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pivotTables/pivotTable10.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harshasri/Documents/accio/excel/"/>
    </mc:Choice>
  </mc:AlternateContent>
  <xr:revisionPtr revIDLastSave="0" documentId="13_ncr:1_{D27FA611-A55F-8643-9335-B505AE056258}" xr6:coauthVersionLast="47" xr6:coauthVersionMax="47" xr10:uidLastSave="{00000000-0000-0000-0000-000000000000}"/>
  <bookViews>
    <workbookView xWindow="0" yWindow="800" windowWidth="34200" windowHeight="19940" activeTab="1" xr2:uid="{370C131D-44C7-DA44-9580-A97C16AEB9C7}"/>
  </bookViews>
  <sheets>
    <sheet name="Sample - Superstore" sheetId="1" r:id="rId1"/>
    <sheet name="Dashboard" sheetId="4" r:id="rId2"/>
    <sheet name="sales" sheetId="7" r:id="rId3"/>
    <sheet name="year wise sales" sheetId="5" r:id="rId4"/>
    <sheet name="Detail1" sheetId="10" state="hidden" r:id="rId5"/>
    <sheet name="Sheet6" sheetId="9" state="hidden" r:id="rId6"/>
    <sheet name="sales and profit by segment" sheetId="2" r:id="rId7"/>
    <sheet name="profit margin by sales subcateg" sheetId="3" r:id="rId8"/>
  </sheets>
  <externalReferences>
    <externalReference r:id="rId9"/>
  </externalReferences>
  <definedNames>
    <definedName name="_xlchart.v2.0" hidden="1">Sheet6!$E$6:$E$9</definedName>
    <definedName name="_xlchart.v2.1" hidden="1">Sheet6!$F$6:$F$9</definedName>
    <definedName name="Slicer_Category">#N/A</definedName>
    <definedName name="Slicer_order_year">#N/A</definedName>
    <definedName name="Slicer_Region">#N/A</definedName>
    <definedName name="Slicer_Segment">#N/A</definedName>
  </definedNames>
  <calcPr calcId="191029"/>
  <pivotCaches>
    <pivotCache cacheId="25" r:id="rId10"/>
    <pivotCache cacheId="26"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3" l="1"/>
  <c r="G28" i="3"/>
  <c r="G29" i="3"/>
  <c r="G30" i="3"/>
  <c r="G31" i="3"/>
  <c r="G32" i="3"/>
  <c r="G33" i="3"/>
  <c r="G34" i="3"/>
  <c r="G35" i="3"/>
  <c r="G36" i="3"/>
  <c r="G37" i="3"/>
  <c r="G38" i="3"/>
  <c r="G39" i="3"/>
  <c r="G40" i="3"/>
  <c r="G41" i="3"/>
  <c r="G42" i="3"/>
  <c r="G26" i="3"/>
  <c r="F27" i="3"/>
  <c r="H27" i="3" s="1"/>
  <c r="F28" i="3"/>
  <c r="F29" i="3"/>
  <c r="F30" i="3"/>
  <c r="F31" i="3"/>
  <c r="F32" i="3"/>
  <c r="F33" i="3"/>
  <c r="F34" i="3"/>
  <c r="F35" i="3"/>
  <c r="H35" i="3" s="1"/>
  <c r="F36" i="3"/>
  <c r="F37" i="3"/>
  <c r="F38" i="3"/>
  <c r="F39" i="3"/>
  <c r="F40" i="3"/>
  <c r="F41" i="3"/>
  <c r="F42" i="3"/>
  <c r="F26" i="3"/>
  <c r="H26" i="3" s="1"/>
  <c r="E27" i="3"/>
  <c r="E28" i="3"/>
  <c r="E29" i="3"/>
  <c r="E30" i="3"/>
  <c r="E31" i="3"/>
  <c r="E32" i="3"/>
  <c r="E33" i="3"/>
  <c r="E34" i="3"/>
  <c r="E35" i="3"/>
  <c r="E36" i="3"/>
  <c r="E37" i="3"/>
  <c r="E38" i="3"/>
  <c r="E39" i="3"/>
  <c r="E40" i="3"/>
  <c r="E41" i="3"/>
  <c r="E42" i="3"/>
  <c r="E26" i="3"/>
  <c r="S5" i="2"/>
  <c r="S6" i="2"/>
  <c r="S7" i="2"/>
  <c r="S4" i="2"/>
  <c r="R5" i="2"/>
  <c r="R6" i="2"/>
  <c r="R7" i="2"/>
  <c r="R4" i="2"/>
  <c r="AJ11" i="7"/>
  <c r="AJ12" i="7"/>
  <c r="AJ13" i="7"/>
  <c r="AJ10" i="7"/>
  <c r="AI11" i="7"/>
  <c r="AI12" i="7"/>
  <c r="AI13" i="7"/>
  <c r="AI10" i="7"/>
  <c r="H26" i="2"/>
  <c r="H27" i="2"/>
  <c r="H25" i="2"/>
  <c r="G26" i="2"/>
  <c r="G27" i="2"/>
  <c r="G25" i="2"/>
  <c r="F26" i="2"/>
  <c r="F27" i="2"/>
  <c r="F25" i="2"/>
  <c r="K30" i="5"/>
  <c r="K31" i="5"/>
  <c r="K32" i="5"/>
  <c r="K29" i="5"/>
  <c r="J30" i="5"/>
  <c r="J31" i="5"/>
  <c r="J32" i="5"/>
  <c r="J29" i="5"/>
  <c r="I30" i="5"/>
  <c r="I31" i="5"/>
  <c r="I32" i="5"/>
  <c r="I29" i="5"/>
  <c r="H30" i="5"/>
  <c r="H31" i="5"/>
  <c r="H32" i="5"/>
  <c r="H29" i="5"/>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3" i="7"/>
  <c r="F7" i="7"/>
  <c r="G4" i="7"/>
  <c r="G5" i="7"/>
  <c r="G6" i="7"/>
  <c r="G7" i="7"/>
  <c r="G3" i="7"/>
  <c r="F4" i="7"/>
  <c r="F5" i="7"/>
  <c r="F6" i="7"/>
  <c r="F3" i="7"/>
  <c r="C29" i="7"/>
  <c r="D29" i="7"/>
  <c r="E29" i="7"/>
  <c r="F29" i="7"/>
  <c r="A29" i="7"/>
  <c r="G26" i="7"/>
  <c r="G29" i="7" s="1"/>
  <c r="G25" i="7"/>
  <c r="AA37" i="7"/>
  <c r="AA38" i="7"/>
  <c r="AA39" i="7"/>
  <c r="AA40" i="7"/>
  <c r="AA41" i="7"/>
  <c r="AA42" i="7"/>
  <c r="AA43" i="7"/>
  <c r="AA44" i="7"/>
  <c r="AA45" i="7"/>
  <c r="AA46" i="7"/>
  <c r="AA47" i="7"/>
  <c r="AA36" i="7"/>
  <c r="Z37" i="7"/>
  <c r="Z38" i="7"/>
  <c r="Z39" i="7"/>
  <c r="Z40" i="7"/>
  <c r="Z41" i="7"/>
  <c r="Z42" i="7"/>
  <c r="Z43" i="7"/>
  <c r="Z44" i="7"/>
  <c r="Z45" i="7"/>
  <c r="Z46" i="7"/>
  <c r="Z47" i="7"/>
  <c r="Z36" i="7"/>
  <c r="Z8" i="7" a="1"/>
  <c r="Z8" i="7" s="1"/>
  <c r="AA9" i="7"/>
  <c r="AA10" i="7"/>
  <c r="AA11" i="7"/>
  <c r="AA12" i="7"/>
  <c r="AA13" i="7"/>
  <c r="AA3" i="7"/>
  <c r="AA4" i="7"/>
  <c r="AA5" i="7"/>
  <c r="AA2" i="7"/>
  <c r="O27" i="7"/>
  <c r="O28" i="7"/>
  <c r="O29" i="7"/>
  <c r="O30" i="7"/>
  <c r="F9" i="9"/>
  <c r="F8" i="9"/>
  <c r="F7" i="9"/>
  <c r="F6" i="9"/>
  <c r="J2" i="7" a="1"/>
  <c r="J2" i="7" s="1"/>
  <c r="K2" i="7" s="1"/>
  <c r="A2" i="7" a="1"/>
  <c r="A2" i="7" s="1"/>
  <c r="B2" i="7"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W2" i="1"/>
  <c r="L5" i="5" a="1"/>
  <c r="L5" i="5" s="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B11" i="5" a="1"/>
  <c r="B11" i="5" s="1"/>
  <c r="E11" i="5" s="1"/>
  <c r="A3" i="3" a="1"/>
  <c r="B17" i="3" s="1"/>
  <c r="B8" i="2" a="1"/>
  <c r="B8" i="2" s="1"/>
  <c r="B5" i="7" l="1"/>
  <c r="K45" i="7"/>
  <c r="K37" i="7"/>
  <c r="K29" i="7"/>
  <c r="K21" i="7"/>
  <c r="K13" i="7"/>
  <c r="K5" i="7"/>
  <c r="B4" i="7"/>
  <c r="K44" i="7"/>
  <c r="K36" i="7"/>
  <c r="K28" i="7"/>
  <c r="K20" i="7"/>
  <c r="K12" i="7"/>
  <c r="K4" i="7"/>
  <c r="B3" i="7"/>
  <c r="K43" i="7"/>
  <c r="K35" i="7"/>
  <c r="K27" i="7"/>
  <c r="K19" i="7"/>
  <c r="K11" i="7"/>
  <c r="K3" i="7"/>
  <c r="K42" i="7"/>
  <c r="K34" i="7"/>
  <c r="K26" i="7"/>
  <c r="K18" i="7"/>
  <c r="K10" i="7"/>
  <c r="K49" i="7"/>
  <c r="K41" i="7"/>
  <c r="K33" i="7"/>
  <c r="K25" i="7"/>
  <c r="K17" i="7"/>
  <c r="K9" i="7"/>
  <c r="K48" i="7"/>
  <c r="K40" i="7"/>
  <c r="K32" i="7"/>
  <c r="K24" i="7"/>
  <c r="K16" i="7"/>
  <c r="K8" i="7"/>
  <c r="K47" i="7"/>
  <c r="K39" i="7"/>
  <c r="K31" i="7"/>
  <c r="K23" i="7"/>
  <c r="K15" i="7"/>
  <c r="K7" i="7"/>
  <c r="K46" i="7"/>
  <c r="K38" i="7"/>
  <c r="K30" i="7"/>
  <c r="K22" i="7"/>
  <c r="K14" i="7"/>
  <c r="K6" i="7"/>
  <c r="H37" i="3"/>
  <c r="H29" i="3"/>
  <c r="H40" i="3"/>
  <c r="H32" i="3"/>
  <c r="H41" i="3"/>
  <c r="H33" i="3"/>
  <c r="H42" i="3"/>
  <c r="H34" i="3"/>
  <c r="H36" i="3"/>
  <c r="H28" i="3"/>
  <c r="H38" i="3"/>
  <c r="H30" i="3"/>
  <c r="H39" i="3"/>
  <c r="H31" i="3"/>
  <c r="E14" i="5"/>
  <c r="E13" i="5"/>
  <c r="E12" i="5"/>
  <c r="D11" i="5"/>
  <c r="C14" i="5"/>
  <c r="C13" i="5"/>
  <c r="D13" i="5"/>
  <c r="C12" i="5"/>
  <c r="D14" i="5"/>
  <c r="D12" i="5"/>
  <c r="C11" i="5"/>
  <c r="B16" i="3"/>
  <c r="C8" i="3"/>
  <c r="B11" i="3"/>
  <c r="C16" i="3"/>
  <c r="B19" i="3"/>
  <c r="B4" i="3"/>
  <c r="C9" i="3"/>
  <c r="B12" i="3"/>
  <c r="C17" i="3"/>
  <c r="D17" i="3" s="1"/>
  <c r="C4" i="3"/>
  <c r="D4" i="3" s="1"/>
  <c r="B7" i="3"/>
  <c r="C12" i="3"/>
  <c r="D12" i="3" s="1"/>
  <c r="B15" i="3"/>
  <c r="C7" i="3"/>
  <c r="B18" i="3"/>
  <c r="B5" i="3"/>
  <c r="C10" i="3"/>
  <c r="C5" i="3"/>
  <c r="D5" i="3" s="1"/>
  <c r="C11" i="3"/>
  <c r="B14" i="3"/>
  <c r="C19" i="3"/>
  <c r="D19" i="3" s="1"/>
  <c r="B10" i="3"/>
  <c r="C15" i="3"/>
  <c r="A3" i="3"/>
  <c r="B13" i="3"/>
  <c r="C18" i="3"/>
  <c r="D18" i="3" s="1"/>
  <c r="B8" i="3"/>
  <c r="C13" i="3"/>
  <c r="D13" i="3" s="1"/>
  <c r="B6" i="3"/>
  <c r="C6" i="3"/>
  <c r="B9" i="3"/>
  <c r="C14" i="3"/>
  <c r="D10" i="2"/>
  <c r="C10" i="2"/>
  <c r="D9" i="2"/>
  <c r="C9" i="2"/>
  <c r="D8" i="2"/>
  <c r="C8" i="2"/>
  <c r="D11" i="3" l="1"/>
  <c r="D15" i="3"/>
  <c r="D16" i="3"/>
  <c r="D7" i="3"/>
  <c r="D14" i="3"/>
  <c r="C3" i="3"/>
  <c r="B3" i="3"/>
  <c r="D9" i="3"/>
  <c r="D6" i="3"/>
  <c r="D8" i="3"/>
  <c r="D10" i="3"/>
  <c r="D3"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<sst xmlns="http://schemas.openxmlformats.org/spreadsheetml/2006/main" count="138327" uniqueCount="11785">
  <si>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</si>
  <si>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</si>
  <si>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</si>
  <si>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</si>
  <si>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</si>
  <si>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</si>
  <si>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</si>
  <si>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</si>
  <si>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</si>
  <si>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</si>
  <si>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</si>
  <si>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</si>
  <si>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</si>
  <si>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</si>
  <si>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</si>
  <si>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</si>
  <si>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</si>
  <si>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</si>
  <si>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</si>
  <si>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</si>
  <si>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</si>
  <si>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</si>
  <si>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</si>
  <si>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</si>
  <si>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</si>
  <si>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</si>
  <si>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</si>
  <si>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</si>
  <si>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</si>
  <si>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</si>
  <si>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</si>
  <si>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</si>
  <si>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</si>
  <si>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</si>
  <si>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</si>
  <si>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</si>
  <si>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</si>
  <si>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</si>
  <si>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</si>
  <si>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</si>
  <si>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</si>
  <si>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</si>
  <si>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</si>
  <si>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</si>
  <si>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</si>
  <si>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</si>
  <si>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</si>
  <si>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</si>
  <si>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</si>
  <si>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</si>
  <si>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</si>
  <si>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</si>
  <si>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</si>
  <si>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</si>
  <si>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</si>
  <si>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</si>
  <si>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</si>
  <si>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</si>
  <si>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</si>
  <si>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</si>
  <si>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</si>
  <si>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</si>
  <si>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</si>
  <si>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</si>
  <si>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</si>
  <si>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</si>
  <si>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</si>
  <si>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</si>
  <si>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</si>
  <si>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</si>
  <si>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</si>
  <si>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</si>
  <si>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</si>
  <si>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</si>
  <si>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</si>
  <si>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</si>
  <si>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</si>
  <si>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</si>
  <si>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</si>
  <si>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</si>
  <si>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</si>
  <si>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</si>
  <si>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</si>
  <si>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</si>
  <si>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</si>
  <si>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</si>
  <si>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</si>
  <si>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</si>
  <si>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</si>
  <si>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</si>
  <si>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</si>
  <si>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</si>
  <si>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</si>
  <si>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</si>
  <si>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</si>
  <si>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</si>
  <si>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</si>
  <si>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</si>
  <si>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</si>
  <si>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</si>
  <si>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</si>
  <si>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</si>
  <si>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</si>
  <si>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</si>
  <si>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</si>
  <si>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</si>
  <si>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</si>
  <si>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</si>
  <si>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</si>
  <si>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</si>
  <si>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</si>
  <si>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</si>
  <si>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</si>
  <si>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</si>
  <si>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</si>
  <si>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</si>
  <si>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</si>
  <si>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</si>
  <si>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</si>
  <si>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</si>
  <si>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</si>
  <si>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</si>
  <si>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</si>
  <si>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</si>
  <si>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</si>
  <si>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</si>
  <si>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</si>
  <si>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</si>
  <si>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</si>
  <si>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</si>
  <si>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</si>
  <si>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</si>
  <si>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</si>
  <si>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</si>
  <si>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</si>
  <si>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</si>
  <si>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</si>
  <si>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</si>
  <si>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</si>
  <si>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</si>
  <si>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</si>
  <si>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</si>
  <si>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</si>
  <si>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</si>
  <si>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</si>
  <si>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</si>
  <si>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</si>
  <si>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</si>
  <si>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</si>
  <si>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</si>
  <si>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</si>
  <si>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</si>
  <si>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</si>
  <si>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</si>
  <si>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</si>
  <si>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</si>
  <si>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</si>
  <si>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</si>
  <si>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</si>
  <si>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</si>
  <si>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</si>
  <si>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</si>
  <si>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</si>
  <si>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</si>
  <si>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</si>
  <si>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</si>
  <si>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</si>
  <si>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</si>
  <si>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</si>
  <si>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</si>
  <si>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</si>
  <si>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</si>
  <si>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</si>
  <si>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</si>
  <si>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</si>
  <si>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</si>
  <si>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</si>
  <si>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Imation†8GB Mini TravelDrive USB 2.0†Flash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</si>
  <si>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</si>
  <si>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</si>
  <si>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</si>
  <si>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</si>
  <si>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</si>
  <si>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</si>
  <si>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</si>
  <si>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</si>
  <si>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</si>
  <si>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</si>
  <si>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</si>
  <si>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</si>
  <si>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</si>
  <si>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</si>
  <si>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</si>
  <si>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</si>
  <si>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</si>
  <si>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</si>
  <si>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</si>
  <si>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</si>
  <si>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</si>
  <si>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</si>
  <si>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</si>
  <si>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</si>
  <si>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</si>
  <si>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</si>
  <si>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</si>
  <si>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</si>
  <si>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</si>
  <si>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</si>
  <si>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</si>
  <si>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</si>
  <si>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</si>
  <si>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</si>
  <si>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</si>
  <si>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</si>
  <si>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</si>
  <si>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</si>
  <si>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</si>
  <si>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</si>
  <si>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</si>
  <si>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</si>
  <si>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</si>
  <si>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</si>
  <si>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</si>
  <si>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</si>
  <si>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</si>
  <si>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</si>
  <si>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</si>
  <si>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</si>
  <si>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</si>
  <si>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</si>
  <si>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</si>
  <si>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</si>
  <si>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</si>
  <si>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</si>
  <si>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</si>
  <si>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</si>
  <si>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</si>
  <si>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</si>
  <si>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</si>
  <si>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</si>
  <si>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</si>
  <si>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</si>
  <si>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</si>
  <si>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</si>
  <si>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</si>
  <si>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</si>
  <si>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</si>
  <si>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</si>
  <si>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</si>
  <si>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</si>
  <si>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</si>
  <si>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</si>
  <si>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</si>
  <si>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</si>
  <si>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</si>
  <si>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</si>
  <si>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</si>
  <si>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</si>
  <si>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</si>
  <si>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</si>
  <si>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</si>
  <si>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</si>
  <si>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</si>
  <si>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</si>
  <si>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</si>
  <si>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</si>
  <si>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</si>
  <si>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</si>
  <si>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</si>
  <si>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</si>
  <si>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</si>
  <si>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</si>
  <si>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</si>
  <si>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</si>
  <si>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</si>
  <si>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</si>
  <si>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</si>
  <si>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</si>
  <si>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</si>
  <si>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</si>
  <si>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</si>
  <si>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</si>
  <si>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</si>
  <si>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</si>
  <si>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</si>
  <si>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</si>
  <si>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</si>
  <si>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</si>
  <si>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</si>
  <si>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</si>
  <si>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</si>
  <si>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</si>
  <si>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</si>
  <si>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</si>
  <si>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</si>
  <si>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</si>
  <si>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</si>
  <si>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</si>
  <si>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</si>
  <si>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</si>
  <si>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</si>
  <si>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</si>
  <si>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</si>
  <si>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</si>
  <si>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</si>
  <si>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</si>
  <si>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</si>
  <si>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</si>
  <si>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</si>
  <si>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</si>
  <si>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</si>
  <si>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</si>
  <si>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</si>
  <si>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</si>
  <si>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</si>
  <si>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</si>
  <si>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</si>
  <si>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</si>
  <si>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</si>
  <si>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</si>
  <si>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</si>
  <si>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</si>
  <si>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</si>
  <si>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</si>
  <si>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</si>
  <si>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</si>
  <si>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</si>
  <si>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</si>
  <si>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</si>
  <si>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</si>
  <si>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</si>
  <si>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</si>
  <si>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</si>
  <si>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</si>
  <si>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</si>
  <si>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</si>
  <si>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</si>
  <si>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</si>
  <si>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</si>
  <si>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</si>
  <si>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</si>
  <si>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</si>
  <si>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</si>
  <si>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</si>
  <si>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</si>
  <si>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</si>
  <si>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</si>
  <si>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</si>
  <si>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</si>
  <si>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</si>
  <si>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</si>
  <si>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</si>
  <si>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</si>
  <si>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</si>
  <si>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</si>
  <si>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</si>
  <si>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</si>
  <si>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</si>
  <si>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</si>
  <si>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</si>
  <si>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</si>
  <si>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</si>
  <si>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</si>
  <si>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</si>
  <si>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</si>
  <si>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</si>
  <si>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</si>
  <si>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</si>
  <si>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</si>
  <si>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</si>
  <si>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</si>
  <si>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</si>
  <si>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</si>
  <si>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</si>
  <si>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</si>
  <si>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</si>
  <si>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</si>
  <si>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</si>
  <si>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</si>
  <si>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</si>
  <si>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</si>
  <si>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</si>
  <si>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</si>
  <si>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</si>
  <si>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</si>
  <si>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</si>
  <si>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</si>
  <si>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</si>
  <si>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</si>
  <si>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</si>
  <si>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</si>
  <si>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</si>
  <si>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</si>
  <si>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</si>
  <si>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</si>
  <si>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</si>
  <si>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</si>
  <si>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</si>
  <si>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</si>
  <si>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</si>
  <si>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</si>
  <si>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</si>
  <si>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</si>
  <si>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</si>
  <si>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</si>
  <si>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</si>
  <si>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</si>
  <si>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</si>
  <si>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</si>
  <si>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</si>
  <si>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</si>
  <si>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</si>
  <si>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</si>
  <si>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</si>
  <si>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</si>
  <si>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</si>
  <si>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</si>
  <si>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</si>
  <si>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</si>
  <si>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</si>
  <si>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</si>
  <si>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</si>
  <si>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</si>
  <si>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</si>
  <si>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</si>
  <si>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</si>
  <si>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</si>
  <si>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</si>
  <si>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</si>
  <si>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</si>
  <si>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</si>
  <si>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</si>
  <si>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</si>
  <si>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</si>
  <si>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</si>
  <si>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</si>
  <si>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</si>
  <si>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</si>
  <si>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</si>
  <si>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</si>
  <si>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</si>
  <si>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</si>
  <si>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</si>
  <si>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</si>
  <si>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</si>
  <si>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</si>
  <si>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</si>
  <si>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</si>
  <si>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</si>
  <si>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</si>
  <si>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</si>
  <si>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</si>
  <si>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</si>
  <si>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</si>
  <si>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</si>
  <si>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</si>
  <si>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</si>
  <si>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</si>
  <si>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</si>
  <si>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</si>
  <si>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</si>
  <si>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</si>
  <si>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</si>
  <si>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</si>
  <si>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</si>
  <si>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</si>
  <si>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</si>
  <si>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</si>
  <si>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</si>
  <si>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</si>
  <si>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</si>
  <si>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</si>
  <si>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</si>
  <si>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</si>
  <si>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</si>
  <si>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</si>
  <si>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</si>
  <si>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</si>
  <si>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</si>
  <si>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</si>
  <si>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</si>
  <si>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</si>
  <si>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</si>
  <si>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</si>
  <si>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</si>
  <si>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</si>
  <si>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</si>
  <si>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</si>
  <si>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</si>
  <si>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</si>
  <si>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</si>
  <si>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</si>
  <si>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</si>
  <si>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</si>
  <si>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</si>
  <si>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</si>
  <si>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</si>
  <si>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</si>
  <si>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</si>
  <si>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</si>
  <si>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</si>
  <si>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</si>
  <si>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</si>
  <si>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</si>
  <si>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</si>
  <si>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</si>
  <si>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</si>
  <si>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</si>
  <si>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</si>
  <si>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</si>
  <si>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</si>
  <si>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</si>
  <si>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</si>
  <si>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</si>
  <si>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</si>
  <si>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</si>
  <si>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</si>
  <si>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</si>
  <si>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</si>
  <si>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</si>
  <si>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</si>
  <si>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</si>
  <si>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</si>
  <si>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</si>
  <si>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</si>
  <si>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</si>
  <si>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</si>
  <si>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</si>
  <si>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</si>
  <si>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</si>
  <si>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</si>
  <si>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</si>
  <si>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</si>
  <si>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</si>
  <si>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</si>
  <si>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</si>
  <si>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</si>
  <si>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</si>
  <si>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</si>
  <si>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</si>
  <si>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</si>
  <si>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</si>
  <si>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</si>
  <si>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</si>
  <si>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</si>
  <si>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</si>
  <si>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</si>
  <si>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</si>
  <si>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</si>
  <si>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</si>
  <si>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</si>
  <si>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</si>
  <si>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</si>
  <si>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</si>
  <si>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</si>
  <si>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</si>
  <si>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</si>
  <si>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</si>
  <si>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</si>
  <si>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</si>
  <si>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</si>
  <si>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</si>
  <si>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</si>
  <si>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</si>
  <si>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</si>
  <si>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</si>
  <si>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</si>
  <si>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</si>
  <si>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</si>
  <si>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</si>
  <si>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</si>
  <si>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</si>
  <si>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</si>
  <si>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</si>
  <si>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</si>
  <si>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</si>
  <si>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</si>
  <si>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</si>
  <si>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</si>
  <si>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</si>
  <si>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</si>
  <si>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</si>
  <si>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</si>
  <si>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</si>
  <si>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</si>
  <si>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</si>
  <si>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</si>
  <si>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</si>
  <si>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</si>
  <si>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</si>
  <si>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</si>
  <si>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</si>
  <si>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</si>
  <si>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</si>
  <si>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</si>
  <si>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</si>
  <si>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</si>
  <si>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</si>
  <si>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</si>
  <si>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</si>
  <si>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</si>
  <si>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</si>
  <si>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</si>
  <si>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</si>
  <si>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</si>
  <si>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</si>
  <si>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</si>
  <si>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</si>
  <si>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</si>
  <si>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</si>
  <si>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</si>
  <si>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</si>
  <si>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</si>
  <si>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</si>
  <si>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</si>
  <si>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</si>
  <si>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</si>
  <si>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</si>
  <si>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</si>
  <si>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</si>
  <si>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</si>
  <si>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</si>
  <si>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</si>
  <si>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</si>
  <si>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</si>
  <si>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</si>
  <si>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</si>
  <si>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</si>
  <si>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</si>
  <si>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</si>
  <si>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</si>
  <si>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</si>
  <si>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</si>
  <si>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</si>
  <si>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</si>
  <si>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</si>
  <si>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</si>
  <si>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</si>
  <si>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</si>
  <si>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</si>
  <si>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</si>
  <si>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</si>
  <si>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</si>
  <si>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</si>
  <si>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</si>
  <si>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</si>
  <si>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</si>
  <si>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</si>
  <si>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</si>
  <si>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</si>
  <si>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</si>
  <si>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</si>
  <si>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</si>
  <si>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</si>
  <si>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</si>
  <si>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</si>
  <si>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</si>
  <si>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</si>
  <si>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</si>
  <si>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</si>
  <si>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</si>
  <si>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</si>
  <si>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</si>
  <si>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</si>
  <si>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</si>
  <si>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</si>
  <si>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</si>
  <si>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</si>
  <si>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</si>
  <si>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</si>
  <si>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</si>
  <si>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</si>
  <si>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</si>
  <si>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</si>
  <si>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</si>
  <si>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</si>
  <si>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</si>
  <si>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</si>
  <si>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</si>
  <si>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</si>
  <si>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</si>
  <si>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</si>
  <si>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</si>
  <si>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</si>
  <si>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</si>
  <si>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</si>
  <si>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</si>
  <si>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</si>
  <si>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</si>
  <si>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</si>
  <si>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</si>
  <si>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</si>
  <si>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</si>
  <si>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</si>
  <si>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</si>
  <si>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</si>
  <si>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</si>
  <si>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</si>
  <si>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</si>
  <si>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</si>
  <si>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</si>
  <si>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</si>
  <si>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</si>
  <si>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</si>
  <si>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</si>
  <si>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</si>
  <si>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</si>
  <si>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</si>
  <si>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</si>
  <si>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</si>
  <si>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</si>
  <si>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</si>
  <si>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</si>
  <si>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</si>
  <si>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</si>
  <si>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</si>
  <si>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</si>
  <si>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</si>
  <si>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</si>
  <si>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</si>
  <si>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</si>
  <si>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</si>
  <si>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</si>
  <si>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</si>
  <si>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</si>
  <si>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</si>
  <si>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</si>
  <si>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</si>
  <si>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</si>
  <si>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</si>
  <si>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</si>
  <si>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</si>
  <si>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</si>
  <si>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</si>
  <si>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</si>
  <si>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</si>
  <si>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</si>
  <si>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</si>
  <si>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</si>
  <si>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</si>
  <si>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</si>
  <si>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</si>
  <si>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</si>
  <si>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</si>
  <si>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</si>
  <si>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</si>
  <si>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</si>
  <si>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</si>
  <si>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</si>
  <si>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</si>
  <si>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</si>
  <si>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</si>
  <si>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</si>
  <si>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</si>
  <si>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</si>
  <si>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</si>
  <si>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</si>
  <si>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</si>
  <si>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</si>
  <si>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</si>
  <si>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</si>
  <si>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</si>
  <si>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</si>
  <si>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</si>
  <si>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</si>
  <si>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</si>
  <si>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</si>
  <si>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</si>
  <si>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</si>
  <si>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</si>
  <si>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</si>
  <si>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</si>
  <si>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</si>
  <si>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</si>
  <si>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</si>
  <si>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</si>
  <si>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</si>
  <si>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</si>
  <si>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</si>
  <si>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</si>
  <si>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</si>
  <si>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</si>
  <si>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</si>
  <si>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</si>
  <si>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</si>
  <si>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</si>
  <si>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</si>
  <si>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</si>
  <si>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</si>
  <si>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</si>
  <si>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</si>
  <si>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</si>
  <si>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</si>
  <si>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</si>
  <si>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</si>
  <si>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</si>
  <si>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</si>
  <si>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</si>
  <si>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</si>
  <si>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</si>
  <si>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</si>
  <si>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</si>
  <si>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</si>
  <si>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</si>
  <si>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</si>
  <si>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</si>
  <si>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</si>
  <si>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</si>
  <si>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</si>
  <si>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</si>
  <si>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</si>
  <si>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</si>
  <si>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</si>
  <si>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</si>
  <si>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</si>
  <si>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</si>
  <si>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</si>
  <si>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</si>
  <si>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</si>
  <si>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</si>
  <si>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</si>
  <si>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</si>
  <si>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</si>
  <si>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</si>
  <si>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</si>
  <si>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</si>
  <si>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</si>
  <si>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</si>
  <si>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</si>
  <si>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</si>
  <si>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</si>
  <si>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</si>
  <si>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</si>
  <si>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</si>
  <si>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</si>
  <si>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</si>
  <si>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</si>
  <si>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</si>
  <si>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</si>
  <si>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</si>
  <si>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</si>
  <si>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</si>
  <si>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</si>
  <si>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</si>
  <si>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</si>
  <si>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</si>
  <si>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</si>
  <si>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</si>
  <si>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</si>
  <si>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</si>
  <si>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</si>
  <si>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</si>
  <si>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</si>
  <si>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</si>
  <si>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</si>
  <si>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</si>
  <si>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</si>
  <si>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</si>
  <si>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</si>
  <si>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</si>
  <si>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</si>
  <si>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</si>
  <si>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</si>
  <si>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</si>
  <si>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</si>
  <si>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</si>
  <si>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</si>
  <si>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</si>
  <si>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</si>
  <si>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</si>
  <si>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</si>
  <si>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</si>
  <si>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</si>
  <si>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</si>
  <si>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</si>
  <si>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</si>
  <si>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</si>
  <si>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</si>
  <si>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</si>
  <si>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</si>
  <si>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</si>
  <si>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</si>
  <si>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</si>
  <si>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</si>
  <si>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</si>
  <si>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</si>
  <si>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</si>
  <si>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</si>
  <si>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</si>
  <si>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</si>
  <si>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</si>
  <si>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</si>
  <si>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</si>
  <si>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</si>
  <si>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</si>
  <si>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</si>
  <si>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</si>
  <si>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</si>
  <si>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</si>
  <si>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</si>
  <si>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</si>
  <si>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</si>
  <si>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</si>
  <si>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</si>
  <si>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</si>
  <si>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</si>
  <si>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</si>
  <si>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</si>
  <si>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</si>
  <si>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</si>
  <si>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</si>
  <si>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</si>
  <si>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</si>
  <si>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</si>
  <si>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</si>
  <si>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</si>
  <si>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</si>
  <si>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</si>
  <si>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</si>
  <si>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</si>
  <si>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</si>
  <si>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</si>
  <si>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</si>
  <si>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</si>
  <si>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</si>
  <si>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</si>
  <si>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</si>
  <si>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</si>
  <si>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</si>
  <si>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</si>
  <si>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</si>
  <si>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</si>
  <si>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</si>
  <si>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</si>
  <si>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</si>
  <si>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</si>
  <si>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</si>
  <si>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</si>
  <si>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</si>
  <si>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</si>
  <si>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</si>
  <si>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</si>
  <si>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</si>
  <si>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</si>
  <si>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</si>
  <si>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</si>
  <si>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</si>
  <si>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</si>
  <si>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</si>
  <si>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</si>
  <si>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</si>
  <si>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</si>
  <si>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</si>
  <si>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</si>
  <si>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</si>
  <si>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</si>
  <si>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</si>
  <si>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</si>
  <si>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</si>
  <si>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</si>
  <si>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</si>
  <si>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</si>
  <si>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</si>
  <si>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</si>
  <si>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</si>
  <si>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</si>
  <si>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</si>
  <si>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</si>
  <si>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</si>
  <si>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</si>
  <si>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</si>
  <si>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</si>
  <si>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</si>
  <si>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</si>
  <si>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</si>
  <si>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</si>
  <si>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</si>
  <si>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</si>
  <si>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</si>
  <si>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</si>
  <si>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</si>
  <si>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</si>
  <si>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</si>
  <si>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</si>
  <si>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</si>
  <si>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</si>
  <si>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</si>
  <si>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</si>
  <si>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</si>
  <si>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</si>
  <si>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</si>
  <si>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</si>
  <si>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</si>
  <si>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</si>
  <si>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</si>
  <si>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</si>
  <si>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</si>
  <si>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</si>
  <si>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</si>
  <si>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</si>
  <si>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</si>
  <si>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</si>
  <si>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</si>
  <si>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</si>
  <si>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</si>
  <si>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</si>
  <si>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</si>
  <si>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</si>
  <si>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</si>
  <si>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</si>
  <si>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</si>
  <si>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</si>
  <si>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</si>
  <si>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</si>
  <si>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</si>
  <si>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</si>
  <si>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</si>
  <si>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</si>
  <si>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</si>
  <si>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</si>
  <si>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</si>
  <si>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</si>
  <si>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</si>
  <si>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</si>
  <si>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</si>
  <si>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</si>
  <si>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</si>
  <si>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</si>
  <si>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</si>
  <si>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</si>
  <si>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</si>
  <si>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</si>
  <si>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</si>
  <si>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</si>
  <si>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</si>
  <si>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</si>
  <si>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</si>
  <si>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</si>
  <si>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</si>
  <si>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</si>
  <si>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</si>
  <si>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</si>
  <si>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</si>
  <si>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</si>
  <si>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</si>
  <si>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</si>
  <si>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</si>
  <si>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</si>
  <si>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</si>
  <si>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</si>
  <si>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</si>
  <si>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</si>
  <si>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</si>
  <si>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</si>
  <si>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</si>
  <si>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</si>
  <si>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</si>
  <si>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</si>
  <si>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</si>
  <si>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</si>
  <si>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</si>
  <si>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</si>
  <si>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</si>
  <si>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</si>
  <si>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</si>
  <si>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</si>
  <si>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</si>
  <si>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</si>
  <si>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</si>
  <si>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</si>
  <si>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</si>
  <si>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</si>
  <si>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</si>
  <si>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</si>
  <si>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</si>
  <si>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</si>
  <si>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</si>
  <si>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</si>
  <si>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</si>
  <si>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</si>
  <si>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</si>
  <si>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</si>
  <si>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</si>
  <si>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</si>
  <si>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</si>
  <si>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</si>
  <si>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</si>
  <si>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</si>
  <si>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</si>
  <si>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</si>
  <si>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</si>
  <si>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</si>
  <si>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</si>
  <si>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</si>
  <si>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</si>
  <si>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</si>
  <si>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</si>
  <si>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</si>
  <si>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</si>
  <si>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</si>
  <si>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</si>
  <si>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</si>
  <si>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</si>
  <si>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</si>
  <si>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</si>
  <si>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</si>
  <si>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</si>
  <si>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</si>
  <si>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</si>
  <si>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</si>
  <si>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</si>
  <si>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</si>
  <si>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</si>
  <si>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</si>
  <si>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</si>
  <si>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</si>
  <si>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</si>
  <si>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</si>
  <si>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</si>
  <si>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</si>
  <si>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</si>
  <si>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</si>
  <si>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</si>
  <si>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</si>
  <si>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</si>
  <si>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</si>
  <si>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</si>
  <si>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</si>
  <si>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</si>
  <si>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</si>
  <si>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</si>
  <si>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</si>
  <si>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</si>
  <si>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</si>
  <si>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</si>
  <si>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</si>
  <si>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</si>
  <si>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</si>
  <si>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</si>
  <si>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</si>
  <si>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</si>
  <si>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</si>
  <si>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</si>
  <si>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</si>
  <si>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</si>
  <si>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</si>
  <si>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</si>
  <si>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</si>
  <si>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</si>
  <si>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</si>
  <si>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</si>
  <si>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</si>
  <si>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</si>
  <si>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</si>
  <si>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</si>
  <si>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</si>
  <si>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</si>
  <si>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</si>
  <si>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</si>
  <si>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</si>
  <si>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</si>
  <si>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</si>
  <si>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</si>
  <si>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</si>
  <si>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</si>
  <si>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</si>
  <si>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</si>
  <si>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</si>
  <si>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</si>
  <si>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</si>
  <si>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</si>
  <si>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</si>
  <si>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</si>
  <si>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</si>
  <si>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</si>
  <si>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</si>
  <si>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</si>
  <si>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</si>
  <si>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</si>
  <si>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</si>
  <si>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</si>
  <si>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</si>
  <si>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</si>
  <si>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</si>
  <si>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</si>
  <si>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</si>
  <si>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</si>
  <si>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</si>
  <si>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</si>
  <si>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</si>
  <si>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</si>
  <si>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</si>
  <si>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</si>
  <si>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</si>
  <si>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</si>
  <si>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</si>
  <si>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</si>
  <si>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</si>
  <si>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</si>
  <si>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</si>
  <si>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</si>
  <si>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</si>
  <si>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</si>
  <si>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</si>
  <si>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</si>
  <si>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</si>
  <si>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</si>
  <si>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</si>
  <si>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</si>
  <si>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</si>
  <si>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</si>
  <si>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</si>
  <si>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</si>
  <si>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</si>
  <si>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</si>
  <si>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</si>
  <si>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</si>
  <si>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</si>
  <si>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</si>
  <si>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</si>
  <si>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</si>
  <si>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</si>
  <si>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</si>
  <si>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</si>
  <si>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</si>
  <si>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</si>
  <si>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</si>
  <si>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</si>
  <si>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</si>
  <si>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</si>
  <si>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</si>
  <si>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</si>
  <si>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</si>
  <si>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</si>
  <si>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</si>
  <si>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</si>
  <si>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</si>
  <si>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</si>
  <si>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</si>
  <si>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</si>
  <si>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</si>
  <si>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</si>
  <si>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</si>
  <si>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</si>
  <si>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</si>
  <si>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</si>
  <si>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</si>
  <si>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</si>
  <si>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</si>
  <si>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</si>
  <si>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</si>
  <si>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</si>
  <si>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</si>
  <si>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</si>
  <si>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</si>
  <si>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</si>
  <si>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</si>
  <si>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</si>
  <si>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</si>
  <si>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</si>
  <si>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</si>
  <si>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</si>
  <si>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</si>
  <si>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</si>
  <si>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</si>
  <si>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</si>
  <si>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</si>
  <si>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</si>
  <si>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</si>
  <si>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</si>
  <si>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</si>
  <si>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</si>
  <si>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</si>
  <si>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</si>
  <si>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</si>
  <si>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</si>
  <si>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</si>
  <si>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</si>
  <si>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</si>
  <si>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</si>
  <si>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</si>
  <si>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</si>
  <si>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</si>
  <si>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</si>
  <si>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</si>
  <si>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</si>
  <si>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</si>
  <si>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</si>
  <si>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</si>
  <si>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</si>
  <si>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</si>
  <si>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</si>
  <si>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</si>
  <si>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</si>
  <si>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</si>
  <si>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</si>
  <si>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</si>
  <si>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</si>
  <si>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</si>
  <si>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</si>
  <si>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</si>
  <si>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</si>
  <si>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</si>
  <si>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</si>
  <si>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</si>
  <si>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</si>
  <si>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</si>
  <si>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</si>
  <si>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</si>
  <si>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</si>
  <si>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</si>
  <si>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</si>
  <si>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</si>
  <si>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</si>
  <si>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</si>
  <si>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</si>
  <si>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</si>
  <si>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</si>
  <si>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</si>
  <si>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</si>
  <si>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</si>
  <si>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</si>
  <si>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</si>
  <si>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</si>
  <si>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</si>
  <si>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</si>
  <si>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</si>
  <si>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</si>
  <si>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</si>
  <si>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</si>
  <si>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</si>
  <si>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</si>
  <si>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</si>
  <si>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</si>
  <si>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</si>
  <si>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</si>
  <si>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</si>
  <si>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</si>
  <si>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</si>
  <si>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</si>
  <si>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</si>
  <si>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</si>
  <si>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</si>
  <si>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</si>
  <si>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</si>
  <si>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</si>
  <si>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</si>
  <si>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</si>
  <si>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</si>
  <si>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</si>
  <si>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</si>
  <si>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</si>
  <si>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</si>
  <si>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</si>
  <si>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</si>
  <si>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</si>
  <si>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</si>
  <si>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</si>
  <si>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</si>
  <si>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</si>
  <si>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</si>
  <si>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</si>
  <si>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</si>
  <si>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</si>
  <si>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</si>
  <si>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</si>
  <si>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</si>
  <si>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</si>
  <si>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</si>
  <si>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</si>
  <si>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</si>
  <si>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</si>
  <si>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</si>
  <si>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</si>
  <si>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</si>
  <si>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</si>
  <si>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</si>
  <si>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</si>
  <si>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</si>
  <si>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</si>
  <si>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</si>
  <si>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</si>
  <si>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</si>
  <si>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</si>
  <si>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</si>
  <si>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</si>
  <si>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</si>
  <si>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</si>
  <si>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</si>
  <si>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</si>
  <si>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</si>
  <si>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</si>
  <si>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</si>
  <si>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</si>
  <si>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</si>
  <si>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</si>
  <si>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</si>
  <si>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</si>
  <si>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</si>
  <si>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</si>
  <si>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</si>
  <si>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</si>
  <si>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</si>
  <si>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</si>
  <si>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</si>
  <si>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</si>
  <si>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</si>
  <si>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</si>
  <si>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</si>
  <si>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</si>
  <si>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</si>
  <si>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</si>
  <si>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</si>
  <si>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</si>
  <si>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</si>
  <si>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</si>
  <si>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</si>
  <si>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</si>
  <si>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</si>
  <si>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</si>
  <si>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</si>
  <si>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</si>
  <si>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</si>
  <si>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</si>
  <si>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</si>
  <si>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</si>
  <si>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</si>
  <si>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</si>
  <si>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</si>
  <si>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</si>
  <si>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</si>
  <si>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</si>
  <si>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</si>
  <si>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</si>
  <si>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</si>
  <si>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</si>
  <si>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</si>
  <si>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</si>
  <si>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</si>
  <si>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</si>
  <si>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</si>
  <si>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</si>
  <si>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</si>
  <si>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</si>
  <si>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</si>
  <si>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</si>
  <si>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</si>
  <si>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</si>
  <si>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</si>
  <si>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</si>
  <si>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</si>
  <si>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</si>
  <si>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</si>
  <si>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</si>
  <si>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</si>
  <si>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</si>
  <si>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</si>
  <si>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</si>
  <si>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</si>
  <si>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</si>
  <si>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</si>
  <si>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</si>
  <si>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</si>
  <si>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</si>
  <si>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</si>
  <si>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</si>
  <si>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</si>
  <si>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</si>
  <si>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</si>
  <si>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</si>
  <si>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</si>
  <si>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</si>
  <si>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</si>
  <si>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</si>
  <si>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</si>
  <si>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</si>
  <si>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</si>
  <si>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</si>
  <si>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</si>
  <si>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</si>
  <si>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</si>
  <si>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</si>
  <si>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</si>
  <si>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</si>
  <si>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</si>
  <si>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</si>
  <si>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</si>
  <si>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</si>
  <si>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</si>
  <si>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</si>
  <si>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</si>
  <si>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</si>
  <si>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</si>
  <si>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</si>
  <si>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</si>
  <si>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</si>
  <si>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</si>
  <si>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</si>
  <si>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</si>
  <si>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</si>
  <si>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</si>
  <si>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</si>
  <si>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</si>
  <si>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</si>
  <si>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</si>
  <si>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</si>
  <si>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</si>
  <si>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</si>
  <si>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</si>
  <si>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</si>
  <si>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</si>
  <si>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</si>
  <si>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</si>
  <si>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</si>
  <si>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</si>
  <si>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</si>
  <si>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</si>
  <si>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</si>
  <si>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</si>
  <si>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</si>
  <si>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</si>
  <si>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</si>
  <si>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</si>
  <si>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</si>
  <si>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</si>
  <si>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</si>
  <si>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</si>
  <si>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</si>
  <si>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</si>
  <si>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</si>
  <si>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</si>
  <si>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</si>
  <si>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</si>
  <si>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</si>
  <si>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</si>
  <si>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</si>
  <si>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</si>
  <si>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</si>
  <si>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</si>
  <si>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</si>
  <si>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</si>
  <si>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</si>
  <si>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</si>
  <si>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</si>
  <si>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</si>
  <si>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</si>
  <si>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</si>
  <si>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</si>
  <si>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</si>
  <si>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</si>
  <si>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</si>
  <si>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</si>
  <si>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</si>
  <si>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</si>
  <si>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</si>
  <si>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</si>
  <si>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</si>
  <si>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</si>
  <si>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</si>
  <si>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</si>
  <si>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</si>
  <si>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</si>
  <si>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</si>
  <si>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</si>
  <si>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</si>
  <si>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</si>
  <si>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</si>
  <si>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</si>
  <si>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</si>
  <si>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</si>
  <si>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</si>
  <si>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</si>
  <si>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</si>
  <si>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</si>
  <si>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</si>
  <si>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</si>
  <si>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</si>
  <si>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</si>
  <si>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</si>
  <si>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</si>
  <si>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</si>
  <si>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</si>
  <si>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</si>
  <si>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</si>
  <si>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</si>
  <si>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</si>
  <si>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</si>
  <si>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</si>
  <si>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</si>
  <si>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</si>
  <si>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</si>
  <si>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</si>
  <si>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</si>
  <si>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</si>
  <si>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</si>
  <si>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</si>
  <si>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</si>
  <si>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</si>
  <si>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</si>
  <si>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</si>
  <si>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</si>
  <si>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</si>
  <si>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</si>
  <si>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</si>
  <si>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</si>
  <si>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</si>
  <si>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</si>
  <si>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</si>
  <si>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</si>
  <si>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</si>
  <si>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</si>
  <si>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</si>
  <si>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</si>
  <si>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</si>
  <si>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</si>
  <si>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</si>
  <si>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</si>
  <si>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</si>
  <si>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</si>
  <si>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</si>
  <si>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</si>
  <si>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</si>
  <si>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</si>
  <si>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</si>
  <si>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</si>
  <si>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</si>
  <si>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</si>
  <si>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</si>
  <si>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</si>
  <si>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</si>
  <si>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</si>
  <si>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</si>
  <si>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</si>
  <si>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</si>
  <si>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</si>
  <si>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</si>
  <si>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</si>
  <si>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</si>
  <si>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</si>
  <si>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</si>
  <si>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</si>
  <si>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</si>
  <si>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</si>
  <si>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</si>
  <si>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</si>
  <si>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</si>
  <si>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</si>
  <si>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</si>
  <si>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</si>
  <si>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</si>
  <si>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</si>
  <si>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</si>
  <si>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</si>
  <si>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</si>
  <si>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</si>
  <si>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</si>
  <si>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</si>
  <si>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</si>
  <si>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</si>
  <si>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</si>
  <si>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</si>
  <si>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</si>
  <si>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</si>
  <si>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</si>
  <si>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</si>
  <si>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</si>
  <si>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</si>
  <si>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</si>
  <si>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</si>
  <si>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</si>
  <si>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</si>
  <si>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</si>
  <si>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</si>
  <si>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</si>
  <si>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</si>
  <si>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</si>
  <si>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</si>
  <si>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</si>
  <si>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</si>
  <si>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</si>
  <si>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</si>
  <si>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</si>
  <si>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</si>
  <si>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</si>
  <si>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</si>
  <si>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</si>
  <si>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</si>
  <si>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</si>
  <si>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</si>
  <si>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</si>
  <si>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</si>
  <si>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</si>
  <si>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</si>
  <si>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</si>
  <si>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</si>
  <si>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</si>
  <si>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</si>
  <si>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</si>
  <si>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</si>
  <si>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</si>
  <si>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</si>
  <si>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</si>
  <si>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</si>
  <si>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</si>
  <si>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</si>
  <si>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</si>
  <si>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</si>
  <si>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</si>
  <si>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</si>
  <si>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</si>
  <si>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</si>
  <si>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</si>
  <si>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</si>
  <si>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</si>
  <si>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</si>
  <si>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</si>
  <si>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</si>
  <si>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</si>
  <si>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</si>
  <si>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</si>
  <si>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</si>
  <si>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</si>
  <si>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</si>
  <si>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</si>
  <si>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</si>
  <si>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</si>
  <si>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</si>
  <si>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</si>
  <si>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</si>
  <si>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</si>
  <si>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</si>
  <si>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</si>
  <si>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</si>
  <si>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</si>
  <si>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</si>
  <si>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</si>
  <si>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</si>
  <si>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</si>
  <si>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</si>
  <si>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</si>
  <si>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</si>
  <si>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</si>
  <si>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</si>
  <si>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</si>
  <si>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</si>
  <si>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</si>
  <si>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</si>
  <si>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</si>
  <si>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</si>
  <si>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</si>
  <si>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</si>
  <si>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</si>
  <si>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</si>
  <si>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</si>
  <si>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</si>
  <si>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</si>
  <si>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</si>
  <si>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</si>
  <si>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</si>
  <si>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</si>
  <si>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</si>
  <si>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</si>
  <si>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</si>
  <si>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</si>
  <si>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</si>
  <si>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</si>
  <si>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</si>
  <si>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</si>
  <si>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</si>
  <si>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</si>
  <si>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</si>
  <si>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</si>
  <si>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</si>
  <si>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</si>
  <si>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</si>
  <si>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</si>
  <si>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</si>
  <si>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</si>
  <si>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</si>
  <si>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</si>
  <si>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</si>
  <si>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</si>
  <si>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</si>
  <si>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</si>
  <si>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</si>
  <si>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</si>
  <si>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</si>
  <si>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</si>
  <si>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</si>
  <si>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</si>
  <si>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</si>
  <si>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</si>
  <si>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</si>
  <si>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</si>
  <si>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</si>
  <si>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</si>
  <si>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</si>
  <si>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</si>
  <si>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</si>
  <si>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</si>
  <si>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</si>
  <si>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</si>
  <si>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</si>
  <si>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</si>
  <si>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</si>
  <si>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</si>
  <si>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</si>
  <si>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</si>
  <si>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</si>
  <si>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</si>
  <si>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</si>
  <si>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</si>
  <si>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</si>
  <si>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</si>
  <si>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</si>
  <si>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</si>
  <si>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</si>
  <si>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</si>
  <si>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</si>
  <si>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</si>
  <si>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</si>
  <si>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</si>
  <si>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</si>
  <si>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</si>
  <si>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</si>
  <si>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</si>
  <si>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</si>
  <si>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</si>
  <si>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</si>
  <si>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</si>
  <si>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</si>
  <si>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</si>
  <si>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</si>
  <si>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</si>
  <si>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</si>
  <si>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</si>
  <si>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</si>
  <si>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</si>
  <si>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</si>
  <si>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</si>
  <si>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</si>
  <si>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</si>
  <si>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</si>
  <si>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</si>
  <si>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</si>
  <si>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</si>
  <si>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</si>
  <si>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</si>
  <si>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</si>
  <si>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</si>
  <si>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</si>
  <si>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</si>
  <si>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</si>
  <si>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</si>
  <si>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</si>
  <si>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</si>
  <si>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</si>
  <si>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</si>
  <si>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</si>
  <si>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</si>
  <si>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</si>
  <si>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</si>
  <si>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</si>
  <si>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</si>
  <si>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</si>
  <si>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</si>
  <si>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</si>
  <si>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</si>
  <si>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</si>
  <si>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</si>
  <si>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</si>
  <si>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</si>
  <si>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</si>
  <si>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</si>
  <si>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</si>
  <si>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</si>
  <si>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</si>
  <si>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</si>
  <si>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</si>
  <si>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</si>
  <si>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</si>
  <si>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</si>
  <si>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</si>
  <si>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</si>
  <si>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</si>
  <si>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</si>
  <si>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</si>
  <si>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</si>
  <si>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</si>
  <si>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</si>
  <si>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</si>
  <si>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</si>
  <si>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</si>
  <si>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</si>
  <si>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</si>
  <si>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</si>
  <si>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</si>
  <si>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</si>
  <si>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</si>
  <si>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</si>
  <si>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</si>
  <si>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</si>
  <si>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</si>
  <si>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</si>
  <si>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</si>
  <si>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</si>
  <si>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</si>
  <si>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</si>
  <si>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</si>
  <si>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</si>
  <si>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</si>
  <si>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</si>
  <si>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</si>
  <si>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</si>
  <si>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</si>
  <si>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</si>
  <si>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</si>
  <si>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</si>
  <si>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</si>
  <si>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</si>
  <si>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</si>
  <si>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</si>
  <si>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</si>
  <si>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</si>
  <si>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</si>
  <si>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</si>
  <si>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</si>
  <si>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</si>
  <si>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</si>
  <si>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</si>
  <si>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</si>
  <si>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</si>
  <si>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</si>
  <si>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</si>
  <si>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</si>
  <si>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</si>
  <si>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</si>
  <si>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</si>
  <si>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</si>
  <si>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</si>
  <si>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</si>
  <si>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</si>
  <si>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</si>
  <si>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</si>
  <si>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</si>
  <si>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</si>
  <si>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</si>
  <si>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</si>
  <si>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</si>
  <si>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</si>
  <si>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</si>
  <si>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</si>
  <si>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</si>
  <si>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</si>
  <si>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</si>
  <si>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</si>
  <si>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</si>
  <si>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</si>
  <si>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</si>
  <si>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</si>
  <si>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</si>
  <si>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</si>
  <si>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</si>
  <si>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</si>
  <si>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</si>
  <si>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</si>
  <si>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</si>
  <si>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</si>
  <si>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</si>
  <si>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</si>
  <si>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</si>
  <si>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</si>
  <si>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</si>
  <si>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</si>
  <si>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</si>
  <si>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</si>
  <si>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</si>
  <si>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</si>
  <si>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</si>
  <si>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</si>
  <si>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</si>
  <si>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</si>
  <si>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</si>
  <si>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</si>
  <si>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</si>
  <si>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</si>
  <si>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</si>
  <si>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</si>
  <si>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</si>
  <si>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</si>
  <si>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</si>
  <si>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</si>
  <si>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</si>
  <si>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</si>
  <si>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</si>
  <si>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</si>
  <si>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</si>
  <si>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</si>
  <si>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</si>
  <si>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</si>
  <si>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</si>
  <si>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</si>
  <si>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</si>
  <si>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</si>
  <si>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</si>
  <si>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</si>
  <si>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</si>
  <si>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</si>
  <si>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</si>
  <si>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</si>
  <si>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</si>
  <si>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</si>
  <si>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</si>
  <si>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</si>
  <si>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Imation†16GB Mini TravelDrive USB 2.0†Flash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</si>
  <si>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</si>
  <si>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</si>
  <si>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</si>
  <si>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</si>
  <si>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</si>
  <si>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</si>
  <si>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</si>
  <si>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</si>
  <si>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</si>
  <si>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</si>
  <si>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</si>
  <si>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</si>
  <si>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</si>
  <si>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</si>
  <si>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</si>
  <si>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</si>
  <si>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</si>
  <si>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</si>
  <si>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</si>
  <si>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</si>
  <si>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</si>
  <si>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</si>
  <si>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</si>
  <si>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</si>
  <si>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</si>
  <si>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</si>
  <si>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</si>
  <si>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</si>
  <si>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</si>
  <si>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</si>
  <si>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</si>
  <si>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</si>
  <si>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</si>
  <si>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</si>
  <si>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</si>
  <si>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</si>
  <si>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</si>
  <si>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</si>
  <si>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</si>
  <si>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</si>
  <si>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</si>
  <si>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</si>
  <si>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</si>
  <si>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</si>
  <si>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</si>
  <si>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</si>
  <si>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</si>
  <si>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</si>
  <si>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</si>
  <si>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</si>
  <si>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</si>
  <si>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</si>
  <si>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</si>
  <si>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</si>
  <si>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</si>
  <si>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</si>
  <si>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</si>
  <si>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</si>
  <si>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</si>
  <si>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</si>
  <si>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</si>
  <si>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</si>
  <si>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</si>
  <si>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</si>
  <si>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</si>
  <si>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</si>
  <si>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</si>
  <si>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</si>
  <si>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</si>
  <si>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</si>
  <si>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</si>
  <si>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</si>
  <si>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</si>
  <si>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</si>
  <si>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</si>
  <si>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</si>
  <si>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</si>
  <si>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</si>
  <si>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</si>
  <si>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Small†Office Telephone†-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</si>
  <si>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</si>
  <si>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</si>
  <si>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</si>
  <si>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</si>
  <si>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</si>
  <si>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</si>
  <si>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</si>
  <si>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</si>
  <si>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</si>
  <si>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</si>
  <si>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</si>
  <si>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</si>
  <si>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</si>
  <si>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</si>
  <si>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</si>
  <si>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</si>
  <si>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</si>
  <si>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</si>
  <si>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</si>
  <si>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</si>
  <si>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</si>
  <si>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</si>
  <si>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</si>
  <si>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</si>
  <si>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</si>
  <si>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</si>
  <si>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</si>
  <si>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</si>
  <si>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</si>
  <si>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</si>
  <si>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</si>
  <si>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</si>
  <si>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</si>
  <si>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</si>
  <si>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</si>
  <si>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</si>
  <si>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</si>
  <si>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</si>
  <si>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</si>
  <si>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</si>
  <si>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</si>
  <si>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</si>
  <si>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</si>
  <si>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</si>
  <si>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</si>
  <si>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</si>
  <si>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</si>
  <si>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</si>
  <si>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</si>
  <si>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</si>
  <si>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</si>
  <si>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</si>
  <si>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</si>
  <si>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</si>
  <si>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</si>
  <si>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</si>
  <si>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</si>
  <si>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</si>
  <si>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</si>
  <si>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</si>
  <si>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</si>
  <si>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</si>
  <si>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</si>
  <si>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</si>
  <si>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</si>
  <si>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</si>
  <si>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</si>
  <si>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</si>
  <si>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</si>
  <si>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</si>
  <si>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</si>
  <si>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</si>
  <si>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</si>
  <si>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</si>
  <si>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</si>
  <si>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</si>
  <si>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</si>
  <si>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</si>
  <si>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</si>
  <si>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</si>
  <si>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</si>
  <si>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</si>
  <si>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</si>
  <si>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</si>
  <si>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</si>
  <si>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</si>
  <si>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</si>
  <si>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</si>
  <si>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</si>
  <si>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</si>
  <si>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</si>
  <si>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</si>
  <si>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</si>
  <si>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</si>
  <si>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</si>
  <si>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</si>
  <si>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</si>
  <si>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</si>
  <si>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</si>
  <si>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</si>
  <si>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</si>
  <si>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</si>
  <si>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</si>
  <si>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</si>
  <si>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</si>
  <si>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</si>
  <si>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</si>
  <si>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</si>
  <si>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</si>
  <si>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</si>
  <si>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</si>
  <si>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</si>
  <si>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</si>
  <si>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</si>
  <si>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</si>
  <si>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</si>
  <si>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</si>
  <si>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</si>
  <si>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</si>
  <si>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</si>
  <si>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</si>
  <si>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</si>
  <si>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</si>
  <si>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</si>
  <si>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</si>
  <si>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</si>
  <si>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</si>
  <si>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</si>
  <si>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</si>
  <si>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</si>
  <si>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</si>
  <si>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</si>
  <si>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</si>
  <si>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</si>
  <si>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</si>
  <si>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</si>
  <si>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</si>
  <si>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</si>
  <si>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</si>
  <si>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</si>
  <si>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</si>
  <si>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</si>
  <si>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</si>
  <si>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</si>
  <si>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</si>
  <si>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</si>
  <si>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</si>
  <si>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</si>
  <si>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</si>
  <si>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</si>
  <si>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</si>
  <si>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</si>
  <si>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</si>
  <si>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</si>
  <si>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</si>
  <si>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</si>
  <si>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</si>
  <si>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</si>
  <si>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</si>
  <si>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</si>
  <si>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</si>
  <si>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</si>
  <si>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</si>
  <si>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</si>
  <si>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</si>
  <si>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</si>
  <si>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</si>
  <si>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</si>
  <si>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</si>
  <si>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</si>
  <si>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</si>
  <si>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</si>
  <si>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</si>
  <si>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</si>
  <si>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</si>
  <si>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</si>
  <si>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</si>
  <si>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</si>
  <si>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</si>
  <si>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</si>
  <si>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</si>
  <si>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</si>
  <si>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</si>
  <si>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</si>
  <si>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</si>
  <si>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</si>
  <si>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</si>
  <si>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</si>
  <si>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</si>
  <si>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</si>
  <si>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</si>
  <si>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</si>
  <si>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</si>
  <si>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</si>
  <si>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</si>
  <si>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</si>
  <si>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</si>
  <si>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</si>
  <si>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</si>
  <si>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</si>
  <si>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</si>
  <si>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</si>
  <si>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</si>
  <si>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</si>
  <si>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</si>
  <si>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</si>
  <si>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</si>
  <si>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</si>
  <si>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</si>
  <si>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</si>
  <si>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</si>
  <si>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</si>
  <si>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</si>
  <si>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</si>
  <si>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</si>
  <si>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</si>
  <si>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</si>
  <si>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</si>
  <si>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</si>
  <si>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</si>
  <si>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</si>
  <si>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</si>
  <si>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</si>
  <si>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</si>
  <si>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</si>
  <si>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</si>
  <si>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</si>
  <si>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</si>
  <si>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</si>
  <si>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</si>
  <si>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</si>
  <si>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</si>
  <si>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</si>
  <si>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</si>
  <si>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</si>
  <si>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</si>
  <si>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</si>
  <si>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</si>
  <si>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</si>
  <si>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</si>
  <si>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</si>
  <si>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</si>
  <si>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</si>
  <si>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</si>
  <si>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</si>
  <si>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</si>
  <si>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</si>
  <si>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</si>
  <si>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</si>
  <si>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</si>
  <si>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</si>
  <si>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</si>
  <si>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</si>
  <si>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</si>
  <si>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</si>
  <si>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</si>
  <si>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</si>
  <si>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</si>
  <si>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</si>
  <si>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</si>
  <si>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</si>
  <si>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</si>
  <si>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</si>
  <si>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</si>
  <si>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</si>
  <si>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</si>
  <si>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</si>
  <si>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</si>
  <si>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</si>
  <si>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</si>
  <si>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</si>
  <si>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</si>
  <si>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</si>
  <si>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</si>
  <si>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</si>
  <si>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</si>
  <si>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</si>
  <si>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</si>
  <si>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</si>
  <si>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</si>
  <si>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</si>
  <si>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</si>
  <si>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</si>
  <si>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</si>
  <si>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</si>
  <si>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</si>
  <si>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</si>
  <si>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</si>
  <si>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</si>
  <si>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</si>
  <si>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</si>
  <si>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</si>
  <si>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</si>
  <si>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</si>
  <si>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</si>
  <si>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</si>
  <si>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</si>
  <si>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</si>
  <si>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</si>
  <si>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</si>
  <si>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</si>
  <si>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</si>
  <si>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</si>
  <si>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</si>
  <si>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</si>
  <si>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</si>
  <si>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</si>
  <si>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</si>
  <si>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</si>
  <si>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</si>
  <si>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</si>
  <si>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</si>
  <si>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</si>
  <si>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</si>
  <si>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</si>
  <si>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</si>
  <si>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</si>
  <si>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</si>
  <si>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</si>
  <si>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</si>
  <si>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</si>
  <si>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</si>
  <si>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</si>
  <si>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</si>
  <si>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</si>
  <si>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</si>
  <si>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</si>
  <si>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</si>
  <si>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</si>
  <si>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</si>
  <si>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</si>
  <si>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</si>
  <si>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</si>
  <si>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</si>
  <si>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</si>
  <si>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</si>
  <si>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</si>
  <si>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</si>
  <si>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</si>
  <si>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</si>
  <si>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</si>
  <si>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</si>
  <si>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</si>
  <si>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</si>
  <si>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</si>
  <si>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</si>
  <si>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</si>
  <si>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</si>
  <si>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</si>
  <si>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</si>
  <si>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</si>
  <si>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</si>
  <si>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</si>
  <si>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</si>
  <si>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</si>
  <si>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</si>
  <si>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</si>
  <si>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</si>
  <si>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</si>
  <si>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</si>
  <si>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</si>
  <si>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</si>
  <si>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</si>
  <si>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</si>
  <si>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</si>
  <si>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</si>
  <si>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</si>
  <si>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</si>
  <si>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</si>
  <si>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</si>
  <si>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</si>
  <si>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</si>
  <si>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</si>
  <si>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</si>
  <si>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</si>
  <si>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</si>
  <si>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</si>
  <si>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</si>
  <si>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</si>
  <si>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</si>
  <si>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</si>
  <si>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</si>
  <si>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</si>
  <si>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</si>
  <si>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RÈsumÈ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</si>
  <si>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</si>
  <si>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</si>
  <si>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</si>
  <si>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</si>
  <si>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</si>
  <si>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</si>
  <si>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</si>
  <si>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</si>
  <si>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</si>
  <si>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</si>
  <si>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</si>
  <si>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</si>
  <si>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</si>
  <si>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</si>
  <si>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</si>
  <si>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</si>
  <si>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</si>
  <si>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</si>
  <si>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</si>
  <si>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</si>
  <si>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</si>
  <si>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</si>
  <si>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</si>
  <si>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</si>
  <si>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</si>
  <si>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</si>
  <si>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</si>
  <si>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</si>
  <si>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</si>
  <si>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</si>
  <si>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</si>
  <si>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</si>
  <si>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</si>
  <si>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</si>
  <si>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</si>
  <si>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</si>
  <si>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</si>
  <si>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</si>
  <si>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</si>
  <si>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</si>
  <si>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</si>
  <si>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</si>
  <si>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</si>
  <si>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</si>
  <si>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</si>
  <si>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</si>
  <si>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</si>
  <si>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</si>
  <si>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</si>
  <si>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</si>
  <si>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</si>
  <si>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</si>
  <si>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</si>
  <si>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USB†Flash Drive Imation†Corp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</si>
  <si>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</si>
  <si>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</si>
  <si>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</si>
  <si>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</si>
  <si>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</si>
  <si>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</si>
  <si>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</si>
  <si>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</si>
  <si>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</si>
  <si>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</si>
  <si>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</si>
  <si>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</si>
  <si>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</si>
  <si>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</si>
  <si>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</si>
  <si>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</si>
  <si>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</si>
  <si>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</si>
  <si>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</si>
  <si>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</si>
  <si>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</si>
  <si>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</si>
  <si>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</si>
  <si>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</si>
  <si>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</si>
  <si>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</si>
  <si>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</si>
  <si>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</si>
  <si>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</si>
  <si>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</si>
  <si>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</si>
  <si>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</si>
  <si>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</si>
  <si>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</si>
  <si>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</si>
  <si>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</si>
  <si>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</si>
  <si>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</si>
  <si>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</si>
  <si>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</si>
  <si>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</si>
  <si>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</si>
  <si>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</si>
  <si>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</si>
  <si>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</si>
  <si>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</si>
  <si>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</si>
  <si>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</si>
  <si>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</si>
  <si>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</si>
  <si>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</si>
  <si>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</si>
  <si>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</si>
  <si>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</si>
  <si>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</si>
  <si>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</si>
  <si>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</si>
  <si>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</si>
  <si>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</si>
  <si>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</si>
  <si>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</si>
  <si>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</si>
  <si>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</si>
  <si>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</si>
  <si>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</si>
  <si>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</si>
  <si>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</si>
  <si>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</si>
  <si>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</si>
  <si>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</si>
  <si>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</si>
  <si>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</si>
  <si>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</si>
  <si>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</si>
  <si>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</si>
  <si>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</si>
  <si>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</si>
  <si>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</si>
  <si>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</si>
  <si>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</si>
  <si>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</si>
  <si>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</si>
  <si>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</si>
  <si>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</si>
  <si>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</si>
  <si>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</si>
  <si>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</si>
  <si>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</si>
  <si>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</si>
  <si>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</si>
  <si>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</si>
  <si>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</si>
  <si>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</si>
  <si>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</si>
  <si>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</si>
  <si>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</si>
  <si>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</si>
  <si>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</si>
  <si>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</si>
  <si>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</si>
  <si>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</si>
  <si>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</si>
  <si>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</si>
  <si>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</si>
  <si>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</si>
  <si>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</si>
  <si>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</si>
  <si>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</si>
  <si>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</si>
  <si>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</si>
  <si>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</si>
  <si>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</si>
  <si>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</si>
  <si>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</si>
  <si>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</si>
  <si>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</si>
  <si>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</si>
  <si>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</si>
  <si>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</si>
  <si>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</si>
  <si>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</si>
  <si>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</si>
  <si>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</si>
  <si>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</si>
  <si>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</si>
  <si>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</si>
  <si>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</si>
  <si>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</si>
  <si>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</si>
  <si>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</si>
  <si>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</si>
  <si>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</si>
  <si>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</si>
  <si>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</si>
  <si>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</si>
  <si>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</si>
  <si>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</si>
  <si>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</si>
  <si>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</si>
  <si>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</si>
  <si>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</si>
  <si>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</si>
  <si>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</si>
  <si>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</si>
  <si>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</si>
  <si>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</si>
  <si>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</si>
  <si>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</si>
  <si>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</si>
  <si>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</si>
  <si>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</si>
  <si>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</si>
  <si>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</si>
  <si>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</si>
  <si>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</si>
  <si>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</si>
  <si>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</si>
  <si>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</si>
  <si>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</si>
  <si>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</si>
  <si>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</si>
  <si>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</si>
  <si>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</si>
  <si>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</si>
  <si>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</si>
  <si>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</si>
  <si>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</si>
  <si>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</si>
  <si>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</si>
  <si>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</si>
  <si>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</si>
  <si>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</si>
  <si>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</si>
  <si>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</si>
  <si>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</si>
  <si>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</si>
  <si>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</si>
  <si>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</si>
  <si>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</si>
  <si>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</si>
  <si>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</si>
  <si>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</si>
  <si>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Franzˆsisch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</si>
  <si>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</si>
  <si>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</si>
  <si>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</si>
  <si>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</si>
  <si>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</si>
  <si>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</si>
  <si>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</si>
  <si>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</si>
  <si>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</si>
  <si>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</si>
  <si>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</si>
  <si>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</si>
  <si>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</si>
  <si>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</si>
  <si>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</si>
  <si>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</si>
  <si>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</si>
  <si>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</si>
  <si>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</si>
  <si>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</si>
  <si>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</si>
  <si>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</si>
  <si>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</si>
  <si>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</si>
  <si>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</si>
  <si>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</si>
  <si>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</si>
  <si>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</si>
  <si>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</si>
  <si>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</si>
  <si>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</si>
  <si>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</si>
  <si>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</si>
  <si>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</si>
  <si>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</si>
  <si>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</si>
  <si>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</si>
  <si>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</si>
  <si>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</si>
  <si>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</si>
  <si>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</si>
  <si>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</si>
  <si>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</si>
  <si>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</si>
  <si>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</si>
  <si>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</si>
  <si>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</si>
  <si>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</si>
  <si>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</si>
  <si>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</si>
  <si>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</si>
  <si>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</si>
  <si>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</si>
  <si>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</si>
  <si>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</si>
  <si>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</si>
  <si>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</si>
  <si>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</si>
  <si>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</si>
  <si>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</si>
  <si>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</si>
  <si>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</si>
  <si>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</si>
  <si>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</si>
  <si>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</si>
  <si>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</si>
  <si>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</si>
  <si>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</si>
  <si>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</si>
  <si>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</si>
  <si>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</si>
  <si>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</si>
  <si>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</si>
  <si>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</si>
  <si>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</si>
  <si>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</si>
  <si>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</si>
  <si>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</si>
  <si>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</si>
  <si>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</si>
  <si>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</si>
  <si>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</si>
  <si>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</si>
  <si>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</si>
  <si>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</si>
  <si>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</si>
  <si>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</si>
  <si>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</si>
  <si>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</si>
  <si>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</si>
  <si>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</si>
  <si>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</si>
  <si>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</si>
  <si>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</si>
  <si>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</si>
  <si>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</si>
  <si>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</si>
  <si>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</si>
  <si>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</si>
  <si>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</si>
  <si>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</si>
  <si>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</si>
  <si>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</si>
  <si>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</si>
  <si>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</si>
  <si>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</si>
  <si>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</si>
  <si>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</si>
  <si>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</si>
  <si>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</si>
  <si>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</si>
  <si>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</si>
  <si>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</si>
  <si>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</si>
  <si>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</si>
  <si>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</si>
  <si>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</si>
  <si>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</si>
  <si>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</si>
  <si>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</si>
  <si>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</si>
  <si>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</si>
  <si>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</si>
  <si>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</si>
  <si>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</si>
  <si>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</si>
  <si>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</si>
  <si>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</si>
  <si>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</si>
  <si>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</si>
  <si>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</si>
  <si>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</si>
  <si>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</si>
  <si>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</si>
  <si>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</si>
  <si>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</si>
  <si>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</si>
  <si>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</si>
  <si>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</si>
  <si>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</si>
  <si>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</si>
  <si>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</si>
  <si>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</si>
  <si>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</si>
  <si>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</si>
  <si>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</si>
  <si>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</si>
  <si>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</si>
  <si>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</si>
  <si>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</si>
  <si>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</si>
  <si>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</si>
  <si>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</si>
  <si>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</si>
  <si>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</si>
  <si>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</si>
  <si>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</si>
  <si>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</si>
  <si>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</si>
  <si>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</si>
  <si>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</si>
  <si>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</si>
  <si>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</si>
  <si>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</si>
  <si>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</si>
  <si>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</si>
  <si>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</si>
  <si>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</si>
  <si>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</si>
  <si>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</si>
  <si>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</si>
  <si>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</si>
  <si>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</si>
  <si>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</si>
  <si>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</si>
  <si>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</si>
  <si>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</si>
  <si>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</si>
  <si>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</si>
  <si>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</si>
  <si>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</si>
  <si>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</si>
  <si>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</si>
  <si>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</si>
  <si>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</si>
  <si>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</si>
  <si>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</si>
  <si>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</si>
  <si>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</si>
  <si>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</si>
  <si>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</si>
  <si>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</si>
  <si>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</si>
  <si>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</si>
  <si>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</si>
  <si>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</si>
  <si>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</si>
  <si>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</si>
  <si>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</si>
  <si>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</si>
  <si>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</si>
  <si>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</si>
  <si>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</si>
  <si>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</si>
  <si>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</si>
  <si>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</si>
  <si>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</si>
  <si>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</si>
  <si>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</si>
  <si>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</si>
  <si>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</si>
  <si>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</si>
  <si>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</si>
  <si>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</si>
  <si>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</si>
  <si>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</si>
  <si>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</si>
  <si>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</si>
  <si>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</si>
  <si>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</si>
  <si>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</si>
  <si>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</si>
  <si>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</si>
  <si>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</si>
  <si>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</si>
  <si>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</si>
  <si>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</si>
  <si>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</si>
  <si>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</si>
  <si>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</si>
  <si>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</si>
  <si>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</si>
  <si>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</si>
  <si>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</si>
  <si>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</si>
  <si>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</si>
  <si>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</si>
  <si>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</si>
  <si>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</si>
  <si>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</si>
  <si>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</si>
  <si>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</si>
  <si>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</si>
  <si>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</si>
  <si>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</si>
  <si>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</si>
  <si>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</si>
  <si>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</si>
  <si>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</si>
  <si>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</si>
  <si>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</si>
  <si>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</si>
  <si>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</si>
  <si>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</si>
  <si>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</si>
  <si>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</si>
  <si>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</si>
  <si>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</si>
  <si>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</si>
  <si>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</si>
  <si>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</si>
  <si>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</si>
  <si>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</si>
  <si>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</si>
  <si>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</si>
  <si>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</si>
  <si>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</si>
  <si>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</si>
  <si>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</si>
  <si>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</si>
  <si>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</si>
  <si>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</si>
  <si>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</si>
  <si>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</si>
  <si>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</si>
  <si>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</si>
  <si>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</si>
  <si>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</si>
  <si>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</si>
  <si>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</si>
  <si>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</si>
  <si>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</si>
  <si>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</si>
  <si>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</si>
  <si>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</si>
  <si>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</si>
  <si>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</si>
  <si>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</si>
  <si>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</si>
  <si>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</si>
  <si>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</si>
  <si>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</si>
  <si>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</si>
  <si>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</si>
  <si>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</si>
  <si>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</si>
  <si>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</si>
  <si>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</si>
  <si>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</si>
  <si>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</si>
  <si>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</si>
  <si>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</si>
  <si>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</si>
  <si>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</si>
  <si>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</si>
  <si>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</si>
  <si>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</si>
  <si>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</si>
  <si>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</si>
  <si>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</si>
  <si>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</si>
  <si>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</si>
  <si>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</si>
  <si>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</si>
  <si>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</si>
  <si>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</si>
  <si>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</si>
  <si>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</si>
  <si>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</si>
  <si>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</si>
  <si>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</si>
  <si>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</si>
  <si>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</si>
  <si>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</si>
  <si>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</si>
  <si>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</si>
  <si>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</si>
  <si>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</si>
  <si>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</si>
  <si>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</si>
  <si>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</si>
  <si>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</si>
  <si>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</si>
  <si>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</si>
  <si>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</si>
  <si>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</si>
  <si>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</si>
  <si>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</si>
  <si>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</si>
  <si>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</si>
  <si>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</si>
  <si>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</si>
  <si>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</si>
  <si>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</si>
  <si>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</si>
  <si>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</si>
  <si>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</si>
  <si>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</si>
  <si>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</si>
  <si>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</si>
  <si>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</si>
  <si>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</si>
  <si>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</si>
  <si>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</si>
  <si>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</si>
  <si>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</si>
  <si>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</si>
  <si>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</si>
  <si>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</si>
  <si>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</si>
  <si>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</si>
  <si>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</si>
  <si>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</si>
  <si>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</si>
  <si>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</si>
  <si>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</si>
  <si>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</si>
  <si>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</si>
  <si>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</si>
  <si>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</si>
  <si>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</si>
  <si>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</si>
  <si>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</si>
  <si>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</si>
  <si>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</si>
  <si>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</si>
  <si>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</si>
  <si>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</si>
  <si>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</si>
  <si>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</si>
  <si>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</si>
  <si>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</si>
  <si>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</si>
  <si>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</si>
  <si>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</si>
  <si>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</si>
  <si>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</si>
  <si>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</si>
  <si>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</si>
  <si>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</si>
  <si>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</si>
  <si>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</si>
  <si>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</si>
  <si>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</si>
  <si>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</si>
  <si>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</si>
  <si>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</si>
  <si>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</si>
  <si>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</si>
  <si>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</si>
  <si>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</si>
  <si>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</si>
  <si>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</si>
  <si>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</si>
  <si>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</si>
  <si>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</si>
  <si>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</si>
  <si>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</si>
  <si>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</si>
  <si>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</si>
  <si>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</si>
  <si>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</si>
  <si>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</si>
  <si>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</si>
  <si>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</si>
  <si>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</si>
  <si>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</si>
  <si>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</si>
  <si>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</si>
  <si>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</si>
  <si>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</si>
  <si>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</si>
  <si>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</si>
  <si>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</si>
  <si>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</si>
  <si>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</si>
  <si>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</si>
  <si>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</si>
  <si>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</si>
  <si>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</si>
  <si>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</si>
  <si>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</si>
  <si>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</si>
  <si>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</si>
  <si>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</si>
  <si>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</si>
  <si>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</si>
  <si>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</si>
  <si>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</si>
  <si>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</si>
  <si>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</si>
  <si>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</si>
  <si>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</si>
  <si>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</si>
  <si>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</si>
  <si>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</si>
  <si>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</si>
  <si>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</si>
  <si>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</si>
  <si>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</si>
  <si>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</si>
  <si>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</si>
  <si>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</si>
  <si>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</si>
  <si>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</si>
  <si>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</si>
  <si>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</si>
  <si>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</si>
  <si>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</si>
  <si>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</si>
  <si>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</si>
  <si>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</si>
  <si>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</si>
  <si>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</si>
  <si>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</si>
  <si>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</si>
  <si>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</si>
  <si>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</si>
  <si>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</si>
  <si>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</si>
  <si>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</si>
  <si>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</si>
  <si>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</si>
  <si>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</si>
  <si>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</si>
  <si>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</si>
  <si>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</si>
  <si>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</si>
  <si>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</si>
  <si>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</si>
  <si>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</si>
  <si>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</si>
  <si>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</si>
  <si>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</si>
  <si>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</si>
  <si>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</si>
  <si>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</si>
  <si>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</si>
  <si>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</si>
  <si>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</si>
  <si>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</si>
  <si>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</si>
  <si>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</si>
  <si>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</si>
  <si>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</si>
  <si>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</si>
  <si>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</si>
  <si>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</si>
  <si>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</si>
  <si>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</si>
  <si>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</si>
  <si>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</si>
  <si>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</si>
  <si>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</si>
  <si>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</si>
  <si>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</si>
  <si>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</si>
  <si>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</si>
  <si>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</si>
  <si>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</si>
  <si>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</si>
  <si>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</si>
  <si>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</si>
  <si>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</si>
  <si>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</si>
  <si>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</si>
  <si>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</si>
  <si>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</si>
  <si>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</si>
  <si>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</si>
  <si>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</si>
  <si>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</si>
  <si>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</si>
  <si>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</si>
  <si>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</si>
  <si>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</si>
  <si>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</si>
  <si>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</si>
  <si>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</si>
  <si>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</si>
  <si>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</si>
  <si>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</si>
  <si>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</si>
  <si>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</si>
  <si>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</si>
  <si>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</si>
  <si>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</si>
  <si>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</si>
  <si>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</si>
  <si>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</si>
  <si>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</si>
  <si>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</si>
  <si>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</si>
  <si>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</si>
  <si>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</si>
  <si>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</si>
  <si>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</si>
  <si>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</si>
  <si>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</si>
  <si>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</si>
  <si>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</si>
  <si>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</si>
  <si>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</si>
  <si>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</si>
  <si>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</si>
  <si>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</si>
  <si>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</si>
  <si>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</si>
  <si>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</si>
  <si>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</si>
  <si>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</si>
  <si>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</si>
  <si>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</si>
  <si>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</si>
  <si>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</si>
  <si>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</si>
  <si>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</si>
  <si>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</si>
  <si>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</si>
  <si>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</si>
  <si>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</si>
  <si>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</si>
  <si>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</si>
  <si>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</si>
  <si>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</si>
  <si>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</si>
  <si>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</si>
  <si>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</si>
  <si>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</si>
  <si>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</si>
  <si>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</si>
  <si>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</si>
  <si>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</si>
  <si>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</si>
  <si>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</si>
  <si>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</si>
  <si>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</si>
  <si>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</si>
  <si>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</si>
  <si>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</si>
  <si>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</si>
  <si>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</si>
  <si>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</si>
  <si>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</si>
  <si>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</si>
  <si>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</si>
  <si>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</si>
  <si>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</si>
  <si>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</si>
  <si>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</si>
  <si>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</si>
  <si>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</si>
  <si>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</si>
  <si>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</si>
  <si>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</si>
  <si>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</si>
  <si>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</si>
  <si>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</si>
  <si>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</si>
  <si>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</si>
  <si>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</si>
  <si>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</si>
  <si>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</si>
  <si>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</si>
  <si>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</si>
  <si>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</si>
  <si>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</si>
  <si>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</si>
  <si>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</si>
  <si>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</si>
  <si>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</si>
  <si>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</si>
  <si>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</si>
  <si>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</si>
  <si>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</si>
  <si>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</si>
  <si>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</si>
  <si>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</si>
  <si>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</si>
  <si>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</si>
  <si>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</si>
  <si>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</si>
  <si>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</si>
  <si>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</si>
  <si>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</si>
  <si>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</si>
  <si>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</si>
  <si>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</si>
  <si>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</si>
  <si>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</si>
  <si>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</si>
  <si>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</si>
  <si>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</si>
  <si>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</si>
  <si>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</si>
  <si>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</si>
  <si>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</si>
  <si>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</si>
  <si>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</si>
  <si>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</si>
  <si>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</si>
  <si>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</si>
  <si>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</si>
  <si>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</si>
  <si>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</si>
  <si>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</si>
  <si>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</si>
  <si>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</si>
  <si>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</si>
  <si>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</si>
  <si>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</si>
  <si>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</si>
  <si>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</si>
  <si>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</si>
  <si>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</si>
  <si>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</si>
  <si>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</si>
  <si>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</si>
  <si>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</si>
  <si>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</si>
  <si>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</si>
  <si>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</si>
  <si>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</si>
  <si>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</si>
  <si>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</si>
  <si>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</si>
  <si>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</si>
  <si>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</si>
  <si>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</si>
  <si>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</si>
  <si>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</si>
  <si>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</si>
  <si>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</si>
  <si>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</si>
  <si>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</si>
  <si>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</si>
  <si>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</si>
  <si>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</si>
  <si>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</si>
  <si>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</si>
  <si>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</si>
  <si>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</si>
  <si>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</si>
  <si>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</si>
  <si>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</si>
  <si>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</si>
  <si>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</si>
  <si>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</si>
  <si>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</si>
  <si>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</si>
  <si>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</si>
  <si>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</si>
  <si>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</si>
  <si>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</si>
  <si>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</si>
  <si>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</si>
  <si>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</si>
  <si>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</si>
  <si>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</si>
  <si>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</si>
  <si>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</si>
  <si>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</si>
  <si>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</si>
  <si>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</si>
  <si>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</si>
  <si>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</si>
  <si>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</si>
  <si>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</si>
  <si>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</si>
  <si>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</si>
  <si>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</si>
  <si>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</si>
  <si>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</si>
  <si>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</si>
  <si>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</si>
  <si>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</si>
  <si>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</si>
  <si>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</si>
  <si>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</si>
  <si>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</si>
  <si>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</si>
  <si>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</si>
  <si>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</si>
  <si>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</si>
  <si>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</si>
  <si>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</si>
  <si>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</si>
  <si>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</si>
  <si>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</si>
  <si>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</si>
  <si>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</si>
  <si>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</si>
  <si>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</si>
  <si>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</si>
  <si>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</si>
  <si>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</si>
  <si>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</si>
  <si>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</si>
  <si>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</si>
  <si>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</si>
  <si>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</si>
  <si>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</si>
  <si>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</si>
  <si>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</si>
  <si>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</si>
  <si>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</si>
  <si>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</si>
  <si>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</si>
  <si>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</si>
  <si>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</si>
  <si>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</si>
  <si>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</si>
  <si>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</si>
  <si>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</si>
  <si>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</si>
  <si>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</si>
  <si>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</si>
  <si>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</si>
  <si>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</si>
  <si>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</si>
  <si>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</si>
  <si>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</si>
  <si>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</si>
  <si>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</si>
  <si>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</si>
  <si>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</si>
  <si>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</si>
  <si>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</si>
  <si>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</si>
  <si>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</si>
  <si>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</si>
  <si>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</si>
  <si>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</si>
  <si>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</si>
  <si>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</si>
  <si>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</si>
  <si>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</si>
  <si>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</si>
  <si>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</si>
  <si>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</si>
  <si>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</si>
  <si>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</si>
  <si>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</si>
  <si>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</si>
  <si>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</si>
  <si>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</si>
  <si>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</si>
  <si>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</si>
  <si>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</si>
  <si>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</si>
  <si>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</si>
  <si>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</si>
  <si>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</si>
  <si>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</si>
  <si>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</si>
  <si>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</si>
  <si>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</si>
  <si>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</si>
  <si>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</si>
  <si>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</si>
  <si>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</si>
  <si>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</si>
  <si>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</si>
  <si>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</si>
  <si>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</si>
  <si>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</si>
  <si>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</si>
  <si>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</si>
  <si>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</si>
  <si>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</si>
  <si>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</si>
  <si>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</si>
  <si>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</si>
  <si>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</si>
  <si>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</si>
  <si>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</si>
  <si>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</si>
  <si>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</si>
  <si>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</si>
  <si>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</si>
  <si>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</si>
  <si>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</si>
  <si>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</si>
  <si>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</si>
  <si>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</si>
  <si>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</si>
  <si>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</si>
  <si>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</si>
  <si>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</si>
  <si>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</si>
  <si>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</si>
  <si>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</si>
  <si>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</si>
  <si>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</si>
  <si>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</si>
  <si>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</si>
  <si>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</si>
  <si>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</si>
  <si>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</si>
  <si>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</si>
  <si>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</si>
  <si>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</si>
  <si>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</si>
  <si>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</si>
  <si>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</si>
  <si>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</si>
  <si>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</si>
  <si>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</si>
  <si>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</si>
  <si>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</si>
  <si>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</si>
  <si>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</si>
  <si>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</si>
  <si>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</si>
  <si>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</si>
  <si>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</si>
  <si>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</si>
  <si>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</si>
  <si>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</si>
  <si>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</si>
  <si>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</si>
  <si>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</si>
  <si>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</si>
  <si>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</si>
  <si>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</si>
  <si>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</si>
  <si>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</si>
  <si>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</si>
  <si>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</si>
  <si>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</si>
  <si>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</si>
  <si>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</si>
  <si>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</si>
  <si>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</si>
  <si>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</si>
  <si>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</si>
  <si>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</si>
  <si>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</si>
  <si>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</si>
  <si>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</si>
  <si>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</si>
  <si>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</si>
  <si>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</si>
  <si>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</si>
  <si>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</si>
  <si>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</si>
  <si>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</si>
  <si>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</si>
  <si>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</si>
  <si>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</si>
  <si>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</si>
  <si>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</si>
  <si>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</si>
  <si>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</si>
  <si>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</si>
  <si>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</si>
  <si>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</si>
  <si>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</si>
  <si>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</si>
  <si>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</si>
  <si>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</si>
  <si>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</si>
  <si>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</si>
  <si>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</si>
  <si>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</si>
  <si>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</si>
  <si>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</si>
  <si>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</si>
  <si>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</si>
  <si>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</si>
  <si>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</si>
  <si>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</si>
  <si>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</si>
  <si>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</si>
  <si>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</si>
  <si>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</si>
  <si>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</si>
  <si>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</si>
  <si>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</si>
  <si>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</si>
  <si>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</si>
  <si>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</si>
  <si>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</si>
  <si>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</si>
  <si>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</si>
  <si>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</si>
  <si>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</si>
  <si>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</si>
  <si>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</si>
  <si>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</si>
  <si>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</si>
  <si>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</si>
  <si>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</si>
  <si>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</si>
  <si>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</si>
  <si>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</si>
  <si>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</si>
  <si>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</si>
  <si>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</si>
  <si>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</si>
  <si>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</si>
  <si>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</si>
  <si>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</si>
  <si>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</si>
  <si>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</si>
  <si>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</si>
  <si>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</si>
  <si>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</si>
  <si>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</si>
  <si>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</si>
  <si>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</si>
  <si>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</si>
  <si>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</si>
  <si>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</si>
  <si>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</si>
  <si>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</si>
  <si>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</si>
  <si>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</si>
  <si>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</si>
  <si>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</si>
  <si>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</si>
  <si>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</si>
  <si>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</si>
  <si>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</si>
  <si>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</si>
  <si>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</si>
  <si>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</si>
  <si>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</si>
  <si>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</si>
  <si>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</si>
  <si>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</si>
  <si>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</si>
  <si>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</si>
  <si>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</si>
  <si>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</si>
  <si>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</si>
  <si>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</si>
  <si>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</si>
  <si>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</si>
  <si>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</si>
  <si>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</si>
  <si>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</si>
  <si>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</si>
  <si>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</si>
  <si>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</si>
  <si>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</si>
  <si>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</si>
  <si>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</si>
  <si>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</si>
  <si>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</si>
  <si>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</si>
  <si>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</si>
  <si>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</si>
  <si>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</si>
  <si>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</si>
  <si>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</si>
  <si>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</si>
  <si>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</si>
  <si>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</si>
  <si>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</si>
  <si>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</si>
  <si>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</si>
  <si>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</si>
  <si>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</si>
  <si>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</si>
  <si>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</si>
  <si>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</si>
  <si>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</si>
  <si>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</si>
  <si>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</si>
  <si>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</si>
  <si>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</si>
  <si>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</si>
  <si>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</si>
  <si>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</si>
  <si>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</si>
  <si>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</si>
  <si>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</si>
  <si>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</si>
  <si>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</si>
  <si>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</si>
  <si>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</si>
  <si>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</si>
  <si>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</si>
  <si>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</si>
  <si>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</si>
  <si>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</si>
  <si>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</si>
  <si>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</si>
  <si>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</si>
  <si>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</si>
  <si>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</si>
  <si>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</si>
  <si>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</si>
  <si>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</si>
  <si>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</si>
  <si>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</si>
  <si>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</si>
  <si>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</si>
  <si>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</si>
  <si>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</si>
  <si>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</si>
  <si>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</si>
  <si>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</si>
  <si>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</si>
  <si>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</si>
  <si>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</si>
  <si>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</si>
  <si>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</si>
  <si>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</si>
  <si>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</si>
  <si>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</si>
  <si>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</si>
  <si>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</si>
  <si>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</si>
  <si>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</si>
  <si>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</si>
  <si>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</si>
  <si>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</si>
  <si>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</si>
  <si>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</si>
  <si>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</si>
  <si>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</si>
  <si>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</si>
  <si>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</si>
  <si>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</si>
  <si>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</si>
  <si>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</si>
  <si>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</si>
  <si>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</si>
  <si>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</si>
  <si>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</si>
  <si>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</si>
  <si>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</si>
  <si>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</si>
  <si>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</si>
  <si>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</si>
  <si>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</si>
  <si>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</si>
  <si>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</si>
  <si>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</si>
  <si>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</si>
  <si>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</si>
  <si>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</si>
  <si>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</si>
  <si>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</si>
  <si>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</si>
  <si>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</si>
  <si>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</si>
  <si>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</si>
  <si>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</si>
  <si>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</si>
  <si>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</si>
  <si>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</si>
  <si>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</si>
  <si>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</si>
  <si>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</si>
  <si>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</si>
  <si>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</si>
  <si>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</si>
  <si>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</si>
  <si>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</si>
  <si>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</si>
  <si>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</si>
  <si>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</si>
  <si>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</si>
  <si>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</si>
  <si>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</si>
  <si>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</si>
  <si>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</si>
  <si>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</si>
  <si>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</si>
  <si>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</si>
  <si>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</si>
  <si>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</si>
  <si>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</si>
  <si>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</si>
  <si>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</si>
  <si>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</si>
  <si>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</si>
  <si>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</si>
  <si>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</si>
  <si>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</si>
  <si>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</si>
  <si>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</si>
  <si>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</si>
  <si>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</si>
  <si>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</si>
  <si>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</si>
  <si>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</si>
  <si>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</si>
  <si>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</si>
  <si>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</si>
  <si>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</si>
  <si>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</si>
  <si>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</si>
  <si>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</si>
  <si>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</si>
  <si>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</si>
  <si>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</si>
  <si>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</si>
  <si>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</si>
  <si>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</si>
  <si>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</si>
  <si>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</si>
  <si>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</si>
  <si>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</si>
  <si>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</si>
  <si>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</si>
  <si>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</si>
  <si>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</si>
  <si>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</si>
  <si>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</si>
  <si>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</si>
  <si>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</si>
  <si>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</si>
  <si>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</si>
  <si>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</si>
  <si>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</si>
  <si>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</si>
  <si>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</si>
  <si>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</si>
  <si>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</si>
  <si>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</si>
  <si>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</si>
  <si>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</si>
  <si>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</si>
  <si>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</si>
  <si>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</si>
  <si>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</si>
  <si>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</si>
  <si>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</si>
  <si>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</si>
  <si>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</si>
  <si>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</si>
  <si>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</si>
  <si>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</si>
  <si>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</si>
  <si>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</si>
  <si>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</si>
  <si>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</si>
  <si>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</si>
  <si>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</si>
  <si>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</si>
  <si>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</si>
  <si>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</si>
  <si>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</si>
  <si>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</si>
  <si>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</si>
  <si>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</si>
  <si>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</si>
  <si>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</si>
  <si>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</si>
  <si>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</si>
  <si>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</si>
  <si>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</si>
  <si>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</si>
  <si>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</si>
  <si>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</si>
  <si>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</si>
  <si>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</si>
  <si>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</si>
  <si>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</si>
  <si>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</si>
  <si>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</si>
  <si>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</si>
  <si>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</si>
  <si>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</si>
  <si>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</si>
  <si>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</si>
  <si>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</si>
  <si>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</si>
  <si>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</si>
  <si>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</si>
  <si>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</si>
  <si>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</si>
  <si>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</si>
  <si>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</si>
  <si>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</si>
  <si>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</si>
  <si>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</si>
  <si>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</si>
  <si>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</si>
  <si>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</si>
  <si>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</si>
  <si>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</si>
  <si>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</si>
  <si>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</si>
  <si>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</si>
  <si>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</si>
  <si>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</si>
  <si>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</si>
  <si>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</si>
  <si>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</si>
  <si>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</si>
  <si>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</si>
  <si>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</si>
  <si>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</si>
  <si>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</si>
  <si>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</si>
  <si>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</si>
  <si>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</si>
  <si>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</si>
  <si>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</si>
  <si>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</si>
  <si>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</si>
  <si>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</si>
  <si>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</si>
  <si>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</si>
  <si>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</si>
  <si>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</si>
  <si>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</si>
  <si>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</si>
  <si>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</si>
  <si>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</si>
  <si>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</si>
  <si>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</si>
  <si>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</si>
  <si>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</si>
  <si>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</si>
  <si>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</si>
  <si>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</si>
  <si>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</si>
  <si>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</si>
  <si>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</si>
  <si>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</si>
  <si>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</si>
  <si>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</si>
  <si>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</si>
  <si>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</si>
  <si>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</si>
  <si>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</si>
  <si>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</si>
  <si>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</si>
  <si>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</si>
  <si>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</si>
  <si>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</si>
  <si>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</si>
  <si>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</si>
  <si>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</si>
  <si>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</si>
  <si>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</si>
  <si>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</si>
  <si>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</si>
  <si>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</si>
  <si>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</si>
  <si>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</si>
  <si>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</si>
  <si>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</si>
  <si>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</si>
  <si>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</si>
  <si>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</si>
  <si>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</si>
  <si>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</si>
  <si>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</si>
  <si>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</si>
  <si>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</si>
  <si>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</si>
  <si>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</si>
  <si>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</si>
  <si>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</si>
  <si>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</si>
  <si>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</si>
  <si>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</si>
  <si>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</si>
  <si>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</si>
  <si>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</si>
  <si>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</si>
  <si>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</si>
  <si>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</si>
  <si>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</si>
  <si>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</si>
  <si>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</si>
  <si>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</si>
  <si>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</si>
  <si>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</si>
  <si>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</si>
  <si>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</si>
  <si>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</si>
  <si>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</si>
  <si>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</si>
  <si>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</si>
  <si>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</si>
  <si>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</si>
  <si>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</si>
  <si>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</si>
  <si>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</si>
  <si>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</si>
  <si>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</si>
  <si>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</si>
  <si>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</si>
  <si>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</si>
  <si>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</si>
  <si>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</si>
  <si>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</si>
  <si>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</si>
  <si>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</si>
  <si>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</si>
  <si>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</si>
  <si>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</si>
  <si>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</si>
  <si>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</si>
  <si>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</si>
  <si>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</si>
  <si>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</si>
  <si>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</si>
  <si>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</si>
  <si>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</si>
  <si>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</si>
  <si>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</si>
  <si>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</si>
  <si>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</si>
  <si>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</si>
  <si>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</si>
  <si>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</si>
  <si>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</si>
  <si>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</si>
  <si>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</si>
  <si>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</si>
  <si>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</si>
  <si>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</si>
  <si>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</si>
  <si>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</si>
  <si>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</si>
  <si>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</si>
  <si>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</si>
  <si>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</si>
  <si>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</si>
  <si>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</si>
  <si>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</si>
  <si>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</si>
  <si>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</si>
  <si>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</si>
  <si>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</si>
  <si>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</si>
  <si>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</si>
  <si>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</si>
  <si>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</si>
  <si>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</si>
  <si>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</si>
  <si>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</si>
  <si>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</si>
  <si>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</si>
  <si>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</si>
  <si>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</si>
  <si>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</si>
  <si>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</si>
  <si>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</si>
  <si>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</si>
  <si>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</si>
  <si>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</si>
  <si>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</si>
  <si>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</si>
  <si>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</si>
  <si>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</si>
  <si>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</si>
  <si>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</si>
  <si>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</si>
  <si>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</si>
  <si>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</si>
  <si>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</si>
  <si>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</si>
  <si>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</si>
  <si>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</si>
  <si>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</si>
  <si>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</si>
  <si>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</si>
  <si>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</si>
  <si>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</si>
  <si>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</si>
  <si>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</si>
  <si>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</si>
  <si>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</si>
  <si>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</si>
  <si>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</si>
  <si>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</si>
  <si>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</si>
  <si>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</si>
  <si>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</si>
  <si>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</si>
  <si>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</si>
  <si>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</si>
  <si>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</si>
  <si>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</si>
  <si>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</si>
  <si>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</si>
  <si>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</si>
  <si>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</si>
  <si>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</si>
  <si>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</si>
  <si>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</si>
  <si>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</si>
  <si>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</si>
  <si>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</si>
  <si>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</si>
  <si>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</si>
  <si>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</si>
  <si>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</si>
  <si>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</si>
  <si>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</si>
  <si>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</si>
  <si>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</si>
  <si>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</si>
  <si>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</si>
  <si>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</si>
  <si>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</si>
  <si>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</si>
  <si>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</si>
  <si>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</si>
  <si>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</si>
  <si>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</si>
  <si>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</si>
  <si>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</si>
  <si>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</si>
  <si>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</si>
  <si>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</si>
  <si>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</si>
  <si>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</si>
  <si>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</si>
  <si>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</si>
  <si>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</si>
  <si>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</si>
  <si>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</si>
  <si>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</si>
  <si>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</si>
  <si>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</si>
  <si>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</si>
  <si>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</si>
  <si>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</si>
  <si>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</si>
  <si>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</si>
  <si>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</si>
  <si>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</si>
  <si>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</si>
  <si>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</si>
  <si>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</si>
  <si>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</si>
  <si>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</si>
  <si>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</si>
  <si>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</si>
  <si>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</si>
  <si>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</si>
  <si>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</si>
  <si>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</si>
  <si>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</si>
  <si>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</si>
  <si>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</si>
  <si>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</si>
  <si>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</si>
  <si>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</si>
  <si>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</si>
  <si>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</si>
  <si>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</si>
  <si>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</si>
  <si>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</si>
  <si>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</si>
  <si>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</si>
  <si>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</si>
  <si>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</si>
  <si>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</si>
  <si>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</si>
  <si>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</si>
  <si>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</si>
  <si>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</si>
  <si>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</si>
  <si>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</si>
  <si>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</si>
  <si>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</si>
  <si>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</si>
  <si>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</si>
  <si>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</si>
  <si>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</si>
  <si>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</si>
  <si>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</si>
  <si>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</si>
  <si>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</si>
  <si>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</si>
  <si>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</si>
  <si>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</si>
  <si>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</si>
  <si>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</si>
  <si>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</si>
  <si>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</si>
  <si>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</si>
  <si>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</si>
  <si>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</si>
  <si>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</si>
  <si>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</si>
  <si>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</si>
  <si>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</si>
  <si>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</si>
  <si>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</si>
  <si>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</si>
  <si>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</si>
  <si>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</si>
  <si>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</si>
  <si>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</si>
  <si>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</si>
  <si>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</si>
  <si>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</si>
  <si>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</si>
  <si>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</si>
  <si>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</si>
  <si>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</si>
  <si>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</si>
  <si>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</si>
  <si>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</si>
  <si>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</si>
  <si>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</si>
  <si>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</si>
  <si>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</si>
  <si>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</si>
  <si>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</si>
  <si>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</si>
  <si>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</si>
  <si>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</si>
  <si>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</si>
  <si>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</si>
  <si>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</si>
  <si>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</si>
  <si>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</si>
  <si>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</si>
  <si>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</si>
  <si>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</si>
  <si>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</si>
  <si>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</si>
  <si>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</si>
  <si>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</si>
  <si>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</si>
  <si>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</si>
  <si>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</si>
  <si>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</si>
  <si>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</si>
  <si>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</si>
  <si>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</si>
  <si>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</si>
  <si>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</si>
  <si>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</si>
  <si>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</si>
  <si>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</si>
  <si>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</si>
  <si>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</si>
  <si>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</si>
  <si>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</si>
  <si>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</si>
  <si>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</si>
  <si>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</si>
  <si>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</si>
  <si>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</si>
  <si>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</si>
  <si>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</si>
  <si>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</si>
  <si>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</si>
  <si>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</si>
  <si>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</si>
  <si>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</si>
  <si>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</si>
  <si>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</si>
  <si>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</si>
  <si>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</si>
  <si>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</si>
  <si>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</si>
  <si>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</si>
  <si>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</si>
  <si>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</si>
  <si>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</si>
  <si>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</si>
  <si>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</si>
  <si>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</si>
  <si>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</si>
  <si>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</si>
  <si>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</si>
  <si>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</si>
  <si>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</si>
  <si>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</si>
  <si>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</si>
  <si>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</si>
  <si>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</si>
  <si>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</si>
  <si>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</si>
  <si>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</si>
  <si>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</si>
  <si>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</si>
  <si>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</si>
  <si>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</si>
  <si>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</si>
  <si>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</si>
  <si>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</si>
  <si>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</si>
  <si>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</si>
  <si>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</si>
  <si>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</si>
  <si>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</si>
  <si>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</si>
  <si>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</si>
  <si>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</si>
  <si>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</si>
  <si>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</si>
  <si>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</si>
  <si>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</si>
  <si>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</si>
  <si>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</si>
  <si>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</si>
  <si>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</si>
  <si>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</si>
  <si>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</si>
  <si>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</si>
  <si>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</si>
  <si>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</si>
  <si>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</si>
  <si>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</si>
  <si>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</si>
  <si>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</si>
  <si>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</si>
  <si>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</si>
  <si>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</si>
  <si>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</si>
  <si>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</si>
  <si>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</si>
  <si>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</si>
  <si>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</si>
  <si>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</si>
  <si>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</si>
  <si>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</si>
  <si>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</si>
  <si>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</si>
  <si>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</si>
  <si>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</si>
  <si>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</si>
  <si>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</si>
  <si>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</si>
  <si>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</si>
  <si>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</si>
  <si>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</si>
  <si>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</si>
  <si>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</si>
  <si>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</si>
  <si>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</si>
  <si>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</si>
  <si>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</si>
  <si>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</si>
  <si>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</si>
  <si>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</si>
  <si>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</si>
  <si>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</si>
  <si>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</si>
  <si>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</si>
  <si>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</si>
  <si>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</si>
  <si>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</si>
  <si>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</si>
  <si>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</si>
  <si>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</si>
  <si>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</si>
  <si>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</si>
  <si>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</si>
  <si>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</si>
  <si>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</si>
  <si>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</si>
  <si>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</si>
  <si>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</si>
  <si>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</si>
  <si>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</si>
  <si>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</si>
  <si>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</si>
  <si>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</si>
  <si>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</si>
  <si>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</si>
  <si>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</si>
  <si>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</si>
  <si>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</si>
  <si>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</si>
  <si>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</si>
  <si>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</si>
  <si>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</si>
  <si>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</si>
  <si>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</si>
  <si>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</si>
  <si>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</si>
  <si>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</si>
  <si>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</si>
  <si>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</si>
  <si>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</si>
  <si>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</si>
  <si>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</si>
  <si>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</si>
  <si>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</si>
  <si>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</si>
  <si>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</si>
  <si>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</si>
  <si>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</si>
  <si>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</si>
  <si>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</si>
  <si>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</si>
  <si>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</si>
  <si>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</si>
  <si>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</si>
  <si>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</si>
  <si>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</si>
  <si>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</si>
  <si>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</si>
  <si>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</si>
  <si>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</si>
  <si>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</si>
  <si>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</si>
  <si>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</si>
  <si>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</si>
  <si>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</si>
  <si>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</si>
  <si>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</si>
  <si>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</si>
  <si>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</si>
  <si>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</si>
  <si>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</si>
  <si>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</si>
  <si>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</si>
  <si>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</si>
  <si>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</si>
  <si>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</si>
  <si>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</si>
  <si>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</si>
  <si>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</si>
  <si>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</si>
  <si>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</si>
  <si>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</si>
  <si>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</si>
  <si>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</si>
  <si>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</si>
  <si>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</si>
  <si>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</si>
  <si>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</si>
  <si>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</si>
  <si>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</si>
  <si>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</si>
  <si>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</si>
  <si>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</si>
  <si>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</si>
  <si>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</si>
  <si>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</si>
  <si>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</si>
  <si>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</si>
  <si>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</si>
  <si>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</si>
  <si>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</si>
  <si>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</si>
  <si>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</si>
  <si>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</si>
  <si>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</si>
  <si>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</si>
  <si>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</si>
  <si>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</si>
  <si>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</si>
  <si>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</si>
  <si>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</si>
  <si>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</si>
  <si>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</si>
  <si>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</si>
  <si>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</si>
  <si>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</si>
  <si>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</si>
  <si>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</si>
  <si>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</si>
  <si>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</si>
  <si>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</si>
  <si>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</si>
  <si>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</si>
  <si>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</si>
  <si>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</si>
  <si>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</si>
  <si>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</si>
  <si>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</si>
  <si>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</si>
  <si>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</si>
  <si>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</si>
  <si>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</si>
  <si>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</si>
  <si>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</si>
  <si>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</si>
  <si>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</si>
  <si>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</si>
  <si>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</si>
  <si>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</si>
  <si>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</si>
  <si>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</si>
  <si>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</si>
  <si>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</si>
  <si>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</si>
  <si>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</si>
  <si>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</si>
  <si>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</si>
  <si>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</si>
  <si>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</si>
  <si>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</si>
  <si>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</si>
  <si>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</si>
  <si>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</si>
  <si>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</si>
  <si>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</si>
  <si>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</si>
  <si>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</si>
  <si>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</si>
  <si>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</si>
  <si>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</si>
  <si>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</si>
  <si>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</si>
  <si>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</si>
  <si>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</si>
  <si>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</si>
  <si>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</si>
  <si>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</si>
  <si>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</si>
  <si>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</si>
  <si>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</si>
  <si>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</si>
  <si>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</si>
  <si>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</si>
  <si>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</si>
  <si>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</si>
  <si>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</si>
  <si>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</si>
  <si>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</si>
  <si>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</si>
  <si>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</si>
  <si>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</si>
  <si>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</si>
  <si>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</si>
  <si>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</si>
  <si>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</si>
  <si>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</si>
  <si>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</si>
  <si>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</si>
  <si>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</si>
  <si>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</si>
  <si>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</si>
  <si>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</si>
  <si>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</si>
  <si>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</si>
  <si>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</si>
  <si>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</si>
  <si>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</si>
  <si>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</si>
  <si>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</si>
  <si>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</si>
  <si>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</si>
  <si>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</si>
  <si>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</si>
  <si>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</si>
  <si>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</si>
  <si>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</si>
  <si>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</si>
  <si>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</si>
  <si>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</si>
  <si>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</si>
  <si>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</si>
  <si>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</si>
  <si>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</si>
  <si>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</si>
  <si>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</si>
  <si>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</si>
  <si>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</si>
  <si>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</si>
  <si>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</si>
  <si>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</si>
  <si>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</si>
  <si>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</si>
  <si>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</si>
  <si>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</si>
  <si>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</si>
  <si>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</si>
  <si>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</si>
  <si>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</si>
  <si>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</si>
  <si>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</si>
  <si>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</si>
  <si>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</si>
  <si>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</si>
  <si>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</si>
  <si>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</si>
  <si>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</si>
  <si>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</si>
  <si>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</si>
  <si>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</si>
  <si>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</si>
  <si>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</si>
  <si>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</si>
  <si>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</si>
  <si>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</si>
  <si>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</si>
  <si>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</si>
  <si>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</si>
  <si>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</si>
  <si>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</si>
  <si>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</si>
  <si>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</si>
  <si>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</si>
  <si>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</si>
  <si>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</si>
  <si>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</si>
  <si>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</si>
  <si>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</si>
  <si>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</si>
  <si>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</si>
  <si>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</si>
  <si>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</si>
  <si>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</si>
  <si>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</si>
  <si>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</si>
  <si>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</si>
  <si>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</si>
  <si>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</si>
  <si>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</si>
  <si>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</si>
  <si>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</si>
  <si>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</si>
  <si>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</si>
  <si>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</si>
  <si>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</si>
  <si>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</si>
  <si>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</si>
  <si>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</si>
  <si>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</si>
  <si>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</si>
  <si>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</si>
  <si>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</si>
  <si>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</si>
  <si>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</si>
  <si>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</si>
  <si>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</si>
  <si>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</si>
  <si>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</si>
  <si>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</si>
  <si>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</si>
  <si>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</si>
  <si>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</si>
  <si>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</si>
  <si>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</si>
  <si>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</si>
  <si>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</si>
  <si>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</si>
  <si>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</si>
  <si>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</si>
  <si>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</si>
  <si>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</si>
  <si>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</si>
  <si>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</si>
  <si>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</si>
  <si>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</si>
  <si>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</si>
  <si>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</si>
  <si>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</si>
  <si>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</si>
  <si>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</si>
  <si>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</si>
  <si>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</si>
  <si>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</si>
  <si>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</si>
  <si>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</si>
  <si>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</si>
  <si>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</si>
  <si>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</si>
  <si>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</si>
  <si>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</si>
  <si>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</si>
  <si>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</si>
  <si>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</si>
  <si>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</si>
  <si>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</si>
  <si>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</si>
  <si>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</si>
  <si>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</si>
  <si>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</si>
  <si>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</si>
  <si>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</si>
  <si>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</si>
  <si>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</si>
  <si>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</si>
  <si>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</si>
  <si>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</si>
  <si>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</si>
  <si>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</si>
  <si>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</si>
  <si>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</si>
  <si>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</si>
  <si>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</si>
  <si>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</si>
  <si>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</si>
  <si>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</si>
  <si>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</si>
  <si>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</si>
  <si>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</si>
  <si>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</si>
  <si>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</si>
  <si>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</si>
  <si>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</si>
  <si>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</si>
  <si>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</si>
  <si>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</si>
  <si>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</si>
  <si>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</si>
  <si>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</si>
  <si>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</si>
  <si>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</si>
  <si>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</si>
  <si>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</si>
  <si>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</si>
  <si>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</si>
  <si>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</si>
  <si>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</si>
  <si>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</si>
  <si>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</si>
  <si>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</si>
  <si>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</si>
  <si>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</si>
  <si>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</si>
  <si>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</si>
  <si>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</si>
  <si>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</si>
  <si>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</si>
  <si>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</si>
  <si>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</si>
  <si>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</si>
  <si>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</si>
  <si>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</si>
  <si>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</si>
  <si>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</si>
  <si>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</si>
  <si>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</si>
  <si>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</si>
  <si>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</si>
  <si>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</si>
  <si>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</si>
  <si>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</si>
  <si>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</si>
  <si>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</si>
  <si>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</si>
  <si>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</si>
  <si>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</si>
  <si>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</si>
  <si>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</si>
  <si>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</si>
  <si>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</si>
  <si>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</si>
  <si>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</si>
  <si>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</si>
  <si>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</si>
  <si>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</si>
  <si>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</si>
  <si>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</si>
  <si>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</si>
  <si>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</si>
  <si>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</si>
  <si>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</si>
  <si>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</si>
  <si>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</si>
  <si>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</si>
  <si>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</si>
  <si>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</si>
  <si>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</si>
  <si>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</si>
  <si>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</si>
  <si>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</si>
  <si>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</si>
  <si>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</si>
  <si>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</si>
  <si>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</si>
  <si>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</si>
  <si>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</si>
  <si>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</si>
  <si>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</si>
  <si>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</si>
  <si>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</si>
  <si>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</si>
  <si>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</si>
  <si>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</si>
  <si>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</si>
  <si>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</si>
  <si>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</si>
  <si>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</si>
  <si>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</si>
  <si>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</si>
  <si>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</si>
  <si>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</si>
  <si>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</si>
  <si>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</si>
  <si>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</si>
  <si>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</si>
  <si>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</si>
  <si>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</si>
  <si>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</si>
  <si>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</si>
  <si>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</si>
  <si>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</si>
  <si>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</si>
  <si>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</si>
  <si>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</si>
  <si>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</si>
  <si>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</si>
  <si>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</si>
  <si>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</si>
  <si>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</si>
  <si>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</si>
  <si>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</si>
  <si>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</si>
  <si>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</si>
  <si>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</si>
  <si>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</si>
  <si>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</si>
  <si>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</si>
  <si>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</si>
  <si>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</si>
  <si>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</si>
  <si>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</si>
  <si>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</si>
  <si>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</si>
  <si>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</si>
  <si>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</si>
  <si>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</si>
  <si>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</si>
  <si>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</si>
  <si>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</si>
  <si>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</si>
  <si>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</si>
  <si>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</si>
  <si>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</si>
  <si>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</si>
  <si>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</si>
  <si>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</si>
  <si>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</si>
  <si>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</si>
  <si>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</si>
  <si>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</si>
  <si>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</si>
  <si>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</si>
  <si>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</si>
  <si>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</si>
  <si>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</si>
  <si>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</si>
  <si>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</si>
  <si>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</si>
  <si>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</si>
  <si>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</si>
  <si>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</si>
  <si>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</si>
  <si>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</si>
  <si>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</si>
  <si>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</si>
  <si>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</si>
  <si>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</si>
  <si>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</si>
  <si>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</si>
  <si>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</si>
  <si>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</si>
  <si>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</si>
  <si>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</si>
  <si>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</si>
  <si>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</si>
  <si>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</si>
  <si>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</si>
  <si>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</si>
  <si>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</si>
  <si>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</si>
  <si>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</si>
  <si>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</si>
  <si>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</si>
  <si>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</si>
  <si>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</si>
  <si>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</si>
  <si>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</si>
  <si>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</si>
  <si>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</si>
  <si>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</si>
  <si>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</si>
  <si>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</si>
  <si>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</si>
  <si>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</si>
  <si>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</si>
  <si>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</si>
  <si>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</si>
  <si>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</si>
  <si>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</si>
  <si>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</si>
  <si>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</si>
  <si>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</si>
  <si>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</si>
  <si>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</si>
  <si>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</si>
  <si>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</si>
  <si>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</si>
  <si>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</si>
  <si>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</si>
  <si>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</si>
  <si>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</si>
  <si>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</si>
  <si>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</si>
  <si>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</si>
  <si>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</si>
  <si>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</si>
  <si>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</si>
  <si>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</si>
  <si>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</si>
  <si>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</si>
  <si>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</si>
  <si>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</si>
  <si>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</si>
  <si>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</si>
  <si>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</si>
  <si>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</si>
  <si>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</si>
  <si>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</si>
  <si>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</si>
  <si>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</si>
  <si>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</si>
  <si>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</si>
  <si>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</si>
  <si>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</si>
  <si>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</si>
  <si>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</si>
  <si>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</si>
  <si>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</si>
  <si>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</si>
  <si>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</si>
  <si>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</si>
  <si>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</si>
  <si>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</si>
  <si>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</si>
  <si>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</si>
  <si>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</si>
  <si>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</si>
  <si>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</si>
  <si>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</si>
  <si>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</si>
  <si>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</si>
  <si>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</si>
  <si>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</si>
  <si>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</si>
  <si>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</si>
  <si>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</si>
  <si>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</si>
  <si>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</si>
  <si>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</si>
  <si>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</si>
  <si>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</si>
  <si>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</si>
  <si>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</si>
  <si>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</si>
  <si>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</si>
  <si>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</si>
  <si>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</si>
  <si>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</si>
  <si>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</si>
  <si>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</si>
  <si>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</si>
  <si>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</si>
  <si>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</si>
  <si>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</si>
  <si>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</si>
  <si>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</si>
  <si>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</si>
  <si>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</si>
  <si>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</si>
  <si>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</si>
  <si>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</si>
  <si>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</si>
  <si>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</si>
  <si>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</si>
  <si>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</si>
  <si>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</si>
  <si>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</si>
  <si>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</si>
  <si>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</si>
  <si>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</si>
  <si>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</si>
  <si>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</si>
  <si>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</si>
  <si>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</si>
  <si>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</si>
  <si>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</si>
  <si>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</si>
  <si>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</si>
  <si>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</si>
  <si>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</si>
  <si>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</si>
  <si>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</si>
  <si>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</si>
  <si>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</si>
  <si>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</si>
  <si>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</si>
  <si>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</si>
  <si>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</si>
  <si>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</si>
  <si>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</si>
  <si>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</si>
  <si>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</si>
  <si>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</si>
  <si>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</si>
  <si>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</si>
  <si>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</si>
  <si>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</si>
  <si>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</si>
  <si>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</si>
  <si>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</si>
  <si>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</si>
  <si>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</si>
  <si>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</si>
  <si>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</si>
  <si>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</si>
  <si>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</si>
  <si>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</si>
  <si>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</si>
  <si>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</si>
  <si>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</si>
  <si>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</si>
  <si>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</si>
  <si>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</si>
  <si>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</si>
  <si>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</si>
  <si>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</si>
  <si>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</si>
  <si>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</si>
  <si>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</si>
  <si>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</si>
  <si>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</si>
  <si>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</si>
  <si>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</si>
  <si>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</si>
  <si>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</si>
  <si>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</si>
  <si>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</si>
  <si>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</si>
  <si>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</si>
  <si>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</si>
  <si>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</si>
  <si>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</si>
  <si>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</si>
  <si>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</si>
  <si>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</si>
  <si>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</si>
  <si>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</si>
  <si>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</si>
  <si>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</si>
  <si>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</si>
  <si>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</si>
  <si>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</si>
  <si>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</si>
  <si>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</si>
  <si>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</si>
  <si>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</si>
  <si>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</si>
  <si>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</si>
  <si>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</si>
  <si>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</si>
  <si>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</si>
  <si>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</si>
  <si>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</si>
  <si>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</si>
  <si>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</si>
  <si>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</si>
  <si>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</si>
  <si>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</si>
  <si>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</si>
  <si>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</si>
  <si>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</si>
  <si>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</si>
  <si>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</si>
  <si>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</si>
  <si>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</si>
  <si>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</si>
  <si>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</si>
  <si>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</si>
  <si>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</si>
  <si>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</si>
  <si>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</si>
  <si>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</si>
  <si>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</si>
  <si>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</si>
  <si>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</si>
  <si>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</si>
  <si>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</si>
  <si>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</si>
  <si>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</si>
  <si>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</si>
  <si>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</si>
  <si>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</si>
  <si>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</si>
  <si>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</si>
  <si>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</si>
  <si>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</si>
  <si>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</si>
  <si>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</si>
  <si>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</si>
  <si>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</si>
  <si>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</si>
  <si>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</si>
  <si>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</si>
  <si>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</si>
  <si>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</si>
  <si>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</si>
  <si>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</si>
  <si>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</si>
  <si>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</si>
  <si>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</si>
  <si>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</si>
  <si>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</si>
  <si>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</si>
  <si>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</si>
  <si>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</si>
  <si>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</si>
  <si>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</si>
  <si>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</si>
  <si>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</si>
  <si>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</si>
  <si>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</si>
  <si>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</si>
  <si>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</si>
  <si>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</si>
  <si>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</si>
  <si>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</si>
  <si>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</si>
  <si>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</si>
  <si>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</si>
  <si>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</si>
  <si>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</si>
  <si>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</si>
  <si>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</si>
  <si>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</si>
  <si>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</si>
  <si>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</si>
  <si>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</si>
  <si>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</si>
  <si>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</si>
  <si>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</si>
  <si>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</si>
  <si>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</si>
  <si>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</si>
  <si>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</si>
  <si>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</si>
  <si>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</si>
  <si>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</si>
  <si>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</si>
  <si>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</si>
  <si>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</si>
  <si>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</si>
  <si>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</si>
  <si>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</si>
  <si>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</si>
  <si>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</si>
  <si>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Antique†Telephone†ZL1810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</si>
  <si>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</si>
  <si>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</si>
  <si>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</si>
  <si>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</si>
  <si>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</si>
  <si>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</si>
  <si>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</si>
  <si>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</si>
  <si>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</si>
  <si>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</si>
  <si>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</si>
  <si>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</si>
  <si>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</si>
  <si>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</si>
  <si>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</si>
  <si>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</si>
  <si>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</si>
  <si>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</si>
  <si>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</si>
  <si>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</si>
  <si>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</si>
  <si>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</si>
  <si>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</si>
  <si>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</si>
  <si>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</si>
  <si>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</si>
  <si>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</si>
  <si>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</si>
  <si>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</si>
  <si>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</si>
  <si>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</si>
  <si>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</si>
  <si>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</si>
  <si>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</si>
  <si>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</si>
  <si>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</si>
  <si>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</si>
  <si>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</si>
  <si>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</si>
  <si>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</si>
  <si>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</si>
  <si>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</si>
  <si>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</si>
  <si>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</si>
  <si>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</si>
  <si>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</si>
  <si>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</si>
  <si>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</si>
  <si>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</si>
  <si>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</si>
  <si>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</si>
  <si>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</si>
  <si>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</si>
  <si>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</si>
  <si>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</si>
  <si>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</si>
  <si>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</si>
  <si>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</si>
  <si>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</si>
  <si>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</si>
  <si>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</si>
  <si>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</si>
  <si>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</si>
  <si>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</si>
  <si>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</si>
  <si>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</si>
  <si>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</si>
  <si>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</si>
  <si>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</si>
  <si>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</si>
  <si>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</si>
  <si>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</si>
  <si>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</si>
  <si>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</si>
  <si>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</si>
  <si>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</si>
  <si>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</si>
  <si>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</si>
  <si>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</si>
  <si>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</si>
  <si>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</si>
  <si>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</si>
  <si>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</si>
  <si>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</si>
  <si>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</si>
  <si>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</si>
  <si>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</si>
  <si>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</si>
  <si>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</si>
  <si>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</si>
  <si>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</si>
  <si>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</si>
  <si>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</si>
  <si>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</si>
  <si>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</si>
  <si>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</si>
  <si>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</si>
  <si>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</si>
  <si>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</si>
  <si>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</si>
  <si>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</si>
  <si>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</si>
  <si>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</si>
  <si>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</si>
  <si>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</si>
  <si>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</si>
  <si>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</si>
  <si>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</si>
  <si>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</si>
  <si>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</si>
  <si>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</si>
  <si>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</si>
  <si>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</si>
  <si>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</si>
  <si>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</si>
  <si>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</si>
  <si>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</si>
  <si>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</si>
  <si>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</si>
  <si>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</si>
  <si>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</si>
  <si>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</si>
  <si>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</si>
  <si>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</si>
  <si>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</si>
  <si>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</si>
  <si>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</si>
  <si>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</si>
  <si>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</si>
  <si>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</si>
  <si>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</si>
  <si>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</si>
  <si>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</si>
  <si>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</si>
  <si>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</si>
  <si>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</si>
  <si>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</si>
  <si>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</si>
  <si>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</si>
  <si>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</si>
  <si>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</si>
  <si>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</si>
  <si>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</si>
  <si>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</si>
  <si>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</si>
  <si>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</si>
  <si>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</si>
  <si>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</si>
  <si>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</si>
  <si>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</si>
  <si>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</si>
  <si>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</si>
  <si>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</si>
  <si>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</si>
  <si>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</si>
  <si>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</si>
  <si>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</si>
  <si>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</si>
  <si>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</si>
  <si>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</si>
  <si>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</si>
  <si>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</si>
  <si>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</si>
  <si>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</si>
  <si>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</si>
  <si>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</si>
  <si>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</si>
  <si>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</si>
  <si>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</si>
  <si>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</si>
  <si>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</si>
  <si>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</si>
  <si>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</si>
  <si>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</si>
  <si>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</si>
  <si>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</si>
  <si>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</si>
  <si>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</si>
  <si>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</si>
  <si>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</si>
  <si>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</si>
  <si>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</si>
  <si>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</si>
  <si>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</si>
  <si>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</si>
  <si>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</si>
  <si>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</si>
  <si>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</si>
  <si>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</si>
  <si>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</si>
  <si>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</si>
  <si>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</si>
  <si>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</si>
  <si>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</si>
  <si>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</si>
  <si>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</si>
  <si>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</si>
  <si>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</si>
  <si>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</si>
  <si>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</si>
  <si>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</si>
  <si>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</si>
  <si>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</si>
  <si>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</si>
  <si>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</si>
  <si>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</si>
  <si>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</si>
  <si>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</si>
  <si>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</si>
  <si>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</si>
  <si>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</si>
  <si>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</si>
  <si>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</si>
  <si>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</si>
  <si>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</si>
  <si>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</si>
  <si>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</si>
  <si>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</si>
  <si>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</si>
  <si>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</si>
  <si>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</si>
  <si>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</si>
  <si>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</si>
  <si>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</si>
  <si>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</si>
  <si>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</si>
  <si>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</si>
  <si>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</si>
  <si>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</si>
  <si>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</si>
  <si>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</si>
  <si>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</si>
  <si>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</si>
  <si>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</si>
  <si>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</si>
  <si>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</si>
  <si>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</si>
  <si>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</si>
  <si>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</si>
  <si>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</si>
  <si>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</si>
  <si>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</si>
  <si>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</si>
  <si>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</si>
  <si>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</si>
  <si>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</si>
  <si>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</si>
  <si>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</si>
  <si>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</si>
  <si>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</si>
  <si>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</si>
  <si>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</si>
  <si>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</si>
  <si>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</si>
  <si>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</si>
  <si>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</si>
  <si>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</si>
  <si>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</si>
  <si>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</si>
  <si>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</si>
  <si>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</si>
  <si>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</si>
  <si>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</si>
  <si>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</si>
  <si>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</si>
  <si>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</si>
  <si>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</si>
  <si>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</si>
  <si>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</si>
  <si>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</si>
  <si>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</si>
  <si>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</si>
  <si>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</si>
  <si>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</si>
  <si>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</si>
  <si>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</si>
  <si>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</si>
  <si>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</si>
  <si>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</si>
  <si>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</si>
  <si>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</si>
  <si>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</si>
  <si>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</si>
  <si>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</si>
  <si>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</si>
  <si>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</si>
  <si>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</si>
  <si>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</si>
  <si>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</si>
  <si>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</si>
  <si>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</si>
  <si>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</si>
  <si>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</si>
  <si>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</si>
  <si>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</si>
  <si>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</si>
  <si>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</si>
  <si>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</si>
  <si>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</si>
  <si>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</si>
  <si>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</si>
  <si>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</si>
  <si>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</si>
  <si>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</si>
  <si>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</si>
  <si>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</si>
  <si>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</si>
  <si>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</si>
  <si>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</si>
  <si>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</si>
  <si>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</si>
  <si>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</si>
  <si>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</si>
  <si>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</si>
  <si>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</si>
  <si>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</si>
  <si>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</si>
  <si>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</si>
  <si>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</si>
  <si>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</si>
  <si>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</si>
  <si>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</si>
  <si>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</si>
  <si>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</si>
  <si>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</si>
  <si>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</si>
  <si>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</si>
  <si>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</si>
  <si>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</si>
  <si>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</si>
  <si>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</si>
  <si>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</si>
  <si>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</si>
  <si>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</si>
  <si>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</si>
  <si>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</si>
  <si>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</si>
  <si>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</si>
  <si>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</si>
  <si>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</si>
  <si>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</si>
  <si>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</si>
  <si>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</si>
  <si>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</si>
  <si>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</si>
  <si>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</si>
  <si>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</si>
  <si>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</si>
  <si>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</si>
  <si>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</si>
  <si>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</si>
  <si>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</si>
  <si>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</si>
  <si>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</si>
  <si>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</si>
  <si>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</si>
  <si>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</si>
  <si>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</si>
  <si>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</si>
  <si>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</si>
  <si>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</si>
  <si>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</si>
  <si>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</si>
  <si>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</si>
  <si>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</si>
  <si>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</si>
  <si>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</si>
  <si>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</si>
  <si>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</si>
  <si>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</si>
  <si>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</si>
  <si>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</si>
  <si>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</si>
  <si>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</si>
  <si>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</si>
  <si>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</si>
  <si>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</si>
  <si>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</si>
  <si>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</si>
  <si>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</si>
  <si>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</si>
  <si>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</si>
  <si>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</si>
  <si>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</si>
  <si>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</si>
  <si>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</si>
  <si>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</si>
  <si>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</si>
  <si>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</si>
  <si>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</si>
  <si>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</si>
  <si>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</si>
  <si>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</si>
  <si>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</si>
  <si>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</si>
  <si>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</si>
  <si>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</si>
  <si>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</si>
  <si>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</si>
  <si>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</si>
  <si>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</si>
  <si>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</si>
  <si>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</si>
  <si>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</si>
  <si>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</si>
  <si>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</si>
  <si>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</si>
  <si>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</si>
  <si>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</si>
  <si>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</si>
  <si>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</si>
  <si>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</si>
  <si>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</si>
  <si>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</si>
  <si>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</si>
  <si>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</si>
  <si>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</si>
  <si>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</si>
  <si>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</si>
  <si>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</si>
  <si>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</si>
  <si>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</si>
  <si>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</si>
  <si>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</si>
  <si>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</si>
  <si>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</si>
  <si>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</si>
  <si>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</si>
  <si>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</si>
  <si>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</si>
  <si>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</si>
  <si>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</si>
  <si>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</si>
  <si>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</si>
  <si>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</si>
  <si>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</si>
  <si>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</si>
  <si>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</si>
  <si>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</si>
  <si>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</si>
  <si>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</si>
  <si>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</si>
  <si>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</si>
  <si>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</si>
  <si>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</si>
  <si>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</si>
  <si>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</si>
  <si>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</si>
  <si>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</si>
  <si>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</si>
  <si>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</si>
  <si>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</si>
  <si>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</si>
  <si>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</si>
  <si>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</si>
  <si>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</si>
  <si>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</si>
  <si>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</si>
  <si>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</si>
  <si>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</si>
  <si>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</si>
  <si>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</si>
  <si>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</si>
  <si>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</si>
  <si>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</si>
  <si>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</si>
  <si>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</si>
  <si>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</si>
  <si>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</si>
  <si>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</si>
  <si>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</si>
  <si>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</si>
  <si>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</si>
  <si>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</si>
  <si>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</si>
  <si>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</si>
  <si>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</si>
  <si>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</si>
  <si>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</si>
  <si>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</si>
  <si>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</si>
  <si>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</si>
  <si>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</si>
  <si>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</si>
  <si>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</si>
  <si>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</si>
  <si>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</si>
  <si>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</si>
  <si>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</si>
  <si>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</si>
  <si>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</si>
  <si>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</si>
  <si>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</si>
  <si>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</si>
  <si>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</si>
  <si>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</si>
  <si>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</si>
  <si>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</si>
  <si>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</si>
  <si>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</si>
  <si>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</si>
  <si>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</si>
  <si>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</si>
  <si>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</si>
  <si>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</si>
  <si>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</si>
  <si>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</si>
  <si>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</si>
  <si>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</si>
  <si>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</si>
  <si>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</si>
  <si>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</si>
  <si>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</si>
  <si>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</si>
  <si>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</si>
  <si>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</si>
  <si>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</si>
  <si>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</si>
  <si>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</si>
  <si>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</si>
  <si>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</si>
  <si>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</si>
  <si>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</si>
  <si>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</si>
  <si>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</si>
  <si>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</si>
  <si>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</si>
  <si>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</si>
  <si>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</si>
  <si>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</si>
  <si>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</si>
  <si>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</si>
  <si>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</si>
  <si>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</si>
  <si>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</si>
  <si>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</si>
  <si>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</si>
  <si>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</si>
  <si>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</si>
  <si>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</si>
  <si>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</si>
  <si>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</si>
  <si>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</si>
  <si>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</si>
  <si>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</si>
  <si>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</si>
  <si>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</si>
  <si>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</si>
  <si>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</si>
  <si>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</si>
  <si>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</si>
  <si>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</si>
  <si>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</si>
  <si>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</si>
  <si>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</si>
  <si>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</si>
  <si>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</si>
  <si>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</si>
  <si>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</si>
  <si>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</si>
  <si>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</si>
  <si>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</si>
  <si>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</si>
  <si>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</si>
  <si>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</si>
  <si>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</si>
  <si>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</si>
  <si>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</si>
  <si>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</si>
  <si>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</si>
  <si>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</si>
  <si>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</si>
  <si>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</si>
  <si>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</si>
  <si>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</si>
  <si>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</si>
  <si>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</si>
  <si>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</si>
  <si>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</si>
  <si>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</si>
  <si>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</si>
  <si>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</si>
  <si>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</si>
  <si>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</si>
  <si>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</si>
  <si>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</si>
  <si>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</si>
  <si>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</si>
  <si>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</si>
  <si>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</si>
  <si>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</si>
  <si>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</si>
  <si>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</si>
  <si>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</si>
  <si>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</si>
  <si>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</si>
  <si>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</si>
  <si>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</si>
  <si>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</si>
  <si>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</si>
  <si>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</si>
  <si>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</si>
  <si>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</si>
  <si>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</si>
  <si>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</si>
  <si>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</si>
  <si>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</si>
  <si>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</si>
  <si>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</si>
  <si>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</si>
  <si>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</si>
  <si>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</si>
  <si>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</si>
  <si>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</si>
  <si>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</si>
  <si>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</si>
  <si>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</si>
  <si>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</si>
  <si>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</si>
  <si>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</si>
  <si>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</si>
  <si>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</si>
  <si>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</si>
  <si>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</si>
  <si>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</si>
  <si>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</si>
  <si>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</si>
  <si>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</si>
  <si>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</si>
  <si>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</si>
  <si>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</si>
  <si>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</si>
  <si>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</si>
  <si>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</si>
  <si>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</si>
  <si>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</si>
  <si>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</si>
  <si>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</si>
  <si>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</si>
  <si>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</si>
  <si>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</si>
  <si>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</si>
  <si>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</si>
  <si>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</si>
  <si>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</si>
  <si>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</si>
  <si>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</si>
  <si>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</si>
  <si>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</si>
  <si>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</si>
  <si>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</si>
  <si>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</si>
  <si>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</si>
  <si>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</si>
  <si>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</si>
  <si>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</si>
  <si>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</si>
  <si>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</si>
  <si>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</si>
  <si>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</si>
  <si>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</si>
  <si>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</si>
  <si>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</si>
  <si>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</si>
  <si>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</si>
  <si>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</si>
  <si>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</si>
  <si>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</si>
  <si>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</si>
  <si>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</si>
  <si>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</si>
  <si>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</si>
  <si>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</si>
  <si>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</si>
  <si>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</si>
  <si>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</si>
  <si>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</si>
  <si>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</si>
  <si>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</si>
  <si>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</si>
  <si>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</si>
  <si>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</si>
  <si>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</si>
  <si>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</si>
  <si>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</si>
  <si>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</si>
  <si>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</si>
  <si>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</si>
  <si>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</si>
  <si>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</si>
  <si>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</si>
  <si>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</si>
  <si>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</si>
  <si>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</si>
  <si>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</si>
  <si>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</si>
  <si>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</si>
  <si>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</si>
  <si>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</si>
  <si>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</si>
  <si>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</si>
  <si>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</si>
  <si>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</si>
  <si>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</si>
  <si>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</si>
  <si>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</si>
  <si>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</si>
  <si>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</si>
  <si>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</si>
  <si>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</si>
  <si>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</si>
  <si>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</si>
  <si>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</si>
  <si>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</si>
  <si>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</si>
  <si>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</si>
  <si>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</si>
  <si>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</si>
  <si>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</si>
  <si>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</si>
  <si>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</si>
  <si>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</si>
  <si>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</si>
  <si>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</si>
  <si>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</si>
  <si>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</si>
  <si>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</si>
  <si>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</si>
  <si>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</si>
  <si>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</si>
  <si>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</si>
  <si>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</si>
  <si>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</si>
  <si>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</si>
  <si>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</si>
  <si>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</si>
  <si>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</si>
  <si>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</si>
  <si>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</si>
  <si>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</si>
  <si>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</si>
  <si>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</si>
  <si>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</si>
  <si>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</si>
  <si>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</si>
  <si>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</si>
  <si>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</si>
  <si>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</si>
  <si>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</si>
  <si>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</si>
  <si>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</si>
  <si>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</si>
  <si>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</si>
  <si>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</si>
  <si>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</si>
  <si>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</si>
  <si>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</si>
  <si>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</si>
  <si>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</si>
  <si>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</si>
  <si>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</si>
  <si>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</si>
  <si>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</si>
  <si>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</si>
  <si>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</si>
  <si>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</si>
  <si>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</si>
  <si>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</si>
  <si>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</si>
  <si>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</si>
  <si>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</si>
  <si>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</si>
  <si>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</si>
  <si>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</si>
  <si>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</si>
  <si>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</si>
  <si>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</si>
  <si>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</si>
  <si>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</si>
  <si>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</si>
  <si>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</si>
  <si>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</si>
  <si>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</si>
  <si>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</si>
  <si>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</si>
  <si>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</si>
  <si>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</si>
  <si>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</si>
  <si>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</si>
  <si>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</si>
  <si>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</si>
  <si>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</si>
  <si>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</si>
  <si>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</si>
  <si>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</si>
  <si>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</si>
  <si>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</si>
  <si>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</si>
  <si>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</si>
  <si>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</si>
  <si>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</si>
  <si>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</si>
  <si>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</si>
  <si>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</si>
  <si>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</si>
  <si>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</si>
  <si>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</si>
  <si>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</si>
  <si>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</si>
  <si>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</si>
  <si>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</si>
  <si>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</si>
  <si>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</si>
  <si>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</si>
  <si>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</si>
  <si>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</si>
  <si>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</si>
  <si>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</si>
  <si>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</si>
  <si>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</si>
  <si>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</si>
  <si>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</si>
  <si>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</si>
  <si>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</si>
  <si>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</si>
  <si>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</si>
  <si>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</si>
  <si>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</si>
  <si>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</si>
  <si>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</si>
  <si>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</si>
  <si>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</si>
  <si>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</si>
  <si>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</si>
  <si>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</si>
  <si>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</si>
  <si>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</si>
  <si>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</si>
  <si>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</si>
  <si>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</si>
  <si>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</si>
  <si>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</si>
  <si>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</si>
  <si>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</si>
  <si>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</si>
  <si>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</si>
  <si>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</si>
  <si>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</si>
  <si>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</si>
  <si>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</si>
  <si>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</si>
  <si>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</si>
  <si>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</si>
  <si>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</si>
  <si>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</si>
  <si>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</si>
  <si>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</si>
  <si>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</si>
  <si>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</si>
  <si>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</si>
  <si>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</si>
  <si>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</si>
  <si>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</si>
  <si>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</si>
  <si>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</si>
  <si>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</si>
  <si>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</si>
  <si>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</si>
  <si>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</si>
  <si>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</si>
  <si>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</si>
  <si>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</si>
  <si>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</si>
  <si>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</si>
  <si>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</si>
  <si>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</si>
  <si>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</si>
  <si>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</si>
  <si>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</si>
  <si>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</si>
  <si>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</si>
  <si>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</si>
  <si>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</si>
  <si>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</si>
  <si>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</si>
  <si>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</si>
  <si>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</si>
  <si>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</si>
  <si>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</si>
  <si>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</si>
  <si>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</si>
  <si>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</si>
  <si>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</si>
  <si>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</si>
  <si>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</si>
  <si>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</si>
  <si>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</si>
  <si>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</si>
  <si>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</si>
  <si>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</si>
  <si>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</si>
  <si>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</si>
  <si>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</si>
  <si>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</si>
  <si>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</si>
  <si>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</si>
  <si>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</si>
  <si>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</si>
  <si>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</si>
  <si>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</si>
  <si>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</si>
  <si>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</si>
  <si>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</si>
  <si>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</si>
  <si>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</si>
  <si>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</si>
  <si>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</si>
  <si>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</si>
  <si>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</si>
  <si>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</si>
  <si>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</si>
  <si>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</si>
  <si>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</si>
  <si>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</si>
  <si>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</si>
  <si>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</si>
  <si>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</si>
  <si>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</si>
  <si>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</si>
  <si>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</si>
  <si>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</si>
  <si>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</si>
  <si>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</si>
  <si>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</si>
  <si>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</si>
  <si>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</si>
  <si>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</si>
  <si>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</si>
  <si>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</si>
  <si>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</si>
  <si>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</si>
  <si>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</si>
  <si>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</si>
  <si>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</si>
  <si>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</si>
  <si>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</si>
  <si>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</si>
  <si>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</si>
  <si>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</si>
  <si>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</si>
  <si>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</si>
  <si>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</si>
  <si>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</si>
  <si>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</si>
  <si>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</si>
  <si>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</si>
  <si>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</si>
  <si>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</si>
  <si>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</si>
  <si>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</si>
  <si>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</si>
  <si>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</si>
  <si>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</si>
  <si>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</si>
  <si>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</si>
  <si>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</si>
  <si>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</si>
  <si>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</si>
  <si>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</si>
  <si>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</si>
  <si>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</si>
  <si>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</si>
  <si>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</si>
  <si>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</si>
  <si>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</si>
  <si>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</si>
  <si>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</si>
  <si>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</si>
  <si>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</si>
  <si>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</si>
  <si>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</si>
  <si>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</si>
  <si>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</si>
  <si>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</si>
  <si>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</si>
  <si>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</si>
  <si>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</si>
  <si>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</si>
  <si>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</si>
  <si>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</si>
  <si>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</si>
  <si>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</si>
  <si>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</si>
  <si>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</si>
  <si>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</si>
  <si>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</si>
  <si>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</si>
  <si>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</si>
  <si>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</si>
  <si>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</si>
  <si>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</si>
  <si>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</si>
  <si>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</si>
  <si>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</si>
  <si>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</si>
  <si>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</si>
  <si>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</si>
  <si>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</si>
  <si>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</si>
  <si>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</si>
  <si>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</si>
  <si>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</si>
  <si>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</si>
  <si>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</si>
  <si>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</si>
  <si>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</si>
  <si>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</si>
  <si>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</si>
  <si>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</si>
  <si>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</si>
  <si>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</si>
  <si>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</si>
  <si>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</si>
  <si>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</si>
  <si>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</si>
  <si>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</si>
  <si>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</si>
  <si>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</si>
  <si>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</si>
  <si>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</si>
  <si>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</si>
  <si>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</si>
  <si>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</si>
  <si>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</si>
  <si>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</si>
  <si>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</si>
  <si>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</si>
  <si>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</si>
  <si>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</si>
  <si>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</si>
  <si>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</si>
  <si>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</si>
  <si>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</si>
  <si>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</si>
  <si>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</si>
  <si>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</si>
  <si>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</si>
  <si>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</si>
  <si>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</si>
  <si>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</si>
  <si>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</si>
  <si>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</si>
  <si>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</si>
  <si>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</si>
  <si>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</si>
  <si>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</si>
  <si>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</si>
  <si>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</si>
  <si>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</si>
  <si>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</si>
  <si>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</si>
  <si>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</si>
  <si>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</si>
  <si>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</si>
  <si>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</si>
  <si>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</si>
  <si>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</si>
  <si>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</si>
  <si>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</si>
  <si>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</si>
  <si>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</si>
  <si>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</si>
  <si>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</si>
  <si>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</si>
  <si>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</si>
  <si>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</si>
  <si>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</si>
  <si>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</si>
  <si>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</si>
  <si>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</si>
  <si>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</si>
  <si>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</si>
  <si>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</si>
  <si>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</si>
  <si>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</si>
  <si>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</si>
  <si>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</si>
  <si>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</si>
  <si>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</si>
  <si>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</si>
  <si>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</si>
  <si>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</si>
  <si>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</si>
  <si>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</si>
  <si>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</si>
  <si>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</si>
  <si>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</si>
  <si>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</si>
  <si>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</si>
  <si>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</si>
  <si>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</si>
  <si>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</si>
  <si>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</si>
  <si>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</si>
  <si>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</si>
  <si>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</si>
  <si>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</si>
  <si>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</si>
  <si>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</si>
  <si>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</si>
  <si>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</si>
  <si>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</si>
  <si>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</si>
  <si>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</si>
  <si>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</si>
  <si>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</si>
  <si>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</si>
  <si>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</si>
  <si>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</si>
  <si>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</si>
  <si>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</si>
  <si>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</si>
  <si>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</si>
  <si>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</si>
  <si>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</si>
  <si>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</si>
  <si>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</si>
  <si>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</si>
  <si>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</si>
  <si>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</si>
  <si>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</si>
  <si>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</si>
  <si>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</si>
  <si>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</si>
  <si>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</si>
  <si>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</si>
  <si>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</si>
  <si>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</si>
  <si>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</si>
  <si>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</si>
  <si>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</si>
  <si>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</si>
  <si>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</si>
  <si>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</si>
  <si>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</si>
  <si>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</si>
  <si>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</si>
  <si>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</si>
  <si>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</si>
  <si>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</si>
  <si>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</si>
  <si>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</si>
  <si>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</si>
  <si>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</si>
  <si>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</si>
  <si>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</si>
  <si>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</si>
  <si>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</si>
  <si>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</si>
  <si>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</si>
  <si>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</si>
  <si>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</si>
  <si>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</si>
  <si>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</si>
  <si>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</si>
  <si>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</si>
  <si>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</si>
  <si>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</si>
  <si>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</si>
  <si>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</si>
  <si>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</si>
  <si>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</si>
  <si>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</si>
  <si>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</si>
  <si>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</si>
  <si>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</si>
  <si>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</si>
  <si>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</si>
  <si>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</si>
  <si>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</si>
  <si>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</si>
  <si>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</si>
  <si>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</si>
  <si>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</si>
  <si>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</si>
  <si>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</si>
  <si>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</si>
  <si>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</si>
  <si>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</si>
  <si>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</si>
  <si>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</si>
  <si>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</si>
  <si>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</si>
  <si>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</si>
  <si>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</si>
  <si>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</si>
  <si>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</si>
  <si>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</si>
  <si>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</si>
  <si>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</si>
  <si>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</si>
  <si>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</si>
  <si>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</si>
  <si>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</si>
  <si>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</si>
  <si>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</si>
  <si>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</si>
  <si>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</si>
  <si>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</si>
  <si>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</si>
  <si>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</si>
  <si>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</si>
  <si>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</si>
  <si>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</si>
  <si>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</si>
  <si>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</si>
  <si>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</si>
  <si>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</si>
  <si>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</si>
  <si>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</si>
  <si>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</si>
  <si>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</si>
  <si>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</si>
  <si>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</si>
  <si>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</si>
  <si>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</si>
  <si>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</si>
  <si>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</si>
  <si>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</si>
  <si>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</si>
  <si>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</si>
  <si>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</si>
  <si>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</si>
  <si>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</si>
  <si>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</si>
  <si>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</si>
  <si>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</si>
  <si>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</si>
  <si>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</si>
  <si>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</si>
  <si>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</si>
  <si>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</si>
  <si>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</si>
  <si>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</si>
  <si>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</si>
  <si>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</si>
  <si>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</si>
  <si>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</si>
  <si>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</si>
  <si>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</si>
  <si>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</si>
  <si>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</si>
  <si>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</si>
  <si>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</si>
  <si>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</si>
  <si>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</si>
  <si>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</si>
  <si>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</si>
  <si>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</si>
  <si>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</si>
  <si>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</si>
  <si>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</si>
  <si>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</si>
  <si>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</si>
  <si>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</si>
  <si>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</si>
  <si>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</si>
  <si>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</si>
  <si>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</si>
  <si>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</si>
  <si>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</si>
  <si>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</si>
  <si>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</si>
  <si>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</si>
  <si>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</si>
  <si>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</si>
  <si>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</si>
  <si>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</si>
  <si>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</si>
  <si>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</si>
  <si>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</si>
  <si>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</si>
  <si>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</si>
  <si>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</si>
  <si>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</si>
  <si>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</si>
  <si>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</si>
  <si>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</si>
  <si>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</si>
  <si>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</si>
  <si>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</si>
  <si>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</si>
  <si>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</si>
  <si>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</si>
  <si>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</si>
  <si>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</si>
  <si>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</si>
  <si>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</si>
  <si>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</si>
  <si>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</si>
  <si>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</si>
  <si>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</si>
  <si>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</si>
  <si>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</si>
  <si>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</si>
  <si>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</si>
  <si>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</si>
  <si>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</si>
  <si>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</si>
  <si>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</si>
  <si>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</si>
  <si>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</si>
  <si>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</si>
  <si>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</si>
  <si>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</si>
  <si>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</si>
  <si>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</si>
  <si>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</si>
  <si>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</si>
  <si>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</si>
  <si>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</si>
  <si>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</si>
  <si>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</si>
  <si>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</si>
  <si>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</si>
  <si>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</si>
  <si>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</si>
  <si>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</si>
  <si>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</si>
  <si>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</si>
  <si>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</si>
  <si>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</si>
  <si>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</si>
  <si>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</si>
  <si>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</si>
  <si>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</si>
  <si>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</si>
  <si>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</si>
  <si>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</si>
  <si>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</si>
  <si>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</si>
  <si>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</si>
  <si>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</si>
  <si>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</si>
  <si>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</si>
  <si>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</si>
  <si>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</si>
  <si>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</si>
  <si>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</si>
  <si>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</si>
  <si>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</si>
  <si>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</si>
  <si>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</si>
  <si>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</si>
  <si>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</si>
  <si>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</si>
  <si>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</si>
  <si>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</si>
  <si>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</si>
  <si>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</si>
  <si>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</si>
  <si>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</si>
  <si>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</si>
  <si>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</si>
  <si>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</si>
  <si>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</si>
  <si>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</si>
  <si>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</si>
  <si>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</si>
  <si>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</si>
  <si>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</si>
  <si>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</si>
  <si>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</si>
  <si>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</si>
  <si>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</si>
  <si>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</si>
  <si>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</si>
  <si>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</si>
  <si>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</si>
  <si>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</si>
  <si>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</si>
  <si>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</si>
  <si>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</si>
  <si>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</si>
  <si>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</si>
  <si>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</si>
  <si>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</si>
  <si>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</si>
  <si>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</si>
  <si>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</si>
  <si>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</si>
  <si>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</si>
  <si>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</si>
  <si>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</si>
  <si>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</si>
  <si>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</si>
  <si>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</si>
  <si>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</si>
  <si>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</si>
  <si>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</si>
  <si>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</si>
  <si>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</si>
  <si>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</si>
  <si>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</si>
  <si>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</si>
  <si>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</si>
  <si>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</si>
  <si>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</si>
  <si>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</si>
  <si>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</si>
  <si>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</si>
  <si>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</si>
  <si>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</si>
  <si>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</si>
  <si>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</si>
  <si>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</si>
  <si>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</si>
  <si>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</si>
  <si>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</si>
  <si>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</si>
  <si>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</si>
  <si>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</si>
  <si>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</si>
  <si>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</si>
  <si>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</si>
  <si>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</si>
  <si>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</si>
  <si>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</si>
  <si>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</si>
  <si>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</si>
  <si>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</si>
  <si>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</si>
  <si>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</si>
  <si>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</si>
  <si>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</si>
  <si>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</si>
  <si>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</si>
  <si>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</si>
  <si>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</si>
  <si>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</si>
  <si>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</si>
  <si>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</si>
  <si>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</si>
  <si>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</si>
  <si>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</si>
  <si>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</si>
  <si>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</si>
  <si>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</si>
  <si>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</si>
  <si>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</si>
  <si>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</si>
  <si>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</si>
  <si>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</si>
  <si>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</si>
  <si>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</si>
  <si>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</si>
  <si>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</si>
  <si>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</si>
  <si>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</si>
  <si>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</si>
  <si>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</si>
  <si>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</si>
  <si>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</si>
  <si>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</si>
  <si>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</si>
  <si>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</si>
  <si>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</si>
  <si>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</si>
  <si>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</si>
  <si>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</si>
  <si>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</si>
  <si>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</si>
  <si>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</si>
  <si>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</si>
  <si>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</si>
  <si>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</si>
  <si>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</si>
  <si>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</si>
  <si>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</si>
  <si>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</si>
  <si>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</si>
  <si>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</si>
  <si>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</si>
  <si>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</si>
  <si>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</si>
  <si>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</si>
  <si>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</si>
  <si>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</si>
  <si>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</si>
  <si>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</si>
  <si>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</si>
  <si>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</si>
  <si>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</si>
  <si>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</si>
  <si>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</si>
  <si>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</si>
  <si>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</si>
  <si>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</si>
  <si>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</si>
  <si>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</si>
  <si>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</si>
  <si>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</si>
  <si>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</si>
  <si>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</si>
  <si>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</si>
  <si>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</si>
  <si>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</si>
  <si>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</si>
  <si>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</si>
  <si>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</si>
  <si>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</si>
  <si>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</si>
  <si>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</si>
  <si>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</si>
  <si>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</si>
  <si>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</si>
  <si>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</si>
  <si>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</si>
  <si>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</si>
  <si>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</si>
  <si>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</si>
  <si>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</si>
  <si>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</si>
  <si>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</si>
  <si>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</si>
  <si>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</si>
  <si>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</si>
  <si>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</si>
  <si>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</si>
  <si>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</si>
  <si>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</si>
  <si>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</si>
  <si>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</si>
  <si>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</si>
  <si>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</si>
  <si>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</si>
  <si>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</si>
  <si>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</si>
  <si>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</si>
  <si>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</si>
  <si>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</si>
  <si>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</si>
  <si>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</si>
  <si>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</si>
  <si>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</si>
  <si>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</si>
  <si>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</si>
  <si>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</si>
  <si>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</si>
  <si>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</si>
  <si>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</si>
  <si>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</si>
  <si>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</si>
  <si>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</si>
  <si>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</si>
  <si>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</si>
  <si>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</si>
  <si>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</si>
  <si>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</si>
  <si>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</si>
  <si>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</si>
  <si>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</si>
  <si>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</si>
  <si>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</si>
  <si>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</si>
  <si>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</si>
  <si>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</si>
  <si>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</si>
  <si>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</si>
  <si>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</si>
  <si>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</si>
  <si>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</si>
  <si>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</si>
  <si>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</si>
  <si>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</si>
  <si>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</si>
  <si>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</si>
  <si>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</si>
  <si>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</si>
  <si>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</si>
  <si>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</si>
  <si>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</si>
  <si>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</si>
  <si>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</si>
  <si>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</si>
  <si>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</si>
  <si>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</si>
  <si>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</si>
  <si>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</si>
  <si>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</si>
  <si>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</si>
  <si>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</si>
  <si>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</si>
  <si>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</si>
  <si>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</si>
  <si>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</si>
  <si>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</si>
  <si>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</si>
  <si>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</si>
  <si>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</si>
  <si>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</si>
  <si>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</si>
  <si>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</si>
  <si>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</si>
  <si>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</si>
  <si>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</si>
  <si>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</si>
  <si>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</si>
  <si>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</si>
  <si>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</si>
  <si>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</si>
  <si>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</si>
  <si>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</si>
  <si>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</si>
  <si>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</si>
  <si>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</si>
  <si>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</si>
  <si>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</si>
  <si>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</si>
  <si>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</si>
  <si>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</si>
  <si>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</si>
  <si>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</si>
  <si>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</si>
  <si>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</si>
  <si>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</si>
  <si>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</si>
  <si>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</si>
  <si>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</si>
  <si>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</si>
  <si>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</si>
  <si>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</si>
  <si>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</si>
  <si>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</si>
  <si>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</si>
  <si>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</si>
  <si>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</si>
  <si>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</si>
  <si>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</si>
  <si>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</si>
  <si>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</si>
  <si>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</si>
  <si>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</si>
  <si>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</si>
  <si>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</si>
  <si>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</si>
  <si>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</si>
  <si>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</si>
  <si>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</si>
  <si>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</si>
  <si>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</si>
  <si>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</si>
  <si>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</si>
  <si>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</si>
  <si>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</si>
  <si>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</si>
  <si>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</si>
  <si>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</si>
  <si>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</si>
  <si>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</si>
  <si>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</si>
  <si>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</si>
  <si>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</si>
  <si>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</si>
  <si>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</si>
  <si>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</si>
  <si>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</si>
  <si>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</si>
  <si>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</si>
  <si>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</si>
  <si>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</si>
  <si>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</si>
  <si>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</si>
  <si>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</si>
  <si>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</si>
  <si>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</si>
  <si>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</si>
  <si>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</si>
  <si>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</si>
  <si>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</si>
  <si>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</si>
  <si>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</si>
  <si>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</si>
  <si>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</si>
  <si>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</si>
  <si>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</si>
  <si>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</si>
  <si>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</si>
  <si>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</si>
  <si>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</si>
  <si>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</si>
  <si>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</si>
  <si>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</si>
  <si>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</si>
  <si>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</si>
  <si>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</si>
  <si>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</si>
  <si>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</si>
  <si>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</si>
  <si>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</si>
  <si>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</si>
  <si>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</si>
  <si>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</si>
  <si>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</si>
  <si>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</si>
  <si>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</si>
  <si>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</si>
  <si>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</si>
  <si>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</si>
  <si>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</si>
  <si>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</si>
  <si>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</si>
  <si>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</si>
  <si>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</si>
  <si>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</si>
  <si>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</si>
  <si>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</si>
  <si>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</si>
  <si>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</si>
  <si>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</si>
  <si>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</si>
  <si>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</si>
  <si>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</si>
  <si>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</si>
  <si>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</si>
  <si>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</si>
  <si>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</si>
  <si>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</si>
  <si>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</si>
  <si>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</si>
  <si>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</si>
  <si>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</si>
  <si>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</si>
  <si>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</si>
  <si>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</si>
  <si>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</si>
  <si>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</si>
  <si>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</si>
  <si>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</si>
  <si>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</si>
  <si>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</si>
  <si>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</si>
  <si>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</si>
  <si>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</si>
  <si>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</si>
  <si>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</si>
  <si>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</si>
  <si>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</si>
  <si>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</si>
  <si>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</si>
  <si>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</si>
  <si>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</si>
  <si>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</si>
  <si>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</si>
  <si>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</si>
  <si>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</si>
  <si>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</si>
  <si>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</si>
  <si>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</si>
  <si>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</si>
  <si>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</si>
  <si>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</si>
  <si>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</si>
  <si>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</si>
  <si>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</si>
  <si>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</si>
  <si>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</si>
  <si>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</si>
  <si>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</si>
  <si>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</si>
  <si>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</si>
  <si>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</si>
  <si>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</si>
  <si>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</si>
  <si>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</si>
  <si>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</si>
  <si>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</si>
  <si>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</si>
  <si>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</si>
  <si>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</si>
  <si>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</si>
  <si>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</si>
  <si>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</si>
  <si>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</si>
  <si>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</si>
  <si>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</si>
  <si>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</si>
  <si>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</si>
  <si>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</si>
  <si>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</si>
  <si>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</si>
  <si>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</si>
  <si>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</si>
  <si>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</si>
  <si>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</si>
  <si>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</si>
  <si>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</si>
  <si>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</si>
  <si>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</si>
  <si>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</si>
  <si>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</si>
  <si>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</si>
  <si>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</si>
  <si>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</si>
  <si>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</si>
  <si>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</si>
  <si>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</si>
  <si>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</si>
  <si>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</si>
  <si>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</si>
  <si>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</si>
  <si>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</si>
  <si>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</si>
  <si>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</si>
  <si>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</si>
  <si>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</si>
  <si>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</si>
  <si>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</si>
  <si>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</si>
  <si>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</si>
  <si>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</si>
  <si>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</si>
  <si>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</si>
  <si>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</si>
  <si>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</si>
  <si>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</si>
  <si>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</si>
  <si>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</si>
  <si>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</si>
  <si>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</si>
  <si>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</si>
  <si>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</si>
  <si>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</si>
  <si>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</si>
  <si>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</si>
  <si>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</si>
  <si>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</si>
  <si>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</si>
  <si>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</si>
  <si>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</si>
  <si>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</si>
  <si>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</si>
  <si>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</si>
  <si>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</si>
  <si>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</si>
  <si>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</si>
  <si>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</si>
  <si>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</si>
  <si>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</si>
  <si>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</si>
  <si>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</si>
  <si>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</si>
  <si>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</si>
  <si>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</si>
  <si>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</si>
  <si>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</si>
  <si>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</si>
  <si>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</si>
  <si>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</si>
  <si>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</si>
  <si>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</si>
  <si>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</si>
  <si>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</si>
  <si>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</si>
  <si>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</si>
  <si>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</si>
  <si>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</si>
  <si>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</si>
  <si>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</si>
  <si>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</si>
  <si>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</si>
  <si>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</si>
  <si>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</si>
  <si>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</si>
  <si>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</si>
  <si>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</si>
  <si>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</si>
  <si>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</si>
  <si>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</si>
  <si>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</si>
  <si>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</si>
  <si>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</si>
  <si>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</si>
  <si>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</si>
  <si>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</si>
  <si>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</si>
  <si>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</si>
  <si>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</si>
  <si>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</si>
  <si>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</si>
  <si>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</si>
  <si>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</si>
  <si>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</si>
  <si>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</si>
  <si>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</si>
  <si>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</si>
  <si>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</si>
  <si>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</si>
  <si>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</si>
  <si>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</si>
  <si>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</si>
  <si>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</si>
  <si>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</si>
  <si>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</si>
  <si>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</si>
  <si>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</si>
  <si>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</si>
  <si>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</si>
  <si>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</si>
  <si>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</si>
  <si>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</si>
  <si>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</si>
  <si>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</si>
  <si>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</si>
  <si>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</si>
  <si>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</si>
  <si>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</si>
  <si>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</si>
  <si>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</si>
  <si>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</si>
  <si>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</si>
  <si>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</si>
  <si>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</si>
  <si>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</si>
  <si>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</si>
  <si>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</si>
  <si>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</si>
  <si>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</si>
  <si>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</si>
  <si>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</si>
  <si>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</si>
  <si>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</si>
  <si>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</si>
  <si>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</si>
  <si>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</si>
  <si>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</si>
  <si>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</si>
  <si>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</si>
  <si>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</si>
  <si>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</si>
  <si>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</si>
  <si>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</si>
  <si>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</si>
  <si>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</si>
  <si>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</si>
  <si>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</si>
  <si>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</si>
  <si>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</si>
  <si>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</si>
  <si>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</si>
  <si>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</si>
  <si>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</si>
  <si>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</si>
  <si>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</si>
  <si>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</si>
  <si>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</si>
  <si>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</si>
  <si>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</si>
  <si>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</si>
  <si>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</si>
  <si>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</si>
  <si>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</si>
  <si>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</si>
  <si>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</si>
  <si>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</si>
  <si>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</si>
  <si>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</si>
  <si>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</si>
  <si>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</si>
  <si>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</si>
  <si>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</si>
  <si>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</si>
  <si>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</si>
  <si>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</si>
  <si>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</si>
  <si>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</si>
  <si>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</si>
  <si>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</si>
  <si>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</si>
  <si>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</si>
  <si>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</si>
  <si>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</si>
  <si>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</si>
  <si>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</si>
  <si>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</si>
  <si>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</si>
  <si>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</si>
  <si>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</si>
  <si>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</si>
  <si>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</si>
  <si>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</si>
  <si>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</si>
  <si>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</si>
  <si>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</si>
  <si>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</si>
  <si>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</si>
  <si>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</si>
  <si>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</si>
  <si>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</si>
  <si>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</si>
  <si>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</si>
  <si>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</si>
  <si>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</si>
  <si>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</si>
  <si>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</si>
  <si>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</si>
  <si>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</si>
  <si>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</si>
  <si>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</si>
  <si>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</si>
  <si>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</si>
  <si>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</si>
  <si>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</si>
  <si>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</si>
  <si>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</si>
  <si>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</si>
  <si>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</si>
  <si>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</si>
  <si>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</si>
  <si>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</si>
  <si>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</si>
  <si>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</si>
  <si>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</si>
  <si>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</si>
  <si>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</si>
  <si>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</si>
  <si>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</si>
  <si>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</si>
  <si>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</si>
  <si>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</si>
  <si>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</si>
  <si>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</si>
  <si>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</si>
  <si>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</si>
  <si>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</si>
  <si>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</si>
  <si>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</si>
  <si>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</si>
  <si>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</si>
  <si>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</si>
  <si>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</si>
  <si>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</si>
  <si>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</si>
  <si>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</si>
  <si>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</si>
  <si>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</si>
  <si>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</si>
  <si>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</si>
  <si>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</si>
  <si>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</si>
  <si>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</si>
  <si>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</si>
  <si>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</si>
  <si>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</si>
  <si>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</si>
  <si>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</si>
  <si>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</si>
  <si>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</si>
  <si>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</si>
  <si>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</si>
  <si>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</si>
  <si>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</si>
  <si>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</si>
  <si>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</si>
  <si>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</si>
  <si>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</si>
  <si>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</si>
  <si>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</si>
  <si>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</si>
  <si>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</si>
  <si>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</si>
  <si>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</si>
  <si>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</si>
  <si>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</si>
  <si>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</si>
  <si>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</si>
  <si>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</si>
  <si>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</si>
  <si>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</si>
  <si>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</si>
  <si>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</si>
  <si>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</si>
  <si>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</si>
  <si>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</si>
  <si>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</si>
  <si>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</si>
  <si>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</si>
  <si>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</si>
  <si>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</si>
  <si>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</si>
  <si>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</si>
  <si>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</si>
  <si>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</si>
  <si>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</si>
  <si>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</si>
  <si>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</si>
  <si>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</si>
  <si>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</si>
  <si>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</si>
  <si>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</si>
  <si>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</si>
  <si>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</si>
  <si>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</si>
  <si>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</si>
  <si>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</si>
  <si>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</si>
  <si>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</si>
  <si>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</si>
  <si>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</si>
  <si>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</si>
  <si>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</si>
  <si>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</si>
  <si>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</si>
  <si>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</si>
  <si>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</si>
  <si>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</si>
  <si>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</si>
  <si>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</si>
  <si>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</si>
  <si>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</si>
  <si>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</si>
  <si>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</si>
  <si>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</si>
  <si>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</si>
  <si>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</si>
  <si>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</si>
  <si>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</si>
  <si>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</si>
  <si>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</si>
  <si>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</si>
  <si>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</si>
  <si>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</si>
  <si>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</si>
  <si>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</si>
  <si>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</si>
  <si>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</si>
  <si>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</si>
  <si>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</si>
  <si>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</si>
  <si>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</si>
  <si>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</si>
  <si>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</si>
  <si>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</si>
  <si>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</si>
  <si>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</si>
  <si>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</si>
  <si>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</si>
  <si>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</si>
  <si>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</si>
  <si>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</si>
  <si>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</si>
  <si>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</si>
  <si>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</si>
  <si>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</si>
  <si>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</si>
  <si>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</si>
  <si>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</si>
  <si>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</si>
  <si>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</si>
  <si>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</si>
  <si>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</si>
  <si>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</si>
  <si>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</si>
  <si>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</si>
  <si>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</si>
  <si>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</si>
  <si>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</si>
  <si>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</si>
  <si>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</si>
  <si>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</si>
  <si>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</si>
  <si>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</si>
  <si>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</si>
  <si>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</si>
  <si>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</si>
  <si>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</si>
  <si>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</si>
  <si>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</si>
  <si>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</si>
  <si>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</si>
  <si>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</si>
  <si>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</si>
  <si>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</si>
  <si>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</si>
  <si>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</si>
  <si>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</si>
  <si>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</si>
  <si>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</si>
  <si>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</si>
  <si>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</si>
  <si>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</si>
  <si>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</si>
  <si>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</si>
  <si>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</si>
  <si>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</si>
  <si>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</si>
  <si>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</si>
  <si>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</si>
  <si>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</si>
  <si>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</si>
  <si>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</si>
  <si>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</si>
  <si>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</si>
  <si>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</si>
  <si>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</si>
  <si>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</si>
  <si>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</si>
  <si>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</si>
  <si>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</si>
  <si>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</si>
  <si>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</si>
  <si>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</si>
  <si>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</si>
  <si>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</si>
  <si>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</si>
  <si>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</si>
  <si>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</si>
  <si>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</si>
  <si>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</si>
  <si>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</si>
  <si>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</si>
  <si>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</si>
  <si>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</si>
  <si>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</si>
  <si>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</si>
  <si>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</si>
  <si>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</si>
  <si>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</si>
  <si>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</si>
  <si>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</si>
  <si>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</si>
  <si>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</si>
  <si>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</si>
  <si>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</si>
  <si>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</si>
  <si>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</si>
  <si>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</si>
  <si>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</si>
  <si>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</si>
  <si>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</si>
  <si>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</si>
  <si>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</si>
  <si>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</si>
  <si>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</si>
  <si>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</si>
  <si>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</si>
  <si>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</si>
  <si>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</si>
  <si>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</si>
  <si>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</si>
  <si>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</si>
  <si>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</si>
  <si>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</si>
  <si>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</si>
  <si>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</si>
  <si>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</si>
  <si>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</si>
  <si>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</si>
  <si>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</si>
  <si>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</si>
  <si>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</si>
  <si>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</si>
  <si>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</si>
  <si>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</si>
  <si>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</si>
  <si>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</si>
  <si>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</si>
  <si>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</si>
  <si>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</si>
  <si>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</si>
  <si>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</si>
  <si>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</si>
  <si>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</si>
  <si>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</si>
  <si>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</si>
  <si>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</si>
  <si>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</si>
  <si>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</si>
  <si>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</si>
  <si>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</si>
  <si>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</si>
  <si>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</si>
  <si>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</si>
  <si>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</si>
  <si>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</si>
  <si>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</si>
  <si>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</si>
  <si>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</si>
  <si>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</si>
  <si>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</si>
  <si>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</si>
  <si>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</si>
  <si>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</si>
  <si>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</si>
  <si>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</si>
  <si>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</si>
  <si>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</si>
  <si>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</si>
  <si>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</si>
  <si>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</si>
  <si>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</si>
  <si>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</si>
  <si>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</si>
  <si>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</si>
  <si>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</si>
  <si>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</si>
  <si>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</si>
  <si>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</si>
  <si>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</si>
  <si>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</si>
  <si>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</si>
  <si>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</si>
  <si>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</si>
  <si>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</si>
  <si>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</si>
  <si>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</si>
  <si>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</si>
  <si>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</si>
  <si>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</si>
  <si>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</si>
  <si>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</si>
  <si>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</si>
  <si>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</si>
  <si>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</si>
  <si>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</si>
  <si>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</si>
  <si>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</si>
  <si>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</si>
  <si>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</si>
  <si>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</si>
  <si>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</si>
  <si>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</si>
  <si>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</si>
  <si>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</si>
  <si>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</si>
  <si>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</si>
  <si>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</si>
  <si>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</si>
  <si>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</si>
  <si>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</si>
  <si>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</si>
  <si>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</si>
  <si>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</si>
  <si>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</si>
  <si>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</si>
  <si>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</si>
  <si>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</si>
  <si>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</si>
  <si>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</si>
  <si>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</si>
  <si>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</si>
  <si>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</si>
  <si>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</si>
  <si>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</si>
  <si>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</si>
  <si>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</si>
  <si>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</si>
  <si>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</si>
  <si>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</si>
  <si>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</si>
  <si>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</si>
  <si>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</si>
  <si>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</si>
  <si>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</si>
  <si>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</si>
  <si>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</si>
  <si>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</si>
  <si>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</si>
  <si>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</si>
  <si>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</si>
  <si>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</si>
  <si>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</si>
  <si>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</si>
  <si>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</si>
  <si>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</si>
  <si>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</si>
  <si>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</si>
  <si>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</si>
  <si>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</si>
  <si>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</si>
  <si>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</si>
  <si>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</si>
  <si>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</si>
  <si>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</si>
  <si>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</si>
  <si>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</si>
  <si>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</si>
  <si>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</si>
  <si>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</si>
  <si>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</si>
  <si>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</si>
  <si>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</si>
  <si>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</si>
  <si>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</si>
  <si>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</si>
  <si>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</si>
  <si>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</si>
  <si>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</si>
  <si>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</si>
  <si>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</si>
  <si>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</si>
  <si>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</si>
  <si>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</si>
  <si>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</si>
  <si>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</si>
  <si>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</si>
  <si>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</si>
  <si>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</si>
  <si>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</si>
  <si>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</si>
  <si>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</si>
  <si>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</si>
  <si>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</si>
  <si>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</si>
  <si>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</si>
  <si>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</si>
  <si>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</si>
  <si>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</si>
  <si>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</si>
  <si>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</si>
  <si>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</si>
  <si>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</si>
  <si>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</si>
  <si>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</si>
  <si>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</si>
  <si>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</si>
  <si>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</si>
  <si>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</si>
  <si>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</si>
  <si>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</si>
  <si>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</si>
  <si>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</si>
  <si>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</si>
  <si>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</si>
  <si>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</si>
  <si>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</si>
  <si>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</si>
  <si>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</si>
  <si>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</si>
  <si>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</si>
  <si>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</si>
  <si>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</si>
  <si>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</si>
  <si>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</si>
  <si>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</si>
  <si>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</si>
  <si>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</si>
  <si>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</si>
  <si>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</si>
  <si>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</si>
  <si>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</si>
  <si>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</si>
  <si>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</si>
  <si>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</si>
  <si>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</si>
  <si>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</si>
  <si>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</si>
  <si>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</si>
  <si>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</si>
  <si>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</si>
  <si>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</si>
  <si>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</si>
  <si>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</si>
  <si>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</si>
  <si>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</si>
  <si>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</si>
  <si>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</si>
  <si>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</si>
  <si>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</si>
  <si>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</si>
  <si>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</si>
  <si>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</si>
  <si>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</si>
  <si>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</si>
  <si>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</si>
  <si>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</si>
  <si>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</si>
  <si>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</si>
  <si>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</si>
  <si>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</si>
  <si>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</si>
  <si>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</si>
  <si>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</si>
  <si>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</si>
  <si>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</si>
  <si>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</si>
  <si>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</si>
  <si>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</si>
  <si>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</si>
  <si>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</si>
  <si>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</si>
  <si>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</si>
  <si>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</si>
  <si>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</si>
  <si>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</si>
  <si>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</si>
  <si>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</si>
  <si>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</si>
  <si>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</si>
  <si>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</si>
  <si>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</si>
  <si>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</si>
  <si>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</si>
  <si>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</si>
  <si>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</si>
  <si>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</si>
  <si>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</si>
  <si>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</si>
  <si>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</si>
  <si>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</si>
  <si>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</si>
  <si>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</si>
  <si>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</si>
  <si>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</si>
  <si>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</si>
  <si>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</si>
  <si>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</si>
  <si>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</si>
  <si>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</si>
  <si>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</si>
  <si>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</si>
  <si>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</si>
  <si>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</si>
  <si>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</si>
  <si>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</si>
  <si>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</si>
  <si>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</si>
  <si>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</si>
  <si>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</si>
  <si>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</si>
  <si>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</si>
  <si>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</si>
  <si>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</si>
  <si>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</si>
  <si>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</si>
  <si>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</si>
  <si>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</si>
  <si>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</si>
  <si>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</si>
  <si>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</si>
  <si>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</si>
  <si>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</si>
  <si>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</si>
  <si>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</si>
  <si>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</si>
  <si>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</si>
  <si>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</si>
  <si>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</si>
  <si>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</si>
  <si>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</si>
  <si>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</si>
  <si>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</si>
  <si>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</si>
  <si>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</si>
  <si>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</si>
  <si>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</si>
  <si>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</si>
  <si>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</si>
  <si>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</si>
  <si>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</si>
  <si>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</si>
  <si>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</si>
  <si>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</si>
  <si>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</si>
  <si>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</si>
  <si>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</si>
  <si>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</si>
  <si>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</si>
  <si>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</si>
  <si>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</si>
  <si>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</si>
  <si>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</si>
  <si>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</si>
  <si>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</si>
  <si>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</si>
  <si>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</si>
  <si>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</si>
  <si>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</si>
  <si>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</si>
  <si>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</si>
  <si>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</si>
  <si>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</si>
  <si>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</si>
  <si>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</si>
  <si>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</si>
  <si>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</si>
  <si>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</si>
  <si>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</si>
  <si>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</si>
  <si>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</si>
  <si>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</si>
  <si>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</si>
  <si>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</si>
  <si>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</si>
  <si>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</si>
  <si>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</si>
  <si>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</si>
  <si>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</si>
  <si>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</si>
  <si>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</si>
  <si>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</si>
  <si>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</si>
  <si>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</si>
  <si>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</si>
  <si>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</si>
  <si>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</si>
  <si>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</si>
  <si>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</si>
  <si>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</si>
  <si>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</si>
  <si>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</si>
  <si>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</si>
  <si>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</si>
  <si>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</si>
  <si>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</si>
  <si>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</si>
  <si>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</si>
  <si>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</si>
  <si>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</si>
  <si>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</si>
  <si>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</si>
  <si>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</si>
  <si>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</si>
  <si>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</si>
  <si>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</si>
  <si>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</si>
  <si>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</si>
  <si>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</si>
  <si>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</si>
  <si>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</si>
  <si>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</si>
  <si>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</si>
  <si>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</si>
  <si>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</si>
  <si>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</si>
  <si>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</si>
  <si>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</si>
  <si>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</si>
  <si>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</si>
  <si>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</si>
  <si>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</si>
  <si>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</si>
  <si>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</si>
  <si>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</si>
  <si>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</si>
  <si>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</si>
  <si>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</si>
  <si>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</si>
  <si>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</si>
  <si>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</si>
  <si>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</si>
  <si>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</si>
  <si>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</si>
  <si>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</si>
  <si>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</si>
  <si>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</si>
  <si>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</si>
  <si>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</si>
  <si>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</si>
  <si>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</si>
  <si>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</si>
  <si>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</si>
  <si>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</si>
  <si>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</si>
  <si>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</si>
  <si>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</si>
  <si>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</si>
  <si>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</si>
  <si>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</si>
  <si>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</si>
  <si>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</si>
  <si>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</si>
  <si>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</si>
  <si>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</si>
  <si>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</si>
  <si>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</si>
  <si>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</si>
  <si>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</si>
  <si>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</si>
  <si>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</si>
  <si>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</si>
  <si>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</si>
  <si>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</si>
  <si>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</si>
  <si>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</si>
  <si>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</si>
  <si>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</si>
  <si>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</si>
  <si>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</si>
  <si>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</si>
  <si>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</si>
  <si>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</si>
  <si>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</si>
  <si>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</si>
  <si>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</si>
  <si>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</si>
  <si>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</si>
  <si>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</si>
  <si>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</si>
  <si>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</si>
  <si>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</si>
  <si>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</si>
  <si>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</si>
  <si>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</si>
  <si>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</si>
  <si>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</si>
  <si>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IP†Phone†7961G VoIP†phone†-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</si>
  <si>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</si>
  <si>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</si>
  <si>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</si>
  <si>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</si>
  <si>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</si>
  <si>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</si>
  <si>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</si>
  <si>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</si>
  <si>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</si>
  <si>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</si>
  <si>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</si>
  <si>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</si>
  <si>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</si>
  <si>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</si>
  <si>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</si>
  <si>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</si>
  <si>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</si>
  <si>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</si>
  <si>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</si>
  <si>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</si>
  <si>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</si>
  <si>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</si>
  <si>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</si>
  <si>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</si>
  <si>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</si>
  <si>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</si>
  <si>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</si>
  <si>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</si>
  <si>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</si>
  <si>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</si>
  <si>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</si>
  <si>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</si>
  <si>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</si>
  <si>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</si>
  <si>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</si>
  <si>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</si>
  <si>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</si>
  <si>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</si>
  <si>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</si>
  <si>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</si>
  <si>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</si>
  <si>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</si>
  <si>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</si>
  <si>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</si>
  <si>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</si>
  <si>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</si>
  <si>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</si>
  <si>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</si>
  <si>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</si>
  <si>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</si>
  <si>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</si>
  <si>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</si>
  <si>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</si>
  <si>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</si>
  <si>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</si>
  <si>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</si>
  <si>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</si>
  <si>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</si>
  <si>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</si>
  <si>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</si>
  <si>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</si>
  <si>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</si>
  <si>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</si>
  <si>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</si>
  <si>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</si>
  <si>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</si>
  <si>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</si>
  <si>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</si>
  <si>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</si>
  <si>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</si>
  <si>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</si>
  <si>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</si>
  <si>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</si>
  <si>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</si>
  <si>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</si>
  <si>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</si>
  <si>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</si>
  <si>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</si>
  <si>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</si>
  <si>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</si>
  <si>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</si>
  <si>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</si>
  <si>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</si>
  <si>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</si>
  <si>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</si>
  <si>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</si>
  <si>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</si>
  <si>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</si>
  <si>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</si>
  <si>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</si>
  <si>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</si>
  <si>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</si>
  <si>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</si>
  <si>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</si>
  <si>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</si>
  <si>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</si>
  <si>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</si>
  <si>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</si>
  <si>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</si>
  <si>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</si>
  <si>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</si>
  <si>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</si>
  <si>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</si>
  <si>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</si>
  <si>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</si>
  <si>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</si>
  <si>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</si>
  <si>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</si>
  <si>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</si>
  <si>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</si>
  <si>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</si>
  <si>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</si>
  <si>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</si>
  <si>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</si>
  <si>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</si>
  <si>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</si>
  <si>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</si>
  <si>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</si>
  <si>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</si>
  <si>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</si>
  <si>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</si>
  <si>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</si>
  <si>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</si>
  <si>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</si>
  <si>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</si>
  <si>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</si>
  <si>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</si>
  <si>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</si>
  <si>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</si>
  <si>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</si>
  <si>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</si>
  <si>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</si>
  <si>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</si>
  <si>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</si>
  <si>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</si>
  <si>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</si>
  <si>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</si>
  <si>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</si>
  <si>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</si>
  <si>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</si>
  <si>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</si>
  <si>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</si>
  <si>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</si>
  <si>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</si>
  <si>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</si>
  <si>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</si>
  <si>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</si>
  <si>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</si>
  <si>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</si>
  <si>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</si>
  <si>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</si>
  <si>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</si>
  <si>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</si>
  <si>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</si>
  <si>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</si>
  <si>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</si>
  <si>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</si>
  <si>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</si>
  <si>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</si>
  <si>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</si>
  <si>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</si>
  <si>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</si>
  <si>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</si>
  <si>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</si>
  <si>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</si>
  <si>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</si>
  <si>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</si>
  <si>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</si>
  <si>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</si>
  <si>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</si>
  <si>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</si>
  <si>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</si>
  <si>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</si>
  <si>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</si>
  <si>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</si>
  <si>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</si>
  <si>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</si>
  <si>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</si>
  <si>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</si>
  <si>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</si>
  <si>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</si>
  <si>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</si>
  <si>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</si>
  <si>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</si>
  <si>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</si>
  <si>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</si>
  <si>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</si>
  <si>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</si>
  <si>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</si>
  <si>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</si>
  <si>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</si>
  <si>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</si>
  <si>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</si>
  <si>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</si>
  <si>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</si>
  <si>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</si>
  <si>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</si>
  <si>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</si>
  <si>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</si>
  <si>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</si>
  <si>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</si>
  <si>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</si>
  <si>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</si>
  <si>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</si>
  <si>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</si>
  <si>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</si>
  <si>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</si>
  <si>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</si>
  <si>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</si>
  <si>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</si>
  <si>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</si>
  <si>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</si>
  <si>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</si>
  <si>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</si>
  <si>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</si>
  <si>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</si>
  <si>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</si>
  <si>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</si>
  <si>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</si>
  <si>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</si>
  <si>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</si>
  <si>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</si>
  <si>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</si>
  <si>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</si>
  <si>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</si>
  <si>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</si>
  <si>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</si>
  <si>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</si>
  <si>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</si>
  <si>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</si>
  <si>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</si>
  <si>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</si>
  <si>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</si>
  <si>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</si>
  <si>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</si>
  <si>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</si>
  <si>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</si>
  <si>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</si>
  <si>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</si>
  <si>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</si>
  <si>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</si>
  <si>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</si>
  <si>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</si>
  <si>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</si>
  <si>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</si>
  <si>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</si>
  <si>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</si>
  <si>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</si>
  <si>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</si>
  <si>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</si>
  <si>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</si>
  <si>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</si>
  <si>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</si>
  <si>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</si>
  <si>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</si>
  <si>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</si>
  <si>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</si>
  <si>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</si>
  <si>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</si>
  <si>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</si>
  <si>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</si>
  <si>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</si>
  <si>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</si>
  <si>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</si>
  <si>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</si>
  <si>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</si>
  <si>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</si>
  <si>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</si>
  <si>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</si>
  <si>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</si>
  <si>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</si>
  <si>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</si>
  <si>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</si>
  <si>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</si>
  <si>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</si>
  <si>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</si>
  <si>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</si>
  <si>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</si>
  <si>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</si>
  <si>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</si>
  <si>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</si>
  <si>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</si>
  <si>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</si>
  <si>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</si>
  <si>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</si>
  <si>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</si>
  <si>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</si>
  <si>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</si>
  <si>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</si>
  <si>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</si>
  <si>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</si>
  <si>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</si>
  <si>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</si>
  <si>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</si>
  <si>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</si>
  <si>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</si>
  <si>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</si>
  <si>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</si>
  <si>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</si>
  <si>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</si>
  <si>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</si>
  <si>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</si>
  <si>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</si>
  <si>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</si>
  <si>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</si>
  <si>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</si>
  <si>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</si>
  <si>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</si>
  <si>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</si>
  <si>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</si>
  <si>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</si>
  <si>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</si>
  <si>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</si>
  <si>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</si>
  <si>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</si>
  <si>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</si>
  <si>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</si>
  <si>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</si>
  <si>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</si>
  <si>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</si>
  <si>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</si>
  <si>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</si>
  <si>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</si>
  <si>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</si>
  <si>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</si>
  <si>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</si>
  <si>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</si>
  <si>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</si>
  <si>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</si>
  <si>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</si>
  <si>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</si>
  <si>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</si>
  <si>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</si>
  <si>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</si>
  <si>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</si>
  <si>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</si>
  <si>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</si>
  <si>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</si>
  <si>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</si>
  <si>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</si>
  <si>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</si>
  <si>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</si>
  <si>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</si>
  <si>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</si>
  <si>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</si>
  <si>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</si>
  <si>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</si>
  <si>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</si>
  <si>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</si>
  <si>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</si>
  <si>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</si>
  <si>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</si>
  <si>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</si>
  <si>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</si>
  <si>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</si>
  <si>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</si>
  <si>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</si>
  <si>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</si>
  <si>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</si>
  <si>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</si>
  <si>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</si>
  <si>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</si>
  <si>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</si>
  <si>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</si>
  <si>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</si>
  <si>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</si>
  <si>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</si>
  <si>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</si>
  <si>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</si>
  <si>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</si>
  <si>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</si>
  <si>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</si>
  <si>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</si>
  <si>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</si>
  <si>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</si>
  <si>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</si>
  <si>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</si>
  <si>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</si>
  <si>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</si>
  <si>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</si>
  <si>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</si>
  <si>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</si>
  <si>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</si>
  <si>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</si>
  <si>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</si>
  <si>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</si>
  <si>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</si>
  <si>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</si>
  <si>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</si>
  <si>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</si>
  <si>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</si>
  <si>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</si>
  <si>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</si>
  <si>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</si>
  <si>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</si>
  <si>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</si>
  <si>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</si>
  <si>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</si>
  <si>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</si>
  <si>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</si>
  <si>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</si>
  <si>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</si>
  <si>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</si>
  <si>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</si>
  <si>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</si>
  <si>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</si>
  <si>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</si>
  <si>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</si>
  <si>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</si>
  <si>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</si>
  <si>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</si>
  <si>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</si>
  <si>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</si>
  <si>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</si>
  <si>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</si>
  <si>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</si>
  <si>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</si>
  <si>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</si>
  <si>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</si>
  <si>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</si>
  <si>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</si>
  <si>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</si>
  <si>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</si>
  <si>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</si>
  <si>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</si>
  <si>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</si>
  <si>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</si>
  <si>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</si>
  <si>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</si>
  <si>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</si>
  <si>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</si>
  <si>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</si>
  <si>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</si>
  <si>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</si>
  <si>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</si>
  <si>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</si>
  <si>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</si>
  <si>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</si>
  <si>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</si>
  <si>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</si>
  <si>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</si>
  <si>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</si>
  <si>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</si>
  <si>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</si>
  <si>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</si>
  <si>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</si>
  <si>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</si>
  <si>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</si>
  <si>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</si>
  <si>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</si>
  <si>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</si>
  <si>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</si>
  <si>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</si>
  <si>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</si>
  <si>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</si>
  <si>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</si>
  <si>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</si>
  <si>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</si>
  <si>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</si>
  <si>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</si>
  <si>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</si>
  <si>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</si>
  <si>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</si>
  <si>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</si>
  <si>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</si>
  <si>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</si>
  <si>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</si>
  <si>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</si>
  <si>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</si>
  <si>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</si>
  <si>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</si>
  <si>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</si>
  <si>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</si>
  <si>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</si>
  <si>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</si>
  <si>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</si>
  <si>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</si>
  <si>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</si>
  <si>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</si>
  <si>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</si>
  <si>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</si>
  <si>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</si>
  <si>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</si>
  <si>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</si>
  <si>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</si>
  <si>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</si>
  <si>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</si>
  <si>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</si>
  <si>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</si>
  <si>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</si>
  <si>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</si>
  <si>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</si>
  <si>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</si>
  <si>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</si>
  <si>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</si>
  <si>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</si>
  <si>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</si>
  <si>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</si>
  <si>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</si>
  <si>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</si>
  <si>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</si>
  <si>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</si>
  <si>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</si>
  <si>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</si>
  <si>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</si>
  <si>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</si>
  <si>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</si>
  <si>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</si>
  <si>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</si>
  <si>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</si>
  <si>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</si>
  <si>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</si>
  <si>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</si>
  <si>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</si>
  <si>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</si>
  <si>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</si>
  <si>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</si>
  <si>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</si>
  <si>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</si>
  <si>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</si>
  <si>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</si>
  <si>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</si>
  <si>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</si>
  <si>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</si>
  <si>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</si>
  <si>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</si>
  <si>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</si>
  <si>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</si>
  <si>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</si>
  <si>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</si>
  <si>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</si>
  <si>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</si>
  <si>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</si>
  <si>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</si>
  <si>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</si>
  <si>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</si>
  <si>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</si>
  <si>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</si>
  <si>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</si>
  <si>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</si>
  <si>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</si>
  <si>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</si>
  <si>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</si>
  <si>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</si>
  <si>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</si>
  <si>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</si>
  <si>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</si>
  <si>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</si>
  <si>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</si>
  <si>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</si>
  <si>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</si>
  <si>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</si>
  <si>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</si>
  <si>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</si>
  <si>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</si>
  <si>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</si>
  <si>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</si>
  <si>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</si>
  <si>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</si>
  <si>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</si>
  <si>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</si>
  <si>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</si>
  <si>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</si>
  <si>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</si>
  <si>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</si>
  <si>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</si>
  <si>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</si>
  <si>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</si>
  <si>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</si>
  <si>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</si>
  <si>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</si>
  <si>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</si>
  <si>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</si>
  <si>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</si>
  <si>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</si>
  <si>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</si>
  <si>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</si>
  <si>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</si>
  <si>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</si>
  <si>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</si>
  <si>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</si>
  <si>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</si>
  <si>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</si>
  <si>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</si>
  <si>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</si>
  <si>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</si>
  <si>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</si>
  <si>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</si>
  <si>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</si>
  <si>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</si>
  <si>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</si>
  <si>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</si>
  <si>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</si>
  <si>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</si>
  <si>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</si>
  <si>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</si>
  <si>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</si>
  <si>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</si>
  <si>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</si>
  <si>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</si>
  <si>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</si>
  <si>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</si>
  <si>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</si>
  <si>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</si>
  <si>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</si>
  <si>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</si>
  <si>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</si>
  <si>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</si>
  <si>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</si>
  <si>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</si>
  <si>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</si>
  <si>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</si>
  <si>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</si>
  <si>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</si>
  <si>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</si>
  <si>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</si>
  <si>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</si>
  <si>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</si>
  <si>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</si>
  <si>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</si>
  <si>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</si>
  <si>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</si>
  <si>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</si>
  <si>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</si>
  <si>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</si>
  <si>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</si>
  <si>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</si>
  <si>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</si>
  <si>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</si>
  <si>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</si>
  <si>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</si>
  <si>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</si>
  <si>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</si>
  <si>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</si>
  <si>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</si>
  <si>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</si>
  <si>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</si>
  <si>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</si>
  <si>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</si>
  <si>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</si>
  <si>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</si>
  <si>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</si>
  <si>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</si>
  <si>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</si>
  <si>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</si>
  <si>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</si>
  <si>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</si>
  <si>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</si>
  <si>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</si>
  <si>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</si>
  <si>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</si>
  <si>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</si>
  <si>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</si>
  <si>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</si>
  <si>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</si>
  <si>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</si>
  <si>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</si>
  <si>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</si>
  <si>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</si>
  <si>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</si>
  <si>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</si>
  <si>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</si>
  <si>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</si>
  <si>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</si>
  <si>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</si>
  <si>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</si>
  <si>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</si>
  <si>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</si>
  <si>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</si>
  <si>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</si>
  <si>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</si>
  <si>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</si>
  <si>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</si>
  <si>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</si>
  <si>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</si>
  <si>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</si>
  <si>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</si>
  <si>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</si>
  <si>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</si>
  <si>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</si>
  <si>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</si>
  <si>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</si>
  <si>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</si>
  <si>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</si>
  <si>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</si>
  <si>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</si>
  <si>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</si>
  <si>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</si>
  <si>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</si>
  <si>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</si>
  <si>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</si>
  <si>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</si>
  <si>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</si>
  <si>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</si>
  <si>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</si>
  <si>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</si>
  <si>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</si>
  <si>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</si>
  <si>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</si>
  <si>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</si>
  <si>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</si>
  <si>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</si>
  <si>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</si>
  <si>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</si>
  <si>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</si>
  <si>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</si>
  <si>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</si>
  <si>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</si>
  <si>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</si>
  <si>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</si>
  <si>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</si>
  <si>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</si>
  <si>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</si>
  <si>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</si>
  <si>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</si>
  <si>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</si>
  <si>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</si>
  <si>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</si>
  <si>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</si>
  <si>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</si>
  <si>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</si>
  <si>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</si>
  <si>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</si>
  <si>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</si>
  <si>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</si>
  <si>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</si>
  <si>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</si>
  <si>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</si>
  <si>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</si>
  <si>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</si>
  <si>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</si>
  <si>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</si>
  <si>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</si>
  <si>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</si>
  <si>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</si>
  <si>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</si>
  <si>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</si>
  <si>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</si>
  <si>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</si>
  <si>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</si>
  <si>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</si>
  <si>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</si>
  <si>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</si>
  <si>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</si>
  <si>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</si>
  <si>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</si>
  <si>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</si>
  <si>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</si>
  <si>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</si>
  <si>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</si>
  <si>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</si>
  <si>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</si>
  <si>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</si>
  <si>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</si>
  <si>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</si>
  <si>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</si>
  <si>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</si>
  <si>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</si>
  <si>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</si>
  <si>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</si>
  <si>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</si>
  <si>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</si>
  <si>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</si>
  <si>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</si>
  <si>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</si>
  <si>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</si>
  <si>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</si>
  <si>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</si>
  <si>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</si>
  <si>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</si>
  <si>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</si>
  <si>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</si>
  <si>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</si>
  <si>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</si>
  <si>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</si>
  <si>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</si>
  <si>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</si>
  <si>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</si>
  <si>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</si>
  <si>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</si>
  <si>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</si>
  <si>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</si>
  <si>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</si>
  <si>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</si>
  <si>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</si>
  <si>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</si>
  <si>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</si>
  <si>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</si>
  <si>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</si>
  <si>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</si>
  <si>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</si>
  <si>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</si>
  <si>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</si>
  <si>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</si>
  <si>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</si>
  <si>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</si>
  <si>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</si>
  <si>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</si>
  <si>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</si>
  <si>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</si>
  <si>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</si>
  <si>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</si>
  <si>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</si>
  <si>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</si>
  <si>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</si>
  <si>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</si>
  <si>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</si>
  <si>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</si>
  <si>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</si>
  <si>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</si>
  <si>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</si>
  <si>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</si>
  <si>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</si>
  <si>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</si>
  <si>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</si>
  <si>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</si>
  <si>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</si>
  <si>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</si>
  <si>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</si>
  <si>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</si>
  <si>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</si>
  <si>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</si>
  <si>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</si>
  <si>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</si>
  <si>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</si>
  <si>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</si>
  <si>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</si>
  <si>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</si>
  <si>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</si>
  <si>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</si>
  <si>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</si>
  <si>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</si>
  <si>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</si>
  <si>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</si>
  <si>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</si>
  <si>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</si>
  <si>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</si>
  <si>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</si>
  <si>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</si>
  <si>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</si>
  <si>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</si>
  <si>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</si>
  <si>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</si>
  <si>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</si>
  <si>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</si>
  <si>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</si>
  <si>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</si>
  <si>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</si>
  <si>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</si>
  <si>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</si>
  <si>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</si>
  <si>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</si>
  <si>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</si>
  <si>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</si>
  <si>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</si>
  <si>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</si>
  <si>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</si>
  <si>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</si>
  <si>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</si>
  <si>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</si>
  <si>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</si>
  <si>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</si>
  <si>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</si>
  <si>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</si>
  <si>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</si>
  <si>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</si>
  <si>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</si>
  <si>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</si>
  <si>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</si>
  <si>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</si>
  <si>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</si>
  <si>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</si>
  <si>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</si>
  <si>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</si>
  <si>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</si>
  <si>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</si>
  <si>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</si>
  <si>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</si>
  <si>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</si>
  <si>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</si>
  <si>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</si>
  <si>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</si>
  <si>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</si>
  <si>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</si>
  <si>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</si>
  <si>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</si>
  <si>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</si>
  <si>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</si>
  <si>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</si>
  <si>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</si>
  <si>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</si>
  <si>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</si>
  <si>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</si>
  <si>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</si>
  <si>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</si>
  <si>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</si>
  <si>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</si>
  <si>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</si>
  <si>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</si>
  <si>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</si>
  <si>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</si>
  <si>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</si>
  <si>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</si>
  <si>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</si>
  <si>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</si>
  <si>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</si>
  <si>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</si>
  <si>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</si>
  <si>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</si>
  <si>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</si>
  <si>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</si>
  <si>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</si>
  <si>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</si>
  <si>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</si>
  <si>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</si>
  <si>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</si>
  <si>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</si>
  <si>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</si>
  <si>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</si>
  <si>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</si>
  <si>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</si>
  <si>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</si>
  <si>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</si>
  <si>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</si>
  <si>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</si>
  <si>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</si>
  <si>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</si>
  <si>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</si>
  <si>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</si>
  <si>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</si>
  <si>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</si>
  <si>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</si>
  <si>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</si>
  <si>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</si>
  <si>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</si>
  <si>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</si>
  <si>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</si>
  <si>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</si>
  <si>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</si>
  <si>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</si>
  <si>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</si>
  <si>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</si>
  <si>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</si>
  <si>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</si>
  <si>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</si>
  <si>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</si>
  <si>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</si>
  <si>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</si>
  <si>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</si>
  <si>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</si>
  <si>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</si>
  <si>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</si>
  <si>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</si>
  <si>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</si>
  <si>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</si>
  <si>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</si>
  <si>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</si>
  <si>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</si>
  <si>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</si>
  <si>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</si>
  <si>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</si>
  <si>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</si>
  <si>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</si>
  <si>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</si>
  <si>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</si>
  <si>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</si>
  <si>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</si>
  <si>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</si>
  <si>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</si>
  <si>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</si>
  <si>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</si>
  <si>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</si>
  <si>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</si>
  <si>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</si>
  <si>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</si>
  <si>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</si>
  <si>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</si>
  <si>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</si>
  <si>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</si>
  <si>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</si>
  <si>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</si>
  <si>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</si>
  <si>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</si>
  <si>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</si>
  <si>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</si>
  <si>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</si>
  <si>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</si>
  <si>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</si>
  <si>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</si>
  <si>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</si>
  <si>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</si>
  <si>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</si>
  <si>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</si>
  <si>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</si>
  <si>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</si>
  <si>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</si>
  <si>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</si>
  <si>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</si>
  <si>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</si>
  <si>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</si>
  <si>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</si>
  <si>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</si>
  <si>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</si>
  <si>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</si>
  <si>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</si>
  <si>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</si>
  <si>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</si>
  <si>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</si>
  <si>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</si>
  <si>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</si>
  <si>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</si>
  <si>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</si>
  <si>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</si>
  <si>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</si>
  <si>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</si>
  <si>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</si>
  <si>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</si>
  <si>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</si>
  <si>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</si>
  <si>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</si>
  <si>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</si>
  <si>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</si>
  <si>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</si>
  <si>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</si>
  <si>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</si>
  <si>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</si>
  <si>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</si>
  <si>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</si>
  <si>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</si>
  <si>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</si>
  <si>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</si>
  <si>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</si>
  <si>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</si>
  <si>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</si>
  <si>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</si>
  <si>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</si>
  <si>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</si>
  <si>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</si>
  <si>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</si>
  <si>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</si>
  <si>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</si>
  <si>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</si>
  <si>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</si>
  <si>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</si>
  <si>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</si>
  <si>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</si>
  <si>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</si>
  <si>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</si>
  <si>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</si>
  <si>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</si>
  <si>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</si>
  <si>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</si>
  <si>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</si>
  <si>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</si>
  <si>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</si>
  <si>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</si>
  <si>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</si>
  <si>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</si>
  <si>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</si>
  <si>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</si>
  <si>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</si>
  <si>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</si>
  <si>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</si>
  <si>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</si>
  <si>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</si>
  <si>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</si>
  <si>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</si>
  <si>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</si>
  <si>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</si>
  <si>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</si>
  <si>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</si>
  <si>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</si>
  <si>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</si>
  <si>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</si>
  <si>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</si>
  <si>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</si>
  <si>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</si>
  <si>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</si>
  <si>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</si>
  <si>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</si>
  <si>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</si>
  <si>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</si>
  <si>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</si>
  <si>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</si>
  <si>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</si>
  <si>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</si>
  <si>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</si>
  <si>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</si>
  <si>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</si>
  <si>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</si>
  <si>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</si>
  <si>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</si>
  <si>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</si>
  <si>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</si>
  <si>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</si>
  <si>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</si>
  <si>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</si>
  <si>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</si>
  <si>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</si>
  <si>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</si>
  <si>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</si>
  <si>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</si>
  <si>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</si>
  <si>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</si>
  <si>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</si>
  <si>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</si>
  <si>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</si>
  <si>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</si>
  <si>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</si>
  <si>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</si>
  <si>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</si>
  <si>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</si>
  <si>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</si>
  <si>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</si>
  <si>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</si>
  <si>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</si>
  <si>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</si>
  <si>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</si>
  <si>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</si>
  <si>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</si>
  <si>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</si>
  <si>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</si>
  <si>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</si>
  <si>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</si>
  <si>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</si>
  <si>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</si>
  <si>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</si>
  <si>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</si>
  <si>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</si>
  <si>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</si>
  <si>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</si>
  <si>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</si>
  <si>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</si>
  <si>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</si>
  <si>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</si>
  <si>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</si>
  <si>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</si>
  <si>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</si>
  <si>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</si>
  <si>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</si>
  <si>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</si>
  <si>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</si>
  <si>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</si>
  <si>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</si>
  <si>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</si>
  <si>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</si>
  <si>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</si>
  <si>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</si>
  <si>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</si>
  <si>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</si>
  <si>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</si>
  <si>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</si>
  <si>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</si>
  <si>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</si>
  <si>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</si>
  <si>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</si>
  <si>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</si>
  <si>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</si>
  <si>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</si>
  <si>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</si>
  <si>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</si>
  <si>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</si>
  <si>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</si>
  <si>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</si>
  <si>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</si>
  <si>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</si>
  <si>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</si>
  <si>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</si>
  <si>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</si>
  <si>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</si>
  <si>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</si>
  <si>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</si>
  <si>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</si>
  <si>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</si>
  <si>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</si>
  <si>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</si>
  <si>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</si>
  <si>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</si>
  <si>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</si>
  <si>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</si>
  <si>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</si>
  <si>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</si>
  <si>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</si>
  <si>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</si>
  <si>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</si>
  <si>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</si>
  <si>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</si>
  <si>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</si>
  <si>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</si>
  <si>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</si>
  <si>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</si>
  <si>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</si>
  <si>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</si>
  <si>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</si>
  <si>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</si>
  <si>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</si>
  <si>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</si>
  <si>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</si>
  <si>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</si>
  <si>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</si>
  <si>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</si>
  <si>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</si>
  <si>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</si>
  <si>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</si>
  <si>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</si>
  <si>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</si>
  <si>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</si>
  <si>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</si>
  <si>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</si>
  <si>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</si>
  <si>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</si>
  <si>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</si>
  <si>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</si>
  <si>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</si>
  <si>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</si>
  <si>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</si>
  <si>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</si>
  <si>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</si>
  <si>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</si>
  <si>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</si>
  <si>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</si>
  <si>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</si>
  <si>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</si>
  <si>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</si>
  <si>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</si>
  <si>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</si>
  <si>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</si>
  <si>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</si>
  <si>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</si>
  <si>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</si>
  <si>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</si>
  <si>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</si>
  <si>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</si>
  <si>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</si>
  <si>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</si>
  <si>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</si>
  <si>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</si>
  <si>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</si>
  <si>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</si>
  <si>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</si>
  <si>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</si>
  <si>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</si>
  <si>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</si>
  <si>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</si>
  <si>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</si>
  <si>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</si>
  <si>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</si>
  <si>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</si>
  <si>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</si>
  <si>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</si>
  <si>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</si>
  <si>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</si>
  <si>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</si>
  <si>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</si>
  <si>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</si>
  <si>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</si>
  <si>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</si>
  <si>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</si>
  <si>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</si>
  <si>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</si>
  <si>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</si>
  <si>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</si>
  <si>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</si>
  <si>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</si>
  <si>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</si>
  <si>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</si>
  <si>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</si>
  <si>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</si>
  <si>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</si>
  <si>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</si>
  <si>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</si>
  <si>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</si>
  <si>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</si>
  <si>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</si>
  <si>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</si>
  <si>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</si>
  <si>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</si>
  <si>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</si>
  <si>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</si>
  <si>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</si>
  <si>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</si>
  <si>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</si>
  <si>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</si>
  <si>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</si>
  <si>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</si>
  <si>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</si>
  <si>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</si>
  <si>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</si>
  <si>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</si>
  <si>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</si>
  <si>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</si>
  <si>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</si>
  <si>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</si>
  <si>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</si>
  <si>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</si>
  <si>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</si>
  <si>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</si>
  <si>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</si>
  <si>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</si>
  <si>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</si>
  <si>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</si>
  <si>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</si>
  <si>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</si>
  <si>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</si>
  <si>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</si>
  <si>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</si>
  <si>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</si>
  <si>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</si>
  <si>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</si>
  <si>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</si>
  <si>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</si>
  <si>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</si>
  <si>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</si>
  <si>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</si>
  <si>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</si>
  <si>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</si>
  <si>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</si>
  <si>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</si>
  <si>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</si>
  <si>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</si>
  <si>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</si>
  <si>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</si>
  <si>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</si>
  <si>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</si>
  <si>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</si>
  <si>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</si>
  <si>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</si>
  <si>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</si>
  <si>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</si>
  <si>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</si>
  <si>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</si>
  <si>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</si>
  <si>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</si>
  <si>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</si>
  <si>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</si>
  <si>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</si>
  <si>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</si>
  <si>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</si>
  <si>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</si>
  <si>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</si>
  <si>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</si>
  <si>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</si>
  <si>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</si>
  <si>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</si>
  <si>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</si>
  <si>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</si>
  <si>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</si>
  <si>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</si>
  <si>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</si>
  <si>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</si>
  <si>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</si>
  <si>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</si>
  <si>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</si>
  <si>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</si>
  <si>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</si>
  <si>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</si>
  <si>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</si>
  <si>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</si>
  <si>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</si>
  <si>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</si>
  <si>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</si>
  <si>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</si>
  <si>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</si>
  <si>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</si>
  <si>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</si>
  <si>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</si>
  <si>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</si>
  <si>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</si>
  <si>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</si>
  <si>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</si>
  <si>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</si>
  <si>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</si>
  <si>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</si>
  <si>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</si>
  <si>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</si>
  <si>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</si>
  <si>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</si>
  <si>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</si>
  <si>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</si>
  <si>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</si>
  <si>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</si>
  <si>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</si>
  <si>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</si>
  <si>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</si>
  <si>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</si>
  <si>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</si>
  <si>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</si>
  <si>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</si>
  <si>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</si>
  <si>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</si>
  <si>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</si>
  <si>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</si>
  <si>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</si>
  <si>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</si>
  <si>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</si>
  <si>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</si>
  <si>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</si>
  <si>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</si>
  <si>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</si>
  <si>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</si>
  <si>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</si>
  <si>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</si>
  <si>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</si>
  <si>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</si>
  <si>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</si>
  <si>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</si>
  <si>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</si>
  <si>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</si>
  <si>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</si>
  <si>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</si>
  <si>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</si>
  <si>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</si>
  <si>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</si>
  <si>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</si>
  <si>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</si>
  <si>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</si>
  <si>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</si>
  <si>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</si>
  <si>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</si>
  <si>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</si>
  <si>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</si>
  <si>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</si>
  <si>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</si>
  <si>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</si>
  <si>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</si>
  <si>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</si>
  <si>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</si>
  <si>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</si>
  <si>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</si>
  <si>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</si>
  <si>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</si>
  <si>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</si>
  <si>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</si>
  <si>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</si>
  <si>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</si>
  <si>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</si>
  <si>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</si>
  <si>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</si>
  <si>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</si>
  <si>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</si>
  <si>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</si>
  <si>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</si>
  <si>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</si>
  <si>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</si>
  <si>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</si>
  <si>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</si>
  <si>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</si>
  <si>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</si>
  <si>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</si>
  <si>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</si>
  <si>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</si>
  <si>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</si>
  <si>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</si>
  <si>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</si>
  <si>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</si>
  <si>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</si>
  <si>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</si>
  <si>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</si>
  <si>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</si>
  <si>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</si>
  <si>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</si>
  <si>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</si>
  <si>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</si>
  <si>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</si>
  <si>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</si>
  <si>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</si>
  <si>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</si>
  <si>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</si>
  <si>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</si>
  <si>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</si>
  <si>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</si>
  <si>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</si>
  <si>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</si>
  <si>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</si>
  <si>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</si>
  <si>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</si>
  <si>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</si>
  <si>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</si>
  <si>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</si>
  <si>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</si>
  <si>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</si>
  <si>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</si>
  <si>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</si>
  <si>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</si>
  <si>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</si>
  <si>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</si>
  <si>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</si>
  <si>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</si>
  <si>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</si>
  <si>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</si>
  <si>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</si>
  <si>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</si>
  <si>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</si>
  <si>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</si>
  <si>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</si>
  <si>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</si>
  <si>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</si>
  <si>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</si>
  <si>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</si>
  <si>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</si>
  <si>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</si>
  <si>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</si>
  <si>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</si>
  <si>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</si>
  <si>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</si>
  <si>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</si>
  <si>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</si>
  <si>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</si>
  <si>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</si>
  <si>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</si>
  <si>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</si>
  <si>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</si>
  <si>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</si>
  <si>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</si>
  <si>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</si>
  <si>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</si>
  <si>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</si>
  <si>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</si>
  <si>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</si>
  <si>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</si>
  <si>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</si>
  <si>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</si>
  <si>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</si>
  <si>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</si>
  <si>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</si>
  <si>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</si>
  <si>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</si>
  <si>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</si>
  <si>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</si>
  <si>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</si>
  <si>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</si>
  <si>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</si>
  <si>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</si>
  <si>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</si>
  <si>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</si>
  <si>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</si>
  <si>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</si>
  <si>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</si>
  <si>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</si>
  <si>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</si>
  <si>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</si>
  <si>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</si>
  <si>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</si>
  <si>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</si>
  <si>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</si>
  <si>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</si>
  <si>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</si>
  <si>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</si>
  <si>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</si>
  <si>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</si>
  <si>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</si>
  <si>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</si>
  <si>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</si>
  <si>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</si>
  <si>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</si>
  <si>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</si>
  <si>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</si>
  <si>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</si>
  <si>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</si>
  <si>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</si>
  <si>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</si>
  <si>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</si>
  <si>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</si>
  <si>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</si>
  <si>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</si>
  <si>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</si>
  <si>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</si>
  <si>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</si>
  <si>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</si>
  <si>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</si>
  <si>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</si>
  <si>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</si>
  <si>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</si>
  <si>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</si>
  <si>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</si>
  <si>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</si>
  <si>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</si>
  <si>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</si>
  <si>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</si>
  <si>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</si>
  <si>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</si>
  <si>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</si>
  <si>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</si>
  <si>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</si>
  <si>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</si>
  <si>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</si>
  <si>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</si>
  <si>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</si>
  <si>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</si>
  <si>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</si>
  <si>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</si>
  <si>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</si>
  <si>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</si>
  <si>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</si>
  <si>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</si>
  <si>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</si>
  <si>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</si>
  <si>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</si>
  <si>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</si>
  <si>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</si>
  <si>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</si>
  <si>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</si>
  <si>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</si>
  <si>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</si>
  <si>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</si>
  <si>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</si>
  <si>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</si>
  <si>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</si>
  <si>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</si>
  <si>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</si>
  <si>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</si>
  <si>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</si>
  <si>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</si>
  <si>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</si>
  <si>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</si>
  <si>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</si>
  <si>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</si>
  <si>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</si>
  <si>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</si>
  <si>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</si>
  <si>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</si>
  <si>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</si>
  <si>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</si>
  <si>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</si>
  <si>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</si>
  <si>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</si>
  <si>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</si>
  <si>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</si>
  <si>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</si>
  <si>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</si>
  <si>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</si>
  <si>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</si>
  <si>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</si>
  <si>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</si>
  <si>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</si>
  <si>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</si>
  <si>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</si>
  <si>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</si>
  <si>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</si>
  <si>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</si>
  <si>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</si>
  <si>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</si>
  <si>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</si>
  <si>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</si>
  <si>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</si>
  <si>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</si>
  <si>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</si>
  <si>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</si>
  <si>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</si>
  <si>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</si>
  <si>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</si>
  <si>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</si>
  <si>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</si>
  <si>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</si>
  <si>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</si>
  <si>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</si>
  <si>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</si>
  <si>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</si>
  <si>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</si>
  <si>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</si>
  <si>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</si>
  <si>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</si>
  <si>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</si>
  <si>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</si>
  <si>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</si>
  <si>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</si>
  <si>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</si>
  <si>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</si>
  <si>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</si>
  <si>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</si>
  <si>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</si>
  <si>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</si>
  <si>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</si>
  <si>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</si>
  <si>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</si>
  <si>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</si>
  <si>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</si>
  <si>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</si>
  <si>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</si>
  <si>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</si>
  <si>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</si>
  <si>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</si>
  <si>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</si>
  <si>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</si>
  <si>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</si>
  <si>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</si>
  <si>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</si>
  <si>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</si>
  <si>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</si>
  <si>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</si>
  <si>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</si>
  <si>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</si>
  <si>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</si>
  <si>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</si>
  <si>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</si>
  <si>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</si>
  <si>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</si>
  <si>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</si>
  <si>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</si>
  <si>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</si>
  <si>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</si>
  <si>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</si>
  <si>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</si>
  <si>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</si>
  <si>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</si>
  <si>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</si>
  <si>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</si>
  <si>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</si>
  <si>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</si>
  <si>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</si>
  <si>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</si>
  <si>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</si>
  <si>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</si>
  <si>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</si>
  <si>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</si>
  <si>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</si>
  <si>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</si>
  <si>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</si>
  <si>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</si>
  <si>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</si>
  <si>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</si>
  <si>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</si>
  <si>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</si>
  <si>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</si>
  <si>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</si>
  <si>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</si>
  <si>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</si>
  <si>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</si>
  <si>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</si>
  <si>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</si>
  <si>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</si>
  <si>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</si>
  <si>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</si>
  <si>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</si>
  <si>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</si>
  <si>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</si>
  <si>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</si>
  <si>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</si>
  <si>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</si>
  <si>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</si>
  <si>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</si>
  <si>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</si>
  <si>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</si>
  <si>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</si>
  <si>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</si>
  <si>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</si>
  <si>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</si>
  <si>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</si>
  <si>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</si>
  <si>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</si>
  <si>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</si>
  <si>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</si>
  <si>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</si>
  <si>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</si>
  <si>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</si>
  <si>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</si>
  <si>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</si>
  <si>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</si>
  <si>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</si>
  <si>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</si>
  <si>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</si>
  <si>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</si>
  <si>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</si>
  <si>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</si>
  <si>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</si>
  <si>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</si>
  <si>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</si>
  <si>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</si>
  <si>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</si>
  <si>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</si>
  <si>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</si>
  <si>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</si>
  <si>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</si>
  <si>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</si>
  <si>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</si>
  <si>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</si>
  <si>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</si>
  <si>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</si>
  <si>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</si>
  <si>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</si>
  <si>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</si>
  <si>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</si>
  <si>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</si>
  <si>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</si>
  <si>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</si>
  <si>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</si>
  <si>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</si>
  <si>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</si>
  <si>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</si>
  <si>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</si>
  <si>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</si>
  <si>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</si>
  <si>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</si>
  <si>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</si>
  <si>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</si>
  <si>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</si>
  <si>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</si>
  <si>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</si>
  <si>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</si>
  <si>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</si>
  <si>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</si>
  <si>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</si>
  <si>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</si>
  <si>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</si>
  <si>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</si>
  <si>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</si>
  <si>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</si>
  <si>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</si>
  <si>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</si>
  <si>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</si>
  <si>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</si>
  <si>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</si>
  <si>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</si>
  <si>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</si>
  <si>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</si>
  <si>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</si>
  <si>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</si>
  <si>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</si>
  <si>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</si>
  <si>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</si>
  <si>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</si>
  <si>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</si>
  <si>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</si>
  <si>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</si>
  <si>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</si>
  <si>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</si>
  <si>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</si>
  <si>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</si>
  <si>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</si>
  <si>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</si>
  <si>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</si>
  <si>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</si>
  <si>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</si>
  <si>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</si>
  <si>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</si>
  <si>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</si>
  <si>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</si>
  <si>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</si>
  <si>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</si>
  <si>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</si>
  <si>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</si>
  <si>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</si>
  <si>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</si>
  <si>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</si>
  <si>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</si>
  <si>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</si>
  <si>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</si>
  <si>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</si>
  <si>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</si>
  <si>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</si>
  <si>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</si>
  <si>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</si>
  <si>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</si>
  <si>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</si>
  <si>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</si>
  <si>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</si>
  <si>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</si>
  <si>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</si>
  <si>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</si>
  <si>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</si>
  <si>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</si>
  <si>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</si>
  <si>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</si>
  <si>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</si>
  <si>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</si>
  <si>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</si>
  <si>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</si>
  <si>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</si>
  <si>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</si>
  <si>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</si>
  <si>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</si>
  <si>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</si>
  <si>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</si>
  <si>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</si>
  <si>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</si>
  <si>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</si>
  <si>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</si>
  <si>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</si>
  <si>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</si>
  <si>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</si>
  <si>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</si>
  <si>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</si>
  <si>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</si>
  <si>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</si>
  <si>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</si>
  <si>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</si>
  <si>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</si>
  <si>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</si>
  <si>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</si>
  <si>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</si>
  <si>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</si>
  <si>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</si>
  <si>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</si>
  <si>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</si>
  <si>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</si>
  <si>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</si>
  <si>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</si>
  <si>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</si>
  <si>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</si>
  <si>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</si>
  <si>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</si>
  <si>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</si>
  <si>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</si>
  <si>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</si>
  <si>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</si>
  <si>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</si>
  <si>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</si>
  <si>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</si>
  <si>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</si>
  <si>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</si>
  <si>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</si>
  <si>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</si>
  <si>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</si>
  <si>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</si>
  <si>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</si>
  <si>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</si>
  <si>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</si>
  <si>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</si>
  <si>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</si>
  <si>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</si>
  <si>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</si>
  <si>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</si>
  <si>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</si>
  <si>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</si>
  <si>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</si>
  <si>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</si>
  <si>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</si>
  <si>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</si>
  <si>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</si>
  <si>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</si>
  <si>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</si>
  <si>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</si>
  <si>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</si>
  <si>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</si>
  <si>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</si>
  <si>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</si>
  <si>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</si>
  <si>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</si>
  <si>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</si>
  <si>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</si>
  <si>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</si>
  <si>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</si>
  <si>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</si>
  <si>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</si>
  <si>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</si>
  <si>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</si>
  <si>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</si>
  <si>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</si>
  <si>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</si>
  <si>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</si>
  <si>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</si>
  <si>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</si>
  <si>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</si>
  <si>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</si>
  <si>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</si>
  <si>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</si>
  <si>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</si>
  <si>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</si>
  <si>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</si>
  <si>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</si>
  <si>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</si>
  <si>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</si>
  <si>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</si>
  <si>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</si>
  <si>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</si>
  <si>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</si>
  <si>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</si>
  <si>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</si>
  <si>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</si>
  <si>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</si>
  <si>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</si>
  <si>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</si>
  <si>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</si>
  <si>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</si>
  <si>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</si>
  <si>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</si>
  <si>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</si>
  <si>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</si>
  <si>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</si>
  <si>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</si>
  <si>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</si>
  <si>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</si>
  <si>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</si>
  <si>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</si>
  <si>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</si>
  <si>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</si>
  <si>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</si>
  <si>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</si>
  <si>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</si>
  <si>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</si>
  <si>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</si>
  <si>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</si>
  <si>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</si>
  <si>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</si>
  <si>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</si>
  <si>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</si>
  <si>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</si>
  <si>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</si>
  <si>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</si>
  <si>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</si>
  <si>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</si>
  <si>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</si>
  <si>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</si>
  <si>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</si>
  <si>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</si>
  <si>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</si>
  <si>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</si>
  <si>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</si>
  <si>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</si>
  <si>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</si>
  <si>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</si>
  <si>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</si>
  <si>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</si>
  <si>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</si>
  <si>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</si>
  <si>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</si>
  <si>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</si>
  <si>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</si>
  <si>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</si>
  <si>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</si>
  <si>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</si>
  <si>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</si>
  <si>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</si>
  <si>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</si>
  <si>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</si>
  <si>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</si>
  <si>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</si>
  <si>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</si>
  <si>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</si>
  <si>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</si>
  <si>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</si>
  <si>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</si>
  <si>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</si>
  <si>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</si>
  <si>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</si>
  <si>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</si>
  <si>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</si>
  <si>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</si>
  <si>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</si>
  <si>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</si>
  <si>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</si>
  <si>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</si>
  <si>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</si>
  <si>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</si>
  <si>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</si>
  <si>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</si>
  <si>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</si>
  <si>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</si>
  <si>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</si>
  <si>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</si>
  <si>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</si>
  <si>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</si>
  <si>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</si>
  <si>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</si>
  <si>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</si>
  <si>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</si>
  <si>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</si>
  <si>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</si>
  <si>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</si>
  <si>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</si>
  <si>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</si>
  <si>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</si>
  <si>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</si>
  <si>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</si>
  <si>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</si>
  <si>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</si>
  <si>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</si>
  <si>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</si>
  <si>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</si>
  <si>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</si>
  <si>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</si>
  <si>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</si>
  <si>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</si>
  <si>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</si>
  <si>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</si>
  <si>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</si>
  <si>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</si>
  <si>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</si>
  <si>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</si>
  <si>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</si>
  <si>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</si>
  <si>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</si>
  <si>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</si>
  <si>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</si>
  <si>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</si>
  <si>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</si>
  <si>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</si>
  <si>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</si>
  <si>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</si>
  <si>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</si>
  <si>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</si>
  <si>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</si>
  <si>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</si>
  <si>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</si>
  <si>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</si>
  <si>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</si>
  <si>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</si>
  <si>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</si>
  <si>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</si>
  <si>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</si>
  <si>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</si>
  <si>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</si>
  <si>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</si>
  <si>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</si>
  <si>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</si>
  <si>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</si>
  <si>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</si>
  <si>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</si>
  <si>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</si>
  <si>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</si>
  <si>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</si>
  <si>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</si>
  <si>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</si>
  <si>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</si>
  <si>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</si>
  <si>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</si>
  <si>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</si>
  <si>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</si>
  <si>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</si>
  <si>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</si>
  <si>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</si>
  <si>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</si>
  <si>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</si>
  <si>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</si>
  <si>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</si>
  <si>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</si>
  <si>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</si>
  <si>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</si>
  <si>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</si>
  <si>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</si>
  <si>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</si>
  <si>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</si>
  <si>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</si>
  <si>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</si>
  <si>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</si>
  <si>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</si>
  <si>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</si>
  <si>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</si>
  <si>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</si>
  <si>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</si>
  <si>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</si>
  <si>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</si>
  <si>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</si>
  <si>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</si>
  <si>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</si>
  <si>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</si>
  <si>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</si>
  <si>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</si>
  <si>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</si>
  <si>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</si>
  <si>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</si>
  <si>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</si>
  <si>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</si>
  <si>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</si>
  <si>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</si>
  <si>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</si>
  <si>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</si>
  <si>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</si>
  <si>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</si>
  <si>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</si>
  <si>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</si>
  <si>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</si>
  <si>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</si>
  <si>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</si>
  <si>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</si>
  <si>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</si>
  <si>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</si>
  <si>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</si>
  <si>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</si>
  <si>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</si>
  <si>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</si>
  <si>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</si>
  <si>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</si>
  <si>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</si>
  <si>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</si>
  <si>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</si>
  <si>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</si>
  <si>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</si>
  <si>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</si>
  <si>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</si>
  <si>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</si>
  <si>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</si>
  <si>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</si>
  <si>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</si>
  <si>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</si>
  <si>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</si>
  <si>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</si>
  <si>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</si>
  <si>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</si>
  <si>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</si>
  <si>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</si>
  <si>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</si>
  <si>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</si>
  <si>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</si>
  <si>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</si>
  <si>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</si>
  <si>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</si>
  <si>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</si>
  <si>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</si>
  <si>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</si>
  <si>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</si>
  <si>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</si>
  <si>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</si>
  <si>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</si>
  <si>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</si>
  <si>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</si>
  <si>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</si>
  <si>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</si>
  <si>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</si>
  <si>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</si>
  <si>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</si>
  <si>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</si>
  <si>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</si>
  <si>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</si>
  <si>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</si>
  <si>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</si>
  <si>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</si>
  <si>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</si>
  <si>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</si>
  <si>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</si>
  <si>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</si>
  <si>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</si>
  <si>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</si>
  <si>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</si>
  <si>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</si>
  <si>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</si>
  <si>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</si>
  <si>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</si>
  <si>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</si>
  <si>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</si>
  <si>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</si>
  <si>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</si>
  <si>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</si>
  <si>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</si>
  <si>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</si>
  <si>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</si>
  <si>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</si>
  <si>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</si>
  <si>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</si>
  <si>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</si>
  <si>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</si>
  <si>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</si>
  <si>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</si>
  <si>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</si>
  <si>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</si>
  <si>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</si>
  <si>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</si>
  <si>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</si>
  <si>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</si>
  <si>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</si>
  <si>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</si>
  <si>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</si>
  <si>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</si>
  <si>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</si>
  <si>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</si>
  <si>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</si>
  <si>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</si>
  <si>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</si>
  <si>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</si>
  <si>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</si>
  <si>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</si>
  <si>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</si>
  <si>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</si>
  <si>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</si>
  <si>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</si>
  <si>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</si>
  <si>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</si>
  <si>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</si>
  <si>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</si>
  <si>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</si>
  <si>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</si>
  <si>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</si>
  <si>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</si>
  <si>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</si>
  <si>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</si>
  <si>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</si>
  <si>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</si>
  <si>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</si>
  <si>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</si>
  <si>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</si>
  <si>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</si>
  <si>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</si>
  <si>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</si>
  <si>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</si>
  <si>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</si>
  <si>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</si>
  <si>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</si>
  <si>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</si>
  <si>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</si>
  <si>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</si>
  <si>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</si>
  <si>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</si>
  <si>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</si>
  <si>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</si>
  <si>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</si>
  <si>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</si>
  <si>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</si>
  <si>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</si>
  <si>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</si>
  <si>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</si>
  <si>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</si>
  <si>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</si>
  <si>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</si>
  <si>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</si>
  <si>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</si>
  <si>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</si>
  <si>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</si>
  <si>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</si>
  <si>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</si>
  <si>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</si>
  <si>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</si>
  <si>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</si>
  <si>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</si>
  <si>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</si>
  <si>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</si>
  <si>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</si>
  <si>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</si>
  <si>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</si>
  <si>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</si>
  <si>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</si>
  <si>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</si>
  <si>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</si>
  <si>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</si>
  <si>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</si>
  <si>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</si>
  <si>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</si>
  <si>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</si>
  <si>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</si>
  <si>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</si>
  <si>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</si>
  <si>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</si>
  <si>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</si>
  <si>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</si>
  <si>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</si>
  <si>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</si>
  <si>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</si>
  <si>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</si>
  <si>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</si>
  <si>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</si>
  <si>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</si>
  <si>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</si>
  <si>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</si>
  <si>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</si>
  <si>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</si>
  <si>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</si>
  <si>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</si>
  <si>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</si>
  <si>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</si>
  <si>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</si>
  <si>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</si>
  <si>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</si>
  <si>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</si>
  <si>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</si>
  <si>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</si>
  <si>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</si>
  <si>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</si>
  <si>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</si>
  <si>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</si>
  <si>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</si>
  <si>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</si>
  <si>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</si>
  <si>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</si>
  <si>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</si>
  <si>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</si>
  <si>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</si>
  <si>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</si>
  <si>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</si>
  <si>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</si>
  <si>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</si>
  <si>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</si>
  <si>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</si>
  <si>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</si>
  <si>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</si>
  <si>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</si>
  <si>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</si>
  <si>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</si>
  <si>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</si>
  <si>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</si>
  <si>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</si>
  <si>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</si>
  <si>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</si>
  <si>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</si>
  <si>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</si>
  <si>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</si>
  <si>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</si>
  <si>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</si>
  <si>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</si>
  <si>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</si>
  <si>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</si>
  <si>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</si>
  <si>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</si>
  <si>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</si>
  <si>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</si>
  <si>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</si>
  <si>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</si>
  <si>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</si>
  <si>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</si>
  <si>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</si>
  <si>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</si>
  <si>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</si>
  <si>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</si>
  <si>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</si>
  <si>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</si>
  <si>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</si>
  <si>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</si>
  <si>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</si>
  <si>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</si>
  <si>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</si>
  <si>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</si>
  <si>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</si>
  <si>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</si>
  <si>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</si>
  <si>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</si>
  <si>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</si>
  <si>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</si>
  <si>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</si>
  <si>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</si>
  <si>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</si>
  <si>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</si>
  <si>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</si>
  <si>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</si>
  <si>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</si>
  <si>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</si>
  <si>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</si>
  <si>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</si>
  <si>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</si>
  <si>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</si>
  <si>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</si>
  <si>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</si>
  <si>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</si>
  <si>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</si>
  <si>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</si>
  <si>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</si>
  <si>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</si>
  <si>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</si>
  <si>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</si>
  <si>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</si>
  <si>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</si>
  <si>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</si>
  <si>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</si>
  <si>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</si>
  <si>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</si>
  <si>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</si>
  <si>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</si>
  <si>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</si>
  <si>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</si>
  <si>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</si>
  <si>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</si>
  <si>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</si>
  <si>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</si>
  <si>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</si>
  <si>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</si>
  <si>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</si>
  <si>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</si>
  <si>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</si>
  <si>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</si>
  <si>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</si>
  <si>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</si>
  <si>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</si>
  <si>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</si>
  <si>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</si>
  <si>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</si>
  <si>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</si>
  <si>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</si>
  <si>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</si>
  <si>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</si>
  <si>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</si>
  <si>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</si>
  <si>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</si>
  <si>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</si>
  <si>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</si>
  <si>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</si>
  <si>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</si>
  <si>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</si>
  <si>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</si>
  <si>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</si>
  <si>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</si>
  <si>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</si>
  <si>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</si>
  <si>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</si>
  <si>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</si>
  <si>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</si>
  <si>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</si>
  <si>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</si>
  <si>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</si>
  <si>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</si>
  <si>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</si>
  <si>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</si>
  <si>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</si>
  <si>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</si>
  <si>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</si>
  <si>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</si>
  <si>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</si>
  <si>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</si>
  <si>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</si>
  <si>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</si>
  <si>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</si>
  <si>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</si>
  <si>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</si>
  <si>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</si>
  <si>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</si>
  <si>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</si>
  <si>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</si>
  <si>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</si>
  <si>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</si>
  <si>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</si>
  <si>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</si>
  <si>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</si>
  <si>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</si>
  <si>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</si>
  <si>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</si>
  <si>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</si>
  <si>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</si>
  <si>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</si>
  <si>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</si>
  <si>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</si>
  <si>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</si>
  <si>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</si>
  <si>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</si>
  <si>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</si>
  <si>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</si>
  <si>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</si>
  <si>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</si>
  <si>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</si>
  <si>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</si>
  <si>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</si>
  <si>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</si>
  <si>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</si>
  <si>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</si>
  <si>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</si>
  <si>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</si>
  <si>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</si>
  <si>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</si>
  <si>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</si>
  <si>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</si>
  <si>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</si>
  <si>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</si>
  <si>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</si>
  <si>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</si>
  <si>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</si>
  <si>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</si>
  <si>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</si>
  <si>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</si>
  <si>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</si>
  <si>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</si>
  <si>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</si>
  <si>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</si>
  <si>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</si>
  <si>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</si>
  <si>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</si>
  <si>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</si>
  <si>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</si>
  <si>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</si>
  <si>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</si>
  <si>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</si>
  <si>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</si>
  <si>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</si>
  <si>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</si>
  <si>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</si>
  <si>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</si>
  <si>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</si>
  <si>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</si>
  <si>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</si>
  <si>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</si>
  <si>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</si>
  <si>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</si>
  <si>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</si>
  <si>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</si>
  <si>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</si>
  <si>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</si>
  <si>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</si>
  <si>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</si>
  <si>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</si>
  <si>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</si>
  <si>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</si>
  <si>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</si>
  <si>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</si>
  <si>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</si>
  <si>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</si>
  <si>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</si>
  <si>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</si>
  <si>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</si>
  <si>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</si>
  <si>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</si>
  <si>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</si>
  <si>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</si>
  <si>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</si>
  <si>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</si>
  <si>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</si>
  <si>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</si>
  <si>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</si>
  <si>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</si>
  <si>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</si>
  <si>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</si>
  <si>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</si>
  <si>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</si>
  <si>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</si>
  <si>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</si>
  <si>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</si>
  <si>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</si>
  <si>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</si>
  <si>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</si>
  <si>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</si>
  <si>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</si>
  <si>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</si>
  <si>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</si>
  <si>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</si>
  <si>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</si>
  <si>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</si>
  <si>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</si>
  <si>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</si>
  <si>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</si>
  <si>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</si>
  <si>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</si>
  <si>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</si>
  <si>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</si>
  <si>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</si>
  <si>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</si>
  <si>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</si>
  <si>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</si>
  <si>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</si>
  <si>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</si>
  <si>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</si>
  <si>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</si>
  <si>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</si>
  <si>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</si>
  <si>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</si>
  <si>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</si>
  <si>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</si>
  <si>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</si>
  <si>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</si>
  <si>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</si>
  <si>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</si>
  <si>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</si>
  <si>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</si>
  <si>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</si>
  <si>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</si>
  <si>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</si>
  <si>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</si>
  <si>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</si>
  <si>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</si>
  <si>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</si>
  <si>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</si>
  <si>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</si>
  <si>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</si>
  <si>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</si>
  <si>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</si>
  <si>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</si>
  <si>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</si>
  <si>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</si>
  <si>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</si>
  <si>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</si>
  <si>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</si>
  <si>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</si>
  <si>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</si>
  <si>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</si>
  <si>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</si>
  <si>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</si>
  <si>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</si>
  <si>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</si>
  <si>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</si>
  <si>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</si>
  <si>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</si>
  <si>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</si>
  <si>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</si>
  <si>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</si>
  <si>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</si>
  <si>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</si>
  <si>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</si>
  <si>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</si>
  <si>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</si>
  <si>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</si>
  <si>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</si>
  <si>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</si>
  <si>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</si>
  <si>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</si>
  <si>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</si>
  <si>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</si>
  <si>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</si>
  <si>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</si>
  <si>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</si>
  <si>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</si>
  <si>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</si>
  <si>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</si>
  <si>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</si>
  <si>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</si>
  <si>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</si>
  <si>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</si>
  <si>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</si>
  <si>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</si>
  <si>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</si>
  <si>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</si>
  <si>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</si>
  <si>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</si>
  <si>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</si>
  <si>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</si>
  <si>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</si>
  <si>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</si>
  <si>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</si>
  <si>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</si>
  <si>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</si>
  <si>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</si>
  <si>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</si>
  <si>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</si>
  <si>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</si>
  <si>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</si>
  <si>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</si>
  <si>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</si>
  <si>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</si>
  <si>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</si>
  <si>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</si>
  <si>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</si>
  <si>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</si>
  <si>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</si>
  <si>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</si>
  <si>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</si>
  <si>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</si>
  <si>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</si>
  <si>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</si>
  <si>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</si>
  <si>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</si>
  <si>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</si>
  <si>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</si>
  <si>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</si>
  <si>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</si>
  <si>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</si>
  <si>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</si>
  <si>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</si>
  <si>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</si>
  <si>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</si>
  <si>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</si>
  <si>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</si>
  <si>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</si>
  <si>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</si>
  <si>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</si>
  <si>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</si>
  <si>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</si>
  <si>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</si>
  <si>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</si>
  <si>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</si>
  <si>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</si>
  <si>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</si>
  <si>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</si>
  <si>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</si>
  <si>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</si>
  <si>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</si>
  <si>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</si>
  <si>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</si>
  <si>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</si>
  <si>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</si>
  <si>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</si>
  <si>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</si>
  <si>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</si>
  <si>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</si>
  <si>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</si>
  <si>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</si>
  <si>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</si>
  <si>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</si>
  <si>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</si>
  <si>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</si>
  <si>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</si>
  <si>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</si>
  <si>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</si>
  <si>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</si>
  <si>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</si>
  <si>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</si>
  <si>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</si>
  <si>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</si>
  <si>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</si>
  <si>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</si>
  <si>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</si>
  <si>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</si>
  <si>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</si>
  <si>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</si>
  <si>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</si>
  <si>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</si>
  <si>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</si>
  <si>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</si>
  <si>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</si>
  <si>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</si>
  <si>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</si>
  <si>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</si>
  <si>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</si>
  <si>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</si>
  <si>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</si>
  <si>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</si>
  <si>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</si>
  <si>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</si>
  <si>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</si>
  <si>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</si>
  <si>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</si>
  <si>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</si>
  <si>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</si>
  <si>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</si>
  <si>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</si>
  <si>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</si>
  <si>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</si>
  <si>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</si>
  <si>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</si>
  <si>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</si>
  <si>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</si>
  <si>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</si>
  <si>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</si>
  <si>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</si>
  <si>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</si>
  <si>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</si>
  <si>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</si>
  <si>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</si>
  <si>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</si>
  <si>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</si>
  <si>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</si>
  <si>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</si>
  <si>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</si>
  <si>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</si>
  <si>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</si>
  <si>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</si>
  <si>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</si>
  <si>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</si>
  <si>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</si>
  <si>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</si>
  <si>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</si>
  <si>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</si>
  <si>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</si>
  <si>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</si>
  <si>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</si>
  <si>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</si>
  <si>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</si>
  <si>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</si>
  <si>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</si>
  <si>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</si>
  <si>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</si>
  <si>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</si>
  <si>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</si>
  <si>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</si>
  <si>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</si>
  <si>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</si>
  <si>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</si>
  <si>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</si>
  <si>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</si>
  <si>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</si>
  <si>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</si>
  <si>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</si>
  <si>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</si>
  <si>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</si>
  <si>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</si>
  <si>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</si>
  <si>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</si>
  <si>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</si>
  <si>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</si>
  <si>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</si>
  <si>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</si>
  <si>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</si>
  <si>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</si>
  <si>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</si>
  <si>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</si>
  <si>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</si>
  <si>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</si>
  <si>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</si>
  <si>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</si>
  <si>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</si>
  <si>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</si>
  <si>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</si>
  <si>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</si>
  <si>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</si>
  <si>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</si>
  <si>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</si>
  <si>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</si>
  <si>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</si>
  <si>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</si>
  <si>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</si>
  <si>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</si>
  <si>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</si>
  <si>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</si>
  <si>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</si>
  <si>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</si>
  <si>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</si>
  <si>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</si>
  <si>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</si>
  <si>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</si>
  <si>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</si>
  <si>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</si>
  <si>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</si>
  <si>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</si>
  <si>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</si>
  <si>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</si>
  <si>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</si>
  <si>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</si>
  <si>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</si>
  <si>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</si>
  <si>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</si>
  <si>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</si>
  <si>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</si>
  <si>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</si>
  <si>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</si>
  <si>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</si>
  <si>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</si>
  <si>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</si>
  <si>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</si>
  <si>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</si>
  <si>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</si>
  <si>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</si>
  <si>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</si>
  <si>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</si>
  <si>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</si>
  <si>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</si>
  <si>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</si>
  <si>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</si>
  <si>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</si>
  <si>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</si>
  <si>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</si>
  <si>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</si>
  <si>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</si>
  <si>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</si>
  <si>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</si>
  <si>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</si>
  <si>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</si>
  <si>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</si>
  <si>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</si>
  <si>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</si>
  <si>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</si>
  <si>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</si>
  <si>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</si>
  <si>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</si>
  <si>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</si>
  <si>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</si>
  <si>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</si>
  <si>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</si>
  <si>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</si>
  <si>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</si>
  <si>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</si>
  <si>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</si>
  <si>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</si>
  <si>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</si>
  <si>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</si>
  <si>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</si>
  <si>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</si>
  <si>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</si>
  <si>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</si>
  <si>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</si>
  <si>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</si>
  <si>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</si>
  <si>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</si>
  <si>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</si>
  <si>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</si>
  <si>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</si>
  <si>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</si>
  <si>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</si>
  <si>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</si>
  <si>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</si>
  <si>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</si>
  <si>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</si>
  <si>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</si>
  <si>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</si>
  <si>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</si>
  <si>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</si>
  <si>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</si>
  <si>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</si>
  <si>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</si>
  <si>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</si>
  <si>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</si>
  <si>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</si>
  <si>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</si>
  <si>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</si>
  <si>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</si>
  <si>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</si>
  <si>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</si>
  <si>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</si>
  <si>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</si>
  <si>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</si>
  <si>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</si>
  <si>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</si>
  <si>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</si>
  <si>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</si>
  <si>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</si>
  <si>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</si>
  <si>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</si>
  <si>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</si>
  <si>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</si>
  <si>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</si>
  <si>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</si>
  <si>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</si>
  <si>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</si>
  <si>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</si>
  <si>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</si>
  <si>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</si>
  <si>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</si>
  <si>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</si>
  <si>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</si>
  <si>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</si>
  <si>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</si>
  <si>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</si>
  <si>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</si>
  <si>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</si>
  <si>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</si>
  <si>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</si>
  <si>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</si>
  <si>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</si>
  <si>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</si>
  <si>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</si>
  <si>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</si>
  <si>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</si>
  <si>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</si>
  <si>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</si>
  <si>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</si>
  <si>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</si>
  <si>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</si>
  <si>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</si>
  <si>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</si>
  <si>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</si>
  <si>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</si>
  <si>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</si>
  <si>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</si>
  <si>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</si>
  <si>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</si>
  <si>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</si>
  <si>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</si>
  <si>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</si>
  <si>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</si>
  <si>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</si>
  <si>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</si>
  <si>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</si>
  <si>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</si>
  <si>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</si>
  <si>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</si>
  <si>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</si>
  <si>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</si>
  <si>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</si>
  <si>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</si>
  <si>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</si>
  <si>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</si>
  <si>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</si>
  <si>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</si>
  <si>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</si>
  <si>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</si>
  <si>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</si>
  <si>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</si>
  <si>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</si>
  <si>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</si>
  <si>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</si>
  <si>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</si>
  <si>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</si>
  <si>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</si>
  <si>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</si>
  <si>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</si>
  <si>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</si>
  <si>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</si>
  <si>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</si>
  <si>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</si>
  <si>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</si>
  <si>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</si>
  <si>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</si>
  <si>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</si>
  <si>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</si>
  <si>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</si>
  <si>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</si>
  <si>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</si>
  <si>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</si>
  <si>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</si>
  <si>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</si>
  <si>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</si>
  <si>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</si>
  <si>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</si>
  <si>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</si>
  <si>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</si>
  <si>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</si>
  <si>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</si>
  <si>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</si>
  <si>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</si>
  <si>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</si>
  <si>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</si>
  <si>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</si>
  <si>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</si>
  <si>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</si>
  <si>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</si>
  <si>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</si>
  <si>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</si>
  <si>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</si>
  <si>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</si>
  <si>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</si>
  <si>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</si>
  <si>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</si>
  <si>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</si>
  <si>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</si>
  <si>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</si>
  <si>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</si>
  <si>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</si>
  <si>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</si>
  <si>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</si>
  <si>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</si>
  <si>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</si>
  <si>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</si>
  <si>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</si>
  <si>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</si>
  <si>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</si>
  <si>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</si>
  <si>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</si>
  <si>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</si>
  <si>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</si>
  <si>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</si>
  <si>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</si>
  <si>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</si>
  <si>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</si>
  <si>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</si>
  <si>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</si>
  <si>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</si>
  <si>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</si>
  <si>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</si>
  <si>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</si>
  <si>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</si>
  <si>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</si>
  <si>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</si>
  <si>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</si>
  <si>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</si>
  <si>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</si>
  <si>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</si>
  <si>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</si>
  <si>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</si>
  <si>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</si>
  <si>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</si>
  <si>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</si>
  <si>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</si>
  <si>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</si>
  <si>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</si>
  <si>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</si>
  <si>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</si>
  <si>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</si>
  <si>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</si>
  <si>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</si>
  <si>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</si>
  <si>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</si>
  <si>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</si>
  <si>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</si>
  <si>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</si>
  <si>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</si>
  <si>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</si>
  <si>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</si>
  <si>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</si>
  <si>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</si>
  <si>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</si>
  <si>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</si>
  <si>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</si>
  <si>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</si>
  <si>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</si>
  <si>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</si>
  <si>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</si>
  <si>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</si>
  <si>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</si>
  <si>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</si>
  <si>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</si>
  <si>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</si>
  <si>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</si>
  <si>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</si>
  <si>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</si>
  <si>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</si>
  <si>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</si>
  <si>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</si>
  <si>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</si>
  <si>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</si>
  <si>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</si>
  <si>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</si>
  <si>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</si>
  <si>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</si>
  <si>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</si>
  <si>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</si>
  <si>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</si>
  <si>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</si>
  <si>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</si>
  <si>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</si>
  <si>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</si>
  <si>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</si>
  <si>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</si>
  <si>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</si>
  <si>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</si>
  <si>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</si>
  <si>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</si>
  <si>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</si>
  <si>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</si>
  <si>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</si>
  <si>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</si>
  <si>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</si>
  <si>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</si>
  <si>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</si>
  <si>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</si>
  <si>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</si>
  <si>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</si>
  <si>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</si>
  <si>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</si>
  <si>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</si>
  <si>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</si>
  <si>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</si>
  <si>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</si>
  <si>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</si>
  <si>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</si>
  <si>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</si>
  <si>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</si>
  <si>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</si>
  <si>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</si>
  <si>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</si>
  <si>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</si>
  <si>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</si>
  <si>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</si>
  <si>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</si>
  <si>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</si>
  <si>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</si>
  <si>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</si>
  <si>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</si>
  <si>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</si>
  <si>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</si>
  <si>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</si>
  <si>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</si>
  <si>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</si>
  <si>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</si>
  <si>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</si>
  <si>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</si>
  <si>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</si>
  <si>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</si>
  <si>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</si>
  <si>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</si>
  <si>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</si>
  <si>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</si>
  <si>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</si>
  <si>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</si>
  <si>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</si>
  <si>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</si>
  <si>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</si>
  <si>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</si>
  <si>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</si>
  <si>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</si>
  <si>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</si>
  <si>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</si>
  <si>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</si>
  <si>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</si>
  <si>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</si>
  <si>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</si>
  <si>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</si>
  <si>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</si>
  <si>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</si>
  <si>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</si>
  <si>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</si>
  <si>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</si>
  <si>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</si>
  <si>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</si>
  <si>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</si>
  <si>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</si>
  <si>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</si>
  <si>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</si>
  <si>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</si>
  <si>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</si>
  <si>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</si>
  <si>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</si>
  <si>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</si>
  <si>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</si>
  <si>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</si>
  <si>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</si>
  <si>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</si>
  <si>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</si>
  <si>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</si>
  <si>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</si>
  <si>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</si>
  <si>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</si>
  <si>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</si>
  <si>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</si>
  <si>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</si>
  <si>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</si>
  <si>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</si>
  <si>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</si>
  <si>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</si>
  <si>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</si>
  <si>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</si>
  <si>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</si>
  <si>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</si>
  <si>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</si>
  <si>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</si>
  <si>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</si>
  <si>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</si>
  <si>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</si>
  <si>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</si>
  <si>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</si>
  <si>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</si>
  <si>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</si>
  <si>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</si>
  <si>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</si>
  <si>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</si>
  <si>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</si>
  <si>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</si>
  <si>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</si>
  <si>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</si>
  <si>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</si>
  <si>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</si>
  <si>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</si>
  <si>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</si>
  <si>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</si>
  <si>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</si>
  <si>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</si>
  <si>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</si>
  <si>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</si>
  <si>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</si>
  <si>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</si>
  <si>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</si>
  <si>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</si>
  <si>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</si>
  <si>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</si>
  <si>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</si>
  <si>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</si>
  <si>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</si>
  <si>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</si>
  <si>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</si>
  <si>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</si>
  <si>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</si>
  <si>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</si>
  <si>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</si>
  <si>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</si>
  <si>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</si>
  <si>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</si>
  <si>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</si>
  <si>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</si>
  <si>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</si>
  <si>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</si>
  <si>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</si>
  <si>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</si>
  <si>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</si>
  <si>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</si>
  <si>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</si>
  <si>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</si>
  <si>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</si>
  <si>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</si>
  <si>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</si>
  <si>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</si>
  <si>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</si>
  <si>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</si>
  <si>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</si>
  <si>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</si>
  <si>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</si>
  <si>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</si>
  <si>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</si>
  <si>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</si>
  <si>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</si>
  <si>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</si>
  <si>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</si>
  <si>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</si>
  <si>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</si>
  <si>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</si>
  <si>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</si>
  <si>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</si>
  <si>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</si>
  <si>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</si>
  <si>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</si>
  <si>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</si>
  <si>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</si>
  <si>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</si>
  <si>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</si>
  <si>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</si>
  <si>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</si>
  <si>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</si>
  <si>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</si>
  <si>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</si>
  <si>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</si>
  <si>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</si>
  <si>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</si>
  <si>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</si>
  <si>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</si>
  <si>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</si>
  <si>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</si>
  <si>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</si>
  <si>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</si>
  <si>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</si>
  <si>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</si>
  <si>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</si>
  <si>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</si>
  <si>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</si>
  <si>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</si>
  <si>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</si>
  <si>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</si>
  <si>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</si>
  <si>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</si>
  <si>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</si>
  <si>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</si>
  <si>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</si>
  <si>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</si>
  <si>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</si>
  <si>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</si>
  <si>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</si>
  <si>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</si>
  <si>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</si>
  <si>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</si>
  <si>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</si>
  <si>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</si>
  <si>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</si>
  <si>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</si>
  <si>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</si>
  <si>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</si>
  <si>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</si>
  <si>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</si>
  <si>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</si>
  <si>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</si>
  <si>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</si>
  <si>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</si>
  <si>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</si>
  <si>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</si>
  <si>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</si>
  <si>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</si>
  <si>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</si>
  <si>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</si>
  <si>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</si>
  <si>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</si>
  <si>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</si>
  <si>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</si>
  <si>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</si>
  <si>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</si>
  <si>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</si>
  <si>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</si>
  <si>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</si>
  <si>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</si>
  <si>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</si>
  <si>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</si>
  <si>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</si>
  <si>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</si>
  <si>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</si>
  <si>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</si>
  <si>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</si>
  <si>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</si>
  <si>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</si>
  <si>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</si>
  <si>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</si>
  <si>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</si>
  <si>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</si>
  <si>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</si>
  <si>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</si>
  <si>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</si>
  <si>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</si>
  <si>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</si>
  <si>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</si>
  <si>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</si>
  <si>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</si>
  <si>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</si>
  <si>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</si>
  <si>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</si>
  <si>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</si>
  <si>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</si>
  <si>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</si>
  <si>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</si>
  <si>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</si>
  <si>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</si>
  <si>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</si>
  <si>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</si>
  <si>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</si>
  <si>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</si>
  <si>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</si>
  <si>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</si>
  <si>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</si>
  <si>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</si>
  <si>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</si>
  <si>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</si>
  <si>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</si>
  <si>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</si>
  <si>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</si>
  <si>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</si>
  <si>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</si>
  <si>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</si>
  <si>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</si>
  <si>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</si>
  <si>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</si>
  <si>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</si>
  <si>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</si>
  <si>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</si>
  <si>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</si>
  <si>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</si>
  <si>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</si>
  <si>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</si>
  <si>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</si>
  <si>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</si>
  <si>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</si>
  <si>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</si>
  <si>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</si>
  <si>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</si>
  <si>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</si>
  <si>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</si>
  <si>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</si>
  <si>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</si>
  <si>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</si>
  <si>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</si>
  <si>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</si>
  <si>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</si>
  <si>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</si>
  <si>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</si>
  <si>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</si>
  <si>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</si>
  <si>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</si>
  <si>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</si>
  <si>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</si>
  <si>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</si>
  <si>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</si>
  <si>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</si>
  <si>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</si>
  <si>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</si>
  <si>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</si>
  <si>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</si>
  <si>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</si>
  <si>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</si>
  <si>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</si>
  <si>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</si>
  <si>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</si>
  <si>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</si>
  <si>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</si>
  <si>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</si>
  <si>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</si>
  <si>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</si>
  <si>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</si>
  <si>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</si>
  <si>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</si>
  <si>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</si>
  <si>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</si>
  <si>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</si>
  <si>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</si>
  <si>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</si>
  <si>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</si>
  <si>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</si>
  <si>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</si>
  <si>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</si>
  <si>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</si>
  <si>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</si>
  <si>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</si>
  <si>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</si>
  <si>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</si>
  <si>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</si>
  <si>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</si>
  <si>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</si>
  <si>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</si>
  <si>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</si>
  <si>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</si>
  <si>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</si>
  <si>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</si>
  <si>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</si>
  <si>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</si>
  <si>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</si>
  <si>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</si>
  <si>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</si>
  <si>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</si>
  <si>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</si>
  <si>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</si>
  <si>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</si>
  <si>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</si>
  <si>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</si>
  <si>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</si>
  <si>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</si>
  <si>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</si>
  <si>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</si>
  <si>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</si>
  <si>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</si>
  <si>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</si>
  <si>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</si>
  <si>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</si>
  <si>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</si>
  <si>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</si>
  <si>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</si>
  <si>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</si>
  <si>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</si>
  <si>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</si>
  <si>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</si>
  <si>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</si>
  <si>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</si>
  <si>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</si>
  <si>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</si>
  <si>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</si>
  <si>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</si>
  <si>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</si>
  <si>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</si>
  <si>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</si>
  <si>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</si>
  <si>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</si>
  <si>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</si>
  <si>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</si>
  <si>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</si>
  <si>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</si>
  <si>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</si>
  <si>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</si>
  <si>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</si>
  <si>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</si>
  <si>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</si>
  <si>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</si>
  <si>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</si>
  <si>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</si>
  <si>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</si>
  <si>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</si>
  <si>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</si>
  <si>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</si>
  <si>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</si>
  <si>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</si>
  <si>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</si>
  <si>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</si>
  <si>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</si>
  <si>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</si>
  <si>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</si>
  <si>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</si>
  <si>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</si>
  <si>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</si>
  <si>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</si>
  <si>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</si>
  <si>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</si>
  <si>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</si>
  <si>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</si>
  <si>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</si>
  <si>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</si>
  <si>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</si>
  <si>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</si>
  <si>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</si>
  <si>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</si>
  <si>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</si>
  <si>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</si>
  <si>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</si>
  <si>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</si>
  <si>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</si>
  <si>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</si>
  <si>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</si>
  <si>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</si>
  <si>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</si>
  <si>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</si>
  <si>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</si>
  <si>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</si>
  <si>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</si>
  <si>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</si>
  <si>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</si>
  <si>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</si>
  <si>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</si>
  <si>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</si>
  <si>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</si>
  <si>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</si>
  <si>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</si>
  <si>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</si>
  <si>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</si>
  <si>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</si>
  <si>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</si>
  <si>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</si>
  <si>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</si>
  <si>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</si>
  <si>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</si>
  <si>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</si>
  <si>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</si>
  <si>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</si>
  <si>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</si>
  <si>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</si>
  <si>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</si>
  <si>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</si>
  <si>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</si>
  <si>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</si>
  <si>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</si>
  <si>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</si>
  <si>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</si>
  <si>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</si>
  <si>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</si>
  <si>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</si>
  <si>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</si>
  <si>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</si>
  <si>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</si>
  <si>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</si>
  <si>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</si>
  <si>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</si>
  <si>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</si>
  <si>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</si>
  <si>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</si>
  <si>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</si>
  <si>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</si>
  <si>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</si>
  <si>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</si>
  <si>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</si>
  <si>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</si>
  <si>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</si>
  <si>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</si>
  <si>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</si>
  <si>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</si>
  <si>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</si>
  <si>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</si>
  <si>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</si>
  <si>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</si>
  <si>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</si>
  <si>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</si>
  <si>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</si>
  <si>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</si>
  <si>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</si>
  <si>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</si>
  <si>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</si>
  <si>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</si>
  <si>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</si>
  <si>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</si>
  <si>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</si>
  <si>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</si>
  <si>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</si>
  <si>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</si>
  <si>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</si>
  <si>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</si>
  <si>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</si>
  <si>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</si>
  <si>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</si>
  <si>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</si>
  <si>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</si>
  <si>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</si>
  <si>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</si>
  <si>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</si>
  <si>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</si>
  <si>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</si>
  <si>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</si>
  <si>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</si>
  <si>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</si>
  <si>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</si>
  <si>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</si>
  <si>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</si>
  <si>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</si>
  <si>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</si>
  <si>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</si>
  <si>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</si>
  <si>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</si>
  <si>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</si>
  <si>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</si>
  <si>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</si>
  <si>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</si>
  <si>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</si>
  <si>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</si>
  <si>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</si>
  <si>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</si>
  <si>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</si>
  <si>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</si>
  <si>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</si>
  <si>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</si>
  <si>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</si>
  <si>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</si>
  <si>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</si>
  <si>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</si>
  <si>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</si>
  <si>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</si>
  <si>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</si>
  <si>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</si>
  <si>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</si>
  <si>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</si>
  <si>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</si>
  <si>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</si>
  <si>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</si>
  <si>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</si>
  <si>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</si>
  <si>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</si>
  <si>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</si>
  <si>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</si>
  <si>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</si>
  <si>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</si>
  <si>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</si>
  <si>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</si>
  <si>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</si>
  <si>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</si>
  <si>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</si>
  <si>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</si>
  <si>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</si>
  <si>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</si>
  <si>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</si>
  <si>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</si>
  <si>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</si>
  <si>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</si>
  <si>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</si>
  <si>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</si>
  <si>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</si>
  <si>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</si>
  <si>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</si>
  <si>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</si>
  <si>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</si>
  <si>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</si>
  <si>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</si>
  <si>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</si>
  <si>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</si>
  <si>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</si>
  <si>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</si>
  <si>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</si>
  <si>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</si>
  <si>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</si>
  <si>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</si>
  <si>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</si>
  <si>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</si>
  <si>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</si>
  <si>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</si>
  <si>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</si>
  <si>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</si>
  <si>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</si>
  <si>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</si>
  <si>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</si>
  <si>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</si>
  <si>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</si>
  <si>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</si>
  <si>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</si>
  <si>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</si>
  <si>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</si>
  <si>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</si>
  <si>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</si>
  <si>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</si>
  <si>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</si>
  <si>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</si>
  <si>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</si>
  <si>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</si>
  <si>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</si>
  <si>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</si>
  <si>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</si>
  <si>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</si>
  <si>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</si>
  <si>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</si>
  <si>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</si>
  <si>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</si>
  <si>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</si>
  <si>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</si>
  <si>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</si>
  <si>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</si>
  <si>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</si>
  <si>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</si>
  <si>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</si>
  <si>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</si>
  <si>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</si>
  <si>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</si>
  <si>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</si>
  <si>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</si>
  <si>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</si>
  <si>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</si>
  <si>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</si>
  <si>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</si>
  <si>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</si>
  <si>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</si>
  <si>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</si>
  <si>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</si>
  <si>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</si>
  <si>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</si>
  <si>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</si>
  <si>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segment</t>
  </si>
  <si>
    <t>sales</t>
  </si>
  <si>
    <t>profit</t>
  </si>
  <si>
    <t>subcategory</t>
  </si>
  <si>
    <t>profit margin</t>
  </si>
  <si>
    <t>quantity range</t>
  </si>
  <si>
    <t>frequency</t>
  </si>
  <si>
    <t>1-2</t>
  </si>
  <si>
    <t>6-10</t>
  </si>
  <si>
    <t>11+</t>
  </si>
  <si>
    <t>order month</t>
  </si>
  <si>
    <t>order year</t>
  </si>
  <si>
    <t>region</t>
  </si>
  <si>
    <t>Row Labels</t>
  </si>
  <si>
    <t>Grand Total</t>
  </si>
  <si>
    <t>Sum of Sales</t>
  </si>
  <si>
    <t>(All)</t>
  </si>
  <si>
    <t>Average of Sales2</t>
  </si>
  <si>
    <t>sum of sales(last 6 months)</t>
  </si>
  <si>
    <t>Average sales (last 6 months)</t>
  </si>
  <si>
    <t>sum of sales(first 6 months)</t>
  </si>
  <si>
    <t>Average sales (first 6 months)</t>
  </si>
  <si>
    <t>3-5</t>
  </si>
  <si>
    <t>Details for Average of Sales2 - order month: 3/31/2014, order year: 2014 (+)</t>
  </si>
  <si>
    <t>Sum of Profit</t>
  </si>
  <si>
    <t>Sum of Quantity</t>
  </si>
  <si>
    <t>Order Year</t>
  </si>
  <si>
    <t>profit sum</t>
  </si>
  <si>
    <t>Average of Profit</t>
  </si>
  <si>
    <t>Total Sales</t>
  </si>
  <si>
    <t>Total Profit</t>
  </si>
  <si>
    <t>Total Quantity</t>
  </si>
  <si>
    <t>Average Order Value</t>
  </si>
  <si>
    <t>2014</t>
  </si>
  <si>
    <t>2015</t>
  </si>
  <si>
    <t>2016</t>
  </si>
  <si>
    <t>2017</t>
  </si>
  <si>
    <t>Column Labels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</si>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</sst>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_(&quot;₹&quot;* #,##0_);_(&quot;₹&quot;* \(#,##0\);_(&quot;₹&quot;* &quot;-&quot;??_);_(@_)"/>
  </numFmts>
  <fonts count="2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18" fillId="0" borderId="0" xfId="0" applyFont="1"/>
    <xf numFmtId="10" fontId="0" fillId="0" borderId="0" xfId="0" applyNumberFormat="1"/>
    <xf numFmtId="49" fontId="0" fillId="0" borderId="0" xfId="0" applyNumberFormat="1"/>
    <xf numFmtId="17" fontId="0" fillId="0" borderId="0" xfId="0" applyNumberFormat="1"/>
    <xf numFmtId="164" fontId="0" fillId="0" borderId="0" xfId="0" applyNumberFormat="1"/>
    <xf numFmtId="17" fontId="18" fillId="0" borderId="0" xfId="0" applyNumberFormat="1" applyFont="1"/>
    <xf numFmtId="0" fontId="0" fillId="0" borderId="0" xfId="0" pivotButton="1"/>
    <xf numFmtId="17" fontId="0" fillId="0" borderId="0" xfId="0" applyNumberFormat="1" applyAlignment="1">
      <alignment horizontal="left"/>
    </xf>
    <xf numFmtId="165" fontId="0" fillId="0" borderId="0" xfId="0" applyNumberFormat="1"/>
    <xf numFmtId="166" fontId="0" fillId="0" borderId="0" xfId="0" applyNumberFormat="1"/>
    <xf numFmtId="49" fontId="18" fillId="0" borderId="0" xfId="0" applyNumberFormat="1" applyFont="1"/>
    <xf numFmtId="0" fontId="16" fillId="0" borderId="0" xfId="0" applyFont="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5" formatCode="&quot;₹&quot;#,##0"/>
    </dxf>
    <dxf>
      <numFmt numFmtId="165" formatCode="&quot;₹&quot;#,##0"/>
    </dxf>
    <dxf>
      <numFmt numFmtId="19" formatCode="dd/mm/yy"/>
    </dxf>
    <dxf>
      <numFmt numFmtId="19" formatCode="dd/mm/yy"/>
    </dxf>
    <dxf>
      <numFmt numFmtId="22" formatCode="mmm\-yy"/>
    </dxf>
    <dxf>
      <numFmt numFmtId="19" formatCode="dd/mm/yy"/>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j-lt"/>
                <a:ea typeface="+mn-ea"/>
                <a:cs typeface="+mn-cs"/>
              </a:defRPr>
            </a:pPr>
            <a:r>
              <a:rPr lang="en-GB" b="1">
                <a:latin typeface="+mj-lt"/>
              </a:rPr>
              <a:t>Impact of Discount on Profit</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j-lt"/>
              <a:ea typeface="+mn-ea"/>
              <a:cs typeface="+mn-cs"/>
            </a:defRPr>
          </a:pPr>
          <a:endParaRPr lang="en-US"/>
        </a:p>
      </c:txPr>
    </c:title>
    <c:autoTitleDeleted val="0"/>
    <c:plotArea>
      <c:layout/>
      <c:scatterChart>
        <c:scatterStyle val="lineMarker"/>
        <c:varyColors val="0"/>
        <c:ser>
          <c:idx val="0"/>
          <c:order val="0"/>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xVal>
            <c:numRef>
              <c:f>sales!$Z$36:$Z$47</c:f>
              <c:numCache>
                <c:formatCode>General</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sales!$AA$36:$AA$47</c:f>
              <c:numCache>
                <c:formatCode>General</c:formatCode>
                <c:ptCount val="12"/>
                <c:pt idx="0">
                  <c:v>66.900292455189614</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yVal>
          <c:smooth val="0"/>
          <c:extLst>
            <c:ext xmlns:c16="http://schemas.microsoft.com/office/drawing/2014/chart" uri="{C3380CC4-5D6E-409C-BE32-E72D297353CC}">
              <c16:uniqueId val="{00000000-85E6-7B4F-B5A3-583F55F5DD64}"/>
            </c:ext>
          </c:extLst>
        </c:ser>
        <c:dLbls>
          <c:showLegendKey val="0"/>
          <c:showVal val="0"/>
          <c:showCatName val="0"/>
          <c:showSerName val="0"/>
          <c:showPercent val="0"/>
          <c:showBubbleSize val="0"/>
        </c:dLbls>
        <c:axId val="1638771648"/>
        <c:axId val="1639984512"/>
      </c:scatterChart>
      <c:valAx>
        <c:axId val="16387716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639984512"/>
        <c:crosses val="autoZero"/>
        <c:crossBetween val="midCat"/>
      </c:valAx>
      <c:valAx>
        <c:axId val="16399845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638771648"/>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latin typeface="+mj-lt"/>
              </a:rPr>
              <a:t>Regional Sales Performance</a:t>
            </a:r>
            <a:endParaRPr lang="en-GB">
              <a:latin typeface="+mj-lt"/>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GB"/>
        </a:p>
      </c:txPr>
    </c:title>
    <c:autoTitleDeleted val="0"/>
    <c:plotArea>
      <c:layout/>
      <c:barChart>
        <c:barDir val="col"/>
        <c:grouping val="clustered"/>
        <c:varyColors val="0"/>
        <c:ser>
          <c:idx val="0"/>
          <c:order val="0"/>
          <c:tx>
            <c:strRef>
              <c:f>sales!$G$2</c:f>
              <c:strCache>
                <c:ptCount val="1"/>
                <c:pt idx="0">
                  <c:v>Sales</c:v>
                </c:pt>
              </c:strCache>
            </c:strRef>
          </c:tx>
          <c:spPr>
            <a:solidFill>
              <a:schemeClr val="accent1"/>
            </a:solidFill>
            <a:ln>
              <a:noFill/>
            </a:ln>
            <a:effectLst/>
          </c:spPr>
          <c:invertIfNegative val="0"/>
          <c:cat>
            <c:strRef>
              <c:f>sales!$F$3:$F$6</c:f>
              <c:strCache>
                <c:ptCount val="4"/>
                <c:pt idx="0">
                  <c:v>Central</c:v>
                </c:pt>
                <c:pt idx="1">
                  <c:v>East</c:v>
                </c:pt>
                <c:pt idx="2">
                  <c:v>South</c:v>
                </c:pt>
                <c:pt idx="3">
                  <c:v>West</c:v>
                </c:pt>
              </c:strCache>
            </c:strRef>
          </c:cat>
          <c:val>
            <c:numRef>
              <c:f>sales!$G$3:$G$6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E15-9743-A8A5-94A99A797781}"/>
            </c:ext>
          </c:extLst>
        </c:ser>
        <c:dLbls>
          <c:showLegendKey val="0"/>
          <c:showVal val="0"/>
          <c:showCatName val="0"/>
          <c:showSerName val="0"/>
          <c:showPercent val="0"/>
          <c:showBubbleSize val="0"/>
        </c:dLbls>
        <c:gapWidth val="267"/>
        <c:overlap val="-43"/>
        <c:axId val="1713601408"/>
        <c:axId val="1730003840"/>
      </c:barChart>
      <c:catAx>
        <c:axId val="17136014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30003840"/>
        <c:crosses val="autoZero"/>
        <c:auto val="1"/>
        <c:lblAlgn val="ctr"/>
        <c:lblOffset val="100"/>
        <c:noMultiLvlLbl val="0"/>
      </c:catAx>
      <c:valAx>
        <c:axId val="17300038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1360140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Monthly Sales Trend</a:t>
            </a:r>
            <a:endParaRPr lang="en-GB"/>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GB"/>
        </a:p>
      </c:txPr>
    </c:title>
    <c:autoTitleDeleted val="0"/>
    <c:plotArea>
      <c:layout/>
      <c:lineChart>
        <c:grouping val="standard"/>
        <c:varyColors val="0"/>
        <c:ser>
          <c:idx val="0"/>
          <c:order val="0"/>
          <c:spPr>
            <a:ln w="22225" cap="rnd">
              <a:solidFill>
                <a:schemeClr val="accent1"/>
              </a:solidFill>
              <a:round/>
            </a:ln>
            <a:effectLst/>
          </c:spPr>
          <c:marker>
            <c:symbol val="none"/>
          </c:marker>
          <c:cat>
            <c:numRef>
              <c:f>sales!$R$3:$R$50</c:f>
              <c:numCache>
                <c:formatCode>mmm\-yy</c:formatCode>
                <c:ptCount val="48"/>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numCache>
            </c:numRef>
          </c:cat>
          <c:val>
            <c:numRef>
              <c:f>sales!$S$3:$S$50</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53A9-A841-8D4E-C014F6CA6D01}"/>
            </c:ext>
          </c:extLst>
        </c:ser>
        <c:dLbls>
          <c:showLegendKey val="0"/>
          <c:showVal val="0"/>
          <c:showCatName val="0"/>
          <c:showSerName val="0"/>
          <c:showPercent val="0"/>
          <c:showBubbleSize val="0"/>
        </c:dLbls>
        <c:smooth val="0"/>
        <c:axId val="1730456064"/>
        <c:axId val="1713755392"/>
      </c:lineChart>
      <c:dateAx>
        <c:axId val="1730456064"/>
        <c:scaling>
          <c:orientation val="minMax"/>
        </c:scaling>
        <c:delete val="0"/>
        <c:axPos val="b"/>
        <c:numFmt formatCode="mmm\-yy" sourceLinked="1"/>
        <c:majorTickMark val="out"/>
        <c:minorTickMark val="none"/>
        <c:tickLblPos val="nextTo"/>
        <c:spPr>
          <a:noFill/>
          <a:ln w="9525" cap="flat" cmpd="sng" algn="ctr">
            <a:solidFill>
              <a:schemeClr val="dk1">
                <a:lumMod val="15000"/>
                <a:lumOff val="85000"/>
              </a:schemeClr>
            </a:solidFill>
            <a:round/>
          </a:ln>
          <a:effectLst>
            <a:softEdge rad="12700"/>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13755392"/>
        <c:crosses val="autoZero"/>
        <c:auto val="1"/>
        <c:lblOffset val="100"/>
        <c:baseTimeUnit val="months"/>
      </c:dateAx>
      <c:valAx>
        <c:axId val="171375539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3045606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r>
              <a:rPr lang="en-IN" sz="1800" b="1" i="0" u="none" strike="noStrike" kern="1200" cap="all" spc="50" baseline="0">
                <a:solidFill>
                  <a:schemeClr val="bg1">
                    <a:lumMod val="50000"/>
                  </a:schemeClr>
                </a:solidFill>
              </a:rPr>
              <a:t>Year-Wise Sales Performance by Product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'year wise sales'!$I$28</c:f>
              <c:strCache>
                <c:ptCount val="1"/>
                <c:pt idx="0">
                  <c:v>Furniture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'year wise sales'!$G$29:$H$32</c:f>
              <c:strCache>
                <c:ptCount val="4"/>
                <c:pt idx="0">
                  <c:v>2014</c:v>
                </c:pt>
                <c:pt idx="1">
                  <c:v>2015</c:v>
                </c:pt>
                <c:pt idx="2">
                  <c:v>2016</c:v>
                </c:pt>
                <c:pt idx="3">
                  <c:v>2017</c:v>
                </c:pt>
              </c:strCache>
            </c:strRef>
          </c:cat>
          <c:val>
            <c:numRef>
              <c:f>'year wise sales'!$I$29:$I$32</c:f>
              <c:numCache>
                <c:formatCode>General</c:formatCode>
                <c:ptCount val="4"/>
                <c:pt idx="0">
                  <c:v>157192.85310000001</c:v>
                </c:pt>
                <c:pt idx="1">
                  <c:v>170518.23700000011</c:v>
                </c:pt>
                <c:pt idx="2">
                  <c:v>198901.43600000019</c:v>
                </c:pt>
                <c:pt idx="3">
                  <c:v>215471.23920000004</c:v>
                </c:pt>
              </c:numCache>
            </c:numRef>
          </c:val>
          <c:extLst>
            <c:ext xmlns:c16="http://schemas.microsoft.com/office/drawing/2014/chart" uri="{C3380CC4-5D6E-409C-BE32-E72D297353CC}">
              <c16:uniqueId val="{00000000-CCEF-8241-A939-E3107A55426C}"/>
            </c:ext>
          </c:extLst>
        </c:ser>
        <c:ser>
          <c:idx val="1"/>
          <c:order val="1"/>
          <c:tx>
            <c:strRef>
              <c:f>'year wise sales'!$J$28</c:f>
              <c:strCache>
                <c:ptCount val="1"/>
                <c:pt idx="0">
                  <c:v>Office Supplies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'year wise sales'!$G$29:$H$32</c:f>
              <c:strCache>
                <c:ptCount val="4"/>
                <c:pt idx="0">
                  <c:v>2014</c:v>
                </c:pt>
                <c:pt idx="1">
                  <c:v>2015</c:v>
                </c:pt>
                <c:pt idx="2">
                  <c:v>2016</c:v>
                </c:pt>
                <c:pt idx="3">
                  <c:v>2017</c:v>
                </c:pt>
              </c:strCache>
            </c:strRef>
          </c:cat>
          <c:val>
            <c:numRef>
              <c:f>'year wise sales'!$J$29:$J$32</c:f>
              <c:numCache>
                <c:formatCode>General</c:formatCode>
                <c:ptCount val="4"/>
                <c:pt idx="0">
                  <c:v>151776.4120000001</c:v>
                </c:pt>
                <c:pt idx="1">
                  <c:v>137233.46299999976</c:v>
                </c:pt>
                <c:pt idx="2">
                  <c:v>183939.98199999996</c:v>
                </c:pt>
                <c:pt idx="3">
                  <c:v>246097.17500000025</c:v>
                </c:pt>
              </c:numCache>
            </c:numRef>
          </c:val>
          <c:extLst>
            <c:ext xmlns:c16="http://schemas.microsoft.com/office/drawing/2014/chart" uri="{C3380CC4-5D6E-409C-BE32-E72D297353CC}">
              <c16:uniqueId val="{00000001-CCEF-8241-A939-E3107A55426C}"/>
            </c:ext>
          </c:extLst>
        </c:ser>
        <c:ser>
          <c:idx val="2"/>
          <c:order val="2"/>
          <c:tx>
            <c:strRef>
              <c:f>'year wise sales'!$K$28</c:f>
              <c:strCache>
                <c:ptCount val="1"/>
                <c:pt idx="0">
                  <c:v>Technology</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'year wise sales'!$G$29:$H$32</c:f>
              <c:strCache>
                <c:ptCount val="4"/>
                <c:pt idx="0">
                  <c:v>2014</c:v>
                </c:pt>
                <c:pt idx="1">
                  <c:v>2015</c:v>
                </c:pt>
                <c:pt idx="2">
                  <c:v>2016</c:v>
                </c:pt>
                <c:pt idx="3">
                  <c:v>2017</c:v>
                </c:pt>
              </c:strCache>
            </c:strRef>
          </c:cat>
          <c:val>
            <c:numRef>
              <c:f>'year wise sales'!$K$29:$K$32</c:f>
              <c:numCache>
                <c:formatCode>General</c:formatCode>
                <c:ptCount val="4"/>
                <c:pt idx="0">
                  <c:v>175278.23300000007</c:v>
                </c:pt>
                <c:pt idx="1">
                  <c:v>162780.80899999989</c:v>
                </c:pt>
                <c:pt idx="2">
                  <c:v>226364.18000000011</c:v>
                </c:pt>
                <c:pt idx="3">
                  <c:v>271646.84100000013</c:v>
                </c:pt>
              </c:numCache>
            </c:numRef>
          </c:val>
          <c:extLst>
            <c:ext xmlns:c16="http://schemas.microsoft.com/office/drawing/2014/chart" uri="{C3380CC4-5D6E-409C-BE32-E72D297353CC}">
              <c16:uniqueId val="{00000002-CCEF-8241-A939-E3107A55426C}"/>
            </c:ext>
          </c:extLst>
        </c:ser>
        <c:dLbls>
          <c:showLegendKey val="0"/>
          <c:showVal val="0"/>
          <c:showCatName val="0"/>
          <c:showSerName val="0"/>
          <c:showPercent val="0"/>
          <c:showBubbleSize val="0"/>
        </c:dLbls>
        <c:gapWidth val="355"/>
        <c:overlap val="-70"/>
        <c:axId val="1717119936"/>
        <c:axId val="1717124416"/>
      </c:barChart>
      <c:catAx>
        <c:axId val="171711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24416"/>
        <c:crosses val="autoZero"/>
        <c:auto val="1"/>
        <c:lblAlgn val="ctr"/>
        <c:lblOffset val="100"/>
        <c:noMultiLvlLbl val="0"/>
      </c:catAx>
      <c:valAx>
        <c:axId val="17171244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1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j-lt"/>
                <a:ea typeface="+mn-ea"/>
                <a:cs typeface="+mn-cs"/>
              </a:defRPr>
            </a:pPr>
            <a:r>
              <a:rPr lang="en-IN" sz="1600" b="1" i="0" u="none" strike="noStrike" kern="1200" spc="0" baseline="0">
                <a:solidFill>
                  <a:schemeClr val="bg1">
                    <a:lumMod val="50000"/>
                  </a:schemeClr>
                </a:solidFill>
                <a:latin typeface="+mj-lt"/>
              </a:rPr>
              <a:t>Sales &amp; Profit by Customer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j-lt"/>
              <a:ea typeface="+mn-ea"/>
              <a:cs typeface="+mn-cs"/>
            </a:defRPr>
          </a:pPr>
          <a:endParaRPr lang="en-US"/>
        </a:p>
      </c:txPr>
    </c:title>
    <c:autoTitleDeleted val="0"/>
    <c:plotArea>
      <c:layout/>
      <c:barChart>
        <c:barDir val="col"/>
        <c:grouping val="clustered"/>
        <c:varyColors val="0"/>
        <c:ser>
          <c:idx val="0"/>
          <c:order val="0"/>
          <c:tx>
            <c:strRef>
              <c:f>'sales and profit by segment'!$G$24</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and profit by segment'!$F$25:$F$28</c:f>
              <c:strCache>
                <c:ptCount val="3"/>
                <c:pt idx="0">
                  <c:v>Consumer</c:v>
                </c:pt>
                <c:pt idx="1">
                  <c:v>Corporate</c:v>
                </c:pt>
                <c:pt idx="2">
                  <c:v>Home Office</c:v>
                </c:pt>
              </c:strCache>
            </c:strRef>
          </c:cat>
          <c:val>
            <c:numRef>
              <c:f>'sales and profit by segment'!$G$25:$G$28</c:f>
              <c:numCache>
                <c:formatCode>General</c:formatCode>
                <c:ptCount val="4"/>
                <c:pt idx="0">
                  <c:v>1161401.3449999888</c:v>
                </c:pt>
                <c:pt idx="1">
                  <c:v>706146.36680000008</c:v>
                </c:pt>
                <c:pt idx="2">
                  <c:v>429653.1485000003</c:v>
                </c:pt>
              </c:numCache>
            </c:numRef>
          </c:val>
          <c:extLst>
            <c:ext xmlns:c16="http://schemas.microsoft.com/office/drawing/2014/chart" uri="{C3380CC4-5D6E-409C-BE32-E72D297353CC}">
              <c16:uniqueId val="{00000000-7FCD-FC4F-87B7-9815E34AC57A}"/>
            </c:ext>
          </c:extLst>
        </c:ser>
        <c:ser>
          <c:idx val="1"/>
          <c:order val="1"/>
          <c:tx>
            <c:strRef>
              <c:f>'sales and profit by segment'!$H$24</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and profit by segment'!$F$25:$F$28</c:f>
              <c:strCache>
                <c:ptCount val="3"/>
                <c:pt idx="0">
                  <c:v>Consumer</c:v>
                </c:pt>
                <c:pt idx="1">
                  <c:v>Corporate</c:v>
                </c:pt>
                <c:pt idx="2">
                  <c:v>Home Office</c:v>
                </c:pt>
              </c:strCache>
            </c:strRef>
          </c:cat>
          <c:val>
            <c:numRef>
              <c:f>'sales and profit by segment'!$H$25:$H$28</c:f>
              <c:numCache>
                <c:formatCode>General</c:formatCode>
                <c:ptCount val="4"/>
                <c:pt idx="0">
                  <c:v>134119.20919999972</c:v>
                </c:pt>
                <c:pt idx="1">
                  <c:v>91979.134000000209</c:v>
                </c:pt>
                <c:pt idx="2">
                  <c:v>60298.678500000075</c:v>
                </c:pt>
              </c:numCache>
            </c:numRef>
          </c:val>
          <c:extLst>
            <c:ext xmlns:c16="http://schemas.microsoft.com/office/drawing/2014/chart" uri="{C3380CC4-5D6E-409C-BE32-E72D297353CC}">
              <c16:uniqueId val="{00000001-7FCD-FC4F-87B7-9815E34AC57A}"/>
            </c:ext>
          </c:extLst>
        </c:ser>
        <c:dLbls>
          <c:dLblPos val="outEnd"/>
          <c:showLegendKey val="0"/>
          <c:showVal val="1"/>
          <c:showCatName val="0"/>
          <c:showSerName val="0"/>
          <c:showPercent val="0"/>
          <c:showBubbleSize val="0"/>
        </c:dLbls>
        <c:gapWidth val="100"/>
        <c:overlap val="-24"/>
        <c:axId val="1656063744"/>
        <c:axId val="1548017536"/>
      </c:barChart>
      <c:catAx>
        <c:axId val="16560637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8017536"/>
        <c:crosses val="autoZero"/>
        <c:auto val="1"/>
        <c:lblAlgn val="ctr"/>
        <c:lblOffset val="100"/>
        <c:noMultiLvlLbl val="0"/>
      </c:catAx>
      <c:valAx>
        <c:axId val="1548017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6063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j-lt"/>
                <a:ea typeface="+mn-ea"/>
                <a:cs typeface="+mn-cs"/>
              </a:defRPr>
            </a:pPr>
            <a:r>
              <a:rPr lang="en-IN">
                <a:solidFill>
                  <a:schemeClr val="bg1">
                    <a:lumMod val="50000"/>
                  </a:schemeClr>
                </a:solidFill>
                <a:latin typeface="+mj-lt"/>
              </a:rPr>
              <a:t>Profit by Region</a:t>
            </a:r>
          </a:p>
          <a:p>
            <a:pPr>
              <a:defRPr>
                <a:latin typeface="+mj-lt"/>
              </a:defRPr>
            </a:pPr>
            <a:endParaRPr lang="en-US">
              <a:latin typeface="+mj-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j-lt"/>
              <a:ea typeface="+mn-ea"/>
              <a:cs typeface="+mn-cs"/>
            </a:defRPr>
          </a:pPr>
          <a:endParaRPr lang="en-US"/>
        </a:p>
      </c:txPr>
    </c:title>
    <c:autoTitleDeleted val="0"/>
    <c:plotArea>
      <c:layout/>
      <c:barChart>
        <c:barDir val="bar"/>
        <c:grouping val="clustered"/>
        <c:varyColors val="0"/>
        <c:ser>
          <c:idx val="0"/>
          <c:order val="0"/>
          <c:tx>
            <c:strRef>
              <c:f>sales!$AJ$9</c:f>
              <c:strCache>
                <c:ptCount val="1"/>
                <c:pt idx="0">
                  <c:v>Total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sales!$AI$10:$AI$13</c:f>
              <c:strCache>
                <c:ptCount val="4"/>
                <c:pt idx="0">
                  <c:v>Central</c:v>
                </c:pt>
                <c:pt idx="1">
                  <c:v>East</c:v>
                </c:pt>
                <c:pt idx="2">
                  <c:v>South</c:v>
                </c:pt>
                <c:pt idx="3">
                  <c:v>West</c:v>
                </c:pt>
              </c:strCache>
            </c:strRef>
          </c:cat>
          <c:val>
            <c:numRef>
              <c:f>sales!$AJ$10:$AJ$13</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45C7-A44C-849F-F6EE800CC78B}"/>
            </c:ext>
          </c:extLst>
        </c:ser>
        <c:dLbls>
          <c:showLegendKey val="0"/>
          <c:showVal val="0"/>
          <c:showCatName val="0"/>
          <c:showSerName val="0"/>
          <c:showPercent val="0"/>
          <c:showBubbleSize val="0"/>
        </c:dLbls>
        <c:gapWidth val="100"/>
        <c:axId val="1625804736"/>
        <c:axId val="1626500480"/>
      </c:barChart>
      <c:catAx>
        <c:axId val="16258047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6500480"/>
        <c:crosses val="autoZero"/>
        <c:auto val="1"/>
        <c:lblAlgn val="ctr"/>
        <c:lblOffset val="100"/>
        <c:noMultiLvlLbl val="0"/>
      </c:catAx>
      <c:valAx>
        <c:axId val="1626500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5804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j-lt"/>
                <a:ea typeface="+mn-ea"/>
                <a:cs typeface="+mn-cs"/>
              </a:defRPr>
            </a:pPr>
            <a:r>
              <a:rPr lang="en-IN" sz="1600" b="1" i="0" u="none" strike="noStrike" kern="1200" cap="none" spc="20" baseline="0">
                <a:solidFill>
                  <a:sysClr val="windowText" lastClr="000000">
                    <a:lumMod val="50000"/>
                    <a:lumOff val="50000"/>
                  </a:sysClr>
                </a:solidFill>
                <a:latin typeface="+mj-lt"/>
              </a:rPr>
              <a:t>Profit Trend by Year</a:t>
            </a:r>
            <a:endParaRPr lang="en-GB" sz="1600" b="1" i="0" u="none" strike="noStrike" kern="1200" cap="none" spc="20" baseline="0">
              <a:solidFill>
                <a:sysClr val="windowText" lastClr="000000">
                  <a:lumMod val="50000"/>
                  <a:lumOff val="50000"/>
                </a:sysClr>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j-lt"/>
              <a:ea typeface="+mn-ea"/>
              <a:cs typeface="+mn-cs"/>
            </a:defRPr>
          </a:pPr>
          <a:endParaRPr lang="en-GB"/>
        </a:p>
      </c:txPr>
    </c:title>
    <c:autoTitleDeleted val="0"/>
    <c:plotArea>
      <c:layout/>
      <c:lineChart>
        <c:grouping val="stacked"/>
        <c:varyColors val="0"/>
        <c:ser>
          <c:idx val="0"/>
          <c:order val="0"/>
          <c:spPr>
            <a:ln w="22225" cap="rnd" cmpd="sng" algn="ctr">
              <a:solidFill>
                <a:schemeClr val="accent1"/>
              </a:solidFill>
              <a:round/>
            </a:ln>
            <a:effectLst/>
          </c:spPr>
          <c:marker>
            <c:symbol val="none"/>
          </c:marker>
          <c:cat>
            <c:strRef>
              <c:f>'sales and profit by segment'!$R$4:$R$7</c:f>
              <c:strCache>
                <c:ptCount val="4"/>
                <c:pt idx="0">
                  <c:v>2014</c:v>
                </c:pt>
                <c:pt idx="1">
                  <c:v>2015</c:v>
                </c:pt>
                <c:pt idx="2">
                  <c:v>2016</c:v>
                </c:pt>
                <c:pt idx="3">
                  <c:v>2017</c:v>
                </c:pt>
              </c:strCache>
            </c:strRef>
          </c:cat>
          <c:val>
            <c:numRef>
              <c:f>'sales and profit by segment'!$S$4:$S$7</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0-4EAB-E741-A79A-3E69E49FF6B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668886336"/>
        <c:axId val="1666615936"/>
      </c:lineChart>
      <c:catAx>
        <c:axId val="16688863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66615936"/>
        <c:crosses val="autoZero"/>
        <c:auto val="1"/>
        <c:lblAlgn val="ctr"/>
        <c:lblOffset val="100"/>
        <c:noMultiLvlLbl val="0"/>
      </c:catAx>
      <c:valAx>
        <c:axId val="166661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6888633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Margin by Sales Subcategory</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'profit margin by sales subcateg'!$F$24:$F$25</c:f>
              <c:strCache>
                <c:ptCount val="2"/>
                <c:pt idx="1">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margin by sales subcateg'!$E$26:$E$42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sales subcateg'!$F$26:$F$42</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A3DC-324E-9C64-D19B06E504E7}"/>
            </c:ext>
          </c:extLst>
        </c:ser>
        <c:ser>
          <c:idx val="1"/>
          <c:order val="1"/>
          <c:tx>
            <c:strRef>
              <c:f>'profit margin by sales subcateg'!$G$24:$G$25</c:f>
              <c:strCache>
                <c:ptCount val="2"/>
                <c:pt idx="1">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margin by sales subcateg'!$E$26:$E$42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sales subcateg'!$G$26:$G$42</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1-A3DC-324E-9C64-D19B06E504E7}"/>
            </c:ext>
          </c:extLst>
        </c:ser>
        <c:dLbls>
          <c:showLegendKey val="0"/>
          <c:showVal val="0"/>
          <c:showCatName val="0"/>
          <c:showSerName val="0"/>
          <c:showPercent val="0"/>
          <c:showBubbleSize val="0"/>
        </c:dLbls>
        <c:gapWidth val="219"/>
        <c:overlap val="-27"/>
        <c:axId val="1661130880"/>
        <c:axId val="1668879616"/>
      </c:barChart>
      <c:lineChart>
        <c:grouping val="standard"/>
        <c:varyColors val="0"/>
        <c:ser>
          <c:idx val="2"/>
          <c:order val="2"/>
          <c:tx>
            <c:strRef>
              <c:f>'profit margin by sales subcateg'!$H$24:$H$25</c:f>
              <c:strCache>
                <c:ptCount val="2"/>
                <c:pt idx="1">
                  <c:v>profit margin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'profit margin by sales subcateg'!$E$26:$E$42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sales subcateg'!$H$26:$H$42</c:f>
              <c:numCache>
                <c:formatCode>0.00%</c:formatCode>
                <c:ptCount val="17"/>
                <c:pt idx="0">
                  <c:v>0.25054699501765743</c:v>
                </c:pt>
                <c:pt idx="1">
                  <c:v>0.16867516872463853</c:v>
                </c:pt>
                <c:pt idx="2">
                  <c:v>0.2407108325474088</c:v>
                </c:pt>
                <c:pt idx="3">
                  <c:v>0.14857360625502231</c:v>
                </c:pt>
                <c:pt idx="4">
                  <c:v>-3.0227682032054511E-2</c:v>
                </c:pt>
                <c:pt idx="5">
                  <c:v>8.0956732891427519E-2</c:v>
                </c:pt>
                <c:pt idx="6">
                  <c:v>0.37195584600425774</c:v>
                </c:pt>
                <c:pt idx="7">
                  <c:v>0.42267581842200763</c:v>
                </c:pt>
                <c:pt idx="8">
                  <c:v>0.31396504291930638</c:v>
                </c:pt>
                <c:pt idx="9">
                  <c:v>0.1424035793665881</c:v>
                </c:pt>
                <c:pt idx="10">
                  <c:v>0.44418672222830874</c:v>
                </c:pt>
                <c:pt idx="11">
                  <c:v>1.788618360909618E-2</c:v>
                </c:pt>
                <c:pt idx="12">
                  <c:v>0.4339183719570246</c:v>
                </c:pt>
                <c:pt idx="13">
                  <c:v>0.13489326988749759</c:v>
                </c:pt>
                <c:pt idx="14">
                  <c:v>9.5061130358477727E-2</c:v>
                </c:pt>
                <c:pt idx="15">
                  <c:v>-2.5476952272184682E-2</c:v>
                </c:pt>
                <c:pt idx="16">
                  <c:v>-8.5644604339238484E-2</c:v>
                </c:pt>
              </c:numCache>
            </c:numRef>
          </c:val>
          <c:smooth val="0"/>
          <c:extLst>
            <c:ext xmlns:c16="http://schemas.microsoft.com/office/drawing/2014/chart" uri="{C3380CC4-5D6E-409C-BE32-E72D297353CC}">
              <c16:uniqueId val="{00000002-A3DC-324E-9C64-D19B06E504E7}"/>
            </c:ext>
          </c:extLst>
        </c:ser>
        <c:dLbls>
          <c:showLegendKey val="0"/>
          <c:showVal val="0"/>
          <c:showCatName val="0"/>
          <c:showSerName val="0"/>
          <c:showPercent val="0"/>
          <c:showBubbleSize val="0"/>
        </c:dLbls>
        <c:marker val="1"/>
        <c:smooth val="0"/>
        <c:axId val="1730285056"/>
        <c:axId val="1713556096"/>
      </c:lineChart>
      <c:catAx>
        <c:axId val="1661130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879616"/>
        <c:crosses val="autoZero"/>
        <c:auto val="1"/>
        <c:lblAlgn val="ctr"/>
        <c:lblOffset val="100"/>
        <c:noMultiLvlLbl val="0"/>
      </c:catAx>
      <c:valAx>
        <c:axId val="166887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30880"/>
        <c:crosses val="autoZero"/>
        <c:crossBetween val="between"/>
      </c:valAx>
      <c:valAx>
        <c:axId val="17135560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85056"/>
        <c:crosses val="max"/>
        <c:crossBetween val="between"/>
      </c:valAx>
      <c:catAx>
        <c:axId val="1730285056"/>
        <c:scaling>
          <c:orientation val="minMax"/>
        </c:scaling>
        <c:delete val="1"/>
        <c:axPos val="b"/>
        <c:numFmt formatCode="General" sourceLinked="1"/>
        <c:majorTickMark val="none"/>
        <c:minorTickMark val="none"/>
        <c:tickLblPos val="nextTo"/>
        <c:crossAx val="1713556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region</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[1]Sheet2!$A$2:$A$5</c:f>
              <c:strCache>
                <c:ptCount val="4"/>
                <c:pt idx="0">
                  <c:v>South</c:v>
                </c:pt>
                <c:pt idx="1">
                  <c:v>West</c:v>
                </c:pt>
                <c:pt idx="2">
                  <c:v>Central</c:v>
                </c:pt>
                <c:pt idx="3">
                  <c:v>East</c:v>
                </c:pt>
              </c:strCache>
            </c:strRef>
          </c:cat>
          <c:val>
            <c:numRef>
              <c:f>[1]Sheet2!$B$2:$B$5</c:f>
              <c:numCache>
                <c:formatCode>General</c:formatCode>
                <c:ptCount val="4"/>
                <c:pt idx="0">
                  <c:v>391721.90500000032</c:v>
                </c:pt>
                <c:pt idx="1">
                  <c:v>725457.82450000057</c:v>
                </c:pt>
                <c:pt idx="2">
                  <c:v>501239.89080000052</c:v>
                </c:pt>
                <c:pt idx="3">
                  <c:v>678781.2399999979</c:v>
                </c:pt>
              </c:numCache>
            </c:numRef>
          </c:val>
          <c:extLst>
            <c:ext xmlns:c16="http://schemas.microsoft.com/office/drawing/2014/chart" uri="{C3380CC4-5D6E-409C-BE32-E72D297353CC}">
              <c16:uniqueId val="{00000000-C1CC-F145-B815-85D00FAA4713}"/>
            </c:ext>
          </c:extLst>
        </c:ser>
        <c:dLbls>
          <c:showLegendKey val="0"/>
          <c:showVal val="0"/>
          <c:showCatName val="0"/>
          <c:showSerName val="0"/>
          <c:showPercent val="0"/>
          <c:showBubbleSize val="0"/>
        </c:dLbls>
        <c:gapWidth val="219"/>
        <c:overlap val="-27"/>
        <c:axId val="730985103"/>
        <c:axId val="730987567"/>
      </c:barChart>
      <c:catAx>
        <c:axId val="73098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87567"/>
        <c:crosses val="autoZero"/>
        <c:auto val="1"/>
        <c:lblAlgn val="ctr"/>
        <c:lblOffset val="100"/>
        <c:noMultiLvlLbl val="0"/>
      </c:catAx>
      <c:valAx>
        <c:axId val="7309875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85103"/>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015467928169057"/>
          <c:y val="0.17370041859521659"/>
          <c:w val="0.78984532071830937"/>
          <c:h val="0.64541739659591735"/>
        </c:manualLayout>
      </c:layout>
      <c:lineChart>
        <c:grouping val="standard"/>
        <c:varyColors val="0"/>
        <c:ser>
          <c:idx val="0"/>
          <c:order val="0"/>
          <c:spPr>
            <a:ln w="28575" cap="rnd">
              <a:solidFill>
                <a:schemeClr val="accent1"/>
              </a:solidFill>
              <a:round/>
            </a:ln>
            <a:effectLst/>
          </c:spPr>
          <c:marker>
            <c:symbol val="none"/>
          </c:marker>
          <c:cat>
            <c:numRef>
              <c:f>sales!$J$2:$J$49</c:f>
              <c:numCache>
                <c:formatCode>mmm\-yy</c:formatCode>
                <c:ptCount val="48"/>
                <c:pt idx="0">
                  <c:v>42704</c:v>
                </c:pt>
                <c:pt idx="1">
                  <c:v>42551</c:v>
                </c:pt>
                <c:pt idx="2">
                  <c:v>42308</c:v>
                </c:pt>
                <c:pt idx="3">
                  <c:v>41820</c:v>
                </c:pt>
                <c:pt idx="4">
                  <c:v>42855</c:v>
                </c:pt>
                <c:pt idx="5">
                  <c:v>42735</c:v>
                </c:pt>
                <c:pt idx="6">
                  <c:v>42338</c:v>
                </c:pt>
                <c:pt idx="7">
                  <c:v>41973</c:v>
                </c:pt>
                <c:pt idx="8">
                  <c:v>41790</c:v>
                </c:pt>
                <c:pt idx="9">
                  <c:v>41882</c:v>
                </c:pt>
                <c:pt idx="10">
                  <c:v>42947</c:v>
                </c:pt>
                <c:pt idx="11">
                  <c:v>42277</c:v>
                </c:pt>
                <c:pt idx="12">
                  <c:v>42400</c:v>
                </c:pt>
                <c:pt idx="13">
                  <c:v>43039</c:v>
                </c:pt>
                <c:pt idx="14">
                  <c:v>42369</c:v>
                </c:pt>
                <c:pt idx="15">
                  <c:v>43008</c:v>
                </c:pt>
                <c:pt idx="16">
                  <c:v>42582</c:v>
                </c:pt>
                <c:pt idx="17">
                  <c:v>42460</c:v>
                </c:pt>
                <c:pt idx="18">
                  <c:v>41943</c:v>
                </c:pt>
                <c:pt idx="19">
                  <c:v>42124</c:v>
                </c:pt>
                <c:pt idx="20">
                  <c:v>42004</c:v>
                </c:pt>
                <c:pt idx="21">
                  <c:v>42643</c:v>
                </c:pt>
                <c:pt idx="22">
                  <c:v>43100</c:v>
                </c:pt>
                <c:pt idx="23">
                  <c:v>43069</c:v>
                </c:pt>
                <c:pt idx="24">
                  <c:v>42886</c:v>
                </c:pt>
                <c:pt idx="25">
                  <c:v>42490</c:v>
                </c:pt>
                <c:pt idx="26">
                  <c:v>42035</c:v>
                </c:pt>
                <c:pt idx="27">
                  <c:v>42916</c:v>
                </c:pt>
                <c:pt idx="28">
                  <c:v>42613</c:v>
                </c:pt>
                <c:pt idx="29">
                  <c:v>42094</c:v>
                </c:pt>
                <c:pt idx="30">
                  <c:v>41912</c:v>
                </c:pt>
                <c:pt idx="31">
                  <c:v>42794</c:v>
                </c:pt>
                <c:pt idx="32">
                  <c:v>42674</c:v>
                </c:pt>
                <c:pt idx="33">
                  <c:v>42155</c:v>
                </c:pt>
                <c:pt idx="34">
                  <c:v>41729</c:v>
                </c:pt>
                <c:pt idx="35">
                  <c:v>42521</c:v>
                </c:pt>
                <c:pt idx="36">
                  <c:v>42063</c:v>
                </c:pt>
                <c:pt idx="37">
                  <c:v>42247</c:v>
                </c:pt>
                <c:pt idx="38">
                  <c:v>42216</c:v>
                </c:pt>
                <c:pt idx="39">
                  <c:v>41851</c:v>
                </c:pt>
                <c:pt idx="40">
                  <c:v>42185</c:v>
                </c:pt>
                <c:pt idx="41">
                  <c:v>41759</c:v>
                </c:pt>
                <c:pt idx="42">
                  <c:v>42825</c:v>
                </c:pt>
                <c:pt idx="43">
                  <c:v>42978</c:v>
                </c:pt>
                <c:pt idx="44">
                  <c:v>42766</c:v>
                </c:pt>
                <c:pt idx="45">
                  <c:v>41698</c:v>
                </c:pt>
                <c:pt idx="46">
                  <c:v>41670</c:v>
                </c:pt>
                <c:pt idx="47">
                  <c:v>42429</c:v>
                </c:pt>
              </c:numCache>
            </c:numRef>
          </c:cat>
          <c:val>
            <c:numRef>
              <c:f>sales!$K$2:$K$49</c:f>
              <c:numCache>
                <c:formatCode>General</c:formatCode>
                <c:ptCount val="48"/>
                <c:pt idx="0">
                  <c:v>79411.965799999991</c:v>
                </c:pt>
                <c:pt idx="1">
                  <c:v>40344.533999999985</c:v>
                </c:pt>
                <c:pt idx="2">
                  <c:v>31404.923500000012</c:v>
                </c:pt>
                <c:pt idx="3">
                  <c:v>34595.127600000029</c:v>
                </c:pt>
                <c:pt idx="4">
                  <c:v>36521.536100000005</c:v>
                </c:pt>
                <c:pt idx="5">
                  <c:v>96999.04300000002</c:v>
                </c:pt>
                <c:pt idx="6">
                  <c:v>75972.563500000047</c:v>
                </c:pt>
                <c:pt idx="7">
                  <c:v>78628.71669999999</c:v>
                </c:pt>
                <c:pt idx="8">
                  <c:v>23648.287</c:v>
                </c:pt>
                <c:pt idx="9">
                  <c:v>27909.468499999992</c:v>
                </c:pt>
                <c:pt idx="10">
                  <c:v>45264.416000000005</c:v>
                </c:pt>
                <c:pt idx="11">
                  <c:v>64595.918000000034</c:v>
                </c:pt>
                <c:pt idx="12">
                  <c:v>18542.490999999995</c:v>
                </c:pt>
                <c:pt idx="13">
                  <c:v>77776.923199999976</c:v>
                </c:pt>
                <c:pt idx="14">
                  <c:v>74919.521200000076</c:v>
                </c:pt>
                <c:pt idx="15">
                  <c:v>87866.652000000046</c:v>
                </c:pt>
                <c:pt idx="16">
                  <c:v>39261.962999999967</c:v>
                </c:pt>
                <c:pt idx="17">
                  <c:v>51715.875000000022</c:v>
                </c:pt>
                <c:pt idx="18">
                  <c:v>31453.392999999989</c:v>
                </c:pt>
                <c:pt idx="19">
                  <c:v>34195.208499999993</c:v>
                </c:pt>
                <c:pt idx="20">
                  <c:v>69545.62049999999</c:v>
                </c:pt>
                <c:pt idx="21">
                  <c:v>73410.024899999975</c:v>
                </c:pt>
                <c:pt idx="22">
                  <c:v>83829.318799999994</c:v>
                </c:pt>
                <c:pt idx="23">
                  <c:v>118447.82500000003</c:v>
                </c:pt>
                <c:pt idx="24">
                  <c:v>44261.110199999996</c:v>
                </c:pt>
                <c:pt idx="25">
                  <c:v>38750.038999999975</c:v>
                </c:pt>
                <c:pt idx="26">
                  <c:v>18174.075599999993</c:v>
                </c:pt>
                <c:pt idx="27">
                  <c:v>52981.725699999995</c:v>
                </c:pt>
                <c:pt idx="28">
                  <c:v>31115.374299999999</c:v>
                </c:pt>
                <c:pt idx="29">
                  <c:v>38726.251999999993</c:v>
                </c:pt>
                <c:pt idx="30">
                  <c:v>81777.350799999971</c:v>
                </c:pt>
                <c:pt idx="31">
                  <c:v>20301.133399999995</c:v>
                </c:pt>
                <c:pt idx="32">
                  <c:v>59687.74500000001</c:v>
                </c:pt>
                <c:pt idx="33">
                  <c:v>30131.686499999996</c:v>
                </c:pt>
                <c:pt idx="34">
                  <c:v>55691.009000000027</c:v>
                </c:pt>
                <c:pt idx="35">
                  <c:v>56987.727999999988</c:v>
                </c:pt>
                <c:pt idx="36">
                  <c:v>11951.411</c:v>
                </c:pt>
                <c:pt idx="37">
                  <c:v>36898.33219999999</c:v>
                </c:pt>
                <c:pt idx="38">
                  <c:v>28765.324999999993</c:v>
                </c:pt>
                <c:pt idx="39">
                  <c:v>33946.392999999996</c:v>
                </c:pt>
                <c:pt idx="40">
                  <c:v>24797.292000000001</c:v>
                </c:pt>
                <c:pt idx="41">
                  <c:v>28295.344999999994</c:v>
                </c:pt>
                <c:pt idx="42">
                  <c:v>58872.352799999986</c:v>
                </c:pt>
                <c:pt idx="43">
                  <c:v>63120.887999999977</c:v>
                </c:pt>
                <c:pt idx="44">
                  <c:v>43971.373999999996</c:v>
                </c:pt>
                <c:pt idx="45">
                  <c:v>4519.8919999999998</c:v>
                </c:pt>
                <c:pt idx="46">
                  <c:v>14236.894999999997</c:v>
                </c:pt>
                <c:pt idx="47">
                  <c:v>22978.815000000002</c:v>
                </c:pt>
              </c:numCache>
            </c:numRef>
          </c:val>
          <c:smooth val="0"/>
          <c:extLst>
            <c:ext xmlns:c16="http://schemas.microsoft.com/office/drawing/2014/chart" uri="{C3380CC4-5D6E-409C-BE32-E72D297353CC}">
              <c16:uniqueId val="{00000000-CC80-6948-8539-3A8F3EF80F8F}"/>
            </c:ext>
          </c:extLst>
        </c:ser>
        <c:dLbls>
          <c:showLegendKey val="0"/>
          <c:showVal val="0"/>
          <c:showCatName val="0"/>
          <c:showSerName val="0"/>
          <c:showPercent val="0"/>
          <c:showBubbleSize val="0"/>
        </c:dLbls>
        <c:smooth val="0"/>
        <c:axId val="1626664320"/>
        <c:axId val="1639479296"/>
      </c:lineChart>
      <c:dateAx>
        <c:axId val="162666432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479296"/>
        <c:crosses val="autoZero"/>
        <c:auto val="1"/>
        <c:lblOffset val="100"/>
        <c:baseTimeUnit val="months"/>
      </c:dateAx>
      <c:valAx>
        <c:axId val="163947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6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sales!$AA$8</c:f>
              <c:strCache>
                <c:ptCount val="1"/>
                <c:pt idx="0">
                  <c:v>profit sum</c:v>
                </c:pt>
              </c:strCache>
            </c:strRef>
          </c:tx>
          <c:spPr>
            <a:solidFill>
              <a:schemeClr val="accent1"/>
            </a:solidFill>
            <a:ln>
              <a:noFill/>
            </a:ln>
            <a:effectLst/>
          </c:spPr>
          <c:invertIfNegative val="0"/>
          <c:cat>
            <c:strRef>
              <c:f>sales!$Z$9:$Z$12</c:f>
              <c:strCache>
                <c:ptCount val="4"/>
                <c:pt idx="0">
                  <c:v>South</c:v>
                </c:pt>
                <c:pt idx="1">
                  <c:v>West</c:v>
                </c:pt>
                <c:pt idx="2">
                  <c:v>Central</c:v>
                </c:pt>
                <c:pt idx="3">
                  <c:v>East</c:v>
                </c:pt>
              </c:strCache>
            </c:strRef>
          </c:cat>
          <c:val>
            <c:numRef>
              <c:f>sales!$AA$9:$AA$12</c:f>
              <c:numCache>
                <c:formatCode>General</c:formatCode>
                <c:ptCount val="4"/>
                <c:pt idx="0">
                  <c:v>46749.430300000065</c:v>
                </c:pt>
                <c:pt idx="1">
                  <c:v>108418.44890000018</c:v>
                </c:pt>
                <c:pt idx="2">
                  <c:v>39706.362499999981</c:v>
                </c:pt>
                <c:pt idx="3">
                  <c:v>91522.780000000261</c:v>
                </c:pt>
              </c:numCache>
            </c:numRef>
          </c:val>
          <c:extLst>
            <c:ext xmlns:c16="http://schemas.microsoft.com/office/drawing/2014/chart" uri="{C3380CC4-5D6E-409C-BE32-E72D297353CC}">
              <c16:uniqueId val="{00000000-3B54-FD4C-9199-10043A559D06}"/>
            </c:ext>
          </c:extLst>
        </c:ser>
        <c:dLbls>
          <c:showLegendKey val="0"/>
          <c:showVal val="0"/>
          <c:showCatName val="0"/>
          <c:showSerName val="0"/>
          <c:showPercent val="0"/>
          <c:showBubbleSize val="0"/>
        </c:dLbls>
        <c:gapWidth val="150"/>
        <c:axId val="1661136704"/>
        <c:axId val="1606680576"/>
      </c:barChart>
      <c:catAx>
        <c:axId val="166113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80576"/>
        <c:crosses val="autoZero"/>
        <c:auto val="1"/>
        <c:lblAlgn val="ctr"/>
        <c:lblOffset val="100"/>
        <c:noMultiLvlLbl val="0"/>
      </c:catAx>
      <c:valAx>
        <c:axId val="160668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3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b="1"/>
              <a:t>Impact of Discount on Profit</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xVal>
            <c:numRef>
              <c:f>sales!$Z$36:$Z$47</c:f>
              <c:numCache>
                <c:formatCode>General</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sales!$AA$36:$AA$47</c:f>
              <c:numCache>
                <c:formatCode>General</c:formatCode>
                <c:ptCount val="12"/>
                <c:pt idx="0">
                  <c:v>66.900292455189614</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yVal>
          <c:smooth val="0"/>
          <c:extLst>
            <c:ext xmlns:c16="http://schemas.microsoft.com/office/drawing/2014/chart" uri="{C3380CC4-5D6E-409C-BE32-E72D297353CC}">
              <c16:uniqueId val="{00000000-3E77-324F-95F6-A381C8C6F1FA}"/>
            </c:ext>
          </c:extLst>
        </c:ser>
        <c:dLbls>
          <c:showLegendKey val="0"/>
          <c:showVal val="0"/>
          <c:showCatName val="0"/>
          <c:showSerName val="0"/>
          <c:showPercent val="0"/>
          <c:showBubbleSize val="0"/>
        </c:dLbls>
        <c:axId val="1638771648"/>
        <c:axId val="1639984512"/>
      </c:scatterChart>
      <c:valAx>
        <c:axId val="16387716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639984512"/>
        <c:crosses val="autoZero"/>
        <c:crossBetween val="midCat"/>
      </c:valAx>
      <c:valAx>
        <c:axId val="16399845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638771648"/>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cap="none" spc="0" normalizeH="0" baseline="0">
                <a:solidFill>
                  <a:sysClr val="windowText" lastClr="000000">
                    <a:lumMod val="50000"/>
                    <a:lumOff val="50000"/>
                  </a:sysClr>
                </a:solidFill>
              </a:rPr>
              <a:t>Regional Sales Performance</a:t>
            </a:r>
            <a:endParaRPr lang="en-GB" sz="1400" b="1" i="0" u="none" strike="noStrike" kern="1200" cap="none" spc="0" normalizeH="0" baseline="0">
              <a:solidFill>
                <a:sysClr val="windowText" lastClr="000000">
                  <a:lumMod val="50000"/>
                  <a:lumOff val="50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lotArea>
      <c:layout/>
      <c:barChart>
        <c:barDir val="col"/>
        <c:grouping val="clustered"/>
        <c:varyColors val="0"/>
        <c:ser>
          <c:idx val="0"/>
          <c:order val="0"/>
          <c:tx>
            <c:strRef>
              <c:f>sales!$G$2</c:f>
              <c:strCache>
                <c:ptCount val="1"/>
                <c:pt idx="0">
                  <c:v>Sales</c:v>
                </c:pt>
              </c:strCache>
            </c:strRef>
          </c:tx>
          <c:spPr>
            <a:solidFill>
              <a:schemeClr val="accent1"/>
            </a:solidFill>
            <a:ln>
              <a:noFill/>
            </a:ln>
            <a:effectLst/>
          </c:spPr>
          <c:invertIfNegative val="0"/>
          <c:cat>
            <c:strRef>
              <c:f>sales!$F$3:$F$6</c:f>
              <c:strCache>
                <c:ptCount val="4"/>
                <c:pt idx="0">
                  <c:v>Central</c:v>
                </c:pt>
                <c:pt idx="1">
                  <c:v>East</c:v>
                </c:pt>
                <c:pt idx="2">
                  <c:v>South</c:v>
                </c:pt>
                <c:pt idx="3">
                  <c:v>West</c:v>
                </c:pt>
              </c:strCache>
            </c:strRef>
          </c:cat>
          <c:val>
            <c:numRef>
              <c:f>sales!$G$3:$G$6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576-AD48-A255-1CD9E03E9850}"/>
            </c:ext>
          </c:extLst>
        </c:ser>
        <c:dLbls>
          <c:showLegendKey val="0"/>
          <c:showVal val="0"/>
          <c:showCatName val="0"/>
          <c:showSerName val="0"/>
          <c:showPercent val="0"/>
          <c:showBubbleSize val="0"/>
        </c:dLbls>
        <c:gapWidth val="219"/>
        <c:overlap val="-27"/>
        <c:axId val="1713601408"/>
        <c:axId val="1730003840"/>
      </c:barChart>
      <c:catAx>
        <c:axId val="17136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03840"/>
        <c:crosses val="autoZero"/>
        <c:auto val="1"/>
        <c:lblAlgn val="ctr"/>
        <c:lblOffset val="100"/>
        <c:noMultiLvlLbl val="0"/>
      </c:catAx>
      <c:valAx>
        <c:axId val="173000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01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none"/>
          </c:marker>
          <c:cat>
            <c:numRef>
              <c:f>sales!$R$3:$R$50</c:f>
              <c:numCache>
                <c:formatCode>mmm\-yy</c:formatCode>
                <c:ptCount val="48"/>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numCache>
            </c:numRef>
          </c:cat>
          <c:val>
            <c:numRef>
              <c:f>sales!$S$3:$S$50</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7FDD-B74E-86F2-B759DC073556}"/>
            </c:ext>
          </c:extLst>
        </c:ser>
        <c:dLbls>
          <c:showLegendKey val="0"/>
          <c:showVal val="0"/>
          <c:showCatName val="0"/>
          <c:showSerName val="0"/>
          <c:showPercent val="0"/>
          <c:showBubbleSize val="0"/>
        </c:dLbls>
        <c:smooth val="0"/>
        <c:axId val="1730456064"/>
        <c:axId val="1713755392"/>
      </c:lineChart>
      <c:dateAx>
        <c:axId val="17304560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755392"/>
        <c:crosses val="autoZero"/>
        <c:auto val="1"/>
        <c:lblOffset val="100"/>
        <c:baseTimeUnit val="months"/>
      </c:dateAx>
      <c:valAx>
        <c:axId val="171375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56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Profit by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sales!$AJ$9</c:f>
              <c:strCache>
                <c:ptCount val="1"/>
                <c:pt idx="0">
                  <c:v>Total Profit</c:v>
                </c:pt>
              </c:strCache>
            </c:strRef>
          </c:tx>
          <c:spPr>
            <a:solidFill>
              <a:schemeClr val="accent1"/>
            </a:solidFill>
            <a:ln>
              <a:noFill/>
            </a:ln>
            <a:effectLst/>
          </c:spPr>
          <c:invertIfNegative val="0"/>
          <c:cat>
            <c:strRef>
              <c:f>sales!$AI$10:$AI$13</c:f>
              <c:strCache>
                <c:ptCount val="4"/>
                <c:pt idx="0">
                  <c:v>Central</c:v>
                </c:pt>
                <c:pt idx="1">
                  <c:v>East</c:v>
                </c:pt>
                <c:pt idx="2">
                  <c:v>South</c:v>
                </c:pt>
                <c:pt idx="3">
                  <c:v>West</c:v>
                </c:pt>
              </c:strCache>
            </c:strRef>
          </c:cat>
          <c:val>
            <c:numRef>
              <c:f>sales!$AJ$10:$AJ$13</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5277-1246-8649-48D324DC319B}"/>
            </c:ext>
          </c:extLst>
        </c:ser>
        <c:dLbls>
          <c:showLegendKey val="0"/>
          <c:showVal val="0"/>
          <c:showCatName val="0"/>
          <c:showSerName val="0"/>
          <c:showPercent val="0"/>
          <c:showBubbleSize val="0"/>
        </c:dLbls>
        <c:gapWidth val="182"/>
        <c:axId val="1625804736"/>
        <c:axId val="1626500480"/>
      </c:barChart>
      <c:catAx>
        <c:axId val="162580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500480"/>
        <c:crosses val="autoZero"/>
        <c:auto val="1"/>
        <c:lblAlgn val="ctr"/>
        <c:lblOffset val="100"/>
        <c:noMultiLvlLbl val="0"/>
      </c:catAx>
      <c:valAx>
        <c:axId val="1626500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04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Year-Wise Sales Performance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'year wise sales'!$C$10</c:f>
              <c:strCache>
                <c:ptCount val="1"/>
                <c:pt idx="0">
                  <c:v>Furniture</c:v>
                </c:pt>
              </c:strCache>
            </c:strRef>
          </c:tx>
          <c:spPr>
            <a:solidFill>
              <a:schemeClr val="accent1"/>
            </a:solidFill>
            <a:ln>
              <a:noFill/>
            </a:ln>
            <a:effectLst/>
          </c:spPr>
          <c:invertIfNegative val="0"/>
          <c:cat>
            <c:numRef>
              <c:f>'year wise sales'!$B$11:$B$14</c:f>
              <c:numCache>
                <c:formatCode>General</c:formatCode>
                <c:ptCount val="4"/>
                <c:pt idx="0">
                  <c:v>2016</c:v>
                </c:pt>
                <c:pt idx="1">
                  <c:v>2015</c:v>
                </c:pt>
                <c:pt idx="2">
                  <c:v>2014</c:v>
                </c:pt>
                <c:pt idx="3">
                  <c:v>2017</c:v>
                </c:pt>
              </c:numCache>
            </c:numRef>
          </c:cat>
          <c:val>
            <c:numRef>
              <c:f>'year wise sales'!$C$11:$C$14</c:f>
              <c:numCache>
                <c:formatCode>General</c:formatCode>
                <c:ptCount val="4"/>
                <c:pt idx="0">
                  <c:v>73819.64049999998</c:v>
                </c:pt>
                <c:pt idx="1">
                  <c:v>57004.943499999994</c:v>
                </c:pt>
                <c:pt idx="2">
                  <c:v>50082.447999999982</c:v>
                </c:pt>
                <c:pt idx="3">
                  <c:v>71705.711499999947</c:v>
                </c:pt>
              </c:numCache>
            </c:numRef>
          </c:val>
          <c:extLst>
            <c:ext xmlns:c16="http://schemas.microsoft.com/office/drawing/2014/chart" uri="{C3380CC4-5D6E-409C-BE32-E72D297353CC}">
              <c16:uniqueId val="{00000000-6275-AE4D-A0A3-0DF853C578F0}"/>
            </c:ext>
          </c:extLst>
        </c:ser>
        <c:ser>
          <c:idx val="1"/>
          <c:order val="1"/>
          <c:tx>
            <c:strRef>
              <c:f>'year wise sales'!$D$10</c:f>
              <c:strCache>
                <c:ptCount val="1"/>
                <c:pt idx="0">
                  <c:v>Office Supplies</c:v>
                </c:pt>
              </c:strCache>
            </c:strRef>
          </c:tx>
          <c:spPr>
            <a:solidFill>
              <a:schemeClr val="accent2"/>
            </a:solidFill>
            <a:ln>
              <a:noFill/>
            </a:ln>
            <a:effectLst/>
          </c:spPr>
          <c:invertIfNegative val="0"/>
          <c:cat>
            <c:numRef>
              <c:f>'year wise sales'!$B$11:$B$14</c:f>
              <c:numCache>
                <c:formatCode>General</c:formatCode>
                <c:ptCount val="4"/>
                <c:pt idx="0">
                  <c:v>2016</c:v>
                </c:pt>
                <c:pt idx="1">
                  <c:v>2015</c:v>
                </c:pt>
                <c:pt idx="2">
                  <c:v>2014</c:v>
                </c:pt>
                <c:pt idx="3">
                  <c:v>2017</c:v>
                </c:pt>
              </c:numCache>
            </c:numRef>
          </c:cat>
          <c:val>
            <c:numRef>
              <c:f>'year wise sales'!$D$11:$D$14</c:f>
              <c:numCache>
                <c:formatCode>General</c:formatCode>
                <c:ptCount val="4"/>
                <c:pt idx="0">
                  <c:v>47679.357000000069</c:v>
                </c:pt>
                <c:pt idx="1">
                  <c:v>37863.531999999999</c:v>
                </c:pt>
                <c:pt idx="2">
                  <c:v>52846.854000000036</c:v>
                </c:pt>
                <c:pt idx="3">
                  <c:v>82463.505999999994</c:v>
                </c:pt>
              </c:numCache>
            </c:numRef>
          </c:val>
          <c:extLst>
            <c:ext xmlns:c16="http://schemas.microsoft.com/office/drawing/2014/chart" uri="{C3380CC4-5D6E-409C-BE32-E72D297353CC}">
              <c16:uniqueId val="{00000001-6275-AE4D-A0A3-0DF853C578F0}"/>
            </c:ext>
          </c:extLst>
        </c:ser>
        <c:ser>
          <c:idx val="2"/>
          <c:order val="2"/>
          <c:tx>
            <c:strRef>
              <c:f>'year wise sales'!$E$10</c:f>
              <c:strCache>
                <c:ptCount val="1"/>
                <c:pt idx="0">
                  <c:v>Technology</c:v>
                </c:pt>
              </c:strCache>
            </c:strRef>
          </c:tx>
          <c:spPr>
            <a:solidFill>
              <a:schemeClr val="accent3"/>
            </a:solidFill>
            <a:ln>
              <a:noFill/>
            </a:ln>
            <a:effectLst/>
          </c:spPr>
          <c:invertIfNegative val="0"/>
          <c:cat>
            <c:numRef>
              <c:f>'year wise sales'!$B$11:$B$14</c:f>
              <c:numCache>
                <c:formatCode>General</c:formatCode>
                <c:ptCount val="4"/>
                <c:pt idx="0">
                  <c:v>2016</c:v>
                </c:pt>
                <c:pt idx="1">
                  <c:v>2015</c:v>
                </c:pt>
                <c:pt idx="2">
                  <c:v>2014</c:v>
                </c:pt>
                <c:pt idx="3">
                  <c:v>2017</c:v>
                </c:pt>
              </c:numCache>
            </c:numRef>
          </c:cat>
          <c:val>
            <c:numRef>
              <c:f>'year wise sales'!$E$11:$E$14</c:f>
              <c:numCache>
                <c:formatCode>General</c:formatCode>
                <c:ptCount val="4"/>
                <c:pt idx="0">
                  <c:v>65981.179000000004</c:v>
                </c:pt>
                <c:pt idx="1">
                  <c:v>45097.774000000027</c:v>
                </c:pt>
                <c:pt idx="2">
                  <c:v>44953.731000000022</c:v>
                </c:pt>
                <c:pt idx="3">
                  <c:v>95959.147999999914</c:v>
                </c:pt>
              </c:numCache>
            </c:numRef>
          </c:val>
          <c:extLst>
            <c:ext xmlns:c16="http://schemas.microsoft.com/office/drawing/2014/chart" uri="{C3380CC4-5D6E-409C-BE32-E72D297353CC}">
              <c16:uniqueId val="{00000002-6275-AE4D-A0A3-0DF853C578F0}"/>
            </c:ext>
          </c:extLst>
        </c:ser>
        <c:dLbls>
          <c:showLegendKey val="0"/>
          <c:showVal val="0"/>
          <c:showCatName val="0"/>
          <c:showSerName val="0"/>
          <c:showPercent val="0"/>
          <c:showBubbleSize val="0"/>
        </c:dLbls>
        <c:gapWidth val="219"/>
        <c:overlap val="-27"/>
        <c:axId val="1297167871"/>
        <c:axId val="1242943935"/>
      </c:barChart>
      <c:catAx>
        <c:axId val="129716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943935"/>
        <c:crosses val="autoZero"/>
        <c:auto val="1"/>
        <c:lblAlgn val="ctr"/>
        <c:lblOffset val="100"/>
        <c:noMultiLvlLbl val="0"/>
      </c:catAx>
      <c:valAx>
        <c:axId val="12429439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67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Year-Wise Sales Performance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'year wise sales'!$I$28</c:f>
              <c:strCache>
                <c:ptCount val="1"/>
                <c:pt idx="0">
                  <c:v>Furniture</c:v>
                </c:pt>
              </c:strCache>
            </c:strRef>
          </c:tx>
          <c:spPr>
            <a:solidFill>
              <a:schemeClr val="accent1"/>
            </a:solidFill>
            <a:ln>
              <a:noFill/>
            </a:ln>
            <a:effectLst/>
          </c:spPr>
          <c:invertIfNegative val="0"/>
          <c:cat>
            <c:strRef>
              <c:f>'year wise sales'!$G$29:$H$32</c:f>
              <c:strCache>
                <c:ptCount val="4"/>
                <c:pt idx="0">
                  <c:v>2014</c:v>
                </c:pt>
                <c:pt idx="1">
                  <c:v>2015</c:v>
                </c:pt>
                <c:pt idx="2">
                  <c:v>2016</c:v>
                </c:pt>
                <c:pt idx="3">
                  <c:v>2017</c:v>
                </c:pt>
              </c:strCache>
            </c:strRef>
          </c:cat>
          <c:val>
            <c:numRef>
              <c:f>'year wise sales'!$I$29:$I$32</c:f>
              <c:numCache>
                <c:formatCode>General</c:formatCode>
                <c:ptCount val="4"/>
                <c:pt idx="0">
                  <c:v>157192.85310000001</c:v>
                </c:pt>
                <c:pt idx="1">
                  <c:v>170518.23700000011</c:v>
                </c:pt>
                <c:pt idx="2">
                  <c:v>198901.43600000019</c:v>
                </c:pt>
                <c:pt idx="3">
                  <c:v>215471.23920000004</c:v>
                </c:pt>
              </c:numCache>
            </c:numRef>
          </c:val>
          <c:extLst>
            <c:ext xmlns:c16="http://schemas.microsoft.com/office/drawing/2014/chart" uri="{C3380CC4-5D6E-409C-BE32-E72D297353CC}">
              <c16:uniqueId val="{00000000-577D-4D40-AFDE-7E5E6757C7D1}"/>
            </c:ext>
          </c:extLst>
        </c:ser>
        <c:ser>
          <c:idx val="1"/>
          <c:order val="1"/>
          <c:tx>
            <c:strRef>
              <c:f>'year wise sales'!$J$28</c:f>
              <c:strCache>
                <c:ptCount val="1"/>
                <c:pt idx="0">
                  <c:v>Office Supplies</c:v>
                </c:pt>
              </c:strCache>
            </c:strRef>
          </c:tx>
          <c:spPr>
            <a:solidFill>
              <a:schemeClr val="accent2"/>
            </a:solidFill>
            <a:ln>
              <a:noFill/>
            </a:ln>
            <a:effectLst/>
          </c:spPr>
          <c:invertIfNegative val="0"/>
          <c:cat>
            <c:strRef>
              <c:f>'year wise sales'!$G$29:$H$32</c:f>
              <c:strCache>
                <c:ptCount val="4"/>
                <c:pt idx="0">
                  <c:v>2014</c:v>
                </c:pt>
                <c:pt idx="1">
                  <c:v>2015</c:v>
                </c:pt>
                <c:pt idx="2">
                  <c:v>2016</c:v>
                </c:pt>
                <c:pt idx="3">
                  <c:v>2017</c:v>
                </c:pt>
              </c:strCache>
            </c:strRef>
          </c:cat>
          <c:val>
            <c:numRef>
              <c:f>'year wise sales'!$J$29:$J$32</c:f>
              <c:numCache>
                <c:formatCode>General</c:formatCode>
                <c:ptCount val="4"/>
                <c:pt idx="0">
                  <c:v>151776.4120000001</c:v>
                </c:pt>
                <c:pt idx="1">
                  <c:v>137233.46299999976</c:v>
                </c:pt>
                <c:pt idx="2">
                  <c:v>183939.98199999996</c:v>
                </c:pt>
                <c:pt idx="3">
                  <c:v>246097.17500000025</c:v>
                </c:pt>
              </c:numCache>
            </c:numRef>
          </c:val>
          <c:extLst>
            <c:ext xmlns:c16="http://schemas.microsoft.com/office/drawing/2014/chart" uri="{C3380CC4-5D6E-409C-BE32-E72D297353CC}">
              <c16:uniqueId val="{00000001-577D-4D40-AFDE-7E5E6757C7D1}"/>
            </c:ext>
          </c:extLst>
        </c:ser>
        <c:ser>
          <c:idx val="2"/>
          <c:order val="2"/>
          <c:tx>
            <c:strRef>
              <c:f>'year wise sales'!$K$28</c:f>
              <c:strCache>
                <c:ptCount val="1"/>
                <c:pt idx="0">
                  <c:v>Technology</c:v>
                </c:pt>
              </c:strCache>
            </c:strRef>
          </c:tx>
          <c:spPr>
            <a:solidFill>
              <a:schemeClr val="accent3"/>
            </a:solidFill>
            <a:ln>
              <a:noFill/>
            </a:ln>
            <a:effectLst/>
          </c:spPr>
          <c:invertIfNegative val="0"/>
          <c:cat>
            <c:strRef>
              <c:f>'year wise sales'!$G$29:$H$32</c:f>
              <c:strCache>
                <c:ptCount val="4"/>
                <c:pt idx="0">
                  <c:v>2014</c:v>
                </c:pt>
                <c:pt idx="1">
                  <c:v>2015</c:v>
                </c:pt>
                <c:pt idx="2">
                  <c:v>2016</c:v>
                </c:pt>
                <c:pt idx="3">
                  <c:v>2017</c:v>
                </c:pt>
              </c:strCache>
            </c:strRef>
          </c:cat>
          <c:val>
            <c:numRef>
              <c:f>'year wise sales'!$K$29:$K$32</c:f>
              <c:numCache>
                <c:formatCode>General</c:formatCode>
                <c:ptCount val="4"/>
                <c:pt idx="0">
                  <c:v>175278.23300000007</c:v>
                </c:pt>
                <c:pt idx="1">
                  <c:v>162780.80899999989</c:v>
                </c:pt>
                <c:pt idx="2">
                  <c:v>226364.18000000011</c:v>
                </c:pt>
                <c:pt idx="3">
                  <c:v>271646.84100000013</c:v>
                </c:pt>
              </c:numCache>
            </c:numRef>
          </c:val>
          <c:extLst>
            <c:ext xmlns:c16="http://schemas.microsoft.com/office/drawing/2014/chart" uri="{C3380CC4-5D6E-409C-BE32-E72D297353CC}">
              <c16:uniqueId val="{00000002-577D-4D40-AFDE-7E5E6757C7D1}"/>
            </c:ext>
          </c:extLst>
        </c:ser>
        <c:dLbls>
          <c:showLegendKey val="0"/>
          <c:showVal val="0"/>
          <c:showCatName val="0"/>
          <c:showSerName val="0"/>
          <c:showPercent val="0"/>
          <c:showBubbleSize val="0"/>
        </c:dLbls>
        <c:gapWidth val="219"/>
        <c:overlap val="-27"/>
        <c:axId val="1717119936"/>
        <c:axId val="1717124416"/>
      </c:barChart>
      <c:catAx>
        <c:axId val="171711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24416"/>
        <c:crosses val="autoZero"/>
        <c:auto val="1"/>
        <c:lblAlgn val="ctr"/>
        <c:lblOffset val="100"/>
        <c:noMultiLvlLbl val="0"/>
      </c:catAx>
      <c:valAx>
        <c:axId val="171712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1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a:p>
            <a:pPr>
              <a:defRPr/>
            </a:pPr>
            <a:r>
              <a:rPr lang="en-GB"/>
              <a:t>sales and profit by segment</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'sales and profit by segment'!$C$7</c:f>
              <c:strCache>
                <c:ptCount val="1"/>
                <c:pt idx="0">
                  <c:v>sales</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profit by segment'!$B$8:$B$10</c:f>
              <c:strCache>
                <c:ptCount val="3"/>
                <c:pt idx="0">
                  <c:v>Consumer</c:v>
                </c:pt>
                <c:pt idx="1">
                  <c:v>Corporate</c:v>
                </c:pt>
                <c:pt idx="2">
                  <c:v>Home Office</c:v>
                </c:pt>
              </c:strCache>
            </c:strRef>
          </c:cat>
          <c:val>
            <c:numRef>
              <c:f>'sales and profit by segment'!$C$8:$C$10</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FDC-FC48-B009-0B7028407CEE}"/>
            </c:ext>
          </c:extLst>
        </c:ser>
        <c:ser>
          <c:idx val="1"/>
          <c:order val="1"/>
          <c:tx>
            <c:strRef>
              <c:f>'sales and profit by segment'!$D$7</c:f>
              <c:strCache>
                <c:ptCount val="1"/>
                <c:pt idx="0">
                  <c:v>profit</c:v>
                </c:pt>
              </c:strCache>
            </c:strRef>
          </c:tx>
          <c:spPr>
            <a:solidFill>
              <a:schemeClr val="accent2"/>
            </a:solidFill>
            <a:ln>
              <a:noFill/>
            </a:ln>
            <a:effectLst/>
          </c:spPr>
          <c:invertIfNegative val="0"/>
          <c:dLbls>
            <c:dLbl>
              <c:idx val="0"/>
              <c:layout>
                <c:manualLayout>
                  <c:x val="2.727498140342177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DC-FC48-B009-0B7028407CEE}"/>
                </c:ext>
              </c:extLst>
            </c:dLbl>
            <c:dLbl>
              <c:idx val="1"/>
              <c:layout>
                <c:manualLayout>
                  <c:x val="1.735680634763203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DC-FC48-B009-0B7028407CEE}"/>
                </c:ext>
              </c:extLst>
            </c:dLbl>
            <c:dLbl>
              <c:idx val="2"/>
              <c:layout>
                <c:manualLayout>
                  <c:x val="1.487726258368460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DC-FC48-B009-0B7028407CEE}"/>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profit by segment'!$B$8:$B$10</c:f>
              <c:strCache>
                <c:ptCount val="3"/>
                <c:pt idx="0">
                  <c:v>Consumer</c:v>
                </c:pt>
                <c:pt idx="1">
                  <c:v>Corporate</c:v>
                </c:pt>
                <c:pt idx="2">
                  <c:v>Home Office</c:v>
                </c:pt>
              </c:strCache>
            </c:strRef>
          </c:cat>
          <c:val>
            <c:numRef>
              <c:f>'sales and profit by segment'!$D$8:$D$10</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6FDC-FC48-B009-0B7028407CEE}"/>
            </c:ext>
          </c:extLst>
        </c:ser>
        <c:dLbls>
          <c:dLblPos val="outEnd"/>
          <c:showLegendKey val="0"/>
          <c:showVal val="1"/>
          <c:showCatName val="0"/>
          <c:showSerName val="0"/>
          <c:showPercent val="0"/>
          <c:showBubbleSize val="0"/>
        </c:dLbls>
        <c:gapWidth val="219"/>
        <c:overlap val="-27"/>
        <c:axId val="1241885359"/>
        <c:axId val="1241707391"/>
      </c:barChart>
      <c:catAx>
        <c:axId val="124188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707391"/>
        <c:crosses val="autoZero"/>
        <c:auto val="1"/>
        <c:lblAlgn val="ctr"/>
        <c:lblOffset val="100"/>
        <c:noMultiLvlLbl val="0"/>
      </c:catAx>
      <c:valAx>
        <c:axId val="124170739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885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and profit by segment'!$G$24</c:f>
              <c:strCache>
                <c:ptCount val="1"/>
                <c:pt idx="0">
                  <c:v>Sales</c:v>
                </c:pt>
              </c:strCache>
            </c:strRef>
          </c:tx>
          <c:spPr>
            <a:solidFill>
              <a:schemeClr val="accent1"/>
            </a:solidFill>
            <a:ln>
              <a:noFill/>
            </a:ln>
            <a:effectLst/>
          </c:spPr>
          <c:invertIfNegative val="0"/>
          <c:cat>
            <c:strRef>
              <c:f>'sales and profit by segment'!$F$25:$F$28</c:f>
              <c:strCache>
                <c:ptCount val="3"/>
                <c:pt idx="0">
                  <c:v>Consumer</c:v>
                </c:pt>
                <c:pt idx="1">
                  <c:v>Corporate</c:v>
                </c:pt>
                <c:pt idx="2">
                  <c:v>Home Office</c:v>
                </c:pt>
              </c:strCache>
            </c:strRef>
          </c:cat>
          <c:val>
            <c:numRef>
              <c:f>'sales and profit by segment'!$G$25:$G$28</c:f>
              <c:numCache>
                <c:formatCode>General</c:formatCode>
                <c:ptCount val="4"/>
                <c:pt idx="0">
                  <c:v>1161401.3449999888</c:v>
                </c:pt>
                <c:pt idx="1">
                  <c:v>706146.36680000008</c:v>
                </c:pt>
                <c:pt idx="2">
                  <c:v>429653.1485000003</c:v>
                </c:pt>
              </c:numCache>
            </c:numRef>
          </c:val>
          <c:extLst>
            <c:ext xmlns:c16="http://schemas.microsoft.com/office/drawing/2014/chart" uri="{C3380CC4-5D6E-409C-BE32-E72D297353CC}">
              <c16:uniqueId val="{00000000-502C-C041-A489-D3BF7FAE3357}"/>
            </c:ext>
          </c:extLst>
        </c:ser>
        <c:ser>
          <c:idx val="1"/>
          <c:order val="1"/>
          <c:tx>
            <c:strRef>
              <c:f>'sales and profit by segment'!$H$24</c:f>
              <c:strCache>
                <c:ptCount val="1"/>
                <c:pt idx="0">
                  <c:v>Profit</c:v>
                </c:pt>
              </c:strCache>
            </c:strRef>
          </c:tx>
          <c:spPr>
            <a:solidFill>
              <a:schemeClr val="accent2"/>
            </a:solidFill>
            <a:ln>
              <a:noFill/>
            </a:ln>
            <a:effectLst/>
          </c:spPr>
          <c:invertIfNegative val="0"/>
          <c:cat>
            <c:strRef>
              <c:f>'sales and profit by segment'!$F$25:$F$28</c:f>
              <c:strCache>
                <c:ptCount val="3"/>
                <c:pt idx="0">
                  <c:v>Consumer</c:v>
                </c:pt>
                <c:pt idx="1">
                  <c:v>Corporate</c:v>
                </c:pt>
                <c:pt idx="2">
                  <c:v>Home Office</c:v>
                </c:pt>
              </c:strCache>
            </c:strRef>
          </c:cat>
          <c:val>
            <c:numRef>
              <c:f>'sales and profit by segment'!$H$25:$H$28</c:f>
              <c:numCache>
                <c:formatCode>General</c:formatCode>
                <c:ptCount val="4"/>
                <c:pt idx="0">
                  <c:v>134119.20919999972</c:v>
                </c:pt>
                <c:pt idx="1">
                  <c:v>91979.134000000209</c:v>
                </c:pt>
                <c:pt idx="2">
                  <c:v>60298.678500000075</c:v>
                </c:pt>
              </c:numCache>
            </c:numRef>
          </c:val>
          <c:extLst>
            <c:ext xmlns:c16="http://schemas.microsoft.com/office/drawing/2014/chart" uri="{C3380CC4-5D6E-409C-BE32-E72D297353CC}">
              <c16:uniqueId val="{00000001-502C-C041-A489-D3BF7FAE3357}"/>
            </c:ext>
          </c:extLst>
        </c:ser>
        <c:dLbls>
          <c:showLegendKey val="0"/>
          <c:showVal val="0"/>
          <c:showCatName val="0"/>
          <c:showSerName val="0"/>
          <c:showPercent val="0"/>
          <c:showBubbleSize val="0"/>
        </c:dLbls>
        <c:gapWidth val="219"/>
        <c:overlap val="-27"/>
        <c:axId val="1656063744"/>
        <c:axId val="1548017536"/>
      </c:barChart>
      <c:catAx>
        <c:axId val="165606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17536"/>
        <c:crosses val="autoZero"/>
        <c:auto val="1"/>
        <c:lblAlgn val="ctr"/>
        <c:lblOffset val="100"/>
        <c:noMultiLvlLbl val="0"/>
      </c:catAx>
      <c:valAx>
        <c:axId val="154801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63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cat>
            <c:strRef>
              <c:f>'sales and profit by segment'!$R$4:$R$7</c:f>
              <c:strCache>
                <c:ptCount val="4"/>
                <c:pt idx="0">
                  <c:v>2014</c:v>
                </c:pt>
                <c:pt idx="1">
                  <c:v>2015</c:v>
                </c:pt>
                <c:pt idx="2">
                  <c:v>2016</c:v>
                </c:pt>
                <c:pt idx="3">
                  <c:v>2017</c:v>
                </c:pt>
              </c:strCache>
            </c:strRef>
          </c:cat>
          <c:val>
            <c:numRef>
              <c:f>'sales and profit by segment'!$S$4:$S$7</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0-7D59-1545-B0F7-1EB95BC7C958}"/>
            </c:ext>
          </c:extLst>
        </c:ser>
        <c:dLbls>
          <c:showLegendKey val="0"/>
          <c:showVal val="0"/>
          <c:showCatName val="0"/>
          <c:showSerName val="0"/>
          <c:showPercent val="0"/>
          <c:showBubbleSize val="0"/>
        </c:dLbls>
        <c:smooth val="0"/>
        <c:axId val="1668886336"/>
        <c:axId val="1666615936"/>
      </c:lineChart>
      <c:catAx>
        <c:axId val="16688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15936"/>
        <c:crosses val="autoZero"/>
        <c:auto val="1"/>
        <c:lblAlgn val="ctr"/>
        <c:lblOffset val="100"/>
        <c:noMultiLvlLbl val="0"/>
      </c:catAx>
      <c:valAx>
        <c:axId val="166661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886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Margin by Sales Subcategory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'profit margin by sales subcateg'!$B$2</c:f>
              <c:strCache>
                <c:ptCount val="1"/>
                <c:pt idx="0">
                  <c:v>sales</c:v>
                </c:pt>
              </c:strCache>
            </c:strRef>
          </c:tx>
          <c:spPr>
            <a:solidFill>
              <a:schemeClr val="accent1"/>
            </a:solidFill>
            <a:ln>
              <a:noFill/>
            </a:ln>
            <a:effectLst/>
          </c:spPr>
          <c:invertIfNegative val="0"/>
          <c:cat>
            <c:strRef>
              <c:f>'profit margin by sales subcateg'!$A$3:$A$19</c:f>
              <c:strCache>
                <c:ptCount val="17"/>
                <c:pt idx="0">
                  <c:v>Bookcases</c:v>
                </c:pt>
                <c:pt idx="1">
                  <c:v>Chairs</c:v>
                </c:pt>
                <c:pt idx="2">
                  <c:v>Labels</c:v>
                </c:pt>
                <c:pt idx="3">
                  <c:v>Tables</c:v>
                </c:pt>
                <c:pt idx="4">
                  <c:v>Storage</c:v>
                </c:pt>
                <c:pt idx="5">
                  <c:v>Furnishings</c:v>
                </c:pt>
                <c:pt idx="6">
                  <c:v>Art</c:v>
                </c:pt>
                <c:pt idx="7">
                  <c:v>Phones</c:v>
                </c:pt>
                <c:pt idx="8">
                  <c:v>Binders</c:v>
                </c:pt>
                <c:pt idx="9">
                  <c:v>Appliances</c:v>
                </c:pt>
                <c:pt idx="10">
                  <c:v>Paper</c:v>
                </c:pt>
                <c:pt idx="11">
                  <c:v>Accessories</c:v>
                </c:pt>
                <c:pt idx="12">
                  <c:v>Envelopes</c:v>
                </c:pt>
                <c:pt idx="13">
                  <c:v>Fasteners</c:v>
                </c:pt>
                <c:pt idx="14">
                  <c:v>Supplies</c:v>
                </c:pt>
                <c:pt idx="15">
                  <c:v>Machines</c:v>
                </c:pt>
                <c:pt idx="16">
                  <c:v>Copiers</c:v>
                </c:pt>
              </c:strCache>
            </c:strRef>
          </c:cat>
          <c:val>
            <c:numRef>
              <c:f>'profit margin by sales subcateg'!$B$3:$B$19</c:f>
              <c:numCache>
                <c:formatCode>General</c:formatCode>
                <c:ptCount val="17"/>
                <c:pt idx="0">
                  <c:v>114879.99629999997</c:v>
                </c:pt>
                <c:pt idx="1">
                  <c:v>328449.10300000076</c:v>
                </c:pt>
                <c:pt idx="2">
                  <c:v>12486.312</c:v>
                </c:pt>
                <c:pt idx="3">
                  <c:v>206965.53200000009</c:v>
                </c:pt>
                <c:pt idx="4">
                  <c:v>223843.60800000012</c:v>
                </c:pt>
                <c:pt idx="5">
                  <c:v>91705.164000000048</c:v>
                </c:pt>
                <c:pt idx="6">
                  <c:v>27118.791999999954</c:v>
                </c:pt>
                <c:pt idx="7">
                  <c:v>330007.05400000012</c:v>
                </c:pt>
                <c:pt idx="8">
                  <c:v>203412.73300000009</c:v>
                </c:pt>
                <c:pt idx="9">
                  <c:v>107532.16099999999</c:v>
                </c:pt>
                <c:pt idx="10">
                  <c:v>78479.20600000002</c:v>
                </c:pt>
                <c:pt idx="11">
                  <c:v>167380.31800000009</c:v>
                </c:pt>
                <c:pt idx="12">
                  <c:v>16476.401999999998</c:v>
                </c:pt>
                <c:pt idx="13">
                  <c:v>3024.2799999999997</c:v>
                </c:pt>
                <c:pt idx="14">
                  <c:v>46673.538000000015</c:v>
                </c:pt>
                <c:pt idx="15">
                  <c:v>189238.63099999996</c:v>
                </c:pt>
                <c:pt idx="16">
                  <c:v>149528.02999999994</c:v>
                </c:pt>
              </c:numCache>
            </c:numRef>
          </c:val>
          <c:extLst>
            <c:ext xmlns:c16="http://schemas.microsoft.com/office/drawing/2014/chart" uri="{C3380CC4-5D6E-409C-BE32-E72D297353CC}">
              <c16:uniqueId val="{00000000-65F1-7642-BF70-A1449B778CE2}"/>
            </c:ext>
          </c:extLst>
        </c:ser>
        <c:ser>
          <c:idx val="1"/>
          <c:order val="1"/>
          <c:tx>
            <c:strRef>
              <c:f>'profit margin by sales subcateg'!$C$2</c:f>
              <c:strCache>
                <c:ptCount val="1"/>
                <c:pt idx="0">
                  <c:v>profit</c:v>
                </c:pt>
              </c:strCache>
            </c:strRef>
          </c:tx>
          <c:spPr>
            <a:solidFill>
              <a:schemeClr val="accent2"/>
            </a:solidFill>
            <a:ln>
              <a:noFill/>
            </a:ln>
            <a:effectLst/>
          </c:spPr>
          <c:invertIfNegative val="0"/>
          <c:cat>
            <c:strRef>
              <c:f>'profit margin by sales subcateg'!$A$3:$A$19</c:f>
              <c:strCache>
                <c:ptCount val="17"/>
                <c:pt idx="0">
                  <c:v>Bookcases</c:v>
                </c:pt>
                <c:pt idx="1">
                  <c:v>Chairs</c:v>
                </c:pt>
                <c:pt idx="2">
                  <c:v>Labels</c:v>
                </c:pt>
                <c:pt idx="3">
                  <c:v>Tables</c:v>
                </c:pt>
                <c:pt idx="4">
                  <c:v>Storage</c:v>
                </c:pt>
                <c:pt idx="5">
                  <c:v>Furnishings</c:v>
                </c:pt>
                <c:pt idx="6">
                  <c:v>Art</c:v>
                </c:pt>
                <c:pt idx="7">
                  <c:v>Phones</c:v>
                </c:pt>
                <c:pt idx="8">
                  <c:v>Binders</c:v>
                </c:pt>
                <c:pt idx="9">
                  <c:v>Appliances</c:v>
                </c:pt>
                <c:pt idx="10">
                  <c:v>Paper</c:v>
                </c:pt>
                <c:pt idx="11">
                  <c:v>Accessories</c:v>
                </c:pt>
                <c:pt idx="12">
                  <c:v>Envelopes</c:v>
                </c:pt>
                <c:pt idx="13">
                  <c:v>Fasteners</c:v>
                </c:pt>
                <c:pt idx="14">
                  <c:v>Supplies</c:v>
                </c:pt>
                <c:pt idx="15">
                  <c:v>Machines</c:v>
                </c:pt>
                <c:pt idx="16">
                  <c:v>Copiers</c:v>
                </c:pt>
              </c:strCache>
            </c:strRef>
          </c:cat>
          <c:val>
            <c:numRef>
              <c:f>'profit margin by sales subcateg'!$C$3:$C$19</c:f>
              <c:numCache>
                <c:formatCode>General</c:formatCode>
                <c:ptCount val="17"/>
                <c:pt idx="0">
                  <c:v>-3472.5559999999978</c:v>
                </c:pt>
                <c:pt idx="1">
                  <c:v>26590.166300000026</c:v>
                </c:pt>
                <c:pt idx="2">
                  <c:v>5546.2539999999981</c:v>
                </c:pt>
                <c:pt idx="3">
                  <c:v>-17725.481100000008</c:v>
                </c:pt>
                <c:pt idx="4">
                  <c:v>21278.826399999998</c:v>
                </c:pt>
                <c:pt idx="5">
                  <c:v>13059.143599999983</c:v>
                </c:pt>
                <c:pt idx="6">
                  <c:v>6527.7869999999984</c:v>
                </c:pt>
                <c:pt idx="7">
                  <c:v>44515.730600000003</c:v>
                </c:pt>
                <c:pt idx="8">
                  <c:v>30221.763299999995</c:v>
                </c:pt>
                <c:pt idx="9">
                  <c:v>18138.005399999995</c:v>
                </c:pt>
                <c:pt idx="10">
                  <c:v>34053.569299999966</c:v>
                </c:pt>
                <c:pt idx="11">
                  <c:v>41936.635699999933</c:v>
                </c:pt>
                <c:pt idx="12">
                  <c:v>6964.1767000000027</c:v>
                </c:pt>
                <c:pt idx="13">
                  <c:v>949.51819999999975</c:v>
                </c:pt>
                <c:pt idx="14">
                  <c:v>-1189.0994999999984</c:v>
                </c:pt>
                <c:pt idx="15">
                  <c:v>3384.7568999999999</c:v>
                </c:pt>
                <c:pt idx="16">
                  <c:v>55617.824900000007</c:v>
                </c:pt>
              </c:numCache>
            </c:numRef>
          </c:val>
          <c:extLst>
            <c:ext xmlns:c16="http://schemas.microsoft.com/office/drawing/2014/chart" uri="{C3380CC4-5D6E-409C-BE32-E72D297353CC}">
              <c16:uniqueId val="{00000001-65F1-7642-BF70-A1449B778CE2}"/>
            </c:ext>
          </c:extLst>
        </c:ser>
        <c:dLbls>
          <c:showLegendKey val="0"/>
          <c:showVal val="0"/>
          <c:showCatName val="0"/>
          <c:showSerName val="0"/>
          <c:showPercent val="0"/>
          <c:showBubbleSize val="0"/>
        </c:dLbls>
        <c:gapWidth val="219"/>
        <c:overlap val="-27"/>
        <c:axId val="1657545472"/>
        <c:axId val="1657540992"/>
      </c:barChart>
      <c:lineChart>
        <c:grouping val="standard"/>
        <c:varyColors val="0"/>
        <c:ser>
          <c:idx val="2"/>
          <c:order val="2"/>
          <c:tx>
            <c:strRef>
              <c:f>'profit margin by sales subcateg'!$D$2</c:f>
              <c:strCache>
                <c:ptCount val="1"/>
                <c:pt idx="0">
                  <c:v>profit margin</c:v>
                </c:pt>
              </c:strCache>
            </c:strRef>
          </c:tx>
          <c:spPr>
            <a:ln w="28575" cap="rnd">
              <a:solidFill>
                <a:schemeClr val="accent3"/>
              </a:solidFill>
              <a:round/>
            </a:ln>
            <a:effectLst/>
          </c:spPr>
          <c:marker>
            <c:symbol val="none"/>
          </c:marker>
          <c:cat>
            <c:strRef>
              <c:f>'profit margin by sales subcateg'!$A$3:$A$19</c:f>
              <c:strCache>
                <c:ptCount val="17"/>
                <c:pt idx="0">
                  <c:v>Bookcases</c:v>
                </c:pt>
                <c:pt idx="1">
                  <c:v>Chairs</c:v>
                </c:pt>
                <c:pt idx="2">
                  <c:v>Labels</c:v>
                </c:pt>
                <c:pt idx="3">
                  <c:v>Tables</c:v>
                </c:pt>
                <c:pt idx="4">
                  <c:v>Storage</c:v>
                </c:pt>
                <c:pt idx="5">
                  <c:v>Furnishings</c:v>
                </c:pt>
                <c:pt idx="6">
                  <c:v>Art</c:v>
                </c:pt>
                <c:pt idx="7">
                  <c:v>Phones</c:v>
                </c:pt>
                <c:pt idx="8">
                  <c:v>Binders</c:v>
                </c:pt>
                <c:pt idx="9">
                  <c:v>Appliances</c:v>
                </c:pt>
                <c:pt idx="10">
                  <c:v>Paper</c:v>
                </c:pt>
                <c:pt idx="11">
                  <c:v>Accessories</c:v>
                </c:pt>
                <c:pt idx="12">
                  <c:v>Envelopes</c:v>
                </c:pt>
                <c:pt idx="13">
                  <c:v>Fasteners</c:v>
                </c:pt>
                <c:pt idx="14">
                  <c:v>Supplies</c:v>
                </c:pt>
                <c:pt idx="15">
                  <c:v>Machines</c:v>
                </c:pt>
                <c:pt idx="16">
                  <c:v>Copiers</c:v>
                </c:pt>
              </c:strCache>
            </c:strRef>
          </c:cat>
          <c:val>
            <c:numRef>
              <c:f>'profit margin by sales subcateg'!$D$3:$D$19</c:f>
              <c:numCache>
                <c:formatCode>0.00%</c:formatCode>
                <c:ptCount val="17"/>
                <c:pt idx="0">
                  <c:v>-3.0227682032054511E-2</c:v>
                </c:pt>
                <c:pt idx="1">
                  <c:v>8.0956732891427519E-2</c:v>
                </c:pt>
                <c:pt idx="2">
                  <c:v>0.44418672222830874</c:v>
                </c:pt>
                <c:pt idx="3">
                  <c:v>-8.5644604339238484E-2</c:v>
                </c:pt>
                <c:pt idx="4">
                  <c:v>9.5061130358477727E-2</c:v>
                </c:pt>
                <c:pt idx="5">
                  <c:v>0.1424035793665881</c:v>
                </c:pt>
                <c:pt idx="6">
                  <c:v>0.2407108325474088</c:v>
                </c:pt>
                <c:pt idx="7">
                  <c:v>0.13489326988749759</c:v>
                </c:pt>
                <c:pt idx="8">
                  <c:v>0.14857360625502231</c:v>
                </c:pt>
                <c:pt idx="9">
                  <c:v>0.16867516872463853</c:v>
                </c:pt>
                <c:pt idx="10">
                  <c:v>0.4339183719570246</c:v>
                </c:pt>
                <c:pt idx="11">
                  <c:v>0.25054699501765743</c:v>
                </c:pt>
                <c:pt idx="12">
                  <c:v>0.42267581842200763</c:v>
                </c:pt>
                <c:pt idx="13">
                  <c:v>0.31396504291930638</c:v>
                </c:pt>
                <c:pt idx="14">
                  <c:v>-2.5476952272184682E-2</c:v>
                </c:pt>
                <c:pt idx="15">
                  <c:v>1.788618360909618E-2</c:v>
                </c:pt>
                <c:pt idx="16">
                  <c:v>0.37195584600425774</c:v>
                </c:pt>
              </c:numCache>
            </c:numRef>
          </c:val>
          <c:smooth val="0"/>
          <c:extLst>
            <c:ext xmlns:c16="http://schemas.microsoft.com/office/drawing/2014/chart" uri="{C3380CC4-5D6E-409C-BE32-E72D297353CC}">
              <c16:uniqueId val="{00000002-65F1-7642-BF70-A1449B778CE2}"/>
            </c:ext>
          </c:extLst>
        </c:ser>
        <c:dLbls>
          <c:showLegendKey val="0"/>
          <c:showVal val="0"/>
          <c:showCatName val="0"/>
          <c:showSerName val="0"/>
          <c:showPercent val="0"/>
          <c:showBubbleSize val="0"/>
        </c:dLbls>
        <c:marker val="1"/>
        <c:smooth val="0"/>
        <c:axId val="1638765376"/>
        <c:axId val="1606681024"/>
      </c:lineChart>
      <c:catAx>
        <c:axId val="165754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40992"/>
        <c:crosses val="autoZero"/>
        <c:auto val="1"/>
        <c:lblAlgn val="ctr"/>
        <c:lblOffset val="100"/>
        <c:noMultiLvlLbl val="0"/>
      </c:catAx>
      <c:valAx>
        <c:axId val="165754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45472"/>
        <c:crosses val="autoZero"/>
        <c:crossBetween val="between"/>
      </c:valAx>
      <c:valAx>
        <c:axId val="160668102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765376"/>
        <c:crosses val="max"/>
        <c:crossBetween val="between"/>
      </c:valAx>
      <c:catAx>
        <c:axId val="1638765376"/>
        <c:scaling>
          <c:orientation val="minMax"/>
        </c:scaling>
        <c:delete val="1"/>
        <c:axPos val="b"/>
        <c:numFmt formatCode="General" sourceLinked="1"/>
        <c:majorTickMark val="none"/>
        <c:minorTickMark val="none"/>
        <c:tickLblPos val="nextTo"/>
        <c:crossAx val="1606681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'profit margin by sales subcateg'!$F$24:$F$25</c:f>
              <c:strCache>
                <c:ptCount val="2"/>
                <c:pt idx="1">
                  <c:v>sales</c:v>
                </c:pt>
              </c:strCache>
            </c:strRef>
          </c:tx>
          <c:spPr>
            <a:solidFill>
              <a:schemeClr val="accent1"/>
            </a:solidFill>
            <a:ln>
              <a:noFill/>
            </a:ln>
            <a:effectLst/>
          </c:spPr>
          <c:invertIfNegative val="0"/>
          <c:cat>
            <c:strRef>
              <c:f>'profit margin by sales subcateg'!$E$26:$E$42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sales subcateg'!$F$26:$F$42</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8F1B-814C-82E3-D9BFF57AD32D}"/>
            </c:ext>
          </c:extLst>
        </c:ser>
        <c:ser>
          <c:idx val="1"/>
          <c:order val="1"/>
          <c:tx>
            <c:strRef>
              <c:f>'profit margin by sales subcateg'!$G$24:$G$25</c:f>
              <c:strCache>
                <c:ptCount val="2"/>
                <c:pt idx="1">
                  <c:v>profit</c:v>
                </c:pt>
              </c:strCache>
            </c:strRef>
          </c:tx>
          <c:spPr>
            <a:solidFill>
              <a:schemeClr val="accent2"/>
            </a:solidFill>
            <a:ln>
              <a:noFill/>
            </a:ln>
            <a:effectLst/>
          </c:spPr>
          <c:invertIfNegative val="0"/>
          <c:cat>
            <c:strRef>
              <c:f>'profit margin by sales subcateg'!$E$26:$E$42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sales subcateg'!$G$26:$G$42</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1-8F1B-814C-82E3-D9BFF57AD32D}"/>
            </c:ext>
          </c:extLst>
        </c:ser>
        <c:dLbls>
          <c:showLegendKey val="0"/>
          <c:showVal val="0"/>
          <c:showCatName val="0"/>
          <c:showSerName val="0"/>
          <c:showPercent val="0"/>
          <c:showBubbleSize val="0"/>
        </c:dLbls>
        <c:gapWidth val="219"/>
        <c:overlap val="-27"/>
        <c:axId val="1661130880"/>
        <c:axId val="1668879616"/>
      </c:barChart>
      <c:lineChart>
        <c:grouping val="standard"/>
        <c:varyColors val="0"/>
        <c:ser>
          <c:idx val="2"/>
          <c:order val="2"/>
          <c:tx>
            <c:strRef>
              <c:f>'profit margin by sales subcateg'!$H$24:$H$25</c:f>
              <c:strCache>
                <c:ptCount val="2"/>
                <c:pt idx="1">
                  <c:v>profit margin</c:v>
                </c:pt>
              </c:strCache>
            </c:strRef>
          </c:tx>
          <c:spPr>
            <a:ln w="28575" cap="rnd">
              <a:solidFill>
                <a:schemeClr val="accent3"/>
              </a:solidFill>
              <a:round/>
            </a:ln>
            <a:effectLst/>
          </c:spPr>
          <c:marker>
            <c:symbol val="none"/>
          </c:marker>
          <c:cat>
            <c:strRef>
              <c:f>'profit margin by sales subcateg'!$E$26:$E$42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margin by sales subcateg'!$H$26:$H$42</c:f>
              <c:numCache>
                <c:formatCode>0.00%</c:formatCode>
                <c:ptCount val="17"/>
                <c:pt idx="0">
                  <c:v>0.25054699501765743</c:v>
                </c:pt>
                <c:pt idx="1">
                  <c:v>0.16867516872463853</c:v>
                </c:pt>
                <c:pt idx="2">
                  <c:v>0.2407108325474088</c:v>
                </c:pt>
                <c:pt idx="3">
                  <c:v>0.14857360625502231</c:v>
                </c:pt>
                <c:pt idx="4">
                  <c:v>-3.0227682032054511E-2</c:v>
                </c:pt>
                <c:pt idx="5">
                  <c:v>8.0956732891427519E-2</c:v>
                </c:pt>
                <c:pt idx="6">
                  <c:v>0.37195584600425774</c:v>
                </c:pt>
                <c:pt idx="7">
                  <c:v>0.42267581842200763</c:v>
                </c:pt>
                <c:pt idx="8">
                  <c:v>0.31396504291930638</c:v>
                </c:pt>
                <c:pt idx="9">
                  <c:v>0.1424035793665881</c:v>
                </c:pt>
                <c:pt idx="10">
                  <c:v>0.44418672222830874</c:v>
                </c:pt>
                <c:pt idx="11">
                  <c:v>1.788618360909618E-2</c:v>
                </c:pt>
                <c:pt idx="12">
                  <c:v>0.4339183719570246</c:v>
                </c:pt>
                <c:pt idx="13">
                  <c:v>0.13489326988749759</c:v>
                </c:pt>
                <c:pt idx="14">
                  <c:v>9.5061130358477727E-2</c:v>
                </c:pt>
                <c:pt idx="15">
                  <c:v>-2.5476952272184682E-2</c:v>
                </c:pt>
                <c:pt idx="16">
                  <c:v>-8.5644604339238484E-2</c:v>
                </c:pt>
              </c:numCache>
            </c:numRef>
          </c:val>
          <c:smooth val="0"/>
          <c:extLst>
            <c:ext xmlns:c16="http://schemas.microsoft.com/office/drawing/2014/chart" uri="{C3380CC4-5D6E-409C-BE32-E72D297353CC}">
              <c16:uniqueId val="{00000002-8F1B-814C-82E3-D9BFF57AD32D}"/>
            </c:ext>
          </c:extLst>
        </c:ser>
        <c:dLbls>
          <c:showLegendKey val="0"/>
          <c:showVal val="0"/>
          <c:showCatName val="0"/>
          <c:showSerName val="0"/>
          <c:showPercent val="0"/>
          <c:showBubbleSize val="0"/>
        </c:dLbls>
        <c:marker val="1"/>
        <c:smooth val="0"/>
        <c:axId val="1730285056"/>
        <c:axId val="1713556096"/>
      </c:lineChart>
      <c:catAx>
        <c:axId val="166113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879616"/>
        <c:crosses val="autoZero"/>
        <c:auto val="1"/>
        <c:lblAlgn val="ctr"/>
        <c:lblOffset val="100"/>
        <c:noMultiLvlLbl val="0"/>
      </c:catAx>
      <c:valAx>
        <c:axId val="166887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30880"/>
        <c:crosses val="autoZero"/>
        <c:crossBetween val="between"/>
      </c:valAx>
      <c:valAx>
        <c:axId val="17135560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85056"/>
        <c:crosses val="max"/>
        <c:crossBetween val="between"/>
      </c:valAx>
      <c:catAx>
        <c:axId val="1730285056"/>
        <c:scaling>
          <c:orientation val="minMax"/>
        </c:scaling>
        <c:delete val="1"/>
        <c:axPos val="b"/>
        <c:numFmt formatCode="General" sourceLinked="1"/>
        <c:majorTickMark val="none"/>
        <c:minorTickMark val="none"/>
        <c:tickLblPos val="nextTo"/>
        <c:crossAx val="1713556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C6E1DE4D-3461-8E4D-8604-F455D588897F}">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63500</xdr:rowOff>
    </xdr:from>
    <xdr:to>
      <xdr:col>3</xdr:col>
      <xdr:colOff>0</xdr:colOff>
      <xdr:row>54</xdr:row>
      <xdr:rowOff>38100</xdr:rowOff>
    </xdr:to>
    <xdr:sp macro="" textlink="">
      <xdr:nvSpPr>
        <xdr:cNvPr id="3" name="Rectangle 2">
          <a:extLst>
            <a:ext uri="{FF2B5EF4-FFF2-40B4-BE49-F238E27FC236}">
              <a16:creationId xmlns:a16="http://schemas.microsoft.com/office/drawing/2014/main" id="{7FF7E98E-F3CE-DD7B-C11E-E32500F00AAE}"/>
            </a:ext>
          </a:extLst>
        </xdr:cNvPr>
        <xdr:cNvSpPr/>
      </xdr:nvSpPr>
      <xdr:spPr>
        <a:xfrm>
          <a:off x="3406588" y="63500"/>
          <a:ext cx="16868588" cy="11270129"/>
        </a:xfrm>
        <a:prstGeom prst="rect">
          <a:avLst/>
        </a:prstGeom>
        <a:solidFill>
          <a:schemeClr val="accent4">
            <a:lumMod val="40000"/>
            <a:lumOff val="60000"/>
          </a:schemeClr>
        </a:solidFill>
        <a:effectLst>
          <a:innerShdw blurRad="63500" dist="50800" dir="13500000">
            <a:prstClr val="black">
              <a:alpha val="50000"/>
            </a:prstClr>
          </a:inn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120317</xdr:colOff>
      <xdr:row>1</xdr:row>
      <xdr:rowOff>0</xdr:rowOff>
    </xdr:from>
    <xdr:to>
      <xdr:col>2</xdr:col>
      <xdr:colOff>14558210</xdr:colOff>
      <xdr:row>4</xdr:row>
      <xdr:rowOff>152400</xdr:rowOff>
    </xdr:to>
    <xdr:sp macro="" textlink="">
      <xdr:nvSpPr>
        <xdr:cNvPr id="4" name="TextBox 3">
          <a:extLst>
            <a:ext uri="{FF2B5EF4-FFF2-40B4-BE49-F238E27FC236}">
              <a16:creationId xmlns:a16="http://schemas.microsoft.com/office/drawing/2014/main" id="{15B30B52-5904-75F8-F871-AA11B00D0608}"/>
            </a:ext>
          </a:extLst>
        </xdr:cNvPr>
        <xdr:cNvSpPr txBox="1"/>
      </xdr:nvSpPr>
      <xdr:spPr>
        <a:xfrm>
          <a:off x="3526905" y="209176"/>
          <a:ext cx="14437893" cy="77993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0" i="0">
              <a:solidFill>
                <a:schemeClr val="bg2"/>
              </a:solidFill>
              <a:latin typeface="Times New Roman" panose="02020603050405020304" pitchFamily="18" charset="0"/>
              <a:cs typeface="Times New Roman" panose="02020603050405020304" pitchFamily="18" charset="0"/>
            </a:rPr>
            <a:t>Retail Sales &amp; Profit Analysis Dashboard</a:t>
          </a:r>
          <a:endParaRPr lang="en-GB" sz="4400" b="0" i="0">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393501</xdr:colOff>
      <xdr:row>0</xdr:row>
      <xdr:rowOff>38100</xdr:rowOff>
    </xdr:from>
    <xdr:to>
      <xdr:col>1</xdr:col>
      <xdr:colOff>2958901</xdr:colOff>
      <xdr:row>54</xdr:row>
      <xdr:rowOff>38100</xdr:rowOff>
    </xdr:to>
    <xdr:sp macro="" textlink="">
      <xdr:nvSpPr>
        <xdr:cNvPr id="2" name="Rectangle 1">
          <a:extLst>
            <a:ext uri="{FF2B5EF4-FFF2-40B4-BE49-F238E27FC236}">
              <a16:creationId xmlns:a16="http://schemas.microsoft.com/office/drawing/2014/main" id="{69C3FFB0-3838-59FA-64B7-752DB327B40C}"/>
            </a:ext>
          </a:extLst>
        </xdr:cNvPr>
        <xdr:cNvSpPr/>
      </xdr:nvSpPr>
      <xdr:spPr>
        <a:xfrm>
          <a:off x="393501" y="38100"/>
          <a:ext cx="2998694" cy="11295529"/>
        </a:xfrm>
        <a:prstGeom prst="rect">
          <a:avLst/>
        </a:prstGeom>
        <a:solidFill>
          <a:schemeClr val="accent4">
            <a:lumMod val="75000"/>
          </a:schemeClr>
        </a:solidFill>
        <a:effectLst>
          <a:softEdge rad="12700"/>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a:p>
          <a:pPr algn="l"/>
          <a:endParaRPr lang="en-GB" sz="1100"/>
        </a:p>
      </xdr:txBody>
    </xdr:sp>
    <xdr:clientData/>
  </xdr:twoCellAnchor>
  <xdr:twoCellAnchor>
    <xdr:from>
      <xdr:col>2</xdr:col>
      <xdr:colOff>4807285</xdr:colOff>
      <xdr:row>19</xdr:row>
      <xdr:rowOff>23393</xdr:rowOff>
    </xdr:from>
    <xdr:to>
      <xdr:col>2</xdr:col>
      <xdr:colOff>9652001</xdr:colOff>
      <xdr:row>33</xdr:row>
      <xdr:rowOff>106949</xdr:rowOff>
    </xdr:to>
    <xdr:graphicFrame macro="">
      <xdr:nvGraphicFramePr>
        <xdr:cNvPr id="22" name="Chart 21">
          <a:extLst>
            <a:ext uri="{FF2B5EF4-FFF2-40B4-BE49-F238E27FC236}">
              <a16:creationId xmlns:a16="http://schemas.microsoft.com/office/drawing/2014/main" id="{EC8D14E8-D543-3E4B-97C7-AFCD9B90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10158</xdr:colOff>
      <xdr:row>4</xdr:row>
      <xdr:rowOff>1</xdr:rowOff>
    </xdr:from>
    <xdr:to>
      <xdr:col>1</xdr:col>
      <xdr:colOff>2932229</xdr:colOff>
      <xdr:row>7</xdr:row>
      <xdr:rowOff>0</xdr:rowOff>
    </xdr:to>
    <xdr:sp macro="" textlink="sales!A29">
      <xdr:nvSpPr>
        <xdr:cNvPr id="27" name="TextBox 26">
          <a:extLst>
            <a:ext uri="{FF2B5EF4-FFF2-40B4-BE49-F238E27FC236}">
              <a16:creationId xmlns:a16="http://schemas.microsoft.com/office/drawing/2014/main" id="{56B70C50-377A-7E9D-17F1-BC4C36875407}"/>
            </a:ext>
          </a:extLst>
        </xdr:cNvPr>
        <xdr:cNvSpPr txBox="1"/>
      </xdr:nvSpPr>
      <xdr:spPr>
        <a:xfrm>
          <a:off x="437947" y="802106"/>
          <a:ext cx="2922071" cy="601578"/>
        </a:xfrm>
        <a:prstGeom prst="rect">
          <a:avLst/>
        </a:prstGeom>
        <a:solidFill>
          <a:schemeClr val="accent4">
            <a:lumMod val="7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CF923C-9B04-4044-9F2B-B8AA9EE4B7A7}" type="TxLink">
            <a:rPr lang="en-US" sz="2400" b="0"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rial Rounded MT Bold" panose="020F0704030504030204" pitchFamily="34" charset="77"/>
            </a:rPr>
            <a:pPr algn="ctr"/>
            <a:t>$2,297.2k</a:t>
          </a:fld>
          <a:endParaRPr lang="en-GB" sz="2400" b="0"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rial Rounded MT Bold" panose="020F0704030504030204" pitchFamily="34" charset="77"/>
          </a:endParaRPr>
        </a:p>
      </xdr:txBody>
    </xdr:sp>
    <xdr:clientData/>
  </xdr:twoCellAnchor>
  <xdr:twoCellAnchor>
    <xdr:from>
      <xdr:col>0</xdr:col>
      <xdr:colOff>411277</xdr:colOff>
      <xdr:row>10</xdr:row>
      <xdr:rowOff>69796</xdr:rowOff>
    </xdr:from>
    <xdr:to>
      <xdr:col>1</xdr:col>
      <xdr:colOff>2905559</xdr:colOff>
      <xdr:row>12</xdr:row>
      <xdr:rowOff>176742</xdr:rowOff>
    </xdr:to>
    <xdr:sp macro="" textlink="sales!C29">
      <xdr:nvSpPr>
        <xdr:cNvPr id="28" name="TextBox 27">
          <a:extLst>
            <a:ext uri="{FF2B5EF4-FFF2-40B4-BE49-F238E27FC236}">
              <a16:creationId xmlns:a16="http://schemas.microsoft.com/office/drawing/2014/main" id="{217344EC-50DF-F04F-8E1D-9E998C8B9791}"/>
            </a:ext>
          </a:extLst>
        </xdr:cNvPr>
        <xdr:cNvSpPr txBox="1"/>
      </xdr:nvSpPr>
      <xdr:spPr>
        <a:xfrm>
          <a:off x="411277" y="2161561"/>
          <a:ext cx="2927576" cy="525299"/>
        </a:xfrm>
        <a:prstGeom prst="rect">
          <a:avLst/>
        </a:prstGeom>
        <a:solidFill>
          <a:schemeClr val="accent4">
            <a:lumMod val="7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4913492-7908-154B-AF97-B03133082576}" type="TxLink">
            <a:rPr lang="en-US" sz="2400" b="0"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rial Rounded MT Bold" panose="020F0704030504030204" pitchFamily="34" charset="77"/>
              <a:ea typeface="+mn-ea"/>
              <a:cs typeface="+mn-cs"/>
            </a:rPr>
            <a:pPr marL="0" indent="0" algn="ctr"/>
            <a:t>$286.4k</a:t>
          </a:fld>
          <a:endParaRPr lang="en-GB" sz="2400" b="0"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rial Rounded MT Bold" panose="020F0704030504030204" pitchFamily="34" charset="77"/>
            <a:ea typeface="+mn-ea"/>
            <a:cs typeface="+mn-cs"/>
          </a:endParaRPr>
        </a:p>
      </xdr:txBody>
    </xdr:sp>
    <xdr:clientData/>
  </xdr:twoCellAnchor>
  <xdr:twoCellAnchor>
    <xdr:from>
      <xdr:col>0</xdr:col>
      <xdr:colOff>383341</xdr:colOff>
      <xdr:row>15</xdr:row>
      <xdr:rowOff>90979</xdr:rowOff>
    </xdr:from>
    <xdr:to>
      <xdr:col>1</xdr:col>
      <xdr:colOff>2877623</xdr:colOff>
      <xdr:row>17</xdr:row>
      <xdr:rowOff>197926</xdr:rowOff>
    </xdr:to>
    <xdr:sp macro="" textlink="sales!E29">
      <xdr:nvSpPr>
        <xdr:cNvPr id="29" name="TextBox 28">
          <a:extLst>
            <a:ext uri="{FF2B5EF4-FFF2-40B4-BE49-F238E27FC236}">
              <a16:creationId xmlns:a16="http://schemas.microsoft.com/office/drawing/2014/main" id="{310CA9B7-6AD3-4246-923D-9A10EFEF5FD8}"/>
            </a:ext>
          </a:extLst>
        </xdr:cNvPr>
        <xdr:cNvSpPr txBox="1"/>
      </xdr:nvSpPr>
      <xdr:spPr>
        <a:xfrm>
          <a:off x="383341" y="3098874"/>
          <a:ext cx="2922071" cy="507999"/>
        </a:xfrm>
        <a:prstGeom prst="rect">
          <a:avLst/>
        </a:prstGeom>
        <a:solidFill>
          <a:schemeClr val="accent4">
            <a:lumMod val="7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7905E2-80D7-834D-8753-59ED8385CBED}" type="TxLink">
            <a:rPr lang="en-US" sz="2400" b="0"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rial Rounded MT Bold" panose="020F0704030504030204" pitchFamily="34" charset="77"/>
              <a:ea typeface="+mn-ea"/>
              <a:cs typeface="+mn-cs"/>
            </a:rPr>
            <a:pPr marL="0" indent="0" algn="ctr"/>
            <a:t>37,873</a:t>
          </a:fld>
          <a:endParaRPr lang="en-GB" sz="2400" b="0"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rial Rounded MT Bold" panose="020F0704030504030204" pitchFamily="34" charset="77"/>
            <a:ea typeface="+mn-ea"/>
            <a:cs typeface="+mn-cs"/>
          </a:endParaRPr>
        </a:p>
      </xdr:txBody>
    </xdr:sp>
    <xdr:clientData/>
  </xdr:twoCellAnchor>
  <xdr:twoCellAnchor>
    <xdr:from>
      <xdr:col>0</xdr:col>
      <xdr:colOff>411277</xdr:colOff>
      <xdr:row>21</xdr:row>
      <xdr:rowOff>0</xdr:rowOff>
    </xdr:from>
    <xdr:to>
      <xdr:col>1</xdr:col>
      <xdr:colOff>2930961</xdr:colOff>
      <xdr:row>23</xdr:row>
      <xdr:rowOff>106947</xdr:rowOff>
    </xdr:to>
    <xdr:sp macro="" textlink="sales!G29">
      <xdr:nvSpPr>
        <xdr:cNvPr id="30" name="TextBox 29">
          <a:extLst>
            <a:ext uri="{FF2B5EF4-FFF2-40B4-BE49-F238E27FC236}">
              <a16:creationId xmlns:a16="http://schemas.microsoft.com/office/drawing/2014/main" id="{948E03AE-870D-674B-AD88-D96487D11163}"/>
            </a:ext>
          </a:extLst>
        </xdr:cNvPr>
        <xdr:cNvSpPr txBox="1"/>
      </xdr:nvSpPr>
      <xdr:spPr>
        <a:xfrm>
          <a:off x="411277" y="4211053"/>
          <a:ext cx="2947473" cy="507999"/>
        </a:xfrm>
        <a:prstGeom prst="rect">
          <a:avLst/>
        </a:prstGeom>
        <a:solidFill>
          <a:schemeClr val="accent4">
            <a:lumMod val="7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54987E7-0D32-264B-AC78-3E0169F3B7C6}" type="TxLink">
            <a:rPr lang="en-US" sz="2400" b="0"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rial Rounded MT Bold" panose="020F0704030504030204" pitchFamily="34" charset="77"/>
              <a:ea typeface="+mn-ea"/>
              <a:cs typeface="+mn-cs"/>
            </a:rPr>
            <a:pPr marL="0" indent="0" algn="ctr"/>
            <a:t>230</a:t>
          </a:fld>
          <a:endParaRPr lang="en-GB" sz="2400" b="0"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rial Rounded MT Bold" panose="020F0704030504030204" pitchFamily="34" charset="77"/>
            <a:ea typeface="+mn-ea"/>
            <a:cs typeface="+mn-cs"/>
          </a:endParaRPr>
        </a:p>
      </xdr:txBody>
    </xdr:sp>
    <xdr:clientData/>
  </xdr:twoCellAnchor>
  <xdr:twoCellAnchor>
    <xdr:from>
      <xdr:col>1</xdr:col>
      <xdr:colOff>10158</xdr:colOff>
      <xdr:row>2</xdr:row>
      <xdr:rowOff>0</xdr:rowOff>
    </xdr:from>
    <xdr:to>
      <xdr:col>1</xdr:col>
      <xdr:colOff>2932229</xdr:colOff>
      <xdr:row>4</xdr:row>
      <xdr:rowOff>0</xdr:rowOff>
    </xdr:to>
    <xdr:sp macro="" textlink="">
      <xdr:nvSpPr>
        <xdr:cNvPr id="35" name="TextBox 34">
          <a:extLst>
            <a:ext uri="{FF2B5EF4-FFF2-40B4-BE49-F238E27FC236}">
              <a16:creationId xmlns:a16="http://schemas.microsoft.com/office/drawing/2014/main" id="{43044A6C-9F33-3ACD-AF67-03A736193587}"/>
            </a:ext>
          </a:extLst>
        </xdr:cNvPr>
        <xdr:cNvSpPr txBox="1"/>
      </xdr:nvSpPr>
      <xdr:spPr>
        <a:xfrm>
          <a:off x="437947" y="401053"/>
          <a:ext cx="2922071" cy="401052"/>
        </a:xfrm>
        <a:prstGeom prst="rect">
          <a:avLst/>
        </a:prstGeom>
        <a:solidFill>
          <a:schemeClr val="accent4">
            <a:lumMod val="7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a:solidFill>
                <a:schemeClr val="bg2"/>
              </a:solidFill>
              <a:latin typeface="Times New Roman" panose="02020603050405020304" pitchFamily="18" charset="0"/>
              <a:cs typeface="Times New Roman" panose="02020603050405020304" pitchFamily="18" charset="0"/>
            </a:rPr>
            <a:t>Total Sales</a:t>
          </a:r>
        </a:p>
      </xdr:txBody>
    </xdr:sp>
    <xdr:clientData/>
  </xdr:twoCellAnchor>
  <xdr:twoCellAnchor>
    <xdr:from>
      <xdr:col>1</xdr:col>
      <xdr:colOff>0</xdr:colOff>
      <xdr:row>7</xdr:row>
      <xdr:rowOff>204267</xdr:rowOff>
    </xdr:from>
    <xdr:to>
      <xdr:col>2</xdr:col>
      <xdr:colOff>25403</xdr:colOff>
      <xdr:row>9</xdr:row>
      <xdr:rowOff>204267</xdr:rowOff>
    </xdr:to>
    <xdr:sp macro="" textlink="">
      <xdr:nvSpPr>
        <xdr:cNvPr id="36" name="TextBox 35">
          <a:extLst>
            <a:ext uri="{FF2B5EF4-FFF2-40B4-BE49-F238E27FC236}">
              <a16:creationId xmlns:a16="http://schemas.microsoft.com/office/drawing/2014/main" id="{EE78B18F-2DA1-BE49-B71C-BC86DEC2FCAF}"/>
            </a:ext>
          </a:extLst>
        </xdr:cNvPr>
        <xdr:cNvSpPr txBox="1"/>
      </xdr:nvSpPr>
      <xdr:spPr>
        <a:xfrm flipH="1">
          <a:off x="433294" y="1668502"/>
          <a:ext cx="2998697" cy="418353"/>
        </a:xfrm>
        <a:prstGeom prst="rect">
          <a:avLst/>
        </a:prstGeom>
        <a:solidFill>
          <a:schemeClr val="accent4">
            <a:lumMod val="7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solidFill>
                <a:schemeClr val="bg2"/>
              </a:solidFill>
              <a:latin typeface="Times New Roman" panose="02020603050405020304" pitchFamily="18" charset="0"/>
              <a:cs typeface="Times New Roman" panose="02020603050405020304" pitchFamily="18" charset="0"/>
            </a:rPr>
            <a:t>Total</a:t>
          </a:r>
          <a:r>
            <a:rPr lang="en-GB" sz="2400">
              <a:latin typeface="Times New Roman" panose="02020603050405020304" pitchFamily="18" charset="0"/>
              <a:cs typeface="Times New Roman" panose="02020603050405020304" pitchFamily="18" charset="0"/>
            </a:rPr>
            <a:t> </a:t>
          </a:r>
          <a:r>
            <a:rPr lang="en-GB" sz="2400">
              <a:solidFill>
                <a:schemeClr val="bg2"/>
              </a:solidFill>
              <a:latin typeface="Times New Roman" panose="02020603050405020304" pitchFamily="18" charset="0"/>
              <a:ea typeface="+mn-ea"/>
              <a:cs typeface="Times New Roman" panose="02020603050405020304" pitchFamily="18" charset="0"/>
            </a:rPr>
            <a:t>Profit</a:t>
          </a:r>
        </a:p>
      </xdr:txBody>
    </xdr:sp>
    <xdr:clientData/>
  </xdr:twoCellAnchor>
  <xdr:twoCellAnchor>
    <xdr:from>
      <xdr:col>0</xdr:col>
      <xdr:colOff>410009</xdr:colOff>
      <xdr:row>18</xdr:row>
      <xdr:rowOff>62652</xdr:rowOff>
    </xdr:from>
    <xdr:to>
      <xdr:col>1</xdr:col>
      <xdr:colOff>2904293</xdr:colOff>
      <xdr:row>20</xdr:row>
      <xdr:rowOff>135273</xdr:rowOff>
    </xdr:to>
    <xdr:sp macro="" textlink="">
      <xdr:nvSpPr>
        <xdr:cNvPr id="37" name="TextBox 36">
          <a:extLst>
            <a:ext uri="{FF2B5EF4-FFF2-40B4-BE49-F238E27FC236}">
              <a16:creationId xmlns:a16="http://schemas.microsoft.com/office/drawing/2014/main" id="{0DB7C1EE-10EC-634E-8410-02BF5CC8C3AF}"/>
            </a:ext>
          </a:extLst>
        </xdr:cNvPr>
        <xdr:cNvSpPr txBox="1"/>
      </xdr:nvSpPr>
      <xdr:spPr>
        <a:xfrm flipH="1">
          <a:off x="410009" y="3672126"/>
          <a:ext cx="2922073" cy="473673"/>
        </a:xfrm>
        <a:prstGeom prst="rect">
          <a:avLst/>
        </a:prstGeom>
        <a:solidFill>
          <a:schemeClr val="accent4">
            <a:lumMod val="7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solidFill>
                <a:schemeClr val="bg2"/>
              </a:solidFill>
              <a:latin typeface="Times New Roman" panose="02020603050405020304" pitchFamily="18" charset="0"/>
              <a:cs typeface="Times New Roman" panose="02020603050405020304" pitchFamily="18" charset="0"/>
            </a:rPr>
            <a:t>Average Order Value</a:t>
          </a:r>
        </a:p>
      </xdr:txBody>
    </xdr:sp>
    <xdr:clientData/>
  </xdr:twoCellAnchor>
  <xdr:twoCellAnchor>
    <xdr:from>
      <xdr:col>0</xdr:col>
      <xdr:colOff>393501</xdr:colOff>
      <xdr:row>13</xdr:row>
      <xdr:rowOff>25726</xdr:rowOff>
    </xdr:from>
    <xdr:to>
      <xdr:col>1</xdr:col>
      <xdr:colOff>2933502</xdr:colOff>
      <xdr:row>15</xdr:row>
      <xdr:rowOff>25726</xdr:rowOff>
    </xdr:to>
    <xdr:sp macro="" textlink="">
      <xdr:nvSpPr>
        <xdr:cNvPr id="38" name="TextBox 37">
          <a:extLst>
            <a:ext uri="{FF2B5EF4-FFF2-40B4-BE49-F238E27FC236}">
              <a16:creationId xmlns:a16="http://schemas.microsoft.com/office/drawing/2014/main" id="{BF429D9E-CC10-1249-BBFD-9A14898D1EA3}"/>
            </a:ext>
          </a:extLst>
        </xdr:cNvPr>
        <xdr:cNvSpPr txBox="1"/>
      </xdr:nvSpPr>
      <xdr:spPr>
        <a:xfrm flipH="1">
          <a:off x="393501" y="2745020"/>
          <a:ext cx="2973295" cy="418353"/>
        </a:xfrm>
        <a:prstGeom prst="rect">
          <a:avLst/>
        </a:prstGeom>
        <a:solidFill>
          <a:schemeClr val="accent4">
            <a:lumMod val="7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solidFill>
                <a:schemeClr val="bg2"/>
              </a:solidFill>
              <a:latin typeface="Times New Roman" panose="02020603050405020304" pitchFamily="18" charset="0"/>
              <a:cs typeface="Times New Roman" panose="02020603050405020304" pitchFamily="18" charset="0"/>
            </a:rPr>
            <a:t>Total</a:t>
          </a:r>
          <a:r>
            <a:rPr lang="en-GB" sz="2400">
              <a:latin typeface="Times New Roman" panose="02020603050405020304" pitchFamily="18" charset="0"/>
              <a:cs typeface="Times New Roman" panose="02020603050405020304" pitchFamily="18" charset="0"/>
            </a:rPr>
            <a:t> </a:t>
          </a:r>
          <a:r>
            <a:rPr lang="en-GB" sz="2400">
              <a:solidFill>
                <a:schemeClr val="bg2"/>
              </a:solidFill>
              <a:latin typeface="Times New Roman" panose="02020603050405020304" pitchFamily="18" charset="0"/>
              <a:cs typeface="Times New Roman" panose="02020603050405020304" pitchFamily="18" charset="0"/>
            </a:rPr>
            <a:t>Quantity</a:t>
          </a:r>
        </a:p>
      </xdr:txBody>
    </xdr:sp>
    <xdr:clientData/>
  </xdr:twoCellAnchor>
  <xdr:twoCellAnchor editAs="absolute">
    <xdr:from>
      <xdr:col>1</xdr:col>
      <xdr:colOff>58222</xdr:colOff>
      <xdr:row>25</xdr:row>
      <xdr:rowOff>156679</xdr:rowOff>
    </xdr:from>
    <xdr:to>
      <xdr:col>1</xdr:col>
      <xdr:colOff>2870002</xdr:colOff>
      <xdr:row>33</xdr:row>
      <xdr:rowOff>106949</xdr:rowOff>
    </xdr:to>
    <mc:AlternateContent xmlns:mc="http://schemas.openxmlformats.org/markup-compatibility/2006" xmlns:a14="http://schemas.microsoft.com/office/drawing/2010/main">
      <mc:Choice Requires="a14">
        <xdr:graphicFrame macro="">
          <xdr:nvGraphicFramePr>
            <xdr:cNvPr id="42" name="order year 1">
              <a:extLst>
                <a:ext uri="{FF2B5EF4-FFF2-40B4-BE49-F238E27FC236}">
                  <a16:creationId xmlns:a16="http://schemas.microsoft.com/office/drawing/2014/main" id="{C6A65019-4910-6743-A0FD-9E24AD6781A8}"/>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491516" y="5386091"/>
              <a:ext cx="2811780" cy="16236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58222</xdr:colOff>
      <xdr:row>35</xdr:row>
      <xdr:rowOff>0</xdr:rowOff>
    </xdr:from>
    <xdr:to>
      <xdr:col>1</xdr:col>
      <xdr:colOff>2870002</xdr:colOff>
      <xdr:row>43</xdr:row>
      <xdr:rowOff>220</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id="{AB68007F-B84D-5249-8248-89CB1B8C10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91516" y="7321176"/>
              <a:ext cx="2811780" cy="16736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65843</xdr:colOff>
      <xdr:row>44</xdr:row>
      <xdr:rowOff>94416</xdr:rowOff>
    </xdr:from>
    <xdr:to>
      <xdr:col>1</xdr:col>
      <xdr:colOff>2877623</xdr:colOff>
      <xdr:row>51</xdr:row>
      <xdr:rowOff>200525</xdr:rowOff>
    </xdr:to>
    <mc:AlternateContent xmlns:mc="http://schemas.openxmlformats.org/markup-compatibility/2006" xmlns:a14="http://schemas.microsoft.com/office/drawing/2010/main">
      <mc:Choice Requires="a14">
        <xdr:graphicFrame macro="">
          <xdr:nvGraphicFramePr>
            <xdr:cNvPr id="45" name="Category 1">
              <a:extLst>
                <a:ext uri="{FF2B5EF4-FFF2-40B4-BE49-F238E27FC236}">
                  <a16:creationId xmlns:a16="http://schemas.microsoft.com/office/drawing/2014/main" id="{29740F3B-8F33-294D-8600-1B53A098E7B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99137" y="9298181"/>
              <a:ext cx="2811780" cy="15703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120317</xdr:colOff>
      <xdr:row>5</xdr:row>
      <xdr:rowOff>80210</xdr:rowOff>
    </xdr:from>
    <xdr:to>
      <xdr:col>2</xdr:col>
      <xdr:colOff>4692317</xdr:colOff>
      <xdr:row>18</xdr:row>
      <xdr:rowOff>136358</xdr:rowOff>
    </xdr:to>
    <xdr:graphicFrame macro="">
      <xdr:nvGraphicFramePr>
        <xdr:cNvPr id="46" name="Chart 45">
          <a:extLst>
            <a:ext uri="{FF2B5EF4-FFF2-40B4-BE49-F238E27FC236}">
              <a16:creationId xmlns:a16="http://schemas.microsoft.com/office/drawing/2014/main" id="{F434055F-2307-E445-B161-18AE9B6B5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4785896</xdr:colOff>
      <xdr:row>5</xdr:row>
      <xdr:rowOff>80210</xdr:rowOff>
    </xdr:from>
    <xdr:to>
      <xdr:col>2</xdr:col>
      <xdr:colOff>9652001</xdr:colOff>
      <xdr:row>18</xdr:row>
      <xdr:rowOff>120315</xdr:rowOff>
    </xdr:to>
    <xdr:graphicFrame macro="">
      <xdr:nvGraphicFramePr>
        <xdr:cNvPr id="47" name="Chart 46">
          <a:extLst>
            <a:ext uri="{FF2B5EF4-FFF2-40B4-BE49-F238E27FC236}">
              <a16:creationId xmlns:a16="http://schemas.microsoft.com/office/drawing/2014/main" id="{4AFAE2E0-90B1-E34D-9C94-6934039CF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120317</xdr:colOff>
      <xdr:row>34</xdr:row>
      <xdr:rowOff>0</xdr:rowOff>
    </xdr:from>
    <xdr:to>
      <xdr:col>2</xdr:col>
      <xdr:colOff>6198492</xdr:colOff>
      <xdr:row>53</xdr:row>
      <xdr:rowOff>137026</xdr:rowOff>
    </xdr:to>
    <xdr:graphicFrame macro="">
      <xdr:nvGraphicFramePr>
        <xdr:cNvPr id="48" name="Chart 47">
          <a:extLst>
            <a:ext uri="{FF2B5EF4-FFF2-40B4-BE49-F238E27FC236}">
              <a16:creationId xmlns:a16="http://schemas.microsoft.com/office/drawing/2014/main" id="{E71CE4D0-4B22-6D4C-9C2C-299D1C07E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9771433</xdr:colOff>
      <xdr:row>5</xdr:row>
      <xdr:rowOff>73706</xdr:rowOff>
    </xdr:from>
    <xdr:to>
      <xdr:col>2</xdr:col>
      <xdr:colOff>14558210</xdr:colOff>
      <xdr:row>18</xdr:row>
      <xdr:rowOff>120315</xdr:rowOff>
    </xdr:to>
    <xdr:graphicFrame macro="">
      <xdr:nvGraphicFramePr>
        <xdr:cNvPr id="49" name="Chart 48">
          <a:extLst>
            <a:ext uri="{FF2B5EF4-FFF2-40B4-BE49-F238E27FC236}">
              <a16:creationId xmlns:a16="http://schemas.microsoft.com/office/drawing/2014/main" id="{9C46B05E-2D76-7541-9D56-D3C52045C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9771433</xdr:colOff>
      <xdr:row>19</xdr:row>
      <xdr:rowOff>23393</xdr:rowOff>
    </xdr:from>
    <xdr:to>
      <xdr:col>2</xdr:col>
      <xdr:colOff>14558210</xdr:colOff>
      <xdr:row>33</xdr:row>
      <xdr:rowOff>83553</xdr:rowOff>
    </xdr:to>
    <xdr:graphicFrame macro="">
      <xdr:nvGraphicFramePr>
        <xdr:cNvPr id="50" name="Chart 49">
          <a:extLst>
            <a:ext uri="{FF2B5EF4-FFF2-40B4-BE49-F238E27FC236}">
              <a16:creationId xmlns:a16="http://schemas.microsoft.com/office/drawing/2014/main" id="{B7BB8207-06D2-964A-A499-CAEE4F145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120317</xdr:colOff>
      <xdr:row>19</xdr:row>
      <xdr:rowOff>23393</xdr:rowOff>
    </xdr:from>
    <xdr:to>
      <xdr:col>2</xdr:col>
      <xdr:colOff>4692317</xdr:colOff>
      <xdr:row>33</xdr:row>
      <xdr:rowOff>106949</xdr:rowOff>
    </xdr:to>
    <xdr:graphicFrame macro="">
      <xdr:nvGraphicFramePr>
        <xdr:cNvPr id="51" name="Chart 50">
          <a:extLst>
            <a:ext uri="{FF2B5EF4-FFF2-40B4-BE49-F238E27FC236}">
              <a16:creationId xmlns:a16="http://schemas.microsoft.com/office/drawing/2014/main" id="{7CC52BEB-A69C-1A41-ACA7-CB3D40BB9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6198492</xdr:colOff>
      <xdr:row>33</xdr:row>
      <xdr:rowOff>209175</xdr:rowOff>
    </xdr:from>
    <xdr:to>
      <xdr:col>2</xdr:col>
      <xdr:colOff>14558210</xdr:colOff>
      <xdr:row>53</xdr:row>
      <xdr:rowOff>137025</xdr:rowOff>
    </xdr:to>
    <xdr:graphicFrame macro="">
      <xdr:nvGraphicFramePr>
        <xdr:cNvPr id="52" name="Chart 51">
          <a:extLst>
            <a:ext uri="{FF2B5EF4-FFF2-40B4-BE49-F238E27FC236}">
              <a16:creationId xmlns:a16="http://schemas.microsoft.com/office/drawing/2014/main" id="{A7C38CF2-3861-BC45-AA91-134A5AA3B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0</xdr:rowOff>
    </xdr:from>
    <xdr:to>
      <xdr:col>2</xdr:col>
      <xdr:colOff>621393</xdr:colOff>
      <xdr:row>15</xdr:row>
      <xdr:rowOff>88899</xdr:rowOff>
    </xdr:to>
    <xdr:graphicFrame macro="">
      <xdr:nvGraphicFramePr>
        <xdr:cNvPr id="2" name="Chart 1">
          <a:extLst>
            <a:ext uri="{FF2B5EF4-FFF2-40B4-BE49-F238E27FC236}">
              <a16:creationId xmlns:a16="http://schemas.microsoft.com/office/drawing/2014/main" id="{6A41864D-80A4-BD49-A757-4BDE23B52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685800</xdr:colOff>
      <xdr:row>23</xdr:row>
      <xdr:rowOff>95250</xdr:rowOff>
    </xdr:from>
    <xdr:ext cx="65" cy="172098"/>
    <xdr:sp macro="" textlink="">
      <xdr:nvSpPr>
        <xdr:cNvPr id="5" name="TextBox 4">
          <a:extLst>
            <a:ext uri="{FF2B5EF4-FFF2-40B4-BE49-F238E27FC236}">
              <a16:creationId xmlns:a16="http://schemas.microsoft.com/office/drawing/2014/main" id="{46EAE7C4-661E-7CBC-FD66-98DF78D8CA83}"/>
            </a:ext>
          </a:extLst>
        </xdr:cNvPr>
        <xdr:cNvSpPr txBox="1"/>
      </xdr:nvSpPr>
      <xdr:spPr>
        <a:xfrm>
          <a:off x="9405656" y="4707355"/>
          <a:ext cx="6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twoCellAnchor>
    <xdr:from>
      <xdr:col>11</xdr:col>
      <xdr:colOff>241300</xdr:colOff>
      <xdr:row>1</xdr:row>
      <xdr:rowOff>133350</xdr:rowOff>
    </xdr:from>
    <xdr:to>
      <xdr:col>14</xdr:col>
      <xdr:colOff>812800</xdr:colOff>
      <xdr:row>15</xdr:row>
      <xdr:rowOff>0</xdr:rowOff>
    </xdr:to>
    <xdr:graphicFrame macro="">
      <xdr:nvGraphicFramePr>
        <xdr:cNvPr id="6" name="Chart 5">
          <a:extLst>
            <a:ext uri="{FF2B5EF4-FFF2-40B4-BE49-F238E27FC236}">
              <a16:creationId xmlns:a16="http://schemas.microsoft.com/office/drawing/2014/main" id="{F3B3AA8C-C15D-667C-9F31-20BD34C11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0</xdr:colOff>
      <xdr:row>15</xdr:row>
      <xdr:rowOff>0</xdr:rowOff>
    </xdr:from>
    <xdr:to>
      <xdr:col>30</xdr:col>
      <xdr:colOff>444500</xdr:colOff>
      <xdr:row>28</xdr:row>
      <xdr:rowOff>101600</xdr:rowOff>
    </xdr:to>
    <xdr:graphicFrame macro="">
      <xdr:nvGraphicFramePr>
        <xdr:cNvPr id="10" name="Chart 9">
          <a:extLst>
            <a:ext uri="{FF2B5EF4-FFF2-40B4-BE49-F238E27FC236}">
              <a16:creationId xmlns:a16="http://schemas.microsoft.com/office/drawing/2014/main" id="{150BCED1-F653-E531-77C0-13CF5FA7F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165100</xdr:colOff>
      <xdr:row>34</xdr:row>
      <xdr:rowOff>57150</xdr:rowOff>
    </xdr:from>
    <xdr:to>
      <xdr:col>32</xdr:col>
      <xdr:colOff>609600</xdr:colOff>
      <xdr:row>47</xdr:row>
      <xdr:rowOff>158750</xdr:rowOff>
    </xdr:to>
    <xdr:graphicFrame macro="">
      <xdr:nvGraphicFramePr>
        <xdr:cNvPr id="11" name="Chart 10">
          <a:extLst>
            <a:ext uri="{FF2B5EF4-FFF2-40B4-BE49-F238E27FC236}">
              <a16:creationId xmlns:a16="http://schemas.microsoft.com/office/drawing/2014/main" id="{670EC574-0634-D5D6-F02A-3C4D47A64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1155700</xdr:colOff>
      <xdr:row>32</xdr:row>
      <xdr:rowOff>34928</xdr:rowOff>
    </xdr:from>
    <xdr:to>
      <xdr:col>9</xdr:col>
      <xdr:colOff>911</xdr:colOff>
      <xdr:row>45</xdr:row>
      <xdr:rowOff>12700</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9A708930-504F-4EDA-E90A-81103B61E10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11900" y="6537328"/>
              <a:ext cx="1829711"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32</xdr:row>
      <xdr:rowOff>0</xdr:rowOff>
    </xdr:from>
    <xdr:to>
      <xdr:col>6</xdr:col>
      <xdr:colOff>901700</xdr:colOff>
      <xdr:row>44</xdr:row>
      <xdr:rowOff>180972</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6B46515C-AAF9-6990-7140-C2B209FC52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29100" y="6502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32</xdr:row>
      <xdr:rowOff>0</xdr:rowOff>
    </xdr:from>
    <xdr:to>
      <xdr:col>4</xdr:col>
      <xdr:colOff>876300</xdr:colOff>
      <xdr:row>44</xdr:row>
      <xdr:rowOff>180972</xdr:rowOff>
    </xdr:to>
    <mc:AlternateContent xmlns:mc="http://schemas.openxmlformats.org/markup-compatibility/2006" xmlns:a14="http://schemas.microsoft.com/office/drawing/2010/main">
      <mc:Choice Requires="a14">
        <xdr:graphicFrame macro="">
          <xdr:nvGraphicFramePr>
            <xdr:cNvPr id="15" name="order year">
              <a:extLst>
                <a:ext uri="{FF2B5EF4-FFF2-40B4-BE49-F238E27FC236}">
                  <a16:creationId xmlns:a16="http://schemas.microsoft.com/office/drawing/2014/main" id="{2FCAC7DE-DA8F-7751-8003-80FF423591CF}"/>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349500" y="6502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203200</xdr:colOff>
      <xdr:row>32</xdr:row>
      <xdr:rowOff>34928</xdr:rowOff>
    </xdr:from>
    <xdr:to>
      <xdr:col>3</xdr:col>
      <xdr:colOff>571500</xdr:colOff>
      <xdr:row>45</xdr:row>
      <xdr:rowOff>12700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9AE54686-32C2-C56A-3D0C-796B8B83CF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6537328"/>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88900</xdr:colOff>
      <xdr:row>8</xdr:row>
      <xdr:rowOff>0</xdr:rowOff>
    </xdr:from>
    <xdr:to>
      <xdr:col>7</xdr:col>
      <xdr:colOff>482600</xdr:colOff>
      <xdr:row>21</xdr:row>
      <xdr:rowOff>101600</xdr:rowOff>
    </xdr:to>
    <xdr:graphicFrame macro="">
      <xdr:nvGraphicFramePr>
        <xdr:cNvPr id="17" name="Chart 16">
          <a:extLst>
            <a:ext uri="{FF2B5EF4-FFF2-40B4-BE49-F238E27FC236}">
              <a16:creationId xmlns:a16="http://schemas.microsoft.com/office/drawing/2014/main" id="{529F8356-705F-711D-E734-1851F4715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7</xdr:row>
      <xdr:rowOff>0</xdr:rowOff>
    </xdr:from>
    <xdr:to>
      <xdr:col>24</xdr:col>
      <xdr:colOff>444500</xdr:colOff>
      <xdr:row>20</xdr:row>
      <xdr:rowOff>101600</xdr:rowOff>
    </xdr:to>
    <xdr:graphicFrame macro="">
      <xdr:nvGraphicFramePr>
        <xdr:cNvPr id="19" name="Chart 18">
          <a:extLst>
            <a:ext uri="{FF2B5EF4-FFF2-40B4-BE49-F238E27FC236}">
              <a16:creationId xmlns:a16="http://schemas.microsoft.com/office/drawing/2014/main" id="{C7102CA1-4A0D-77A7-463C-B23841909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0</xdr:colOff>
      <xdr:row>15</xdr:row>
      <xdr:rowOff>0</xdr:rowOff>
    </xdr:from>
    <xdr:to>
      <xdr:col>36</xdr:col>
      <xdr:colOff>177800</xdr:colOff>
      <xdr:row>28</xdr:row>
      <xdr:rowOff>101600</xdr:rowOff>
    </xdr:to>
    <xdr:graphicFrame macro="">
      <xdr:nvGraphicFramePr>
        <xdr:cNvPr id="20" name="Chart 19">
          <a:extLst>
            <a:ext uri="{FF2B5EF4-FFF2-40B4-BE49-F238E27FC236}">
              <a16:creationId xmlns:a16="http://schemas.microsoft.com/office/drawing/2014/main" id="{6D12CD69-00FA-CCF4-9F7D-769BF0C98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640080</xdr:colOff>
      <xdr:row>9</xdr:row>
      <xdr:rowOff>30480</xdr:rowOff>
    </xdr:from>
    <xdr:to>
      <xdr:col>11</xdr:col>
      <xdr:colOff>274320</xdr:colOff>
      <xdr:row>22</xdr:row>
      <xdr:rowOff>132080</xdr:rowOff>
    </xdr:to>
    <xdr:graphicFrame macro="">
      <xdr:nvGraphicFramePr>
        <xdr:cNvPr id="2" name="Chart 1">
          <a:extLst>
            <a:ext uri="{FF2B5EF4-FFF2-40B4-BE49-F238E27FC236}">
              <a16:creationId xmlns:a16="http://schemas.microsoft.com/office/drawing/2014/main" id="{6A878E48-9D0B-774D-D5CB-977EABBFB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274320</xdr:colOff>
      <xdr:row>21</xdr:row>
      <xdr:rowOff>10160</xdr:rowOff>
    </xdr:from>
    <xdr:to>
      <xdr:col>16</xdr:col>
      <xdr:colOff>589280</xdr:colOff>
      <xdr:row>34</xdr:row>
      <xdr:rowOff>111760</xdr:rowOff>
    </xdr:to>
    <xdr:graphicFrame macro="">
      <xdr:nvGraphicFramePr>
        <xdr:cNvPr id="3" name="Chart 2">
          <a:extLst>
            <a:ext uri="{FF2B5EF4-FFF2-40B4-BE49-F238E27FC236}">
              <a16:creationId xmlns:a16="http://schemas.microsoft.com/office/drawing/2014/main" id="{6B4CF072-AA0F-82B4-268E-E775C0844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914400</xdr:colOff>
      <xdr:row>18</xdr:row>
      <xdr:rowOff>196850</xdr:rowOff>
    </xdr:from>
    <xdr:to>
      <xdr:col>11</xdr:col>
      <xdr:colOff>292100</xdr:colOff>
      <xdr:row>32</xdr:row>
      <xdr:rowOff>95250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B37D1EC-78A4-D076-35C4-AB16E2182F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05600" y="38544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122011</xdr:colOff>
      <xdr:row>1</xdr:row>
      <xdr:rowOff>81644</xdr:rowOff>
    </xdr:from>
    <xdr:to>
      <xdr:col>11</xdr:col>
      <xdr:colOff>306161</xdr:colOff>
      <xdr:row>16</xdr:row>
      <xdr:rowOff>158751</xdr:rowOff>
    </xdr:to>
    <xdr:graphicFrame macro="">
      <xdr:nvGraphicFramePr>
        <xdr:cNvPr id="2" name="Chart 1">
          <a:extLst>
            <a:ext uri="{FF2B5EF4-FFF2-40B4-BE49-F238E27FC236}">
              <a16:creationId xmlns:a16="http://schemas.microsoft.com/office/drawing/2014/main" id="{7E37FA34-3CF0-B59B-98DE-AC7D4E143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383268</xdr:colOff>
      <xdr:row>19</xdr:row>
      <xdr:rowOff>158749</xdr:rowOff>
    </xdr:from>
    <xdr:to>
      <xdr:col>13</xdr:col>
      <xdr:colOff>623661</xdr:colOff>
      <xdr:row>33</xdr:row>
      <xdr:rowOff>44449</xdr:rowOff>
    </xdr:to>
    <xdr:graphicFrame macro="">
      <xdr:nvGraphicFramePr>
        <xdr:cNvPr id="4" name="Chart 3">
          <a:extLst>
            <a:ext uri="{FF2B5EF4-FFF2-40B4-BE49-F238E27FC236}">
              <a16:creationId xmlns:a16="http://schemas.microsoft.com/office/drawing/2014/main" id="{796B1541-3AC3-8B5B-8A7D-9CC363442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10</xdr:row>
      <xdr:rowOff>114300</xdr:rowOff>
    </xdr:from>
    <xdr:to>
      <xdr:col>19</xdr:col>
      <xdr:colOff>149678</xdr:colOff>
      <xdr:row>24</xdr:row>
      <xdr:rowOff>0</xdr:rowOff>
    </xdr:to>
    <xdr:graphicFrame macro="">
      <xdr:nvGraphicFramePr>
        <xdr:cNvPr id="6" name="Chart 5">
          <a:extLst>
            <a:ext uri="{FF2B5EF4-FFF2-40B4-BE49-F238E27FC236}">
              <a16:creationId xmlns:a16="http://schemas.microsoft.com/office/drawing/2014/main" id="{B23751AA-6913-04AB-EB53-5FC89C6B1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444500</xdr:colOff>
      <xdr:row>1</xdr:row>
      <xdr:rowOff>31750</xdr:rowOff>
    </xdr:from>
    <xdr:to>
      <xdr:col>10</xdr:col>
      <xdr:colOff>203200</xdr:colOff>
      <xdr:row>18</xdr:row>
      <xdr:rowOff>101600</xdr:rowOff>
    </xdr:to>
    <xdr:graphicFrame macro="">
      <xdr:nvGraphicFramePr>
        <xdr:cNvPr id="2" name="Chart 1">
          <a:extLst>
            <a:ext uri="{FF2B5EF4-FFF2-40B4-BE49-F238E27FC236}">
              <a16:creationId xmlns:a16="http://schemas.microsoft.com/office/drawing/2014/main" id="{A92FBD4A-F8A9-3F12-560B-ADB494120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19</xdr:row>
      <xdr:rowOff>101600</xdr:rowOff>
    </xdr:from>
    <xdr:to>
      <xdr:col>16</xdr:col>
      <xdr:colOff>0</xdr:colOff>
      <xdr:row>39</xdr:row>
      <xdr:rowOff>0</xdr:rowOff>
    </xdr:to>
    <xdr:graphicFrame macro="">
      <xdr:nvGraphicFramePr>
        <xdr:cNvPr id="4" name="Chart 3">
          <a:extLst>
            <a:ext uri="{FF2B5EF4-FFF2-40B4-BE49-F238E27FC236}">
              <a16:creationId xmlns:a16="http://schemas.microsoft.com/office/drawing/2014/main" id="{3101F873-3595-16A5-3EC0-2CA6172DB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harshasri/Downloads/Sample%20-%20Superstore.xlsx" TargetMode="External"/><Relationship Id="rId1" Type="http://schemas.openxmlformats.org/officeDocument/2006/relationships/externalLinkPath" Target="Sample%20-%20Supersto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ample - Superstore (2)"/>
      <sheetName val="Sample - Superstore"/>
      <sheetName val="Sheet1"/>
    </sheetNames>
    <sheetDataSet>
      <sheetData sheetId="0">
        <row r="2">
          <cell r="A2" t="str">
            <v>South</v>
          </cell>
          <cell r="B2">
            <v>391721.90500000032</v>
          </cell>
        </row>
        <row r="3">
          <cell r="A3" t="str">
            <v>West</v>
          </cell>
          <cell r="B3">
            <v>725457.82450000057</v>
          </cell>
        </row>
        <row r="4">
          <cell r="A4" t="str">
            <v>Central</v>
          </cell>
          <cell r="B4">
            <v>501239.89080000052</v>
          </cell>
        </row>
        <row r="5">
          <cell r="A5" t="str">
            <v>East</v>
          </cell>
          <cell r="B5">
            <v>678781.2399999979</v>
          </cell>
        </row>
      </sheetData>
      <sheetData sheetId="1"/>
      <sheetData sheetId="2">
        <row r="2">
          <cell r="M2" t="str">
            <v>South</v>
          </cell>
          <cell r="V2">
            <v>42704</v>
          </cell>
        </row>
        <row r="3">
          <cell r="M3" t="str">
            <v>South</v>
          </cell>
          <cell r="V3">
            <v>42704</v>
          </cell>
        </row>
        <row r="4">
          <cell r="M4" t="str">
            <v>West</v>
          </cell>
          <cell r="V4">
            <v>42551</v>
          </cell>
        </row>
        <row r="5">
          <cell r="M5" t="str">
            <v>South</v>
          </cell>
          <cell r="V5">
            <v>42308</v>
          </cell>
        </row>
        <row r="6">
          <cell r="M6" t="str">
            <v>South</v>
          </cell>
          <cell r="V6">
            <v>42308</v>
          </cell>
        </row>
        <row r="7">
          <cell r="M7" t="str">
            <v>West</v>
          </cell>
          <cell r="V7">
            <v>41820</v>
          </cell>
        </row>
        <row r="8">
          <cell r="M8" t="str">
            <v>West</v>
          </cell>
          <cell r="V8">
            <v>41820</v>
          </cell>
        </row>
        <row r="9">
          <cell r="M9" t="str">
            <v>West</v>
          </cell>
          <cell r="V9">
            <v>41820</v>
          </cell>
        </row>
        <row r="10">
          <cell r="M10" t="str">
            <v>West</v>
          </cell>
          <cell r="V10">
            <v>41820</v>
          </cell>
        </row>
        <row r="11">
          <cell r="M11" t="str">
            <v>West</v>
          </cell>
          <cell r="V11">
            <v>41820</v>
          </cell>
        </row>
        <row r="12">
          <cell r="M12" t="str">
            <v>West</v>
          </cell>
          <cell r="V12">
            <v>41820</v>
          </cell>
        </row>
        <row r="13">
          <cell r="M13" t="str">
            <v>West</v>
          </cell>
          <cell r="V13">
            <v>41820</v>
          </cell>
        </row>
        <row r="14">
          <cell r="M14" t="str">
            <v>South</v>
          </cell>
          <cell r="V14">
            <v>42855</v>
          </cell>
        </row>
        <row r="15">
          <cell r="M15" t="str">
            <v>West</v>
          </cell>
          <cell r="V15">
            <v>42735</v>
          </cell>
        </row>
        <row r="16">
          <cell r="M16" t="str">
            <v>Central</v>
          </cell>
          <cell r="V16">
            <v>42338</v>
          </cell>
        </row>
        <row r="17">
          <cell r="M17" t="str">
            <v>Central</v>
          </cell>
          <cell r="V17">
            <v>42338</v>
          </cell>
        </row>
        <row r="18">
          <cell r="M18" t="str">
            <v>Central</v>
          </cell>
          <cell r="V18">
            <v>41973</v>
          </cell>
        </row>
        <row r="19">
          <cell r="M19" t="str">
            <v>West</v>
          </cell>
          <cell r="V19">
            <v>41790</v>
          </cell>
        </row>
        <row r="20">
          <cell r="M20" t="str">
            <v>West</v>
          </cell>
          <cell r="V20">
            <v>41882</v>
          </cell>
        </row>
        <row r="21">
          <cell r="M21" t="str">
            <v>West</v>
          </cell>
          <cell r="V21">
            <v>41882</v>
          </cell>
        </row>
        <row r="22">
          <cell r="M22" t="str">
            <v>West</v>
          </cell>
          <cell r="V22">
            <v>41882</v>
          </cell>
        </row>
        <row r="23">
          <cell r="M23" t="str">
            <v>Central</v>
          </cell>
          <cell r="V23">
            <v>42735</v>
          </cell>
        </row>
        <row r="24">
          <cell r="M24" t="str">
            <v>Central</v>
          </cell>
          <cell r="V24">
            <v>42735</v>
          </cell>
        </row>
        <row r="25">
          <cell r="M25" t="str">
            <v>East</v>
          </cell>
          <cell r="V25">
            <v>42947</v>
          </cell>
        </row>
        <row r="26">
          <cell r="M26" t="str">
            <v>West</v>
          </cell>
          <cell r="V26">
            <v>42277</v>
          </cell>
        </row>
        <row r="27">
          <cell r="M27" t="str">
            <v>West</v>
          </cell>
          <cell r="V27">
            <v>42400</v>
          </cell>
        </row>
        <row r="28">
          <cell r="M28" t="str">
            <v>West</v>
          </cell>
          <cell r="V28">
            <v>42400</v>
          </cell>
        </row>
        <row r="29">
          <cell r="M29" t="str">
            <v>East</v>
          </cell>
          <cell r="V29">
            <v>42277</v>
          </cell>
        </row>
        <row r="30">
          <cell r="M30" t="str">
            <v>East</v>
          </cell>
          <cell r="V30">
            <v>42277</v>
          </cell>
        </row>
        <row r="31">
          <cell r="M31" t="str">
            <v>East</v>
          </cell>
          <cell r="V31">
            <v>42277</v>
          </cell>
        </row>
        <row r="32">
          <cell r="M32" t="str">
            <v>East</v>
          </cell>
          <cell r="V32">
            <v>42277</v>
          </cell>
        </row>
        <row r="33">
          <cell r="M33" t="str">
            <v>East</v>
          </cell>
          <cell r="V33">
            <v>42277</v>
          </cell>
        </row>
        <row r="34">
          <cell r="M34" t="str">
            <v>East</v>
          </cell>
          <cell r="V34">
            <v>42277</v>
          </cell>
        </row>
        <row r="35">
          <cell r="M35" t="str">
            <v>East</v>
          </cell>
          <cell r="V35">
            <v>42277</v>
          </cell>
        </row>
        <row r="36">
          <cell r="M36" t="str">
            <v>Central</v>
          </cell>
          <cell r="V36">
            <v>43039</v>
          </cell>
        </row>
        <row r="37">
          <cell r="M37" t="str">
            <v>Central</v>
          </cell>
          <cell r="V37">
            <v>42735</v>
          </cell>
        </row>
        <row r="38">
          <cell r="M38" t="str">
            <v>Central</v>
          </cell>
          <cell r="V38">
            <v>42735</v>
          </cell>
        </row>
        <row r="39">
          <cell r="M39" t="str">
            <v>Central</v>
          </cell>
          <cell r="V39">
            <v>42369</v>
          </cell>
        </row>
        <row r="40">
          <cell r="M40" t="str">
            <v>Central</v>
          </cell>
          <cell r="V40">
            <v>42369</v>
          </cell>
        </row>
        <row r="41">
          <cell r="M41" t="str">
            <v>Central</v>
          </cell>
          <cell r="V41">
            <v>42369</v>
          </cell>
        </row>
        <row r="42">
          <cell r="M42" t="str">
            <v>Central</v>
          </cell>
          <cell r="V42">
            <v>42369</v>
          </cell>
        </row>
        <row r="43">
          <cell r="M43" t="str">
            <v>Central</v>
          </cell>
          <cell r="V43">
            <v>43008</v>
          </cell>
        </row>
        <row r="44">
          <cell r="M44" t="str">
            <v>West</v>
          </cell>
          <cell r="V44">
            <v>42582</v>
          </cell>
        </row>
        <row r="45">
          <cell r="M45" t="str">
            <v>South</v>
          </cell>
          <cell r="V45">
            <v>43008</v>
          </cell>
        </row>
        <row r="46">
          <cell r="M46" t="str">
            <v>Central</v>
          </cell>
          <cell r="V46">
            <v>42460</v>
          </cell>
        </row>
        <row r="47">
          <cell r="M47" t="str">
            <v>Central</v>
          </cell>
          <cell r="V47">
            <v>42460</v>
          </cell>
        </row>
        <row r="48">
          <cell r="M48" t="str">
            <v>Central</v>
          </cell>
          <cell r="V48">
            <v>41943</v>
          </cell>
        </row>
        <row r="49">
          <cell r="M49" t="str">
            <v>East</v>
          </cell>
          <cell r="V49">
            <v>42551</v>
          </cell>
        </row>
        <row r="50">
          <cell r="M50" t="str">
            <v>East</v>
          </cell>
          <cell r="V50">
            <v>42551</v>
          </cell>
        </row>
        <row r="51">
          <cell r="M51" t="str">
            <v>Central</v>
          </cell>
          <cell r="V51">
            <v>42124</v>
          </cell>
        </row>
        <row r="52">
          <cell r="M52" t="str">
            <v>Central</v>
          </cell>
          <cell r="V52">
            <v>42124</v>
          </cell>
        </row>
        <row r="53">
          <cell r="M53" t="str">
            <v>Central</v>
          </cell>
          <cell r="V53">
            <v>42124</v>
          </cell>
        </row>
        <row r="54">
          <cell r="M54" t="str">
            <v>Central</v>
          </cell>
          <cell r="V54">
            <v>42124</v>
          </cell>
        </row>
        <row r="55">
          <cell r="M55" t="str">
            <v>East</v>
          </cell>
          <cell r="V55">
            <v>42735</v>
          </cell>
        </row>
        <row r="56">
          <cell r="M56" t="str">
            <v>East</v>
          </cell>
          <cell r="V56">
            <v>42735</v>
          </cell>
        </row>
        <row r="57">
          <cell r="M57" t="str">
            <v>East</v>
          </cell>
          <cell r="V57">
            <v>42551</v>
          </cell>
        </row>
        <row r="58">
          <cell r="M58" t="str">
            <v>East</v>
          </cell>
          <cell r="V58">
            <v>42551</v>
          </cell>
        </row>
        <row r="59">
          <cell r="M59" t="str">
            <v>East</v>
          </cell>
          <cell r="V59">
            <v>42551</v>
          </cell>
        </row>
        <row r="60">
          <cell r="M60" t="str">
            <v>East</v>
          </cell>
          <cell r="V60">
            <v>42551</v>
          </cell>
        </row>
        <row r="61">
          <cell r="M61" t="str">
            <v>East</v>
          </cell>
          <cell r="V61">
            <v>42551</v>
          </cell>
        </row>
        <row r="62">
          <cell r="M62" t="str">
            <v>East</v>
          </cell>
          <cell r="V62">
            <v>42551</v>
          </cell>
        </row>
        <row r="63">
          <cell r="M63" t="str">
            <v>East</v>
          </cell>
          <cell r="V63">
            <v>42551</v>
          </cell>
        </row>
        <row r="64">
          <cell r="M64" t="str">
            <v>West</v>
          </cell>
          <cell r="V64">
            <v>42338</v>
          </cell>
        </row>
        <row r="65">
          <cell r="M65" t="str">
            <v>West</v>
          </cell>
          <cell r="V65">
            <v>42338</v>
          </cell>
        </row>
        <row r="66">
          <cell r="M66" t="str">
            <v>West</v>
          </cell>
          <cell r="V66">
            <v>42338</v>
          </cell>
        </row>
        <row r="67">
          <cell r="M67" t="str">
            <v>West</v>
          </cell>
          <cell r="V67">
            <v>42338</v>
          </cell>
        </row>
        <row r="68">
          <cell r="M68" t="str">
            <v>Central</v>
          </cell>
          <cell r="V68">
            <v>42124</v>
          </cell>
        </row>
        <row r="69">
          <cell r="M69" t="str">
            <v>West</v>
          </cell>
          <cell r="V69">
            <v>42004</v>
          </cell>
        </row>
        <row r="70">
          <cell r="M70" t="str">
            <v>West</v>
          </cell>
          <cell r="V70">
            <v>42004</v>
          </cell>
        </row>
        <row r="71">
          <cell r="M71" t="str">
            <v>South</v>
          </cell>
          <cell r="V71">
            <v>42551</v>
          </cell>
        </row>
        <row r="72">
          <cell r="M72" t="str">
            <v>East</v>
          </cell>
          <cell r="V72">
            <v>42643</v>
          </cell>
        </row>
        <row r="73">
          <cell r="M73" t="str">
            <v>Central</v>
          </cell>
          <cell r="V73">
            <v>43008</v>
          </cell>
        </row>
        <row r="74">
          <cell r="M74" t="str">
            <v>South</v>
          </cell>
          <cell r="V74">
            <v>42124</v>
          </cell>
        </row>
        <row r="75">
          <cell r="M75" t="str">
            <v>South</v>
          </cell>
          <cell r="V75">
            <v>42124</v>
          </cell>
        </row>
        <row r="76">
          <cell r="M76" t="str">
            <v>South</v>
          </cell>
          <cell r="V76">
            <v>42124</v>
          </cell>
        </row>
        <row r="77">
          <cell r="M77" t="str">
            <v>Central</v>
          </cell>
          <cell r="V77">
            <v>43100</v>
          </cell>
        </row>
        <row r="78">
          <cell r="M78" t="str">
            <v>Central</v>
          </cell>
          <cell r="V78">
            <v>43100</v>
          </cell>
        </row>
        <row r="79">
          <cell r="M79" t="str">
            <v>Central</v>
          </cell>
          <cell r="V79">
            <v>43100</v>
          </cell>
        </row>
        <row r="80">
          <cell r="M80" t="str">
            <v>Central</v>
          </cell>
          <cell r="V80">
            <v>41973</v>
          </cell>
        </row>
        <row r="81">
          <cell r="M81" t="str">
            <v>South</v>
          </cell>
          <cell r="V81">
            <v>42551</v>
          </cell>
        </row>
        <row r="82">
          <cell r="M82" t="str">
            <v>South</v>
          </cell>
          <cell r="V82">
            <v>42551</v>
          </cell>
        </row>
        <row r="83">
          <cell r="M83" t="str">
            <v>West</v>
          </cell>
          <cell r="V83">
            <v>41943</v>
          </cell>
        </row>
        <row r="84">
          <cell r="M84" t="str">
            <v>West</v>
          </cell>
          <cell r="V84">
            <v>41943</v>
          </cell>
        </row>
        <row r="85">
          <cell r="M85" t="str">
            <v>South</v>
          </cell>
          <cell r="V85">
            <v>42277</v>
          </cell>
        </row>
        <row r="86">
          <cell r="M86" t="str">
            <v>Central</v>
          </cell>
          <cell r="V86">
            <v>43069</v>
          </cell>
        </row>
        <row r="87">
          <cell r="M87" t="str">
            <v>South</v>
          </cell>
          <cell r="V87">
            <v>42886</v>
          </cell>
        </row>
        <row r="88">
          <cell r="M88" t="str">
            <v>Central</v>
          </cell>
          <cell r="V88">
            <v>43039</v>
          </cell>
        </row>
        <row r="89">
          <cell r="M89" t="str">
            <v>Central</v>
          </cell>
          <cell r="V89">
            <v>43039</v>
          </cell>
        </row>
        <row r="90">
          <cell r="M90" t="str">
            <v>Central</v>
          </cell>
          <cell r="V90">
            <v>42490</v>
          </cell>
        </row>
        <row r="91">
          <cell r="M91" t="str">
            <v>West</v>
          </cell>
          <cell r="V91">
            <v>42643</v>
          </cell>
        </row>
        <row r="92">
          <cell r="M92" t="str">
            <v>West</v>
          </cell>
          <cell r="V92">
            <v>42643</v>
          </cell>
        </row>
        <row r="93">
          <cell r="M93" t="str">
            <v>West</v>
          </cell>
          <cell r="V93">
            <v>42643</v>
          </cell>
        </row>
        <row r="94">
          <cell r="M94" t="str">
            <v>Central</v>
          </cell>
          <cell r="V94">
            <v>42035</v>
          </cell>
        </row>
        <row r="95">
          <cell r="M95" t="str">
            <v>Central</v>
          </cell>
          <cell r="V95">
            <v>42035</v>
          </cell>
        </row>
        <row r="96">
          <cell r="M96" t="str">
            <v>Central</v>
          </cell>
          <cell r="V96">
            <v>42035</v>
          </cell>
        </row>
        <row r="97">
          <cell r="M97" t="str">
            <v>West</v>
          </cell>
          <cell r="V97">
            <v>43069</v>
          </cell>
        </row>
        <row r="98">
          <cell r="M98" t="str">
            <v>East</v>
          </cell>
          <cell r="V98">
            <v>43069</v>
          </cell>
        </row>
        <row r="99">
          <cell r="M99" t="str">
            <v>West</v>
          </cell>
          <cell r="V99">
            <v>42916</v>
          </cell>
        </row>
        <row r="100">
          <cell r="M100" t="str">
            <v>Central</v>
          </cell>
          <cell r="V100">
            <v>42643</v>
          </cell>
        </row>
        <row r="101">
          <cell r="M101" t="str">
            <v>Central</v>
          </cell>
          <cell r="V101">
            <v>42613</v>
          </cell>
        </row>
        <row r="102">
          <cell r="M102" t="str">
            <v>Central</v>
          </cell>
          <cell r="V102">
            <v>42613</v>
          </cell>
        </row>
        <row r="103">
          <cell r="M103" t="str">
            <v>Central</v>
          </cell>
          <cell r="V103">
            <v>42613</v>
          </cell>
        </row>
        <row r="104">
          <cell r="M104" t="str">
            <v>Central</v>
          </cell>
          <cell r="V104">
            <v>42735</v>
          </cell>
        </row>
        <row r="105">
          <cell r="M105" t="str">
            <v>West</v>
          </cell>
          <cell r="V105">
            <v>42338</v>
          </cell>
        </row>
        <row r="106">
          <cell r="M106" t="str">
            <v>West</v>
          </cell>
          <cell r="V106">
            <v>42338</v>
          </cell>
        </row>
        <row r="107">
          <cell r="M107" t="str">
            <v>West</v>
          </cell>
          <cell r="V107">
            <v>42338</v>
          </cell>
        </row>
        <row r="108">
          <cell r="M108" t="str">
            <v>South</v>
          </cell>
          <cell r="V108">
            <v>43069</v>
          </cell>
        </row>
        <row r="109">
          <cell r="M109" t="str">
            <v>South</v>
          </cell>
          <cell r="V109">
            <v>43069</v>
          </cell>
        </row>
        <row r="110">
          <cell r="M110" t="str">
            <v>South</v>
          </cell>
          <cell r="V110">
            <v>43069</v>
          </cell>
        </row>
        <row r="111">
          <cell r="M111" t="str">
            <v>Central</v>
          </cell>
          <cell r="V111">
            <v>42308</v>
          </cell>
        </row>
        <row r="112">
          <cell r="M112" t="str">
            <v>East</v>
          </cell>
          <cell r="V112">
            <v>43100</v>
          </cell>
        </row>
        <row r="113">
          <cell r="M113" t="str">
            <v>Central</v>
          </cell>
          <cell r="V113">
            <v>42704</v>
          </cell>
        </row>
        <row r="114">
          <cell r="M114" t="str">
            <v>Central</v>
          </cell>
          <cell r="V114">
            <v>42704</v>
          </cell>
        </row>
        <row r="115">
          <cell r="M115" t="str">
            <v>East</v>
          </cell>
          <cell r="V115">
            <v>41882</v>
          </cell>
        </row>
        <row r="116">
          <cell r="M116" t="str">
            <v>East</v>
          </cell>
          <cell r="V116">
            <v>41882</v>
          </cell>
        </row>
        <row r="117">
          <cell r="M117" t="str">
            <v>East</v>
          </cell>
          <cell r="V117">
            <v>41882</v>
          </cell>
        </row>
        <row r="118">
          <cell r="M118" t="str">
            <v>East</v>
          </cell>
          <cell r="V118">
            <v>41882</v>
          </cell>
        </row>
        <row r="119">
          <cell r="M119" t="str">
            <v>West</v>
          </cell>
          <cell r="V119">
            <v>42094</v>
          </cell>
        </row>
        <row r="120">
          <cell r="M120" t="str">
            <v>South</v>
          </cell>
          <cell r="V120">
            <v>42124</v>
          </cell>
        </row>
        <row r="121">
          <cell r="M121" t="str">
            <v>East</v>
          </cell>
          <cell r="V121">
            <v>42551</v>
          </cell>
        </row>
        <row r="122">
          <cell r="M122" t="str">
            <v>East</v>
          </cell>
          <cell r="V122">
            <v>42551</v>
          </cell>
        </row>
        <row r="123">
          <cell r="M123" t="str">
            <v>East</v>
          </cell>
          <cell r="V123">
            <v>42551</v>
          </cell>
        </row>
        <row r="124">
          <cell r="M124" t="str">
            <v>East</v>
          </cell>
          <cell r="V124">
            <v>42551</v>
          </cell>
        </row>
        <row r="125">
          <cell r="M125" t="str">
            <v>East</v>
          </cell>
          <cell r="V125">
            <v>42551</v>
          </cell>
        </row>
        <row r="126">
          <cell r="M126" t="str">
            <v>Central</v>
          </cell>
          <cell r="V126">
            <v>42004</v>
          </cell>
        </row>
        <row r="127">
          <cell r="M127" t="str">
            <v>Central</v>
          </cell>
          <cell r="V127">
            <v>41912</v>
          </cell>
        </row>
        <row r="128">
          <cell r="M128" t="str">
            <v>West</v>
          </cell>
          <cell r="V128">
            <v>43069</v>
          </cell>
        </row>
        <row r="129">
          <cell r="M129" t="str">
            <v>West</v>
          </cell>
          <cell r="V129">
            <v>43069</v>
          </cell>
        </row>
        <row r="130">
          <cell r="M130" t="str">
            <v>West</v>
          </cell>
          <cell r="V130">
            <v>42704</v>
          </cell>
        </row>
        <row r="131">
          <cell r="M131" t="str">
            <v>West</v>
          </cell>
          <cell r="V131">
            <v>42704</v>
          </cell>
        </row>
        <row r="132">
          <cell r="M132" t="str">
            <v>East</v>
          </cell>
          <cell r="V132">
            <v>42794</v>
          </cell>
        </row>
        <row r="133">
          <cell r="M133" t="str">
            <v>East</v>
          </cell>
          <cell r="V133">
            <v>42794</v>
          </cell>
        </row>
        <row r="134">
          <cell r="M134" t="str">
            <v>East</v>
          </cell>
          <cell r="V134">
            <v>42794</v>
          </cell>
        </row>
        <row r="135">
          <cell r="M135" t="str">
            <v>West</v>
          </cell>
          <cell r="V135">
            <v>42674</v>
          </cell>
        </row>
        <row r="136">
          <cell r="M136" t="str">
            <v>West</v>
          </cell>
          <cell r="V136">
            <v>42674</v>
          </cell>
        </row>
        <row r="137">
          <cell r="M137" t="str">
            <v>West</v>
          </cell>
          <cell r="V137">
            <v>42674</v>
          </cell>
        </row>
        <row r="138">
          <cell r="M138" t="str">
            <v>West</v>
          </cell>
          <cell r="V138">
            <v>42674</v>
          </cell>
        </row>
        <row r="139">
          <cell r="M139" t="str">
            <v>West</v>
          </cell>
          <cell r="V139">
            <v>42674</v>
          </cell>
        </row>
        <row r="140">
          <cell r="M140" t="str">
            <v>West</v>
          </cell>
          <cell r="V140">
            <v>42674</v>
          </cell>
        </row>
        <row r="141">
          <cell r="M141" t="str">
            <v>West</v>
          </cell>
          <cell r="V141">
            <v>42674</v>
          </cell>
        </row>
        <row r="142">
          <cell r="M142" t="str">
            <v>East</v>
          </cell>
          <cell r="V142">
            <v>42643</v>
          </cell>
        </row>
        <row r="143">
          <cell r="M143" t="str">
            <v>West</v>
          </cell>
          <cell r="V143">
            <v>43008</v>
          </cell>
        </row>
        <row r="144">
          <cell r="M144" t="str">
            <v>West</v>
          </cell>
          <cell r="V144">
            <v>43008</v>
          </cell>
        </row>
        <row r="145">
          <cell r="M145" t="str">
            <v>West</v>
          </cell>
          <cell r="V145">
            <v>43008</v>
          </cell>
        </row>
        <row r="146">
          <cell r="M146" t="str">
            <v>Central</v>
          </cell>
          <cell r="V146">
            <v>43100</v>
          </cell>
        </row>
        <row r="147">
          <cell r="M147" t="str">
            <v>West</v>
          </cell>
          <cell r="V147">
            <v>42277</v>
          </cell>
        </row>
        <row r="148">
          <cell r="M148" t="str">
            <v>East</v>
          </cell>
          <cell r="V148">
            <v>41943</v>
          </cell>
        </row>
        <row r="149">
          <cell r="M149" t="str">
            <v>Central</v>
          </cell>
          <cell r="V149">
            <v>42735</v>
          </cell>
        </row>
        <row r="150">
          <cell r="M150" t="str">
            <v>Central</v>
          </cell>
          <cell r="V150">
            <v>42735</v>
          </cell>
        </row>
        <row r="151">
          <cell r="M151" t="str">
            <v>Central</v>
          </cell>
          <cell r="V151">
            <v>42735</v>
          </cell>
        </row>
        <row r="152">
          <cell r="M152" t="str">
            <v>Central</v>
          </cell>
          <cell r="V152">
            <v>42735</v>
          </cell>
        </row>
        <row r="153">
          <cell r="M153" t="str">
            <v>West</v>
          </cell>
          <cell r="V153">
            <v>42460</v>
          </cell>
        </row>
        <row r="154">
          <cell r="M154" t="str">
            <v>West</v>
          </cell>
          <cell r="V154">
            <v>42460</v>
          </cell>
        </row>
        <row r="155">
          <cell r="M155" t="str">
            <v>West</v>
          </cell>
          <cell r="V155">
            <v>42155</v>
          </cell>
        </row>
        <row r="156">
          <cell r="M156" t="str">
            <v>West</v>
          </cell>
          <cell r="V156">
            <v>42155</v>
          </cell>
        </row>
        <row r="157">
          <cell r="M157" t="str">
            <v>West</v>
          </cell>
          <cell r="V157">
            <v>42155</v>
          </cell>
        </row>
        <row r="158">
          <cell r="M158" t="str">
            <v>West</v>
          </cell>
          <cell r="V158">
            <v>42155</v>
          </cell>
        </row>
        <row r="159">
          <cell r="M159" t="str">
            <v>West</v>
          </cell>
          <cell r="V159">
            <v>41729</v>
          </cell>
        </row>
        <row r="160">
          <cell r="M160" t="str">
            <v>Central</v>
          </cell>
          <cell r="V160">
            <v>42704</v>
          </cell>
        </row>
        <row r="161">
          <cell r="M161" t="str">
            <v>Central</v>
          </cell>
          <cell r="V161">
            <v>42704</v>
          </cell>
        </row>
        <row r="162">
          <cell r="M162" t="str">
            <v>West</v>
          </cell>
          <cell r="V162">
            <v>42521</v>
          </cell>
        </row>
        <row r="163">
          <cell r="M163" t="str">
            <v>East</v>
          </cell>
          <cell r="V163">
            <v>42369</v>
          </cell>
        </row>
        <row r="164">
          <cell r="M164" t="str">
            <v>West</v>
          </cell>
          <cell r="V164">
            <v>42704</v>
          </cell>
        </row>
        <row r="165">
          <cell r="M165" t="str">
            <v>West</v>
          </cell>
          <cell r="V165">
            <v>42704</v>
          </cell>
        </row>
        <row r="166">
          <cell r="M166" t="str">
            <v>Central</v>
          </cell>
          <cell r="V166">
            <v>41912</v>
          </cell>
        </row>
        <row r="167">
          <cell r="M167" t="str">
            <v>Central</v>
          </cell>
          <cell r="V167">
            <v>41912</v>
          </cell>
        </row>
        <row r="168">
          <cell r="M168" t="str">
            <v>Central</v>
          </cell>
          <cell r="V168">
            <v>41912</v>
          </cell>
        </row>
        <row r="169">
          <cell r="M169" t="str">
            <v>Central</v>
          </cell>
          <cell r="V169">
            <v>41912</v>
          </cell>
        </row>
        <row r="170">
          <cell r="M170" t="str">
            <v>Central</v>
          </cell>
          <cell r="V170">
            <v>41912</v>
          </cell>
        </row>
        <row r="171">
          <cell r="M171" t="str">
            <v>Central</v>
          </cell>
          <cell r="V171">
            <v>41912</v>
          </cell>
        </row>
        <row r="172">
          <cell r="M172" t="str">
            <v>Central</v>
          </cell>
          <cell r="V172">
            <v>41912</v>
          </cell>
        </row>
        <row r="173">
          <cell r="M173" t="str">
            <v>West</v>
          </cell>
          <cell r="V173">
            <v>41882</v>
          </cell>
        </row>
        <row r="174">
          <cell r="M174" t="str">
            <v>West</v>
          </cell>
          <cell r="V174">
            <v>41882</v>
          </cell>
        </row>
        <row r="175">
          <cell r="M175" t="str">
            <v>West</v>
          </cell>
          <cell r="V175">
            <v>41882</v>
          </cell>
        </row>
        <row r="176">
          <cell r="M176" t="str">
            <v>Central</v>
          </cell>
          <cell r="V176">
            <v>41912</v>
          </cell>
        </row>
        <row r="177">
          <cell r="M177" t="str">
            <v>Central</v>
          </cell>
          <cell r="V177">
            <v>41912</v>
          </cell>
        </row>
        <row r="178">
          <cell r="M178" t="str">
            <v>Central</v>
          </cell>
          <cell r="V178">
            <v>42855</v>
          </cell>
        </row>
        <row r="179">
          <cell r="M179" t="str">
            <v>East</v>
          </cell>
          <cell r="V179">
            <v>42338</v>
          </cell>
        </row>
        <row r="180">
          <cell r="M180" t="str">
            <v>East</v>
          </cell>
          <cell r="V180">
            <v>42338</v>
          </cell>
        </row>
        <row r="181">
          <cell r="M181" t="str">
            <v>East</v>
          </cell>
          <cell r="V181">
            <v>42369</v>
          </cell>
        </row>
        <row r="182">
          <cell r="M182" t="str">
            <v>Central</v>
          </cell>
          <cell r="V182">
            <v>42004</v>
          </cell>
        </row>
        <row r="183">
          <cell r="M183" t="str">
            <v>Central</v>
          </cell>
          <cell r="V183">
            <v>42004</v>
          </cell>
        </row>
        <row r="184">
          <cell r="M184" t="str">
            <v>South</v>
          </cell>
          <cell r="V184">
            <v>41973</v>
          </cell>
        </row>
        <row r="185">
          <cell r="M185" t="str">
            <v>South</v>
          </cell>
          <cell r="V185">
            <v>41973</v>
          </cell>
        </row>
        <row r="186">
          <cell r="M186" t="str">
            <v>South</v>
          </cell>
          <cell r="V186">
            <v>41973</v>
          </cell>
        </row>
        <row r="187">
          <cell r="M187" t="str">
            <v>East</v>
          </cell>
          <cell r="V187">
            <v>42704</v>
          </cell>
        </row>
        <row r="188">
          <cell r="M188" t="str">
            <v>West</v>
          </cell>
          <cell r="V188">
            <v>41882</v>
          </cell>
        </row>
        <row r="189">
          <cell r="M189" t="str">
            <v>Central</v>
          </cell>
          <cell r="V189">
            <v>42582</v>
          </cell>
        </row>
        <row r="190">
          <cell r="M190" t="str">
            <v>Central</v>
          </cell>
          <cell r="V190">
            <v>42582</v>
          </cell>
        </row>
        <row r="191">
          <cell r="M191" t="str">
            <v>East</v>
          </cell>
          <cell r="V191">
            <v>42308</v>
          </cell>
        </row>
        <row r="192">
          <cell r="M192" t="str">
            <v>East</v>
          </cell>
          <cell r="V192">
            <v>42308</v>
          </cell>
        </row>
        <row r="193">
          <cell r="M193" t="str">
            <v>East</v>
          </cell>
          <cell r="V193">
            <v>42308</v>
          </cell>
        </row>
        <row r="194">
          <cell r="M194" t="str">
            <v>East</v>
          </cell>
          <cell r="V194">
            <v>42308</v>
          </cell>
        </row>
        <row r="195">
          <cell r="M195" t="str">
            <v>East</v>
          </cell>
          <cell r="V195">
            <v>42308</v>
          </cell>
        </row>
        <row r="196">
          <cell r="M196" t="str">
            <v>West</v>
          </cell>
          <cell r="V196">
            <v>42308</v>
          </cell>
        </row>
        <row r="197">
          <cell r="M197" t="str">
            <v>East</v>
          </cell>
          <cell r="V197">
            <v>41729</v>
          </cell>
        </row>
        <row r="198">
          <cell r="M198" t="str">
            <v>East</v>
          </cell>
          <cell r="V198">
            <v>41729</v>
          </cell>
        </row>
        <row r="199">
          <cell r="M199" t="str">
            <v>East</v>
          </cell>
          <cell r="V199">
            <v>43069</v>
          </cell>
        </row>
        <row r="200">
          <cell r="M200" t="str">
            <v>East</v>
          </cell>
          <cell r="V200">
            <v>42947</v>
          </cell>
        </row>
        <row r="201">
          <cell r="M201" t="str">
            <v>East</v>
          </cell>
          <cell r="V201">
            <v>42947</v>
          </cell>
        </row>
        <row r="202">
          <cell r="M202" t="str">
            <v>East</v>
          </cell>
          <cell r="V202">
            <v>42916</v>
          </cell>
        </row>
        <row r="203">
          <cell r="M203" t="str">
            <v>West</v>
          </cell>
          <cell r="V203">
            <v>41882</v>
          </cell>
        </row>
        <row r="204">
          <cell r="M204" t="str">
            <v>West</v>
          </cell>
          <cell r="V204">
            <v>41882</v>
          </cell>
        </row>
        <row r="205">
          <cell r="M205" t="str">
            <v>Central</v>
          </cell>
          <cell r="V205">
            <v>43100</v>
          </cell>
        </row>
        <row r="206">
          <cell r="M206" t="str">
            <v>South</v>
          </cell>
          <cell r="V206">
            <v>42916</v>
          </cell>
        </row>
        <row r="207">
          <cell r="M207" t="str">
            <v>West</v>
          </cell>
          <cell r="V207">
            <v>43100</v>
          </cell>
        </row>
        <row r="208">
          <cell r="M208" t="str">
            <v>Central</v>
          </cell>
          <cell r="V208">
            <v>43100</v>
          </cell>
        </row>
        <row r="209">
          <cell r="M209" t="str">
            <v>Central</v>
          </cell>
          <cell r="V209">
            <v>43100</v>
          </cell>
        </row>
        <row r="210">
          <cell r="M210" t="str">
            <v>Central</v>
          </cell>
          <cell r="V210">
            <v>43100</v>
          </cell>
        </row>
        <row r="211">
          <cell r="M211" t="str">
            <v>Central</v>
          </cell>
          <cell r="V211">
            <v>43100</v>
          </cell>
        </row>
        <row r="212">
          <cell r="M212" t="str">
            <v>Central</v>
          </cell>
          <cell r="V212">
            <v>43100</v>
          </cell>
        </row>
        <row r="213">
          <cell r="M213" t="str">
            <v>Central</v>
          </cell>
          <cell r="V213">
            <v>42063</v>
          </cell>
        </row>
        <row r="214">
          <cell r="M214" t="str">
            <v>East</v>
          </cell>
          <cell r="V214">
            <v>42035</v>
          </cell>
        </row>
        <row r="215">
          <cell r="M215" t="str">
            <v>East</v>
          </cell>
          <cell r="V215">
            <v>42035</v>
          </cell>
        </row>
        <row r="216">
          <cell r="M216" t="str">
            <v>East</v>
          </cell>
          <cell r="V216">
            <v>42035</v>
          </cell>
        </row>
        <row r="217">
          <cell r="M217" t="str">
            <v>East</v>
          </cell>
          <cell r="V217">
            <v>42035</v>
          </cell>
        </row>
        <row r="218">
          <cell r="M218" t="str">
            <v>East</v>
          </cell>
          <cell r="V218">
            <v>42035</v>
          </cell>
        </row>
        <row r="219">
          <cell r="M219" t="str">
            <v>West</v>
          </cell>
          <cell r="V219">
            <v>42674</v>
          </cell>
        </row>
        <row r="220">
          <cell r="M220" t="str">
            <v>West</v>
          </cell>
          <cell r="V220">
            <v>42674</v>
          </cell>
        </row>
        <row r="221">
          <cell r="M221" t="str">
            <v>East</v>
          </cell>
          <cell r="V221">
            <v>42369</v>
          </cell>
        </row>
        <row r="222">
          <cell r="M222" t="str">
            <v>East</v>
          </cell>
          <cell r="V222">
            <v>42369</v>
          </cell>
        </row>
        <row r="223">
          <cell r="M223" t="str">
            <v>East</v>
          </cell>
          <cell r="V223">
            <v>42369</v>
          </cell>
        </row>
        <row r="224">
          <cell r="M224" t="str">
            <v>East</v>
          </cell>
          <cell r="V224">
            <v>42369</v>
          </cell>
        </row>
        <row r="225">
          <cell r="M225" t="str">
            <v>East</v>
          </cell>
          <cell r="V225">
            <v>42369</v>
          </cell>
        </row>
        <row r="226">
          <cell r="M226" t="str">
            <v>East</v>
          </cell>
          <cell r="V226">
            <v>42369</v>
          </cell>
        </row>
        <row r="227">
          <cell r="M227" t="str">
            <v>Central</v>
          </cell>
          <cell r="V227">
            <v>42247</v>
          </cell>
        </row>
        <row r="228">
          <cell r="M228" t="str">
            <v>Central</v>
          </cell>
          <cell r="V228">
            <v>42247</v>
          </cell>
        </row>
        <row r="229">
          <cell r="M229" t="str">
            <v>Central</v>
          </cell>
          <cell r="V229">
            <v>42247</v>
          </cell>
        </row>
        <row r="230">
          <cell r="M230" t="str">
            <v>South</v>
          </cell>
          <cell r="V230">
            <v>42063</v>
          </cell>
        </row>
        <row r="231">
          <cell r="M231" t="str">
            <v>South</v>
          </cell>
          <cell r="V231">
            <v>42063</v>
          </cell>
        </row>
        <row r="232">
          <cell r="M232" t="str">
            <v>South</v>
          </cell>
          <cell r="V232">
            <v>41912</v>
          </cell>
        </row>
        <row r="233">
          <cell r="M233" t="str">
            <v>South</v>
          </cell>
          <cell r="V233">
            <v>42855</v>
          </cell>
        </row>
        <row r="234">
          <cell r="M234" t="str">
            <v>South</v>
          </cell>
          <cell r="V234">
            <v>42855</v>
          </cell>
        </row>
        <row r="235">
          <cell r="M235" t="str">
            <v>South</v>
          </cell>
          <cell r="V235">
            <v>42855</v>
          </cell>
        </row>
        <row r="236">
          <cell r="M236" t="str">
            <v>South</v>
          </cell>
          <cell r="V236">
            <v>42855</v>
          </cell>
        </row>
        <row r="237">
          <cell r="M237" t="str">
            <v>South</v>
          </cell>
          <cell r="V237">
            <v>42855</v>
          </cell>
        </row>
        <row r="238">
          <cell r="M238" t="str">
            <v>West</v>
          </cell>
          <cell r="V238">
            <v>43069</v>
          </cell>
        </row>
        <row r="239">
          <cell r="M239" t="str">
            <v>Central</v>
          </cell>
          <cell r="V239">
            <v>42551</v>
          </cell>
        </row>
        <row r="240">
          <cell r="M240" t="str">
            <v>Central</v>
          </cell>
          <cell r="V240">
            <v>42551</v>
          </cell>
        </row>
        <row r="241">
          <cell r="M241" t="str">
            <v>Central</v>
          </cell>
          <cell r="V241">
            <v>42551</v>
          </cell>
        </row>
        <row r="242">
          <cell r="M242" t="str">
            <v>Central</v>
          </cell>
          <cell r="V242">
            <v>42551</v>
          </cell>
        </row>
        <row r="243">
          <cell r="M243" t="str">
            <v>Central</v>
          </cell>
          <cell r="V243">
            <v>42551</v>
          </cell>
        </row>
        <row r="244">
          <cell r="M244" t="str">
            <v>Central</v>
          </cell>
          <cell r="V244">
            <v>42551</v>
          </cell>
        </row>
        <row r="245">
          <cell r="M245" t="str">
            <v>Central</v>
          </cell>
          <cell r="V245">
            <v>42551</v>
          </cell>
        </row>
        <row r="246">
          <cell r="M246" t="str">
            <v>Central</v>
          </cell>
          <cell r="V246">
            <v>41820</v>
          </cell>
        </row>
        <row r="247">
          <cell r="M247" t="str">
            <v>Central</v>
          </cell>
          <cell r="V247">
            <v>41820</v>
          </cell>
        </row>
        <row r="248">
          <cell r="M248" t="str">
            <v>Central</v>
          </cell>
          <cell r="V248">
            <v>41820</v>
          </cell>
        </row>
        <row r="249">
          <cell r="M249" t="str">
            <v>Central</v>
          </cell>
          <cell r="V249">
            <v>41820</v>
          </cell>
        </row>
        <row r="250">
          <cell r="M250" t="str">
            <v>Central</v>
          </cell>
          <cell r="V250">
            <v>41820</v>
          </cell>
        </row>
        <row r="251">
          <cell r="M251" t="str">
            <v>West</v>
          </cell>
          <cell r="V251">
            <v>42735</v>
          </cell>
        </row>
        <row r="252">
          <cell r="M252" t="str">
            <v>West</v>
          </cell>
          <cell r="V252">
            <v>42643</v>
          </cell>
        </row>
        <row r="253">
          <cell r="M253" t="str">
            <v>West</v>
          </cell>
          <cell r="V253">
            <v>42643</v>
          </cell>
        </row>
        <row r="254">
          <cell r="M254" t="str">
            <v>East</v>
          </cell>
          <cell r="V254">
            <v>42735</v>
          </cell>
        </row>
        <row r="255">
          <cell r="M255" t="str">
            <v>East</v>
          </cell>
          <cell r="V255">
            <v>42735</v>
          </cell>
        </row>
        <row r="256">
          <cell r="M256" t="str">
            <v>Central</v>
          </cell>
          <cell r="V256">
            <v>42338</v>
          </cell>
        </row>
        <row r="257">
          <cell r="M257" t="str">
            <v>Central</v>
          </cell>
          <cell r="V257">
            <v>42338</v>
          </cell>
        </row>
        <row r="258">
          <cell r="M258" t="str">
            <v>Central</v>
          </cell>
          <cell r="V258">
            <v>42338</v>
          </cell>
        </row>
        <row r="259">
          <cell r="M259" t="str">
            <v>Central</v>
          </cell>
          <cell r="V259">
            <v>42338</v>
          </cell>
        </row>
        <row r="260">
          <cell r="M260" t="str">
            <v>East</v>
          </cell>
          <cell r="V260">
            <v>43100</v>
          </cell>
        </row>
        <row r="261">
          <cell r="M261" t="str">
            <v>East</v>
          </cell>
          <cell r="V261">
            <v>43100</v>
          </cell>
        </row>
        <row r="262">
          <cell r="M262" t="str">
            <v>East</v>
          </cell>
          <cell r="V262">
            <v>43100</v>
          </cell>
        </row>
        <row r="263">
          <cell r="M263" t="str">
            <v>Central</v>
          </cell>
          <cell r="V263">
            <v>42916</v>
          </cell>
        </row>
        <row r="264">
          <cell r="M264" t="str">
            <v>Central</v>
          </cell>
          <cell r="V264">
            <v>41912</v>
          </cell>
        </row>
        <row r="265">
          <cell r="M265" t="str">
            <v>Central</v>
          </cell>
          <cell r="V265">
            <v>41912</v>
          </cell>
        </row>
        <row r="266">
          <cell r="M266" t="str">
            <v>Central</v>
          </cell>
          <cell r="V266">
            <v>42551</v>
          </cell>
        </row>
        <row r="267">
          <cell r="M267" t="str">
            <v>West</v>
          </cell>
          <cell r="V267">
            <v>42338</v>
          </cell>
        </row>
        <row r="268">
          <cell r="M268" t="str">
            <v>South</v>
          </cell>
          <cell r="V268">
            <v>42916</v>
          </cell>
        </row>
        <row r="269">
          <cell r="M269" t="str">
            <v>East</v>
          </cell>
          <cell r="V269">
            <v>42400</v>
          </cell>
        </row>
        <row r="270">
          <cell r="M270" t="str">
            <v>East</v>
          </cell>
          <cell r="V270">
            <v>43100</v>
          </cell>
        </row>
        <row r="271">
          <cell r="M271" t="str">
            <v>East</v>
          </cell>
          <cell r="V271">
            <v>43100</v>
          </cell>
        </row>
        <row r="272">
          <cell r="M272" t="str">
            <v>West</v>
          </cell>
          <cell r="V272">
            <v>43100</v>
          </cell>
        </row>
        <row r="273">
          <cell r="M273" t="str">
            <v>West</v>
          </cell>
          <cell r="V273">
            <v>42216</v>
          </cell>
        </row>
        <row r="274">
          <cell r="M274" t="str">
            <v>West</v>
          </cell>
          <cell r="V274">
            <v>42216</v>
          </cell>
        </row>
        <row r="275">
          <cell r="M275" t="str">
            <v>West</v>
          </cell>
          <cell r="V275">
            <v>42216</v>
          </cell>
        </row>
        <row r="276">
          <cell r="M276" t="str">
            <v>West</v>
          </cell>
          <cell r="V276">
            <v>43008</v>
          </cell>
        </row>
        <row r="277">
          <cell r="M277" t="str">
            <v>West</v>
          </cell>
          <cell r="V277">
            <v>43008</v>
          </cell>
        </row>
        <row r="278">
          <cell r="M278" t="str">
            <v>East</v>
          </cell>
          <cell r="V278">
            <v>43039</v>
          </cell>
        </row>
        <row r="279">
          <cell r="M279" t="str">
            <v>East</v>
          </cell>
          <cell r="V279">
            <v>43039</v>
          </cell>
        </row>
        <row r="280">
          <cell r="M280" t="str">
            <v>East</v>
          </cell>
          <cell r="V280">
            <v>43039</v>
          </cell>
        </row>
        <row r="281">
          <cell r="M281" t="str">
            <v>East</v>
          </cell>
          <cell r="V281">
            <v>43039</v>
          </cell>
        </row>
        <row r="282">
          <cell r="M282" t="str">
            <v>Central</v>
          </cell>
          <cell r="V282">
            <v>42277</v>
          </cell>
        </row>
        <row r="283">
          <cell r="M283" t="str">
            <v>Central</v>
          </cell>
          <cell r="V283">
            <v>42277</v>
          </cell>
        </row>
        <row r="284">
          <cell r="M284" t="str">
            <v>West</v>
          </cell>
          <cell r="V284">
            <v>42338</v>
          </cell>
        </row>
        <row r="285">
          <cell r="M285" t="str">
            <v>West</v>
          </cell>
          <cell r="V285">
            <v>42277</v>
          </cell>
        </row>
        <row r="286">
          <cell r="M286" t="str">
            <v>West</v>
          </cell>
          <cell r="V286">
            <v>42277</v>
          </cell>
        </row>
        <row r="287">
          <cell r="M287" t="str">
            <v>West</v>
          </cell>
          <cell r="V287">
            <v>42277</v>
          </cell>
        </row>
        <row r="288">
          <cell r="M288" t="str">
            <v>South</v>
          </cell>
          <cell r="V288">
            <v>42735</v>
          </cell>
        </row>
        <row r="289">
          <cell r="M289" t="str">
            <v>South</v>
          </cell>
          <cell r="V289">
            <v>42735</v>
          </cell>
        </row>
        <row r="290">
          <cell r="M290" t="str">
            <v>South</v>
          </cell>
          <cell r="V290">
            <v>42735</v>
          </cell>
        </row>
        <row r="291">
          <cell r="M291" t="str">
            <v>East</v>
          </cell>
          <cell r="V291">
            <v>42704</v>
          </cell>
        </row>
        <row r="292">
          <cell r="M292" t="str">
            <v>East</v>
          </cell>
          <cell r="V292">
            <v>42704</v>
          </cell>
        </row>
        <row r="293">
          <cell r="M293" t="str">
            <v>East</v>
          </cell>
          <cell r="V293">
            <v>42704</v>
          </cell>
        </row>
        <row r="294">
          <cell r="M294" t="str">
            <v>East</v>
          </cell>
          <cell r="V294">
            <v>42704</v>
          </cell>
        </row>
        <row r="295">
          <cell r="M295" t="str">
            <v>West</v>
          </cell>
          <cell r="V295">
            <v>42004</v>
          </cell>
        </row>
        <row r="296">
          <cell r="M296" t="str">
            <v>West</v>
          </cell>
          <cell r="V296">
            <v>42004</v>
          </cell>
        </row>
        <row r="297">
          <cell r="M297" t="str">
            <v>West</v>
          </cell>
          <cell r="V297">
            <v>42004</v>
          </cell>
        </row>
        <row r="298">
          <cell r="M298" t="str">
            <v>West</v>
          </cell>
          <cell r="V298">
            <v>42004</v>
          </cell>
        </row>
        <row r="299">
          <cell r="M299" t="str">
            <v>West</v>
          </cell>
          <cell r="V299">
            <v>42004</v>
          </cell>
        </row>
        <row r="300">
          <cell r="M300" t="str">
            <v>East</v>
          </cell>
          <cell r="V300">
            <v>42674</v>
          </cell>
        </row>
        <row r="301">
          <cell r="M301" t="str">
            <v>East</v>
          </cell>
          <cell r="V301">
            <v>42674</v>
          </cell>
        </row>
        <row r="302">
          <cell r="M302" t="str">
            <v>East</v>
          </cell>
          <cell r="V302">
            <v>42674</v>
          </cell>
        </row>
        <row r="303">
          <cell r="M303" t="str">
            <v>East</v>
          </cell>
          <cell r="V303">
            <v>42674</v>
          </cell>
        </row>
        <row r="304">
          <cell r="M304" t="str">
            <v>East</v>
          </cell>
          <cell r="V304">
            <v>42674</v>
          </cell>
        </row>
        <row r="305">
          <cell r="M305" t="str">
            <v>Central</v>
          </cell>
          <cell r="V305">
            <v>43069</v>
          </cell>
        </row>
        <row r="306">
          <cell r="M306" t="str">
            <v>East</v>
          </cell>
          <cell r="V306">
            <v>42155</v>
          </cell>
        </row>
        <row r="307">
          <cell r="M307" t="str">
            <v>Central</v>
          </cell>
          <cell r="V307">
            <v>42004</v>
          </cell>
        </row>
        <row r="308">
          <cell r="M308" t="str">
            <v>East</v>
          </cell>
          <cell r="V308">
            <v>41820</v>
          </cell>
        </row>
        <row r="309">
          <cell r="M309" t="str">
            <v>East</v>
          </cell>
          <cell r="V309">
            <v>41820</v>
          </cell>
        </row>
        <row r="310">
          <cell r="M310" t="str">
            <v>South</v>
          </cell>
          <cell r="V310">
            <v>42855</v>
          </cell>
        </row>
        <row r="311">
          <cell r="M311" t="str">
            <v>West</v>
          </cell>
          <cell r="V311">
            <v>42643</v>
          </cell>
        </row>
        <row r="312">
          <cell r="M312" t="str">
            <v>West</v>
          </cell>
          <cell r="V312">
            <v>42643</v>
          </cell>
        </row>
        <row r="313">
          <cell r="M313" t="str">
            <v>West</v>
          </cell>
          <cell r="V313">
            <v>42643</v>
          </cell>
        </row>
        <row r="314">
          <cell r="M314" t="str">
            <v>West</v>
          </cell>
          <cell r="V314">
            <v>42643</v>
          </cell>
        </row>
        <row r="315">
          <cell r="M315" t="str">
            <v>East</v>
          </cell>
          <cell r="V315">
            <v>41912</v>
          </cell>
        </row>
        <row r="316">
          <cell r="M316" t="str">
            <v>South</v>
          </cell>
          <cell r="V316">
            <v>41882</v>
          </cell>
        </row>
        <row r="317">
          <cell r="M317" t="str">
            <v>South</v>
          </cell>
          <cell r="V317">
            <v>41882</v>
          </cell>
        </row>
        <row r="318">
          <cell r="M318" t="str">
            <v>East</v>
          </cell>
          <cell r="V318">
            <v>42004</v>
          </cell>
        </row>
        <row r="319">
          <cell r="M319" t="str">
            <v>East</v>
          </cell>
          <cell r="V319">
            <v>41973</v>
          </cell>
        </row>
        <row r="320">
          <cell r="M320" t="str">
            <v>East</v>
          </cell>
          <cell r="V320">
            <v>41973</v>
          </cell>
        </row>
        <row r="321">
          <cell r="M321" t="str">
            <v>East</v>
          </cell>
          <cell r="V321">
            <v>41973</v>
          </cell>
        </row>
        <row r="322">
          <cell r="M322" t="str">
            <v>East</v>
          </cell>
          <cell r="V322">
            <v>41973</v>
          </cell>
        </row>
        <row r="323">
          <cell r="M323" t="str">
            <v>East</v>
          </cell>
          <cell r="V323">
            <v>41973</v>
          </cell>
        </row>
        <row r="324">
          <cell r="M324" t="str">
            <v>West</v>
          </cell>
          <cell r="V324">
            <v>41912</v>
          </cell>
        </row>
        <row r="325">
          <cell r="M325" t="str">
            <v>West</v>
          </cell>
          <cell r="V325">
            <v>42490</v>
          </cell>
        </row>
        <row r="326">
          <cell r="M326" t="str">
            <v>West</v>
          </cell>
          <cell r="V326">
            <v>42490</v>
          </cell>
        </row>
        <row r="327">
          <cell r="M327" t="str">
            <v>South</v>
          </cell>
          <cell r="V327">
            <v>43069</v>
          </cell>
        </row>
        <row r="328">
          <cell r="M328" t="str">
            <v>East</v>
          </cell>
          <cell r="V328">
            <v>42613</v>
          </cell>
        </row>
        <row r="329">
          <cell r="M329" t="str">
            <v>East</v>
          </cell>
          <cell r="V329">
            <v>42613</v>
          </cell>
        </row>
        <row r="330">
          <cell r="M330" t="str">
            <v>East</v>
          </cell>
          <cell r="V330">
            <v>42613</v>
          </cell>
        </row>
        <row r="331">
          <cell r="M331" t="str">
            <v>East</v>
          </cell>
          <cell r="V331">
            <v>42613</v>
          </cell>
        </row>
        <row r="332">
          <cell r="M332" t="str">
            <v>East</v>
          </cell>
          <cell r="V332">
            <v>42613</v>
          </cell>
        </row>
        <row r="333">
          <cell r="M333" t="str">
            <v>East</v>
          </cell>
          <cell r="V333">
            <v>42490</v>
          </cell>
        </row>
        <row r="334">
          <cell r="M334" t="str">
            <v>East</v>
          </cell>
          <cell r="V334">
            <v>42490</v>
          </cell>
        </row>
        <row r="335">
          <cell r="M335" t="str">
            <v>East</v>
          </cell>
          <cell r="V335">
            <v>42490</v>
          </cell>
        </row>
        <row r="336">
          <cell r="M336" t="str">
            <v>West</v>
          </cell>
          <cell r="V336">
            <v>42277</v>
          </cell>
        </row>
        <row r="337">
          <cell r="M337" t="str">
            <v>West</v>
          </cell>
          <cell r="V337">
            <v>42277</v>
          </cell>
        </row>
        <row r="338">
          <cell r="M338" t="str">
            <v>West</v>
          </cell>
          <cell r="V338">
            <v>42277</v>
          </cell>
        </row>
        <row r="339">
          <cell r="M339" t="str">
            <v>West</v>
          </cell>
          <cell r="V339">
            <v>41851</v>
          </cell>
        </row>
        <row r="340">
          <cell r="M340" t="str">
            <v>West</v>
          </cell>
          <cell r="V340">
            <v>41851</v>
          </cell>
        </row>
        <row r="341">
          <cell r="M341" t="str">
            <v>West</v>
          </cell>
          <cell r="V341">
            <v>42185</v>
          </cell>
        </row>
        <row r="342">
          <cell r="M342" t="str">
            <v>East</v>
          </cell>
          <cell r="V342">
            <v>41759</v>
          </cell>
        </row>
        <row r="343">
          <cell r="M343" t="str">
            <v>East</v>
          </cell>
          <cell r="V343">
            <v>41759</v>
          </cell>
        </row>
        <row r="344">
          <cell r="M344" t="str">
            <v>East</v>
          </cell>
          <cell r="V344">
            <v>41759</v>
          </cell>
        </row>
        <row r="345">
          <cell r="M345" t="str">
            <v>East</v>
          </cell>
          <cell r="V345">
            <v>41759</v>
          </cell>
        </row>
        <row r="346">
          <cell r="M346" t="str">
            <v>Central</v>
          </cell>
          <cell r="V346">
            <v>42369</v>
          </cell>
        </row>
        <row r="347">
          <cell r="M347" t="str">
            <v>West</v>
          </cell>
          <cell r="V347">
            <v>42916</v>
          </cell>
        </row>
        <row r="348">
          <cell r="M348" t="str">
            <v>East</v>
          </cell>
          <cell r="V348">
            <v>42947</v>
          </cell>
        </row>
        <row r="349">
          <cell r="M349" t="str">
            <v>East</v>
          </cell>
          <cell r="V349">
            <v>42947</v>
          </cell>
        </row>
        <row r="350">
          <cell r="M350" t="str">
            <v>East</v>
          </cell>
          <cell r="V350">
            <v>42947</v>
          </cell>
        </row>
        <row r="351">
          <cell r="M351" t="str">
            <v>East</v>
          </cell>
          <cell r="V351">
            <v>42643</v>
          </cell>
        </row>
        <row r="352">
          <cell r="M352" t="str">
            <v>East</v>
          </cell>
          <cell r="V352">
            <v>42643</v>
          </cell>
        </row>
        <row r="353">
          <cell r="M353" t="str">
            <v>East</v>
          </cell>
          <cell r="V353">
            <v>42643</v>
          </cell>
        </row>
        <row r="354">
          <cell r="M354" t="str">
            <v>East</v>
          </cell>
          <cell r="V354">
            <v>42643</v>
          </cell>
        </row>
        <row r="355">
          <cell r="M355" t="str">
            <v>East</v>
          </cell>
          <cell r="V355">
            <v>42643</v>
          </cell>
        </row>
        <row r="356">
          <cell r="M356" t="str">
            <v>East</v>
          </cell>
          <cell r="V356">
            <v>42490</v>
          </cell>
        </row>
        <row r="357">
          <cell r="M357" t="str">
            <v>East</v>
          </cell>
          <cell r="V357">
            <v>42490</v>
          </cell>
        </row>
        <row r="358">
          <cell r="M358" t="str">
            <v>East</v>
          </cell>
          <cell r="V358">
            <v>42490</v>
          </cell>
        </row>
        <row r="359">
          <cell r="M359" t="str">
            <v>East</v>
          </cell>
          <cell r="V359">
            <v>42490</v>
          </cell>
        </row>
        <row r="360">
          <cell r="M360" t="str">
            <v>South</v>
          </cell>
          <cell r="V360">
            <v>42490</v>
          </cell>
        </row>
        <row r="361">
          <cell r="M361" t="str">
            <v>South</v>
          </cell>
          <cell r="V361">
            <v>42825</v>
          </cell>
        </row>
        <row r="362">
          <cell r="M362" t="str">
            <v>South</v>
          </cell>
          <cell r="V362">
            <v>42825</v>
          </cell>
        </row>
        <row r="363">
          <cell r="M363" t="str">
            <v>East</v>
          </cell>
          <cell r="V363">
            <v>43008</v>
          </cell>
        </row>
        <row r="364">
          <cell r="M364" t="str">
            <v>East</v>
          </cell>
          <cell r="V364">
            <v>43008</v>
          </cell>
        </row>
        <row r="365">
          <cell r="M365" t="str">
            <v>East</v>
          </cell>
          <cell r="V365">
            <v>43008</v>
          </cell>
        </row>
        <row r="366">
          <cell r="M366" t="str">
            <v>East</v>
          </cell>
          <cell r="V366">
            <v>43008</v>
          </cell>
        </row>
        <row r="367">
          <cell r="M367" t="str">
            <v>West</v>
          </cell>
          <cell r="V367">
            <v>41912</v>
          </cell>
        </row>
        <row r="368">
          <cell r="M368" t="str">
            <v>East</v>
          </cell>
          <cell r="V368">
            <v>42674</v>
          </cell>
        </row>
        <row r="369">
          <cell r="M369" t="str">
            <v>East</v>
          </cell>
          <cell r="V369">
            <v>42674</v>
          </cell>
        </row>
        <row r="370">
          <cell r="M370" t="str">
            <v>East</v>
          </cell>
          <cell r="V370">
            <v>42674</v>
          </cell>
        </row>
        <row r="371">
          <cell r="M371" t="str">
            <v>East</v>
          </cell>
          <cell r="V371">
            <v>42674</v>
          </cell>
        </row>
        <row r="372">
          <cell r="M372" t="str">
            <v>Central</v>
          </cell>
          <cell r="V372">
            <v>42886</v>
          </cell>
        </row>
        <row r="373">
          <cell r="M373" t="str">
            <v>Central</v>
          </cell>
          <cell r="V373">
            <v>42886</v>
          </cell>
        </row>
        <row r="374">
          <cell r="M374" t="str">
            <v>West</v>
          </cell>
          <cell r="V374">
            <v>41851</v>
          </cell>
        </row>
        <row r="375">
          <cell r="M375" t="str">
            <v>West</v>
          </cell>
          <cell r="V375">
            <v>41851</v>
          </cell>
        </row>
        <row r="376">
          <cell r="M376" t="str">
            <v>West</v>
          </cell>
          <cell r="V376">
            <v>41851</v>
          </cell>
        </row>
        <row r="377">
          <cell r="M377" t="str">
            <v>West</v>
          </cell>
          <cell r="V377">
            <v>41851</v>
          </cell>
        </row>
        <row r="378">
          <cell r="M378" t="str">
            <v>Central</v>
          </cell>
          <cell r="V378">
            <v>42643</v>
          </cell>
        </row>
        <row r="379">
          <cell r="M379" t="str">
            <v>East</v>
          </cell>
          <cell r="V379">
            <v>42978</v>
          </cell>
        </row>
        <row r="380">
          <cell r="M380" t="str">
            <v>Central</v>
          </cell>
          <cell r="V380">
            <v>42124</v>
          </cell>
        </row>
        <row r="381">
          <cell r="M381" t="str">
            <v>Central</v>
          </cell>
          <cell r="V381">
            <v>42124</v>
          </cell>
        </row>
        <row r="382">
          <cell r="M382" t="str">
            <v>Central</v>
          </cell>
          <cell r="V382">
            <v>42124</v>
          </cell>
        </row>
        <row r="383">
          <cell r="M383" t="str">
            <v>West</v>
          </cell>
          <cell r="V383">
            <v>42674</v>
          </cell>
        </row>
        <row r="384">
          <cell r="M384" t="str">
            <v>West</v>
          </cell>
          <cell r="V384">
            <v>42674</v>
          </cell>
        </row>
        <row r="385">
          <cell r="M385" t="str">
            <v>Central</v>
          </cell>
          <cell r="V385">
            <v>42185</v>
          </cell>
        </row>
        <row r="386">
          <cell r="M386" t="str">
            <v>South</v>
          </cell>
          <cell r="V386">
            <v>42338</v>
          </cell>
        </row>
        <row r="387">
          <cell r="M387" t="str">
            <v>South</v>
          </cell>
          <cell r="V387">
            <v>42338</v>
          </cell>
        </row>
        <row r="388">
          <cell r="M388" t="str">
            <v>East</v>
          </cell>
          <cell r="V388">
            <v>42369</v>
          </cell>
        </row>
        <row r="389">
          <cell r="M389" t="str">
            <v>East</v>
          </cell>
          <cell r="V389">
            <v>42369</v>
          </cell>
        </row>
        <row r="390">
          <cell r="M390" t="str">
            <v>East</v>
          </cell>
          <cell r="V390">
            <v>41973</v>
          </cell>
        </row>
        <row r="391">
          <cell r="M391" t="str">
            <v>East</v>
          </cell>
          <cell r="V391">
            <v>43100</v>
          </cell>
        </row>
        <row r="392">
          <cell r="M392" t="str">
            <v>East</v>
          </cell>
          <cell r="V392">
            <v>43100</v>
          </cell>
        </row>
        <row r="393">
          <cell r="M393" t="str">
            <v>West</v>
          </cell>
          <cell r="V393">
            <v>41912</v>
          </cell>
        </row>
        <row r="394">
          <cell r="M394" t="str">
            <v>West</v>
          </cell>
          <cell r="V394">
            <v>41912</v>
          </cell>
        </row>
        <row r="395">
          <cell r="M395" t="str">
            <v>Central</v>
          </cell>
          <cell r="V395">
            <v>41820</v>
          </cell>
        </row>
        <row r="396">
          <cell r="M396" t="str">
            <v>West</v>
          </cell>
          <cell r="V396">
            <v>42916</v>
          </cell>
        </row>
        <row r="397">
          <cell r="M397" t="str">
            <v>East</v>
          </cell>
          <cell r="V397">
            <v>43039</v>
          </cell>
        </row>
        <row r="398">
          <cell r="M398" t="str">
            <v>East</v>
          </cell>
          <cell r="V398">
            <v>43039</v>
          </cell>
        </row>
        <row r="399">
          <cell r="M399" t="str">
            <v>Central</v>
          </cell>
          <cell r="V399">
            <v>42308</v>
          </cell>
        </row>
        <row r="400">
          <cell r="M400" t="str">
            <v>Central</v>
          </cell>
          <cell r="V400">
            <v>42643</v>
          </cell>
        </row>
        <row r="401">
          <cell r="M401" t="str">
            <v>Central</v>
          </cell>
          <cell r="V401">
            <v>42643</v>
          </cell>
        </row>
        <row r="402">
          <cell r="M402" t="str">
            <v>Central</v>
          </cell>
          <cell r="V402">
            <v>42643</v>
          </cell>
        </row>
        <row r="403">
          <cell r="M403" t="str">
            <v>Central</v>
          </cell>
          <cell r="V403">
            <v>42643</v>
          </cell>
        </row>
        <row r="404">
          <cell r="M404" t="str">
            <v>South</v>
          </cell>
          <cell r="V404">
            <v>42004</v>
          </cell>
        </row>
        <row r="405">
          <cell r="M405" t="str">
            <v>South</v>
          </cell>
          <cell r="V405">
            <v>41759</v>
          </cell>
        </row>
        <row r="406">
          <cell r="M406" t="str">
            <v>East</v>
          </cell>
          <cell r="V406">
            <v>43100</v>
          </cell>
        </row>
        <row r="407">
          <cell r="M407" t="str">
            <v>West</v>
          </cell>
          <cell r="V407">
            <v>43100</v>
          </cell>
        </row>
        <row r="408">
          <cell r="M408" t="str">
            <v>West</v>
          </cell>
          <cell r="V408">
            <v>43100</v>
          </cell>
        </row>
        <row r="409">
          <cell r="M409" t="str">
            <v>West</v>
          </cell>
          <cell r="V409">
            <v>43100</v>
          </cell>
        </row>
        <row r="410">
          <cell r="M410" t="str">
            <v>West</v>
          </cell>
          <cell r="V410">
            <v>43100</v>
          </cell>
        </row>
        <row r="411">
          <cell r="M411" t="str">
            <v>West</v>
          </cell>
          <cell r="V411">
            <v>43100</v>
          </cell>
        </row>
        <row r="412">
          <cell r="M412" t="str">
            <v>West</v>
          </cell>
          <cell r="V412">
            <v>43100</v>
          </cell>
        </row>
        <row r="413">
          <cell r="M413" t="str">
            <v>West</v>
          </cell>
          <cell r="V413">
            <v>43100</v>
          </cell>
        </row>
        <row r="414">
          <cell r="M414" t="str">
            <v>West</v>
          </cell>
          <cell r="V414">
            <v>43100</v>
          </cell>
        </row>
        <row r="415">
          <cell r="M415" t="str">
            <v>West</v>
          </cell>
          <cell r="V415">
            <v>43100</v>
          </cell>
        </row>
        <row r="416">
          <cell r="M416" t="str">
            <v>West</v>
          </cell>
          <cell r="V416">
            <v>43069</v>
          </cell>
        </row>
        <row r="417">
          <cell r="M417" t="str">
            <v>West</v>
          </cell>
          <cell r="V417">
            <v>43069</v>
          </cell>
        </row>
        <row r="418">
          <cell r="M418" t="str">
            <v>West</v>
          </cell>
          <cell r="V418">
            <v>42916</v>
          </cell>
        </row>
        <row r="419">
          <cell r="M419" t="str">
            <v>West</v>
          </cell>
          <cell r="V419">
            <v>42490</v>
          </cell>
        </row>
        <row r="420">
          <cell r="M420" t="str">
            <v>South</v>
          </cell>
          <cell r="V420">
            <v>43069</v>
          </cell>
        </row>
        <row r="421">
          <cell r="M421" t="str">
            <v>West</v>
          </cell>
          <cell r="V421">
            <v>42825</v>
          </cell>
        </row>
        <row r="422">
          <cell r="M422" t="str">
            <v>West</v>
          </cell>
          <cell r="V422">
            <v>42825</v>
          </cell>
        </row>
        <row r="423">
          <cell r="M423" t="str">
            <v>West</v>
          </cell>
          <cell r="V423">
            <v>41820</v>
          </cell>
        </row>
        <row r="424">
          <cell r="M424" t="str">
            <v>East</v>
          </cell>
          <cell r="V424">
            <v>43039</v>
          </cell>
        </row>
        <row r="425">
          <cell r="M425" t="str">
            <v>East</v>
          </cell>
          <cell r="V425">
            <v>43039</v>
          </cell>
        </row>
        <row r="426">
          <cell r="M426" t="str">
            <v>South</v>
          </cell>
          <cell r="V426">
            <v>42978</v>
          </cell>
        </row>
        <row r="427">
          <cell r="M427" t="str">
            <v>Central</v>
          </cell>
          <cell r="V427">
            <v>43069</v>
          </cell>
        </row>
        <row r="428">
          <cell r="M428" t="str">
            <v>Central</v>
          </cell>
          <cell r="V428">
            <v>43069</v>
          </cell>
        </row>
        <row r="429">
          <cell r="M429" t="str">
            <v>East</v>
          </cell>
          <cell r="V429">
            <v>41912</v>
          </cell>
        </row>
        <row r="430">
          <cell r="M430" t="str">
            <v>Central</v>
          </cell>
          <cell r="V430">
            <v>43039</v>
          </cell>
        </row>
        <row r="431">
          <cell r="M431" t="str">
            <v>South</v>
          </cell>
          <cell r="V431">
            <v>42490</v>
          </cell>
        </row>
        <row r="432">
          <cell r="M432" t="str">
            <v>South</v>
          </cell>
          <cell r="V432">
            <v>42490</v>
          </cell>
        </row>
        <row r="433">
          <cell r="M433" t="str">
            <v>South</v>
          </cell>
          <cell r="V433">
            <v>42490</v>
          </cell>
        </row>
        <row r="434">
          <cell r="M434" t="str">
            <v>South</v>
          </cell>
          <cell r="V434">
            <v>42490</v>
          </cell>
        </row>
        <row r="435">
          <cell r="M435" t="str">
            <v>East</v>
          </cell>
          <cell r="V435">
            <v>42551</v>
          </cell>
        </row>
        <row r="436">
          <cell r="M436" t="str">
            <v>South</v>
          </cell>
          <cell r="V436">
            <v>42004</v>
          </cell>
        </row>
        <row r="437">
          <cell r="M437" t="str">
            <v>South</v>
          </cell>
          <cell r="V437">
            <v>42004</v>
          </cell>
        </row>
        <row r="438">
          <cell r="M438" t="str">
            <v>Central</v>
          </cell>
          <cell r="V438">
            <v>42551</v>
          </cell>
        </row>
        <row r="439">
          <cell r="M439" t="str">
            <v>Central</v>
          </cell>
          <cell r="V439">
            <v>42551</v>
          </cell>
        </row>
        <row r="440">
          <cell r="M440" t="str">
            <v>Central</v>
          </cell>
          <cell r="V440">
            <v>43008</v>
          </cell>
        </row>
        <row r="441">
          <cell r="M441" t="str">
            <v>East</v>
          </cell>
          <cell r="V441">
            <v>42766</v>
          </cell>
        </row>
        <row r="442">
          <cell r="M442" t="str">
            <v>Central</v>
          </cell>
          <cell r="V442">
            <v>42643</v>
          </cell>
        </row>
        <row r="443">
          <cell r="M443" t="str">
            <v>Central</v>
          </cell>
          <cell r="V443">
            <v>42643</v>
          </cell>
        </row>
        <row r="444">
          <cell r="M444" t="str">
            <v>Central</v>
          </cell>
          <cell r="V444">
            <v>42643</v>
          </cell>
        </row>
        <row r="445">
          <cell r="M445" t="str">
            <v>Central</v>
          </cell>
          <cell r="V445">
            <v>42643</v>
          </cell>
        </row>
        <row r="446">
          <cell r="M446" t="str">
            <v>Central</v>
          </cell>
          <cell r="V446">
            <v>42643</v>
          </cell>
        </row>
        <row r="447">
          <cell r="M447" t="str">
            <v>Central</v>
          </cell>
          <cell r="V447">
            <v>42643</v>
          </cell>
        </row>
        <row r="448">
          <cell r="M448" t="str">
            <v>Central</v>
          </cell>
          <cell r="V448">
            <v>42825</v>
          </cell>
        </row>
        <row r="449">
          <cell r="M449" t="str">
            <v>East</v>
          </cell>
          <cell r="V449">
            <v>42490</v>
          </cell>
        </row>
        <row r="450">
          <cell r="M450" t="str">
            <v>East</v>
          </cell>
          <cell r="V450">
            <v>42490</v>
          </cell>
        </row>
        <row r="451">
          <cell r="M451" t="str">
            <v>East</v>
          </cell>
          <cell r="V451">
            <v>42490</v>
          </cell>
        </row>
        <row r="452">
          <cell r="M452" t="str">
            <v>East</v>
          </cell>
          <cell r="V452">
            <v>42490</v>
          </cell>
        </row>
        <row r="453">
          <cell r="M453" t="str">
            <v>East</v>
          </cell>
          <cell r="V453">
            <v>42490</v>
          </cell>
        </row>
        <row r="454">
          <cell r="M454" t="str">
            <v>East</v>
          </cell>
          <cell r="V454">
            <v>42490</v>
          </cell>
        </row>
        <row r="455">
          <cell r="M455" t="str">
            <v>East</v>
          </cell>
          <cell r="V455">
            <v>43039</v>
          </cell>
        </row>
        <row r="456">
          <cell r="M456" t="str">
            <v>East</v>
          </cell>
          <cell r="V456">
            <v>43039</v>
          </cell>
        </row>
        <row r="457">
          <cell r="M457" t="str">
            <v>Central</v>
          </cell>
          <cell r="V457">
            <v>42735</v>
          </cell>
        </row>
        <row r="458">
          <cell r="M458" t="str">
            <v>West</v>
          </cell>
          <cell r="V458">
            <v>41698</v>
          </cell>
        </row>
        <row r="459">
          <cell r="M459" t="str">
            <v>Central</v>
          </cell>
          <cell r="V459">
            <v>42643</v>
          </cell>
        </row>
        <row r="460">
          <cell r="M460" t="str">
            <v>Central</v>
          </cell>
          <cell r="V460">
            <v>42643</v>
          </cell>
        </row>
        <row r="461">
          <cell r="M461" t="str">
            <v>West</v>
          </cell>
          <cell r="V461">
            <v>42369</v>
          </cell>
        </row>
        <row r="462">
          <cell r="M462" t="str">
            <v>West</v>
          </cell>
          <cell r="V462">
            <v>42369</v>
          </cell>
        </row>
        <row r="463">
          <cell r="M463" t="str">
            <v>West</v>
          </cell>
          <cell r="V463">
            <v>42369</v>
          </cell>
        </row>
        <row r="464">
          <cell r="M464" t="str">
            <v>West</v>
          </cell>
          <cell r="V464">
            <v>42490</v>
          </cell>
        </row>
        <row r="465">
          <cell r="M465" t="str">
            <v>West</v>
          </cell>
          <cell r="V465">
            <v>42490</v>
          </cell>
        </row>
        <row r="466">
          <cell r="M466" t="str">
            <v>West</v>
          </cell>
          <cell r="V466">
            <v>42490</v>
          </cell>
        </row>
        <row r="467">
          <cell r="M467" t="str">
            <v>West</v>
          </cell>
          <cell r="V467">
            <v>42490</v>
          </cell>
        </row>
        <row r="468">
          <cell r="M468" t="str">
            <v>West</v>
          </cell>
          <cell r="V468">
            <v>42490</v>
          </cell>
        </row>
        <row r="469">
          <cell r="M469" t="str">
            <v>Central</v>
          </cell>
          <cell r="V469">
            <v>42035</v>
          </cell>
        </row>
        <row r="470">
          <cell r="M470" t="str">
            <v>Central</v>
          </cell>
          <cell r="V470">
            <v>42825</v>
          </cell>
        </row>
        <row r="471">
          <cell r="M471" t="str">
            <v>Central</v>
          </cell>
          <cell r="V471">
            <v>42735</v>
          </cell>
        </row>
        <row r="472">
          <cell r="M472" t="str">
            <v>East</v>
          </cell>
          <cell r="V472">
            <v>42369</v>
          </cell>
        </row>
        <row r="473">
          <cell r="M473" t="str">
            <v>West</v>
          </cell>
          <cell r="V473">
            <v>41973</v>
          </cell>
        </row>
        <row r="474">
          <cell r="M474" t="str">
            <v>West</v>
          </cell>
          <cell r="V474">
            <v>41973</v>
          </cell>
        </row>
        <row r="475">
          <cell r="M475" t="str">
            <v>West</v>
          </cell>
          <cell r="V475">
            <v>41973</v>
          </cell>
        </row>
        <row r="476">
          <cell r="M476" t="str">
            <v>West</v>
          </cell>
          <cell r="V476">
            <v>41973</v>
          </cell>
        </row>
        <row r="477">
          <cell r="M477" t="str">
            <v>West</v>
          </cell>
          <cell r="V477">
            <v>41973</v>
          </cell>
        </row>
        <row r="478">
          <cell r="M478" t="str">
            <v>West</v>
          </cell>
          <cell r="V478">
            <v>41973</v>
          </cell>
        </row>
        <row r="479">
          <cell r="M479" t="str">
            <v>West</v>
          </cell>
          <cell r="V479">
            <v>42582</v>
          </cell>
        </row>
        <row r="480">
          <cell r="M480" t="str">
            <v>East</v>
          </cell>
          <cell r="V480">
            <v>42674</v>
          </cell>
        </row>
        <row r="481">
          <cell r="M481" t="str">
            <v>East</v>
          </cell>
          <cell r="V481">
            <v>42551</v>
          </cell>
        </row>
        <row r="482">
          <cell r="M482" t="str">
            <v>East</v>
          </cell>
          <cell r="V482">
            <v>42551</v>
          </cell>
        </row>
        <row r="483">
          <cell r="M483" t="str">
            <v>West</v>
          </cell>
          <cell r="V483">
            <v>41943</v>
          </cell>
        </row>
        <row r="484">
          <cell r="M484" t="str">
            <v>East</v>
          </cell>
          <cell r="V484">
            <v>41851</v>
          </cell>
        </row>
        <row r="485">
          <cell r="M485" t="str">
            <v>East</v>
          </cell>
          <cell r="V485">
            <v>41851</v>
          </cell>
        </row>
        <row r="486">
          <cell r="M486" t="str">
            <v>West</v>
          </cell>
          <cell r="V486">
            <v>42916</v>
          </cell>
        </row>
        <row r="487">
          <cell r="M487" t="str">
            <v>West</v>
          </cell>
          <cell r="V487">
            <v>42916</v>
          </cell>
        </row>
        <row r="488">
          <cell r="M488" t="str">
            <v>West</v>
          </cell>
          <cell r="V488">
            <v>42916</v>
          </cell>
        </row>
        <row r="489">
          <cell r="M489" t="str">
            <v>Central</v>
          </cell>
          <cell r="V489">
            <v>41943</v>
          </cell>
        </row>
        <row r="490">
          <cell r="M490" t="str">
            <v>Central</v>
          </cell>
          <cell r="V490">
            <v>41820</v>
          </cell>
        </row>
        <row r="491">
          <cell r="M491" t="str">
            <v>Central</v>
          </cell>
          <cell r="V491">
            <v>41820</v>
          </cell>
        </row>
        <row r="492">
          <cell r="M492" t="str">
            <v>Central</v>
          </cell>
          <cell r="V492">
            <v>41820</v>
          </cell>
        </row>
        <row r="493">
          <cell r="M493" t="str">
            <v>East</v>
          </cell>
          <cell r="V493">
            <v>41912</v>
          </cell>
        </row>
        <row r="494">
          <cell r="M494" t="str">
            <v>East</v>
          </cell>
          <cell r="V494">
            <v>41912</v>
          </cell>
        </row>
        <row r="495">
          <cell r="M495" t="str">
            <v>West</v>
          </cell>
          <cell r="V495">
            <v>42521</v>
          </cell>
        </row>
        <row r="496">
          <cell r="M496" t="str">
            <v>South</v>
          </cell>
          <cell r="V496">
            <v>42460</v>
          </cell>
        </row>
        <row r="497">
          <cell r="M497" t="str">
            <v>South</v>
          </cell>
          <cell r="V497">
            <v>42369</v>
          </cell>
        </row>
        <row r="498">
          <cell r="M498" t="str">
            <v>West</v>
          </cell>
          <cell r="V498">
            <v>42582</v>
          </cell>
        </row>
        <row r="499">
          <cell r="M499" t="str">
            <v>West</v>
          </cell>
          <cell r="V499">
            <v>42582</v>
          </cell>
        </row>
        <row r="500">
          <cell r="M500" t="str">
            <v>West</v>
          </cell>
          <cell r="V500">
            <v>42582</v>
          </cell>
        </row>
        <row r="501">
          <cell r="M501" t="str">
            <v>West</v>
          </cell>
          <cell r="V501">
            <v>42582</v>
          </cell>
        </row>
        <row r="502">
          <cell r="M502" t="str">
            <v>West</v>
          </cell>
          <cell r="V502">
            <v>42521</v>
          </cell>
        </row>
        <row r="503">
          <cell r="M503" t="str">
            <v>West</v>
          </cell>
          <cell r="V503">
            <v>42521</v>
          </cell>
        </row>
        <row r="504">
          <cell r="M504" t="str">
            <v>West</v>
          </cell>
          <cell r="V504">
            <v>42521</v>
          </cell>
        </row>
        <row r="505">
          <cell r="M505" t="str">
            <v>West</v>
          </cell>
          <cell r="V505">
            <v>42521</v>
          </cell>
        </row>
        <row r="506">
          <cell r="M506" t="str">
            <v>West</v>
          </cell>
          <cell r="V506">
            <v>42521</v>
          </cell>
        </row>
        <row r="507">
          <cell r="M507" t="str">
            <v>East</v>
          </cell>
          <cell r="V507">
            <v>43069</v>
          </cell>
        </row>
        <row r="508">
          <cell r="M508" t="str">
            <v>South</v>
          </cell>
          <cell r="V508">
            <v>42094</v>
          </cell>
        </row>
        <row r="509">
          <cell r="M509" t="str">
            <v>South</v>
          </cell>
          <cell r="V509">
            <v>42094</v>
          </cell>
        </row>
        <row r="510">
          <cell r="M510" t="str">
            <v>South</v>
          </cell>
          <cell r="V510">
            <v>42094</v>
          </cell>
        </row>
        <row r="511">
          <cell r="M511" t="str">
            <v>South</v>
          </cell>
          <cell r="V511">
            <v>42094</v>
          </cell>
        </row>
        <row r="512">
          <cell r="M512" t="str">
            <v>Central</v>
          </cell>
          <cell r="V512">
            <v>43069</v>
          </cell>
        </row>
        <row r="513">
          <cell r="M513" t="str">
            <v>Central</v>
          </cell>
          <cell r="V513">
            <v>43069</v>
          </cell>
        </row>
        <row r="514">
          <cell r="M514" t="str">
            <v>East</v>
          </cell>
          <cell r="V514">
            <v>42674</v>
          </cell>
        </row>
        <row r="515">
          <cell r="M515" t="str">
            <v>West</v>
          </cell>
          <cell r="V515">
            <v>43100</v>
          </cell>
        </row>
        <row r="516">
          <cell r="M516" t="str">
            <v>West</v>
          </cell>
          <cell r="V516">
            <v>43100</v>
          </cell>
        </row>
        <row r="517">
          <cell r="M517" t="str">
            <v>West</v>
          </cell>
          <cell r="V517">
            <v>42766</v>
          </cell>
        </row>
        <row r="518">
          <cell r="M518" t="str">
            <v>West</v>
          </cell>
          <cell r="V518">
            <v>42766</v>
          </cell>
        </row>
        <row r="519">
          <cell r="M519" t="str">
            <v>West</v>
          </cell>
          <cell r="V519">
            <v>42766</v>
          </cell>
        </row>
        <row r="520">
          <cell r="M520" t="str">
            <v>West</v>
          </cell>
          <cell r="V520">
            <v>42766</v>
          </cell>
        </row>
        <row r="521">
          <cell r="M521" t="str">
            <v>Central</v>
          </cell>
          <cell r="V521">
            <v>42094</v>
          </cell>
        </row>
        <row r="522">
          <cell r="M522" t="str">
            <v>Central</v>
          </cell>
          <cell r="V522">
            <v>42094</v>
          </cell>
        </row>
        <row r="523">
          <cell r="M523" t="str">
            <v>Central</v>
          </cell>
          <cell r="V523">
            <v>42094</v>
          </cell>
        </row>
        <row r="524">
          <cell r="M524" t="str">
            <v>Central</v>
          </cell>
          <cell r="V524">
            <v>42766</v>
          </cell>
        </row>
        <row r="525">
          <cell r="M525" t="str">
            <v>West</v>
          </cell>
          <cell r="V525">
            <v>42521</v>
          </cell>
        </row>
        <row r="526">
          <cell r="M526" t="str">
            <v>West</v>
          </cell>
          <cell r="V526">
            <v>42521</v>
          </cell>
        </row>
        <row r="527">
          <cell r="M527" t="str">
            <v>East</v>
          </cell>
          <cell r="V527">
            <v>42369</v>
          </cell>
        </row>
        <row r="528">
          <cell r="M528" t="str">
            <v>South</v>
          </cell>
          <cell r="V528">
            <v>43039</v>
          </cell>
        </row>
        <row r="529">
          <cell r="M529" t="str">
            <v>South</v>
          </cell>
          <cell r="V529">
            <v>43039</v>
          </cell>
        </row>
        <row r="530">
          <cell r="M530" t="str">
            <v>East</v>
          </cell>
          <cell r="V530">
            <v>42277</v>
          </cell>
        </row>
        <row r="531">
          <cell r="M531" t="str">
            <v>East</v>
          </cell>
          <cell r="V531">
            <v>42277</v>
          </cell>
        </row>
        <row r="532">
          <cell r="M532" t="str">
            <v>East</v>
          </cell>
          <cell r="V532">
            <v>42277</v>
          </cell>
        </row>
        <row r="533">
          <cell r="M533" t="str">
            <v>West</v>
          </cell>
          <cell r="V533">
            <v>42338</v>
          </cell>
        </row>
        <row r="534">
          <cell r="M534" t="str">
            <v>West</v>
          </cell>
          <cell r="V534">
            <v>43008</v>
          </cell>
        </row>
        <row r="535">
          <cell r="M535" t="str">
            <v>South</v>
          </cell>
          <cell r="V535">
            <v>42521</v>
          </cell>
        </row>
        <row r="536">
          <cell r="M536" t="str">
            <v>South</v>
          </cell>
          <cell r="V536">
            <v>42521</v>
          </cell>
        </row>
        <row r="537">
          <cell r="M537" t="str">
            <v>West</v>
          </cell>
          <cell r="V537">
            <v>42582</v>
          </cell>
        </row>
        <row r="538">
          <cell r="M538" t="str">
            <v>Central</v>
          </cell>
          <cell r="V538">
            <v>43008</v>
          </cell>
        </row>
        <row r="539">
          <cell r="M539" t="str">
            <v>East</v>
          </cell>
          <cell r="V539">
            <v>42369</v>
          </cell>
        </row>
        <row r="540">
          <cell r="M540" t="str">
            <v>South</v>
          </cell>
          <cell r="V540">
            <v>42369</v>
          </cell>
        </row>
        <row r="541">
          <cell r="M541" t="str">
            <v>South</v>
          </cell>
          <cell r="V541">
            <v>42369</v>
          </cell>
        </row>
        <row r="542">
          <cell r="M542" t="str">
            <v>Central</v>
          </cell>
          <cell r="V542">
            <v>41698</v>
          </cell>
        </row>
        <row r="543">
          <cell r="M543" t="str">
            <v>West</v>
          </cell>
          <cell r="V543">
            <v>42582</v>
          </cell>
        </row>
        <row r="544">
          <cell r="M544" t="str">
            <v>East</v>
          </cell>
          <cell r="V544">
            <v>42369</v>
          </cell>
        </row>
        <row r="545">
          <cell r="M545" t="str">
            <v>Central</v>
          </cell>
          <cell r="V545">
            <v>41790</v>
          </cell>
        </row>
        <row r="546">
          <cell r="M546" t="str">
            <v>Central</v>
          </cell>
          <cell r="V546">
            <v>41790</v>
          </cell>
        </row>
        <row r="547">
          <cell r="M547" t="str">
            <v>Central</v>
          </cell>
          <cell r="V547">
            <v>41790</v>
          </cell>
        </row>
        <row r="548">
          <cell r="M548" t="str">
            <v>East</v>
          </cell>
          <cell r="V548">
            <v>43069</v>
          </cell>
        </row>
        <row r="549">
          <cell r="M549" t="str">
            <v>East</v>
          </cell>
          <cell r="V549">
            <v>43069</v>
          </cell>
        </row>
        <row r="550">
          <cell r="M550" t="str">
            <v>Central</v>
          </cell>
          <cell r="V550">
            <v>42338</v>
          </cell>
        </row>
        <row r="551">
          <cell r="M551" t="str">
            <v>Central</v>
          </cell>
          <cell r="V551">
            <v>42338</v>
          </cell>
        </row>
        <row r="552">
          <cell r="M552" t="str">
            <v>Central</v>
          </cell>
          <cell r="V552">
            <v>42338</v>
          </cell>
        </row>
        <row r="553">
          <cell r="M553" t="str">
            <v>West</v>
          </cell>
          <cell r="V553">
            <v>42490</v>
          </cell>
        </row>
        <row r="554">
          <cell r="M554" t="str">
            <v>South</v>
          </cell>
          <cell r="V554">
            <v>43008</v>
          </cell>
        </row>
        <row r="555">
          <cell r="M555" t="str">
            <v>Central</v>
          </cell>
          <cell r="V555">
            <v>43069</v>
          </cell>
        </row>
        <row r="556">
          <cell r="M556" t="str">
            <v>West</v>
          </cell>
          <cell r="V556">
            <v>42916</v>
          </cell>
        </row>
        <row r="557">
          <cell r="M557" t="str">
            <v>South</v>
          </cell>
          <cell r="V557">
            <v>41729</v>
          </cell>
        </row>
        <row r="558">
          <cell r="M558" t="str">
            <v>West</v>
          </cell>
          <cell r="V558">
            <v>42551</v>
          </cell>
        </row>
        <row r="559">
          <cell r="M559" t="str">
            <v>West</v>
          </cell>
          <cell r="V559">
            <v>42551</v>
          </cell>
        </row>
        <row r="560">
          <cell r="M560" t="str">
            <v>West</v>
          </cell>
          <cell r="V560">
            <v>42551</v>
          </cell>
        </row>
        <row r="561">
          <cell r="M561" t="str">
            <v>West</v>
          </cell>
          <cell r="V561">
            <v>43069</v>
          </cell>
        </row>
        <row r="562">
          <cell r="M562" t="str">
            <v>West</v>
          </cell>
          <cell r="V562">
            <v>43069</v>
          </cell>
        </row>
        <row r="563">
          <cell r="M563" t="str">
            <v>South</v>
          </cell>
          <cell r="V563">
            <v>41912</v>
          </cell>
        </row>
        <row r="564">
          <cell r="M564" t="str">
            <v>South</v>
          </cell>
          <cell r="V564">
            <v>41912</v>
          </cell>
        </row>
        <row r="565">
          <cell r="M565" t="str">
            <v>West</v>
          </cell>
          <cell r="V565">
            <v>42369</v>
          </cell>
        </row>
        <row r="566">
          <cell r="M566" t="str">
            <v>West</v>
          </cell>
          <cell r="V566">
            <v>42369</v>
          </cell>
        </row>
        <row r="567">
          <cell r="M567" t="str">
            <v>West</v>
          </cell>
          <cell r="V567">
            <v>43100</v>
          </cell>
        </row>
        <row r="568">
          <cell r="M568" t="str">
            <v>West</v>
          </cell>
          <cell r="V568">
            <v>43039</v>
          </cell>
        </row>
        <row r="569">
          <cell r="M569" t="str">
            <v>West</v>
          </cell>
          <cell r="V569">
            <v>43039</v>
          </cell>
        </row>
        <row r="570">
          <cell r="M570" t="str">
            <v>West</v>
          </cell>
          <cell r="V570">
            <v>43039</v>
          </cell>
        </row>
        <row r="571">
          <cell r="M571" t="str">
            <v>West</v>
          </cell>
          <cell r="V571">
            <v>43039</v>
          </cell>
        </row>
        <row r="572">
          <cell r="M572" t="str">
            <v>East</v>
          </cell>
          <cell r="V572">
            <v>43100</v>
          </cell>
        </row>
        <row r="573">
          <cell r="M573" t="str">
            <v>East</v>
          </cell>
          <cell r="V573">
            <v>43100</v>
          </cell>
        </row>
        <row r="574">
          <cell r="M574" t="str">
            <v>East</v>
          </cell>
          <cell r="V574">
            <v>43100</v>
          </cell>
        </row>
        <row r="575">
          <cell r="M575" t="str">
            <v>East</v>
          </cell>
          <cell r="V575">
            <v>43100</v>
          </cell>
        </row>
        <row r="576">
          <cell r="M576" t="str">
            <v>West</v>
          </cell>
          <cell r="V576">
            <v>42704</v>
          </cell>
        </row>
        <row r="577">
          <cell r="M577" t="str">
            <v>West</v>
          </cell>
          <cell r="V577">
            <v>42277</v>
          </cell>
        </row>
        <row r="578">
          <cell r="M578" t="str">
            <v>West</v>
          </cell>
          <cell r="V578">
            <v>42277</v>
          </cell>
        </row>
        <row r="579">
          <cell r="M579" t="str">
            <v>West</v>
          </cell>
          <cell r="V579">
            <v>42277</v>
          </cell>
        </row>
        <row r="580">
          <cell r="M580" t="str">
            <v>Central</v>
          </cell>
          <cell r="V580">
            <v>42947</v>
          </cell>
        </row>
        <row r="581">
          <cell r="M581" t="str">
            <v>Central</v>
          </cell>
          <cell r="V581">
            <v>42947</v>
          </cell>
        </row>
        <row r="582">
          <cell r="M582" t="str">
            <v>West</v>
          </cell>
          <cell r="V582">
            <v>42277</v>
          </cell>
        </row>
        <row r="583">
          <cell r="M583" t="str">
            <v>West</v>
          </cell>
          <cell r="V583">
            <v>43100</v>
          </cell>
        </row>
        <row r="584">
          <cell r="M584" t="str">
            <v>West</v>
          </cell>
          <cell r="V584">
            <v>43100</v>
          </cell>
        </row>
        <row r="585">
          <cell r="M585" t="str">
            <v>West</v>
          </cell>
          <cell r="V585">
            <v>43100</v>
          </cell>
        </row>
        <row r="586">
          <cell r="M586" t="str">
            <v>West</v>
          </cell>
          <cell r="V586">
            <v>43100</v>
          </cell>
        </row>
        <row r="587">
          <cell r="M587" t="str">
            <v>West</v>
          </cell>
          <cell r="V587">
            <v>43100</v>
          </cell>
        </row>
        <row r="588">
          <cell r="M588" t="str">
            <v>South</v>
          </cell>
          <cell r="V588">
            <v>42216</v>
          </cell>
        </row>
        <row r="589">
          <cell r="M589" t="str">
            <v>South</v>
          </cell>
          <cell r="V589">
            <v>42216</v>
          </cell>
        </row>
        <row r="590">
          <cell r="M590" t="str">
            <v>West</v>
          </cell>
          <cell r="V590">
            <v>42460</v>
          </cell>
        </row>
        <row r="591">
          <cell r="M591" t="str">
            <v>West</v>
          </cell>
          <cell r="V591">
            <v>42460</v>
          </cell>
        </row>
        <row r="592">
          <cell r="M592" t="str">
            <v>West</v>
          </cell>
          <cell r="V592">
            <v>42460</v>
          </cell>
        </row>
        <row r="593">
          <cell r="M593" t="str">
            <v>West</v>
          </cell>
          <cell r="V593">
            <v>42460</v>
          </cell>
        </row>
        <row r="594">
          <cell r="M594" t="str">
            <v>Central</v>
          </cell>
          <cell r="V594">
            <v>41670</v>
          </cell>
        </row>
        <row r="595">
          <cell r="M595" t="str">
            <v>Central</v>
          </cell>
          <cell r="V595">
            <v>41670</v>
          </cell>
        </row>
        <row r="596">
          <cell r="M596" t="str">
            <v>West</v>
          </cell>
          <cell r="V596">
            <v>41882</v>
          </cell>
        </row>
        <row r="597">
          <cell r="M597" t="str">
            <v>West</v>
          </cell>
          <cell r="V597">
            <v>41882</v>
          </cell>
        </row>
        <row r="598">
          <cell r="M598" t="str">
            <v>West</v>
          </cell>
          <cell r="V598">
            <v>41882</v>
          </cell>
        </row>
        <row r="599">
          <cell r="M599" t="str">
            <v>West</v>
          </cell>
          <cell r="V599">
            <v>41882</v>
          </cell>
        </row>
        <row r="600">
          <cell r="M600" t="str">
            <v>East</v>
          </cell>
          <cell r="V600">
            <v>42582</v>
          </cell>
        </row>
        <row r="601">
          <cell r="M601" t="str">
            <v>East</v>
          </cell>
          <cell r="V601">
            <v>42582</v>
          </cell>
        </row>
        <row r="602">
          <cell r="M602" t="str">
            <v>East</v>
          </cell>
          <cell r="V602">
            <v>42582</v>
          </cell>
        </row>
        <row r="603">
          <cell r="M603" t="str">
            <v>East</v>
          </cell>
          <cell r="V603">
            <v>42582</v>
          </cell>
        </row>
        <row r="604">
          <cell r="M604" t="str">
            <v>South</v>
          </cell>
          <cell r="V604">
            <v>41729</v>
          </cell>
        </row>
        <row r="605">
          <cell r="M605" t="str">
            <v>South</v>
          </cell>
          <cell r="V605">
            <v>41729</v>
          </cell>
        </row>
        <row r="606">
          <cell r="M606" t="str">
            <v>South</v>
          </cell>
          <cell r="V606">
            <v>41729</v>
          </cell>
        </row>
        <row r="607">
          <cell r="M607" t="str">
            <v>South</v>
          </cell>
          <cell r="V607">
            <v>41729</v>
          </cell>
        </row>
        <row r="608">
          <cell r="M608" t="str">
            <v>South</v>
          </cell>
          <cell r="V608">
            <v>41729</v>
          </cell>
        </row>
        <row r="609">
          <cell r="M609" t="str">
            <v>East</v>
          </cell>
          <cell r="V609">
            <v>41790</v>
          </cell>
        </row>
        <row r="610">
          <cell r="M610" t="str">
            <v>East</v>
          </cell>
          <cell r="V610">
            <v>41790</v>
          </cell>
        </row>
        <row r="611">
          <cell r="M611" t="str">
            <v>East</v>
          </cell>
          <cell r="V611">
            <v>41790</v>
          </cell>
        </row>
        <row r="612">
          <cell r="M612" t="str">
            <v>Central</v>
          </cell>
          <cell r="V612">
            <v>42490</v>
          </cell>
        </row>
        <row r="613">
          <cell r="M613" t="str">
            <v>Central</v>
          </cell>
          <cell r="V613">
            <v>42490</v>
          </cell>
        </row>
        <row r="614">
          <cell r="M614" t="str">
            <v>East</v>
          </cell>
          <cell r="V614">
            <v>42643</v>
          </cell>
        </row>
        <row r="615">
          <cell r="M615" t="str">
            <v>East</v>
          </cell>
          <cell r="V615">
            <v>42643</v>
          </cell>
        </row>
        <row r="616">
          <cell r="M616" t="str">
            <v>East</v>
          </cell>
          <cell r="V616">
            <v>43069</v>
          </cell>
        </row>
        <row r="617">
          <cell r="M617" t="str">
            <v>East</v>
          </cell>
          <cell r="V617">
            <v>43069</v>
          </cell>
        </row>
        <row r="618">
          <cell r="M618" t="str">
            <v>East</v>
          </cell>
          <cell r="V618">
            <v>42978</v>
          </cell>
        </row>
        <row r="619">
          <cell r="M619" t="str">
            <v>East</v>
          </cell>
          <cell r="V619">
            <v>42978</v>
          </cell>
        </row>
        <row r="620">
          <cell r="M620" t="str">
            <v>East</v>
          </cell>
          <cell r="V620">
            <v>42978</v>
          </cell>
        </row>
        <row r="621">
          <cell r="M621" t="str">
            <v>East</v>
          </cell>
          <cell r="V621">
            <v>42978</v>
          </cell>
        </row>
        <row r="622">
          <cell r="M622" t="str">
            <v>East</v>
          </cell>
          <cell r="V622">
            <v>42978</v>
          </cell>
        </row>
        <row r="623">
          <cell r="M623" t="str">
            <v>Central</v>
          </cell>
          <cell r="V623">
            <v>42004</v>
          </cell>
        </row>
        <row r="624">
          <cell r="M624" t="str">
            <v>Central</v>
          </cell>
          <cell r="V624">
            <v>42338</v>
          </cell>
        </row>
        <row r="625">
          <cell r="M625" t="str">
            <v>Central</v>
          </cell>
          <cell r="V625">
            <v>42338</v>
          </cell>
        </row>
        <row r="626">
          <cell r="M626" t="str">
            <v>Central</v>
          </cell>
          <cell r="V626">
            <v>42338</v>
          </cell>
        </row>
        <row r="627">
          <cell r="M627" t="str">
            <v>Central</v>
          </cell>
          <cell r="V627">
            <v>42338</v>
          </cell>
        </row>
        <row r="628">
          <cell r="M628" t="str">
            <v>East</v>
          </cell>
          <cell r="V628">
            <v>43008</v>
          </cell>
        </row>
        <row r="629">
          <cell r="M629" t="str">
            <v>West</v>
          </cell>
          <cell r="V629">
            <v>42886</v>
          </cell>
        </row>
        <row r="630">
          <cell r="M630" t="str">
            <v>West</v>
          </cell>
          <cell r="V630">
            <v>43100</v>
          </cell>
        </row>
        <row r="631">
          <cell r="M631" t="str">
            <v>West</v>
          </cell>
          <cell r="V631">
            <v>43100</v>
          </cell>
        </row>
        <row r="632">
          <cell r="M632" t="str">
            <v>West</v>
          </cell>
          <cell r="V632">
            <v>42735</v>
          </cell>
        </row>
        <row r="633">
          <cell r="M633" t="str">
            <v>West</v>
          </cell>
          <cell r="V633">
            <v>42735</v>
          </cell>
        </row>
        <row r="634">
          <cell r="M634" t="str">
            <v>West</v>
          </cell>
          <cell r="V634">
            <v>42735</v>
          </cell>
        </row>
        <row r="635">
          <cell r="M635" t="str">
            <v>South</v>
          </cell>
          <cell r="V635">
            <v>43008</v>
          </cell>
        </row>
        <row r="636">
          <cell r="M636" t="str">
            <v>South</v>
          </cell>
          <cell r="V636">
            <v>43008</v>
          </cell>
        </row>
        <row r="637">
          <cell r="M637" t="str">
            <v>South</v>
          </cell>
          <cell r="V637">
            <v>42308</v>
          </cell>
        </row>
        <row r="638">
          <cell r="M638" t="str">
            <v>West</v>
          </cell>
          <cell r="V638">
            <v>42613</v>
          </cell>
        </row>
        <row r="639">
          <cell r="M639" t="str">
            <v>West</v>
          </cell>
          <cell r="V639">
            <v>42613</v>
          </cell>
        </row>
        <row r="640">
          <cell r="M640" t="str">
            <v>West</v>
          </cell>
          <cell r="V640">
            <v>42521</v>
          </cell>
        </row>
        <row r="641">
          <cell r="M641" t="str">
            <v>West</v>
          </cell>
          <cell r="V641">
            <v>42521</v>
          </cell>
        </row>
        <row r="642">
          <cell r="M642" t="str">
            <v>Central</v>
          </cell>
          <cell r="V642">
            <v>42735</v>
          </cell>
        </row>
        <row r="643">
          <cell r="M643" t="str">
            <v>West</v>
          </cell>
          <cell r="V643">
            <v>42947</v>
          </cell>
        </row>
        <row r="644">
          <cell r="M644" t="str">
            <v>West</v>
          </cell>
          <cell r="V644">
            <v>42947</v>
          </cell>
        </row>
        <row r="645">
          <cell r="M645" t="str">
            <v>Central</v>
          </cell>
          <cell r="V645">
            <v>42916</v>
          </cell>
        </row>
        <row r="646">
          <cell r="M646" t="str">
            <v>East</v>
          </cell>
          <cell r="V646">
            <v>42947</v>
          </cell>
        </row>
        <row r="647">
          <cell r="M647" t="str">
            <v>Central</v>
          </cell>
          <cell r="V647">
            <v>43100</v>
          </cell>
        </row>
        <row r="648">
          <cell r="M648" t="str">
            <v>West</v>
          </cell>
          <cell r="V648">
            <v>42490</v>
          </cell>
        </row>
        <row r="649">
          <cell r="M649" t="str">
            <v>West</v>
          </cell>
          <cell r="V649">
            <v>42490</v>
          </cell>
        </row>
        <row r="650">
          <cell r="M650" t="str">
            <v>West</v>
          </cell>
          <cell r="V650">
            <v>42735</v>
          </cell>
        </row>
        <row r="651">
          <cell r="M651" t="str">
            <v>West</v>
          </cell>
          <cell r="V651">
            <v>42735</v>
          </cell>
        </row>
        <row r="652">
          <cell r="M652" t="str">
            <v>West</v>
          </cell>
          <cell r="V652">
            <v>42735</v>
          </cell>
        </row>
        <row r="653">
          <cell r="M653" t="str">
            <v>East</v>
          </cell>
          <cell r="V653">
            <v>42674</v>
          </cell>
        </row>
        <row r="654">
          <cell r="M654" t="str">
            <v>East</v>
          </cell>
          <cell r="V654">
            <v>42916</v>
          </cell>
        </row>
        <row r="655">
          <cell r="M655" t="str">
            <v>East</v>
          </cell>
          <cell r="V655">
            <v>42916</v>
          </cell>
        </row>
        <row r="656">
          <cell r="M656" t="str">
            <v>East</v>
          </cell>
          <cell r="V656">
            <v>42613</v>
          </cell>
        </row>
        <row r="657">
          <cell r="M657" t="str">
            <v>East</v>
          </cell>
          <cell r="V657">
            <v>42613</v>
          </cell>
        </row>
        <row r="658">
          <cell r="M658" t="str">
            <v>East</v>
          </cell>
          <cell r="V658">
            <v>42613</v>
          </cell>
        </row>
        <row r="659">
          <cell r="M659" t="str">
            <v>Central</v>
          </cell>
          <cell r="V659">
            <v>42643</v>
          </cell>
        </row>
        <row r="660">
          <cell r="M660" t="str">
            <v>Central</v>
          </cell>
          <cell r="V660">
            <v>42643</v>
          </cell>
        </row>
        <row r="661">
          <cell r="M661" t="str">
            <v>Central</v>
          </cell>
          <cell r="V661">
            <v>42247</v>
          </cell>
        </row>
        <row r="662">
          <cell r="M662" t="str">
            <v>Central</v>
          </cell>
          <cell r="V662">
            <v>42247</v>
          </cell>
        </row>
        <row r="663">
          <cell r="M663" t="str">
            <v>Central</v>
          </cell>
          <cell r="V663">
            <v>42247</v>
          </cell>
        </row>
        <row r="664">
          <cell r="M664" t="str">
            <v>Central</v>
          </cell>
          <cell r="V664">
            <v>42247</v>
          </cell>
        </row>
        <row r="665">
          <cell r="M665" t="str">
            <v>East</v>
          </cell>
          <cell r="V665">
            <v>42460</v>
          </cell>
        </row>
        <row r="666">
          <cell r="M666" t="str">
            <v>South</v>
          </cell>
          <cell r="V666">
            <v>42704</v>
          </cell>
        </row>
        <row r="667">
          <cell r="M667" t="str">
            <v>Central</v>
          </cell>
          <cell r="V667">
            <v>42916</v>
          </cell>
        </row>
        <row r="668">
          <cell r="M668" t="str">
            <v>Central</v>
          </cell>
          <cell r="V668">
            <v>42916</v>
          </cell>
        </row>
        <row r="669">
          <cell r="M669" t="str">
            <v>Central</v>
          </cell>
          <cell r="V669">
            <v>42916</v>
          </cell>
        </row>
        <row r="670">
          <cell r="M670" t="str">
            <v>East</v>
          </cell>
          <cell r="V670">
            <v>42004</v>
          </cell>
        </row>
        <row r="671">
          <cell r="M671" t="str">
            <v>Central</v>
          </cell>
          <cell r="V671">
            <v>42916</v>
          </cell>
        </row>
        <row r="672">
          <cell r="M672" t="str">
            <v>Central</v>
          </cell>
          <cell r="V672">
            <v>42916</v>
          </cell>
        </row>
        <row r="673">
          <cell r="M673" t="str">
            <v>Central</v>
          </cell>
          <cell r="V673">
            <v>42916</v>
          </cell>
        </row>
        <row r="674">
          <cell r="M674" t="str">
            <v>Central</v>
          </cell>
          <cell r="V674">
            <v>42916</v>
          </cell>
        </row>
        <row r="675">
          <cell r="M675" t="str">
            <v>Central</v>
          </cell>
          <cell r="V675">
            <v>43100</v>
          </cell>
        </row>
        <row r="676">
          <cell r="M676" t="str">
            <v>Central</v>
          </cell>
          <cell r="V676">
            <v>43100</v>
          </cell>
        </row>
        <row r="677">
          <cell r="M677" t="str">
            <v>Central</v>
          </cell>
          <cell r="V677">
            <v>43100</v>
          </cell>
        </row>
        <row r="678">
          <cell r="M678" t="str">
            <v>Central</v>
          </cell>
          <cell r="V678">
            <v>42825</v>
          </cell>
        </row>
        <row r="679">
          <cell r="M679" t="str">
            <v>Central</v>
          </cell>
          <cell r="V679">
            <v>42825</v>
          </cell>
        </row>
        <row r="680">
          <cell r="M680" t="str">
            <v>Central</v>
          </cell>
          <cell r="V680">
            <v>42825</v>
          </cell>
        </row>
        <row r="681">
          <cell r="M681" t="str">
            <v>Central</v>
          </cell>
          <cell r="V681">
            <v>42825</v>
          </cell>
        </row>
        <row r="682">
          <cell r="M682" t="str">
            <v>East</v>
          </cell>
          <cell r="V682">
            <v>42704</v>
          </cell>
        </row>
        <row r="683">
          <cell r="M683" t="str">
            <v>East</v>
          </cell>
          <cell r="V683">
            <v>42704</v>
          </cell>
        </row>
        <row r="684">
          <cell r="M684" t="str">
            <v>East</v>
          </cell>
          <cell r="V684">
            <v>42704</v>
          </cell>
        </row>
        <row r="685">
          <cell r="M685" t="str">
            <v>South</v>
          </cell>
          <cell r="V685">
            <v>43069</v>
          </cell>
        </row>
        <row r="686">
          <cell r="M686" t="str">
            <v>South</v>
          </cell>
          <cell r="V686">
            <v>43069</v>
          </cell>
        </row>
        <row r="687">
          <cell r="M687" t="str">
            <v>South</v>
          </cell>
          <cell r="V687">
            <v>41851</v>
          </cell>
        </row>
        <row r="688">
          <cell r="M688" t="str">
            <v>South</v>
          </cell>
          <cell r="V688">
            <v>41851</v>
          </cell>
        </row>
        <row r="689">
          <cell r="M689" t="str">
            <v>South</v>
          </cell>
          <cell r="V689">
            <v>41851</v>
          </cell>
        </row>
        <row r="690">
          <cell r="M690" t="str">
            <v>East</v>
          </cell>
          <cell r="V690">
            <v>43100</v>
          </cell>
        </row>
        <row r="691">
          <cell r="M691" t="str">
            <v>South</v>
          </cell>
          <cell r="V691">
            <v>41820</v>
          </cell>
        </row>
        <row r="692">
          <cell r="M692" t="str">
            <v>South</v>
          </cell>
          <cell r="V692">
            <v>41820</v>
          </cell>
        </row>
        <row r="693">
          <cell r="M693" t="str">
            <v>South</v>
          </cell>
          <cell r="V693">
            <v>41820</v>
          </cell>
        </row>
        <row r="694">
          <cell r="M694" t="str">
            <v>West</v>
          </cell>
          <cell r="V694">
            <v>42094</v>
          </cell>
        </row>
        <row r="695">
          <cell r="M695" t="str">
            <v>West</v>
          </cell>
          <cell r="V695">
            <v>42094</v>
          </cell>
        </row>
        <row r="696">
          <cell r="M696" t="str">
            <v>East</v>
          </cell>
          <cell r="V696">
            <v>42155</v>
          </cell>
        </row>
        <row r="697">
          <cell r="M697" t="str">
            <v>East</v>
          </cell>
          <cell r="V697">
            <v>42155</v>
          </cell>
        </row>
        <row r="698">
          <cell r="M698" t="str">
            <v>East</v>
          </cell>
          <cell r="V698">
            <v>42155</v>
          </cell>
        </row>
        <row r="699">
          <cell r="M699" t="str">
            <v>East</v>
          </cell>
          <cell r="V699">
            <v>42155</v>
          </cell>
        </row>
        <row r="700">
          <cell r="M700" t="str">
            <v>East</v>
          </cell>
          <cell r="V700">
            <v>42155</v>
          </cell>
        </row>
        <row r="701">
          <cell r="M701" t="str">
            <v>East</v>
          </cell>
          <cell r="V701">
            <v>42155</v>
          </cell>
        </row>
        <row r="702">
          <cell r="M702" t="str">
            <v>East</v>
          </cell>
          <cell r="V702">
            <v>42155</v>
          </cell>
        </row>
        <row r="703">
          <cell r="M703" t="str">
            <v>East</v>
          </cell>
          <cell r="V703">
            <v>43008</v>
          </cell>
        </row>
        <row r="704">
          <cell r="M704" t="str">
            <v>West</v>
          </cell>
          <cell r="V704">
            <v>42704</v>
          </cell>
        </row>
        <row r="705">
          <cell r="M705" t="str">
            <v>West</v>
          </cell>
          <cell r="V705">
            <v>42124</v>
          </cell>
        </row>
        <row r="706">
          <cell r="M706" t="str">
            <v>South</v>
          </cell>
          <cell r="V706">
            <v>41912</v>
          </cell>
        </row>
        <row r="707">
          <cell r="M707" t="str">
            <v>South</v>
          </cell>
          <cell r="V707">
            <v>41912</v>
          </cell>
        </row>
        <row r="708">
          <cell r="M708" t="str">
            <v>South</v>
          </cell>
          <cell r="V708">
            <v>41912</v>
          </cell>
        </row>
        <row r="709">
          <cell r="M709" t="str">
            <v>East</v>
          </cell>
          <cell r="V709">
            <v>42004</v>
          </cell>
        </row>
        <row r="710">
          <cell r="M710" t="str">
            <v>East</v>
          </cell>
          <cell r="V710">
            <v>42004</v>
          </cell>
        </row>
        <row r="711">
          <cell r="M711" t="str">
            <v>East</v>
          </cell>
          <cell r="V711">
            <v>42004</v>
          </cell>
        </row>
        <row r="712">
          <cell r="M712" t="str">
            <v>East</v>
          </cell>
          <cell r="V712">
            <v>41759</v>
          </cell>
        </row>
        <row r="713">
          <cell r="M713" t="str">
            <v>South</v>
          </cell>
          <cell r="V713">
            <v>43008</v>
          </cell>
        </row>
        <row r="714">
          <cell r="M714" t="str">
            <v>East</v>
          </cell>
          <cell r="V714">
            <v>42886</v>
          </cell>
        </row>
        <row r="715">
          <cell r="M715" t="str">
            <v>East</v>
          </cell>
          <cell r="V715">
            <v>42886</v>
          </cell>
        </row>
        <row r="716">
          <cell r="M716" t="str">
            <v>East</v>
          </cell>
          <cell r="V716">
            <v>42886</v>
          </cell>
        </row>
        <row r="717">
          <cell r="M717" t="str">
            <v>West</v>
          </cell>
          <cell r="V717">
            <v>41851</v>
          </cell>
        </row>
        <row r="718">
          <cell r="M718" t="str">
            <v>East</v>
          </cell>
          <cell r="V718">
            <v>41670</v>
          </cell>
        </row>
        <row r="719">
          <cell r="M719" t="str">
            <v>East</v>
          </cell>
          <cell r="V719">
            <v>43008</v>
          </cell>
        </row>
        <row r="720">
          <cell r="M720" t="str">
            <v>West</v>
          </cell>
          <cell r="V720">
            <v>41820</v>
          </cell>
        </row>
        <row r="721">
          <cell r="M721" t="str">
            <v>West</v>
          </cell>
          <cell r="V721">
            <v>41820</v>
          </cell>
        </row>
        <row r="722">
          <cell r="M722" t="str">
            <v>West</v>
          </cell>
          <cell r="V722">
            <v>42429</v>
          </cell>
        </row>
        <row r="723">
          <cell r="M723" t="str">
            <v>Central</v>
          </cell>
          <cell r="V723">
            <v>42735</v>
          </cell>
        </row>
        <row r="724">
          <cell r="M724" t="str">
            <v>Central</v>
          </cell>
          <cell r="V724">
            <v>42735</v>
          </cell>
        </row>
        <row r="725">
          <cell r="M725" t="str">
            <v>East</v>
          </cell>
          <cell r="V725">
            <v>41943</v>
          </cell>
        </row>
        <row r="726">
          <cell r="M726" t="str">
            <v>South</v>
          </cell>
          <cell r="V726">
            <v>42582</v>
          </cell>
        </row>
        <row r="727">
          <cell r="M727" t="str">
            <v>Central</v>
          </cell>
          <cell r="V727">
            <v>43008</v>
          </cell>
        </row>
        <row r="728">
          <cell r="M728" t="str">
            <v>Central</v>
          </cell>
          <cell r="V728">
            <v>43008</v>
          </cell>
        </row>
        <row r="729">
          <cell r="M729" t="str">
            <v>East</v>
          </cell>
          <cell r="V729">
            <v>42735</v>
          </cell>
        </row>
        <row r="730">
          <cell r="M730" t="str">
            <v>East</v>
          </cell>
          <cell r="V730">
            <v>42735</v>
          </cell>
        </row>
        <row r="731">
          <cell r="M731" t="str">
            <v>East</v>
          </cell>
          <cell r="V731">
            <v>42735</v>
          </cell>
        </row>
        <row r="732">
          <cell r="M732" t="str">
            <v>East</v>
          </cell>
          <cell r="V732">
            <v>42735</v>
          </cell>
        </row>
        <row r="733">
          <cell r="M733" t="str">
            <v>East</v>
          </cell>
          <cell r="V733">
            <v>42735</v>
          </cell>
        </row>
        <row r="734">
          <cell r="M734" t="str">
            <v>West</v>
          </cell>
          <cell r="V734">
            <v>42766</v>
          </cell>
        </row>
        <row r="735">
          <cell r="M735" t="str">
            <v>West</v>
          </cell>
          <cell r="V735">
            <v>42766</v>
          </cell>
        </row>
        <row r="736">
          <cell r="M736" t="str">
            <v>West</v>
          </cell>
          <cell r="V736">
            <v>42766</v>
          </cell>
        </row>
        <row r="737">
          <cell r="M737" t="str">
            <v>West</v>
          </cell>
          <cell r="V737">
            <v>42766</v>
          </cell>
        </row>
        <row r="738">
          <cell r="M738" t="str">
            <v>West</v>
          </cell>
          <cell r="V738">
            <v>42766</v>
          </cell>
        </row>
        <row r="739">
          <cell r="M739" t="str">
            <v>West</v>
          </cell>
          <cell r="V739">
            <v>42766</v>
          </cell>
        </row>
        <row r="740">
          <cell r="M740" t="str">
            <v>West</v>
          </cell>
          <cell r="V740">
            <v>41912</v>
          </cell>
        </row>
        <row r="741">
          <cell r="M741" t="str">
            <v>Central</v>
          </cell>
          <cell r="V741">
            <v>41670</v>
          </cell>
        </row>
        <row r="742">
          <cell r="M742" t="str">
            <v>Central</v>
          </cell>
          <cell r="V742">
            <v>41670</v>
          </cell>
        </row>
        <row r="743">
          <cell r="M743" t="str">
            <v>Central</v>
          </cell>
          <cell r="V743">
            <v>41670</v>
          </cell>
        </row>
        <row r="744">
          <cell r="M744" t="str">
            <v>Central</v>
          </cell>
          <cell r="V744">
            <v>42613</v>
          </cell>
        </row>
        <row r="745">
          <cell r="M745" t="str">
            <v>Central</v>
          </cell>
          <cell r="V745">
            <v>42613</v>
          </cell>
        </row>
        <row r="746">
          <cell r="M746" t="str">
            <v>Central</v>
          </cell>
          <cell r="V746">
            <v>42613</v>
          </cell>
        </row>
        <row r="747">
          <cell r="M747" t="str">
            <v>Central</v>
          </cell>
          <cell r="V747">
            <v>42613</v>
          </cell>
        </row>
        <row r="748">
          <cell r="M748" t="str">
            <v>West</v>
          </cell>
          <cell r="V748">
            <v>41790</v>
          </cell>
        </row>
        <row r="749">
          <cell r="M749" t="str">
            <v>West</v>
          </cell>
          <cell r="V749">
            <v>41790</v>
          </cell>
        </row>
        <row r="750">
          <cell r="M750" t="str">
            <v>Central</v>
          </cell>
          <cell r="V750">
            <v>42460</v>
          </cell>
        </row>
        <row r="751">
          <cell r="M751" t="str">
            <v>Central</v>
          </cell>
          <cell r="V751">
            <v>43039</v>
          </cell>
        </row>
        <row r="752">
          <cell r="M752" t="str">
            <v>Central</v>
          </cell>
          <cell r="V752">
            <v>43039</v>
          </cell>
        </row>
        <row r="753">
          <cell r="M753" t="str">
            <v>Central</v>
          </cell>
          <cell r="V753">
            <v>43039</v>
          </cell>
        </row>
        <row r="754">
          <cell r="M754" t="str">
            <v>Central</v>
          </cell>
          <cell r="V754">
            <v>43039</v>
          </cell>
        </row>
        <row r="755">
          <cell r="M755" t="str">
            <v>West</v>
          </cell>
          <cell r="V755">
            <v>42490</v>
          </cell>
        </row>
        <row r="756">
          <cell r="M756" t="str">
            <v>West</v>
          </cell>
          <cell r="V756">
            <v>42369</v>
          </cell>
        </row>
        <row r="757">
          <cell r="M757" t="str">
            <v>South</v>
          </cell>
          <cell r="V757">
            <v>42643</v>
          </cell>
        </row>
        <row r="758">
          <cell r="M758" t="str">
            <v>Central</v>
          </cell>
          <cell r="V758">
            <v>42004</v>
          </cell>
        </row>
        <row r="759">
          <cell r="M759" t="str">
            <v>Central</v>
          </cell>
          <cell r="V759">
            <v>42004</v>
          </cell>
        </row>
        <row r="760">
          <cell r="M760" t="str">
            <v>East</v>
          </cell>
          <cell r="V760">
            <v>42947</v>
          </cell>
        </row>
        <row r="761">
          <cell r="M761" t="str">
            <v>Central</v>
          </cell>
          <cell r="V761">
            <v>43008</v>
          </cell>
        </row>
        <row r="762">
          <cell r="M762" t="str">
            <v>West</v>
          </cell>
          <cell r="V762">
            <v>42247</v>
          </cell>
        </row>
        <row r="763">
          <cell r="M763" t="str">
            <v>South</v>
          </cell>
          <cell r="V763">
            <v>43069</v>
          </cell>
        </row>
        <row r="764">
          <cell r="M764" t="str">
            <v>East</v>
          </cell>
          <cell r="V764">
            <v>42063</v>
          </cell>
        </row>
        <row r="765">
          <cell r="M765" t="str">
            <v>South</v>
          </cell>
          <cell r="V765">
            <v>41670</v>
          </cell>
        </row>
        <row r="766">
          <cell r="M766" t="str">
            <v>South</v>
          </cell>
          <cell r="V766">
            <v>41670</v>
          </cell>
        </row>
        <row r="767">
          <cell r="M767" t="str">
            <v>South</v>
          </cell>
          <cell r="V767">
            <v>41670</v>
          </cell>
        </row>
        <row r="768">
          <cell r="M768" t="str">
            <v>South</v>
          </cell>
          <cell r="V768">
            <v>41670</v>
          </cell>
        </row>
        <row r="769">
          <cell r="M769" t="str">
            <v>South</v>
          </cell>
          <cell r="V769">
            <v>41670</v>
          </cell>
        </row>
        <row r="770">
          <cell r="M770" t="str">
            <v>South</v>
          </cell>
          <cell r="V770">
            <v>41790</v>
          </cell>
        </row>
        <row r="771">
          <cell r="M771" t="str">
            <v>South</v>
          </cell>
          <cell r="V771">
            <v>42521</v>
          </cell>
        </row>
        <row r="772">
          <cell r="M772" t="str">
            <v>Central</v>
          </cell>
          <cell r="V772">
            <v>42766</v>
          </cell>
        </row>
        <row r="773">
          <cell r="M773" t="str">
            <v>Central</v>
          </cell>
          <cell r="V773">
            <v>42766</v>
          </cell>
        </row>
        <row r="774">
          <cell r="M774" t="str">
            <v>Central</v>
          </cell>
          <cell r="V774">
            <v>42766</v>
          </cell>
        </row>
        <row r="775">
          <cell r="M775" t="str">
            <v>Central</v>
          </cell>
          <cell r="V775">
            <v>42766</v>
          </cell>
        </row>
        <row r="776">
          <cell r="M776" t="str">
            <v>Central</v>
          </cell>
          <cell r="V776">
            <v>42766</v>
          </cell>
        </row>
        <row r="777">
          <cell r="M777" t="str">
            <v>Central</v>
          </cell>
          <cell r="V777">
            <v>42766</v>
          </cell>
        </row>
        <row r="778">
          <cell r="M778" t="str">
            <v>East</v>
          </cell>
          <cell r="V778">
            <v>41820</v>
          </cell>
        </row>
        <row r="779">
          <cell r="M779" t="str">
            <v>West</v>
          </cell>
          <cell r="V779">
            <v>42247</v>
          </cell>
        </row>
        <row r="780">
          <cell r="M780" t="str">
            <v>West</v>
          </cell>
          <cell r="V780">
            <v>42247</v>
          </cell>
        </row>
        <row r="781">
          <cell r="M781" t="str">
            <v>West</v>
          </cell>
          <cell r="V781">
            <v>42247</v>
          </cell>
        </row>
        <row r="782">
          <cell r="M782" t="str">
            <v>West</v>
          </cell>
          <cell r="V782">
            <v>42247</v>
          </cell>
        </row>
        <row r="783">
          <cell r="M783" t="str">
            <v>East</v>
          </cell>
          <cell r="V783">
            <v>42308</v>
          </cell>
        </row>
        <row r="784">
          <cell r="M784" t="str">
            <v>East</v>
          </cell>
          <cell r="V784">
            <v>42308</v>
          </cell>
        </row>
        <row r="785">
          <cell r="M785" t="str">
            <v>East</v>
          </cell>
          <cell r="V785">
            <v>42308</v>
          </cell>
        </row>
        <row r="786">
          <cell r="M786" t="str">
            <v>East</v>
          </cell>
          <cell r="V786">
            <v>42308</v>
          </cell>
        </row>
        <row r="787">
          <cell r="M787" t="str">
            <v>South</v>
          </cell>
          <cell r="V787">
            <v>42155</v>
          </cell>
        </row>
        <row r="788">
          <cell r="M788" t="str">
            <v>West</v>
          </cell>
          <cell r="V788">
            <v>42825</v>
          </cell>
        </row>
        <row r="789">
          <cell r="M789" t="str">
            <v>West</v>
          </cell>
          <cell r="V789">
            <v>42369</v>
          </cell>
        </row>
        <row r="790">
          <cell r="M790" t="str">
            <v>South</v>
          </cell>
          <cell r="V790">
            <v>42185</v>
          </cell>
        </row>
        <row r="791">
          <cell r="M791" t="str">
            <v>South</v>
          </cell>
          <cell r="V791">
            <v>42185</v>
          </cell>
        </row>
        <row r="792">
          <cell r="M792" t="str">
            <v>South</v>
          </cell>
          <cell r="V792">
            <v>42185</v>
          </cell>
        </row>
        <row r="793">
          <cell r="M793" t="str">
            <v>South</v>
          </cell>
          <cell r="V793">
            <v>42185</v>
          </cell>
        </row>
        <row r="794">
          <cell r="M794" t="str">
            <v>South</v>
          </cell>
          <cell r="V794">
            <v>42521</v>
          </cell>
        </row>
        <row r="795">
          <cell r="M795" t="str">
            <v>West</v>
          </cell>
          <cell r="V795">
            <v>41912</v>
          </cell>
        </row>
        <row r="796">
          <cell r="M796" t="str">
            <v>West</v>
          </cell>
          <cell r="V796">
            <v>41912</v>
          </cell>
        </row>
        <row r="797">
          <cell r="M797" t="str">
            <v>Central</v>
          </cell>
          <cell r="V797">
            <v>43008</v>
          </cell>
        </row>
        <row r="798">
          <cell r="M798" t="str">
            <v>East</v>
          </cell>
          <cell r="V798">
            <v>42369</v>
          </cell>
        </row>
        <row r="799">
          <cell r="M799" t="str">
            <v>East</v>
          </cell>
          <cell r="V799">
            <v>42369</v>
          </cell>
        </row>
        <row r="800">
          <cell r="M800" t="str">
            <v>East</v>
          </cell>
          <cell r="V800">
            <v>42369</v>
          </cell>
        </row>
        <row r="801">
          <cell r="M801" t="str">
            <v>West</v>
          </cell>
          <cell r="V801">
            <v>42338</v>
          </cell>
        </row>
        <row r="802">
          <cell r="M802" t="str">
            <v>West</v>
          </cell>
          <cell r="V802">
            <v>42794</v>
          </cell>
        </row>
        <row r="803">
          <cell r="M803" t="str">
            <v>West</v>
          </cell>
          <cell r="V803">
            <v>42794</v>
          </cell>
        </row>
        <row r="804">
          <cell r="M804" t="str">
            <v>East</v>
          </cell>
          <cell r="V804">
            <v>42613</v>
          </cell>
        </row>
        <row r="805">
          <cell r="M805" t="str">
            <v>South</v>
          </cell>
          <cell r="V805">
            <v>42460</v>
          </cell>
        </row>
        <row r="806">
          <cell r="M806" t="str">
            <v>West</v>
          </cell>
          <cell r="V806">
            <v>42855</v>
          </cell>
        </row>
        <row r="807">
          <cell r="M807" t="str">
            <v>West</v>
          </cell>
          <cell r="V807">
            <v>41973</v>
          </cell>
        </row>
        <row r="808">
          <cell r="M808" t="str">
            <v>West</v>
          </cell>
          <cell r="V808">
            <v>41973</v>
          </cell>
        </row>
        <row r="809">
          <cell r="M809" t="str">
            <v>Central</v>
          </cell>
          <cell r="V809">
            <v>42063</v>
          </cell>
        </row>
        <row r="810">
          <cell r="M810" t="str">
            <v>Central</v>
          </cell>
          <cell r="V810">
            <v>42063</v>
          </cell>
        </row>
        <row r="811">
          <cell r="M811" t="str">
            <v>West</v>
          </cell>
          <cell r="V811">
            <v>41943</v>
          </cell>
        </row>
        <row r="812">
          <cell r="M812" t="str">
            <v>West</v>
          </cell>
          <cell r="V812">
            <v>41943</v>
          </cell>
        </row>
        <row r="813">
          <cell r="M813" t="str">
            <v>West</v>
          </cell>
          <cell r="V813">
            <v>41943</v>
          </cell>
        </row>
        <row r="814">
          <cell r="M814" t="str">
            <v>West</v>
          </cell>
          <cell r="V814">
            <v>41943</v>
          </cell>
        </row>
        <row r="815">
          <cell r="M815" t="str">
            <v>West</v>
          </cell>
          <cell r="V815">
            <v>42886</v>
          </cell>
        </row>
        <row r="816">
          <cell r="M816" t="str">
            <v>West</v>
          </cell>
          <cell r="V816">
            <v>42886</v>
          </cell>
        </row>
        <row r="817">
          <cell r="M817" t="str">
            <v>Central</v>
          </cell>
          <cell r="V817">
            <v>42094</v>
          </cell>
        </row>
        <row r="818">
          <cell r="M818" t="str">
            <v>East</v>
          </cell>
          <cell r="V818">
            <v>42643</v>
          </cell>
        </row>
        <row r="819">
          <cell r="M819" t="str">
            <v>East</v>
          </cell>
          <cell r="V819">
            <v>41820</v>
          </cell>
        </row>
        <row r="820">
          <cell r="M820" t="str">
            <v>East</v>
          </cell>
          <cell r="V820">
            <v>41820</v>
          </cell>
        </row>
        <row r="821">
          <cell r="M821" t="str">
            <v>East</v>
          </cell>
          <cell r="V821">
            <v>41820</v>
          </cell>
        </row>
        <row r="822">
          <cell r="M822" t="str">
            <v>East</v>
          </cell>
          <cell r="V822">
            <v>41820</v>
          </cell>
        </row>
        <row r="823">
          <cell r="M823" t="str">
            <v>East</v>
          </cell>
          <cell r="V823">
            <v>41820</v>
          </cell>
        </row>
        <row r="824">
          <cell r="M824" t="str">
            <v>East</v>
          </cell>
          <cell r="V824">
            <v>42916</v>
          </cell>
        </row>
        <row r="825">
          <cell r="M825" t="str">
            <v>East</v>
          </cell>
          <cell r="V825">
            <v>42916</v>
          </cell>
        </row>
        <row r="826">
          <cell r="M826" t="str">
            <v>West</v>
          </cell>
          <cell r="V826">
            <v>41790</v>
          </cell>
        </row>
        <row r="827">
          <cell r="M827" t="str">
            <v>West</v>
          </cell>
          <cell r="V827">
            <v>41790</v>
          </cell>
        </row>
        <row r="828">
          <cell r="M828" t="str">
            <v>Central</v>
          </cell>
          <cell r="V828">
            <v>42978</v>
          </cell>
        </row>
        <row r="829">
          <cell r="M829" t="str">
            <v>Central</v>
          </cell>
          <cell r="V829">
            <v>42978</v>
          </cell>
        </row>
        <row r="830">
          <cell r="M830" t="str">
            <v>Central</v>
          </cell>
          <cell r="V830">
            <v>42978</v>
          </cell>
        </row>
        <row r="831">
          <cell r="M831" t="str">
            <v>South</v>
          </cell>
          <cell r="V831">
            <v>42916</v>
          </cell>
        </row>
        <row r="832">
          <cell r="M832" t="str">
            <v>South</v>
          </cell>
          <cell r="V832">
            <v>42916</v>
          </cell>
        </row>
        <row r="833">
          <cell r="M833" t="str">
            <v>South</v>
          </cell>
          <cell r="V833">
            <v>42916</v>
          </cell>
        </row>
        <row r="834">
          <cell r="M834" t="str">
            <v>South</v>
          </cell>
          <cell r="V834">
            <v>42916</v>
          </cell>
        </row>
        <row r="835">
          <cell r="M835" t="str">
            <v>South</v>
          </cell>
          <cell r="V835">
            <v>42582</v>
          </cell>
        </row>
        <row r="836">
          <cell r="M836" t="str">
            <v>South</v>
          </cell>
          <cell r="V836">
            <v>42582</v>
          </cell>
        </row>
        <row r="837">
          <cell r="M837" t="str">
            <v>South</v>
          </cell>
          <cell r="V837">
            <v>42582</v>
          </cell>
        </row>
        <row r="838">
          <cell r="M838" t="str">
            <v>Central</v>
          </cell>
          <cell r="V838">
            <v>41912</v>
          </cell>
        </row>
        <row r="839">
          <cell r="M839" t="str">
            <v>South</v>
          </cell>
          <cell r="V839">
            <v>43069</v>
          </cell>
        </row>
        <row r="840">
          <cell r="M840" t="str">
            <v>Central</v>
          </cell>
          <cell r="V840">
            <v>42460</v>
          </cell>
        </row>
        <row r="841">
          <cell r="M841" t="str">
            <v>East</v>
          </cell>
          <cell r="V841">
            <v>42338</v>
          </cell>
        </row>
        <row r="842">
          <cell r="M842" t="str">
            <v>East</v>
          </cell>
          <cell r="V842">
            <v>42338</v>
          </cell>
        </row>
        <row r="843">
          <cell r="M843" t="str">
            <v>East</v>
          </cell>
          <cell r="V843">
            <v>42338</v>
          </cell>
        </row>
        <row r="844">
          <cell r="M844" t="str">
            <v>West</v>
          </cell>
          <cell r="V844">
            <v>42704</v>
          </cell>
        </row>
        <row r="845">
          <cell r="M845" t="str">
            <v>West</v>
          </cell>
          <cell r="V845">
            <v>42704</v>
          </cell>
        </row>
        <row r="846">
          <cell r="M846" t="str">
            <v>West</v>
          </cell>
          <cell r="V846">
            <v>42704</v>
          </cell>
        </row>
        <row r="847">
          <cell r="M847" t="str">
            <v>West</v>
          </cell>
          <cell r="V847">
            <v>42704</v>
          </cell>
        </row>
        <row r="848">
          <cell r="M848" t="str">
            <v>South</v>
          </cell>
          <cell r="V848">
            <v>42308</v>
          </cell>
        </row>
        <row r="849">
          <cell r="M849" t="str">
            <v>South</v>
          </cell>
          <cell r="V849">
            <v>42308</v>
          </cell>
        </row>
        <row r="850">
          <cell r="M850" t="str">
            <v>East</v>
          </cell>
          <cell r="V850">
            <v>42766</v>
          </cell>
        </row>
        <row r="851">
          <cell r="M851" t="str">
            <v>East</v>
          </cell>
          <cell r="V851">
            <v>41698</v>
          </cell>
        </row>
        <row r="852">
          <cell r="M852" t="str">
            <v>West</v>
          </cell>
          <cell r="V852">
            <v>42551</v>
          </cell>
        </row>
        <row r="853">
          <cell r="M853" t="str">
            <v>West</v>
          </cell>
          <cell r="V853">
            <v>42551</v>
          </cell>
        </row>
        <row r="854">
          <cell r="M854" t="str">
            <v>South</v>
          </cell>
          <cell r="V854">
            <v>42521</v>
          </cell>
        </row>
        <row r="855">
          <cell r="M855" t="str">
            <v>East</v>
          </cell>
          <cell r="V855">
            <v>42429</v>
          </cell>
        </row>
        <row r="856">
          <cell r="M856" t="str">
            <v>East</v>
          </cell>
          <cell r="V856">
            <v>42429</v>
          </cell>
        </row>
        <row r="857">
          <cell r="M857" t="str">
            <v>East</v>
          </cell>
          <cell r="V857">
            <v>41882</v>
          </cell>
        </row>
        <row r="858">
          <cell r="M858" t="str">
            <v>East</v>
          </cell>
          <cell r="V858">
            <v>41882</v>
          </cell>
        </row>
        <row r="859">
          <cell r="M859" t="str">
            <v>East</v>
          </cell>
          <cell r="V859">
            <v>41882</v>
          </cell>
        </row>
        <row r="860">
          <cell r="M860" t="str">
            <v>East</v>
          </cell>
          <cell r="V860">
            <v>42855</v>
          </cell>
        </row>
        <row r="861">
          <cell r="M861" t="str">
            <v>East</v>
          </cell>
          <cell r="V861">
            <v>42855</v>
          </cell>
        </row>
        <row r="862">
          <cell r="M862" t="str">
            <v>West</v>
          </cell>
          <cell r="V862">
            <v>41820</v>
          </cell>
        </row>
        <row r="863">
          <cell r="M863" t="str">
            <v>West</v>
          </cell>
          <cell r="V863">
            <v>41820</v>
          </cell>
        </row>
        <row r="864">
          <cell r="M864" t="str">
            <v>South</v>
          </cell>
          <cell r="V864">
            <v>42400</v>
          </cell>
        </row>
        <row r="865">
          <cell r="M865" t="str">
            <v>South</v>
          </cell>
          <cell r="V865">
            <v>42400</v>
          </cell>
        </row>
        <row r="866">
          <cell r="M866" t="str">
            <v>South</v>
          </cell>
          <cell r="V866">
            <v>42400</v>
          </cell>
        </row>
        <row r="867">
          <cell r="M867" t="str">
            <v>South</v>
          </cell>
          <cell r="V867">
            <v>41670</v>
          </cell>
        </row>
        <row r="868">
          <cell r="M868" t="str">
            <v>South</v>
          </cell>
          <cell r="V868">
            <v>41670</v>
          </cell>
        </row>
        <row r="869">
          <cell r="M869" t="str">
            <v>East</v>
          </cell>
          <cell r="V869">
            <v>42643</v>
          </cell>
        </row>
        <row r="870">
          <cell r="M870" t="str">
            <v>East</v>
          </cell>
          <cell r="V870">
            <v>41759</v>
          </cell>
        </row>
        <row r="871">
          <cell r="M871" t="str">
            <v>East</v>
          </cell>
          <cell r="V871">
            <v>42643</v>
          </cell>
        </row>
        <row r="872">
          <cell r="M872" t="str">
            <v>East</v>
          </cell>
          <cell r="V872">
            <v>42643</v>
          </cell>
        </row>
        <row r="873">
          <cell r="M873" t="str">
            <v>East</v>
          </cell>
          <cell r="V873">
            <v>42308</v>
          </cell>
        </row>
        <row r="874">
          <cell r="M874" t="str">
            <v>East</v>
          </cell>
          <cell r="V874">
            <v>42004</v>
          </cell>
        </row>
        <row r="875">
          <cell r="M875" t="str">
            <v>East</v>
          </cell>
          <cell r="V875">
            <v>42004</v>
          </cell>
        </row>
        <row r="876">
          <cell r="M876" t="str">
            <v>South</v>
          </cell>
          <cell r="V876">
            <v>42978</v>
          </cell>
        </row>
        <row r="877">
          <cell r="M877" t="str">
            <v>East</v>
          </cell>
          <cell r="V877">
            <v>42400</v>
          </cell>
        </row>
        <row r="878">
          <cell r="M878" t="str">
            <v>East</v>
          </cell>
          <cell r="V878">
            <v>42400</v>
          </cell>
        </row>
        <row r="879">
          <cell r="M879" t="str">
            <v>East</v>
          </cell>
          <cell r="V879">
            <v>42400</v>
          </cell>
        </row>
        <row r="880">
          <cell r="M880" t="str">
            <v>East</v>
          </cell>
          <cell r="V880">
            <v>41912</v>
          </cell>
        </row>
        <row r="881">
          <cell r="M881" t="str">
            <v>East</v>
          </cell>
          <cell r="V881">
            <v>43069</v>
          </cell>
        </row>
        <row r="882">
          <cell r="M882" t="str">
            <v>East</v>
          </cell>
          <cell r="V882">
            <v>43069</v>
          </cell>
        </row>
        <row r="883">
          <cell r="M883" t="str">
            <v>South</v>
          </cell>
          <cell r="V883">
            <v>42308</v>
          </cell>
        </row>
        <row r="884">
          <cell r="M884" t="str">
            <v>West</v>
          </cell>
          <cell r="V884">
            <v>43100</v>
          </cell>
        </row>
        <row r="885">
          <cell r="M885" t="str">
            <v>Central</v>
          </cell>
          <cell r="V885">
            <v>42674</v>
          </cell>
        </row>
        <row r="886">
          <cell r="M886" t="str">
            <v>East</v>
          </cell>
          <cell r="V886">
            <v>41759</v>
          </cell>
        </row>
        <row r="887">
          <cell r="M887" t="str">
            <v>West</v>
          </cell>
          <cell r="V887">
            <v>42124</v>
          </cell>
        </row>
        <row r="888">
          <cell r="M888" t="str">
            <v>West</v>
          </cell>
          <cell r="V888">
            <v>42916</v>
          </cell>
        </row>
        <row r="889">
          <cell r="M889" t="str">
            <v>East</v>
          </cell>
          <cell r="V889">
            <v>43039</v>
          </cell>
        </row>
        <row r="890">
          <cell r="M890" t="str">
            <v>West</v>
          </cell>
          <cell r="V890">
            <v>42004</v>
          </cell>
        </row>
        <row r="891">
          <cell r="M891" t="str">
            <v>East</v>
          </cell>
          <cell r="V891">
            <v>42916</v>
          </cell>
        </row>
        <row r="892">
          <cell r="M892" t="str">
            <v>East</v>
          </cell>
          <cell r="V892">
            <v>42916</v>
          </cell>
        </row>
        <row r="893">
          <cell r="M893" t="str">
            <v>Central</v>
          </cell>
          <cell r="V893">
            <v>42916</v>
          </cell>
        </row>
        <row r="894">
          <cell r="M894" t="str">
            <v>Central</v>
          </cell>
          <cell r="V894">
            <v>42916</v>
          </cell>
        </row>
        <row r="895">
          <cell r="M895" t="str">
            <v>Central</v>
          </cell>
          <cell r="V895">
            <v>42916</v>
          </cell>
        </row>
        <row r="896">
          <cell r="M896" t="str">
            <v>West</v>
          </cell>
          <cell r="V896">
            <v>42704</v>
          </cell>
        </row>
        <row r="897">
          <cell r="M897" t="str">
            <v>West</v>
          </cell>
          <cell r="V897">
            <v>42704</v>
          </cell>
        </row>
        <row r="898">
          <cell r="M898" t="str">
            <v>Central</v>
          </cell>
          <cell r="V898">
            <v>42674</v>
          </cell>
        </row>
        <row r="899">
          <cell r="M899" t="str">
            <v>Central</v>
          </cell>
          <cell r="V899">
            <v>41912</v>
          </cell>
        </row>
        <row r="900">
          <cell r="M900" t="str">
            <v>East</v>
          </cell>
          <cell r="V900">
            <v>43039</v>
          </cell>
        </row>
        <row r="901">
          <cell r="M901" t="str">
            <v>East</v>
          </cell>
          <cell r="V901">
            <v>42490</v>
          </cell>
        </row>
        <row r="902">
          <cell r="M902" t="str">
            <v>Central</v>
          </cell>
          <cell r="V902">
            <v>43069</v>
          </cell>
        </row>
        <row r="903">
          <cell r="M903" t="str">
            <v>Central</v>
          </cell>
          <cell r="V903">
            <v>43069</v>
          </cell>
        </row>
        <row r="904">
          <cell r="M904" t="str">
            <v>Central</v>
          </cell>
          <cell r="V904">
            <v>43008</v>
          </cell>
        </row>
        <row r="905">
          <cell r="M905" t="str">
            <v>West</v>
          </cell>
          <cell r="V905">
            <v>42490</v>
          </cell>
        </row>
        <row r="906">
          <cell r="M906" t="str">
            <v>West</v>
          </cell>
          <cell r="V906">
            <v>42490</v>
          </cell>
        </row>
        <row r="907">
          <cell r="M907" t="str">
            <v>West</v>
          </cell>
          <cell r="V907">
            <v>42490</v>
          </cell>
        </row>
        <row r="908">
          <cell r="M908" t="str">
            <v>East</v>
          </cell>
          <cell r="V908">
            <v>43100</v>
          </cell>
        </row>
        <row r="909">
          <cell r="M909" t="str">
            <v>East</v>
          </cell>
          <cell r="V909">
            <v>43100</v>
          </cell>
        </row>
        <row r="910">
          <cell r="M910" t="str">
            <v>East</v>
          </cell>
          <cell r="V910">
            <v>43100</v>
          </cell>
        </row>
        <row r="911">
          <cell r="M911" t="str">
            <v>Central</v>
          </cell>
          <cell r="V911">
            <v>43008</v>
          </cell>
        </row>
        <row r="912">
          <cell r="M912" t="str">
            <v>Central</v>
          </cell>
          <cell r="V912">
            <v>43008</v>
          </cell>
        </row>
        <row r="913">
          <cell r="M913" t="str">
            <v>Central</v>
          </cell>
          <cell r="V913">
            <v>43008</v>
          </cell>
        </row>
        <row r="914">
          <cell r="M914" t="str">
            <v>East</v>
          </cell>
          <cell r="V914">
            <v>42155</v>
          </cell>
        </row>
        <row r="915">
          <cell r="M915" t="str">
            <v>Central</v>
          </cell>
          <cell r="V915">
            <v>43069</v>
          </cell>
        </row>
        <row r="916">
          <cell r="M916" t="str">
            <v>Central</v>
          </cell>
          <cell r="V916">
            <v>43069</v>
          </cell>
        </row>
        <row r="917">
          <cell r="M917" t="str">
            <v>Central</v>
          </cell>
          <cell r="V917">
            <v>41820</v>
          </cell>
        </row>
        <row r="918">
          <cell r="M918" t="str">
            <v>Central</v>
          </cell>
          <cell r="V918">
            <v>41820</v>
          </cell>
        </row>
        <row r="919">
          <cell r="M919" t="str">
            <v>Central</v>
          </cell>
          <cell r="V919">
            <v>41820</v>
          </cell>
        </row>
        <row r="920">
          <cell r="M920" t="str">
            <v>Central</v>
          </cell>
          <cell r="V920">
            <v>42460</v>
          </cell>
        </row>
        <row r="921">
          <cell r="M921" t="str">
            <v>Central</v>
          </cell>
          <cell r="V921">
            <v>42460</v>
          </cell>
        </row>
        <row r="922">
          <cell r="M922" t="str">
            <v>South</v>
          </cell>
          <cell r="V922">
            <v>42004</v>
          </cell>
        </row>
        <row r="923">
          <cell r="M923" t="str">
            <v>East</v>
          </cell>
          <cell r="V923">
            <v>42124</v>
          </cell>
        </row>
        <row r="924">
          <cell r="M924" t="str">
            <v>East</v>
          </cell>
          <cell r="V924">
            <v>42124</v>
          </cell>
        </row>
        <row r="925">
          <cell r="M925" t="str">
            <v>East</v>
          </cell>
          <cell r="V925">
            <v>42124</v>
          </cell>
        </row>
        <row r="926">
          <cell r="M926" t="str">
            <v>East</v>
          </cell>
          <cell r="V926">
            <v>42643</v>
          </cell>
        </row>
        <row r="927">
          <cell r="M927" t="str">
            <v>East</v>
          </cell>
          <cell r="V927">
            <v>41912</v>
          </cell>
        </row>
        <row r="928">
          <cell r="M928" t="str">
            <v>East</v>
          </cell>
          <cell r="V928">
            <v>41912</v>
          </cell>
        </row>
        <row r="929">
          <cell r="M929" t="str">
            <v>South</v>
          </cell>
          <cell r="V929">
            <v>42308</v>
          </cell>
        </row>
        <row r="930">
          <cell r="M930" t="str">
            <v>South</v>
          </cell>
          <cell r="V930">
            <v>42308</v>
          </cell>
        </row>
        <row r="931">
          <cell r="M931" t="str">
            <v>East</v>
          </cell>
          <cell r="V931">
            <v>42855</v>
          </cell>
        </row>
        <row r="932">
          <cell r="M932" t="str">
            <v>East</v>
          </cell>
          <cell r="V932">
            <v>42855</v>
          </cell>
        </row>
        <row r="933">
          <cell r="M933" t="str">
            <v>East</v>
          </cell>
          <cell r="V933">
            <v>42855</v>
          </cell>
        </row>
        <row r="934">
          <cell r="M934" t="str">
            <v>East</v>
          </cell>
          <cell r="V934">
            <v>43008</v>
          </cell>
        </row>
        <row r="935">
          <cell r="M935" t="str">
            <v>East</v>
          </cell>
          <cell r="V935">
            <v>42551</v>
          </cell>
        </row>
        <row r="936">
          <cell r="M936" t="str">
            <v>East</v>
          </cell>
          <cell r="V936">
            <v>42551</v>
          </cell>
        </row>
        <row r="937">
          <cell r="M937" t="str">
            <v>East</v>
          </cell>
          <cell r="V937">
            <v>42551</v>
          </cell>
        </row>
        <row r="938">
          <cell r="M938" t="str">
            <v>East</v>
          </cell>
          <cell r="V938">
            <v>42551</v>
          </cell>
        </row>
        <row r="939">
          <cell r="M939" t="str">
            <v>West</v>
          </cell>
          <cell r="V939">
            <v>43069</v>
          </cell>
        </row>
        <row r="940">
          <cell r="M940" t="str">
            <v>West</v>
          </cell>
          <cell r="V940">
            <v>42369</v>
          </cell>
        </row>
        <row r="941">
          <cell r="M941" t="str">
            <v>West</v>
          </cell>
          <cell r="V941">
            <v>42369</v>
          </cell>
        </row>
        <row r="942">
          <cell r="M942" t="str">
            <v>West</v>
          </cell>
          <cell r="V942">
            <v>42551</v>
          </cell>
        </row>
        <row r="943">
          <cell r="M943" t="str">
            <v>West</v>
          </cell>
          <cell r="V943">
            <v>42735</v>
          </cell>
        </row>
        <row r="944">
          <cell r="M944" t="str">
            <v>West</v>
          </cell>
          <cell r="V944">
            <v>42735</v>
          </cell>
        </row>
        <row r="945">
          <cell r="M945" t="str">
            <v>West</v>
          </cell>
          <cell r="V945">
            <v>42155</v>
          </cell>
        </row>
        <row r="946">
          <cell r="M946" t="str">
            <v>West</v>
          </cell>
          <cell r="V946">
            <v>42155</v>
          </cell>
        </row>
        <row r="947">
          <cell r="M947" t="str">
            <v>West</v>
          </cell>
          <cell r="V947">
            <v>42155</v>
          </cell>
        </row>
        <row r="948">
          <cell r="M948" t="str">
            <v>West</v>
          </cell>
          <cell r="V948">
            <v>42216</v>
          </cell>
        </row>
        <row r="949">
          <cell r="M949" t="str">
            <v>East</v>
          </cell>
          <cell r="V949">
            <v>43069</v>
          </cell>
        </row>
        <row r="950">
          <cell r="M950" t="str">
            <v>East</v>
          </cell>
          <cell r="V950">
            <v>43069</v>
          </cell>
        </row>
        <row r="951">
          <cell r="M951" t="str">
            <v>East</v>
          </cell>
          <cell r="V951">
            <v>43069</v>
          </cell>
        </row>
        <row r="952">
          <cell r="M952" t="str">
            <v>East</v>
          </cell>
          <cell r="V952">
            <v>43069</v>
          </cell>
        </row>
        <row r="953">
          <cell r="M953" t="str">
            <v>East</v>
          </cell>
          <cell r="V953">
            <v>43069</v>
          </cell>
        </row>
        <row r="954">
          <cell r="M954" t="str">
            <v>East</v>
          </cell>
          <cell r="V954">
            <v>42855</v>
          </cell>
        </row>
        <row r="955">
          <cell r="M955" t="str">
            <v>Central</v>
          </cell>
          <cell r="V955">
            <v>43100</v>
          </cell>
        </row>
        <row r="956">
          <cell r="M956" t="str">
            <v>Central</v>
          </cell>
          <cell r="V956">
            <v>43100</v>
          </cell>
        </row>
        <row r="957">
          <cell r="M957" t="str">
            <v>South</v>
          </cell>
          <cell r="V957">
            <v>43069</v>
          </cell>
        </row>
        <row r="958">
          <cell r="M958" t="str">
            <v>West</v>
          </cell>
          <cell r="V958">
            <v>42886</v>
          </cell>
        </row>
        <row r="959">
          <cell r="M959" t="str">
            <v>West</v>
          </cell>
          <cell r="V959">
            <v>42886</v>
          </cell>
        </row>
        <row r="960">
          <cell r="M960" t="str">
            <v>West</v>
          </cell>
          <cell r="V960">
            <v>42886</v>
          </cell>
        </row>
        <row r="961">
          <cell r="M961" t="str">
            <v>West</v>
          </cell>
          <cell r="V961">
            <v>42277</v>
          </cell>
        </row>
        <row r="962">
          <cell r="M962" t="str">
            <v>West</v>
          </cell>
          <cell r="V962">
            <v>43069</v>
          </cell>
        </row>
        <row r="963">
          <cell r="M963" t="str">
            <v>South</v>
          </cell>
          <cell r="V963">
            <v>42338</v>
          </cell>
        </row>
        <row r="964">
          <cell r="M964" t="str">
            <v>West</v>
          </cell>
          <cell r="V964">
            <v>42643</v>
          </cell>
        </row>
        <row r="965">
          <cell r="M965" t="str">
            <v>South</v>
          </cell>
          <cell r="V965">
            <v>41912</v>
          </cell>
        </row>
        <row r="966">
          <cell r="M966" t="str">
            <v>East</v>
          </cell>
          <cell r="V966">
            <v>42855</v>
          </cell>
        </row>
        <row r="967">
          <cell r="M967" t="str">
            <v>East</v>
          </cell>
          <cell r="V967">
            <v>42855</v>
          </cell>
        </row>
        <row r="968">
          <cell r="M968" t="str">
            <v>East</v>
          </cell>
          <cell r="V968">
            <v>42855</v>
          </cell>
        </row>
        <row r="969">
          <cell r="M969" t="str">
            <v>East</v>
          </cell>
          <cell r="V969">
            <v>42855</v>
          </cell>
        </row>
        <row r="970">
          <cell r="M970" t="str">
            <v>East</v>
          </cell>
          <cell r="V970">
            <v>42855</v>
          </cell>
        </row>
        <row r="971">
          <cell r="M971" t="str">
            <v>East</v>
          </cell>
          <cell r="V971">
            <v>42855</v>
          </cell>
        </row>
        <row r="972">
          <cell r="M972" t="str">
            <v>East</v>
          </cell>
          <cell r="V972">
            <v>41670</v>
          </cell>
        </row>
        <row r="973">
          <cell r="M973" t="str">
            <v>East</v>
          </cell>
          <cell r="V973">
            <v>41670</v>
          </cell>
        </row>
        <row r="974">
          <cell r="M974" t="str">
            <v>East</v>
          </cell>
          <cell r="V974">
            <v>41670</v>
          </cell>
        </row>
        <row r="975">
          <cell r="M975" t="str">
            <v>East</v>
          </cell>
          <cell r="V975">
            <v>41670</v>
          </cell>
        </row>
        <row r="976">
          <cell r="M976" t="str">
            <v>East</v>
          </cell>
          <cell r="V976">
            <v>43039</v>
          </cell>
        </row>
        <row r="977">
          <cell r="M977" t="str">
            <v>East</v>
          </cell>
          <cell r="V977">
            <v>43039</v>
          </cell>
        </row>
        <row r="978">
          <cell r="M978" t="str">
            <v>West</v>
          </cell>
          <cell r="V978">
            <v>42947</v>
          </cell>
        </row>
        <row r="979">
          <cell r="M979" t="str">
            <v>Central</v>
          </cell>
          <cell r="V979">
            <v>42766</v>
          </cell>
        </row>
        <row r="980">
          <cell r="M980" t="str">
            <v>South</v>
          </cell>
          <cell r="V980">
            <v>42521</v>
          </cell>
        </row>
        <row r="981">
          <cell r="M981" t="str">
            <v>Central</v>
          </cell>
          <cell r="V981">
            <v>42369</v>
          </cell>
        </row>
        <row r="982">
          <cell r="M982" t="str">
            <v>East</v>
          </cell>
          <cell r="V982">
            <v>42674</v>
          </cell>
        </row>
        <row r="983">
          <cell r="M983" t="str">
            <v>West</v>
          </cell>
          <cell r="V983">
            <v>41973</v>
          </cell>
        </row>
        <row r="984">
          <cell r="M984" t="str">
            <v>West</v>
          </cell>
          <cell r="V984">
            <v>41973</v>
          </cell>
        </row>
        <row r="985">
          <cell r="M985" t="str">
            <v>West</v>
          </cell>
          <cell r="V985">
            <v>41973</v>
          </cell>
        </row>
        <row r="986">
          <cell r="M986" t="str">
            <v>Central</v>
          </cell>
          <cell r="V986">
            <v>43008</v>
          </cell>
        </row>
        <row r="987">
          <cell r="M987" t="str">
            <v>Central</v>
          </cell>
          <cell r="V987">
            <v>43008</v>
          </cell>
        </row>
        <row r="988">
          <cell r="M988" t="str">
            <v>Central</v>
          </cell>
          <cell r="V988">
            <v>43008</v>
          </cell>
        </row>
        <row r="989">
          <cell r="M989" t="str">
            <v>Central</v>
          </cell>
          <cell r="V989">
            <v>42094</v>
          </cell>
        </row>
        <row r="990">
          <cell r="M990" t="str">
            <v>East</v>
          </cell>
          <cell r="V990">
            <v>42886</v>
          </cell>
        </row>
        <row r="991">
          <cell r="M991" t="str">
            <v>East</v>
          </cell>
          <cell r="V991">
            <v>42886</v>
          </cell>
        </row>
        <row r="992">
          <cell r="M992" t="str">
            <v>South</v>
          </cell>
          <cell r="V992">
            <v>42094</v>
          </cell>
        </row>
        <row r="993">
          <cell r="M993" t="str">
            <v>East</v>
          </cell>
          <cell r="V993">
            <v>42643</v>
          </cell>
        </row>
        <row r="994">
          <cell r="M994" t="str">
            <v>West</v>
          </cell>
          <cell r="V994">
            <v>42613</v>
          </cell>
        </row>
        <row r="995">
          <cell r="M995" t="str">
            <v>West</v>
          </cell>
          <cell r="V995">
            <v>42613</v>
          </cell>
        </row>
        <row r="996">
          <cell r="M996" t="str">
            <v>South</v>
          </cell>
          <cell r="V996">
            <v>41790</v>
          </cell>
        </row>
        <row r="997">
          <cell r="M997" t="str">
            <v>South</v>
          </cell>
          <cell r="V997">
            <v>41790</v>
          </cell>
        </row>
        <row r="998">
          <cell r="M998" t="str">
            <v>South</v>
          </cell>
          <cell r="V998">
            <v>42308</v>
          </cell>
        </row>
        <row r="999">
          <cell r="M999" t="str">
            <v>South</v>
          </cell>
          <cell r="V999">
            <v>42308</v>
          </cell>
        </row>
        <row r="1000">
          <cell r="M1000" t="str">
            <v>South</v>
          </cell>
          <cell r="V1000">
            <v>42308</v>
          </cell>
        </row>
        <row r="1001">
          <cell r="M1001" t="str">
            <v>South</v>
          </cell>
          <cell r="V1001">
            <v>42308</v>
          </cell>
        </row>
        <row r="1002">
          <cell r="M1002" t="str">
            <v>West</v>
          </cell>
          <cell r="V1002">
            <v>42704</v>
          </cell>
        </row>
        <row r="1003">
          <cell r="M1003" t="str">
            <v>East</v>
          </cell>
          <cell r="V1003">
            <v>42216</v>
          </cell>
        </row>
        <row r="1004">
          <cell r="M1004" t="str">
            <v>East</v>
          </cell>
          <cell r="V1004">
            <v>42216</v>
          </cell>
        </row>
        <row r="1005">
          <cell r="M1005" t="str">
            <v>East</v>
          </cell>
          <cell r="V1005">
            <v>42216</v>
          </cell>
        </row>
        <row r="1006">
          <cell r="M1006" t="str">
            <v>West</v>
          </cell>
          <cell r="V1006">
            <v>42247</v>
          </cell>
        </row>
        <row r="1007">
          <cell r="M1007" t="str">
            <v>South</v>
          </cell>
          <cell r="V1007">
            <v>42338</v>
          </cell>
        </row>
        <row r="1008">
          <cell r="M1008" t="str">
            <v>West</v>
          </cell>
          <cell r="V1008">
            <v>42338</v>
          </cell>
        </row>
        <row r="1009">
          <cell r="M1009" t="str">
            <v>West</v>
          </cell>
          <cell r="V1009">
            <v>42338</v>
          </cell>
        </row>
        <row r="1010">
          <cell r="M1010" t="str">
            <v>Central</v>
          </cell>
          <cell r="V1010">
            <v>43100</v>
          </cell>
        </row>
        <row r="1011">
          <cell r="M1011" t="str">
            <v>Central</v>
          </cell>
          <cell r="V1011">
            <v>42978</v>
          </cell>
        </row>
        <row r="1012">
          <cell r="M1012" t="str">
            <v>West</v>
          </cell>
          <cell r="V1012">
            <v>41973</v>
          </cell>
        </row>
        <row r="1013">
          <cell r="M1013" t="str">
            <v>West</v>
          </cell>
          <cell r="V1013">
            <v>42916</v>
          </cell>
        </row>
        <row r="1014">
          <cell r="M1014" t="str">
            <v>West</v>
          </cell>
          <cell r="V1014">
            <v>42916</v>
          </cell>
        </row>
        <row r="1015">
          <cell r="M1015" t="str">
            <v>West</v>
          </cell>
          <cell r="V1015">
            <v>42369</v>
          </cell>
        </row>
        <row r="1016">
          <cell r="M1016" t="str">
            <v>West</v>
          </cell>
          <cell r="V1016">
            <v>42369</v>
          </cell>
        </row>
        <row r="1017">
          <cell r="M1017" t="str">
            <v>West</v>
          </cell>
          <cell r="V1017">
            <v>42277</v>
          </cell>
        </row>
        <row r="1018">
          <cell r="M1018" t="str">
            <v>East</v>
          </cell>
          <cell r="V1018">
            <v>42216</v>
          </cell>
        </row>
        <row r="1019">
          <cell r="M1019" t="str">
            <v>East</v>
          </cell>
          <cell r="V1019">
            <v>42216</v>
          </cell>
        </row>
        <row r="1020">
          <cell r="M1020" t="str">
            <v>East</v>
          </cell>
          <cell r="V1020">
            <v>42216</v>
          </cell>
        </row>
        <row r="1021">
          <cell r="M1021" t="str">
            <v>East</v>
          </cell>
          <cell r="V1021">
            <v>42216</v>
          </cell>
        </row>
        <row r="1022">
          <cell r="M1022" t="str">
            <v>East</v>
          </cell>
          <cell r="V1022">
            <v>42124</v>
          </cell>
        </row>
        <row r="1023">
          <cell r="M1023" t="str">
            <v>East</v>
          </cell>
          <cell r="V1023">
            <v>42124</v>
          </cell>
        </row>
        <row r="1024">
          <cell r="M1024" t="str">
            <v>East</v>
          </cell>
          <cell r="V1024">
            <v>42124</v>
          </cell>
        </row>
        <row r="1025">
          <cell r="M1025" t="str">
            <v>East</v>
          </cell>
          <cell r="V1025">
            <v>42185</v>
          </cell>
        </row>
        <row r="1026">
          <cell r="M1026" t="str">
            <v>West</v>
          </cell>
          <cell r="V1026">
            <v>43100</v>
          </cell>
        </row>
        <row r="1027">
          <cell r="M1027" t="str">
            <v>East</v>
          </cell>
          <cell r="V1027">
            <v>42400</v>
          </cell>
        </row>
        <row r="1028">
          <cell r="M1028" t="str">
            <v>East</v>
          </cell>
          <cell r="V1028">
            <v>42400</v>
          </cell>
        </row>
        <row r="1029">
          <cell r="M1029" t="str">
            <v>East</v>
          </cell>
          <cell r="V1029">
            <v>42400</v>
          </cell>
        </row>
        <row r="1030">
          <cell r="M1030" t="str">
            <v>East</v>
          </cell>
          <cell r="V1030">
            <v>41851</v>
          </cell>
        </row>
        <row r="1031">
          <cell r="M1031" t="str">
            <v>East</v>
          </cell>
          <cell r="V1031">
            <v>41851</v>
          </cell>
        </row>
        <row r="1032">
          <cell r="M1032" t="str">
            <v>East</v>
          </cell>
          <cell r="V1032">
            <v>41851</v>
          </cell>
        </row>
        <row r="1033">
          <cell r="M1033" t="str">
            <v>East</v>
          </cell>
          <cell r="V1033">
            <v>41851</v>
          </cell>
        </row>
        <row r="1034">
          <cell r="M1034" t="str">
            <v>East</v>
          </cell>
          <cell r="V1034">
            <v>41851</v>
          </cell>
        </row>
        <row r="1035">
          <cell r="M1035" t="str">
            <v>East</v>
          </cell>
          <cell r="V1035">
            <v>42704</v>
          </cell>
        </row>
        <row r="1036">
          <cell r="M1036" t="str">
            <v>East</v>
          </cell>
          <cell r="V1036">
            <v>42704</v>
          </cell>
        </row>
        <row r="1037">
          <cell r="M1037" t="str">
            <v>East</v>
          </cell>
          <cell r="V1037">
            <v>42704</v>
          </cell>
        </row>
        <row r="1038">
          <cell r="M1038" t="str">
            <v>Central</v>
          </cell>
          <cell r="V1038">
            <v>42490</v>
          </cell>
        </row>
        <row r="1039">
          <cell r="M1039" t="str">
            <v>West</v>
          </cell>
          <cell r="V1039">
            <v>42185</v>
          </cell>
        </row>
        <row r="1040">
          <cell r="M1040" t="str">
            <v>South</v>
          </cell>
          <cell r="V1040">
            <v>43069</v>
          </cell>
        </row>
        <row r="1041">
          <cell r="M1041" t="str">
            <v>South</v>
          </cell>
          <cell r="V1041">
            <v>43069</v>
          </cell>
        </row>
        <row r="1042">
          <cell r="M1042" t="str">
            <v>Central</v>
          </cell>
          <cell r="V1042">
            <v>42460</v>
          </cell>
        </row>
        <row r="1043">
          <cell r="M1043" t="str">
            <v>East</v>
          </cell>
          <cell r="V1043">
            <v>42643</v>
          </cell>
        </row>
        <row r="1044">
          <cell r="M1044" t="str">
            <v>East</v>
          </cell>
          <cell r="V1044">
            <v>42643</v>
          </cell>
        </row>
        <row r="1045">
          <cell r="M1045" t="str">
            <v>Central</v>
          </cell>
          <cell r="V1045">
            <v>42947</v>
          </cell>
        </row>
        <row r="1046">
          <cell r="M1046" t="str">
            <v>Central</v>
          </cell>
          <cell r="V1046">
            <v>42947</v>
          </cell>
        </row>
        <row r="1047">
          <cell r="M1047" t="str">
            <v>Central</v>
          </cell>
          <cell r="V1047">
            <v>43039</v>
          </cell>
        </row>
        <row r="1048">
          <cell r="M1048" t="str">
            <v>South</v>
          </cell>
          <cell r="V1048">
            <v>42460</v>
          </cell>
        </row>
        <row r="1049">
          <cell r="M1049" t="str">
            <v>South</v>
          </cell>
          <cell r="V1049">
            <v>42460</v>
          </cell>
        </row>
        <row r="1050">
          <cell r="M1050" t="str">
            <v>West</v>
          </cell>
          <cell r="V1050">
            <v>41790</v>
          </cell>
        </row>
        <row r="1051">
          <cell r="M1051" t="str">
            <v>West</v>
          </cell>
          <cell r="V1051">
            <v>41790</v>
          </cell>
        </row>
        <row r="1052">
          <cell r="M1052" t="str">
            <v>East</v>
          </cell>
          <cell r="V1052">
            <v>42216</v>
          </cell>
        </row>
        <row r="1053">
          <cell r="M1053" t="str">
            <v>East</v>
          </cell>
          <cell r="V1053">
            <v>42216</v>
          </cell>
        </row>
        <row r="1054">
          <cell r="M1054" t="str">
            <v>East</v>
          </cell>
          <cell r="V1054">
            <v>42216</v>
          </cell>
        </row>
        <row r="1055">
          <cell r="M1055" t="str">
            <v>East</v>
          </cell>
          <cell r="V1055">
            <v>42124</v>
          </cell>
        </row>
        <row r="1056">
          <cell r="M1056" t="str">
            <v>East</v>
          </cell>
          <cell r="V1056">
            <v>42124</v>
          </cell>
        </row>
        <row r="1057">
          <cell r="M1057" t="str">
            <v>East</v>
          </cell>
          <cell r="V1057">
            <v>42124</v>
          </cell>
        </row>
        <row r="1058">
          <cell r="M1058" t="str">
            <v>East</v>
          </cell>
          <cell r="V1058">
            <v>42124</v>
          </cell>
        </row>
        <row r="1059">
          <cell r="M1059" t="str">
            <v>West</v>
          </cell>
          <cell r="V1059">
            <v>43100</v>
          </cell>
        </row>
        <row r="1060">
          <cell r="M1060" t="str">
            <v>West</v>
          </cell>
          <cell r="V1060">
            <v>43100</v>
          </cell>
        </row>
        <row r="1061">
          <cell r="M1061" t="str">
            <v>East</v>
          </cell>
          <cell r="V1061">
            <v>42704</v>
          </cell>
        </row>
        <row r="1062">
          <cell r="M1062" t="str">
            <v>Central</v>
          </cell>
          <cell r="V1062">
            <v>42094</v>
          </cell>
        </row>
        <row r="1063">
          <cell r="M1063" t="str">
            <v>East</v>
          </cell>
          <cell r="V1063">
            <v>42124</v>
          </cell>
        </row>
        <row r="1064">
          <cell r="M1064" t="str">
            <v>East</v>
          </cell>
          <cell r="V1064">
            <v>42124</v>
          </cell>
        </row>
        <row r="1065">
          <cell r="M1065" t="str">
            <v>East</v>
          </cell>
          <cell r="V1065">
            <v>42124</v>
          </cell>
        </row>
        <row r="1066">
          <cell r="M1066" t="str">
            <v>East</v>
          </cell>
          <cell r="V1066">
            <v>42124</v>
          </cell>
        </row>
        <row r="1067">
          <cell r="M1067" t="str">
            <v>East</v>
          </cell>
          <cell r="V1067">
            <v>42124</v>
          </cell>
        </row>
        <row r="1068">
          <cell r="M1068" t="str">
            <v>East</v>
          </cell>
          <cell r="V1068">
            <v>42124</v>
          </cell>
        </row>
        <row r="1069">
          <cell r="M1069" t="str">
            <v>West</v>
          </cell>
          <cell r="V1069">
            <v>42674</v>
          </cell>
        </row>
        <row r="1070">
          <cell r="M1070" t="str">
            <v>Central</v>
          </cell>
          <cell r="V1070">
            <v>43008</v>
          </cell>
        </row>
        <row r="1071">
          <cell r="M1071" t="str">
            <v>East</v>
          </cell>
          <cell r="V1071">
            <v>42216</v>
          </cell>
        </row>
        <row r="1072">
          <cell r="M1072" t="str">
            <v>West</v>
          </cell>
          <cell r="V1072">
            <v>42338</v>
          </cell>
        </row>
        <row r="1073">
          <cell r="M1073" t="str">
            <v>West</v>
          </cell>
          <cell r="V1073">
            <v>42490</v>
          </cell>
        </row>
        <row r="1074">
          <cell r="M1074" t="str">
            <v>East</v>
          </cell>
          <cell r="V1074">
            <v>43069</v>
          </cell>
        </row>
        <row r="1075">
          <cell r="M1075" t="str">
            <v>West</v>
          </cell>
          <cell r="V1075">
            <v>42704</v>
          </cell>
        </row>
        <row r="1076">
          <cell r="M1076" t="str">
            <v>West</v>
          </cell>
          <cell r="V1076">
            <v>42704</v>
          </cell>
        </row>
        <row r="1077">
          <cell r="M1077" t="str">
            <v>West</v>
          </cell>
          <cell r="V1077">
            <v>42704</v>
          </cell>
        </row>
        <row r="1078">
          <cell r="M1078" t="str">
            <v>Central</v>
          </cell>
          <cell r="V1078">
            <v>42643</v>
          </cell>
        </row>
        <row r="1079">
          <cell r="M1079" t="str">
            <v>West</v>
          </cell>
          <cell r="V1079">
            <v>43008</v>
          </cell>
        </row>
        <row r="1080">
          <cell r="M1080" t="str">
            <v>West</v>
          </cell>
          <cell r="V1080">
            <v>43008</v>
          </cell>
        </row>
        <row r="1081">
          <cell r="M1081" t="str">
            <v>West</v>
          </cell>
          <cell r="V1081">
            <v>43008</v>
          </cell>
        </row>
        <row r="1082">
          <cell r="M1082" t="str">
            <v>Central</v>
          </cell>
          <cell r="V1082">
            <v>42338</v>
          </cell>
        </row>
        <row r="1083">
          <cell r="M1083" t="str">
            <v>Central</v>
          </cell>
          <cell r="V1083">
            <v>42338</v>
          </cell>
        </row>
        <row r="1084">
          <cell r="M1084" t="str">
            <v>East</v>
          </cell>
          <cell r="V1084">
            <v>42460</v>
          </cell>
        </row>
        <row r="1085">
          <cell r="M1085" t="str">
            <v>East</v>
          </cell>
          <cell r="V1085">
            <v>42460</v>
          </cell>
        </row>
        <row r="1086">
          <cell r="M1086" t="str">
            <v>East</v>
          </cell>
          <cell r="V1086">
            <v>42460</v>
          </cell>
        </row>
        <row r="1087">
          <cell r="M1087" t="str">
            <v>East</v>
          </cell>
          <cell r="V1087">
            <v>42460</v>
          </cell>
        </row>
        <row r="1088">
          <cell r="M1088" t="str">
            <v>Central</v>
          </cell>
          <cell r="V1088">
            <v>42613</v>
          </cell>
        </row>
        <row r="1089">
          <cell r="M1089" t="str">
            <v>West</v>
          </cell>
          <cell r="V1089">
            <v>42613</v>
          </cell>
        </row>
        <row r="1090">
          <cell r="M1090" t="str">
            <v>West</v>
          </cell>
          <cell r="V1090">
            <v>42613</v>
          </cell>
        </row>
        <row r="1091">
          <cell r="M1091" t="str">
            <v>South</v>
          </cell>
          <cell r="V1091">
            <v>42916</v>
          </cell>
        </row>
        <row r="1092">
          <cell r="M1092" t="str">
            <v>South</v>
          </cell>
          <cell r="V1092">
            <v>42916</v>
          </cell>
        </row>
        <row r="1093">
          <cell r="M1093" t="str">
            <v>West</v>
          </cell>
          <cell r="V1093">
            <v>42369</v>
          </cell>
        </row>
        <row r="1094">
          <cell r="M1094" t="str">
            <v>West</v>
          </cell>
          <cell r="V1094">
            <v>42369</v>
          </cell>
        </row>
        <row r="1095">
          <cell r="M1095" t="str">
            <v>East</v>
          </cell>
          <cell r="V1095">
            <v>42369</v>
          </cell>
        </row>
        <row r="1096">
          <cell r="M1096" t="str">
            <v>East</v>
          </cell>
          <cell r="V1096">
            <v>42369</v>
          </cell>
        </row>
        <row r="1097">
          <cell r="M1097" t="str">
            <v>South</v>
          </cell>
          <cell r="V1097">
            <v>42766</v>
          </cell>
        </row>
        <row r="1098">
          <cell r="M1098" t="str">
            <v>South</v>
          </cell>
          <cell r="V1098">
            <v>42766</v>
          </cell>
        </row>
        <row r="1099">
          <cell r="M1099" t="str">
            <v>West</v>
          </cell>
          <cell r="V1099">
            <v>41820</v>
          </cell>
        </row>
        <row r="1100">
          <cell r="M1100" t="str">
            <v>West</v>
          </cell>
          <cell r="V1100">
            <v>42551</v>
          </cell>
        </row>
        <row r="1101">
          <cell r="M1101" t="str">
            <v>West</v>
          </cell>
          <cell r="V1101">
            <v>42551</v>
          </cell>
        </row>
        <row r="1102">
          <cell r="M1102" t="str">
            <v>West</v>
          </cell>
          <cell r="V1102">
            <v>42551</v>
          </cell>
        </row>
        <row r="1103">
          <cell r="M1103" t="str">
            <v>West</v>
          </cell>
          <cell r="V1103">
            <v>42551</v>
          </cell>
        </row>
        <row r="1104">
          <cell r="M1104" t="str">
            <v>Central</v>
          </cell>
          <cell r="V1104">
            <v>42855</v>
          </cell>
        </row>
        <row r="1105">
          <cell r="M1105" t="str">
            <v>Central</v>
          </cell>
          <cell r="V1105">
            <v>42855</v>
          </cell>
        </row>
        <row r="1106">
          <cell r="M1106" t="str">
            <v>West</v>
          </cell>
          <cell r="V1106">
            <v>42674</v>
          </cell>
        </row>
        <row r="1107">
          <cell r="M1107" t="str">
            <v>Central</v>
          </cell>
          <cell r="V1107">
            <v>42704</v>
          </cell>
        </row>
        <row r="1108">
          <cell r="M1108" t="str">
            <v>Central</v>
          </cell>
          <cell r="V1108">
            <v>42704</v>
          </cell>
        </row>
        <row r="1109">
          <cell r="M1109" t="str">
            <v>Central</v>
          </cell>
          <cell r="V1109">
            <v>42704</v>
          </cell>
        </row>
        <row r="1110">
          <cell r="M1110" t="str">
            <v>Central</v>
          </cell>
          <cell r="V1110">
            <v>42704</v>
          </cell>
        </row>
        <row r="1111">
          <cell r="M1111" t="str">
            <v>Central</v>
          </cell>
          <cell r="V1111">
            <v>42704</v>
          </cell>
        </row>
        <row r="1112">
          <cell r="M1112" t="str">
            <v>Central</v>
          </cell>
          <cell r="V1112">
            <v>42704</v>
          </cell>
        </row>
        <row r="1113">
          <cell r="M1113" t="str">
            <v>Central</v>
          </cell>
          <cell r="V1113">
            <v>42704</v>
          </cell>
        </row>
        <row r="1114">
          <cell r="M1114" t="str">
            <v>Central</v>
          </cell>
          <cell r="V1114">
            <v>42704</v>
          </cell>
        </row>
        <row r="1115">
          <cell r="M1115" t="str">
            <v>West</v>
          </cell>
          <cell r="V1115">
            <v>43100</v>
          </cell>
        </row>
        <row r="1116">
          <cell r="M1116" t="str">
            <v>West</v>
          </cell>
          <cell r="V1116">
            <v>43100</v>
          </cell>
        </row>
        <row r="1117">
          <cell r="M1117" t="str">
            <v>West</v>
          </cell>
          <cell r="V1117">
            <v>43100</v>
          </cell>
        </row>
        <row r="1118">
          <cell r="M1118" t="str">
            <v>West</v>
          </cell>
          <cell r="V1118">
            <v>42582</v>
          </cell>
        </row>
        <row r="1119">
          <cell r="M1119" t="str">
            <v>South</v>
          </cell>
          <cell r="V1119">
            <v>42277</v>
          </cell>
        </row>
        <row r="1120">
          <cell r="M1120" t="str">
            <v>South</v>
          </cell>
          <cell r="V1120">
            <v>42277</v>
          </cell>
        </row>
        <row r="1121">
          <cell r="M1121" t="str">
            <v>South</v>
          </cell>
          <cell r="V1121">
            <v>42277</v>
          </cell>
        </row>
        <row r="1122">
          <cell r="M1122" t="str">
            <v>South</v>
          </cell>
          <cell r="V1122">
            <v>42277</v>
          </cell>
        </row>
        <row r="1123">
          <cell r="M1123" t="str">
            <v>South</v>
          </cell>
          <cell r="V1123">
            <v>41670</v>
          </cell>
        </row>
        <row r="1124">
          <cell r="M1124" t="str">
            <v>South</v>
          </cell>
          <cell r="V1124">
            <v>41670</v>
          </cell>
        </row>
        <row r="1125">
          <cell r="M1125" t="str">
            <v>South</v>
          </cell>
          <cell r="V1125">
            <v>41670</v>
          </cell>
        </row>
        <row r="1126">
          <cell r="M1126" t="str">
            <v>South</v>
          </cell>
          <cell r="V1126">
            <v>41670</v>
          </cell>
        </row>
        <row r="1127">
          <cell r="M1127" t="str">
            <v>South</v>
          </cell>
          <cell r="V1127">
            <v>41670</v>
          </cell>
        </row>
        <row r="1128">
          <cell r="M1128" t="str">
            <v>South</v>
          </cell>
          <cell r="V1128">
            <v>41670</v>
          </cell>
        </row>
        <row r="1129">
          <cell r="M1129" t="str">
            <v>Central</v>
          </cell>
          <cell r="V1129">
            <v>42094</v>
          </cell>
        </row>
        <row r="1130">
          <cell r="M1130" t="str">
            <v>Central</v>
          </cell>
          <cell r="V1130">
            <v>42094</v>
          </cell>
        </row>
        <row r="1131">
          <cell r="M1131" t="str">
            <v>South</v>
          </cell>
          <cell r="V1131">
            <v>42490</v>
          </cell>
        </row>
        <row r="1132">
          <cell r="M1132" t="str">
            <v>South</v>
          </cell>
          <cell r="V1132">
            <v>42490</v>
          </cell>
        </row>
        <row r="1133">
          <cell r="M1133" t="str">
            <v>South</v>
          </cell>
          <cell r="V1133">
            <v>42490</v>
          </cell>
        </row>
        <row r="1134">
          <cell r="M1134" t="str">
            <v>West</v>
          </cell>
          <cell r="V1134">
            <v>42735</v>
          </cell>
        </row>
        <row r="1135">
          <cell r="M1135" t="str">
            <v>East</v>
          </cell>
          <cell r="V1135">
            <v>42551</v>
          </cell>
        </row>
        <row r="1136">
          <cell r="M1136" t="str">
            <v>East</v>
          </cell>
          <cell r="V1136">
            <v>42551</v>
          </cell>
        </row>
        <row r="1137">
          <cell r="M1137" t="str">
            <v>South</v>
          </cell>
          <cell r="V1137">
            <v>42735</v>
          </cell>
        </row>
        <row r="1138">
          <cell r="M1138" t="str">
            <v>Central</v>
          </cell>
          <cell r="V1138">
            <v>42704</v>
          </cell>
        </row>
        <row r="1139">
          <cell r="M1139" t="str">
            <v>Central</v>
          </cell>
          <cell r="V1139">
            <v>42704</v>
          </cell>
        </row>
        <row r="1140">
          <cell r="M1140" t="str">
            <v>Central</v>
          </cell>
          <cell r="V1140">
            <v>42704</v>
          </cell>
        </row>
        <row r="1141">
          <cell r="M1141" t="str">
            <v>Central</v>
          </cell>
          <cell r="V1141">
            <v>42704</v>
          </cell>
        </row>
        <row r="1142">
          <cell r="M1142" t="str">
            <v>Central</v>
          </cell>
          <cell r="V1142">
            <v>42704</v>
          </cell>
        </row>
        <row r="1143">
          <cell r="M1143" t="str">
            <v>West</v>
          </cell>
          <cell r="V1143">
            <v>41912</v>
          </cell>
        </row>
        <row r="1144">
          <cell r="M1144" t="str">
            <v>West</v>
          </cell>
          <cell r="V1144">
            <v>41912</v>
          </cell>
        </row>
        <row r="1145">
          <cell r="M1145" t="str">
            <v>West</v>
          </cell>
          <cell r="V1145">
            <v>41912</v>
          </cell>
        </row>
        <row r="1146">
          <cell r="M1146" t="str">
            <v>West</v>
          </cell>
          <cell r="V1146">
            <v>41912</v>
          </cell>
        </row>
        <row r="1147">
          <cell r="M1147" t="str">
            <v>West</v>
          </cell>
          <cell r="V1147">
            <v>41912</v>
          </cell>
        </row>
        <row r="1148">
          <cell r="M1148" t="str">
            <v>Central</v>
          </cell>
          <cell r="V1148">
            <v>42124</v>
          </cell>
        </row>
        <row r="1149">
          <cell r="M1149" t="str">
            <v>Central</v>
          </cell>
          <cell r="V1149">
            <v>42124</v>
          </cell>
        </row>
        <row r="1150">
          <cell r="M1150" t="str">
            <v>Central</v>
          </cell>
          <cell r="V1150">
            <v>42124</v>
          </cell>
        </row>
        <row r="1151">
          <cell r="M1151" t="str">
            <v>Central</v>
          </cell>
          <cell r="V1151">
            <v>42124</v>
          </cell>
        </row>
        <row r="1152">
          <cell r="M1152" t="str">
            <v>Central</v>
          </cell>
          <cell r="V1152">
            <v>42124</v>
          </cell>
        </row>
        <row r="1153">
          <cell r="M1153" t="str">
            <v>East</v>
          </cell>
          <cell r="V1153">
            <v>42155</v>
          </cell>
        </row>
        <row r="1154">
          <cell r="M1154" t="str">
            <v>West</v>
          </cell>
          <cell r="V1154">
            <v>42735</v>
          </cell>
        </row>
        <row r="1155">
          <cell r="M1155" t="str">
            <v>West</v>
          </cell>
          <cell r="V1155">
            <v>42735</v>
          </cell>
        </row>
        <row r="1156">
          <cell r="M1156" t="str">
            <v>South</v>
          </cell>
          <cell r="V1156">
            <v>42004</v>
          </cell>
        </row>
        <row r="1157">
          <cell r="M1157" t="str">
            <v>South</v>
          </cell>
          <cell r="V1157">
            <v>42004</v>
          </cell>
        </row>
        <row r="1158">
          <cell r="M1158" t="str">
            <v>South</v>
          </cell>
          <cell r="V1158">
            <v>42004</v>
          </cell>
        </row>
        <row r="1159">
          <cell r="M1159" t="str">
            <v>South</v>
          </cell>
          <cell r="V1159">
            <v>42004</v>
          </cell>
        </row>
        <row r="1160">
          <cell r="M1160" t="str">
            <v>West</v>
          </cell>
          <cell r="V1160">
            <v>42582</v>
          </cell>
        </row>
        <row r="1161">
          <cell r="M1161" t="str">
            <v>Central</v>
          </cell>
          <cell r="V1161">
            <v>42916</v>
          </cell>
        </row>
        <row r="1162">
          <cell r="M1162" t="str">
            <v>Central</v>
          </cell>
          <cell r="V1162">
            <v>42916</v>
          </cell>
        </row>
        <row r="1163">
          <cell r="M1163" t="str">
            <v>West</v>
          </cell>
          <cell r="V1163">
            <v>41912</v>
          </cell>
        </row>
        <row r="1164">
          <cell r="M1164" t="str">
            <v>East</v>
          </cell>
          <cell r="V1164">
            <v>41729</v>
          </cell>
        </row>
        <row r="1165">
          <cell r="M1165" t="str">
            <v>East</v>
          </cell>
          <cell r="V1165">
            <v>41729</v>
          </cell>
        </row>
        <row r="1166">
          <cell r="M1166" t="str">
            <v>East</v>
          </cell>
          <cell r="V1166">
            <v>41729</v>
          </cell>
        </row>
        <row r="1167">
          <cell r="M1167" t="str">
            <v>Central</v>
          </cell>
          <cell r="V1167">
            <v>41790</v>
          </cell>
        </row>
        <row r="1168">
          <cell r="M1168" t="str">
            <v>West</v>
          </cell>
          <cell r="V1168">
            <v>42338</v>
          </cell>
        </row>
        <row r="1169">
          <cell r="M1169" t="str">
            <v>East</v>
          </cell>
          <cell r="V1169">
            <v>43100</v>
          </cell>
        </row>
        <row r="1170">
          <cell r="M1170" t="str">
            <v>East</v>
          </cell>
          <cell r="V1170">
            <v>43100</v>
          </cell>
        </row>
        <row r="1171">
          <cell r="M1171" t="str">
            <v>East</v>
          </cell>
          <cell r="V1171">
            <v>43100</v>
          </cell>
        </row>
        <row r="1172">
          <cell r="M1172" t="str">
            <v>East</v>
          </cell>
          <cell r="V1172">
            <v>43100</v>
          </cell>
        </row>
        <row r="1173">
          <cell r="M1173" t="str">
            <v>Central</v>
          </cell>
          <cell r="V1173">
            <v>41729</v>
          </cell>
        </row>
        <row r="1174">
          <cell r="M1174" t="str">
            <v>West</v>
          </cell>
          <cell r="V1174">
            <v>41759</v>
          </cell>
        </row>
        <row r="1175">
          <cell r="M1175" t="str">
            <v>Central</v>
          </cell>
          <cell r="V1175">
            <v>42308</v>
          </cell>
        </row>
        <row r="1176">
          <cell r="M1176" t="str">
            <v>East</v>
          </cell>
          <cell r="V1176">
            <v>42247</v>
          </cell>
        </row>
        <row r="1177">
          <cell r="M1177" t="str">
            <v>East</v>
          </cell>
          <cell r="V1177">
            <v>42613</v>
          </cell>
        </row>
        <row r="1178">
          <cell r="M1178" t="str">
            <v>West</v>
          </cell>
          <cell r="V1178">
            <v>42004</v>
          </cell>
        </row>
        <row r="1179">
          <cell r="M1179" t="str">
            <v>East</v>
          </cell>
          <cell r="V1179">
            <v>42735</v>
          </cell>
        </row>
        <row r="1180">
          <cell r="M1180" t="str">
            <v>East</v>
          </cell>
          <cell r="V1180">
            <v>42735</v>
          </cell>
        </row>
        <row r="1181">
          <cell r="M1181" t="str">
            <v>Central</v>
          </cell>
          <cell r="V1181">
            <v>42490</v>
          </cell>
        </row>
        <row r="1182">
          <cell r="M1182" t="str">
            <v>East</v>
          </cell>
          <cell r="V1182">
            <v>41820</v>
          </cell>
        </row>
        <row r="1183">
          <cell r="M1183" t="str">
            <v>East</v>
          </cell>
          <cell r="V1183">
            <v>41820</v>
          </cell>
        </row>
        <row r="1184">
          <cell r="M1184" t="str">
            <v>South</v>
          </cell>
          <cell r="V1184">
            <v>42766</v>
          </cell>
        </row>
        <row r="1185">
          <cell r="M1185" t="str">
            <v>South</v>
          </cell>
          <cell r="V1185">
            <v>42766</v>
          </cell>
        </row>
        <row r="1186">
          <cell r="M1186" t="str">
            <v>West</v>
          </cell>
          <cell r="V1186">
            <v>41973</v>
          </cell>
        </row>
        <row r="1187">
          <cell r="M1187" t="str">
            <v>West</v>
          </cell>
          <cell r="V1187">
            <v>41973</v>
          </cell>
        </row>
        <row r="1188">
          <cell r="M1188" t="str">
            <v>West</v>
          </cell>
          <cell r="V1188">
            <v>41973</v>
          </cell>
        </row>
        <row r="1189">
          <cell r="M1189" t="str">
            <v>West</v>
          </cell>
          <cell r="V1189">
            <v>41973</v>
          </cell>
        </row>
        <row r="1190">
          <cell r="M1190" t="str">
            <v>West</v>
          </cell>
          <cell r="V1190">
            <v>42794</v>
          </cell>
        </row>
        <row r="1191">
          <cell r="M1191" t="str">
            <v>West</v>
          </cell>
          <cell r="V1191">
            <v>42794</v>
          </cell>
        </row>
        <row r="1192">
          <cell r="M1192" t="str">
            <v>West</v>
          </cell>
          <cell r="V1192">
            <v>42794</v>
          </cell>
        </row>
        <row r="1193">
          <cell r="M1193" t="str">
            <v>West</v>
          </cell>
          <cell r="V1193">
            <v>42794</v>
          </cell>
        </row>
        <row r="1194">
          <cell r="M1194" t="str">
            <v>West</v>
          </cell>
          <cell r="V1194">
            <v>42794</v>
          </cell>
        </row>
        <row r="1195">
          <cell r="M1195" t="str">
            <v>South</v>
          </cell>
          <cell r="V1195">
            <v>42277</v>
          </cell>
        </row>
        <row r="1196">
          <cell r="M1196" t="str">
            <v>South</v>
          </cell>
          <cell r="V1196">
            <v>42277</v>
          </cell>
        </row>
        <row r="1197">
          <cell r="M1197" t="str">
            <v>South</v>
          </cell>
          <cell r="V1197">
            <v>42277</v>
          </cell>
        </row>
        <row r="1198">
          <cell r="M1198" t="str">
            <v>South</v>
          </cell>
          <cell r="V1198">
            <v>42277</v>
          </cell>
        </row>
        <row r="1199">
          <cell r="M1199" t="str">
            <v>Central</v>
          </cell>
          <cell r="V1199">
            <v>42490</v>
          </cell>
        </row>
        <row r="1200">
          <cell r="M1200" t="str">
            <v>Central</v>
          </cell>
          <cell r="V1200">
            <v>42490</v>
          </cell>
        </row>
        <row r="1201">
          <cell r="M1201" t="str">
            <v>Central</v>
          </cell>
          <cell r="V1201">
            <v>42490</v>
          </cell>
        </row>
        <row r="1202">
          <cell r="M1202" t="str">
            <v>West</v>
          </cell>
          <cell r="V1202">
            <v>42582</v>
          </cell>
        </row>
        <row r="1203">
          <cell r="M1203" t="str">
            <v>West</v>
          </cell>
          <cell r="V1203">
            <v>42582</v>
          </cell>
        </row>
        <row r="1204">
          <cell r="M1204" t="str">
            <v>West</v>
          </cell>
          <cell r="V1204">
            <v>42582</v>
          </cell>
        </row>
        <row r="1205">
          <cell r="M1205" t="str">
            <v>West</v>
          </cell>
          <cell r="V1205">
            <v>42582</v>
          </cell>
        </row>
        <row r="1206">
          <cell r="M1206" t="str">
            <v>West</v>
          </cell>
          <cell r="V1206">
            <v>42582</v>
          </cell>
        </row>
        <row r="1207">
          <cell r="M1207" t="str">
            <v>South</v>
          </cell>
          <cell r="V1207">
            <v>42978</v>
          </cell>
        </row>
        <row r="1208">
          <cell r="M1208" t="str">
            <v>East</v>
          </cell>
          <cell r="V1208">
            <v>42582</v>
          </cell>
        </row>
        <row r="1209">
          <cell r="M1209" t="str">
            <v>East</v>
          </cell>
          <cell r="V1209">
            <v>42582</v>
          </cell>
        </row>
        <row r="1210">
          <cell r="M1210" t="str">
            <v>East</v>
          </cell>
          <cell r="V1210">
            <v>42582</v>
          </cell>
        </row>
        <row r="1211">
          <cell r="M1211" t="str">
            <v>East</v>
          </cell>
          <cell r="V1211">
            <v>42582</v>
          </cell>
        </row>
        <row r="1212">
          <cell r="M1212" t="str">
            <v>East</v>
          </cell>
          <cell r="V1212">
            <v>42582</v>
          </cell>
        </row>
        <row r="1213">
          <cell r="M1213" t="str">
            <v>East</v>
          </cell>
          <cell r="V1213">
            <v>42582</v>
          </cell>
        </row>
        <row r="1214">
          <cell r="M1214" t="str">
            <v>East</v>
          </cell>
          <cell r="V1214">
            <v>43008</v>
          </cell>
        </row>
        <row r="1215">
          <cell r="M1215" t="str">
            <v>East</v>
          </cell>
          <cell r="V1215">
            <v>43008</v>
          </cell>
        </row>
        <row r="1216">
          <cell r="M1216" t="str">
            <v>East</v>
          </cell>
          <cell r="V1216">
            <v>43008</v>
          </cell>
        </row>
        <row r="1217">
          <cell r="M1217" t="str">
            <v>East</v>
          </cell>
          <cell r="V1217">
            <v>43008</v>
          </cell>
        </row>
        <row r="1218">
          <cell r="M1218" t="str">
            <v>East</v>
          </cell>
          <cell r="V1218">
            <v>43008</v>
          </cell>
        </row>
        <row r="1219">
          <cell r="M1219" t="str">
            <v>East</v>
          </cell>
          <cell r="V1219">
            <v>43008</v>
          </cell>
        </row>
        <row r="1220">
          <cell r="M1220" t="str">
            <v>East</v>
          </cell>
          <cell r="V1220">
            <v>43008</v>
          </cell>
        </row>
        <row r="1221">
          <cell r="M1221" t="str">
            <v>East</v>
          </cell>
          <cell r="V1221">
            <v>43008</v>
          </cell>
        </row>
        <row r="1222">
          <cell r="M1222" t="str">
            <v>West</v>
          </cell>
          <cell r="V1222">
            <v>41851</v>
          </cell>
        </row>
        <row r="1223">
          <cell r="M1223" t="str">
            <v>West</v>
          </cell>
          <cell r="V1223">
            <v>41851</v>
          </cell>
        </row>
        <row r="1224">
          <cell r="M1224" t="str">
            <v>East</v>
          </cell>
          <cell r="V1224">
            <v>42735</v>
          </cell>
        </row>
        <row r="1225">
          <cell r="M1225" t="str">
            <v>East</v>
          </cell>
          <cell r="V1225">
            <v>42735</v>
          </cell>
        </row>
        <row r="1226">
          <cell r="M1226" t="str">
            <v>East</v>
          </cell>
          <cell r="V1226">
            <v>42735</v>
          </cell>
        </row>
        <row r="1227">
          <cell r="M1227" t="str">
            <v>East</v>
          </cell>
          <cell r="V1227">
            <v>42735</v>
          </cell>
        </row>
        <row r="1228">
          <cell r="M1228" t="str">
            <v>East</v>
          </cell>
          <cell r="V1228">
            <v>42735</v>
          </cell>
        </row>
        <row r="1229">
          <cell r="M1229" t="str">
            <v>East</v>
          </cell>
          <cell r="V1229">
            <v>42735</v>
          </cell>
        </row>
        <row r="1230">
          <cell r="M1230" t="str">
            <v>West</v>
          </cell>
          <cell r="V1230">
            <v>43069</v>
          </cell>
        </row>
        <row r="1231">
          <cell r="M1231" t="str">
            <v>West</v>
          </cell>
          <cell r="V1231">
            <v>43069</v>
          </cell>
        </row>
        <row r="1232">
          <cell r="M1232" t="str">
            <v>West</v>
          </cell>
          <cell r="V1232">
            <v>43069</v>
          </cell>
        </row>
        <row r="1233">
          <cell r="M1233" t="str">
            <v>East</v>
          </cell>
          <cell r="V1233">
            <v>42308</v>
          </cell>
        </row>
        <row r="1234">
          <cell r="M1234" t="str">
            <v>East</v>
          </cell>
          <cell r="V1234">
            <v>42308</v>
          </cell>
        </row>
        <row r="1235">
          <cell r="M1235" t="str">
            <v>East</v>
          </cell>
          <cell r="V1235">
            <v>42521</v>
          </cell>
        </row>
        <row r="1236">
          <cell r="M1236" t="str">
            <v>South</v>
          </cell>
          <cell r="V1236">
            <v>42674</v>
          </cell>
        </row>
        <row r="1237">
          <cell r="M1237" t="str">
            <v>South</v>
          </cell>
          <cell r="V1237">
            <v>42674</v>
          </cell>
        </row>
        <row r="1238">
          <cell r="M1238" t="str">
            <v>South</v>
          </cell>
          <cell r="V1238">
            <v>42674</v>
          </cell>
        </row>
        <row r="1239">
          <cell r="M1239" t="str">
            <v>South</v>
          </cell>
          <cell r="V1239">
            <v>42674</v>
          </cell>
        </row>
        <row r="1240">
          <cell r="M1240" t="str">
            <v>West</v>
          </cell>
          <cell r="V1240">
            <v>41882</v>
          </cell>
        </row>
        <row r="1241">
          <cell r="M1241" t="str">
            <v>West</v>
          </cell>
          <cell r="V1241">
            <v>41882</v>
          </cell>
        </row>
        <row r="1242">
          <cell r="M1242" t="str">
            <v>West</v>
          </cell>
          <cell r="V1242">
            <v>41882</v>
          </cell>
        </row>
        <row r="1243">
          <cell r="M1243" t="str">
            <v>East</v>
          </cell>
          <cell r="V1243">
            <v>42613</v>
          </cell>
        </row>
        <row r="1244">
          <cell r="M1244" t="str">
            <v>East</v>
          </cell>
          <cell r="V1244">
            <v>42429</v>
          </cell>
        </row>
        <row r="1245">
          <cell r="M1245" t="str">
            <v>East</v>
          </cell>
          <cell r="V1245">
            <v>42429</v>
          </cell>
        </row>
        <row r="1246">
          <cell r="M1246" t="str">
            <v>South</v>
          </cell>
          <cell r="V1246">
            <v>42886</v>
          </cell>
        </row>
        <row r="1247">
          <cell r="M1247" t="str">
            <v>West</v>
          </cell>
          <cell r="V1247">
            <v>42004</v>
          </cell>
        </row>
        <row r="1248">
          <cell r="M1248" t="str">
            <v>West</v>
          </cell>
          <cell r="V1248">
            <v>42004</v>
          </cell>
        </row>
        <row r="1249">
          <cell r="M1249" t="str">
            <v>West</v>
          </cell>
          <cell r="V1249">
            <v>42004</v>
          </cell>
        </row>
        <row r="1250">
          <cell r="M1250" t="str">
            <v>East</v>
          </cell>
          <cell r="V1250">
            <v>43100</v>
          </cell>
        </row>
        <row r="1251">
          <cell r="M1251" t="str">
            <v>East</v>
          </cell>
          <cell r="V1251">
            <v>43100</v>
          </cell>
        </row>
        <row r="1252">
          <cell r="M1252" t="str">
            <v>East</v>
          </cell>
          <cell r="V1252">
            <v>43100</v>
          </cell>
        </row>
        <row r="1253">
          <cell r="M1253" t="str">
            <v>East</v>
          </cell>
          <cell r="V1253">
            <v>43100</v>
          </cell>
        </row>
        <row r="1254">
          <cell r="M1254" t="str">
            <v>Central</v>
          </cell>
          <cell r="V1254">
            <v>42216</v>
          </cell>
        </row>
        <row r="1255">
          <cell r="M1255" t="str">
            <v>East</v>
          </cell>
          <cell r="V1255">
            <v>42825</v>
          </cell>
        </row>
        <row r="1256">
          <cell r="M1256" t="str">
            <v>East</v>
          </cell>
          <cell r="V1256">
            <v>42825</v>
          </cell>
        </row>
        <row r="1257">
          <cell r="M1257" t="str">
            <v>East</v>
          </cell>
          <cell r="V1257">
            <v>42825</v>
          </cell>
        </row>
        <row r="1258">
          <cell r="M1258" t="str">
            <v>East</v>
          </cell>
          <cell r="V1258">
            <v>42825</v>
          </cell>
        </row>
        <row r="1259">
          <cell r="M1259" t="str">
            <v>South</v>
          </cell>
          <cell r="V1259">
            <v>42735</v>
          </cell>
        </row>
        <row r="1260">
          <cell r="M1260" t="str">
            <v>South</v>
          </cell>
          <cell r="V1260">
            <v>42735</v>
          </cell>
        </row>
        <row r="1261">
          <cell r="M1261" t="str">
            <v>South</v>
          </cell>
          <cell r="V1261">
            <v>42735</v>
          </cell>
        </row>
        <row r="1262">
          <cell r="M1262" t="str">
            <v>South</v>
          </cell>
          <cell r="V1262">
            <v>43039</v>
          </cell>
        </row>
        <row r="1263">
          <cell r="M1263" t="str">
            <v>South</v>
          </cell>
          <cell r="V1263">
            <v>42674</v>
          </cell>
        </row>
        <row r="1264">
          <cell r="M1264" t="str">
            <v>East</v>
          </cell>
          <cell r="V1264">
            <v>42947</v>
          </cell>
        </row>
        <row r="1265">
          <cell r="M1265" t="str">
            <v>Central</v>
          </cell>
          <cell r="V1265">
            <v>42674</v>
          </cell>
        </row>
        <row r="1266">
          <cell r="M1266" t="str">
            <v>Central</v>
          </cell>
          <cell r="V1266">
            <v>42674</v>
          </cell>
        </row>
        <row r="1267">
          <cell r="M1267" t="str">
            <v>West</v>
          </cell>
          <cell r="V1267">
            <v>43008</v>
          </cell>
        </row>
        <row r="1268">
          <cell r="M1268" t="str">
            <v>West</v>
          </cell>
          <cell r="V1268">
            <v>42004</v>
          </cell>
        </row>
        <row r="1269">
          <cell r="M1269" t="str">
            <v>West</v>
          </cell>
          <cell r="V1269">
            <v>42004</v>
          </cell>
        </row>
        <row r="1270">
          <cell r="M1270" t="str">
            <v>West</v>
          </cell>
          <cell r="V1270">
            <v>43008</v>
          </cell>
        </row>
        <row r="1271">
          <cell r="M1271" t="str">
            <v>South</v>
          </cell>
          <cell r="V1271">
            <v>42916</v>
          </cell>
        </row>
        <row r="1272">
          <cell r="M1272" t="str">
            <v>Central</v>
          </cell>
          <cell r="V1272">
            <v>42490</v>
          </cell>
        </row>
        <row r="1273">
          <cell r="M1273" t="str">
            <v>Central</v>
          </cell>
          <cell r="V1273">
            <v>42490</v>
          </cell>
        </row>
        <row r="1274">
          <cell r="M1274" t="str">
            <v>Central</v>
          </cell>
          <cell r="V1274">
            <v>42490</v>
          </cell>
        </row>
        <row r="1275">
          <cell r="M1275" t="str">
            <v>Central</v>
          </cell>
          <cell r="V1275">
            <v>42521</v>
          </cell>
        </row>
        <row r="1276">
          <cell r="M1276" t="str">
            <v>Central</v>
          </cell>
          <cell r="V1276">
            <v>42521</v>
          </cell>
        </row>
        <row r="1277">
          <cell r="M1277" t="str">
            <v>Central</v>
          </cell>
          <cell r="V1277">
            <v>42521</v>
          </cell>
        </row>
        <row r="1278">
          <cell r="M1278" t="str">
            <v>Central</v>
          </cell>
          <cell r="V1278">
            <v>42521</v>
          </cell>
        </row>
        <row r="1279">
          <cell r="M1279" t="str">
            <v>Central</v>
          </cell>
          <cell r="V1279">
            <v>42521</v>
          </cell>
        </row>
        <row r="1280">
          <cell r="M1280" t="str">
            <v>South</v>
          </cell>
          <cell r="V1280">
            <v>41912</v>
          </cell>
        </row>
        <row r="1281">
          <cell r="M1281" t="str">
            <v>South</v>
          </cell>
          <cell r="V1281">
            <v>41912</v>
          </cell>
        </row>
        <row r="1282">
          <cell r="M1282" t="str">
            <v>Central</v>
          </cell>
          <cell r="V1282">
            <v>42643</v>
          </cell>
        </row>
        <row r="1283">
          <cell r="M1283" t="str">
            <v>South</v>
          </cell>
          <cell r="V1283">
            <v>42855</v>
          </cell>
        </row>
        <row r="1284">
          <cell r="M1284" t="str">
            <v>South</v>
          </cell>
          <cell r="V1284">
            <v>42855</v>
          </cell>
        </row>
        <row r="1285">
          <cell r="M1285" t="str">
            <v>South</v>
          </cell>
          <cell r="V1285">
            <v>42855</v>
          </cell>
        </row>
        <row r="1286">
          <cell r="M1286" t="str">
            <v>Central</v>
          </cell>
          <cell r="V1286">
            <v>42369</v>
          </cell>
        </row>
        <row r="1287">
          <cell r="M1287" t="str">
            <v>East</v>
          </cell>
          <cell r="V1287">
            <v>42551</v>
          </cell>
        </row>
        <row r="1288">
          <cell r="M1288" t="str">
            <v>East</v>
          </cell>
          <cell r="V1288">
            <v>42216</v>
          </cell>
        </row>
        <row r="1289">
          <cell r="M1289" t="str">
            <v>East</v>
          </cell>
          <cell r="V1289">
            <v>42704</v>
          </cell>
        </row>
        <row r="1290">
          <cell r="M1290" t="str">
            <v>East</v>
          </cell>
          <cell r="V1290">
            <v>42704</v>
          </cell>
        </row>
        <row r="1291">
          <cell r="M1291" t="str">
            <v>East</v>
          </cell>
          <cell r="V1291">
            <v>42704</v>
          </cell>
        </row>
        <row r="1292">
          <cell r="M1292" t="str">
            <v>West</v>
          </cell>
          <cell r="V1292">
            <v>42704</v>
          </cell>
        </row>
        <row r="1293">
          <cell r="M1293" t="str">
            <v>West</v>
          </cell>
          <cell r="V1293">
            <v>42704</v>
          </cell>
        </row>
        <row r="1294">
          <cell r="M1294" t="str">
            <v>West</v>
          </cell>
          <cell r="V1294">
            <v>42247</v>
          </cell>
        </row>
        <row r="1295">
          <cell r="M1295" t="str">
            <v>West</v>
          </cell>
          <cell r="V1295">
            <v>42247</v>
          </cell>
        </row>
        <row r="1296">
          <cell r="M1296" t="str">
            <v>West</v>
          </cell>
          <cell r="V1296">
            <v>42247</v>
          </cell>
        </row>
        <row r="1297">
          <cell r="M1297" t="str">
            <v>West</v>
          </cell>
          <cell r="V1297">
            <v>42155</v>
          </cell>
        </row>
        <row r="1298">
          <cell r="M1298" t="str">
            <v>West</v>
          </cell>
          <cell r="V1298">
            <v>43100</v>
          </cell>
        </row>
        <row r="1299">
          <cell r="M1299" t="str">
            <v>West</v>
          </cell>
          <cell r="V1299">
            <v>43100</v>
          </cell>
        </row>
        <row r="1300">
          <cell r="M1300" t="str">
            <v>Central</v>
          </cell>
          <cell r="V1300">
            <v>42735</v>
          </cell>
        </row>
        <row r="1301">
          <cell r="M1301" t="str">
            <v>West</v>
          </cell>
          <cell r="V1301">
            <v>42308</v>
          </cell>
        </row>
        <row r="1302">
          <cell r="M1302" t="str">
            <v>South</v>
          </cell>
          <cell r="V1302">
            <v>42735</v>
          </cell>
        </row>
        <row r="1303">
          <cell r="M1303" t="str">
            <v>South</v>
          </cell>
          <cell r="V1303">
            <v>42735</v>
          </cell>
        </row>
        <row r="1304">
          <cell r="M1304" t="str">
            <v>South</v>
          </cell>
          <cell r="V1304">
            <v>42277</v>
          </cell>
        </row>
        <row r="1305">
          <cell r="M1305" t="str">
            <v>South</v>
          </cell>
          <cell r="V1305">
            <v>42947</v>
          </cell>
        </row>
        <row r="1306">
          <cell r="M1306" t="str">
            <v>South</v>
          </cell>
          <cell r="V1306">
            <v>42947</v>
          </cell>
        </row>
        <row r="1307">
          <cell r="M1307" t="str">
            <v>Central</v>
          </cell>
          <cell r="V1307">
            <v>42582</v>
          </cell>
        </row>
        <row r="1308">
          <cell r="M1308" t="str">
            <v>West</v>
          </cell>
          <cell r="V1308">
            <v>42551</v>
          </cell>
        </row>
        <row r="1309">
          <cell r="M1309" t="str">
            <v>West</v>
          </cell>
          <cell r="V1309">
            <v>42551</v>
          </cell>
        </row>
        <row r="1310">
          <cell r="M1310" t="str">
            <v>West</v>
          </cell>
          <cell r="V1310">
            <v>42551</v>
          </cell>
        </row>
        <row r="1311">
          <cell r="M1311" t="str">
            <v>West</v>
          </cell>
          <cell r="V1311">
            <v>42551</v>
          </cell>
        </row>
        <row r="1312">
          <cell r="M1312" t="str">
            <v>West</v>
          </cell>
          <cell r="V1312">
            <v>42551</v>
          </cell>
        </row>
        <row r="1313">
          <cell r="M1313" t="str">
            <v>East</v>
          </cell>
          <cell r="V1313">
            <v>42735</v>
          </cell>
        </row>
        <row r="1314">
          <cell r="M1314" t="str">
            <v>East</v>
          </cell>
          <cell r="V1314">
            <v>42735</v>
          </cell>
        </row>
        <row r="1315">
          <cell r="M1315" t="str">
            <v>East</v>
          </cell>
          <cell r="V1315">
            <v>42643</v>
          </cell>
        </row>
        <row r="1316">
          <cell r="M1316" t="str">
            <v>West</v>
          </cell>
          <cell r="V1316">
            <v>42735</v>
          </cell>
        </row>
        <row r="1317">
          <cell r="M1317" t="str">
            <v>West</v>
          </cell>
          <cell r="V1317">
            <v>42735</v>
          </cell>
        </row>
        <row r="1318">
          <cell r="M1318" t="str">
            <v>West</v>
          </cell>
          <cell r="V1318">
            <v>42735</v>
          </cell>
        </row>
        <row r="1319">
          <cell r="M1319" t="str">
            <v>East</v>
          </cell>
          <cell r="V1319">
            <v>43100</v>
          </cell>
        </row>
        <row r="1320">
          <cell r="M1320" t="str">
            <v>South</v>
          </cell>
          <cell r="V1320">
            <v>41851</v>
          </cell>
        </row>
        <row r="1321">
          <cell r="M1321" t="str">
            <v>South</v>
          </cell>
          <cell r="V1321">
            <v>41851</v>
          </cell>
        </row>
        <row r="1322">
          <cell r="M1322" t="str">
            <v>East</v>
          </cell>
          <cell r="V1322">
            <v>42794</v>
          </cell>
        </row>
        <row r="1323">
          <cell r="M1323" t="str">
            <v>East</v>
          </cell>
          <cell r="V1323">
            <v>42794</v>
          </cell>
        </row>
        <row r="1324">
          <cell r="M1324" t="str">
            <v>South</v>
          </cell>
          <cell r="V1324">
            <v>42825</v>
          </cell>
        </row>
        <row r="1325">
          <cell r="M1325" t="str">
            <v>South</v>
          </cell>
          <cell r="V1325">
            <v>43039</v>
          </cell>
        </row>
        <row r="1326">
          <cell r="M1326" t="str">
            <v>East</v>
          </cell>
          <cell r="V1326">
            <v>41912</v>
          </cell>
        </row>
        <row r="1327">
          <cell r="M1327" t="str">
            <v>Central</v>
          </cell>
          <cell r="V1327">
            <v>41790</v>
          </cell>
        </row>
        <row r="1328">
          <cell r="M1328" t="str">
            <v>East</v>
          </cell>
          <cell r="V1328">
            <v>42185</v>
          </cell>
        </row>
        <row r="1329">
          <cell r="M1329" t="str">
            <v>East</v>
          </cell>
          <cell r="V1329">
            <v>42460</v>
          </cell>
        </row>
        <row r="1330">
          <cell r="M1330" t="str">
            <v>West</v>
          </cell>
          <cell r="V1330">
            <v>43039</v>
          </cell>
        </row>
        <row r="1331">
          <cell r="M1331" t="str">
            <v>West</v>
          </cell>
          <cell r="V1331">
            <v>42521</v>
          </cell>
        </row>
        <row r="1332">
          <cell r="M1332" t="str">
            <v>East</v>
          </cell>
          <cell r="V1332">
            <v>42916</v>
          </cell>
        </row>
        <row r="1333">
          <cell r="M1333" t="str">
            <v>East</v>
          </cell>
          <cell r="V1333">
            <v>42916</v>
          </cell>
        </row>
        <row r="1334">
          <cell r="M1334" t="str">
            <v>Central</v>
          </cell>
          <cell r="V1334">
            <v>41698</v>
          </cell>
        </row>
        <row r="1335">
          <cell r="M1335" t="str">
            <v>Central</v>
          </cell>
          <cell r="V1335">
            <v>41698</v>
          </cell>
        </row>
        <row r="1336">
          <cell r="M1336" t="str">
            <v>West</v>
          </cell>
          <cell r="V1336">
            <v>41790</v>
          </cell>
        </row>
        <row r="1337">
          <cell r="M1337" t="str">
            <v>East</v>
          </cell>
          <cell r="V1337">
            <v>42521</v>
          </cell>
        </row>
        <row r="1338">
          <cell r="M1338" t="str">
            <v>West</v>
          </cell>
          <cell r="V1338">
            <v>42855</v>
          </cell>
        </row>
        <row r="1339">
          <cell r="M1339" t="str">
            <v>East</v>
          </cell>
          <cell r="V1339">
            <v>42825</v>
          </cell>
        </row>
        <row r="1340">
          <cell r="M1340" t="str">
            <v>East</v>
          </cell>
          <cell r="V1340">
            <v>42825</v>
          </cell>
        </row>
        <row r="1341">
          <cell r="M1341" t="str">
            <v>East</v>
          </cell>
          <cell r="V1341">
            <v>42825</v>
          </cell>
        </row>
        <row r="1342">
          <cell r="M1342" t="str">
            <v>South</v>
          </cell>
          <cell r="V1342">
            <v>42766</v>
          </cell>
        </row>
        <row r="1343">
          <cell r="M1343" t="str">
            <v>South</v>
          </cell>
          <cell r="V1343">
            <v>42766</v>
          </cell>
        </row>
        <row r="1344">
          <cell r="M1344" t="str">
            <v>South</v>
          </cell>
          <cell r="V1344">
            <v>42766</v>
          </cell>
        </row>
        <row r="1345">
          <cell r="M1345" t="str">
            <v>East</v>
          </cell>
          <cell r="V1345">
            <v>42155</v>
          </cell>
        </row>
        <row r="1346">
          <cell r="M1346" t="str">
            <v>East</v>
          </cell>
          <cell r="V1346">
            <v>42155</v>
          </cell>
        </row>
        <row r="1347">
          <cell r="M1347" t="str">
            <v>Central</v>
          </cell>
          <cell r="V1347">
            <v>41729</v>
          </cell>
        </row>
        <row r="1348">
          <cell r="M1348" t="str">
            <v>Central</v>
          </cell>
          <cell r="V1348">
            <v>41729</v>
          </cell>
        </row>
        <row r="1349">
          <cell r="M1349" t="str">
            <v>Central</v>
          </cell>
          <cell r="V1349">
            <v>41729</v>
          </cell>
        </row>
        <row r="1350">
          <cell r="M1350" t="str">
            <v>Central</v>
          </cell>
          <cell r="V1350">
            <v>41729</v>
          </cell>
        </row>
        <row r="1351">
          <cell r="M1351" t="str">
            <v>Central</v>
          </cell>
          <cell r="V1351">
            <v>41729</v>
          </cell>
        </row>
        <row r="1352">
          <cell r="M1352" t="str">
            <v>Central</v>
          </cell>
          <cell r="V1352">
            <v>41943</v>
          </cell>
        </row>
        <row r="1353">
          <cell r="M1353" t="str">
            <v>South</v>
          </cell>
          <cell r="V1353">
            <v>42460</v>
          </cell>
        </row>
        <row r="1354">
          <cell r="M1354" t="str">
            <v>West</v>
          </cell>
          <cell r="V1354">
            <v>42886</v>
          </cell>
        </row>
        <row r="1355">
          <cell r="M1355" t="str">
            <v>West</v>
          </cell>
          <cell r="V1355">
            <v>42886</v>
          </cell>
        </row>
        <row r="1356">
          <cell r="M1356" t="str">
            <v>West</v>
          </cell>
          <cell r="V1356">
            <v>42886</v>
          </cell>
        </row>
        <row r="1357">
          <cell r="M1357" t="str">
            <v>Central</v>
          </cell>
          <cell r="V1357">
            <v>41851</v>
          </cell>
        </row>
        <row r="1358">
          <cell r="M1358" t="str">
            <v>Central</v>
          </cell>
          <cell r="V1358">
            <v>41851</v>
          </cell>
        </row>
        <row r="1359">
          <cell r="M1359" t="str">
            <v>South</v>
          </cell>
          <cell r="V1359">
            <v>42521</v>
          </cell>
        </row>
        <row r="1360">
          <cell r="M1360" t="str">
            <v>Central</v>
          </cell>
          <cell r="V1360">
            <v>42855</v>
          </cell>
        </row>
        <row r="1361">
          <cell r="M1361" t="str">
            <v>West</v>
          </cell>
          <cell r="V1361">
            <v>41912</v>
          </cell>
        </row>
        <row r="1362">
          <cell r="M1362" t="str">
            <v>East</v>
          </cell>
          <cell r="V1362">
            <v>43039</v>
          </cell>
        </row>
        <row r="1363">
          <cell r="M1363" t="str">
            <v>East</v>
          </cell>
          <cell r="V1363">
            <v>43039</v>
          </cell>
        </row>
        <row r="1364">
          <cell r="M1364" t="str">
            <v>East</v>
          </cell>
          <cell r="V1364">
            <v>43039</v>
          </cell>
        </row>
        <row r="1365">
          <cell r="M1365" t="str">
            <v>West</v>
          </cell>
          <cell r="V1365">
            <v>43069</v>
          </cell>
        </row>
        <row r="1366">
          <cell r="M1366" t="str">
            <v>West</v>
          </cell>
          <cell r="V1366">
            <v>43069</v>
          </cell>
        </row>
        <row r="1367">
          <cell r="M1367" t="str">
            <v>West</v>
          </cell>
          <cell r="V1367">
            <v>43069</v>
          </cell>
        </row>
        <row r="1368">
          <cell r="M1368" t="str">
            <v>West</v>
          </cell>
          <cell r="V1368">
            <v>43069</v>
          </cell>
        </row>
        <row r="1369">
          <cell r="M1369" t="str">
            <v>West</v>
          </cell>
          <cell r="V1369">
            <v>43069</v>
          </cell>
        </row>
        <row r="1370">
          <cell r="M1370" t="str">
            <v>West</v>
          </cell>
          <cell r="V1370">
            <v>42947</v>
          </cell>
        </row>
        <row r="1371">
          <cell r="M1371" t="str">
            <v>West</v>
          </cell>
          <cell r="V1371">
            <v>42369</v>
          </cell>
        </row>
        <row r="1372">
          <cell r="M1372" t="str">
            <v>West</v>
          </cell>
          <cell r="V1372">
            <v>42369</v>
          </cell>
        </row>
        <row r="1373">
          <cell r="M1373" t="str">
            <v>East</v>
          </cell>
          <cell r="V1373">
            <v>42825</v>
          </cell>
        </row>
        <row r="1374">
          <cell r="M1374" t="str">
            <v>West</v>
          </cell>
          <cell r="V1374">
            <v>41759</v>
          </cell>
        </row>
        <row r="1375">
          <cell r="M1375" t="str">
            <v>West</v>
          </cell>
          <cell r="V1375">
            <v>41759</v>
          </cell>
        </row>
        <row r="1376">
          <cell r="M1376" t="str">
            <v>West</v>
          </cell>
          <cell r="V1376">
            <v>42277</v>
          </cell>
        </row>
        <row r="1377">
          <cell r="M1377" t="str">
            <v>West</v>
          </cell>
          <cell r="V1377">
            <v>41882</v>
          </cell>
        </row>
        <row r="1378">
          <cell r="M1378" t="str">
            <v>West</v>
          </cell>
          <cell r="V1378">
            <v>41882</v>
          </cell>
        </row>
        <row r="1379">
          <cell r="M1379" t="str">
            <v>West</v>
          </cell>
          <cell r="V1379">
            <v>41882</v>
          </cell>
        </row>
        <row r="1380">
          <cell r="M1380" t="str">
            <v>West</v>
          </cell>
          <cell r="V1380">
            <v>41882</v>
          </cell>
        </row>
        <row r="1381">
          <cell r="M1381" t="str">
            <v>West</v>
          </cell>
          <cell r="V1381">
            <v>41882</v>
          </cell>
        </row>
        <row r="1382">
          <cell r="M1382" t="str">
            <v>West</v>
          </cell>
          <cell r="V1382">
            <v>41882</v>
          </cell>
        </row>
        <row r="1383">
          <cell r="M1383" t="str">
            <v>Central</v>
          </cell>
          <cell r="V1383">
            <v>42643</v>
          </cell>
        </row>
        <row r="1384">
          <cell r="M1384" t="str">
            <v>South</v>
          </cell>
          <cell r="V1384">
            <v>42429</v>
          </cell>
        </row>
        <row r="1385">
          <cell r="M1385" t="str">
            <v>South</v>
          </cell>
          <cell r="V1385">
            <v>42429</v>
          </cell>
        </row>
        <row r="1386">
          <cell r="M1386" t="str">
            <v>South</v>
          </cell>
          <cell r="V1386">
            <v>42429</v>
          </cell>
        </row>
        <row r="1387">
          <cell r="M1387" t="str">
            <v>South</v>
          </cell>
          <cell r="V1387">
            <v>42429</v>
          </cell>
        </row>
        <row r="1388">
          <cell r="M1388" t="str">
            <v>South</v>
          </cell>
          <cell r="V1388">
            <v>42429</v>
          </cell>
        </row>
        <row r="1389">
          <cell r="M1389" t="str">
            <v>South</v>
          </cell>
          <cell r="V1389">
            <v>42429</v>
          </cell>
        </row>
        <row r="1390">
          <cell r="M1390" t="str">
            <v>South</v>
          </cell>
          <cell r="V1390">
            <v>42429</v>
          </cell>
        </row>
        <row r="1391">
          <cell r="M1391" t="str">
            <v>South</v>
          </cell>
          <cell r="V1391">
            <v>42429</v>
          </cell>
        </row>
        <row r="1392">
          <cell r="M1392" t="str">
            <v>South</v>
          </cell>
          <cell r="V1392">
            <v>42429</v>
          </cell>
        </row>
        <row r="1393">
          <cell r="M1393" t="str">
            <v>South</v>
          </cell>
          <cell r="V1393">
            <v>42429</v>
          </cell>
        </row>
        <row r="1394">
          <cell r="M1394" t="str">
            <v>South</v>
          </cell>
          <cell r="V1394">
            <v>42429</v>
          </cell>
        </row>
        <row r="1395">
          <cell r="M1395" t="str">
            <v>South</v>
          </cell>
          <cell r="V1395">
            <v>42947</v>
          </cell>
        </row>
        <row r="1396">
          <cell r="M1396" t="str">
            <v>Central</v>
          </cell>
          <cell r="V1396">
            <v>43039</v>
          </cell>
        </row>
        <row r="1397">
          <cell r="M1397" t="str">
            <v>Central</v>
          </cell>
          <cell r="V1397">
            <v>43039</v>
          </cell>
        </row>
        <row r="1398">
          <cell r="M1398" t="str">
            <v>East</v>
          </cell>
          <cell r="V1398">
            <v>42704</v>
          </cell>
        </row>
        <row r="1399">
          <cell r="M1399" t="str">
            <v>East</v>
          </cell>
          <cell r="V1399">
            <v>42704</v>
          </cell>
        </row>
        <row r="1400">
          <cell r="M1400" t="str">
            <v>East</v>
          </cell>
          <cell r="V1400">
            <v>42704</v>
          </cell>
        </row>
        <row r="1401">
          <cell r="M1401" t="str">
            <v>East</v>
          </cell>
          <cell r="V1401">
            <v>42704</v>
          </cell>
        </row>
        <row r="1402">
          <cell r="M1402" t="str">
            <v>South</v>
          </cell>
          <cell r="V1402">
            <v>42704</v>
          </cell>
        </row>
        <row r="1403">
          <cell r="M1403" t="str">
            <v>South</v>
          </cell>
          <cell r="V1403">
            <v>42704</v>
          </cell>
        </row>
        <row r="1404">
          <cell r="M1404" t="str">
            <v>East</v>
          </cell>
          <cell r="V1404">
            <v>42490</v>
          </cell>
        </row>
        <row r="1405">
          <cell r="M1405" t="str">
            <v>East</v>
          </cell>
          <cell r="V1405">
            <v>42490</v>
          </cell>
        </row>
        <row r="1406">
          <cell r="M1406" t="str">
            <v>East</v>
          </cell>
          <cell r="V1406">
            <v>41759</v>
          </cell>
        </row>
        <row r="1407">
          <cell r="M1407" t="str">
            <v>East</v>
          </cell>
          <cell r="V1407">
            <v>41759</v>
          </cell>
        </row>
        <row r="1408">
          <cell r="M1408" t="str">
            <v>East</v>
          </cell>
          <cell r="V1408">
            <v>41759</v>
          </cell>
        </row>
        <row r="1409">
          <cell r="M1409" t="str">
            <v>East</v>
          </cell>
          <cell r="V1409">
            <v>42643</v>
          </cell>
        </row>
        <row r="1410">
          <cell r="M1410" t="str">
            <v>East</v>
          </cell>
          <cell r="V1410">
            <v>42643</v>
          </cell>
        </row>
        <row r="1411">
          <cell r="M1411" t="str">
            <v>West</v>
          </cell>
          <cell r="V1411">
            <v>42643</v>
          </cell>
        </row>
        <row r="1412">
          <cell r="M1412" t="str">
            <v>Central</v>
          </cell>
          <cell r="V1412">
            <v>43069</v>
          </cell>
        </row>
        <row r="1413">
          <cell r="M1413" t="str">
            <v>East</v>
          </cell>
          <cell r="V1413">
            <v>42582</v>
          </cell>
        </row>
        <row r="1414">
          <cell r="M1414" t="str">
            <v>East</v>
          </cell>
          <cell r="V1414">
            <v>42582</v>
          </cell>
        </row>
        <row r="1415">
          <cell r="M1415" t="str">
            <v>East</v>
          </cell>
          <cell r="V1415">
            <v>41820</v>
          </cell>
        </row>
        <row r="1416">
          <cell r="M1416" t="str">
            <v>West</v>
          </cell>
          <cell r="V1416">
            <v>42766</v>
          </cell>
        </row>
        <row r="1417">
          <cell r="M1417" t="str">
            <v>West</v>
          </cell>
          <cell r="V1417">
            <v>42766</v>
          </cell>
        </row>
        <row r="1418">
          <cell r="M1418" t="str">
            <v>Central</v>
          </cell>
          <cell r="V1418">
            <v>42277</v>
          </cell>
        </row>
        <row r="1419">
          <cell r="M1419" t="str">
            <v>Central</v>
          </cell>
          <cell r="V1419">
            <v>42277</v>
          </cell>
        </row>
        <row r="1420">
          <cell r="M1420" t="str">
            <v>Central</v>
          </cell>
          <cell r="V1420">
            <v>42277</v>
          </cell>
        </row>
        <row r="1421">
          <cell r="M1421" t="str">
            <v>West</v>
          </cell>
          <cell r="V1421">
            <v>42277</v>
          </cell>
        </row>
        <row r="1422">
          <cell r="M1422" t="str">
            <v>West</v>
          </cell>
          <cell r="V1422">
            <v>42277</v>
          </cell>
        </row>
        <row r="1423">
          <cell r="M1423" t="str">
            <v>West</v>
          </cell>
          <cell r="V1423">
            <v>42277</v>
          </cell>
        </row>
        <row r="1424">
          <cell r="M1424" t="str">
            <v>West</v>
          </cell>
          <cell r="V1424">
            <v>42277</v>
          </cell>
        </row>
        <row r="1425">
          <cell r="M1425" t="str">
            <v>West</v>
          </cell>
          <cell r="V1425">
            <v>42277</v>
          </cell>
        </row>
        <row r="1426">
          <cell r="M1426" t="str">
            <v>West</v>
          </cell>
          <cell r="V1426">
            <v>42277</v>
          </cell>
        </row>
        <row r="1427">
          <cell r="M1427" t="str">
            <v>West</v>
          </cell>
          <cell r="V1427">
            <v>42277</v>
          </cell>
        </row>
        <row r="1428">
          <cell r="M1428" t="str">
            <v>West</v>
          </cell>
          <cell r="V1428">
            <v>42308</v>
          </cell>
        </row>
        <row r="1429">
          <cell r="M1429" t="str">
            <v>West</v>
          </cell>
          <cell r="V1429">
            <v>42308</v>
          </cell>
        </row>
        <row r="1430">
          <cell r="M1430" t="str">
            <v>West</v>
          </cell>
          <cell r="V1430">
            <v>42308</v>
          </cell>
        </row>
        <row r="1431">
          <cell r="M1431" t="str">
            <v>West</v>
          </cell>
          <cell r="V1431">
            <v>42308</v>
          </cell>
        </row>
        <row r="1432">
          <cell r="M1432" t="str">
            <v>East</v>
          </cell>
          <cell r="V1432">
            <v>43069</v>
          </cell>
        </row>
        <row r="1433">
          <cell r="M1433" t="str">
            <v>South</v>
          </cell>
          <cell r="V1433">
            <v>42004</v>
          </cell>
        </row>
        <row r="1434">
          <cell r="M1434" t="str">
            <v>South</v>
          </cell>
          <cell r="V1434">
            <v>42004</v>
          </cell>
        </row>
        <row r="1435">
          <cell r="M1435" t="str">
            <v>South</v>
          </cell>
          <cell r="V1435">
            <v>42004</v>
          </cell>
        </row>
        <row r="1436">
          <cell r="M1436" t="str">
            <v>West</v>
          </cell>
          <cell r="V1436">
            <v>42735</v>
          </cell>
        </row>
        <row r="1437">
          <cell r="M1437" t="str">
            <v>East</v>
          </cell>
          <cell r="V1437">
            <v>42916</v>
          </cell>
        </row>
        <row r="1438">
          <cell r="M1438" t="str">
            <v>East</v>
          </cell>
          <cell r="V1438">
            <v>42916</v>
          </cell>
        </row>
        <row r="1439">
          <cell r="M1439" t="str">
            <v>Central</v>
          </cell>
          <cell r="V1439">
            <v>42308</v>
          </cell>
        </row>
        <row r="1440">
          <cell r="M1440" t="str">
            <v>Central</v>
          </cell>
          <cell r="V1440">
            <v>42308</v>
          </cell>
        </row>
        <row r="1441">
          <cell r="M1441" t="str">
            <v>East</v>
          </cell>
          <cell r="V1441">
            <v>42855</v>
          </cell>
        </row>
        <row r="1442">
          <cell r="M1442" t="str">
            <v>East</v>
          </cell>
          <cell r="V1442">
            <v>42855</v>
          </cell>
        </row>
        <row r="1443">
          <cell r="M1443" t="str">
            <v>West</v>
          </cell>
          <cell r="V1443">
            <v>43100</v>
          </cell>
        </row>
        <row r="1444">
          <cell r="M1444" t="str">
            <v>South</v>
          </cell>
          <cell r="V1444">
            <v>42978</v>
          </cell>
        </row>
        <row r="1445">
          <cell r="M1445" t="str">
            <v>West</v>
          </cell>
          <cell r="V1445">
            <v>42308</v>
          </cell>
        </row>
        <row r="1446">
          <cell r="M1446" t="str">
            <v>Central</v>
          </cell>
          <cell r="V1446">
            <v>42521</v>
          </cell>
        </row>
        <row r="1447">
          <cell r="M1447" t="str">
            <v>Central</v>
          </cell>
          <cell r="V1447">
            <v>42916</v>
          </cell>
        </row>
        <row r="1448">
          <cell r="M1448" t="str">
            <v>Central</v>
          </cell>
          <cell r="V1448">
            <v>42916</v>
          </cell>
        </row>
        <row r="1449">
          <cell r="M1449" t="str">
            <v>Central</v>
          </cell>
          <cell r="V1449">
            <v>42916</v>
          </cell>
        </row>
        <row r="1450">
          <cell r="M1450" t="str">
            <v>East</v>
          </cell>
          <cell r="V1450">
            <v>41759</v>
          </cell>
        </row>
        <row r="1451">
          <cell r="M1451" t="str">
            <v>West</v>
          </cell>
          <cell r="V1451">
            <v>42155</v>
          </cell>
        </row>
        <row r="1452">
          <cell r="M1452" t="str">
            <v>West</v>
          </cell>
          <cell r="V1452">
            <v>42216</v>
          </cell>
        </row>
        <row r="1453">
          <cell r="M1453" t="str">
            <v>South</v>
          </cell>
          <cell r="V1453">
            <v>42704</v>
          </cell>
        </row>
        <row r="1454">
          <cell r="M1454" t="str">
            <v>South</v>
          </cell>
          <cell r="V1454">
            <v>42704</v>
          </cell>
        </row>
        <row r="1455">
          <cell r="M1455" t="str">
            <v>South</v>
          </cell>
          <cell r="V1455">
            <v>42704</v>
          </cell>
        </row>
        <row r="1456">
          <cell r="M1456" t="str">
            <v>South</v>
          </cell>
          <cell r="V1456">
            <v>42704</v>
          </cell>
        </row>
        <row r="1457">
          <cell r="M1457" t="str">
            <v>South</v>
          </cell>
          <cell r="V1457">
            <v>42916</v>
          </cell>
        </row>
        <row r="1458">
          <cell r="M1458" t="str">
            <v>South</v>
          </cell>
          <cell r="V1458">
            <v>42916</v>
          </cell>
        </row>
        <row r="1459">
          <cell r="M1459" t="str">
            <v>East</v>
          </cell>
          <cell r="V1459">
            <v>42247</v>
          </cell>
        </row>
        <row r="1460">
          <cell r="M1460" t="str">
            <v>Central</v>
          </cell>
          <cell r="V1460">
            <v>42643</v>
          </cell>
        </row>
        <row r="1461">
          <cell r="M1461" t="str">
            <v>East</v>
          </cell>
          <cell r="V1461">
            <v>41790</v>
          </cell>
        </row>
        <row r="1462">
          <cell r="M1462" t="str">
            <v>West</v>
          </cell>
          <cell r="V1462">
            <v>42369</v>
          </cell>
        </row>
        <row r="1463">
          <cell r="M1463" t="str">
            <v>East</v>
          </cell>
          <cell r="V1463">
            <v>42460</v>
          </cell>
        </row>
        <row r="1464">
          <cell r="M1464" t="str">
            <v>Central</v>
          </cell>
          <cell r="V1464">
            <v>42613</v>
          </cell>
        </row>
        <row r="1465">
          <cell r="M1465" t="str">
            <v>Central</v>
          </cell>
          <cell r="V1465">
            <v>42613</v>
          </cell>
        </row>
        <row r="1466">
          <cell r="M1466" t="str">
            <v>East</v>
          </cell>
          <cell r="V1466">
            <v>42735</v>
          </cell>
        </row>
        <row r="1467">
          <cell r="M1467" t="str">
            <v>West</v>
          </cell>
          <cell r="V1467">
            <v>41882</v>
          </cell>
        </row>
        <row r="1468">
          <cell r="M1468" t="str">
            <v>West</v>
          </cell>
          <cell r="V1468">
            <v>41882</v>
          </cell>
        </row>
        <row r="1469">
          <cell r="M1469" t="str">
            <v>South</v>
          </cell>
          <cell r="V1469">
            <v>42155</v>
          </cell>
        </row>
        <row r="1470">
          <cell r="M1470" t="str">
            <v>Central</v>
          </cell>
          <cell r="V1470">
            <v>43100</v>
          </cell>
        </row>
        <row r="1471">
          <cell r="M1471" t="str">
            <v>Central</v>
          </cell>
          <cell r="V1471">
            <v>43100</v>
          </cell>
        </row>
        <row r="1472">
          <cell r="M1472" t="str">
            <v>Central</v>
          </cell>
          <cell r="V1472">
            <v>43100</v>
          </cell>
        </row>
        <row r="1473">
          <cell r="M1473" t="str">
            <v>East</v>
          </cell>
          <cell r="V1473">
            <v>42277</v>
          </cell>
        </row>
        <row r="1474">
          <cell r="M1474" t="str">
            <v>West</v>
          </cell>
          <cell r="V1474">
            <v>42947</v>
          </cell>
        </row>
        <row r="1475">
          <cell r="M1475" t="str">
            <v>Central</v>
          </cell>
          <cell r="V1475">
            <v>42369</v>
          </cell>
        </row>
        <row r="1476">
          <cell r="M1476" t="str">
            <v>East</v>
          </cell>
          <cell r="V1476">
            <v>42704</v>
          </cell>
        </row>
        <row r="1477">
          <cell r="M1477" t="str">
            <v>East</v>
          </cell>
          <cell r="V1477">
            <v>42704</v>
          </cell>
        </row>
        <row r="1478">
          <cell r="M1478" t="str">
            <v>East</v>
          </cell>
          <cell r="V1478">
            <v>42825</v>
          </cell>
        </row>
        <row r="1479">
          <cell r="M1479" t="str">
            <v>South</v>
          </cell>
          <cell r="V1479">
            <v>42704</v>
          </cell>
        </row>
        <row r="1480">
          <cell r="M1480" t="str">
            <v>West</v>
          </cell>
          <cell r="V1480">
            <v>43069</v>
          </cell>
        </row>
        <row r="1481">
          <cell r="M1481" t="str">
            <v>West</v>
          </cell>
          <cell r="V1481">
            <v>42735</v>
          </cell>
        </row>
        <row r="1482">
          <cell r="M1482" t="str">
            <v>West</v>
          </cell>
          <cell r="V1482">
            <v>42735</v>
          </cell>
        </row>
        <row r="1483">
          <cell r="M1483" t="str">
            <v>West</v>
          </cell>
          <cell r="V1483">
            <v>42735</v>
          </cell>
        </row>
        <row r="1484">
          <cell r="M1484" t="str">
            <v>South</v>
          </cell>
          <cell r="V1484">
            <v>42978</v>
          </cell>
        </row>
        <row r="1485">
          <cell r="M1485" t="str">
            <v>South</v>
          </cell>
          <cell r="V1485">
            <v>42978</v>
          </cell>
        </row>
        <row r="1486">
          <cell r="M1486" t="str">
            <v>West</v>
          </cell>
          <cell r="V1486">
            <v>42674</v>
          </cell>
        </row>
        <row r="1487">
          <cell r="M1487" t="str">
            <v>East</v>
          </cell>
          <cell r="V1487">
            <v>41973</v>
          </cell>
        </row>
        <row r="1488">
          <cell r="M1488" t="str">
            <v>West</v>
          </cell>
          <cell r="V1488">
            <v>42338</v>
          </cell>
        </row>
        <row r="1489">
          <cell r="M1489" t="str">
            <v>West</v>
          </cell>
          <cell r="V1489">
            <v>42338</v>
          </cell>
        </row>
        <row r="1490">
          <cell r="M1490" t="str">
            <v>West</v>
          </cell>
          <cell r="V1490">
            <v>42338</v>
          </cell>
        </row>
        <row r="1491">
          <cell r="M1491" t="str">
            <v>East</v>
          </cell>
          <cell r="V1491">
            <v>41973</v>
          </cell>
        </row>
        <row r="1492">
          <cell r="M1492" t="str">
            <v>East</v>
          </cell>
          <cell r="V1492">
            <v>42855</v>
          </cell>
        </row>
        <row r="1493">
          <cell r="M1493" t="str">
            <v>East</v>
          </cell>
          <cell r="V1493">
            <v>43069</v>
          </cell>
        </row>
        <row r="1494">
          <cell r="M1494" t="str">
            <v>East</v>
          </cell>
          <cell r="V1494">
            <v>43069</v>
          </cell>
        </row>
        <row r="1495">
          <cell r="M1495" t="str">
            <v>West</v>
          </cell>
          <cell r="V1495">
            <v>43039</v>
          </cell>
        </row>
        <row r="1496">
          <cell r="M1496" t="str">
            <v>South</v>
          </cell>
          <cell r="V1496">
            <v>42004</v>
          </cell>
        </row>
        <row r="1497">
          <cell r="M1497" t="str">
            <v>Central</v>
          </cell>
          <cell r="V1497">
            <v>43008</v>
          </cell>
        </row>
        <row r="1498">
          <cell r="M1498" t="str">
            <v>Central</v>
          </cell>
          <cell r="V1498">
            <v>43008</v>
          </cell>
        </row>
        <row r="1499">
          <cell r="M1499" t="str">
            <v>Central</v>
          </cell>
          <cell r="V1499">
            <v>43008</v>
          </cell>
        </row>
        <row r="1500">
          <cell r="M1500" t="str">
            <v>West</v>
          </cell>
          <cell r="V1500">
            <v>42674</v>
          </cell>
        </row>
        <row r="1501">
          <cell r="M1501" t="str">
            <v>Central</v>
          </cell>
          <cell r="V1501">
            <v>43069</v>
          </cell>
        </row>
        <row r="1502">
          <cell r="M1502" t="str">
            <v>Central</v>
          </cell>
          <cell r="V1502">
            <v>43069</v>
          </cell>
        </row>
        <row r="1503">
          <cell r="M1503" t="str">
            <v>Central</v>
          </cell>
          <cell r="V1503">
            <v>43069</v>
          </cell>
        </row>
        <row r="1504">
          <cell r="M1504" t="str">
            <v>West</v>
          </cell>
          <cell r="V1504">
            <v>42704</v>
          </cell>
        </row>
        <row r="1505">
          <cell r="M1505" t="str">
            <v>West</v>
          </cell>
          <cell r="V1505">
            <v>42704</v>
          </cell>
        </row>
        <row r="1506">
          <cell r="M1506" t="str">
            <v>West</v>
          </cell>
          <cell r="V1506">
            <v>42247</v>
          </cell>
        </row>
        <row r="1507">
          <cell r="M1507" t="str">
            <v>West</v>
          </cell>
          <cell r="V1507">
            <v>42247</v>
          </cell>
        </row>
        <row r="1508">
          <cell r="M1508" t="str">
            <v>East</v>
          </cell>
          <cell r="V1508">
            <v>43100</v>
          </cell>
        </row>
        <row r="1509">
          <cell r="M1509" t="str">
            <v>South</v>
          </cell>
          <cell r="V1509">
            <v>42643</v>
          </cell>
        </row>
        <row r="1510">
          <cell r="M1510" t="str">
            <v>Central</v>
          </cell>
          <cell r="V1510">
            <v>43100</v>
          </cell>
        </row>
        <row r="1511">
          <cell r="M1511" t="str">
            <v>West</v>
          </cell>
          <cell r="V1511">
            <v>43008</v>
          </cell>
        </row>
        <row r="1512">
          <cell r="M1512" t="str">
            <v>West</v>
          </cell>
          <cell r="V1512">
            <v>42916</v>
          </cell>
        </row>
        <row r="1513">
          <cell r="M1513" t="str">
            <v>West</v>
          </cell>
          <cell r="V1513">
            <v>42916</v>
          </cell>
        </row>
        <row r="1514">
          <cell r="M1514" t="str">
            <v>Central</v>
          </cell>
          <cell r="V1514">
            <v>42978</v>
          </cell>
        </row>
        <row r="1515">
          <cell r="M1515" t="str">
            <v>Central</v>
          </cell>
          <cell r="V1515">
            <v>42978</v>
          </cell>
        </row>
        <row r="1516">
          <cell r="M1516" t="str">
            <v>Central</v>
          </cell>
          <cell r="V1516">
            <v>42978</v>
          </cell>
        </row>
        <row r="1517">
          <cell r="M1517" t="str">
            <v>East</v>
          </cell>
          <cell r="V1517">
            <v>43100</v>
          </cell>
        </row>
        <row r="1518">
          <cell r="M1518" t="str">
            <v>West</v>
          </cell>
          <cell r="V1518">
            <v>43100</v>
          </cell>
        </row>
        <row r="1519">
          <cell r="M1519" t="str">
            <v>West</v>
          </cell>
          <cell r="V1519">
            <v>41698</v>
          </cell>
        </row>
        <row r="1520">
          <cell r="M1520" t="str">
            <v>West</v>
          </cell>
          <cell r="V1520">
            <v>41698</v>
          </cell>
        </row>
        <row r="1521">
          <cell r="M1521" t="str">
            <v>West</v>
          </cell>
          <cell r="V1521">
            <v>42794</v>
          </cell>
        </row>
        <row r="1522">
          <cell r="M1522" t="str">
            <v>Central</v>
          </cell>
          <cell r="V1522">
            <v>42855</v>
          </cell>
        </row>
        <row r="1523">
          <cell r="M1523" t="str">
            <v>West</v>
          </cell>
          <cell r="V1523">
            <v>42369</v>
          </cell>
        </row>
        <row r="1524">
          <cell r="M1524" t="str">
            <v>West</v>
          </cell>
          <cell r="V1524">
            <v>42369</v>
          </cell>
        </row>
        <row r="1525">
          <cell r="M1525" t="str">
            <v>West</v>
          </cell>
          <cell r="V1525">
            <v>42369</v>
          </cell>
        </row>
        <row r="1526">
          <cell r="M1526" t="str">
            <v>West</v>
          </cell>
          <cell r="V1526">
            <v>42369</v>
          </cell>
        </row>
        <row r="1527">
          <cell r="M1527" t="str">
            <v>West</v>
          </cell>
          <cell r="V1527">
            <v>42369</v>
          </cell>
        </row>
        <row r="1528">
          <cell r="M1528" t="str">
            <v>East</v>
          </cell>
          <cell r="V1528">
            <v>42582</v>
          </cell>
        </row>
        <row r="1529">
          <cell r="M1529" t="str">
            <v>East</v>
          </cell>
          <cell r="V1529">
            <v>42582</v>
          </cell>
        </row>
        <row r="1530">
          <cell r="M1530" t="str">
            <v>East</v>
          </cell>
          <cell r="V1530">
            <v>42338</v>
          </cell>
        </row>
        <row r="1531">
          <cell r="M1531" t="str">
            <v>East</v>
          </cell>
          <cell r="V1531">
            <v>42338</v>
          </cell>
        </row>
        <row r="1532">
          <cell r="M1532" t="str">
            <v>South</v>
          </cell>
          <cell r="V1532">
            <v>42094</v>
          </cell>
        </row>
        <row r="1533">
          <cell r="M1533" t="str">
            <v>West</v>
          </cell>
          <cell r="V1533">
            <v>42978</v>
          </cell>
        </row>
        <row r="1534">
          <cell r="M1534" t="str">
            <v>West</v>
          </cell>
          <cell r="V1534">
            <v>42978</v>
          </cell>
        </row>
        <row r="1535">
          <cell r="M1535" t="str">
            <v>East</v>
          </cell>
          <cell r="V1535">
            <v>42735</v>
          </cell>
        </row>
        <row r="1536">
          <cell r="M1536" t="str">
            <v>West</v>
          </cell>
          <cell r="V1536">
            <v>42794</v>
          </cell>
        </row>
        <row r="1537">
          <cell r="M1537" t="str">
            <v>East</v>
          </cell>
          <cell r="V1537">
            <v>42674</v>
          </cell>
        </row>
        <row r="1538">
          <cell r="M1538" t="str">
            <v>East</v>
          </cell>
          <cell r="V1538">
            <v>42674</v>
          </cell>
        </row>
        <row r="1539">
          <cell r="M1539" t="str">
            <v>East</v>
          </cell>
          <cell r="V1539">
            <v>43008</v>
          </cell>
        </row>
        <row r="1540">
          <cell r="M1540" t="str">
            <v>East</v>
          </cell>
          <cell r="V1540">
            <v>43008</v>
          </cell>
        </row>
        <row r="1541">
          <cell r="M1541" t="str">
            <v>East</v>
          </cell>
          <cell r="V1541">
            <v>43008</v>
          </cell>
        </row>
        <row r="1542">
          <cell r="M1542" t="str">
            <v>East</v>
          </cell>
          <cell r="V1542">
            <v>43008</v>
          </cell>
        </row>
        <row r="1543">
          <cell r="M1543" t="str">
            <v>East</v>
          </cell>
          <cell r="V1543">
            <v>41729</v>
          </cell>
        </row>
        <row r="1544">
          <cell r="M1544" t="str">
            <v>East</v>
          </cell>
          <cell r="V1544">
            <v>41729</v>
          </cell>
        </row>
        <row r="1545">
          <cell r="M1545" t="str">
            <v>West</v>
          </cell>
          <cell r="V1545">
            <v>41698</v>
          </cell>
        </row>
        <row r="1546">
          <cell r="M1546" t="str">
            <v>West</v>
          </cell>
          <cell r="V1546">
            <v>41698</v>
          </cell>
        </row>
        <row r="1547">
          <cell r="M1547" t="str">
            <v>East</v>
          </cell>
          <cell r="V1547">
            <v>42004</v>
          </cell>
        </row>
        <row r="1548">
          <cell r="M1548" t="str">
            <v>Central</v>
          </cell>
          <cell r="V1548">
            <v>42338</v>
          </cell>
        </row>
        <row r="1549">
          <cell r="M1549" t="str">
            <v>Central</v>
          </cell>
          <cell r="V1549">
            <v>42338</v>
          </cell>
        </row>
        <row r="1550">
          <cell r="M1550" t="str">
            <v>Central</v>
          </cell>
          <cell r="V1550">
            <v>42338</v>
          </cell>
        </row>
        <row r="1551">
          <cell r="M1551" t="str">
            <v>East</v>
          </cell>
          <cell r="V1551">
            <v>41851</v>
          </cell>
        </row>
        <row r="1552">
          <cell r="M1552" t="str">
            <v>Central</v>
          </cell>
          <cell r="V1552">
            <v>43069</v>
          </cell>
        </row>
        <row r="1553">
          <cell r="M1553" t="str">
            <v>West</v>
          </cell>
          <cell r="V1553">
            <v>42551</v>
          </cell>
        </row>
        <row r="1554">
          <cell r="M1554" t="str">
            <v>Central</v>
          </cell>
          <cell r="V1554">
            <v>41790</v>
          </cell>
        </row>
        <row r="1555">
          <cell r="M1555" t="str">
            <v>South</v>
          </cell>
          <cell r="V1555">
            <v>43039</v>
          </cell>
        </row>
        <row r="1556">
          <cell r="M1556" t="str">
            <v>West</v>
          </cell>
          <cell r="V1556">
            <v>42063</v>
          </cell>
        </row>
        <row r="1557">
          <cell r="M1557" t="str">
            <v>East</v>
          </cell>
          <cell r="V1557">
            <v>43008</v>
          </cell>
        </row>
        <row r="1558">
          <cell r="M1558" t="str">
            <v>East</v>
          </cell>
          <cell r="V1558">
            <v>42521</v>
          </cell>
        </row>
        <row r="1559">
          <cell r="M1559" t="str">
            <v>East</v>
          </cell>
          <cell r="V1559">
            <v>42521</v>
          </cell>
        </row>
        <row r="1560">
          <cell r="M1560" t="str">
            <v>West</v>
          </cell>
          <cell r="V1560">
            <v>42094</v>
          </cell>
        </row>
        <row r="1561">
          <cell r="M1561" t="str">
            <v>West</v>
          </cell>
          <cell r="V1561">
            <v>42490</v>
          </cell>
        </row>
        <row r="1562">
          <cell r="M1562" t="str">
            <v>West</v>
          </cell>
          <cell r="V1562">
            <v>41759</v>
          </cell>
        </row>
        <row r="1563">
          <cell r="M1563" t="str">
            <v>West</v>
          </cell>
          <cell r="V1563">
            <v>43008</v>
          </cell>
        </row>
        <row r="1564">
          <cell r="M1564" t="str">
            <v>East</v>
          </cell>
          <cell r="V1564">
            <v>42916</v>
          </cell>
        </row>
        <row r="1565">
          <cell r="M1565" t="str">
            <v>East</v>
          </cell>
          <cell r="V1565">
            <v>42338</v>
          </cell>
        </row>
        <row r="1566">
          <cell r="M1566" t="str">
            <v>South</v>
          </cell>
          <cell r="V1566">
            <v>41729</v>
          </cell>
        </row>
        <row r="1567">
          <cell r="M1567" t="str">
            <v>West</v>
          </cell>
          <cell r="V1567">
            <v>42094</v>
          </cell>
        </row>
        <row r="1568">
          <cell r="M1568" t="str">
            <v>Central</v>
          </cell>
          <cell r="V1568">
            <v>42338</v>
          </cell>
        </row>
        <row r="1569">
          <cell r="M1569" t="str">
            <v>Central</v>
          </cell>
          <cell r="V1569">
            <v>42338</v>
          </cell>
        </row>
        <row r="1570">
          <cell r="M1570" t="str">
            <v>West</v>
          </cell>
          <cell r="V1570">
            <v>42916</v>
          </cell>
        </row>
        <row r="1571">
          <cell r="M1571" t="str">
            <v>South</v>
          </cell>
          <cell r="V1571">
            <v>43069</v>
          </cell>
        </row>
        <row r="1572">
          <cell r="M1572" t="str">
            <v>West</v>
          </cell>
          <cell r="V1572">
            <v>41973</v>
          </cell>
        </row>
        <row r="1573">
          <cell r="M1573" t="str">
            <v>West</v>
          </cell>
          <cell r="V1573">
            <v>41973</v>
          </cell>
        </row>
        <row r="1574">
          <cell r="M1574" t="str">
            <v>West</v>
          </cell>
          <cell r="V1574">
            <v>41973</v>
          </cell>
        </row>
        <row r="1575">
          <cell r="M1575" t="str">
            <v>West</v>
          </cell>
          <cell r="V1575">
            <v>41973</v>
          </cell>
        </row>
        <row r="1576">
          <cell r="M1576" t="str">
            <v>Central</v>
          </cell>
          <cell r="V1576">
            <v>42004</v>
          </cell>
        </row>
        <row r="1577">
          <cell r="M1577" t="str">
            <v>Central</v>
          </cell>
          <cell r="V1577">
            <v>42004</v>
          </cell>
        </row>
        <row r="1578">
          <cell r="M1578" t="str">
            <v>Central</v>
          </cell>
          <cell r="V1578">
            <v>42490</v>
          </cell>
        </row>
        <row r="1579">
          <cell r="M1579" t="str">
            <v>South</v>
          </cell>
          <cell r="V1579">
            <v>42521</v>
          </cell>
        </row>
        <row r="1580">
          <cell r="M1580" t="str">
            <v>East</v>
          </cell>
          <cell r="V1580">
            <v>42429</v>
          </cell>
        </row>
        <row r="1581">
          <cell r="M1581" t="str">
            <v>East</v>
          </cell>
          <cell r="V1581">
            <v>42247</v>
          </cell>
        </row>
        <row r="1582">
          <cell r="M1582" t="str">
            <v>East</v>
          </cell>
          <cell r="V1582">
            <v>42247</v>
          </cell>
        </row>
        <row r="1583">
          <cell r="M1583" t="str">
            <v>East</v>
          </cell>
          <cell r="V1583">
            <v>42247</v>
          </cell>
        </row>
        <row r="1584">
          <cell r="M1584" t="str">
            <v>East</v>
          </cell>
          <cell r="V1584">
            <v>42247</v>
          </cell>
        </row>
        <row r="1585">
          <cell r="M1585" t="str">
            <v>East</v>
          </cell>
          <cell r="V1585">
            <v>42247</v>
          </cell>
        </row>
        <row r="1586">
          <cell r="M1586" t="str">
            <v>East</v>
          </cell>
          <cell r="V1586">
            <v>42247</v>
          </cell>
        </row>
        <row r="1587">
          <cell r="M1587" t="str">
            <v>East</v>
          </cell>
          <cell r="V1587">
            <v>42247</v>
          </cell>
        </row>
        <row r="1588">
          <cell r="M1588" t="str">
            <v>East</v>
          </cell>
          <cell r="V1588">
            <v>42247</v>
          </cell>
        </row>
        <row r="1589">
          <cell r="M1589" t="str">
            <v>East</v>
          </cell>
          <cell r="V1589">
            <v>42247</v>
          </cell>
        </row>
        <row r="1590">
          <cell r="M1590" t="str">
            <v>East</v>
          </cell>
          <cell r="V1590">
            <v>42247</v>
          </cell>
        </row>
        <row r="1591">
          <cell r="M1591" t="str">
            <v>South</v>
          </cell>
          <cell r="V1591">
            <v>42521</v>
          </cell>
        </row>
        <row r="1592">
          <cell r="M1592" t="str">
            <v>Central</v>
          </cell>
          <cell r="V1592">
            <v>42490</v>
          </cell>
        </row>
        <row r="1593">
          <cell r="M1593" t="str">
            <v>Central</v>
          </cell>
          <cell r="V1593">
            <v>42490</v>
          </cell>
        </row>
        <row r="1594">
          <cell r="M1594" t="str">
            <v>West</v>
          </cell>
          <cell r="V1594">
            <v>42185</v>
          </cell>
        </row>
        <row r="1595">
          <cell r="M1595" t="str">
            <v>West</v>
          </cell>
          <cell r="V1595">
            <v>41943</v>
          </cell>
        </row>
        <row r="1596">
          <cell r="M1596" t="str">
            <v>Central</v>
          </cell>
          <cell r="V1596">
            <v>42094</v>
          </cell>
        </row>
        <row r="1597">
          <cell r="M1597" t="str">
            <v>East</v>
          </cell>
          <cell r="V1597">
            <v>42886</v>
          </cell>
        </row>
        <row r="1598">
          <cell r="M1598" t="str">
            <v>East</v>
          </cell>
          <cell r="V1598">
            <v>43039</v>
          </cell>
        </row>
        <row r="1599">
          <cell r="M1599" t="str">
            <v>Central</v>
          </cell>
          <cell r="V1599">
            <v>43069</v>
          </cell>
        </row>
        <row r="1600">
          <cell r="M1600" t="str">
            <v>Central</v>
          </cell>
          <cell r="V1600">
            <v>43069</v>
          </cell>
        </row>
        <row r="1601">
          <cell r="M1601" t="str">
            <v>Central</v>
          </cell>
          <cell r="V1601">
            <v>43069</v>
          </cell>
        </row>
        <row r="1602">
          <cell r="M1602" t="str">
            <v>Central</v>
          </cell>
          <cell r="V1602">
            <v>43069</v>
          </cell>
        </row>
        <row r="1603">
          <cell r="M1603" t="str">
            <v>East</v>
          </cell>
          <cell r="V1603">
            <v>42521</v>
          </cell>
        </row>
        <row r="1604">
          <cell r="M1604" t="str">
            <v>South</v>
          </cell>
          <cell r="V1604">
            <v>42735</v>
          </cell>
        </row>
        <row r="1605">
          <cell r="M1605" t="str">
            <v>East</v>
          </cell>
          <cell r="V1605">
            <v>43069</v>
          </cell>
        </row>
        <row r="1606">
          <cell r="M1606" t="str">
            <v>West</v>
          </cell>
          <cell r="V1606">
            <v>42490</v>
          </cell>
        </row>
        <row r="1607">
          <cell r="M1607" t="str">
            <v>West</v>
          </cell>
          <cell r="V1607">
            <v>42490</v>
          </cell>
        </row>
        <row r="1608">
          <cell r="M1608" t="str">
            <v>West</v>
          </cell>
          <cell r="V1608">
            <v>42490</v>
          </cell>
        </row>
        <row r="1609">
          <cell r="M1609" t="str">
            <v>West</v>
          </cell>
          <cell r="V1609">
            <v>42490</v>
          </cell>
        </row>
        <row r="1610">
          <cell r="M1610" t="str">
            <v>West</v>
          </cell>
          <cell r="V1610">
            <v>42490</v>
          </cell>
        </row>
        <row r="1611">
          <cell r="M1611" t="str">
            <v>West</v>
          </cell>
          <cell r="V1611">
            <v>42490</v>
          </cell>
        </row>
        <row r="1612">
          <cell r="M1612" t="str">
            <v>West</v>
          </cell>
          <cell r="V1612">
            <v>41790</v>
          </cell>
        </row>
        <row r="1613">
          <cell r="M1613" t="str">
            <v>West</v>
          </cell>
          <cell r="V1613">
            <v>41790</v>
          </cell>
        </row>
        <row r="1614">
          <cell r="M1614" t="str">
            <v>West</v>
          </cell>
          <cell r="V1614">
            <v>41790</v>
          </cell>
        </row>
        <row r="1615">
          <cell r="M1615" t="str">
            <v>West</v>
          </cell>
          <cell r="V1615">
            <v>43100</v>
          </cell>
        </row>
        <row r="1616">
          <cell r="M1616" t="str">
            <v>East</v>
          </cell>
          <cell r="V1616">
            <v>42460</v>
          </cell>
        </row>
        <row r="1617">
          <cell r="M1617" t="str">
            <v>Central</v>
          </cell>
          <cell r="V1617">
            <v>42247</v>
          </cell>
        </row>
        <row r="1618">
          <cell r="M1618" t="str">
            <v>Central</v>
          </cell>
          <cell r="V1618">
            <v>42247</v>
          </cell>
        </row>
        <row r="1619">
          <cell r="M1619" t="str">
            <v>Central</v>
          </cell>
          <cell r="V1619">
            <v>42247</v>
          </cell>
        </row>
        <row r="1620">
          <cell r="M1620" t="str">
            <v>East</v>
          </cell>
          <cell r="V1620">
            <v>42643</v>
          </cell>
        </row>
        <row r="1621">
          <cell r="M1621" t="str">
            <v>East</v>
          </cell>
          <cell r="V1621">
            <v>42643</v>
          </cell>
        </row>
        <row r="1622">
          <cell r="M1622" t="str">
            <v>West</v>
          </cell>
          <cell r="V1622">
            <v>42947</v>
          </cell>
        </row>
        <row r="1623">
          <cell r="M1623" t="str">
            <v>West</v>
          </cell>
          <cell r="V1623">
            <v>42947</v>
          </cell>
        </row>
        <row r="1624">
          <cell r="M1624" t="str">
            <v>West</v>
          </cell>
          <cell r="V1624">
            <v>42947</v>
          </cell>
        </row>
        <row r="1625">
          <cell r="M1625" t="str">
            <v>West</v>
          </cell>
          <cell r="V1625">
            <v>42947</v>
          </cell>
        </row>
        <row r="1626">
          <cell r="M1626" t="str">
            <v>West</v>
          </cell>
          <cell r="V1626">
            <v>42369</v>
          </cell>
        </row>
        <row r="1627">
          <cell r="M1627" t="str">
            <v>West</v>
          </cell>
          <cell r="V1627">
            <v>42369</v>
          </cell>
        </row>
        <row r="1628">
          <cell r="M1628" t="str">
            <v>East</v>
          </cell>
          <cell r="V1628">
            <v>42338</v>
          </cell>
        </row>
        <row r="1629">
          <cell r="M1629" t="str">
            <v>South</v>
          </cell>
          <cell r="V1629">
            <v>42277</v>
          </cell>
        </row>
        <row r="1630">
          <cell r="M1630" t="str">
            <v>East</v>
          </cell>
          <cell r="V1630">
            <v>42916</v>
          </cell>
        </row>
        <row r="1631">
          <cell r="M1631" t="str">
            <v>East</v>
          </cell>
          <cell r="V1631">
            <v>42916</v>
          </cell>
        </row>
        <row r="1632">
          <cell r="M1632" t="str">
            <v>East</v>
          </cell>
          <cell r="V1632">
            <v>42521</v>
          </cell>
        </row>
        <row r="1633">
          <cell r="M1633" t="str">
            <v>East</v>
          </cell>
          <cell r="V1633">
            <v>42521</v>
          </cell>
        </row>
        <row r="1634">
          <cell r="M1634" t="str">
            <v>East</v>
          </cell>
          <cell r="V1634">
            <v>42521</v>
          </cell>
        </row>
        <row r="1635">
          <cell r="M1635" t="str">
            <v>East</v>
          </cell>
          <cell r="V1635">
            <v>42521</v>
          </cell>
        </row>
        <row r="1636">
          <cell r="M1636" t="str">
            <v>East</v>
          </cell>
          <cell r="V1636">
            <v>42521</v>
          </cell>
        </row>
        <row r="1637">
          <cell r="M1637" t="str">
            <v>West</v>
          </cell>
          <cell r="V1637">
            <v>41973</v>
          </cell>
        </row>
        <row r="1638">
          <cell r="M1638" t="str">
            <v>West</v>
          </cell>
          <cell r="V1638">
            <v>41973</v>
          </cell>
        </row>
        <row r="1639">
          <cell r="M1639" t="str">
            <v>West</v>
          </cell>
          <cell r="V1639">
            <v>41973</v>
          </cell>
        </row>
        <row r="1640">
          <cell r="M1640" t="str">
            <v>East</v>
          </cell>
          <cell r="V1640">
            <v>42521</v>
          </cell>
        </row>
        <row r="1641">
          <cell r="M1641" t="str">
            <v>East</v>
          </cell>
          <cell r="V1641">
            <v>42521</v>
          </cell>
        </row>
        <row r="1642">
          <cell r="M1642" t="str">
            <v>East</v>
          </cell>
          <cell r="V1642">
            <v>42521</v>
          </cell>
        </row>
        <row r="1643">
          <cell r="M1643" t="str">
            <v>East</v>
          </cell>
          <cell r="V1643">
            <v>42521</v>
          </cell>
        </row>
        <row r="1644">
          <cell r="M1644" t="str">
            <v>Central</v>
          </cell>
          <cell r="V1644">
            <v>41973</v>
          </cell>
        </row>
        <row r="1645">
          <cell r="M1645" t="str">
            <v>West</v>
          </cell>
          <cell r="V1645">
            <v>42094</v>
          </cell>
        </row>
        <row r="1646">
          <cell r="M1646" t="str">
            <v>West</v>
          </cell>
          <cell r="V1646">
            <v>42094</v>
          </cell>
        </row>
        <row r="1647">
          <cell r="M1647" t="str">
            <v>West</v>
          </cell>
          <cell r="V1647">
            <v>42094</v>
          </cell>
        </row>
        <row r="1648">
          <cell r="M1648" t="str">
            <v>East</v>
          </cell>
          <cell r="V1648">
            <v>42338</v>
          </cell>
        </row>
        <row r="1649">
          <cell r="M1649" t="str">
            <v>East</v>
          </cell>
          <cell r="V1649">
            <v>42338</v>
          </cell>
        </row>
        <row r="1650">
          <cell r="M1650" t="str">
            <v>East</v>
          </cell>
          <cell r="V1650">
            <v>42277</v>
          </cell>
        </row>
        <row r="1651">
          <cell r="M1651" t="str">
            <v>East</v>
          </cell>
          <cell r="V1651">
            <v>42277</v>
          </cell>
        </row>
        <row r="1652">
          <cell r="M1652" t="str">
            <v>West</v>
          </cell>
          <cell r="V1652">
            <v>41882</v>
          </cell>
        </row>
        <row r="1653">
          <cell r="M1653" t="str">
            <v>West</v>
          </cell>
          <cell r="V1653">
            <v>41882</v>
          </cell>
        </row>
        <row r="1654">
          <cell r="M1654" t="str">
            <v>West</v>
          </cell>
          <cell r="V1654">
            <v>43069</v>
          </cell>
        </row>
        <row r="1655">
          <cell r="M1655" t="str">
            <v>West</v>
          </cell>
          <cell r="V1655">
            <v>43069</v>
          </cell>
        </row>
        <row r="1656">
          <cell r="M1656" t="str">
            <v>West</v>
          </cell>
          <cell r="V1656">
            <v>43069</v>
          </cell>
        </row>
        <row r="1657">
          <cell r="M1657" t="str">
            <v>West</v>
          </cell>
          <cell r="V1657">
            <v>43069</v>
          </cell>
        </row>
        <row r="1658">
          <cell r="M1658" t="str">
            <v>West</v>
          </cell>
          <cell r="V1658">
            <v>43069</v>
          </cell>
        </row>
        <row r="1659">
          <cell r="M1659" t="str">
            <v>Central</v>
          </cell>
          <cell r="V1659">
            <v>41790</v>
          </cell>
        </row>
        <row r="1660">
          <cell r="M1660" t="str">
            <v>West</v>
          </cell>
          <cell r="V1660">
            <v>42766</v>
          </cell>
        </row>
        <row r="1661">
          <cell r="M1661" t="str">
            <v>West</v>
          </cell>
          <cell r="V1661">
            <v>43039</v>
          </cell>
        </row>
        <row r="1662">
          <cell r="M1662" t="str">
            <v>West</v>
          </cell>
          <cell r="V1662">
            <v>43039</v>
          </cell>
        </row>
        <row r="1663">
          <cell r="M1663" t="str">
            <v>East</v>
          </cell>
          <cell r="V1663">
            <v>42855</v>
          </cell>
        </row>
        <row r="1664">
          <cell r="M1664" t="str">
            <v>East</v>
          </cell>
          <cell r="V1664">
            <v>42855</v>
          </cell>
        </row>
        <row r="1665">
          <cell r="M1665" t="str">
            <v>Central</v>
          </cell>
          <cell r="V1665">
            <v>42704</v>
          </cell>
        </row>
        <row r="1666">
          <cell r="M1666" t="str">
            <v>Central</v>
          </cell>
          <cell r="V1666">
            <v>42704</v>
          </cell>
        </row>
        <row r="1667">
          <cell r="M1667" t="str">
            <v>Central</v>
          </cell>
          <cell r="V1667">
            <v>42704</v>
          </cell>
        </row>
        <row r="1668">
          <cell r="M1668" t="str">
            <v>Central</v>
          </cell>
          <cell r="V1668">
            <v>42704</v>
          </cell>
        </row>
        <row r="1669">
          <cell r="M1669" t="str">
            <v>Central</v>
          </cell>
          <cell r="V1669">
            <v>42704</v>
          </cell>
        </row>
        <row r="1670">
          <cell r="M1670" t="str">
            <v>Central</v>
          </cell>
          <cell r="V1670">
            <v>42704</v>
          </cell>
        </row>
        <row r="1671">
          <cell r="M1671" t="str">
            <v>East</v>
          </cell>
          <cell r="V1671">
            <v>42035</v>
          </cell>
        </row>
        <row r="1672">
          <cell r="M1672" t="str">
            <v>Central</v>
          </cell>
          <cell r="V1672">
            <v>43039</v>
          </cell>
        </row>
        <row r="1673">
          <cell r="M1673" t="str">
            <v>West</v>
          </cell>
          <cell r="V1673">
            <v>42460</v>
          </cell>
        </row>
        <row r="1674">
          <cell r="M1674" t="str">
            <v>Central</v>
          </cell>
          <cell r="V1674">
            <v>42947</v>
          </cell>
        </row>
        <row r="1675">
          <cell r="M1675" t="str">
            <v>South</v>
          </cell>
          <cell r="V1675">
            <v>42369</v>
          </cell>
        </row>
        <row r="1676">
          <cell r="M1676" t="str">
            <v>Central</v>
          </cell>
          <cell r="V1676">
            <v>42277</v>
          </cell>
        </row>
        <row r="1677">
          <cell r="M1677" t="str">
            <v>Central</v>
          </cell>
          <cell r="V1677">
            <v>42277</v>
          </cell>
        </row>
        <row r="1678">
          <cell r="M1678" t="str">
            <v>West</v>
          </cell>
          <cell r="V1678">
            <v>42521</v>
          </cell>
        </row>
        <row r="1679">
          <cell r="M1679" t="str">
            <v>West</v>
          </cell>
          <cell r="V1679">
            <v>42521</v>
          </cell>
        </row>
        <row r="1680">
          <cell r="M1680" t="str">
            <v>East</v>
          </cell>
          <cell r="V1680">
            <v>41912</v>
          </cell>
        </row>
        <row r="1681">
          <cell r="M1681" t="str">
            <v>East</v>
          </cell>
          <cell r="V1681">
            <v>41912</v>
          </cell>
        </row>
        <row r="1682">
          <cell r="M1682" t="str">
            <v>East</v>
          </cell>
          <cell r="V1682">
            <v>41912</v>
          </cell>
        </row>
        <row r="1683">
          <cell r="M1683" t="str">
            <v>East</v>
          </cell>
          <cell r="V1683">
            <v>41912</v>
          </cell>
        </row>
        <row r="1684">
          <cell r="M1684" t="str">
            <v>West</v>
          </cell>
          <cell r="V1684">
            <v>42643</v>
          </cell>
        </row>
        <row r="1685">
          <cell r="M1685" t="str">
            <v>West</v>
          </cell>
          <cell r="V1685">
            <v>42704</v>
          </cell>
        </row>
        <row r="1686">
          <cell r="M1686" t="str">
            <v>East</v>
          </cell>
          <cell r="V1686">
            <v>42855</v>
          </cell>
        </row>
        <row r="1687">
          <cell r="M1687" t="str">
            <v>East</v>
          </cell>
          <cell r="V1687">
            <v>42855</v>
          </cell>
        </row>
        <row r="1688">
          <cell r="M1688" t="str">
            <v>East</v>
          </cell>
          <cell r="V1688">
            <v>42855</v>
          </cell>
        </row>
        <row r="1689">
          <cell r="M1689" t="str">
            <v>East</v>
          </cell>
          <cell r="V1689">
            <v>43100</v>
          </cell>
        </row>
        <row r="1690">
          <cell r="M1690" t="str">
            <v>East</v>
          </cell>
          <cell r="V1690">
            <v>43100</v>
          </cell>
        </row>
        <row r="1691">
          <cell r="M1691" t="str">
            <v>East</v>
          </cell>
          <cell r="V1691">
            <v>41882</v>
          </cell>
        </row>
        <row r="1692">
          <cell r="M1692" t="str">
            <v>Central</v>
          </cell>
          <cell r="V1692">
            <v>43100</v>
          </cell>
        </row>
        <row r="1693">
          <cell r="M1693" t="str">
            <v>Central</v>
          </cell>
          <cell r="V1693">
            <v>43100</v>
          </cell>
        </row>
        <row r="1694">
          <cell r="M1694" t="str">
            <v>East</v>
          </cell>
          <cell r="V1694">
            <v>42460</v>
          </cell>
        </row>
        <row r="1695">
          <cell r="M1695" t="str">
            <v>Central</v>
          </cell>
          <cell r="V1695">
            <v>42551</v>
          </cell>
        </row>
        <row r="1696">
          <cell r="M1696" t="str">
            <v>East</v>
          </cell>
          <cell r="V1696">
            <v>42277</v>
          </cell>
        </row>
        <row r="1697">
          <cell r="M1697" t="str">
            <v>East</v>
          </cell>
          <cell r="V1697">
            <v>42277</v>
          </cell>
        </row>
        <row r="1698">
          <cell r="M1698" t="str">
            <v>East</v>
          </cell>
          <cell r="V1698">
            <v>42277</v>
          </cell>
        </row>
        <row r="1699">
          <cell r="M1699" t="str">
            <v>West</v>
          </cell>
          <cell r="V1699">
            <v>42369</v>
          </cell>
        </row>
        <row r="1700">
          <cell r="M1700" t="str">
            <v>West</v>
          </cell>
          <cell r="V1700">
            <v>42369</v>
          </cell>
        </row>
        <row r="1701">
          <cell r="M1701" t="str">
            <v>West</v>
          </cell>
          <cell r="V1701">
            <v>41820</v>
          </cell>
        </row>
        <row r="1702">
          <cell r="M1702" t="str">
            <v>East</v>
          </cell>
          <cell r="V1702">
            <v>42216</v>
          </cell>
        </row>
        <row r="1703">
          <cell r="M1703" t="str">
            <v>East</v>
          </cell>
          <cell r="V1703">
            <v>42216</v>
          </cell>
        </row>
        <row r="1704">
          <cell r="M1704" t="str">
            <v>East</v>
          </cell>
          <cell r="V1704">
            <v>42216</v>
          </cell>
        </row>
        <row r="1705">
          <cell r="M1705" t="str">
            <v>West</v>
          </cell>
          <cell r="V1705">
            <v>41698</v>
          </cell>
        </row>
        <row r="1706">
          <cell r="M1706" t="str">
            <v>West</v>
          </cell>
          <cell r="V1706">
            <v>42460</v>
          </cell>
        </row>
        <row r="1707">
          <cell r="M1707" t="str">
            <v>East</v>
          </cell>
          <cell r="V1707">
            <v>42338</v>
          </cell>
        </row>
        <row r="1708">
          <cell r="M1708" t="str">
            <v>West</v>
          </cell>
          <cell r="V1708">
            <v>43039</v>
          </cell>
        </row>
        <row r="1709">
          <cell r="M1709" t="str">
            <v>West</v>
          </cell>
          <cell r="V1709">
            <v>43039</v>
          </cell>
        </row>
        <row r="1710">
          <cell r="M1710" t="str">
            <v>West</v>
          </cell>
          <cell r="V1710">
            <v>43039</v>
          </cell>
        </row>
        <row r="1711">
          <cell r="M1711" t="str">
            <v>West</v>
          </cell>
          <cell r="V1711">
            <v>43039</v>
          </cell>
        </row>
        <row r="1712">
          <cell r="M1712" t="str">
            <v>West</v>
          </cell>
          <cell r="V1712">
            <v>43039</v>
          </cell>
        </row>
        <row r="1713">
          <cell r="M1713" t="str">
            <v>West</v>
          </cell>
          <cell r="V1713">
            <v>43039</v>
          </cell>
        </row>
        <row r="1714">
          <cell r="M1714" t="str">
            <v>Central</v>
          </cell>
          <cell r="V1714">
            <v>42035</v>
          </cell>
        </row>
        <row r="1715">
          <cell r="M1715" t="str">
            <v>Central</v>
          </cell>
          <cell r="V1715">
            <v>43008</v>
          </cell>
        </row>
        <row r="1716">
          <cell r="M1716" t="str">
            <v>West</v>
          </cell>
          <cell r="V1716">
            <v>43039</v>
          </cell>
        </row>
        <row r="1717">
          <cell r="M1717" t="str">
            <v>East</v>
          </cell>
          <cell r="V1717">
            <v>42490</v>
          </cell>
        </row>
        <row r="1718">
          <cell r="M1718" t="str">
            <v>East</v>
          </cell>
          <cell r="V1718">
            <v>42521</v>
          </cell>
        </row>
        <row r="1719">
          <cell r="M1719" t="str">
            <v>East</v>
          </cell>
          <cell r="V1719">
            <v>42521</v>
          </cell>
        </row>
        <row r="1720">
          <cell r="M1720" t="str">
            <v>East</v>
          </cell>
          <cell r="V1720">
            <v>42521</v>
          </cell>
        </row>
        <row r="1721">
          <cell r="M1721" t="str">
            <v>East</v>
          </cell>
          <cell r="V1721">
            <v>42521</v>
          </cell>
        </row>
        <row r="1722">
          <cell r="M1722" t="str">
            <v>East</v>
          </cell>
          <cell r="V1722">
            <v>42521</v>
          </cell>
        </row>
        <row r="1723">
          <cell r="M1723" t="str">
            <v>Central</v>
          </cell>
          <cell r="V1723">
            <v>42369</v>
          </cell>
        </row>
        <row r="1724">
          <cell r="M1724" t="str">
            <v>Central</v>
          </cell>
          <cell r="V1724">
            <v>42369</v>
          </cell>
        </row>
        <row r="1725">
          <cell r="M1725" t="str">
            <v>Central</v>
          </cell>
          <cell r="V1725">
            <v>42369</v>
          </cell>
        </row>
        <row r="1726">
          <cell r="M1726" t="str">
            <v>East</v>
          </cell>
          <cell r="V1726">
            <v>42369</v>
          </cell>
        </row>
        <row r="1727">
          <cell r="M1727" t="str">
            <v>East</v>
          </cell>
          <cell r="V1727">
            <v>42369</v>
          </cell>
        </row>
        <row r="1728">
          <cell r="M1728" t="str">
            <v>East</v>
          </cell>
          <cell r="V1728">
            <v>42369</v>
          </cell>
        </row>
        <row r="1729">
          <cell r="M1729" t="str">
            <v>East</v>
          </cell>
          <cell r="V1729">
            <v>42855</v>
          </cell>
        </row>
        <row r="1730">
          <cell r="M1730" t="str">
            <v>South</v>
          </cell>
          <cell r="V1730">
            <v>42429</v>
          </cell>
        </row>
        <row r="1731">
          <cell r="M1731" t="str">
            <v>South</v>
          </cell>
          <cell r="V1731">
            <v>42429</v>
          </cell>
        </row>
        <row r="1732">
          <cell r="M1732" t="str">
            <v>South</v>
          </cell>
          <cell r="V1732">
            <v>41912</v>
          </cell>
        </row>
        <row r="1733">
          <cell r="M1733" t="str">
            <v>South</v>
          </cell>
          <cell r="V1733">
            <v>41912</v>
          </cell>
        </row>
        <row r="1734">
          <cell r="M1734" t="str">
            <v>Central</v>
          </cell>
          <cell r="V1734">
            <v>42582</v>
          </cell>
        </row>
        <row r="1735">
          <cell r="M1735" t="str">
            <v>Central</v>
          </cell>
          <cell r="V1735">
            <v>42582</v>
          </cell>
        </row>
        <row r="1736">
          <cell r="M1736" t="str">
            <v>South</v>
          </cell>
          <cell r="V1736">
            <v>42947</v>
          </cell>
        </row>
        <row r="1737">
          <cell r="M1737" t="str">
            <v>South</v>
          </cell>
          <cell r="V1737">
            <v>42947</v>
          </cell>
        </row>
        <row r="1738">
          <cell r="M1738" t="str">
            <v>South</v>
          </cell>
          <cell r="V1738">
            <v>42947</v>
          </cell>
        </row>
        <row r="1739">
          <cell r="M1739" t="str">
            <v>West</v>
          </cell>
          <cell r="V1739">
            <v>42277</v>
          </cell>
        </row>
        <row r="1740">
          <cell r="M1740" t="str">
            <v>West</v>
          </cell>
          <cell r="V1740">
            <v>42277</v>
          </cell>
        </row>
        <row r="1741">
          <cell r="M1741" t="str">
            <v>West</v>
          </cell>
          <cell r="V1741">
            <v>42277</v>
          </cell>
        </row>
        <row r="1742">
          <cell r="M1742" t="str">
            <v>West</v>
          </cell>
          <cell r="V1742">
            <v>41882</v>
          </cell>
        </row>
        <row r="1743">
          <cell r="M1743" t="str">
            <v>East</v>
          </cell>
          <cell r="V1743">
            <v>43039</v>
          </cell>
        </row>
        <row r="1744">
          <cell r="M1744" t="str">
            <v>East</v>
          </cell>
          <cell r="V1744">
            <v>43039</v>
          </cell>
        </row>
        <row r="1745">
          <cell r="M1745" t="str">
            <v>East</v>
          </cell>
          <cell r="V1745">
            <v>43039</v>
          </cell>
        </row>
        <row r="1746">
          <cell r="M1746" t="str">
            <v>East</v>
          </cell>
          <cell r="V1746">
            <v>43039</v>
          </cell>
        </row>
        <row r="1747">
          <cell r="M1747" t="str">
            <v>East</v>
          </cell>
          <cell r="V1747">
            <v>41820</v>
          </cell>
        </row>
        <row r="1748">
          <cell r="M1748" t="str">
            <v>South</v>
          </cell>
          <cell r="V1748">
            <v>42613</v>
          </cell>
        </row>
        <row r="1749">
          <cell r="M1749" t="str">
            <v>South</v>
          </cell>
          <cell r="V1749">
            <v>42613</v>
          </cell>
        </row>
        <row r="1750">
          <cell r="M1750" t="str">
            <v>Central</v>
          </cell>
          <cell r="V1750">
            <v>41759</v>
          </cell>
        </row>
        <row r="1751">
          <cell r="M1751" t="str">
            <v>Central</v>
          </cell>
          <cell r="V1751">
            <v>41759</v>
          </cell>
        </row>
        <row r="1752">
          <cell r="M1752" t="str">
            <v>Central</v>
          </cell>
          <cell r="V1752">
            <v>42338</v>
          </cell>
        </row>
        <row r="1753">
          <cell r="M1753" t="str">
            <v>West</v>
          </cell>
          <cell r="V1753">
            <v>43039</v>
          </cell>
        </row>
        <row r="1754">
          <cell r="M1754" t="str">
            <v>West</v>
          </cell>
          <cell r="V1754">
            <v>43100</v>
          </cell>
        </row>
        <row r="1755">
          <cell r="M1755" t="str">
            <v>West</v>
          </cell>
          <cell r="V1755">
            <v>43100</v>
          </cell>
        </row>
        <row r="1756">
          <cell r="M1756" t="str">
            <v>West</v>
          </cell>
          <cell r="V1756">
            <v>43100</v>
          </cell>
        </row>
        <row r="1757">
          <cell r="M1757" t="str">
            <v>Central</v>
          </cell>
          <cell r="V1757">
            <v>42369</v>
          </cell>
        </row>
        <row r="1758">
          <cell r="M1758" t="str">
            <v>Central</v>
          </cell>
          <cell r="V1758">
            <v>42369</v>
          </cell>
        </row>
        <row r="1759">
          <cell r="M1759" t="str">
            <v>Central</v>
          </cell>
          <cell r="V1759">
            <v>42216</v>
          </cell>
        </row>
        <row r="1760">
          <cell r="M1760" t="str">
            <v>Central</v>
          </cell>
          <cell r="V1760">
            <v>41790</v>
          </cell>
        </row>
        <row r="1761">
          <cell r="M1761" t="str">
            <v>East</v>
          </cell>
          <cell r="V1761">
            <v>41670</v>
          </cell>
        </row>
        <row r="1762">
          <cell r="M1762" t="str">
            <v>West</v>
          </cell>
          <cell r="V1762">
            <v>42277</v>
          </cell>
        </row>
        <row r="1763">
          <cell r="M1763" t="str">
            <v>West</v>
          </cell>
          <cell r="V1763">
            <v>42277</v>
          </cell>
        </row>
        <row r="1764">
          <cell r="M1764" t="str">
            <v>West</v>
          </cell>
          <cell r="V1764">
            <v>42277</v>
          </cell>
        </row>
        <row r="1765">
          <cell r="M1765" t="str">
            <v>South</v>
          </cell>
          <cell r="V1765">
            <v>42613</v>
          </cell>
        </row>
        <row r="1766">
          <cell r="M1766" t="str">
            <v>South</v>
          </cell>
          <cell r="V1766">
            <v>42613</v>
          </cell>
        </row>
        <row r="1767">
          <cell r="M1767" t="str">
            <v>South</v>
          </cell>
          <cell r="V1767">
            <v>42613</v>
          </cell>
        </row>
        <row r="1768">
          <cell r="M1768" t="str">
            <v>South</v>
          </cell>
          <cell r="V1768">
            <v>42613</v>
          </cell>
        </row>
        <row r="1769">
          <cell r="M1769" t="str">
            <v>South</v>
          </cell>
          <cell r="V1769">
            <v>41729</v>
          </cell>
        </row>
        <row r="1770">
          <cell r="M1770" t="str">
            <v>South</v>
          </cell>
          <cell r="V1770">
            <v>41729</v>
          </cell>
        </row>
        <row r="1771">
          <cell r="M1771" t="str">
            <v>Central</v>
          </cell>
          <cell r="V1771">
            <v>42825</v>
          </cell>
        </row>
        <row r="1772">
          <cell r="M1772" t="str">
            <v>Central</v>
          </cell>
          <cell r="V1772">
            <v>42825</v>
          </cell>
        </row>
        <row r="1773">
          <cell r="M1773" t="str">
            <v>Central</v>
          </cell>
          <cell r="V1773">
            <v>42704</v>
          </cell>
        </row>
        <row r="1774">
          <cell r="M1774" t="str">
            <v>Central</v>
          </cell>
          <cell r="V1774">
            <v>42704</v>
          </cell>
        </row>
        <row r="1775">
          <cell r="M1775" t="str">
            <v>East</v>
          </cell>
          <cell r="V1775">
            <v>41759</v>
          </cell>
        </row>
        <row r="1776">
          <cell r="M1776" t="str">
            <v>East</v>
          </cell>
          <cell r="V1776">
            <v>41759</v>
          </cell>
        </row>
        <row r="1777">
          <cell r="M1777" t="str">
            <v>East</v>
          </cell>
          <cell r="V1777">
            <v>41759</v>
          </cell>
        </row>
        <row r="1778">
          <cell r="M1778" t="str">
            <v>East</v>
          </cell>
          <cell r="V1778">
            <v>41759</v>
          </cell>
        </row>
        <row r="1779">
          <cell r="M1779" t="str">
            <v>West</v>
          </cell>
          <cell r="V1779">
            <v>42338</v>
          </cell>
        </row>
        <row r="1780">
          <cell r="M1780" t="str">
            <v>West</v>
          </cell>
          <cell r="V1780">
            <v>42338</v>
          </cell>
        </row>
        <row r="1781">
          <cell r="M1781" t="str">
            <v>East</v>
          </cell>
          <cell r="V1781">
            <v>42704</v>
          </cell>
        </row>
        <row r="1782">
          <cell r="M1782" t="str">
            <v>East</v>
          </cell>
          <cell r="V1782">
            <v>42704</v>
          </cell>
        </row>
        <row r="1783">
          <cell r="M1783" t="str">
            <v>East</v>
          </cell>
          <cell r="V1783">
            <v>42216</v>
          </cell>
        </row>
        <row r="1784">
          <cell r="M1784" t="str">
            <v>East</v>
          </cell>
          <cell r="V1784">
            <v>42216</v>
          </cell>
        </row>
        <row r="1785">
          <cell r="M1785" t="str">
            <v>Central</v>
          </cell>
          <cell r="V1785">
            <v>43008</v>
          </cell>
        </row>
        <row r="1786">
          <cell r="M1786" t="str">
            <v>Central</v>
          </cell>
          <cell r="V1786">
            <v>43008</v>
          </cell>
        </row>
        <row r="1787">
          <cell r="M1787" t="str">
            <v>Central</v>
          </cell>
          <cell r="V1787">
            <v>43008</v>
          </cell>
        </row>
        <row r="1788">
          <cell r="M1788" t="str">
            <v>Central</v>
          </cell>
          <cell r="V1788">
            <v>43008</v>
          </cell>
        </row>
        <row r="1789">
          <cell r="M1789" t="str">
            <v>Central</v>
          </cell>
          <cell r="V1789">
            <v>42063</v>
          </cell>
        </row>
        <row r="1790">
          <cell r="M1790" t="str">
            <v>Central</v>
          </cell>
          <cell r="V1790">
            <v>42063</v>
          </cell>
        </row>
        <row r="1791">
          <cell r="M1791" t="str">
            <v>Central</v>
          </cell>
          <cell r="V1791">
            <v>42063</v>
          </cell>
        </row>
        <row r="1792">
          <cell r="M1792" t="str">
            <v>East</v>
          </cell>
          <cell r="V1792">
            <v>41912</v>
          </cell>
        </row>
        <row r="1793">
          <cell r="M1793" t="str">
            <v>Central</v>
          </cell>
          <cell r="V1793">
            <v>42004</v>
          </cell>
        </row>
        <row r="1794">
          <cell r="M1794" t="str">
            <v>Central</v>
          </cell>
          <cell r="V1794">
            <v>42004</v>
          </cell>
        </row>
        <row r="1795">
          <cell r="M1795" t="str">
            <v>Central</v>
          </cell>
          <cell r="V1795">
            <v>42004</v>
          </cell>
        </row>
        <row r="1796">
          <cell r="M1796" t="str">
            <v>Central</v>
          </cell>
          <cell r="V1796">
            <v>42643</v>
          </cell>
        </row>
        <row r="1797">
          <cell r="M1797" t="str">
            <v>East</v>
          </cell>
          <cell r="V1797">
            <v>42978</v>
          </cell>
        </row>
        <row r="1798">
          <cell r="M1798" t="str">
            <v>East</v>
          </cell>
          <cell r="V1798">
            <v>42978</v>
          </cell>
        </row>
        <row r="1799">
          <cell r="M1799" t="str">
            <v>East</v>
          </cell>
          <cell r="V1799">
            <v>42978</v>
          </cell>
        </row>
        <row r="1800">
          <cell r="M1800" t="str">
            <v>West</v>
          </cell>
          <cell r="V1800">
            <v>42582</v>
          </cell>
        </row>
        <row r="1801">
          <cell r="M1801" t="str">
            <v>Central</v>
          </cell>
          <cell r="V1801">
            <v>42613</v>
          </cell>
        </row>
        <row r="1802">
          <cell r="M1802" t="str">
            <v>Central</v>
          </cell>
          <cell r="V1802">
            <v>42613</v>
          </cell>
        </row>
        <row r="1803">
          <cell r="M1803" t="str">
            <v>West</v>
          </cell>
          <cell r="V1803">
            <v>42704</v>
          </cell>
        </row>
        <row r="1804">
          <cell r="M1804" t="str">
            <v>East</v>
          </cell>
          <cell r="V1804">
            <v>43008</v>
          </cell>
        </row>
        <row r="1805">
          <cell r="M1805" t="str">
            <v>East</v>
          </cell>
          <cell r="V1805">
            <v>43008</v>
          </cell>
        </row>
        <row r="1806">
          <cell r="M1806" t="str">
            <v>East</v>
          </cell>
          <cell r="V1806">
            <v>43008</v>
          </cell>
        </row>
        <row r="1807">
          <cell r="M1807" t="str">
            <v>West</v>
          </cell>
          <cell r="V1807">
            <v>42735</v>
          </cell>
        </row>
        <row r="1808">
          <cell r="M1808" t="str">
            <v>West</v>
          </cell>
          <cell r="V1808">
            <v>42735</v>
          </cell>
        </row>
        <row r="1809">
          <cell r="M1809" t="str">
            <v>West</v>
          </cell>
          <cell r="V1809">
            <v>42735</v>
          </cell>
        </row>
        <row r="1810">
          <cell r="M1810" t="str">
            <v>Central</v>
          </cell>
          <cell r="V1810">
            <v>42429</v>
          </cell>
        </row>
        <row r="1811">
          <cell r="M1811" t="str">
            <v>Central</v>
          </cell>
          <cell r="V1811">
            <v>42674</v>
          </cell>
        </row>
        <row r="1812">
          <cell r="M1812" t="str">
            <v>Central</v>
          </cell>
          <cell r="V1812">
            <v>42674</v>
          </cell>
        </row>
        <row r="1813">
          <cell r="M1813" t="str">
            <v>South</v>
          </cell>
          <cell r="V1813">
            <v>41820</v>
          </cell>
        </row>
        <row r="1814">
          <cell r="M1814" t="str">
            <v>East</v>
          </cell>
          <cell r="V1814">
            <v>43069</v>
          </cell>
        </row>
        <row r="1815">
          <cell r="M1815" t="str">
            <v>East</v>
          </cell>
          <cell r="V1815">
            <v>43069</v>
          </cell>
        </row>
        <row r="1816">
          <cell r="M1816" t="str">
            <v>West</v>
          </cell>
          <cell r="V1816">
            <v>42277</v>
          </cell>
        </row>
        <row r="1817">
          <cell r="M1817" t="str">
            <v>West</v>
          </cell>
          <cell r="V1817">
            <v>42185</v>
          </cell>
        </row>
        <row r="1818">
          <cell r="M1818" t="str">
            <v>West</v>
          </cell>
          <cell r="V1818">
            <v>42185</v>
          </cell>
        </row>
        <row r="1819">
          <cell r="M1819" t="str">
            <v>West</v>
          </cell>
          <cell r="V1819">
            <v>42369</v>
          </cell>
        </row>
        <row r="1820">
          <cell r="M1820" t="str">
            <v>Central</v>
          </cell>
          <cell r="V1820">
            <v>41790</v>
          </cell>
        </row>
        <row r="1821">
          <cell r="M1821" t="str">
            <v>Central</v>
          </cell>
          <cell r="V1821">
            <v>41790</v>
          </cell>
        </row>
        <row r="1822">
          <cell r="M1822" t="str">
            <v>Central</v>
          </cell>
          <cell r="V1822">
            <v>42429</v>
          </cell>
        </row>
        <row r="1823">
          <cell r="M1823" t="str">
            <v>Central</v>
          </cell>
          <cell r="V1823">
            <v>42429</v>
          </cell>
        </row>
        <row r="1824">
          <cell r="M1824" t="str">
            <v>Central</v>
          </cell>
          <cell r="V1824">
            <v>42429</v>
          </cell>
        </row>
        <row r="1825">
          <cell r="M1825" t="str">
            <v>Central</v>
          </cell>
          <cell r="V1825">
            <v>42429</v>
          </cell>
        </row>
        <row r="1826">
          <cell r="M1826" t="str">
            <v>West</v>
          </cell>
          <cell r="V1826">
            <v>42735</v>
          </cell>
        </row>
        <row r="1827">
          <cell r="M1827" t="str">
            <v>West</v>
          </cell>
          <cell r="V1827">
            <v>42735</v>
          </cell>
        </row>
        <row r="1828">
          <cell r="M1828" t="str">
            <v>West</v>
          </cell>
          <cell r="V1828">
            <v>42735</v>
          </cell>
        </row>
        <row r="1829">
          <cell r="M1829" t="str">
            <v>South</v>
          </cell>
          <cell r="V1829">
            <v>42429</v>
          </cell>
        </row>
        <row r="1830">
          <cell r="M1830" t="str">
            <v>South</v>
          </cell>
          <cell r="V1830">
            <v>42216</v>
          </cell>
        </row>
        <row r="1831">
          <cell r="M1831" t="str">
            <v>East</v>
          </cell>
          <cell r="V1831">
            <v>41790</v>
          </cell>
        </row>
        <row r="1832">
          <cell r="M1832" t="str">
            <v>Central</v>
          </cell>
          <cell r="V1832">
            <v>43039</v>
          </cell>
        </row>
        <row r="1833">
          <cell r="M1833" t="str">
            <v>Central</v>
          </cell>
          <cell r="V1833">
            <v>43039</v>
          </cell>
        </row>
        <row r="1834">
          <cell r="M1834" t="str">
            <v>South</v>
          </cell>
          <cell r="V1834">
            <v>42338</v>
          </cell>
        </row>
        <row r="1835">
          <cell r="M1835" t="str">
            <v>Central</v>
          </cell>
          <cell r="V1835">
            <v>42978</v>
          </cell>
        </row>
        <row r="1836">
          <cell r="M1836" t="str">
            <v>Central</v>
          </cell>
          <cell r="V1836">
            <v>42978</v>
          </cell>
        </row>
        <row r="1837">
          <cell r="M1837" t="str">
            <v>East</v>
          </cell>
          <cell r="V1837">
            <v>41820</v>
          </cell>
        </row>
        <row r="1838">
          <cell r="M1838" t="str">
            <v>South</v>
          </cell>
          <cell r="V1838">
            <v>42794</v>
          </cell>
        </row>
        <row r="1839">
          <cell r="M1839" t="str">
            <v>South</v>
          </cell>
          <cell r="V1839">
            <v>41882</v>
          </cell>
        </row>
        <row r="1840">
          <cell r="M1840" t="str">
            <v>South</v>
          </cell>
          <cell r="V1840">
            <v>41882</v>
          </cell>
        </row>
        <row r="1841">
          <cell r="M1841" t="str">
            <v>South</v>
          </cell>
          <cell r="V1841">
            <v>41882</v>
          </cell>
        </row>
        <row r="1842">
          <cell r="M1842" t="str">
            <v>South</v>
          </cell>
          <cell r="V1842">
            <v>41882</v>
          </cell>
        </row>
        <row r="1843">
          <cell r="M1843" t="str">
            <v>South</v>
          </cell>
          <cell r="V1843">
            <v>42582</v>
          </cell>
        </row>
        <row r="1844">
          <cell r="M1844" t="str">
            <v>Central</v>
          </cell>
          <cell r="V1844">
            <v>42063</v>
          </cell>
        </row>
        <row r="1845">
          <cell r="M1845" t="str">
            <v>Central</v>
          </cell>
          <cell r="V1845">
            <v>42063</v>
          </cell>
        </row>
        <row r="1846">
          <cell r="M1846" t="str">
            <v>West</v>
          </cell>
          <cell r="V1846">
            <v>42947</v>
          </cell>
        </row>
        <row r="1847">
          <cell r="M1847" t="str">
            <v>East</v>
          </cell>
          <cell r="V1847">
            <v>42766</v>
          </cell>
        </row>
        <row r="1848">
          <cell r="M1848" t="str">
            <v>East</v>
          </cell>
          <cell r="V1848">
            <v>42766</v>
          </cell>
        </row>
        <row r="1849">
          <cell r="M1849" t="str">
            <v>West</v>
          </cell>
          <cell r="V1849">
            <v>43008</v>
          </cell>
        </row>
        <row r="1850">
          <cell r="M1850" t="str">
            <v>West</v>
          </cell>
          <cell r="V1850">
            <v>43008</v>
          </cell>
        </row>
        <row r="1851">
          <cell r="M1851" t="str">
            <v>Central</v>
          </cell>
          <cell r="V1851">
            <v>42216</v>
          </cell>
        </row>
        <row r="1852">
          <cell r="M1852" t="str">
            <v>Central</v>
          </cell>
          <cell r="V1852">
            <v>42216</v>
          </cell>
        </row>
        <row r="1853">
          <cell r="M1853" t="str">
            <v>Central</v>
          </cell>
          <cell r="V1853">
            <v>42216</v>
          </cell>
        </row>
        <row r="1854">
          <cell r="M1854" t="str">
            <v>Central</v>
          </cell>
          <cell r="V1854">
            <v>42216</v>
          </cell>
        </row>
        <row r="1855">
          <cell r="M1855" t="str">
            <v>Central</v>
          </cell>
          <cell r="V1855">
            <v>42216</v>
          </cell>
        </row>
        <row r="1856">
          <cell r="M1856" t="str">
            <v>Central</v>
          </cell>
          <cell r="V1856">
            <v>42216</v>
          </cell>
        </row>
        <row r="1857">
          <cell r="M1857" t="str">
            <v>West</v>
          </cell>
          <cell r="V1857">
            <v>41820</v>
          </cell>
        </row>
        <row r="1858">
          <cell r="M1858" t="str">
            <v>Central</v>
          </cell>
          <cell r="V1858">
            <v>42886</v>
          </cell>
        </row>
        <row r="1859">
          <cell r="M1859" t="str">
            <v>Central</v>
          </cell>
          <cell r="V1859">
            <v>42886</v>
          </cell>
        </row>
        <row r="1860">
          <cell r="M1860" t="str">
            <v>East</v>
          </cell>
          <cell r="V1860">
            <v>42277</v>
          </cell>
        </row>
        <row r="1861">
          <cell r="M1861" t="str">
            <v>East</v>
          </cell>
          <cell r="V1861">
            <v>42277</v>
          </cell>
        </row>
        <row r="1862">
          <cell r="M1862" t="str">
            <v>East</v>
          </cell>
          <cell r="V1862">
            <v>42825</v>
          </cell>
        </row>
        <row r="1863">
          <cell r="M1863" t="str">
            <v>East</v>
          </cell>
          <cell r="V1863">
            <v>42825</v>
          </cell>
        </row>
        <row r="1864">
          <cell r="M1864" t="str">
            <v>Central</v>
          </cell>
          <cell r="V1864">
            <v>41973</v>
          </cell>
        </row>
        <row r="1865">
          <cell r="M1865" t="str">
            <v>West</v>
          </cell>
          <cell r="V1865">
            <v>42674</v>
          </cell>
        </row>
        <row r="1866">
          <cell r="M1866" t="str">
            <v>West</v>
          </cell>
          <cell r="V1866">
            <v>42674</v>
          </cell>
        </row>
        <row r="1867">
          <cell r="M1867" t="str">
            <v>East</v>
          </cell>
          <cell r="V1867">
            <v>43069</v>
          </cell>
        </row>
        <row r="1868">
          <cell r="M1868" t="str">
            <v>West</v>
          </cell>
          <cell r="V1868">
            <v>42855</v>
          </cell>
        </row>
        <row r="1869">
          <cell r="M1869" t="str">
            <v>East</v>
          </cell>
          <cell r="V1869">
            <v>42185</v>
          </cell>
        </row>
        <row r="1870">
          <cell r="M1870" t="str">
            <v>East</v>
          </cell>
          <cell r="V1870">
            <v>42185</v>
          </cell>
        </row>
        <row r="1871">
          <cell r="M1871" t="str">
            <v>West</v>
          </cell>
          <cell r="V1871">
            <v>42613</v>
          </cell>
        </row>
        <row r="1872">
          <cell r="M1872" t="str">
            <v>West</v>
          </cell>
          <cell r="V1872">
            <v>41851</v>
          </cell>
        </row>
        <row r="1873">
          <cell r="M1873" t="str">
            <v>West</v>
          </cell>
          <cell r="V1873">
            <v>41851</v>
          </cell>
        </row>
        <row r="1874">
          <cell r="M1874" t="str">
            <v>West</v>
          </cell>
          <cell r="V1874">
            <v>41851</v>
          </cell>
        </row>
        <row r="1875">
          <cell r="M1875" t="str">
            <v>West</v>
          </cell>
          <cell r="V1875">
            <v>43069</v>
          </cell>
        </row>
        <row r="1876">
          <cell r="M1876" t="str">
            <v>East</v>
          </cell>
          <cell r="V1876">
            <v>41820</v>
          </cell>
        </row>
        <row r="1877">
          <cell r="M1877" t="str">
            <v>East</v>
          </cell>
          <cell r="V1877">
            <v>42460</v>
          </cell>
        </row>
        <row r="1878">
          <cell r="M1878" t="str">
            <v>Central</v>
          </cell>
          <cell r="V1878">
            <v>42825</v>
          </cell>
        </row>
        <row r="1879">
          <cell r="M1879" t="str">
            <v>West</v>
          </cell>
          <cell r="V1879">
            <v>43100</v>
          </cell>
        </row>
        <row r="1880">
          <cell r="M1880" t="str">
            <v>West</v>
          </cell>
          <cell r="V1880">
            <v>43100</v>
          </cell>
        </row>
        <row r="1881">
          <cell r="M1881" t="str">
            <v>South</v>
          </cell>
          <cell r="V1881">
            <v>42825</v>
          </cell>
        </row>
        <row r="1882">
          <cell r="M1882" t="str">
            <v>East</v>
          </cell>
          <cell r="V1882">
            <v>42094</v>
          </cell>
        </row>
        <row r="1883">
          <cell r="M1883" t="str">
            <v>East</v>
          </cell>
          <cell r="V1883">
            <v>42094</v>
          </cell>
        </row>
        <row r="1884">
          <cell r="M1884" t="str">
            <v>East</v>
          </cell>
          <cell r="V1884">
            <v>42094</v>
          </cell>
        </row>
        <row r="1885">
          <cell r="M1885" t="str">
            <v>East</v>
          </cell>
          <cell r="V1885">
            <v>42704</v>
          </cell>
        </row>
        <row r="1886">
          <cell r="M1886" t="str">
            <v>Central</v>
          </cell>
          <cell r="V1886">
            <v>42766</v>
          </cell>
        </row>
        <row r="1887">
          <cell r="M1887" t="str">
            <v>West</v>
          </cell>
          <cell r="V1887">
            <v>42490</v>
          </cell>
        </row>
        <row r="1888">
          <cell r="M1888" t="str">
            <v>South</v>
          </cell>
          <cell r="V1888">
            <v>41790</v>
          </cell>
        </row>
        <row r="1889">
          <cell r="M1889" t="str">
            <v>South</v>
          </cell>
          <cell r="V1889">
            <v>41790</v>
          </cell>
        </row>
        <row r="1890">
          <cell r="M1890" t="str">
            <v>East</v>
          </cell>
          <cell r="V1890">
            <v>41943</v>
          </cell>
        </row>
        <row r="1891">
          <cell r="M1891" t="str">
            <v>East</v>
          </cell>
          <cell r="V1891">
            <v>41943</v>
          </cell>
        </row>
        <row r="1892">
          <cell r="M1892" t="str">
            <v>West</v>
          </cell>
          <cell r="V1892">
            <v>41729</v>
          </cell>
        </row>
        <row r="1893">
          <cell r="M1893" t="str">
            <v>West</v>
          </cell>
          <cell r="V1893">
            <v>41729</v>
          </cell>
        </row>
        <row r="1894">
          <cell r="M1894" t="str">
            <v>South</v>
          </cell>
          <cell r="V1894">
            <v>43100</v>
          </cell>
        </row>
        <row r="1895">
          <cell r="M1895" t="str">
            <v>West</v>
          </cell>
          <cell r="V1895">
            <v>42704</v>
          </cell>
        </row>
        <row r="1896">
          <cell r="M1896" t="str">
            <v>South</v>
          </cell>
          <cell r="V1896">
            <v>43100</v>
          </cell>
        </row>
        <row r="1897">
          <cell r="M1897" t="str">
            <v>West</v>
          </cell>
          <cell r="V1897">
            <v>42369</v>
          </cell>
        </row>
        <row r="1898">
          <cell r="M1898" t="str">
            <v>Central</v>
          </cell>
          <cell r="V1898">
            <v>43039</v>
          </cell>
        </row>
        <row r="1899">
          <cell r="M1899" t="str">
            <v>South</v>
          </cell>
          <cell r="V1899">
            <v>41882</v>
          </cell>
        </row>
        <row r="1900">
          <cell r="M1900" t="str">
            <v>South</v>
          </cell>
          <cell r="V1900">
            <v>41882</v>
          </cell>
        </row>
        <row r="1901">
          <cell r="M1901" t="str">
            <v>South</v>
          </cell>
          <cell r="V1901">
            <v>41882</v>
          </cell>
        </row>
        <row r="1902">
          <cell r="M1902" t="str">
            <v>South</v>
          </cell>
          <cell r="V1902">
            <v>42551</v>
          </cell>
        </row>
        <row r="1903">
          <cell r="M1903" t="str">
            <v>Central</v>
          </cell>
          <cell r="V1903">
            <v>42613</v>
          </cell>
        </row>
        <row r="1904">
          <cell r="M1904" t="str">
            <v>West</v>
          </cell>
          <cell r="V1904">
            <v>43039</v>
          </cell>
        </row>
        <row r="1905">
          <cell r="M1905" t="str">
            <v>West</v>
          </cell>
          <cell r="V1905">
            <v>43039</v>
          </cell>
        </row>
        <row r="1906">
          <cell r="M1906" t="str">
            <v>West</v>
          </cell>
          <cell r="V1906">
            <v>43039</v>
          </cell>
        </row>
        <row r="1907">
          <cell r="M1907" t="str">
            <v>Central</v>
          </cell>
          <cell r="V1907">
            <v>43039</v>
          </cell>
        </row>
        <row r="1908">
          <cell r="M1908" t="str">
            <v>South</v>
          </cell>
          <cell r="V1908">
            <v>42521</v>
          </cell>
        </row>
        <row r="1909">
          <cell r="M1909" t="str">
            <v>South</v>
          </cell>
          <cell r="V1909">
            <v>42521</v>
          </cell>
        </row>
        <row r="1910">
          <cell r="M1910" t="str">
            <v>West</v>
          </cell>
          <cell r="V1910">
            <v>42063</v>
          </cell>
        </row>
        <row r="1911">
          <cell r="M1911" t="str">
            <v>East</v>
          </cell>
          <cell r="V1911">
            <v>43100</v>
          </cell>
        </row>
        <row r="1912">
          <cell r="M1912" t="str">
            <v>West</v>
          </cell>
          <cell r="V1912">
            <v>42704</v>
          </cell>
        </row>
        <row r="1913">
          <cell r="M1913" t="str">
            <v>Central</v>
          </cell>
          <cell r="V1913">
            <v>42947</v>
          </cell>
        </row>
        <row r="1914">
          <cell r="M1914" t="str">
            <v>Central</v>
          </cell>
          <cell r="V1914">
            <v>42947</v>
          </cell>
        </row>
        <row r="1915">
          <cell r="M1915" t="str">
            <v>South</v>
          </cell>
          <cell r="V1915">
            <v>41670</v>
          </cell>
        </row>
        <row r="1916">
          <cell r="M1916" t="str">
            <v>South</v>
          </cell>
          <cell r="V1916">
            <v>42855</v>
          </cell>
        </row>
        <row r="1917">
          <cell r="M1917" t="str">
            <v>South</v>
          </cell>
          <cell r="V1917">
            <v>42855</v>
          </cell>
        </row>
        <row r="1918">
          <cell r="M1918" t="str">
            <v>South</v>
          </cell>
          <cell r="V1918">
            <v>42855</v>
          </cell>
        </row>
        <row r="1919">
          <cell r="M1919" t="str">
            <v>East</v>
          </cell>
          <cell r="V1919">
            <v>42338</v>
          </cell>
        </row>
        <row r="1920">
          <cell r="M1920" t="str">
            <v>Central</v>
          </cell>
          <cell r="V1920">
            <v>42308</v>
          </cell>
        </row>
        <row r="1921">
          <cell r="M1921" t="str">
            <v>East</v>
          </cell>
          <cell r="V1921">
            <v>42978</v>
          </cell>
        </row>
        <row r="1922">
          <cell r="M1922" t="str">
            <v>East</v>
          </cell>
          <cell r="V1922">
            <v>42978</v>
          </cell>
        </row>
        <row r="1923">
          <cell r="M1923" t="str">
            <v>East</v>
          </cell>
          <cell r="V1923">
            <v>42308</v>
          </cell>
        </row>
        <row r="1924">
          <cell r="M1924" t="str">
            <v>Central</v>
          </cell>
          <cell r="V1924">
            <v>42582</v>
          </cell>
        </row>
        <row r="1925">
          <cell r="M1925" t="str">
            <v>Central</v>
          </cell>
          <cell r="V1925">
            <v>42582</v>
          </cell>
        </row>
        <row r="1926">
          <cell r="M1926" t="str">
            <v>West</v>
          </cell>
          <cell r="V1926">
            <v>43100</v>
          </cell>
        </row>
        <row r="1927">
          <cell r="M1927" t="str">
            <v>West</v>
          </cell>
          <cell r="V1927">
            <v>42825</v>
          </cell>
        </row>
        <row r="1928">
          <cell r="M1928" t="str">
            <v>West</v>
          </cell>
          <cell r="V1928">
            <v>42551</v>
          </cell>
        </row>
        <row r="1929">
          <cell r="M1929" t="str">
            <v>West</v>
          </cell>
          <cell r="V1929">
            <v>43069</v>
          </cell>
        </row>
        <row r="1930">
          <cell r="M1930" t="str">
            <v>West</v>
          </cell>
          <cell r="V1930">
            <v>42825</v>
          </cell>
        </row>
        <row r="1931">
          <cell r="M1931" t="str">
            <v>West</v>
          </cell>
          <cell r="V1931">
            <v>42825</v>
          </cell>
        </row>
        <row r="1932">
          <cell r="M1932" t="str">
            <v>West</v>
          </cell>
          <cell r="V1932">
            <v>42825</v>
          </cell>
        </row>
        <row r="1933">
          <cell r="M1933" t="str">
            <v>West</v>
          </cell>
          <cell r="V1933">
            <v>42704</v>
          </cell>
        </row>
        <row r="1934">
          <cell r="M1934" t="str">
            <v>South</v>
          </cell>
          <cell r="V1934">
            <v>42978</v>
          </cell>
        </row>
        <row r="1935">
          <cell r="M1935" t="str">
            <v>South</v>
          </cell>
          <cell r="V1935">
            <v>42978</v>
          </cell>
        </row>
        <row r="1936">
          <cell r="M1936" t="str">
            <v>West</v>
          </cell>
          <cell r="V1936">
            <v>43069</v>
          </cell>
        </row>
        <row r="1937">
          <cell r="M1937" t="str">
            <v>West</v>
          </cell>
          <cell r="V1937">
            <v>43069</v>
          </cell>
        </row>
        <row r="1938">
          <cell r="M1938" t="str">
            <v>West</v>
          </cell>
          <cell r="V1938">
            <v>42155</v>
          </cell>
        </row>
        <row r="1939">
          <cell r="M1939" t="str">
            <v>West</v>
          </cell>
          <cell r="V1939">
            <v>42582</v>
          </cell>
        </row>
        <row r="1940">
          <cell r="M1940" t="str">
            <v>West</v>
          </cell>
          <cell r="V1940">
            <v>42582</v>
          </cell>
        </row>
        <row r="1941">
          <cell r="M1941" t="str">
            <v>West</v>
          </cell>
          <cell r="V1941">
            <v>42582</v>
          </cell>
        </row>
        <row r="1942">
          <cell r="M1942" t="str">
            <v>West</v>
          </cell>
          <cell r="V1942">
            <v>42582</v>
          </cell>
        </row>
        <row r="1943">
          <cell r="M1943" t="str">
            <v>Central</v>
          </cell>
          <cell r="V1943">
            <v>42978</v>
          </cell>
        </row>
        <row r="1944">
          <cell r="M1944" t="str">
            <v>Central</v>
          </cell>
          <cell r="V1944">
            <v>42978</v>
          </cell>
        </row>
        <row r="1945">
          <cell r="M1945" t="str">
            <v>Central</v>
          </cell>
          <cell r="V1945">
            <v>42978</v>
          </cell>
        </row>
        <row r="1946">
          <cell r="M1946" t="str">
            <v>Central</v>
          </cell>
          <cell r="V1946">
            <v>42551</v>
          </cell>
        </row>
        <row r="1947">
          <cell r="M1947" t="str">
            <v>Central</v>
          </cell>
          <cell r="V1947">
            <v>42551</v>
          </cell>
        </row>
        <row r="1948">
          <cell r="M1948" t="str">
            <v>East</v>
          </cell>
          <cell r="V1948">
            <v>43008</v>
          </cell>
        </row>
        <row r="1949">
          <cell r="M1949" t="str">
            <v>East</v>
          </cell>
          <cell r="V1949">
            <v>43008</v>
          </cell>
        </row>
        <row r="1950">
          <cell r="M1950" t="str">
            <v>East</v>
          </cell>
          <cell r="V1950">
            <v>43008</v>
          </cell>
        </row>
        <row r="1951">
          <cell r="M1951" t="str">
            <v>East</v>
          </cell>
          <cell r="V1951">
            <v>43008</v>
          </cell>
        </row>
        <row r="1952">
          <cell r="M1952" t="str">
            <v>East</v>
          </cell>
          <cell r="V1952">
            <v>43008</v>
          </cell>
        </row>
        <row r="1953">
          <cell r="M1953" t="str">
            <v>East</v>
          </cell>
          <cell r="V1953">
            <v>43008</v>
          </cell>
        </row>
        <row r="1954">
          <cell r="M1954" t="str">
            <v>East</v>
          </cell>
          <cell r="V1954">
            <v>43008</v>
          </cell>
        </row>
        <row r="1955">
          <cell r="M1955" t="str">
            <v>East</v>
          </cell>
          <cell r="V1955">
            <v>43008</v>
          </cell>
        </row>
        <row r="1956">
          <cell r="M1956" t="str">
            <v>East</v>
          </cell>
          <cell r="V1956">
            <v>43008</v>
          </cell>
        </row>
        <row r="1957">
          <cell r="M1957" t="str">
            <v>East</v>
          </cell>
          <cell r="V1957">
            <v>43008</v>
          </cell>
        </row>
        <row r="1958">
          <cell r="M1958" t="str">
            <v>East</v>
          </cell>
          <cell r="V1958">
            <v>43008</v>
          </cell>
        </row>
        <row r="1959">
          <cell r="M1959" t="str">
            <v>East</v>
          </cell>
          <cell r="V1959">
            <v>43008</v>
          </cell>
        </row>
        <row r="1960">
          <cell r="M1960" t="str">
            <v>Central</v>
          </cell>
          <cell r="V1960">
            <v>43008</v>
          </cell>
        </row>
        <row r="1961">
          <cell r="M1961" t="str">
            <v>Central</v>
          </cell>
          <cell r="V1961">
            <v>43008</v>
          </cell>
        </row>
        <row r="1962">
          <cell r="M1962" t="str">
            <v>Central</v>
          </cell>
          <cell r="V1962">
            <v>43008</v>
          </cell>
        </row>
        <row r="1963">
          <cell r="M1963" t="str">
            <v>Central</v>
          </cell>
          <cell r="V1963">
            <v>43008</v>
          </cell>
        </row>
        <row r="1964">
          <cell r="M1964" t="str">
            <v>Central</v>
          </cell>
          <cell r="V1964">
            <v>43008</v>
          </cell>
        </row>
        <row r="1965">
          <cell r="M1965" t="str">
            <v>Central</v>
          </cell>
          <cell r="V1965">
            <v>43008</v>
          </cell>
        </row>
        <row r="1966">
          <cell r="M1966" t="str">
            <v>Central</v>
          </cell>
          <cell r="V1966">
            <v>43008</v>
          </cell>
        </row>
        <row r="1967">
          <cell r="M1967" t="str">
            <v>Central</v>
          </cell>
          <cell r="V1967">
            <v>43008</v>
          </cell>
        </row>
        <row r="1968">
          <cell r="M1968" t="str">
            <v>East</v>
          </cell>
          <cell r="V1968">
            <v>43100</v>
          </cell>
        </row>
        <row r="1969">
          <cell r="M1969" t="str">
            <v>East</v>
          </cell>
          <cell r="V1969">
            <v>43100</v>
          </cell>
        </row>
        <row r="1970">
          <cell r="M1970" t="str">
            <v>East</v>
          </cell>
          <cell r="V1970">
            <v>43100</v>
          </cell>
        </row>
        <row r="1971">
          <cell r="M1971" t="str">
            <v>Central</v>
          </cell>
          <cell r="V1971">
            <v>43008</v>
          </cell>
        </row>
        <row r="1972">
          <cell r="M1972" t="str">
            <v>Central</v>
          </cell>
          <cell r="V1972">
            <v>42886</v>
          </cell>
        </row>
        <row r="1973">
          <cell r="M1973" t="str">
            <v>Central</v>
          </cell>
          <cell r="V1973">
            <v>42886</v>
          </cell>
        </row>
        <row r="1974">
          <cell r="M1974" t="str">
            <v>Central</v>
          </cell>
          <cell r="V1974">
            <v>42004</v>
          </cell>
        </row>
        <row r="1975">
          <cell r="M1975" t="str">
            <v>Central</v>
          </cell>
          <cell r="V1975">
            <v>42004</v>
          </cell>
        </row>
        <row r="1976">
          <cell r="M1976" t="str">
            <v>Central</v>
          </cell>
          <cell r="V1976">
            <v>42004</v>
          </cell>
        </row>
        <row r="1977">
          <cell r="M1977" t="str">
            <v>South</v>
          </cell>
          <cell r="V1977">
            <v>41943</v>
          </cell>
        </row>
        <row r="1978">
          <cell r="M1978" t="str">
            <v>South</v>
          </cell>
          <cell r="V1978">
            <v>41943</v>
          </cell>
        </row>
        <row r="1979">
          <cell r="M1979" t="str">
            <v>South</v>
          </cell>
          <cell r="V1979">
            <v>41943</v>
          </cell>
        </row>
        <row r="1980">
          <cell r="M1980" t="str">
            <v>West</v>
          </cell>
          <cell r="V1980">
            <v>42155</v>
          </cell>
        </row>
        <row r="1981">
          <cell r="M1981" t="str">
            <v>West</v>
          </cell>
          <cell r="V1981">
            <v>42490</v>
          </cell>
        </row>
        <row r="1982">
          <cell r="M1982" t="str">
            <v>West</v>
          </cell>
          <cell r="V1982">
            <v>42490</v>
          </cell>
        </row>
        <row r="1983">
          <cell r="M1983" t="str">
            <v>South</v>
          </cell>
          <cell r="V1983">
            <v>42369</v>
          </cell>
        </row>
        <row r="1984">
          <cell r="M1984" t="str">
            <v>Central</v>
          </cell>
          <cell r="V1984">
            <v>42004</v>
          </cell>
        </row>
        <row r="1985">
          <cell r="M1985" t="str">
            <v>West</v>
          </cell>
          <cell r="V1985">
            <v>41973</v>
          </cell>
        </row>
        <row r="1986">
          <cell r="M1986" t="str">
            <v>West</v>
          </cell>
          <cell r="V1986">
            <v>41973</v>
          </cell>
        </row>
        <row r="1987">
          <cell r="M1987" t="str">
            <v>West</v>
          </cell>
          <cell r="V1987">
            <v>41973</v>
          </cell>
        </row>
        <row r="1988">
          <cell r="M1988" t="str">
            <v>East</v>
          </cell>
          <cell r="V1988">
            <v>42582</v>
          </cell>
        </row>
        <row r="1989">
          <cell r="M1989" t="str">
            <v>Central</v>
          </cell>
          <cell r="V1989">
            <v>42338</v>
          </cell>
        </row>
        <row r="1990">
          <cell r="M1990" t="str">
            <v>Central</v>
          </cell>
          <cell r="V1990">
            <v>42338</v>
          </cell>
        </row>
        <row r="1991">
          <cell r="M1991" t="str">
            <v>Central</v>
          </cell>
          <cell r="V1991">
            <v>42338</v>
          </cell>
        </row>
        <row r="1992">
          <cell r="M1992" t="str">
            <v>Central</v>
          </cell>
          <cell r="V1992">
            <v>42338</v>
          </cell>
        </row>
        <row r="1993">
          <cell r="M1993" t="str">
            <v>East</v>
          </cell>
          <cell r="V1993">
            <v>42794</v>
          </cell>
        </row>
        <row r="1994">
          <cell r="M1994" t="str">
            <v>West</v>
          </cell>
          <cell r="V1994">
            <v>42916</v>
          </cell>
        </row>
        <row r="1995">
          <cell r="M1995" t="str">
            <v>West</v>
          </cell>
          <cell r="V1995">
            <v>42916</v>
          </cell>
        </row>
        <row r="1996">
          <cell r="M1996" t="str">
            <v>West</v>
          </cell>
          <cell r="V1996">
            <v>42916</v>
          </cell>
        </row>
        <row r="1997">
          <cell r="M1997" t="str">
            <v>Central</v>
          </cell>
          <cell r="V1997">
            <v>43100</v>
          </cell>
        </row>
        <row r="1998">
          <cell r="M1998" t="str">
            <v>Central</v>
          </cell>
          <cell r="V1998">
            <v>43100</v>
          </cell>
        </row>
        <row r="1999">
          <cell r="M1999" t="str">
            <v>South</v>
          </cell>
          <cell r="V1999">
            <v>41698</v>
          </cell>
        </row>
        <row r="2000">
          <cell r="M2000" t="str">
            <v>South</v>
          </cell>
          <cell r="V2000">
            <v>41698</v>
          </cell>
        </row>
        <row r="2001">
          <cell r="M2001" t="str">
            <v>South</v>
          </cell>
          <cell r="V2001">
            <v>41698</v>
          </cell>
        </row>
        <row r="2002">
          <cell r="M2002" t="str">
            <v>West</v>
          </cell>
          <cell r="V2002">
            <v>42855</v>
          </cell>
        </row>
        <row r="2003">
          <cell r="M2003" t="str">
            <v>West</v>
          </cell>
          <cell r="V2003">
            <v>42855</v>
          </cell>
        </row>
        <row r="2004">
          <cell r="M2004" t="str">
            <v>South</v>
          </cell>
          <cell r="V2004">
            <v>43100</v>
          </cell>
        </row>
        <row r="2005">
          <cell r="M2005" t="str">
            <v>South</v>
          </cell>
          <cell r="V2005">
            <v>43100</v>
          </cell>
        </row>
        <row r="2006">
          <cell r="M2006" t="str">
            <v>Central</v>
          </cell>
          <cell r="V2006">
            <v>42855</v>
          </cell>
        </row>
        <row r="2007">
          <cell r="M2007" t="str">
            <v>Central</v>
          </cell>
          <cell r="V2007">
            <v>42004</v>
          </cell>
        </row>
        <row r="2008">
          <cell r="M2008" t="str">
            <v>Central</v>
          </cell>
          <cell r="V2008">
            <v>42004</v>
          </cell>
        </row>
        <row r="2009">
          <cell r="M2009" t="str">
            <v>Central</v>
          </cell>
          <cell r="V2009">
            <v>42978</v>
          </cell>
        </row>
        <row r="2010">
          <cell r="M2010" t="str">
            <v>South</v>
          </cell>
          <cell r="V2010">
            <v>41973</v>
          </cell>
        </row>
        <row r="2011">
          <cell r="M2011" t="str">
            <v>South</v>
          </cell>
          <cell r="V2011">
            <v>41973</v>
          </cell>
        </row>
        <row r="2012">
          <cell r="M2012" t="str">
            <v>South</v>
          </cell>
          <cell r="V2012">
            <v>41973</v>
          </cell>
        </row>
        <row r="2013">
          <cell r="M2013" t="str">
            <v>Central</v>
          </cell>
          <cell r="V2013">
            <v>42369</v>
          </cell>
        </row>
        <row r="2014">
          <cell r="M2014" t="str">
            <v>Central</v>
          </cell>
          <cell r="V2014">
            <v>42369</v>
          </cell>
        </row>
        <row r="2015">
          <cell r="M2015" t="str">
            <v>South</v>
          </cell>
          <cell r="V2015">
            <v>42643</v>
          </cell>
        </row>
        <row r="2016">
          <cell r="M2016" t="str">
            <v>South</v>
          </cell>
          <cell r="V2016">
            <v>42643</v>
          </cell>
        </row>
        <row r="2017">
          <cell r="M2017" t="str">
            <v>South</v>
          </cell>
          <cell r="V2017">
            <v>42643</v>
          </cell>
        </row>
        <row r="2018">
          <cell r="M2018" t="str">
            <v>West</v>
          </cell>
          <cell r="V2018">
            <v>42094</v>
          </cell>
        </row>
        <row r="2019">
          <cell r="M2019" t="str">
            <v>West</v>
          </cell>
          <cell r="V2019">
            <v>42094</v>
          </cell>
        </row>
        <row r="2020">
          <cell r="M2020" t="str">
            <v>West</v>
          </cell>
          <cell r="V2020">
            <v>42094</v>
          </cell>
        </row>
        <row r="2021">
          <cell r="M2021" t="str">
            <v>West</v>
          </cell>
          <cell r="V2021">
            <v>42094</v>
          </cell>
        </row>
        <row r="2022">
          <cell r="M2022" t="str">
            <v>East</v>
          </cell>
          <cell r="V2022">
            <v>42643</v>
          </cell>
        </row>
        <row r="2023">
          <cell r="M2023" t="str">
            <v>East</v>
          </cell>
          <cell r="V2023">
            <v>42643</v>
          </cell>
        </row>
        <row r="2024">
          <cell r="M2024" t="str">
            <v>East</v>
          </cell>
          <cell r="V2024">
            <v>42643</v>
          </cell>
        </row>
        <row r="2025">
          <cell r="M2025" t="str">
            <v>East</v>
          </cell>
          <cell r="V2025">
            <v>42643</v>
          </cell>
        </row>
        <row r="2026">
          <cell r="M2026" t="str">
            <v>West</v>
          </cell>
          <cell r="V2026">
            <v>42978</v>
          </cell>
        </row>
        <row r="2027">
          <cell r="M2027" t="str">
            <v>West</v>
          </cell>
          <cell r="V2027">
            <v>42094</v>
          </cell>
        </row>
        <row r="2028">
          <cell r="M2028" t="str">
            <v>West</v>
          </cell>
          <cell r="V2028">
            <v>42643</v>
          </cell>
        </row>
        <row r="2029">
          <cell r="M2029" t="str">
            <v>West</v>
          </cell>
          <cell r="V2029">
            <v>42643</v>
          </cell>
        </row>
        <row r="2030">
          <cell r="M2030" t="str">
            <v>East</v>
          </cell>
          <cell r="V2030">
            <v>42338</v>
          </cell>
        </row>
        <row r="2031">
          <cell r="M2031" t="str">
            <v>East</v>
          </cell>
          <cell r="V2031">
            <v>42338</v>
          </cell>
        </row>
        <row r="2032">
          <cell r="M2032" t="str">
            <v>East</v>
          </cell>
          <cell r="V2032">
            <v>42338</v>
          </cell>
        </row>
        <row r="2033">
          <cell r="M2033" t="str">
            <v>East</v>
          </cell>
          <cell r="V2033">
            <v>42338</v>
          </cell>
        </row>
        <row r="2034">
          <cell r="M2034" t="str">
            <v>Central</v>
          </cell>
          <cell r="V2034">
            <v>42735</v>
          </cell>
        </row>
        <row r="2035">
          <cell r="M2035" t="str">
            <v>Central</v>
          </cell>
          <cell r="V2035">
            <v>42735</v>
          </cell>
        </row>
        <row r="2036">
          <cell r="M2036" t="str">
            <v>Central</v>
          </cell>
          <cell r="V2036">
            <v>43008</v>
          </cell>
        </row>
        <row r="2037">
          <cell r="M2037" t="str">
            <v>Central</v>
          </cell>
          <cell r="V2037">
            <v>43008</v>
          </cell>
        </row>
        <row r="2038">
          <cell r="M2038" t="str">
            <v>West</v>
          </cell>
          <cell r="V2038">
            <v>42035</v>
          </cell>
        </row>
        <row r="2039">
          <cell r="M2039" t="str">
            <v>West</v>
          </cell>
          <cell r="V2039">
            <v>42035</v>
          </cell>
        </row>
        <row r="2040">
          <cell r="M2040" t="str">
            <v>West</v>
          </cell>
          <cell r="V2040">
            <v>42185</v>
          </cell>
        </row>
        <row r="2041">
          <cell r="M2041" t="str">
            <v>West</v>
          </cell>
          <cell r="V2041">
            <v>42185</v>
          </cell>
        </row>
        <row r="2042">
          <cell r="M2042" t="str">
            <v>West</v>
          </cell>
          <cell r="V2042">
            <v>42185</v>
          </cell>
        </row>
        <row r="2043">
          <cell r="M2043" t="str">
            <v>West</v>
          </cell>
          <cell r="V2043">
            <v>42185</v>
          </cell>
        </row>
        <row r="2044">
          <cell r="M2044" t="str">
            <v>West</v>
          </cell>
          <cell r="V2044">
            <v>42308</v>
          </cell>
        </row>
        <row r="2045">
          <cell r="M2045" t="str">
            <v>East</v>
          </cell>
          <cell r="V2045">
            <v>43069</v>
          </cell>
        </row>
        <row r="2046">
          <cell r="M2046" t="str">
            <v>Central</v>
          </cell>
          <cell r="V2046">
            <v>41882</v>
          </cell>
        </row>
        <row r="2047">
          <cell r="M2047" t="str">
            <v>East</v>
          </cell>
          <cell r="V2047">
            <v>42582</v>
          </cell>
        </row>
        <row r="2048">
          <cell r="M2048" t="str">
            <v>East</v>
          </cell>
          <cell r="V2048">
            <v>42582</v>
          </cell>
        </row>
        <row r="2049">
          <cell r="M2049" t="str">
            <v>East</v>
          </cell>
          <cell r="V2049">
            <v>42582</v>
          </cell>
        </row>
        <row r="2050">
          <cell r="M2050" t="str">
            <v>East</v>
          </cell>
          <cell r="V2050">
            <v>42216</v>
          </cell>
        </row>
        <row r="2051">
          <cell r="M2051" t="str">
            <v>East</v>
          </cell>
          <cell r="V2051">
            <v>42216</v>
          </cell>
        </row>
        <row r="2052">
          <cell r="M2052" t="str">
            <v>East</v>
          </cell>
          <cell r="V2052">
            <v>42216</v>
          </cell>
        </row>
        <row r="2053">
          <cell r="M2053" t="str">
            <v>East</v>
          </cell>
          <cell r="V2053">
            <v>42216</v>
          </cell>
        </row>
        <row r="2054">
          <cell r="M2054" t="str">
            <v>East</v>
          </cell>
          <cell r="V2054">
            <v>42216</v>
          </cell>
        </row>
        <row r="2055">
          <cell r="M2055" t="str">
            <v>East</v>
          </cell>
          <cell r="V2055">
            <v>42216</v>
          </cell>
        </row>
        <row r="2056">
          <cell r="M2056" t="str">
            <v>Central</v>
          </cell>
          <cell r="V2056">
            <v>42735</v>
          </cell>
        </row>
        <row r="2057">
          <cell r="M2057" t="str">
            <v>Central</v>
          </cell>
          <cell r="V2057">
            <v>43100</v>
          </cell>
        </row>
        <row r="2058">
          <cell r="M2058" t="str">
            <v>Central</v>
          </cell>
          <cell r="V2058">
            <v>43100</v>
          </cell>
        </row>
        <row r="2059">
          <cell r="M2059" t="str">
            <v>Central</v>
          </cell>
          <cell r="V2059">
            <v>43100</v>
          </cell>
        </row>
        <row r="2060">
          <cell r="M2060" t="str">
            <v>Central</v>
          </cell>
          <cell r="V2060">
            <v>43100</v>
          </cell>
        </row>
        <row r="2061">
          <cell r="M2061" t="str">
            <v>West</v>
          </cell>
          <cell r="V2061">
            <v>41943</v>
          </cell>
        </row>
        <row r="2062">
          <cell r="M2062" t="str">
            <v>West</v>
          </cell>
          <cell r="V2062">
            <v>41943</v>
          </cell>
        </row>
        <row r="2063">
          <cell r="M2063" t="str">
            <v>West</v>
          </cell>
          <cell r="V2063">
            <v>41943</v>
          </cell>
        </row>
        <row r="2064">
          <cell r="M2064" t="str">
            <v>West</v>
          </cell>
          <cell r="V2064">
            <v>41943</v>
          </cell>
        </row>
        <row r="2065">
          <cell r="M2065" t="str">
            <v>West</v>
          </cell>
          <cell r="V2065">
            <v>41943</v>
          </cell>
        </row>
        <row r="2066">
          <cell r="M2066" t="str">
            <v>West</v>
          </cell>
          <cell r="V2066">
            <v>41943</v>
          </cell>
        </row>
        <row r="2067">
          <cell r="M2067" t="str">
            <v>West</v>
          </cell>
          <cell r="V2067">
            <v>41943</v>
          </cell>
        </row>
        <row r="2068">
          <cell r="M2068" t="str">
            <v>West</v>
          </cell>
          <cell r="V2068">
            <v>41943</v>
          </cell>
        </row>
        <row r="2069">
          <cell r="M2069" t="str">
            <v>West</v>
          </cell>
          <cell r="V2069">
            <v>41943</v>
          </cell>
        </row>
        <row r="2070">
          <cell r="M2070" t="str">
            <v>West</v>
          </cell>
          <cell r="V2070">
            <v>42124</v>
          </cell>
        </row>
        <row r="2071">
          <cell r="M2071" t="str">
            <v>West</v>
          </cell>
          <cell r="V2071">
            <v>42124</v>
          </cell>
        </row>
        <row r="2072">
          <cell r="M2072" t="str">
            <v>East</v>
          </cell>
          <cell r="V2072">
            <v>42582</v>
          </cell>
        </row>
        <row r="2073">
          <cell r="M2073" t="str">
            <v>West</v>
          </cell>
          <cell r="V2073">
            <v>43069</v>
          </cell>
        </row>
        <row r="2074">
          <cell r="M2074" t="str">
            <v>West</v>
          </cell>
          <cell r="V2074">
            <v>42704</v>
          </cell>
        </row>
        <row r="2075">
          <cell r="M2075" t="str">
            <v>West</v>
          </cell>
          <cell r="V2075">
            <v>43069</v>
          </cell>
        </row>
        <row r="2076">
          <cell r="M2076" t="str">
            <v>West</v>
          </cell>
          <cell r="V2076">
            <v>43069</v>
          </cell>
        </row>
        <row r="2077">
          <cell r="M2077" t="str">
            <v>West</v>
          </cell>
          <cell r="V2077">
            <v>42004</v>
          </cell>
        </row>
        <row r="2078">
          <cell r="M2078" t="str">
            <v>East</v>
          </cell>
          <cell r="V2078">
            <v>43008</v>
          </cell>
        </row>
        <row r="2079">
          <cell r="M2079" t="str">
            <v>East</v>
          </cell>
          <cell r="V2079">
            <v>43008</v>
          </cell>
        </row>
        <row r="2080">
          <cell r="M2080" t="str">
            <v>East</v>
          </cell>
          <cell r="V2080">
            <v>43008</v>
          </cell>
        </row>
        <row r="2081">
          <cell r="M2081" t="str">
            <v>West</v>
          </cell>
          <cell r="V2081">
            <v>42369</v>
          </cell>
        </row>
        <row r="2082">
          <cell r="M2082" t="str">
            <v>West</v>
          </cell>
          <cell r="V2082">
            <v>42369</v>
          </cell>
        </row>
        <row r="2083">
          <cell r="M2083" t="str">
            <v>West</v>
          </cell>
          <cell r="V2083">
            <v>42369</v>
          </cell>
        </row>
        <row r="2084">
          <cell r="M2084" t="str">
            <v>West</v>
          </cell>
          <cell r="V2084">
            <v>42794</v>
          </cell>
        </row>
        <row r="2085">
          <cell r="M2085" t="str">
            <v>Central</v>
          </cell>
          <cell r="V2085">
            <v>41973</v>
          </cell>
        </row>
        <row r="2086">
          <cell r="M2086" t="str">
            <v>East</v>
          </cell>
          <cell r="V2086">
            <v>42551</v>
          </cell>
        </row>
        <row r="2087">
          <cell r="M2087" t="str">
            <v>East</v>
          </cell>
          <cell r="V2087">
            <v>42551</v>
          </cell>
        </row>
        <row r="2088">
          <cell r="M2088" t="str">
            <v>East</v>
          </cell>
          <cell r="V2088">
            <v>42551</v>
          </cell>
        </row>
        <row r="2089">
          <cell r="M2089" t="str">
            <v>East</v>
          </cell>
          <cell r="V2089">
            <v>42551</v>
          </cell>
        </row>
        <row r="2090">
          <cell r="M2090" t="str">
            <v>East</v>
          </cell>
          <cell r="V2090">
            <v>42551</v>
          </cell>
        </row>
        <row r="2091">
          <cell r="M2091" t="str">
            <v>West</v>
          </cell>
          <cell r="V2091">
            <v>42308</v>
          </cell>
        </row>
        <row r="2092">
          <cell r="M2092" t="str">
            <v>East</v>
          </cell>
          <cell r="V2092">
            <v>42947</v>
          </cell>
        </row>
        <row r="2093">
          <cell r="M2093" t="str">
            <v>East</v>
          </cell>
          <cell r="V2093">
            <v>42947</v>
          </cell>
        </row>
        <row r="2094">
          <cell r="M2094" t="str">
            <v>Central</v>
          </cell>
          <cell r="V2094">
            <v>41973</v>
          </cell>
        </row>
        <row r="2095">
          <cell r="M2095" t="str">
            <v>West</v>
          </cell>
          <cell r="V2095">
            <v>42124</v>
          </cell>
        </row>
        <row r="2096">
          <cell r="M2096" t="str">
            <v>South</v>
          </cell>
          <cell r="V2096">
            <v>42338</v>
          </cell>
        </row>
        <row r="2097">
          <cell r="M2097" t="str">
            <v>South</v>
          </cell>
          <cell r="V2097">
            <v>42521</v>
          </cell>
        </row>
        <row r="2098">
          <cell r="M2098" t="str">
            <v>South</v>
          </cell>
          <cell r="V2098">
            <v>42521</v>
          </cell>
        </row>
        <row r="2099">
          <cell r="M2099" t="str">
            <v>South</v>
          </cell>
          <cell r="V2099">
            <v>42521</v>
          </cell>
        </row>
        <row r="2100">
          <cell r="M2100" t="str">
            <v>West</v>
          </cell>
          <cell r="V2100">
            <v>43008</v>
          </cell>
        </row>
        <row r="2101">
          <cell r="M2101" t="str">
            <v>West</v>
          </cell>
          <cell r="V2101">
            <v>43008</v>
          </cell>
        </row>
        <row r="2102">
          <cell r="M2102" t="str">
            <v>West</v>
          </cell>
          <cell r="V2102">
            <v>41729</v>
          </cell>
        </row>
        <row r="2103">
          <cell r="M2103" t="str">
            <v>West</v>
          </cell>
          <cell r="V2103">
            <v>41729</v>
          </cell>
        </row>
        <row r="2104">
          <cell r="M2104" t="str">
            <v>West</v>
          </cell>
          <cell r="V2104">
            <v>41851</v>
          </cell>
        </row>
        <row r="2105">
          <cell r="M2105" t="str">
            <v>East</v>
          </cell>
          <cell r="V2105">
            <v>42825</v>
          </cell>
        </row>
        <row r="2106">
          <cell r="M2106" t="str">
            <v>East</v>
          </cell>
          <cell r="V2106">
            <v>42825</v>
          </cell>
        </row>
        <row r="2107">
          <cell r="M2107" t="str">
            <v>South</v>
          </cell>
          <cell r="V2107">
            <v>41912</v>
          </cell>
        </row>
        <row r="2108">
          <cell r="M2108" t="str">
            <v>Central</v>
          </cell>
          <cell r="V2108">
            <v>41912</v>
          </cell>
        </row>
        <row r="2109">
          <cell r="M2109" t="str">
            <v>West</v>
          </cell>
          <cell r="V2109">
            <v>42308</v>
          </cell>
        </row>
        <row r="2110">
          <cell r="M2110" t="str">
            <v>West</v>
          </cell>
          <cell r="V2110">
            <v>42308</v>
          </cell>
        </row>
        <row r="2111">
          <cell r="M2111" t="str">
            <v>West</v>
          </cell>
          <cell r="V2111">
            <v>42308</v>
          </cell>
        </row>
        <row r="2112">
          <cell r="M2112" t="str">
            <v>West</v>
          </cell>
          <cell r="V2112">
            <v>42308</v>
          </cell>
        </row>
        <row r="2113">
          <cell r="M2113" t="str">
            <v>West</v>
          </cell>
          <cell r="V2113">
            <v>42308</v>
          </cell>
        </row>
        <row r="2114">
          <cell r="M2114" t="str">
            <v>West</v>
          </cell>
          <cell r="V2114">
            <v>42308</v>
          </cell>
        </row>
        <row r="2115">
          <cell r="M2115" t="str">
            <v>West</v>
          </cell>
          <cell r="V2115">
            <v>42308</v>
          </cell>
        </row>
        <row r="2116">
          <cell r="M2116" t="str">
            <v>West</v>
          </cell>
          <cell r="V2116">
            <v>42308</v>
          </cell>
        </row>
        <row r="2117">
          <cell r="M2117" t="str">
            <v>West</v>
          </cell>
          <cell r="V2117">
            <v>42308</v>
          </cell>
        </row>
        <row r="2118">
          <cell r="M2118" t="str">
            <v>East</v>
          </cell>
          <cell r="V2118">
            <v>42308</v>
          </cell>
        </row>
        <row r="2119">
          <cell r="M2119" t="str">
            <v>West</v>
          </cell>
          <cell r="V2119">
            <v>42643</v>
          </cell>
        </row>
        <row r="2120">
          <cell r="M2120" t="str">
            <v>West</v>
          </cell>
          <cell r="V2120">
            <v>42855</v>
          </cell>
        </row>
        <row r="2121">
          <cell r="M2121" t="str">
            <v>West</v>
          </cell>
          <cell r="V2121">
            <v>42855</v>
          </cell>
        </row>
        <row r="2122">
          <cell r="M2122" t="str">
            <v>South</v>
          </cell>
          <cell r="V2122">
            <v>42766</v>
          </cell>
        </row>
        <row r="2123">
          <cell r="M2123" t="str">
            <v>West</v>
          </cell>
          <cell r="V2123">
            <v>43069</v>
          </cell>
        </row>
        <row r="2124">
          <cell r="M2124" t="str">
            <v>Central</v>
          </cell>
          <cell r="V2124">
            <v>43008</v>
          </cell>
        </row>
        <row r="2125">
          <cell r="M2125" t="str">
            <v>Central</v>
          </cell>
          <cell r="V2125">
            <v>43008</v>
          </cell>
        </row>
        <row r="2126">
          <cell r="M2126" t="str">
            <v>East</v>
          </cell>
          <cell r="V2126">
            <v>43100</v>
          </cell>
        </row>
        <row r="2127">
          <cell r="M2127" t="str">
            <v>East</v>
          </cell>
          <cell r="V2127">
            <v>43100</v>
          </cell>
        </row>
        <row r="2128">
          <cell r="M2128" t="str">
            <v>East</v>
          </cell>
          <cell r="V2128">
            <v>41820</v>
          </cell>
        </row>
        <row r="2129">
          <cell r="M2129" t="str">
            <v>East</v>
          </cell>
          <cell r="V2129">
            <v>42308</v>
          </cell>
        </row>
        <row r="2130">
          <cell r="M2130" t="str">
            <v>East</v>
          </cell>
          <cell r="V2130">
            <v>42308</v>
          </cell>
        </row>
        <row r="2131">
          <cell r="M2131" t="str">
            <v>East</v>
          </cell>
          <cell r="V2131">
            <v>41790</v>
          </cell>
        </row>
        <row r="2132">
          <cell r="M2132" t="str">
            <v>East</v>
          </cell>
          <cell r="V2132">
            <v>41790</v>
          </cell>
        </row>
        <row r="2133">
          <cell r="M2133" t="str">
            <v>East</v>
          </cell>
          <cell r="V2133">
            <v>41790</v>
          </cell>
        </row>
        <row r="2134">
          <cell r="M2134" t="str">
            <v>East</v>
          </cell>
          <cell r="V2134">
            <v>42338</v>
          </cell>
        </row>
        <row r="2135">
          <cell r="M2135" t="str">
            <v>East</v>
          </cell>
          <cell r="V2135">
            <v>42338</v>
          </cell>
        </row>
        <row r="2136">
          <cell r="M2136" t="str">
            <v>East</v>
          </cell>
          <cell r="V2136">
            <v>42338</v>
          </cell>
        </row>
        <row r="2137">
          <cell r="M2137" t="str">
            <v>East</v>
          </cell>
          <cell r="V2137">
            <v>42338</v>
          </cell>
        </row>
        <row r="2138">
          <cell r="M2138" t="str">
            <v>Central</v>
          </cell>
          <cell r="V2138">
            <v>42369</v>
          </cell>
        </row>
        <row r="2139">
          <cell r="M2139" t="str">
            <v>Central</v>
          </cell>
          <cell r="V2139">
            <v>42369</v>
          </cell>
        </row>
        <row r="2140">
          <cell r="M2140" t="str">
            <v>East</v>
          </cell>
          <cell r="V2140">
            <v>43069</v>
          </cell>
        </row>
        <row r="2141">
          <cell r="M2141" t="str">
            <v>East</v>
          </cell>
          <cell r="V2141">
            <v>41820</v>
          </cell>
        </row>
        <row r="2142">
          <cell r="M2142" t="str">
            <v>East</v>
          </cell>
          <cell r="V2142">
            <v>41820</v>
          </cell>
        </row>
        <row r="2143">
          <cell r="M2143" t="str">
            <v>East</v>
          </cell>
          <cell r="V2143">
            <v>41820</v>
          </cell>
        </row>
        <row r="2144">
          <cell r="M2144" t="str">
            <v>East</v>
          </cell>
          <cell r="V2144">
            <v>42643</v>
          </cell>
        </row>
        <row r="2145">
          <cell r="M2145" t="str">
            <v>East</v>
          </cell>
          <cell r="V2145">
            <v>42643</v>
          </cell>
        </row>
        <row r="2146">
          <cell r="M2146" t="str">
            <v>East</v>
          </cell>
          <cell r="V2146">
            <v>42643</v>
          </cell>
        </row>
        <row r="2147">
          <cell r="M2147" t="str">
            <v>East</v>
          </cell>
          <cell r="V2147">
            <v>42551</v>
          </cell>
        </row>
        <row r="2148">
          <cell r="M2148" t="str">
            <v>East</v>
          </cell>
          <cell r="V2148">
            <v>42551</v>
          </cell>
        </row>
        <row r="2149">
          <cell r="M2149" t="str">
            <v>East</v>
          </cell>
          <cell r="V2149">
            <v>42551</v>
          </cell>
        </row>
        <row r="2150">
          <cell r="M2150" t="str">
            <v>West</v>
          </cell>
          <cell r="V2150">
            <v>42004</v>
          </cell>
        </row>
        <row r="2151">
          <cell r="M2151" t="str">
            <v>East</v>
          </cell>
          <cell r="V2151">
            <v>42825</v>
          </cell>
        </row>
        <row r="2152">
          <cell r="M2152" t="str">
            <v>Central</v>
          </cell>
          <cell r="V2152">
            <v>43069</v>
          </cell>
        </row>
        <row r="2153">
          <cell r="M2153" t="str">
            <v>Central</v>
          </cell>
          <cell r="V2153">
            <v>41973</v>
          </cell>
        </row>
        <row r="2154">
          <cell r="M2154" t="str">
            <v>East</v>
          </cell>
          <cell r="V2154">
            <v>42338</v>
          </cell>
        </row>
        <row r="2155">
          <cell r="M2155" t="str">
            <v>East</v>
          </cell>
          <cell r="V2155">
            <v>42582</v>
          </cell>
        </row>
        <row r="2156">
          <cell r="M2156" t="str">
            <v>Central</v>
          </cell>
          <cell r="V2156">
            <v>42490</v>
          </cell>
        </row>
        <row r="2157">
          <cell r="M2157" t="str">
            <v>West</v>
          </cell>
          <cell r="V2157">
            <v>42582</v>
          </cell>
        </row>
        <row r="2158">
          <cell r="M2158" t="str">
            <v>Central</v>
          </cell>
          <cell r="V2158">
            <v>41820</v>
          </cell>
        </row>
        <row r="2159">
          <cell r="M2159" t="str">
            <v>Central</v>
          </cell>
          <cell r="V2159">
            <v>41820</v>
          </cell>
        </row>
        <row r="2160">
          <cell r="M2160" t="str">
            <v>South</v>
          </cell>
          <cell r="V2160">
            <v>43039</v>
          </cell>
        </row>
        <row r="2161">
          <cell r="M2161" t="str">
            <v>Central</v>
          </cell>
          <cell r="V2161">
            <v>42643</v>
          </cell>
        </row>
        <row r="2162">
          <cell r="M2162" t="str">
            <v>East</v>
          </cell>
          <cell r="V2162">
            <v>42521</v>
          </cell>
        </row>
        <row r="2163">
          <cell r="M2163" t="str">
            <v>West</v>
          </cell>
          <cell r="V2163">
            <v>42400</v>
          </cell>
        </row>
        <row r="2164">
          <cell r="M2164" t="str">
            <v>West</v>
          </cell>
          <cell r="V2164">
            <v>42825</v>
          </cell>
        </row>
        <row r="2165">
          <cell r="M2165" t="str">
            <v>Central</v>
          </cell>
          <cell r="V2165">
            <v>42674</v>
          </cell>
        </row>
        <row r="2166">
          <cell r="M2166" t="str">
            <v>Central</v>
          </cell>
          <cell r="V2166">
            <v>42674</v>
          </cell>
        </row>
        <row r="2167">
          <cell r="M2167" t="str">
            <v>Central</v>
          </cell>
          <cell r="V2167">
            <v>42674</v>
          </cell>
        </row>
        <row r="2168">
          <cell r="M2168" t="str">
            <v>Central</v>
          </cell>
          <cell r="V2168">
            <v>42674</v>
          </cell>
        </row>
        <row r="2169">
          <cell r="M2169" t="str">
            <v>Central</v>
          </cell>
          <cell r="V2169">
            <v>42674</v>
          </cell>
        </row>
        <row r="2170">
          <cell r="M2170" t="str">
            <v>East</v>
          </cell>
          <cell r="V2170">
            <v>42766</v>
          </cell>
        </row>
        <row r="2171">
          <cell r="M2171" t="str">
            <v>East</v>
          </cell>
          <cell r="V2171">
            <v>42766</v>
          </cell>
        </row>
        <row r="2172">
          <cell r="M2172" t="str">
            <v>East</v>
          </cell>
          <cell r="V2172">
            <v>42766</v>
          </cell>
        </row>
        <row r="2173">
          <cell r="M2173" t="str">
            <v>Central</v>
          </cell>
          <cell r="V2173">
            <v>43069</v>
          </cell>
        </row>
        <row r="2174">
          <cell r="M2174" t="str">
            <v>West</v>
          </cell>
          <cell r="V2174">
            <v>41882</v>
          </cell>
        </row>
        <row r="2175">
          <cell r="M2175" t="str">
            <v>Central</v>
          </cell>
          <cell r="V2175">
            <v>42582</v>
          </cell>
        </row>
        <row r="2176">
          <cell r="M2176" t="str">
            <v>Central</v>
          </cell>
          <cell r="V2176">
            <v>42216</v>
          </cell>
        </row>
        <row r="2177">
          <cell r="M2177" t="str">
            <v>West</v>
          </cell>
          <cell r="V2177">
            <v>42674</v>
          </cell>
        </row>
        <row r="2178">
          <cell r="M2178" t="str">
            <v>West</v>
          </cell>
          <cell r="V2178">
            <v>42674</v>
          </cell>
        </row>
        <row r="2179">
          <cell r="M2179" t="str">
            <v>West</v>
          </cell>
          <cell r="V2179">
            <v>42674</v>
          </cell>
        </row>
        <row r="2180">
          <cell r="M2180" t="str">
            <v>West</v>
          </cell>
          <cell r="V2180">
            <v>42674</v>
          </cell>
        </row>
        <row r="2181">
          <cell r="M2181" t="str">
            <v>East</v>
          </cell>
          <cell r="V2181">
            <v>42521</v>
          </cell>
        </row>
        <row r="2182">
          <cell r="M2182" t="str">
            <v>East</v>
          </cell>
          <cell r="V2182">
            <v>42521</v>
          </cell>
        </row>
        <row r="2183">
          <cell r="M2183" t="str">
            <v>East</v>
          </cell>
          <cell r="V2183">
            <v>42521</v>
          </cell>
        </row>
        <row r="2184">
          <cell r="M2184" t="str">
            <v>East</v>
          </cell>
          <cell r="V2184">
            <v>42521</v>
          </cell>
        </row>
        <row r="2185">
          <cell r="M2185" t="str">
            <v>East</v>
          </cell>
          <cell r="V2185">
            <v>42521</v>
          </cell>
        </row>
        <row r="2186">
          <cell r="M2186" t="str">
            <v>East</v>
          </cell>
          <cell r="V2186">
            <v>42521</v>
          </cell>
        </row>
        <row r="2187">
          <cell r="M2187" t="str">
            <v>West</v>
          </cell>
          <cell r="V2187">
            <v>42978</v>
          </cell>
        </row>
        <row r="2188">
          <cell r="M2188" t="str">
            <v>South</v>
          </cell>
          <cell r="V2188">
            <v>42582</v>
          </cell>
        </row>
        <row r="2189">
          <cell r="M2189" t="str">
            <v>Central</v>
          </cell>
          <cell r="V2189">
            <v>42978</v>
          </cell>
        </row>
        <row r="2190">
          <cell r="M2190" t="str">
            <v>Central</v>
          </cell>
          <cell r="V2190">
            <v>42978</v>
          </cell>
        </row>
        <row r="2191">
          <cell r="M2191" t="str">
            <v>Central</v>
          </cell>
          <cell r="V2191">
            <v>42978</v>
          </cell>
        </row>
        <row r="2192">
          <cell r="M2192" t="str">
            <v>West</v>
          </cell>
          <cell r="V2192">
            <v>42551</v>
          </cell>
        </row>
        <row r="2193">
          <cell r="M2193" t="str">
            <v>West</v>
          </cell>
          <cell r="V2193">
            <v>42735</v>
          </cell>
        </row>
        <row r="2194">
          <cell r="M2194" t="str">
            <v>West</v>
          </cell>
          <cell r="V2194">
            <v>42735</v>
          </cell>
        </row>
        <row r="2195">
          <cell r="M2195" t="str">
            <v>West</v>
          </cell>
          <cell r="V2195">
            <v>42735</v>
          </cell>
        </row>
        <row r="2196">
          <cell r="M2196" t="str">
            <v>West</v>
          </cell>
          <cell r="V2196">
            <v>42735</v>
          </cell>
        </row>
        <row r="2197">
          <cell r="M2197" t="str">
            <v>West</v>
          </cell>
          <cell r="V2197">
            <v>42735</v>
          </cell>
        </row>
        <row r="2198">
          <cell r="M2198" t="str">
            <v>South</v>
          </cell>
          <cell r="V2198">
            <v>42735</v>
          </cell>
        </row>
        <row r="2199">
          <cell r="M2199" t="str">
            <v>South</v>
          </cell>
          <cell r="V2199">
            <v>41973</v>
          </cell>
        </row>
        <row r="2200">
          <cell r="M2200" t="str">
            <v>East</v>
          </cell>
          <cell r="V2200">
            <v>42094</v>
          </cell>
        </row>
        <row r="2201">
          <cell r="M2201" t="str">
            <v>East</v>
          </cell>
          <cell r="V2201">
            <v>42094</v>
          </cell>
        </row>
        <row r="2202">
          <cell r="M2202" t="str">
            <v>South</v>
          </cell>
          <cell r="V2202">
            <v>41820</v>
          </cell>
        </row>
        <row r="2203">
          <cell r="M2203" t="str">
            <v>South</v>
          </cell>
          <cell r="V2203">
            <v>41820</v>
          </cell>
        </row>
        <row r="2204">
          <cell r="M2204" t="str">
            <v>West</v>
          </cell>
          <cell r="V2204">
            <v>42277</v>
          </cell>
        </row>
        <row r="2205">
          <cell r="M2205" t="str">
            <v>West</v>
          </cell>
          <cell r="V2205">
            <v>42277</v>
          </cell>
        </row>
        <row r="2206">
          <cell r="M2206" t="str">
            <v>East</v>
          </cell>
          <cell r="V2206">
            <v>42185</v>
          </cell>
        </row>
        <row r="2207">
          <cell r="M2207" t="str">
            <v>South</v>
          </cell>
          <cell r="V2207">
            <v>42643</v>
          </cell>
        </row>
        <row r="2208">
          <cell r="M2208" t="str">
            <v>Central</v>
          </cell>
          <cell r="V2208">
            <v>41851</v>
          </cell>
        </row>
        <row r="2209">
          <cell r="M2209" t="str">
            <v>Central</v>
          </cell>
          <cell r="V2209">
            <v>41851</v>
          </cell>
        </row>
        <row r="2210">
          <cell r="M2210" t="str">
            <v>East</v>
          </cell>
          <cell r="V2210">
            <v>42247</v>
          </cell>
        </row>
        <row r="2211">
          <cell r="M2211" t="str">
            <v>East</v>
          </cell>
          <cell r="V2211">
            <v>41973</v>
          </cell>
        </row>
        <row r="2212">
          <cell r="M2212" t="str">
            <v>East</v>
          </cell>
          <cell r="V2212">
            <v>41973</v>
          </cell>
        </row>
        <row r="2213">
          <cell r="M2213" t="str">
            <v>Central</v>
          </cell>
          <cell r="V2213">
            <v>42704</v>
          </cell>
        </row>
        <row r="2214">
          <cell r="M2214" t="str">
            <v>East</v>
          </cell>
          <cell r="V2214">
            <v>43069</v>
          </cell>
        </row>
        <row r="2215">
          <cell r="M2215" t="str">
            <v>West</v>
          </cell>
          <cell r="V2215">
            <v>43039</v>
          </cell>
        </row>
        <row r="2216">
          <cell r="M2216" t="str">
            <v>West</v>
          </cell>
          <cell r="V2216">
            <v>43039</v>
          </cell>
        </row>
        <row r="2217">
          <cell r="M2217" t="str">
            <v>West</v>
          </cell>
          <cell r="V2217">
            <v>43039</v>
          </cell>
        </row>
        <row r="2218">
          <cell r="M2218" t="str">
            <v>West</v>
          </cell>
          <cell r="V2218">
            <v>43039</v>
          </cell>
        </row>
        <row r="2219">
          <cell r="M2219" t="str">
            <v>South</v>
          </cell>
          <cell r="V2219">
            <v>41912</v>
          </cell>
        </row>
        <row r="2220">
          <cell r="M2220" t="str">
            <v>West</v>
          </cell>
          <cell r="V2220">
            <v>42947</v>
          </cell>
        </row>
        <row r="2221">
          <cell r="M2221" t="str">
            <v>West</v>
          </cell>
          <cell r="V2221">
            <v>42947</v>
          </cell>
        </row>
        <row r="2222">
          <cell r="M2222" t="str">
            <v>West</v>
          </cell>
          <cell r="V2222">
            <v>42947</v>
          </cell>
        </row>
        <row r="2223">
          <cell r="M2223" t="str">
            <v>East</v>
          </cell>
          <cell r="V2223">
            <v>42369</v>
          </cell>
        </row>
        <row r="2224">
          <cell r="M2224" t="str">
            <v>East</v>
          </cell>
          <cell r="V2224">
            <v>42369</v>
          </cell>
        </row>
        <row r="2225">
          <cell r="M2225" t="str">
            <v>East</v>
          </cell>
          <cell r="V2225">
            <v>42369</v>
          </cell>
        </row>
        <row r="2226">
          <cell r="M2226" t="str">
            <v>East</v>
          </cell>
          <cell r="V2226">
            <v>42947</v>
          </cell>
        </row>
        <row r="2227">
          <cell r="M2227" t="str">
            <v>West</v>
          </cell>
          <cell r="V2227">
            <v>42460</v>
          </cell>
        </row>
        <row r="2228">
          <cell r="M2228" t="str">
            <v>Central</v>
          </cell>
          <cell r="V2228">
            <v>42947</v>
          </cell>
        </row>
        <row r="2229">
          <cell r="M2229" t="str">
            <v>Central</v>
          </cell>
          <cell r="V2229">
            <v>42947</v>
          </cell>
        </row>
        <row r="2230">
          <cell r="M2230" t="str">
            <v>East</v>
          </cell>
          <cell r="V2230">
            <v>42674</v>
          </cell>
        </row>
        <row r="2231">
          <cell r="M2231" t="str">
            <v>West</v>
          </cell>
          <cell r="V2231">
            <v>41729</v>
          </cell>
        </row>
        <row r="2232">
          <cell r="M2232" t="str">
            <v>West</v>
          </cell>
          <cell r="V2232">
            <v>41729</v>
          </cell>
        </row>
        <row r="2233">
          <cell r="M2233" t="str">
            <v>Central</v>
          </cell>
          <cell r="V2233">
            <v>42916</v>
          </cell>
        </row>
        <row r="2234">
          <cell r="M2234" t="str">
            <v>Central</v>
          </cell>
          <cell r="V2234">
            <v>42947</v>
          </cell>
        </row>
        <row r="2235">
          <cell r="M2235" t="str">
            <v>West</v>
          </cell>
          <cell r="V2235">
            <v>42369</v>
          </cell>
        </row>
        <row r="2236">
          <cell r="M2236" t="str">
            <v>East</v>
          </cell>
          <cell r="V2236">
            <v>43100</v>
          </cell>
        </row>
        <row r="2237">
          <cell r="M2237" t="str">
            <v>Central</v>
          </cell>
          <cell r="V2237">
            <v>42277</v>
          </cell>
        </row>
        <row r="2238">
          <cell r="M2238" t="str">
            <v>Central</v>
          </cell>
          <cell r="V2238">
            <v>42277</v>
          </cell>
        </row>
        <row r="2239">
          <cell r="M2239" t="str">
            <v>West</v>
          </cell>
          <cell r="V2239">
            <v>42582</v>
          </cell>
        </row>
        <row r="2240">
          <cell r="M2240" t="str">
            <v>Central</v>
          </cell>
          <cell r="V2240">
            <v>42855</v>
          </cell>
        </row>
        <row r="2241">
          <cell r="M2241" t="str">
            <v>West</v>
          </cell>
          <cell r="V2241">
            <v>42704</v>
          </cell>
        </row>
        <row r="2242">
          <cell r="M2242" t="str">
            <v>West</v>
          </cell>
          <cell r="V2242">
            <v>42704</v>
          </cell>
        </row>
        <row r="2243">
          <cell r="M2243" t="str">
            <v>East</v>
          </cell>
          <cell r="V2243">
            <v>42704</v>
          </cell>
        </row>
        <row r="2244">
          <cell r="M2244" t="str">
            <v>West</v>
          </cell>
          <cell r="V2244">
            <v>43069</v>
          </cell>
        </row>
        <row r="2245">
          <cell r="M2245" t="str">
            <v>West</v>
          </cell>
          <cell r="V2245">
            <v>43069</v>
          </cell>
        </row>
        <row r="2246">
          <cell r="M2246" t="str">
            <v>West</v>
          </cell>
          <cell r="V2246">
            <v>43069</v>
          </cell>
        </row>
        <row r="2247">
          <cell r="M2247" t="str">
            <v>West</v>
          </cell>
          <cell r="V2247">
            <v>43069</v>
          </cell>
        </row>
        <row r="2248">
          <cell r="M2248" t="str">
            <v>West</v>
          </cell>
          <cell r="V2248">
            <v>43069</v>
          </cell>
        </row>
        <row r="2249">
          <cell r="M2249" t="str">
            <v>West</v>
          </cell>
          <cell r="V2249">
            <v>42063</v>
          </cell>
        </row>
        <row r="2250">
          <cell r="M2250" t="str">
            <v>West</v>
          </cell>
          <cell r="V2250">
            <v>42063</v>
          </cell>
        </row>
        <row r="2251">
          <cell r="M2251" t="str">
            <v>West</v>
          </cell>
          <cell r="V2251">
            <v>42063</v>
          </cell>
        </row>
        <row r="2252">
          <cell r="M2252" t="str">
            <v>West</v>
          </cell>
          <cell r="V2252">
            <v>42063</v>
          </cell>
        </row>
        <row r="2253">
          <cell r="M2253" t="str">
            <v>West</v>
          </cell>
          <cell r="V2253">
            <v>42063</v>
          </cell>
        </row>
        <row r="2254">
          <cell r="M2254" t="str">
            <v>West</v>
          </cell>
          <cell r="V2254">
            <v>42490</v>
          </cell>
        </row>
        <row r="2255">
          <cell r="M2255" t="str">
            <v>West</v>
          </cell>
          <cell r="V2255">
            <v>42277</v>
          </cell>
        </row>
        <row r="2256">
          <cell r="M2256" t="str">
            <v>West</v>
          </cell>
          <cell r="V2256">
            <v>42277</v>
          </cell>
        </row>
        <row r="2257">
          <cell r="M2257" t="str">
            <v>East</v>
          </cell>
          <cell r="V2257">
            <v>42643</v>
          </cell>
        </row>
        <row r="2258">
          <cell r="M2258" t="str">
            <v>East</v>
          </cell>
          <cell r="V2258">
            <v>42643</v>
          </cell>
        </row>
        <row r="2259">
          <cell r="M2259" t="str">
            <v>West</v>
          </cell>
          <cell r="V2259">
            <v>42916</v>
          </cell>
        </row>
        <row r="2260">
          <cell r="M2260" t="str">
            <v>West</v>
          </cell>
          <cell r="V2260">
            <v>42916</v>
          </cell>
        </row>
        <row r="2261">
          <cell r="M2261" t="str">
            <v>West</v>
          </cell>
          <cell r="V2261">
            <v>42338</v>
          </cell>
        </row>
        <row r="2262">
          <cell r="M2262" t="str">
            <v>West</v>
          </cell>
          <cell r="V2262">
            <v>42338</v>
          </cell>
        </row>
        <row r="2263">
          <cell r="M2263" t="str">
            <v>East</v>
          </cell>
          <cell r="V2263">
            <v>42369</v>
          </cell>
        </row>
        <row r="2264">
          <cell r="M2264" t="str">
            <v>South</v>
          </cell>
          <cell r="V2264">
            <v>42794</v>
          </cell>
        </row>
        <row r="2265">
          <cell r="M2265" t="str">
            <v>South</v>
          </cell>
          <cell r="V2265">
            <v>42704</v>
          </cell>
        </row>
        <row r="2266">
          <cell r="M2266" t="str">
            <v>South</v>
          </cell>
          <cell r="V2266">
            <v>42704</v>
          </cell>
        </row>
        <row r="2267">
          <cell r="M2267" t="str">
            <v>South</v>
          </cell>
          <cell r="V2267">
            <v>42704</v>
          </cell>
        </row>
        <row r="2268">
          <cell r="M2268" t="str">
            <v>South</v>
          </cell>
          <cell r="V2268">
            <v>43039</v>
          </cell>
        </row>
        <row r="2269">
          <cell r="M2269" t="str">
            <v>West</v>
          </cell>
          <cell r="V2269">
            <v>43008</v>
          </cell>
        </row>
        <row r="2270">
          <cell r="M2270" t="str">
            <v>East</v>
          </cell>
          <cell r="V2270">
            <v>43100</v>
          </cell>
        </row>
        <row r="2271">
          <cell r="M2271" t="str">
            <v>East</v>
          </cell>
          <cell r="V2271">
            <v>43100</v>
          </cell>
        </row>
        <row r="2272">
          <cell r="M2272" t="str">
            <v>South</v>
          </cell>
          <cell r="V2272">
            <v>43100</v>
          </cell>
        </row>
        <row r="2273">
          <cell r="M2273" t="str">
            <v>West</v>
          </cell>
          <cell r="V2273">
            <v>42277</v>
          </cell>
        </row>
        <row r="2274">
          <cell r="M2274" t="str">
            <v>West</v>
          </cell>
          <cell r="V2274">
            <v>42094</v>
          </cell>
        </row>
        <row r="2275">
          <cell r="M2275" t="str">
            <v>West</v>
          </cell>
          <cell r="V2275">
            <v>42094</v>
          </cell>
        </row>
        <row r="2276">
          <cell r="M2276" t="str">
            <v>West</v>
          </cell>
          <cell r="V2276">
            <v>41943</v>
          </cell>
        </row>
        <row r="2277">
          <cell r="M2277" t="str">
            <v>West</v>
          </cell>
          <cell r="V2277">
            <v>41943</v>
          </cell>
        </row>
        <row r="2278">
          <cell r="M2278" t="str">
            <v>South</v>
          </cell>
          <cell r="V2278">
            <v>41820</v>
          </cell>
        </row>
        <row r="2279">
          <cell r="M2279" t="str">
            <v>South</v>
          </cell>
          <cell r="V2279">
            <v>41820</v>
          </cell>
        </row>
        <row r="2280">
          <cell r="M2280" t="str">
            <v>South</v>
          </cell>
          <cell r="V2280">
            <v>41820</v>
          </cell>
        </row>
        <row r="2281">
          <cell r="M2281" t="str">
            <v>West</v>
          </cell>
          <cell r="V2281">
            <v>43039</v>
          </cell>
        </row>
        <row r="2282">
          <cell r="M2282" t="str">
            <v>West</v>
          </cell>
          <cell r="V2282">
            <v>43039</v>
          </cell>
        </row>
        <row r="2283">
          <cell r="M2283" t="str">
            <v>West</v>
          </cell>
          <cell r="V2283">
            <v>43039</v>
          </cell>
        </row>
        <row r="2284">
          <cell r="M2284" t="str">
            <v>East</v>
          </cell>
          <cell r="V2284">
            <v>42643</v>
          </cell>
        </row>
        <row r="2285">
          <cell r="M2285" t="str">
            <v>Central</v>
          </cell>
          <cell r="V2285">
            <v>42094</v>
          </cell>
        </row>
        <row r="2286">
          <cell r="M2286" t="str">
            <v>Central</v>
          </cell>
          <cell r="V2286">
            <v>42094</v>
          </cell>
        </row>
        <row r="2287">
          <cell r="M2287" t="str">
            <v>South</v>
          </cell>
          <cell r="V2287">
            <v>42521</v>
          </cell>
        </row>
        <row r="2288">
          <cell r="M2288" t="str">
            <v>South</v>
          </cell>
          <cell r="V2288">
            <v>43069</v>
          </cell>
        </row>
        <row r="2289">
          <cell r="M2289" t="str">
            <v>East</v>
          </cell>
          <cell r="V2289">
            <v>42916</v>
          </cell>
        </row>
        <row r="2290">
          <cell r="M2290" t="str">
            <v>West</v>
          </cell>
          <cell r="V2290">
            <v>42916</v>
          </cell>
        </row>
        <row r="2291">
          <cell r="M2291" t="str">
            <v>West</v>
          </cell>
          <cell r="V2291">
            <v>42766</v>
          </cell>
        </row>
        <row r="2292">
          <cell r="M2292" t="str">
            <v>South</v>
          </cell>
          <cell r="V2292">
            <v>42124</v>
          </cell>
        </row>
        <row r="2293">
          <cell r="M2293" t="str">
            <v>South</v>
          </cell>
          <cell r="V2293">
            <v>42124</v>
          </cell>
        </row>
        <row r="2294">
          <cell r="M2294" t="str">
            <v>South</v>
          </cell>
          <cell r="V2294">
            <v>42124</v>
          </cell>
        </row>
        <row r="2295">
          <cell r="M2295" t="str">
            <v>East</v>
          </cell>
          <cell r="V2295">
            <v>42338</v>
          </cell>
        </row>
        <row r="2296">
          <cell r="M2296" t="str">
            <v>East</v>
          </cell>
          <cell r="V2296">
            <v>43100</v>
          </cell>
        </row>
        <row r="2297">
          <cell r="M2297" t="str">
            <v>East</v>
          </cell>
          <cell r="V2297">
            <v>42338</v>
          </cell>
        </row>
        <row r="2298">
          <cell r="M2298" t="str">
            <v>East</v>
          </cell>
          <cell r="V2298">
            <v>42338</v>
          </cell>
        </row>
        <row r="2299">
          <cell r="M2299" t="str">
            <v>East</v>
          </cell>
          <cell r="V2299">
            <v>42338</v>
          </cell>
        </row>
        <row r="2300">
          <cell r="M2300" t="str">
            <v>East</v>
          </cell>
          <cell r="V2300">
            <v>42338</v>
          </cell>
        </row>
        <row r="2301">
          <cell r="M2301" t="str">
            <v>East</v>
          </cell>
          <cell r="V2301">
            <v>42338</v>
          </cell>
        </row>
        <row r="2302">
          <cell r="M2302" t="str">
            <v>Central</v>
          </cell>
          <cell r="V2302">
            <v>41973</v>
          </cell>
        </row>
        <row r="2303">
          <cell r="M2303" t="str">
            <v>Central</v>
          </cell>
          <cell r="V2303">
            <v>41973</v>
          </cell>
        </row>
        <row r="2304">
          <cell r="M2304" t="str">
            <v>South</v>
          </cell>
          <cell r="V2304">
            <v>42400</v>
          </cell>
        </row>
        <row r="2305">
          <cell r="M2305" t="str">
            <v>South</v>
          </cell>
          <cell r="V2305">
            <v>43008</v>
          </cell>
        </row>
        <row r="2306">
          <cell r="M2306" t="str">
            <v>South</v>
          </cell>
          <cell r="V2306">
            <v>43008</v>
          </cell>
        </row>
        <row r="2307">
          <cell r="M2307" t="str">
            <v>Central</v>
          </cell>
          <cell r="V2307">
            <v>42735</v>
          </cell>
        </row>
        <row r="2308">
          <cell r="M2308" t="str">
            <v>Central</v>
          </cell>
          <cell r="V2308">
            <v>42247</v>
          </cell>
        </row>
        <row r="2309">
          <cell r="M2309" t="str">
            <v>East</v>
          </cell>
          <cell r="V2309">
            <v>43069</v>
          </cell>
        </row>
        <row r="2310">
          <cell r="M2310" t="str">
            <v>West</v>
          </cell>
          <cell r="V2310">
            <v>42916</v>
          </cell>
        </row>
        <row r="2311">
          <cell r="M2311" t="str">
            <v>West</v>
          </cell>
          <cell r="V2311">
            <v>42916</v>
          </cell>
        </row>
        <row r="2312">
          <cell r="M2312" t="str">
            <v>West</v>
          </cell>
          <cell r="V2312">
            <v>42916</v>
          </cell>
        </row>
        <row r="2313">
          <cell r="M2313" t="str">
            <v>West</v>
          </cell>
          <cell r="V2313">
            <v>42916</v>
          </cell>
        </row>
        <row r="2314">
          <cell r="M2314" t="str">
            <v>West</v>
          </cell>
          <cell r="V2314">
            <v>42916</v>
          </cell>
        </row>
        <row r="2315">
          <cell r="M2315" t="str">
            <v>Central</v>
          </cell>
          <cell r="V2315">
            <v>42947</v>
          </cell>
        </row>
        <row r="2316">
          <cell r="M2316" t="str">
            <v>Central</v>
          </cell>
          <cell r="V2316">
            <v>42947</v>
          </cell>
        </row>
        <row r="2317">
          <cell r="M2317" t="str">
            <v>Central</v>
          </cell>
          <cell r="V2317">
            <v>42947</v>
          </cell>
        </row>
        <row r="2318">
          <cell r="M2318" t="str">
            <v>Central</v>
          </cell>
          <cell r="V2318">
            <v>42947</v>
          </cell>
        </row>
        <row r="2319">
          <cell r="M2319" t="str">
            <v>Central</v>
          </cell>
          <cell r="V2319">
            <v>42947</v>
          </cell>
        </row>
        <row r="2320">
          <cell r="M2320" t="str">
            <v>Central</v>
          </cell>
          <cell r="V2320">
            <v>42947</v>
          </cell>
        </row>
        <row r="2321">
          <cell r="M2321" t="str">
            <v>South</v>
          </cell>
          <cell r="V2321">
            <v>42369</v>
          </cell>
        </row>
        <row r="2322">
          <cell r="M2322" t="str">
            <v>West</v>
          </cell>
          <cell r="V2322">
            <v>42825</v>
          </cell>
        </row>
        <row r="2323">
          <cell r="M2323" t="str">
            <v>South</v>
          </cell>
          <cell r="V2323">
            <v>42369</v>
          </cell>
        </row>
        <row r="2324">
          <cell r="M2324" t="str">
            <v>South</v>
          </cell>
          <cell r="V2324">
            <v>42369</v>
          </cell>
        </row>
        <row r="2325">
          <cell r="M2325" t="str">
            <v>South</v>
          </cell>
          <cell r="V2325">
            <v>42369</v>
          </cell>
        </row>
        <row r="2326">
          <cell r="M2326" t="str">
            <v>South</v>
          </cell>
          <cell r="V2326">
            <v>42369</v>
          </cell>
        </row>
        <row r="2327">
          <cell r="M2327" t="str">
            <v>East</v>
          </cell>
          <cell r="V2327">
            <v>42277</v>
          </cell>
        </row>
        <row r="2328">
          <cell r="M2328" t="str">
            <v>East</v>
          </cell>
          <cell r="V2328">
            <v>42277</v>
          </cell>
        </row>
        <row r="2329">
          <cell r="M2329" t="str">
            <v>East</v>
          </cell>
          <cell r="V2329">
            <v>42277</v>
          </cell>
        </row>
        <row r="2330">
          <cell r="M2330" t="str">
            <v>West</v>
          </cell>
          <cell r="V2330">
            <v>43008</v>
          </cell>
        </row>
        <row r="2331">
          <cell r="M2331" t="str">
            <v>East</v>
          </cell>
          <cell r="V2331">
            <v>42369</v>
          </cell>
        </row>
        <row r="2332">
          <cell r="M2332" t="str">
            <v>West</v>
          </cell>
          <cell r="V2332">
            <v>42643</v>
          </cell>
        </row>
        <row r="2333">
          <cell r="M2333" t="str">
            <v>West</v>
          </cell>
          <cell r="V2333">
            <v>42643</v>
          </cell>
        </row>
        <row r="2334">
          <cell r="M2334" t="str">
            <v>Central</v>
          </cell>
          <cell r="V2334">
            <v>42825</v>
          </cell>
        </row>
        <row r="2335">
          <cell r="M2335" t="str">
            <v>Central</v>
          </cell>
          <cell r="V2335">
            <v>42825</v>
          </cell>
        </row>
        <row r="2336">
          <cell r="M2336" t="str">
            <v>South</v>
          </cell>
          <cell r="V2336">
            <v>41912</v>
          </cell>
        </row>
        <row r="2337">
          <cell r="M2337" t="str">
            <v>East</v>
          </cell>
          <cell r="V2337">
            <v>43100</v>
          </cell>
        </row>
        <row r="2338">
          <cell r="M2338" t="str">
            <v>East</v>
          </cell>
          <cell r="V2338">
            <v>43100</v>
          </cell>
        </row>
        <row r="2339">
          <cell r="M2339" t="str">
            <v>East</v>
          </cell>
          <cell r="V2339">
            <v>41882</v>
          </cell>
        </row>
        <row r="2340">
          <cell r="M2340" t="str">
            <v>East</v>
          </cell>
          <cell r="V2340">
            <v>41882</v>
          </cell>
        </row>
        <row r="2341">
          <cell r="M2341" t="str">
            <v>East</v>
          </cell>
          <cell r="V2341">
            <v>41882</v>
          </cell>
        </row>
        <row r="2342">
          <cell r="M2342" t="str">
            <v>South</v>
          </cell>
          <cell r="V2342">
            <v>42704</v>
          </cell>
        </row>
        <row r="2343">
          <cell r="M2343" t="str">
            <v>East</v>
          </cell>
          <cell r="V2343">
            <v>42004</v>
          </cell>
        </row>
        <row r="2344">
          <cell r="M2344" t="str">
            <v>East</v>
          </cell>
          <cell r="V2344">
            <v>42004</v>
          </cell>
        </row>
        <row r="2345">
          <cell r="M2345" t="str">
            <v>Central</v>
          </cell>
          <cell r="V2345">
            <v>41851</v>
          </cell>
        </row>
        <row r="2346">
          <cell r="M2346" t="str">
            <v>Central</v>
          </cell>
          <cell r="V2346">
            <v>42429</v>
          </cell>
        </row>
        <row r="2347">
          <cell r="M2347" t="str">
            <v>Central</v>
          </cell>
          <cell r="V2347">
            <v>42460</v>
          </cell>
        </row>
        <row r="2348">
          <cell r="M2348" t="str">
            <v>Central</v>
          </cell>
          <cell r="V2348">
            <v>42460</v>
          </cell>
        </row>
        <row r="2349">
          <cell r="M2349" t="str">
            <v>Central</v>
          </cell>
          <cell r="V2349">
            <v>42460</v>
          </cell>
        </row>
        <row r="2350">
          <cell r="M2350" t="str">
            <v>West</v>
          </cell>
          <cell r="V2350">
            <v>43100</v>
          </cell>
        </row>
        <row r="2351">
          <cell r="M2351" t="str">
            <v>West</v>
          </cell>
          <cell r="V2351">
            <v>43100</v>
          </cell>
        </row>
        <row r="2352">
          <cell r="M2352" t="str">
            <v>West</v>
          </cell>
          <cell r="V2352">
            <v>43100</v>
          </cell>
        </row>
        <row r="2353">
          <cell r="M2353" t="str">
            <v>West</v>
          </cell>
          <cell r="V2353">
            <v>43100</v>
          </cell>
        </row>
        <row r="2354">
          <cell r="M2354" t="str">
            <v>West</v>
          </cell>
          <cell r="V2354">
            <v>43100</v>
          </cell>
        </row>
        <row r="2355">
          <cell r="M2355" t="str">
            <v>West</v>
          </cell>
          <cell r="V2355">
            <v>42247</v>
          </cell>
        </row>
        <row r="2356">
          <cell r="M2356" t="str">
            <v>West</v>
          </cell>
          <cell r="V2356">
            <v>42247</v>
          </cell>
        </row>
        <row r="2357">
          <cell r="M2357" t="str">
            <v>West</v>
          </cell>
          <cell r="V2357">
            <v>42247</v>
          </cell>
        </row>
        <row r="2358">
          <cell r="M2358" t="str">
            <v>West</v>
          </cell>
          <cell r="V2358">
            <v>42247</v>
          </cell>
        </row>
        <row r="2359">
          <cell r="M2359" t="str">
            <v>East</v>
          </cell>
          <cell r="V2359">
            <v>41729</v>
          </cell>
        </row>
        <row r="2360">
          <cell r="M2360" t="str">
            <v>East</v>
          </cell>
          <cell r="V2360">
            <v>41729</v>
          </cell>
        </row>
        <row r="2361">
          <cell r="M2361" t="str">
            <v>East</v>
          </cell>
          <cell r="V2361">
            <v>41729</v>
          </cell>
        </row>
        <row r="2362">
          <cell r="M2362" t="str">
            <v>East</v>
          </cell>
          <cell r="V2362">
            <v>41729</v>
          </cell>
        </row>
        <row r="2363">
          <cell r="M2363" t="str">
            <v>East</v>
          </cell>
          <cell r="V2363">
            <v>41729</v>
          </cell>
        </row>
        <row r="2364">
          <cell r="M2364" t="str">
            <v>East</v>
          </cell>
          <cell r="V2364">
            <v>42855</v>
          </cell>
        </row>
        <row r="2365">
          <cell r="M2365" t="str">
            <v>South</v>
          </cell>
          <cell r="V2365">
            <v>42460</v>
          </cell>
        </row>
        <row r="2366">
          <cell r="M2366" t="str">
            <v>South</v>
          </cell>
          <cell r="V2366">
            <v>42460</v>
          </cell>
        </row>
        <row r="2367">
          <cell r="M2367" t="str">
            <v>South</v>
          </cell>
          <cell r="V2367">
            <v>42460</v>
          </cell>
        </row>
        <row r="2368">
          <cell r="M2368" t="str">
            <v>West</v>
          </cell>
          <cell r="V2368">
            <v>41973</v>
          </cell>
        </row>
        <row r="2369">
          <cell r="M2369" t="str">
            <v>East</v>
          </cell>
          <cell r="V2369">
            <v>42794</v>
          </cell>
        </row>
        <row r="2370">
          <cell r="M2370" t="str">
            <v>East</v>
          </cell>
          <cell r="V2370">
            <v>42643</v>
          </cell>
        </row>
        <row r="2371">
          <cell r="M2371" t="str">
            <v>East</v>
          </cell>
          <cell r="V2371">
            <v>42643</v>
          </cell>
        </row>
        <row r="2372">
          <cell r="M2372" t="str">
            <v>East</v>
          </cell>
          <cell r="V2372">
            <v>42947</v>
          </cell>
        </row>
        <row r="2373">
          <cell r="M2373" t="str">
            <v>Central</v>
          </cell>
          <cell r="V2373">
            <v>42582</v>
          </cell>
        </row>
        <row r="2374">
          <cell r="M2374" t="str">
            <v>Central</v>
          </cell>
          <cell r="V2374">
            <v>42582</v>
          </cell>
        </row>
        <row r="2375">
          <cell r="M2375" t="str">
            <v>Central</v>
          </cell>
          <cell r="V2375">
            <v>42582</v>
          </cell>
        </row>
        <row r="2376">
          <cell r="M2376" t="str">
            <v>Central</v>
          </cell>
          <cell r="V2376">
            <v>42582</v>
          </cell>
        </row>
        <row r="2377">
          <cell r="M2377" t="str">
            <v>South</v>
          </cell>
          <cell r="V2377">
            <v>42766</v>
          </cell>
        </row>
        <row r="2378">
          <cell r="M2378" t="str">
            <v>East</v>
          </cell>
          <cell r="V2378">
            <v>41882</v>
          </cell>
        </row>
        <row r="2379">
          <cell r="M2379" t="str">
            <v>East</v>
          </cell>
          <cell r="V2379">
            <v>41882</v>
          </cell>
        </row>
        <row r="2380">
          <cell r="M2380" t="str">
            <v>West</v>
          </cell>
          <cell r="V2380">
            <v>42369</v>
          </cell>
        </row>
        <row r="2381">
          <cell r="M2381" t="str">
            <v>East</v>
          </cell>
          <cell r="V2381">
            <v>42521</v>
          </cell>
        </row>
        <row r="2382">
          <cell r="M2382" t="str">
            <v>East</v>
          </cell>
          <cell r="V2382">
            <v>42521</v>
          </cell>
        </row>
        <row r="2383">
          <cell r="M2383" t="str">
            <v>East</v>
          </cell>
          <cell r="V2383">
            <v>42521</v>
          </cell>
        </row>
        <row r="2384">
          <cell r="M2384" t="str">
            <v>West</v>
          </cell>
          <cell r="V2384">
            <v>42825</v>
          </cell>
        </row>
        <row r="2385">
          <cell r="M2385" t="str">
            <v>West</v>
          </cell>
          <cell r="V2385">
            <v>42825</v>
          </cell>
        </row>
        <row r="2386">
          <cell r="M2386" t="str">
            <v>West</v>
          </cell>
          <cell r="V2386">
            <v>42825</v>
          </cell>
        </row>
        <row r="2387">
          <cell r="M2387" t="str">
            <v>West</v>
          </cell>
          <cell r="V2387">
            <v>42825</v>
          </cell>
        </row>
        <row r="2388">
          <cell r="M2388" t="str">
            <v>West</v>
          </cell>
          <cell r="V2388">
            <v>42825</v>
          </cell>
        </row>
        <row r="2389">
          <cell r="M2389" t="str">
            <v>West</v>
          </cell>
          <cell r="V2389">
            <v>42369</v>
          </cell>
        </row>
        <row r="2390">
          <cell r="M2390" t="str">
            <v>West</v>
          </cell>
          <cell r="V2390">
            <v>42369</v>
          </cell>
        </row>
        <row r="2391">
          <cell r="M2391" t="str">
            <v>East</v>
          </cell>
          <cell r="V2391">
            <v>42369</v>
          </cell>
        </row>
        <row r="2392">
          <cell r="M2392" t="str">
            <v>East</v>
          </cell>
          <cell r="V2392">
            <v>42369</v>
          </cell>
        </row>
        <row r="2393">
          <cell r="M2393" t="str">
            <v>East</v>
          </cell>
          <cell r="V2393">
            <v>42369</v>
          </cell>
        </row>
        <row r="2394">
          <cell r="M2394" t="str">
            <v>East</v>
          </cell>
          <cell r="V2394">
            <v>42369</v>
          </cell>
        </row>
        <row r="2395">
          <cell r="M2395" t="str">
            <v>East</v>
          </cell>
          <cell r="V2395">
            <v>42460</v>
          </cell>
        </row>
        <row r="2396">
          <cell r="M2396" t="str">
            <v>East</v>
          </cell>
          <cell r="V2396">
            <v>42338</v>
          </cell>
        </row>
        <row r="2397">
          <cell r="M2397" t="str">
            <v>East</v>
          </cell>
          <cell r="V2397">
            <v>42338</v>
          </cell>
        </row>
        <row r="2398">
          <cell r="M2398" t="str">
            <v>East</v>
          </cell>
          <cell r="V2398">
            <v>42338</v>
          </cell>
        </row>
        <row r="2399">
          <cell r="M2399" t="str">
            <v>West</v>
          </cell>
          <cell r="V2399">
            <v>42978</v>
          </cell>
        </row>
        <row r="2400">
          <cell r="M2400" t="str">
            <v>West</v>
          </cell>
          <cell r="V2400">
            <v>42978</v>
          </cell>
        </row>
        <row r="2401">
          <cell r="M2401" t="str">
            <v>South</v>
          </cell>
          <cell r="V2401">
            <v>43008</v>
          </cell>
        </row>
        <row r="2402">
          <cell r="M2402" t="str">
            <v>South</v>
          </cell>
          <cell r="V2402">
            <v>43008</v>
          </cell>
        </row>
        <row r="2403">
          <cell r="M2403" t="str">
            <v>Central</v>
          </cell>
          <cell r="V2403">
            <v>42855</v>
          </cell>
        </row>
        <row r="2404">
          <cell r="M2404" t="str">
            <v>Central</v>
          </cell>
          <cell r="V2404">
            <v>42855</v>
          </cell>
        </row>
        <row r="2405">
          <cell r="M2405" t="str">
            <v>Central</v>
          </cell>
          <cell r="V2405">
            <v>42643</v>
          </cell>
        </row>
        <row r="2406">
          <cell r="M2406" t="str">
            <v>West</v>
          </cell>
          <cell r="V2406">
            <v>43039</v>
          </cell>
        </row>
        <row r="2407">
          <cell r="M2407" t="str">
            <v>West</v>
          </cell>
          <cell r="V2407">
            <v>43039</v>
          </cell>
        </row>
        <row r="2408">
          <cell r="M2408" t="str">
            <v>West</v>
          </cell>
          <cell r="V2408">
            <v>43039</v>
          </cell>
        </row>
        <row r="2409">
          <cell r="M2409" t="str">
            <v>West</v>
          </cell>
          <cell r="V2409">
            <v>42766</v>
          </cell>
        </row>
        <row r="2410">
          <cell r="M2410" t="str">
            <v>West</v>
          </cell>
          <cell r="V2410">
            <v>42766</v>
          </cell>
        </row>
        <row r="2411">
          <cell r="M2411" t="str">
            <v>West</v>
          </cell>
          <cell r="V2411">
            <v>42825</v>
          </cell>
        </row>
        <row r="2412">
          <cell r="M2412" t="str">
            <v>East</v>
          </cell>
          <cell r="V2412">
            <v>41882</v>
          </cell>
        </row>
        <row r="2413">
          <cell r="M2413" t="str">
            <v>West</v>
          </cell>
          <cell r="V2413">
            <v>42185</v>
          </cell>
        </row>
        <row r="2414">
          <cell r="M2414" t="str">
            <v>West</v>
          </cell>
          <cell r="V2414">
            <v>41973</v>
          </cell>
        </row>
        <row r="2415">
          <cell r="M2415" t="str">
            <v>West</v>
          </cell>
          <cell r="V2415">
            <v>41973</v>
          </cell>
        </row>
        <row r="2416">
          <cell r="M2416" t="str">
            <v>Central</v>
          </cell>
          <cell r="V2416">
            <v>42735</v>
          </cell>
        </row>
        <row r="2417">
          <cell r="M2417" t="str">
            <v>East</v>
          </cell>
          <cell r="V2417">
            <v>42216</v>
          </cell>
        </row>
        <row r="2418">
          <cell r="M2418" t="str">
            <v>West</v>
          </cell>
          <cell r="V2418">
            <v>43039</v>
          </cell>
        </row>
        <row r="2419">
          <cell r="M2419" t="str">
            <v>West</v>
          </cell>
          <cell r="V2419">
            <v>43039</v>
          </cell>
        </row>
        <row r="2420">
          <cell r="M2420" t="str">
            <v>West</v>
          </cell>
          <cell r="V2420">
            <v>42521</v>
          </cell>
        </row>
        <row r="2421">
          <cell r="M2421" t="str">
            <v>West</v>
          </cell>
          <cell r="V2421">
            <v>43069</v>
          </cell>
        </row>
        <row r="2422">
          <cell r="M2422" t="str">
            <v>West</v>
          </cell>
          <cell r="V2422">
            <v>43069</v>
          </cell>
        </row>
        <row r="2423">
          <cell r="M2423" t="str">
            <v>Central</v>
          </cell>
          <cell r="V2423">
            <v>42490</v>
          </cell>
        </row>
        <row r="2424">
          <cell r="M2424" t="str">
            <v>Central</v>
          </cell>
          <cell r="V2424">
            <v>42490</v>
          </cell>
        </row>
        <row r="2425">
          <cell r="M2425" t="str">
            <v>East</v>
          </cell>
          <cell r="V2425">
            <v>43100</v>
          </cell>
        </row>
        <row r="2426">
          <cell r="M2426" t="str">
            <v>East</v>
          </cell>
          <cell r="V2426">
            <v>43100</v>
          </cell>
        </row>
        <row r="2427">
          <cell r="M2427" t="str">
            <v>East</v>
          </cell>
          <cell r="V2427">
            <v>43100</v>
          </cell>
        </row>
        <row r="2428">
          <cell r="M2428" t="str">
            <v>East</v>
          </cell>
          <cell r="V2428">
            <v>43100</v>
          </cell>
        </row>
        <row r="2429">
          <cell r="M2429" t="str">
            <v>Central</v>
          </cell>
          <cell r="V2429">
            <v>42551</v>
          </cell>
        </row>
        <row r="2430">
          <cell r="M2430" t="str">
            <v>Central</v>
          </cell>
          <cell r="V2430">
            <v>42551</v>
          </cell>
        </row>
        <row r="2431">
          <cell r="M2431" t="str">
            <v>Central</v>
          </cell>
          <cell r="V2431">
            <v>42551</v>
          </cell>
        </row>
        <row r="2432">
          <cell r="M2432" t="str">
            <v>West</v>
          </cell>
          <cell r="V2432">
            <v>42886</v>
          </cell>
        </row>
        <row r="2433">
          <cell r="M2433" t="str">
            <v>West</v>
          </cell>
          <cell r="V2433">
            <v>43100</v>
          </cell>
        </row>
        <row r="2434">
          <cell r="M2434" t="str">
            <v>East</v>
          </cell>
          <cell r="V2434">
            <v>41729</v>
          </cell>
        </row>
        <row r="2435">
          <cell r="M2435" t="str">
            <v>Central</v>
          </cell>
          <cell r="V2435">
            <v>42886</v>
          </cell>
        </row>
        <row r="2436">
          <cell r="M2436" t="str">
            <v>South</v>
          </cell>
          <cell r="V2436">
            <v>42338</v>
          </cell>
        </row>
        <row r="2437">
          <cell r="M2437" t="str">
            <v>South</v>
          </cell>
          <cell r="V2437">
            <v>42338</v>
          </cell>
        </row>
        <row r="2438">
          <cell r="M2438" t="str">
            <v>West</v>
          </cell>
          <cell r="V2438">
            <v>42947</v>
          </cell>
        </row>
        <row r="2439">
          <cell r="M2439" t="str">
            <v>West</v>
          </cell>
          <cell r="V2439">
            <v>41973</v>
          </cell>
        </row>
        <row r="2440">
          <cell r="M2440" t="str">
            <v>West</v>
          </cell>
          <cell r="V2440">
            <v>41973</v>
          </cell>
        </row>
        <row r="2441">
          <cell r="M2441" t="str">
            <v>South</v>
          </cell>
          <cell r="V2441">
            <v>42947</v>
          </cell>
        </row>
        <row r="2442">
          <cell r="M2442" t="str">
            <v>East</v>
          </cell>
          <cell r="V2442">
            <v>42521</v>
          </cell>
        </row>
        <row r="2443">
          <cell r="M2443" t="str">
            <v>East</v>
          </cell>
          <cell r="V2443">
            <v>42521</v>
          </cell>
        </row>
        <row r="2444">
          <cell r="M2444" t="str">
            <v>East</v>
          </cell>
          <cell r="V2444">
            <v>42521</v>
          </cell>
        </row>
        <row r="2445">
          <cell r="M2445" t="str">
            <v>East</v>
          </cell>
          <cell r="V2445">
            <v>42521</v>
          </cell>
        </row>
        <row r="2446">
          <cell r="M2446" t="str">
            <v>East</v>
          </cell>
          <cell r="V2446">
            <v>42521</v>
          </cell>
        </row>
        <row r="2447">
          <cell r="M2447" t="str">
            <v>East</v>
          </cell>
          <cell r="V2447">
            <v>42521</v>
          </cell>
        </row>
        <row r="2448">
          <cell r="M2448" t="str">
            <v>West</v>
          </cell>
          <cell r="V2448">
            <v>42277</v>
          </cell>
        </row>
        <row r="2449">
          <cell r="M2449" t="str">
            <v>East</v>
          </cell>
          <cell r="V2449">
            <v>42674</v>
          </cell>
        </row>
        <row r="2450">
          <cell r="M2450" t="str">
            <v>South</v>
          </cell>
          <cell r="V2450">
            <v>42277</v>
          </cell>
        </row>
        <row r="2451">
          <cell r="M2451" t="str">
            <v>West</v>
          </cell>
          <cell r="V2451">
            <v>42704</v>
          </cell>
        </row>
        <row r="2452">
          <cell r="M2452" t="str">
            <v>East</v>
          </cell>
          <cell r="V2452">
            <v>42825</v>
          </cell>
        </row>
        <row r="2453">
          <cell r="M2453" t="str">
            <v>East</v>
          </cell>
          <cell r="V2453">
            <v>42825</v>
          </cell>
        </row>
        <row r="2454">
          <cell r="M2454" t="str">
            <v>East</v>
          </cell>
          <cell r="V2454">
            <v>42825</v>
          </cell>
        </row>
        <row r="2455">
          <cell r="M2455" t="str">
            <v>East</v>
          </cell>
          <cell r="V2455">
            <v>42825</v>
          </cell>
        </row>
        <row r="2456">
          <cell r="M2456" t="str">
            <v>East</v>
          </cell>
          <cell r="V2456">
            <v>42825</v>
          </cell>
        </row>
        <row r="2457">
          <cell r="M2457" t="str">
            <v>East</v>
          </cell>
          <cell r="V2457">
            <v>42825</v>
          </cell>
        </row>
        <row r="2458">
          <cell r="M2458" t="str">
            <v>East</v>
          </cell>
          <cell r="V2458">
            <v>42825</v>
          </cell>
        </row>
        <row r="2459">
          <cell r="M2459" t="str">
            <v>East</v>
          </cell>
          <cell r="V2459">
            <v>42825</v>
          </cell>
        </row>
        <row r="2460">
          <cell r="M2460" t="str">
            <v>East</v>
          </cell>
          <cell r="V2460">
            <v>42825</v>
          </cell>
        </row>
        <row r="2461">
          <cell r="M2461" t="str">
            <v>East</v>
          </cell>
          <cell r="V2461">
            <v>42978</v>
          </cell>
        </row>
        <row r="2462">
          <cell r="M2462" t="str">
            <v>West</v>
          </cell>
          <cell r="V2462">
            <v>42216</v>
          </cell>
        </row>
        <row r="2463">
          <cell r="M2463" t="str">
            <v>West</v>
          </cell>
          <cell r="V2463">
            <v>42216</v>
          </cell>
        </row>
        <row r="2464">
          <cell r="M2464" t="str">
            <v>East</v>
          </cell>
          <cell r="V2464">
            <v>43100</v>
          </cell>
        </row>
        <row r="2465">
          <cell r="M2465" t="str">
            <v>East</v>
          </cell>
          <cell r="V2465">
            <v>43100</v>
          </cell>
        </row>
        <row r="2466">
          <cell r="M2466" t="str">
            <v>East</v>
          </cell>
          <cell r="V2466">
            <v>43100</v>
          </cell>
        </row>
        <row r="2467">
          <cell r="M2467" t="str">
            <v>East</v>
          </cell>
          <cell r="V2467">
            <v>43100</v>
          </cell>
        </row>
        <row r="2468">
          <cell r="M2468" t="str">
            <v>South</v>
          </cell>
          <cell r="V2468">
            <v>42886</v>
          </cell>
        </row>
        <row r="2469">
          <cell r="M2469" t="str">
            <v>South</v>
          </cell>
          <cell r="V2469">
            <v>42886</v>
          </cell>
        </row>
        <row r="2470">
          <cell r="M2470" t="str">
            <v>South</v>
          </cell>
          <cell r="V2470">
            <v>42886</v>
          </cell>
        </row>
        <row r="2471">
          <cell r="M2471" t="str">
            <v>South</v>
          </cell>
          <cell r="V2471">
            <v>42886</v>
          </cell>
        </row>
        <row r="2472">
          <cell r="M2472" t="str">
            <v>South</v>
          </cell>
          <cell r="V2472">
            <v>42400</v>
          </cell>
        </row>
        <row r="2473">
          <cell r="M2473" t="str">
            <v>South</v>
          </cell>
          <cell r="V2473">
            <v>42400</v>
          </cell>
        </row>
        <row r="2474">
          <cell r="M2474" t="str">
            <v>South</v>
          </cell>
          <cell r="V2474">
            <v>42400</v>
          </cell>
        </row>
        <row r="2475">
          <cell r="M2475" t="str">
            <v>West</v>
          </cell>
          <cell r="V2475">
            <v>42704</v>
          </cell>
        </row>
        <row r="2476">
          <cell r="M2476" t="str">
            <v>West</v>
          </cell>
          <cell r="V2476">
            <v>42704</v>
          </cell>
        </row>
        <row r="2477">
          <cell r="M2477" t="str">
            <v>West</v>
          </cell>
          <cell r="V2477">
            <v>42704</v>
          </cell>
        </row>
        <row r="2478">
          <cell r="M2478" t="str">
            <v>West</v>
          </cell>
          <cell r="V2478">
            <v>42704</v>
          </cell>
        </row>
        <row r="2479">
          <cell r="M2479" t="str">
            <v>West</v>
          </cell>
          <cell r="V2479">
            <v>43008</v>
          </cell>
        </row>
        <row r="2480">
          <cell r="M2480" t="str">
            <v>East</v>
          </cell>
          <cell r="V2480">
            <v>41912</v>
          </cell>
        </row>
        <row r="2481">
          <cell r="M2481" t="str">
            <v>Central</v>
          </cell>
          <cell r="V2481">
            <v>42916</v>
          </cell>
        </row>
        <row r="2482">
          <cell r="M2482" t="str">
            <v>Central</v>
          </cell>
          <cell r="V2482">
            <v>42916</v>
          </cell>
        </row>
        <row r="2483">
          <cell r="M2483" t="str">
            <v>West</v>
          </cell>
          <cell r="V2483">
            <v>43100</v>
          </cell>
        </row>
        <row r="2484">
          <cell r="M2484" t="str">
            <v>West</v>
          </cell>
          <cell r="V2484">
            <v>42978</v>
          </cell>
        </row>
        <row r="2485">
          <cell r="M2485" t="str">
            <v>West</v>
          </cell>
          <cell r="V2485">
            <v>42978</v>
          </cell>
        </row>
        <row r="2486">
          <cell r="M2486" t="str">
            <v>West</v>
          </cell>
          <cell r="V2486">
            <v>42978</v>
          </cell>
        </row>
        <row r="2487">
          <cell r="M2487" t="str">
            <v>West</v>
          </cell>
          <cell r="V2487">
            <v>42978</v>
          </cell>
        </row>
        <row r="2488">
          <cell r="M2488" t="str">
            <v>East</v>
          </cell>
          <cell r="V2488">
            <v>42035</v>
          </cell>
        </row>
        <row r="2489">
          <cell r="M2489" t="str">
            <v>East</v>
          </cell>
          <cell r="V2489">
            <v>42035</v>
          </cell>
        </row>
        <row r="2490">
          <cell r="M2490" t="str">
            <v>East</v>
          </cell>
          <cell r="V2490">
            <v>42035</v>
          </cell>
        </row>
        <row r="2491">
          <cell r="M2491" t="str">
            <v>East</v>
          </cell>
          <cell r="V2491">
            <v>42308</v>
          </cell>
        </row>
        <row r="2492">
          <cell r="M2492" t="str">
            <v>East</v>
          </cell>
          <cell r="V2492">
            <v>42308</v>
          </cell>
        </row>
        <row r="2493">
          <cell r="M2493" t="str">
            <v>West</v>
          </cell>
          <cell r="V2493">
            <v>42004</v>
          </cell>
        </row>
        <row r="2494">
          <cell r="M2494" t="str">
            <v>East</v>
          </cell>
          <cell r="V2494">
            <v>41973</v>
          </cell>
        </row>
        <row r="2495">
          <cell r="M2495" t="str">
            <v>Central</v>
          </cell>
          <cell r="V2495">
            <v>42643</v>
          </cell>
        </row>
        <row r="2496">
          <cell r="M2496" t="str">
            <v>Central</v>
          </cell>
          <cell r="V2496">
            <v>42643</v>
          </cell>
        </row>
        <row r="2497">
          <cell r="M2497" t="str">
            <v>Central</v>
          </cell>
          <cell r="V2497">
            <v>41820</v>
          </cell>
        </row>
        <row r="2498">
          <cell r="M2498" t="str">
            <v>West</v>
          </cell>
          <cell r="V2498">
            <v>42277</v>
          </cell>
        </row>
        <row r="2499">
          <cell r="M2499" t="str">
            <v>West</v>
          </cell>
          <cell r="V2499">
            <v>42277</v>
          </cell>
        </row>
        <row r="2500">
          <cell r="M2500" t="str">
            <v>West</v>
          </cell>
          <cell r="V2500">
            <v>42521</v>
          </cell>
        </row>
        <row r="2501">
          <cell r="M2501" t="str">
            <v>South</v>
          </cell>
          <cell r="V2501">
            <v>42916</v>
          </cell>
        </row>
        <row r="2502">
          <cell r="M2502" t="str">
            <v>Central</v>
          </cell>
          <cell r="V2502">
            <v>42916</v>
          </cell>
        </row>
        <row r="2503">
          <cell r="M2503" t="str">
            <v>Central</v>
          </cell>
          <cell r="V2503">
            <v>42916</v>
          </cell>
        </row>
        <row r="2504">
          <cell r="M2504" t="str">
            <v>Central</v>
          </cell>
          <cell r="V2504">
            <v>42916</v>
          </cell>
        </row>
        <row r="2505">
          <cell r="M2505" t="str">
            <v>West</v>
          </cell>
          <cell r="V2505">
            <v>42704</v>
          </cell>
        </row>
        <row r="2506">
          <cell r="M2506" t="str">
            <v>West</v>
          </cell>
          <cell r="V2506">
            <v>41851</v>
          </cell>
        </row>
        <row r="2507">
          <cell r="M2507" t="str">
            <v>West</v>
          </cell>
          <cell r="V2507">
            <v>41851</v>
          </cell>
        </row>
        <row r="2508">
          <cell r="M2508" t="str">
            <v>West</v>
          </cell>
          <cell r="V2508">
            <v>41851</v>
          </cell>
        </row>
        <row r="2509">
          <cell r="M2509" t="str">
            <v>Central</v>
          </cell>
          <cell r="V2509">
            <v>42216</v>
          </cell>
        </row>
        <row r="2510">
          <cell r="M2510" t="str">
            <v>West</v>
          </cell>
          <cell r="V2510">
            <v>42825</v>
          </cell>
        </row>
        <row r="2511">
          <cell r="M2511" t="str">
            <v>West</v>
          </cell>
          <cell r="V2511">
            <v>42825</v>
          </cell>
        </row>
        <row r="2512">
          <cell r="M2512" t="str">
            <v>Central</v>
          </cell>
          <cell r="V2512">
            <v>42704</v>
          </cell>
        </row>
        <row r="2513">
          <cell r="M2513" t="str">
            <v>South</v>
          </cell>
          <cell r="V2513">
            <v>42124</v>
          </cell>
        </row>
        <row r="2514">
          <cell r="M2514" t="str">
            <v>South</v>
          </cell>
          <cell r="V2514">
            <v>43100</v>
          </cell>
        </row>
        <row r="2515">
          <cell r="M2515" t="str">
            <v>Central</v>
          </cell>
          <cell r="V2515">
            <v>42704</v>
          </cell>
        </row>
        <row r="2516">
          <cell r="M2516" t="str">
            <v>Central</v>
          </cell>
          <cell r="V2516">
            <v>42704</v>
          </cell>
        </row>
        <row r="2517">
          <cell r="M2517" t="str">
            <v>East</v>
          </cell>
          <cell r="V2517">
            <v>41912</v>
          </cell>
        </row>
        <row r="2518">
          <cell r="M2518" t="str">
            <v>Central</v>
          </cell>
          <cell r="V2518">
            <v>41973</v>
          </cell>
        </row>
        <row r="2519">
          <cell r="M2519" t="str">
            <v>East</v>
          </cell>
          <cell r="V2519">
            <v>42886</v>
          </cell>
        </row>
        <row r="2520">
          <cell r="M2520" t="str">
            <v>Central</v>
          </cell>
          <cell r="V2520">
            <v>42674</v>
          </cell>
        </row>
        <row r="2521">
          <cell r="M2521" t="str">
            <v>Central</v>
          </cell>
          <cell r="V2521">
            <v>42674</v>
          </cell>
        </row>
        <row r="2522">
          <cell r="M2522" t="str">
            <v>Central</v>
          </cell>
          <cell r="V2522">
            <v>42674</v>
          </cell>
        </row>
        <row r="2523">
          <cell r="M2523" t="str">
            <v>Central</v>
          </cell>
          <cell r="V2523">
            <v>42674</v>
          </cell>
        </row>
        <row r="2524">
          <cell r="M2524" t="str">
            <v>Central</v>
          </cell>
          <cell r="V2524">
            <v>42674</v>
          </cell>
        </row>
        <row r="2525">
          <cell r="M2525" t="str">
            <v>Central</v>
          </cell>
          <cell r="V2525">
            <v>42674</v>
          </cell>
        </row>
        <row r="2526">
          <cell r="M2526" t="str">
            <v>Central</v>
          </cell>
          <cell r="V2526">
            <v>42124</v>
          </cell>
        </row>
        <row r="2527">
          <cell r="M2527" t="str">
            <v>Central</v>
          </cell>
          <cell r="V2527">
            <v>42124</v>
          </cell>
        </row>
        <row r="2528">
          <cell r="M2528" t="str">
            <v>Central</v>
          </cell>
          <cell r="V2528">
            <v>42124</v>
          </cell>
        </row>
        <row r="2529">
          <cell r="M2529" t="str">
            <v>Central</v>
          </cell>
          <cell r="V2529">
            <v>42124</v>
          </cell>
        </row>
        <row r="2530">
          <cell r="M2530" t="str">
            <v>Central</v>
          </cell>
          <cell r="V2530">
            <v>42124</v>
          </cell>
        </row>
        <row r="2531">
          <cell r="M2531" t="str">
            <v>South</v>
          </cell>
          <cell r="V2531">
            <v>41943</v>
          </cell>
        </row>
        <row r="2532">
          <cell r="M2532" t="str">
            <v>South</v>
          </cell>
          <cell r="V2532">
            <v>41882</v>
          </cell>
        </row>
        <row r="2533">
          <cell r="M2533" t="str">
            <v>South</v>
          </cell>
          <cell r="V2533">
            <v>41882</v>
          </cell>
        </row>
        <row r="2534">
          <cell r="M2534" t="str">
            <v>South</v>
          </cell>
          <cell r="V2534">
            <v>41882</v>
          </cell>
        </row>
        <row r="2535">
          <cell r="M2535" t="str">
            <v>South</v>
          </cell>
          <cell r="V2535">
            <v>41882</v>
          </cell>
        </row>
        <row r="2536">
          <cell r="M2536" t="str">
            <v>East</v>
          </cell>
          <cell r="V2536">
            <v>42978</v>
          </cell>
        </row>
        <row r="2537">
          <cell r="M2537" t="str">
            <v>West</v>
          </cell>
          <cell r="V2537">
            <v>42277</v>
          </cell>
        </row>
        <row r="2538">
          <cell r="M2538" t="str">
            <v>East</v>
          </cell>
          <cell r="V2538">
            <v>42035</v>
          </cell>
        </row>
        <row r="2539">
          <cell r="M2539" t="str">
            <v>East</v>
          </cell>
          <cell r="V2539">
            <v>42035</v>
          </cell>
        </row>
        <row r="2540">
          <cell r="M2540" t="str">
            <v>East</v>
          </cell>
          <cell r="V2540">
            <v>42035</v>
          </cell>
        </row>
        <row r="2541">
          <cell r="M2541" t="str">
            <v>West</v>
          </cell>
          <cell r="V2541">
            <v>42216</v>
          </cell>
        </row>
        <row r="2542">
          <cell r="M2542" t="str">
            <v>West</v>
          </cell>
          <cell r="V2542">
            <v>42216</v>
          </cell>
        </row>
        <row r="2543">
          <cell r="M2543" t="str">
            <v>West</v>
          </cell>
          <cell r="V2543">
            <v>42490</v>
          </cell>
        </row>
        <row r="2544">
          <cell r="M2544" t="str">
            <v>East</v>
          </cell>
          <cell r="V2544">
            <v>41912</v>
          </cell>
        </row>
        <row r="2545">
          <cell r="M2545" t="str">
            <v>East</v>
          </cell>
          <cell r="V2545">
            <v>42643</v>
          </cell>
        </row>
        <row r="2546">
          <cell r="M2546" t="str">
            <v>East</v>
          </cell>
          <cell r="V2546">
            <v>42643</v>
          </cell>
        </row>
        <row r="2547">
          <cell r="M2547" t="str">
            <v>West</v>
          </cell>
          <cell r="V2547">
            <v>42855</v>
          </cell>
        </row>
        <row r="2548">
          <cell r="M2548" t="str">
            <v>West</v>
          </cell>
          <cell r="V2548">
            <v>42855</v>
          </cell>
        </row>
        <row r="2549">
          <cell r="M2549" t="str">
            <v>West</v>
          </cell>
          <cell r="V2549">
            <v>42247</v>
          </cell>
        </row>
        <row r="2550">
          <cell r="M2550" t="str">
            <v>West</v>
          </cell>
          <cell r="V2550">
            <v>42247</v>
          </cell>
        </row>
        <row r="2551">
          <cell r="M2551" t="str">
            <v>West</v>
          </cell>
          <cell r="V2551">
            <v>42247</v>
          </cell>
        </row>
        <row r="2552">
          <cell r="M2552" t="str">
            <v>West</v>
          </cell>
          <cell r="V2552">
            <v>42247</v>
          </cell>
        </row>
        <row r="2553">
          <cell r="M2553" t="str">
            <v>South</v>
          </cell>
          <cell r="V2553">
            <v>43069</v>
          </cell>
        </row>
        <row r="2554">
          <cell r="M2554" t="str">
            <v>South</v>
          </cell>
          <cell r="V2554">
            <v>43069</v>
          </cell>
        </row>
        <row r="2555">
          <cell r="M2555" t="str">
            <v>South</v>
          </cell>
          <cell r="V2555">
            <v>42643</v>
          </cell>
        </row>
        <row r="2556">
          <cell r="M2556" t="str">
            <v>South</v>
          </cell>
          <cell r="V2556">
            <v>42613</v>
          </cell>
        </row>
        <row r="2557">
          <cell r="M2557" t="str">
            <v>East</v>
          </cell>
          <cell r="V2557">
            <v>42277</v>
          </cell>
        </row>
        <row r="2558">
          <cell r="M2558" t="str">
            <v>Central</v>
          </cell>
          <cell r="V2558">
            <v>42674</v>
          </cell>
        </row>
        <row r="2559">
          <cell r="M2559" t="str">
            <v>South</v>
          </cell>
          <cell r="V2559">
            <v>42094</v>
          </cell>
        </row>
        <row r="2560">
          <cell r="M2560" t="str">
            <v>West</v>
          </cell>
          <cell r="V2560">
            <v>42155</v>
          </cell>
        </row>
        <row r="2561">
          <cell r="M2561" t="str">
            <v>West</v>
          </cell>
          <cell r="V2561">
            <v>42155</v>
          </cell>
        </row>
        <row r="2562">
          <cell r="M2562" t="str">
            <v>West</v>
          </cell>
          <cell r="V2562">
            <v>42155</v>
          </cell>
        </row>
        <row r="2563">
          <cell r="M2563" t="str">
            <v>South</v>
          </cell>
          <cell r="V2563">
            <v>42369</v>
          </cell>
        </row>
        <row r="2564">
          <cell r="M2564" t="str">
            <v>South</v>
          </cell>
          <cell r="V2564">
            <v>42369</v>
          </cell>
        </row>
        <row r="2565">
          <cell r="M2565" t="str">
            <v>East</v>
          </cell>
          <cell r="V2565">
            <v>42094</v>
          </cell>
        </row>
        <row r="2566">
          <cell r="M2566" t="str">
            <v>East</v>
          </cell>
          <cell r="V2566">
            <v>42094</v>
          </cell>
        </row>
        <row r="2567">
          <cell r="M2567" t="str">
            <v>South</v>
          </cell>
          <cell r="V2567">
            <v>43100</v>
          </cell>
        </row>
        <row r="2568">
          <cell r="M2568" t="str">
            <v>West</v>
          </cell>
          <cell r="V2568">
            <v>43069</v>
          </cell>
        </row>
        <row r="2569">
          <cell r="M2569" t="str">
            <v>West</v>
          </cell>
          <cell r="V2569">
            <v>43069</v>
          </cell>
        </row>
        <row r="2570">
          <cell r="M2570" t="str">
            <v>East</v>
          </cell>
          <cell r="V2570">
            <v>43008</v>
          </cell>
        </row>
        <row r="2571">
          <cell r="M2571" t="str">
            <v>East</v>
          </cell>
          <cell r="V2571">
            <v>43100</v>
          </cell>
        </row>
        <row r="2572">
          <cell r="M2572" t="str">
            <v>East</v>
          </cell>
          <cell r="V2572">
            <v>43100</v>
          </cell>
        </row>
        <row r="2573">
          <cell r="M2573" t="str">
            <v>Central</v>
          </cell>
          <cell r="V2573">
            <v>42947</v>
          </cell>
        </row>
        <row r="2574">
          <cell r="M2574" t="str">
            <v>Central</v>
          </cell>
          <cell r="V2574">
            <v>42613</v>
          </cell>
        </row>
        <row r="2575">
          <cell r="M2575" t="str">
            <v>Central</v>
          </cell>
          <cell r="V2575">
            <v>42947</v>
          </cell>
        </row>
        <row r="2576">
          <cell r="M2576" t="str">
            <v>South</v>
          </cell>
          <cell r="V2576">
            <v>41973</v>
          </cell>
        </row>
        <row r="2577">
          <cell r="M2577" t="str">
            <v>South</v>
          </cell>
          <cell r="V2577">
            <v>41973</v>
          </cell>
        </row>
        <row r="2578">
          <cell r="M2578" t="str">
            <v>South</v>
          </cell>
          <cell r="V2578">
            <v>41973</v>
          </cell>
        </row>
        <row r="2579">
          <cell r="M2579" t="str">
            <v>South</v>
          </cell>
          <cell r="V2579">
            <v>41973</v>
          </cell>
        </row>
        <row r="2580">
          <cell r="M2580" t="str">
            <v>South</v>
          </cell>
          <cell r="V2580">
            <v>41670</v>
          </cell>
        </row>
        <row r="2581">
          <cell r="M2581" t="str">
            <v>South</v>
          </cell>
          <cell r="V2581">
            <v>41670</v>
          </cell>
        </row>
        <row r="2582">
          <cell r="M2582" t="str">
            <v>South</v>
          </cell>
          <cell r="V2582">
            <v>41670</v>
          </cell>
        </row>
        <row r="2583">
          <cell r="M2583" t="str">
            <v>South</v>
          </cell>
          <cell r="V2583">
            <v>41670</v>
          </cell>
        </row>
        <row r="2584">
          <cell r="M2584" t="str">
            <v>South</v>
          </cell>
          <cell r="V2584">
            <v>41670</v>
          </cell>
        </row>
        <row r="2585">
          <cell r="M2585" t="str">
            <v>South</v>
          </cell>
          <cell r="V2585">
            <v>41670</v>
          </cell>
        </row>
        <row r="2586">
          <cell r="M2586" t="str">
            <v>South</v>
          </cell>
          <cell r="V2586">
            <v>41670</v>
          </cell>
        </row>
        <row r="2587">
          <cell r="M2587" t="str">
            <v>Central</v>
          </cell>
          <cell r="V2587">
            <v>42338</v>
          </cell>
        </row>
        <row r="2588">
          <cell r="M2588" t="str">
            <v>East</v>
          </cell>
          <cell r="V2588">
            <v>42916</v>
          </cell>
        </row>
        <row r="2589">
          <cell r="M2589" t="str">
            <v>East</v>
          </cell>
          <cell r="V2589">
            <v>42916</v>
          </cell>
        </row>
        <row r="2590">
          <cell r="M2590" t="str">
            <v>West</v>
          </cell>
          <cell r="V2590">
            <v>42521</v>
          </cell>
        </row>
        <row r="2591">
          <cell r="M2591" t="str">
            <v>West</v>
          </cell>
          <cell r="V2591">
            <v>42521</v>
          </cell>
        </row>
        <row r="2592">
          <cell r="M2592" t="str">
            <v>Central</v>
          </cell>
          <cell r="V2592">
            <v>42643</v>
          </cell>
        </row>
        <row r="2593">
          <cell r="M2593" t="str">
            <v>Central</v>
          </cell>
          <cell r="V2593">
            <v>42643</v>
          </cell>
        </row>
        <row r="2594">
          <cell r="M2594" t="str">
            <v>South</v>
          </cell>
          <cell r="V2594">
            <v>43069</v>
          </cell>
        </row>
        <row r="2595">
          <cell r="M2595" t="str">
            <v>South</v>
          </cell>
          <cell r="V2595">
            <v>43069</v>
          </cell>
        </row>
        <row r="2596">
          <cell r="M2596" t="str">
            <v>Central</v>
          </cell>
          <cell r="V2596">
            <v>42886</v>
          </cell>
        </row>
        <row r="2597">
          <cell r="M2597" t="str">
            <v>Central</v>
          </cell>
          <cell r="V2597">
            <v>42886</v>
          </cell>
        </row>
        <row r="2598">
          <cell r="M2598" t="str">
            <v>Central</v>
          </cell>
          <cell r="V2598">
            <v>42886</v>
          </cell>
        </row>
        <row r="2599">
          <cell r="M2599" t="str">
            <v>Central</v>
          </cell>
          <cell r="V2599">
            <v>42886</v>
          </cell>
        </row>
        <row r="2600">
          <cell r="M2600" t="str">
            <v>Central</v>
          </cell>
          <cell r="V2600">
            <v>42886</v>
          </cell>
        </row>
        <row r="2601">
          <cell r="M2601" t="str">
            <v>East</v>
          </cell>
          <cell r="V2601">
            <v>42855</v>
          </cell>
        </row>
        <row r="2602">
          <cell r="M2602" t="str">
            <v>East</v>
          </cell>
          <cell r="V2602">
            <v>42855</v>
          </cell>
        </row>
        <row r="2603">
          <cell r="M2603" t="str">
            <v>East</v>
          </cell>
          <cell r="V2603">
            <v>42551</v>
          </cell>
        </row>
        <row r="2604">
          <cell r="M2604" t="str">
            <v>East</v>
          </cell>
          <cell r="V2604">
            <v>42551</v>
          </cell>
        </row>
        <row r="2605">
          <cell r="M2605" t="str">
            <v>East</v>
          </cell>
          <cell r="V2605">
            <v>42551</v>
          </cell>
        </row>
        <row r="2606">
          <cell r="M2606" t="str">
            <v>East</v>
          </cell>
          <cell r="V2606">
            <v>42551</v>
          </cell>
        </row>
        <row r="2607">
          <cell r="M2607" t="str">
            <v>South</v>
          </cell>
          <cell r="V2607">
            <v>42004</v>
          </cell>
        </row>
        <row r="2608">
          <cell r="M2608" t="str">
            <v>West</v>
          </cell>
          <cell r="V2608">
            <v>42460</v>
          </cell>
        </row>
        <row r="2609">
          <cell r="M2609" t="str">
            <v>Central</v>
          </cell>
          <cell r="V2609">
            <v>41973</v>
          </cell>
        </row>
        <row r="2610">
          <cell r="M2610" t="str">
            <v>Central</v>
          </cell>
          <cell r="V2610">
            <v>41973</v>
          </cell>
        </row>
        <row r="2611">
          <cell r="M2611" t="str">
            <v>Central</v>
          </cell>
          <cell r="V2611">
            <v>41973</v>
          </cell>
        </row>
        <row r="2612">
          <cell r="M2612" t="str">
            <v>Central</v>
          </cell>
          <cell r="V2612">
            <v>41973</v>
          </cell>
        </row>
        <row r="2613">
          <cell r="M2613" t="str">
            <v>Central</v>
          </cell>
          <cell r="V2613">
            <v>41973</v>
          </cell>
        </row>
        <row r="2614">
          <cell r="M2614" t="str">
            <v>Central</v>
          </cell>
          <cell r="V2614">
            <v>41973</v>
          </cell>
        </row>
        <row r="2615">
          <cell r="M2615" t="str">
            <v>West</v>
          </cell>
          <cell r="V2615">
            <v>42490</v>
          </cell>
        </row>
        <row r="2616">
          <cell r="M2616" t="str">
            <v>West</v>
          </cell>
          <cell r="V2616">
            <v>41759</v>
          </cell>
        </row>
        <row r="2617">
          <cell r="M2617" t="str">
            <v>West</v>
          </cell>
          <cell r="V2617">
            <v>41759</v>
          </cell>
        </row>
        <row r="2618">
          <cell r="M2618" t="str">
            <v>West</v>
          </cell>
          <cell r="V2618">
            <v>42855</v>
          </cell>
        </row>
        <row r="2619">
          <cell r="M2619" t="str">
            <v>West</v>
          </cell>
          <cell r="V2619">
            <v>42855</v>
          </cell>
        </row>
        <row r="2620">
          <cell r="M2620" t="str">
            <v>West</v>
          </cell>
          <cell r="V2620">
            <v>43100</v>
          </cell>
        </row>
        <row r="2621">
          <cell r="M2621" t="str">
            <v>West</v>
          </cell>
          <cell r="V2621">
            <v>43100</v>
          </cell>
        </row>
        <row r="2622">
          <cell r="M2622" t="str">
            <v>West</v>
          </cell>
          <cell r="V2622">
            <v>43100</v>
          </cell>
        </row>
        <row r="2623">
          <cell r="M2623" t="str">
            <v>West</v>
          </cell>
          <cell r="V2623">
            <v>43100</v>
          </cell>
        </row>
        <row r="2624">
          <cell r="M2624" t="str">
            <v>Central</v>
          </cell>
          <cell r="V2624">
            <v>42004</v>
          </cell>
        </row>
        <row r="2625">
          <cell r="M2625" t="str">
            <v>East</v>
          </cell>
          <cell r="V2625">
            <v>43039</v>
          </cell>
        </row>
        <row r="2626">
          <cell r="M2626" t="str">
            <v>East</v>
          </cell>
          <cell r="V2626">
            <v>43039</v>
          </cell>
        </row>
        <row r="2627">
          <cell r="M2627" t="str">
            <v>East</v>
          </cell>
          <cell r="V2627">
            <v>43039</v>
          </cell>
        </row>
        <row r="2628">
          <cell r="M2628" t="str">
            <v>East</v>
          </cell>
          <cell r="V2628">
            <v>43039</v>
          </cell>
        </row>
        <row r="2629">
          <cell r="M2629" t="str">
            <v>East</v>
          </cell>
          <cell r="V2629">
            <v>43069</v>
          </cell>
        </row>
        <row r="2630">
          <cell r="M2630" t="str">
            <v>East</v>
          </cell>
          <cell r="V2630">
            <v>43069</v>
          </cell>
        </row>
        <row r="2631">
          <cell r="M2631" t="str">
            <v>East</v>
          </cell>
          <cell r="V2631">
            <v>43069</v>
          </cell>
        </row>
        <row r="2632">
          <cell r="M2632" t="str">
            <v>Central</v>
          </cell>
          <cell r="V2632">
            <v>42277</v>
          </cell>
        </row>
        <row r="2633">
          <cell r="M2633" t="str">
            <v>West</v>
          </cell>
          <cell r="V2633">
            <v>42886</v>
          </cell>
        </row>
        <row r="2634">
          <cell r="M2634" t="str">
            <v>West</v>
          </cell>
          <cell r="V2634">
            <v>42886</v>
          </cell>
        </row>
        <row r="2635">
          <cell r="M2635" t="str">
            <v>West</v>
          </cell>
          <cell r="V2635">
            <v>42886</v>
          </cell>
        </row>
        <row r="2636">
          <cell r="M2636" t="str">
            <v>South</v>
          </cell>
          <cell r="V2636">
            <v>42216</v>
          </cell>
        </row>
        <row r="2637">
          <cell r="M2637" t="str">
            <v>South</v>
          </cell>
          <cell r="V2637">
            <v>42216</v>
          </cell>
        </row>
        <row r="2638">
          <cell r="M2638" t="str">
            <v>West</v>
          </cell>
          <cell r="V2638">
            <v>42247</v>
          </cell>
        </row>
        <row r="2639">
          <cell r="M2639" t="str">
            <v>East</v>
          </cell>
          <cell r="V2639">
            <v>42916</v>
          </cell>
        </row>
        <row r="2640">
          <cell r="M2640" t="str">
            <v>East</v>
          </cell>
          <cell r="V2640">
            <v>42916</v>
          </cell>
        </row>
        <row r="2641">
          <cell r="M2641" t="str">
            <v>East</v>
          </cell>
          <cell r="V2641">
            <v>42916</v>
          </cell>
        </row>
        <row r="2642">
          <cell r="M2642" t="str">
            <v>East</v>
          </cell>
          <cell r="V2642">
            <v>42916</v>
          </cell>
        </row>
        <row r="2643">
          <cell r="M2643" t="str">
            <v>South</v>
          </cell>
          <cell r="V2643">
            <v>42063</v>
          </cell>
        </row>
        <row r="2644">
          <cell r="M2644" t="str">
            <v>Central</v>
          </cell>
          <cell r="V2644">
            <v>42735</v>
          </cell>
        </row>
        <row r="2645">
          <cell r="M2645" t="str">
            <v>South</v>
          </cell>
          <cell r="V2645">
            <v>42490</v>
          </cell>
        </row>
        <row r="2646">
          <cell r="M2646" t="str">
            <v>South</v>
          </cell>
          <cell r="V2646">
            <v>42490</v>
          </cell>
        </row>
        <row r="2647">
          <cell r="M2647" t="str">
            <v>Central</v>
          </cell>
          <cell r="V2647">
            <v>41912</v>
          </cell>
        </row>
        <row r="2648">
          <cell r="M2648" t="str">
            <v>Central</v>
          </cell>
          <cell r="V2648">
            <v>41912</v>
          </cell>
        </row>
        <row r="2649">
          <cell r="M2649" t="str">
            <v>Central</v>
          </cell>
          <cell r="V2649">
            <v>41912</v>
          </cell>
        </row>
        <row r="2650">
          <cell r="M2650" t="str">
            <v>Central</v>
          </cell>
          <cell r="V2650">
            <v>41912</v>
          </cell>
        </row>
        <row r="2651">
          <cell r="M2651" t="str">
            <v>Central</v>
          </cell>
          <cell r="V2651">
            <v>41912</v>
          </cell>
        </row>
        <row r="2652">
          <cell r="M2652" t="str">
            <v>West</v>
          </cell>
          <cell r="V2652">
            <v>42643</v>
          </cell>
        </row>
        <row r="2653">
          <cell r="M2653" t="str">
            <v>West</v>
          </cell>
          <cell r="V2653">
            <v>43008</v>
          </cell>
        </row>
        <row r="2654">
          <cell r="M2654" t="str">
            <v>West</v>
          </cell>
          <cell r="V2654">
            <v>43008</v>
          </cell>
        </row>
        <row r="2655">
          <cell r="M2655" t="str">
            <v>West</v>
          </cell>
          <cell r="V2655">
            <v>43008</v>
          </cell>
        </row>
        <row r="2656">
          <cell r="M2656" t="str">
            <v>West</v>
          </cell>
          <cell r="V2656">
            <v>43008</v>
          </cell>
        </row>
        <row r="2657">
          <cell r="M2657" t="str">
            <v>West</v>
          </cell>
          <cell r="V2657">
            <v>43008</v>
          </cell>
        </row>
        <row r="2658">
          <cell r="M2658" t="str">
            <v>West</v>
          </cell>
          <cell r="V2658">
            <v>43008</v>
          </cell>
        </row>
        <row r="2659">
          <cell r="M2659" t="str">
            <v>West</v>
          </cell>
          <cell r="V2659">
            <v>43008</v>
          </cell>
        </row>
        <row r="2660">
          <cell r="M2660" t="str">
            <v>West</v>
          </cell>
          <cell r="V2660">
            <v>42613</v>
          </cell>
        </row>
        <row r="2661">
          <cell r="M2661" t="str">
            <v>West</v>
          </cell>
          <cell r="V2661">
            <v>42369</v>
          </cell>
        </row>
        <row r="2662">
          <cell r="M2662" t="str">
            <v>East</v>
          </cell>
          <cell r="V2662">
            <v>43069</v>
          </cell>
        </row>
        <row r="2663">
          <cell r="M2663" t="str">
            <v>East</v>
          </cell>
          <cell r="V2663">
            <v>43069</v>
          </cell>
        </row>
        <row r="2664">
          <cell r="M2664" t="str">
            <v>Central</v>
          </cell>
          <cell r="V2664">
            <v>42855</v>
          </cell>
        </row>
        <row r="2665">
          <cell r="M2665" t="str">
            <v>South</v>
          </cell>
          <cell r="V2665">
            <v>42521</v>
          </cell>
        </row>
        <row r="2666">
          <cell r="M2666" t="str">
            <v>South</v>
          </cell>
          <cell r="V2666">
            <v>42521</v>
          </cell>
        </row>
        <row r="2667">
          <cell r="M2667" t="str">
            <v>South</v>
          </cell>
          <cell r="V2667">
            <v>42521</v>
          </cell>
        </row>
        <row r="2668">
          <cell r="M2668" t="str">
            <v>Central</v>
          </cell>
          <cell r="V2668">
            <v>42674</v>
          </cell>
        </row>
        <row r="2669">
          <cell r="M2669" t="str">
            <v>Central</v>
          </cell>
          <cell r="V2669">
            <v>42674</v>
          </cell>
        </row>
        <row r="2670">
          <cell r="M2670" t="str">
            <v>West</v>
          </cell>
          <cell r="V2670">
            <v>42247</v>
          </cell>
        </row>
        <row r="2671">
          <cell r="M2671" t="str">
            <v>West</v>
          </cell>
          <cell r="V2671">
            <v>42247</v>
          </cell>
        </row>
        <row r="2672">
          <cell r="M2672" t="str">
            <v>East</v>
          </cell>
          <cell r="V2672">
            <v>41912</v>
          </cell>
        </row>
        <row r="2673">
          <cell r="M2673" t="str">
            <v>East</v>
          </cell>
          <cell r="V2673">
            <v>41912</v>
          </cell>
        </row>
        <row r="2674">
          <cell r="M2674" t="str">
            <v>East</v>
          </cell>
          <cell r="V2674">
            <v>41912</v>
          </cell>
        </row>
        <row r="2675">
          <cell r="M2675" t="str">
            <v>East</v>
          </cell>
          <cell r="V2675">
            <v>41912</v>
          </cell>
        </row>
        <row r="2676">
          <cell r="M2676" t="str">
            <v>West</v>
          </cell>
          <cell r="V2676">
            <v>43100</v>
          </cell>
        </row>
        <row r="2677">
          <cell r="M2677" t="str">
            <v>South</v>
          </cell>
          <cell r="V2677">
            <v>43069</v>
          </cell>
        </row>
        <row r="2678">
          <cell r="M2678" t="str">
            <v>South</v>
          </cell>
          <cell r="V2678">
            <v>43069</v>
          </cell>
        </row>
        <row r="2679">
          <cell r="M2679" t="str">
            <v>West</v>
          </cell>
          <cell r="V2679">
            <v>41820</v>
          </cell>
        </row>
        <row r="2680">
          <cell r="M2680" t="str">
            <v>West</v>
          </cell>
          <cell r="V2680">
            <v>41820</v>
          </cell>
        </row>
        <row r="2681">
          <cell r="M2681" t="str">
            <v>Central</v>
          </cell>
          <cell r="V2681">
            <v>42766</v>
          </cell>
        </row>
        <row r="2682">
          <cell r="M2682" t="str">
            <v>Central</v>
          </cell>
          <cell r="V2682">
            <v>42766</v>
          </cell>
        </row>
        <row r="2683">
          <cell r="M2683" t="str">
            <v>Central</v>
          </cell>
          <cell r="V2683">
            <v>42766</v>
          </cell>
        </row>
        <row r="2684">
          <cell r="M2684" t="str">
            <v>Central</v>
          </cell>
          <cell r="V2684">
            <v>42766</v>
          </cell>
        </row>
        <row r="2685">
          <cell r="M2685" t="str">
            <v>Central</v>
          </cell>
          <cell r="V2685">
            <v>42766</v>
          </cell>
        </row>
        <row r="2686">
          <cell r="M2686" t="str">
            <v>West</v>
          </cell>
          <cell r="V2686">
            <v>42916</v>
          </cell>
        </row>
        <row r="2687">
          <cell r="M2687" t="str">
            <v>South</v>
          </cell>
          <cell r="V2687">
            <v>42643</v>
          </cell>
        </row>
        <row r="2688">
          <cell r="M2688" t="str">
            <v>South</v>
          </cell>
          <cell r="V2688">
            <v>42643</v>
          </cell>
        </row>
        <row r="2689">
          <cell r="M2689" t="str">
            <v>Central</v>
          </cell>
          <cell r="V2689">
            <v>42613</v>
          </cell>
        </row>
        <row r="2690">
          <cell r="M2690" t="str">
            <v>West</v>
          </cell>
          <cell r="V2690">
            <v>42338</v>
          </cell>
        </row>
        <row r="2691">
          <cell r="M2691" t="str">
            <v>Central</v>
          </cell>
          <cell r="V2691">
            <v>41820</v>
          </cell>
        </row>
        <row r="2692">
          <cell r="M2692" t="str">
            <v>East</v>
          </cell>
          <cell r="V2692">
            <v>43100</v>
          </cell>
        </row>
        <row r="2693">
          <cell r="M2693" t="str">
            <v>West</v>
          </cell>
          <cell r="V2693">
            <v>42613</v>
          </cell>
        </row>
        <row r="2694">
          <cell r="M2694" t="str">
            <v>West</v>
          </cell>
          <cell r="V2694">
            <v>42613</v>
          </cell>
        </row>
        <row r="2695">
          <cell r="M2695" t="str">
            <v>West</v>
          </cell>
          <cell r="V2695">
            <v>42400</v>
          </cell>
        </row>
        <row r="2696">
          <cell r="M2696" t="str">
            <v>South</v>
          </cell>
          <cell r="V2696">
            <v>41943</v>
          </cell>
        </row>
        <row r="2697">
          <cell r="M2697" t="str">
            <v>East</v>
          </cell>
          <cell r="V2697">
            <v>42429</v>
          </cell>
        </row>
        <row r="2698">
          <cell r="M2698" t="str">
            <v>South</v>
          </cell>
          <cell r="V2698">
            <v>41729</v>
          </cell>
        </row>
        <row r="2699">
          <cell r="M2699" t="str">
            <v>South</v>
          </cell>
          <cell r="V2699">
            <v>41729</v>
          </cell>
        </row>
        <row r="2700">
          <cell r="M2700" t="str">
            <v>South</v>
          </cell>
          <cell r="V2700">
            <v>41729</v>
          </cell>
        </row>
        <row r="2701">
          <cell r="M2701" t="str">
            <v>South</v>
          </cell>
          <cell r="V2701">
            <v>41729</v>
          </cell>
        </row>
        <row r="2702">
          <cell r="M2702" t="str">
            <v>South</v>
          </cell>
          <cell r="V2702">
            <v>41729</v>
          </cell>
        </row>
        <row r="2703">
          <cell r="M2703" t="str">
            <v>South</v>
          </cell>
          <cell r="V2703">
            <v>41729</v>
          </cell>
        </row>
        <row r="2704">
          <cell r="M2704" t="str">
            <v>South</v>
          </cell>
          <cell r="V2704">
            <v>41729</v>
          </cell>
        </row>
        <row r="2705">
          <cell r="M2705" t="str">
            <v>East</v>
          </cell>
          <cell r="V2705">
            <v>41790</v>
          </cell>
        </row>
        <row r="2706">
          <cell r="M2706" t="str">
            <v>East</v>
          </cell>
          <cell r="V2706">
            <v>42947</v>
          </cell>
        </row>
        <row r="2707">
          <cell r="M2707" t="str">
            <v>West</v>
          </cell>
          <cell r="V2707">
            <v>42916</v>
          </cell>
        </row>
        <row r="2708">
          <cell r="M2708" t="str">
            <v>West</v>
          </cell>
          <cell r="V2708">
            <v>42916</v>
          </cell>
        </row>
        <row r="2709">
          <cell r="M2709" t="str">
            <v>West</v>
          </cell>
          <cell r="V2709">
            <v>42916</v>
          </cell>
        </row>
        <row r="2710">
          <cell r="M2710" t="str">
            <v>West</v>
          </cell>
          <cell r="V2710">
            <v>42035</v>
          </cell>
        </row>
        <row r="2711">
          <cell r="M2711" t="str">
            <v>West</v>
          </cell>
          <cell r="V2711">
            <v>42035</v>
          </cell>
        </row>
        <row r="2712">
          <cell r="M2712" t="str">
            <v>South</v>
          </cell>
          <cell r="V2712">
            <v>42369</v>
          </cell>
        </row>
        <row r="2713">
          <cell r="M2713" t="str">
            <v>East</v>
          </cell>
          <cell r="V2713">
            <v>43039</v>
          </cell>
        </row>
        <row r="2714">
          <cell r="M2714" t="str">
            <v>East</v>
          </cell>
          <cell r="V2714">
            <v>42947</v>
          </cell>
        </row>
        <row r="2715">
          <cell r="M2715" t="str">
            <v>South</v>
          </cell>
          <cell r="V2715">
            <v>41759</v>
          </cell>
        </row>
        <row r="2716">
          <cell r="M2716" t="str">
            <v>West</v>
          </cell>
          <cell r="V2716">
            <v>42369</v>
          </cell>
        </row>
        <row r="2717">
          <cell r="M2717" t="str">
            <v>East</v>
          </cell>
          <cell r="V2717">
            <v>42004</v>
          </cell>
        </row>
        <row r="2718">
          <cell r="M2718" t="str">
            <v>South</v>
          </cell>
          <cell r="V2718">
            <v>42978</v>
          </cell>
        </row>
        <row r="2719">
          <cell r="M2719" t="str">
            <v>East</v>
          </cell>
          <cell r="V2719">
            <v>41912</v>
          </cell>
        </row>
        <row r="2720">
          <cell r="M2720" t="str">
            <v>West</v>
          </cell>
          <cell r="V2720">
            <v>43100</v>
          </cell>
        </row>
        <row r="2721">
          <cell r="M2721" t="str">
            <v>Central</v>
          </cell>
          <cell r="V2721">
            <v>42004</v>
          </cell>
        </row>
        <row r="2722">
          <cell r="M2722" t="str">
            <v>South</v>
          </cell>
          <cell r="V2722">
            <v>41973</v>
          </cell>
        </row>
        <row r="2723">
          <cell r="M2723" t="str">
            <v>South</v>
          </cell>
          <cell r="V2723">
            <v>41973</v>
          </cell>
        </row>
        <row r="2724">
          <cell r="M2724" t="str">
            <v>South</v>
          </cell>
          <cell r="V2724">
            <v>42490</v>
          </cell>
        </row>
        <row r="2725">
          <cell r="M2725" t="str">
            <v>West</v>
          </cell>
          <cell r="V2725">
            <v>41943</v>
          </cell>
        </row>
        <row r="2726">
          <cell r="M2726" t="str">
            <v>West</v>
          </cell>
          <cell r="V2726">
            <v>41943</v>
          </cell>
        </row>
        <row r="2727">
          <cell r="M2727" t="str">
            <v>East</v>
          </cell>
          <cell r="V2727">
            <v>43069</v>
          </cell>
        </row>
        <row r="2728">
          <cell r="M2728" t="str">
            <v>East</v>
          </cell>
          <cell r="V2728">
            <v>43069</v>
          </cell>
        </row>
        <row r="2729">
          <cell r="M2729" t="str">
            <v>East</v>
          </cell>
          <cell r="V2729">
            <v>43100</v>
          </cell>
        </row>
        <row r="2730">
          <cell r="M2730" t="str">
            <v>East</v>
          </cell>
          <cell r="V2730">
            <v>43100</v>
          </cell>
        </row>
        <row r="2731">
          <cell r="M2731" t="str">
            <v>West</v>
          </cell>
          <cell r="V2731">
            <v>42794</v>
          </cell>
        </row>
        <row r="2732">
          <cell r="M2732" t="str">
            <v>West</v>
          </cell>
          <cell r="V2732">
            <v>42794</v>
          </cell>
        </row>
        <row r="2733">
          <cell r="M2733" t="str">
            <v>West</v>
          </cell>
          <cell r="V2733">
            <v>42794</v>
          </cell>
        </row>
        <row r="2734">
          <cell r="M2734" t="str">
            <v>East</v>
          </cell>
          <cell r="V2734">
            <v>41851</v>
          </cell>
        </row>
        <row r="2735">
          <cell r="M2735" t="str">
            <v>East</v>
          </cell>
          <cell r="V2735">
            <v>41851</v>
          </cell>
        </row>
        <row r="2736">
          <cell r="M2736" t="str">
            <v>West</v>
          </cell>
          <cell r="V2736">
            <v>42063</v>
          </cell>
        </row>
        <row r="2737">
          <cell r="M2737" t="str">
            <v>East</v>
          </cell>
          <cell r="V2737">
            <v>42338</v>
          </cell>
        </row>
        <row r="2738">
          <cell r="M2738" t="str">
            <v>East</v>
          </cell>
          <cell r="V2738">
            <v>42338</v>
          </cell>
        </row>
        <row r="2739">
          <cell r="M2739" t="str">
            <v>East</v>
          </cell>
          <cell r="V2739">
            <v>42338</v>
          </cell>
        </row>
        <row r="2740">
          <cell r="M2740" t="str">
            <v>East</v>
          </cell>
          <cell r="V2740">
            <v>42338</v>
          </cell>
        </row>
        <row r="2741">
          <cell r="M2741" t="str">
            <v>South</v>
          </cell>
          <cell r="V2741">
            <v>42855</v>
          </cell>
        </row>
        <row r="2742">
          <cell r="M2742" t="str">
            <v>South</v>
          </cell>
          <cell r="V2742">
            <v>42855</v>
          </cell>
        </row>
        <row r="2743">
          <cell r="M2743" t="str">
            <v>East</v>
          </cell>
          <cell r="V2743">
            <v>42429</v>
          </cell>
        </row>
        <row r="2744">
          <cell r="M2744" t="str">
            <v>West</v>
          </cell>
          <cell r="V2744">
            <v>41973</v>
          </cell>
        </row>
        <row r="2745">
          <cell r="M2745" t="str">
            <v>West</v>
          </cell>
          <cell r="V2745">
            <v>42185</v>
          </cell>
        </row>
        <row r="2746">
          <cell r="M2746" t="str">
            <v>West</v>
          </cell>
          <cell r="V2746">
            <v>42185</v>
          </cell>
        </row>
        <row r="2747">
          <cell r="M2747" t="str">
            <v>South</v>
          </cell>
          <cell r="V2747">
            <v>42978</v>
          </cell>
        </row>
        <row r="2748">
          <cell r="M2748" t="str">
            <v>East</v>
          </cell>
          <cell r="V2748">
            <v>41790</v>
          </cell>
        </row>
        <row r="2749">
          <cell r="M2749" t="str">
            <v>Central</v>
          </cell>
          <cell r="V2749">
            <v>42338</v>
          </cell>
        </row>
        <row r="2750">
          <cell r="M2750" t="str">
            <v>South</v>
          </cell>
          <cell r="V2750">
            <v>42369</v>
          </cell>
        </row>
        <row r="2751">
          <cell r="M2751" t="str">
            <v>West</v>
          </cell>
          <cell r="V2751">
            <v>41820</v>
          </cell>
        </row>
        <row r="2752">
          <cell r="M2752" t="str">
            <v>West</v>
          </cell>
          <cell r="V2752">
            <v>41882</v>
          </cell>
        </row>
        <row r="2753">
          <cell r="M2753" t="str">
            <v>West</v>
          </cell>
          <cell r="V2753">
            <v>41790</v>
          </cell>
        </row>
        <row r="2754">
          <cell r="M2754" t="str">
            <v>West</v>
          </cell>
          <cell r="V2754">
            <v>42124</v>
          </cell>
        </row>
        <row r="2755">
          <cell r="M2755" t="str">
            <v>West</v>
          </cell>
          <cell r="V2755">
            <v>42124</v>
          </cell>
        </row>
        <row r="2756">
          <cell r="M2756" t="str">
            <v>West</v>
          </cell>
          <cell r="V2756">
            <v>42124</v>
          </cell>
        </row>
        <row r="2757">
          <cell r="M2757" t="str">
            <v>West</v>
          </cell>
          <cell r="V2757">
            <v>42124</v>
          </cell>
        </row>
        <row r="2758">
          <cell r="M2758" t="str">
            <v>West</v>
          </cell>
          <cell r="V2758">
            <v>42124</v>
          </cell>
        </row>
        <row r="2759">
          <cell r="M2759" t="str">
            <v>East</v>
          </cell>
          <cell r="V2759">
            <v>42551</v>
          </cell>
        </row>
        <row r="2760">
          <cell r="M2760" t="str">
            <v>South</v>
          </cell>
          <cell r="V2760">
            <v>42460</v>
          </cell>
        </row>
        <row r="2761">
          <cell r="M2761" t="str">
            <v>South</v>
          </cell>
          <cell r="V2761">
            <v>42460</v>
          </cell>
        </row>
        <row r="2762">
          <cell r="M2762" t="str">
            <v>West</v>
          </cell>
          <cell r="V2762">
            <v>41790</v>
          </cell>
        </row>
        <row r="2763">
          <cell r="M2763" t="str">
            <v>West</v>
          </cell>
          <cell r="V2763">
            <v>43039</v>
          </cell>
        </row>
        <row r="2764">
          <cell r="M2764" t="str">
            <v>West</v>
          </cell>
          <cell r="V2764">
            <v>43039</v>
          </cell>
        </row>
        <row r="2765">
          <cell r="M2765" t="str">
            <v>East</v>
          </cell>
          <cell r="V2765">
            <v>42916</v>
          </cell>
        </row>
        <row r="2766">
          <cell r="M2766" t="str">
            <v>East</v>
          </cell>
          <cell r="V2766">
            <v>42916</v>
          </cell>
        </row>
        <row r="2767">
          <cell r="M2767" t="str">
            <v>East</v>
          </cell>
          <cell r="V2767">
            <v>42916</v>
          </cell>
        </row>
        <row r="2768">
          <cell r="M2768" t="str">
            <v>East</v>
          </cell>
          <cell r="V2768">
            <v>42766</v>
          </cell>
        </row>
        <row r="2769">
          <cell r="M2769" t="str">
            <v>East</v>
          </cell>
          <cell r="V2769">
            <v>42766</v>
          </cell>
        </row>
        <row r="2770">
          <cell r="M2770" t="str">
            <v>Central</v>
          </cell>
          <cell r="V2770">
            <v>42124</v>
          </cell>
        </row>
        <row r="2771">
          <cell r="M2771" t="str">
            <v>Central</v>
          </cell>
          <cell r="V2771">
            <v>42124</v>
          </cell>
        </row>
        <row r="2772">
          <cell r="M2772" t="str">
            <v>Central</v>
          </cell>
          <cell r="V2772">
            <v>42124</v>
          </cell>
        </row>
        <row r="2773">
          <cell r="M2773" t="str">
            <v>Central</v>
          </cell>
          <cell r="V2773">
            <v>42643</v>
          </cell>
        </row>
        <row r="2774">
          <cell r="M2774" t="str">
            <v>South</v>
          </cell>
          <cell r="V2774">
            <v>43100</v>
          </cell>
        </row>
        <row r="2775">
          <cell r="M2775" t="str">
            <v>Central</v>
          </cell>
          <cell r="V2775">
            <v>42704</v>
          </cell>
        </row>
        <row r="2776">
          <cell r="M2776" t="str">
            <v>East</v>
          </cell>
          <cell r="V2776">
            <v>43069</v>
          </cell>
        </row>
        <row r="2777">
          <cell r="M2777" t="str">
            <v>West</v>
          </cell>
          <cell r="V2777">
            <v>42674</v>
          </cell>
        </row>
        <row r="2778">
          <cell r="M2778" t="str">
            <v>West</v>
          </cell>
          <cell r="V2778">
            <v>42369</v>
          </cell>
        </row>
        <row r="2779">
          <cell r="M2779" t="str">
            <v>West</v>
          </cell>
          <cell r="V2779">
            <v>42216</v>
          </cell>
        </row>
        <row r="2780">
          <cell r="M2780" t="str">
            <v>South</v>
          </cell>
          <cell r="V2780">
            <v>42855</v>
          </cell>
        </row>
        <row r="2781">
          <cell r="M2781" t="str">
            <v>South</v>
          </cell>
          <cell r="V2781">
            <v>42855</v>
          </cell>
        </row>
        <row r="2782">
          <cell r="M2782" t="str">
            <v>East</v>
          </cell>
          <cell r="V2782">
            <v>42886</v>
          </cell>
        </row>
        <row r="2783">
          <cell r="M2783" t="str">
            <v>Central</v>
          </cell>
          <cell r="V2783">
            <v>43069</v>
          </cell>
        </row>
        <row r="2784">
          <cell r="M2784" t="str">
            <v>Central</v>
          </cell>
          <cell r="V2784">
            <v>42704</v>
          </cell>
        </row>
        <row r="2785">
          <cell r="M2785" t="str">
            <v>East</v>
          </cell>
          <cell r="V2785">
            <v>42704</v>
          </cell>
        </row>
        <row r="2786">
          <cell r="M2786" t="str">
            <v>East</v>
          </cell>
          <cell r="V2786">
            <v>42674</v>
          </cell>
        </row>
        <row r="2787">
          <cell r="M2787" t="str">
            <v>West</v>
          </cell>
          <cell r="V2787">
            <v>42277</v>
          </cell>
        </row>
        <row r="2788">
          <cell r="M2788" t="str">
            <v>West</v>
          </cell>
          <cell r="V2788">
            <v>42277</v>
          </cell>
        </row>
        <row r="2789">
          <cell r="M2789" t="str">
            <v>Central</v>
          </cell>
          <cell r="V2789">
            <v>42004</v>
          </cell>
        </row>
        <row r="2790">
          <cell r="M2790" t="str">
            <v>Central</v>
          </cell>
          <cell r="V2790">
            <v>42004</v>
          </cell>
        </row>
        <row r="2791">
          <cell r="M2791" t="str">
            <v>Central</v>
          </cell>
          <cell r="V2791">
            <v>42004</v>
          </cell>
        </row>
        <row r="2792">
          <cell r="M2792" t="str">
            <v>Central</v>
          </cell>
          <cell r="V2792">
            <v>41912</v>
          </cell>
        </row>
        <row r="2793">
          <cell r="M2793" t="str">
            <v>Central</v>
          </cell>
          <cell r="V2793">
            <v>41912</v>
          </cell>
        </row>
        <row r="2794">
          <cell r="M2794" t="str">
            <v>Central</v>
          </cell>
          <cell r="V2794">
            <v>41912</v>
          </cell>
        </row>
        <row r="2795">
          <cell r="M2795" t="str">
            <v>West</v>
          </cell>
          <cell r="V2795">
            <v>41759</v>
          </cell>
        </row>
        <row r="2796">
          <cell r="M2796" t="str">
            <v>West</v>
          </cell>
          <cell r="V2796">
            <v>41759</v>
          </cell>
        </row>
        <row r="2797">
          <cell r="M2797" t="str">
            <v>West</v>
          </cell>
          <cell r="V2797">
            <v>41759</v>
          </cell>
        </row>
        <row r="2798">
          <cell r="M2798" t="str">
            <v>West</v>
          </cell>
          <cell r="V2798">
            <v>41759</v>
          </cell>
        </row>
        <row r="2799">
          <cell r="M2799" t="str">
            <v>South</v>
          </cell>
          <cell r="V2799">
            <v>43039</v>
          </cell>
        </row>
        <row r="2800">
          <cell r="M2800" t="str">
            <v>South</v>
          </cell>
          <cell r="V2800">
            <v>43039</v>
          </cell>
        </row>
        <row r="2801">
          <cell r="M2801" t="str">
            <v>South</v>
          </cell>
          <cell r="V2801">
            <v>43039</v>
          </cell>
        </row>
        <row r="2802">
          <cell r="M2802" t="str">
            <v>South</v>
          </cell>
          <cell r="V2802">
            <v>42674</v>
          </cell>
        </row>
        <row r="2803">
          <cell r="M2803" t="str">
            <v>West</v>
          </cell>
          <cell r="V2803">
            <v>42338</v>
          </cell>
        </row>
        <row r="2804">
          <cell r="M2804" t="str">
            <v>West</v>
          </cell>
          <cell r="V2804">
            <v>43069</v>
          </cell>
        </row>
        <row r="2805">
          <cell r="M2805" t="str">
            <v>West</v>
          </cell>
          <cell r="V2805">
            <v>42155</v>
          </cell>
        </row>
        <row r="2806">
          <cell r="M2806" t="str">
            <v>West</v>
          </cell>
          <cell r="V2806">
            <v>42155</v>
          </cell>
        </row>
        <row r="2807">
          <cell r="M2807" t="str">
            <v>Central</v>
          </cell>
          <cell r="V2807">
            <v>42277</v>
          </cell>
        </row>
        <row r="2808">
          <cell r="M2808" t="str">
            <v>West</v>
          </cell>
          <cell r="V2808">
            <v>42216</v>
          </cell>
        </row>
        <row r="2809">
          <cell r="M2809" t="str">
            <v>West</v>
          </cell>
          <cell r="V2809">
            <v>42216</v>
          </cell>
        </row>
        <row r="2810">
          <cell r="M2810" t="str">
            <v>West</v>
          </cell>
          <cell r="V2810">
            <v>42216</v>
          </cell>
        </row>
        <row r="2811">
          <cell r="M2811" t="str">
            <v>West</v>
          </cell>
          <cell r="V2811">
            <v>42216</v>
          </cell>
        </row>
        <row r="2812">
          <cell r="M2812" t="str">
            <v>Central</v>
          </cell>
          <cell r="V2812">
            <v>42338</v>
          </cell>
        </row>
        <row r="2813">
          <cell r="M2813" t="str">
            <v>Central</v>
          </cell>
          <cell r="V2813">
            <v>42338</v>
          </cell>
        </row>
        <row r="2814">
          <cell r="M2814" t="str">
            <v>Central</v>
          </cell>
          <cell r="V2814">
            <v>42338</v>
          </cell>
        </row>
        <row r="2815">
          <cell r="M2815" t="str">
            <v>Central</v>
          </cell>
          <cell r="V2815">
            <v>42338</v>
          </cell>
        </row>
        <row r="2816">
          <cell r="M2816" t="str">
            <v>Central</v>
          </cell>
          <cell r="V2816">
            <v>42338</v>
          </cell>
        </row>
        <row r="2817">
          <cell r="M2817" t="str">
            <v>East</v>
          </cell>
          <cell r="V2817">
            <v>42277</v>
          </cell>
        </row>
        <row r="2818">
          <cell r="M2818" t="str">
            <v>East</v>
          </cell>
          <cell r="V2818">
            <v>42277</v>
          </cell>
        </row>
        <row r="2819">
          <cell r="M2819" t="str">
            <v>East</v>
          </cell>
          <cell r="V2819">
            <v>42277</v>
          </cell>
        </row>
        <row r="2820">
          <cell r="M2820" t="str">
            <v>East</v>
          </cell>
          <cell r="V2820">
            <v>42277</v>
          </cell>
        </row>
        <row r="2821">
          <cell r="M2821" t="str">
            <v>West</v>
          </cell>
          <cell r="V2821">
            <v>42521</v>
          </cell>
        </row>
        <row r="2822">
          <cell r="M2822" t="str">
            <v>West</v>
          </cell>
          <cell r="V2822">
            <v>42521</v>
          </cell>
        </row>
        <row r="2823">
          <cell r="M2823" t="str">
            <v>West</v>
          </cell>
          <cell r="V2823">
            <v>42735</v>
          </cell>
        </row>
        <row r="2824">
          <cell r="M2824" t="str">
            <v>Central</v>
          </cell>
          <cell r="V2824">
            <v>43008</v>
          </cell>
        </row>
        <row r="2825">
          <cell r="M2825" t="str">
            <v>Central</v>
          </cell>
          <cell r="V2825">
            <v>43008</v>
          </cell>
        </row>
        <row r="2826">
          <cell r="M2826" t="str">
            <v>Central</v>
          </cell>
          <cell r="V2826">
            <v>41912</v>
          </cell>
        </row>
        <row r="2827">
          <cell r="M2827" t="str">
            <v>Central</v>
          </cell>
          <cell r="V2827">
            <v>41912</v>
          </cell>
        </row>
        <row r="2828">
          <cell r="M2828" t="str">
            <v>Central</v>
          </cell>
          <cell r="V2828">
            <v>41912</v>
          </cell>
        </row>
        <row r="2829">
          <cell r="M2829" t="str">
            <v>Central</v>
          </cell>
          <cell r="V2829">
            <v>41912</v>
          </cell>
        </row>
        <row r="2830">
          <cell r="M2830" t="str">
            <v>East</v>
          </cell>
          <cell r="V2830">
            <v>42490</v>
          </cell>
        </row>
        <row r="2831">
          <cell r="M2831" t="str">
            <v>East</v>
          </cell>
          <cell r="V2831">
            <v>42490</v>
          </cell>
        </row>
        <row r="2832">
          <cell r="M2832" t="str">
            <v>East</v>
          </cell>
          <cell r="V2832">
            <v>42490</v>
          </cell>
        </row>
        <row r="2833">
          <cell r="M2833" t="str">
            <v>West</v>
          </cell>
          <cell r="V2833">
            <v>41973</v>
          </cell>
        </row>
        <row r="2834">
          <cell r="M2834" t="str">
            <v>West</v>
          </cell>
          <cell r="V2834">
            <v>41973</v>
          </cell>
        </row>
        <row r="2835">
          <cell r="M2835" t="str">
            <v>South</v>
          </cell>
          <cell r="V2835">
            <v>42766</v>
          </cell>
        </row>
        <row r="2836">
          <cell r="M2836" t="str">
            <v>South</v>
          </cell>
          <cell r="V2836">
            <v>42766</v>
          </cell>
        </row>
        <row r="2837">
          <cell r="M2837" t="str">
            <v>West</v>
          </cell>
          <cell r="V2837">
            <v>43069</v>
          </cell>
        </row>
        <row r="2838">
          <cell r="M2838" t="str">
            <v>West</v>
          </cell>
          <cell r="V2838">
            <v>43069</v>
          </cell>
        </row>
        <row r="2839">
          <cell r="M2839" t="str">
            <v>West</v>
          </cell>
          <cell r="V2839">
            <v>43069</v>
          </cell>
        </row>
        <row r="2840">
          <cell r="M2840" t="str">
            <v>South</v>
          </cell>
          <cell r="V2840">
            <v>42551</v>
          </cell>
        </row>
        <row r="2841">
          <cell r="M2841" t="str">
            <v>East</v>
          </cell>
          <cell r="V2841">
            <v>42277</v>
          </cell>
        </row>
        <row r="2842">
          <cell r="M2842" t="str">
            <v>South</v>
          </cell>
          <cell r="V2842">
            <v>41729</v>
          </cell>
        </row>
        <row r="2843">
          <cell r="M2843" t="str">
            <v>South</v>
          </cell>
          <cell r="V2843">
            <v>42978</v>
          </cell>
        </row>
        <row r="2844">
          <cell r="M2844" t="str">
            <v>Central</v>
          </cell>
          <cell r="V2844">
            <v>42825</v>
          </cell>
        </row>
        <row r="2845">
          <cell r="M2845" t="str">
            <v>East</v>
          </cell>
          <cell r="V2845">
            <v>42886</v>
          </cell>
        </row>
        <row r="2846">
          <cell r="M2846" t="str">
            <v>Central</v>
          </cell>
          <cell r="V2846">
            <v>42735</v>
          </cell>
        </row>
        <row r="2847">
          <cell r="M2847" t="str">
            <v>East</v>
          </cell>
          <cell r="V2847">
            <v>43069</v>
          </cell>
        </row>
        <row r="2848">
          <cell r="M2848" t="str">
            <v>Central</v>
          </cell>
          <cell r="V2848">
            <v>43008</v>
          </cell>
        </row>
        <row r="2849">
          <cell r="M2849" t="str">
            <v>South</v>
          </cell>
          <cell r="V2849">
            <v>42855</v>
          </cell>
        </row>
        <row r="2850">
          <cell r="M2850" t="str">
            <v>South</v>
          </cell>
          <cell r="V2850">
            <v>42855</v>
          </cell>
        </row>
        <row r="2851">
          <cell r="M2851" t="str">
            <v>South</v>
          </cell>
          <cell r="V2851">
            <v>42704</v>
          </cell>
        </row>
        <row r="2852">
          <cell r="M2852" t="str">
            <v>East</v>
          </cell>
          <cell r="V2852">
            <v>42551</v>
          </cell>
        </row>
        <row r="2853">
          <cell r="M2853" t="str">
            <v>Central</v>
          </cell>
          <cell r="V2853">
            <v>43100</v>
          </cell>
        </row>
        <row r="2854">
          <cell r="M2854" t="str">
            <v>East</v>
          </cell>
          <cell r="V2854">
            <v>42460</v>
          </cell>
        </row>
        <row r="2855">
          <cell r="M2855" t="str">
            <v>East</v>
          </cell>
          <cell r="V2855">
            <v>42460</v>
          </cell>
        </row>
        <row r="2856">
          <cell r="M2856" t="str">
            <v>East</v>
          </cell>
          <cell r="V2856">
            <v>42978</v>
          </cell>
        </row>
        <row r="2857">
          <cell r="M2857" t="str">
            <v>Central</v>
          </cell>
          <cell r="V2857">
            <v>42947</v>
          </cell>
        </row>
        <row r="2858">
          <cell r="M2858" t="str">
            <v>West</v>
          </cell>
          <cell r="V2858">
            <v>42613</v>
          </cell>
        </row>
        <row r="2859">
          <cell r="M2859" t="str">
            <v>South</v>
          </cell>
          <cell r="V2859">
            <v>42613</v>
          </cell>
        </row>
        <row r="2860">
          <cell r="M2860" t="str">
            <v>South</v>
          </cell>
          <cell r="V2860">
            <v>42886</v>
          </cell>
        </row>
        <row r="2861">
          <cell r="M2861" t="str">
            <v>South</v>
          </cell>
          <cell r="V2861">
            <v>42886</v>
          </cell>
        </row>
        <row r="2862">
          <cell r="M2862" t="str">
            <v>South</v>
          </cell>
          <cell r="V2862">
            <v>42886</v>
          </cell>
        </row>
        <row r="2863">
          <cell r="M2863" t="str">
            <v>South</v>
          </cell>
          <cell r="V2863">
            <v>42886</v>
          </cell>
        </row>
        <row r="2864">
          <cell r="M2864" t="str">
            <v>South</v>
          </cell>
          <cell r="V2864">
            <v>42978</v>
          </cell>
        </row>
        <row r="2865">
          <cell r="M2865" t="str">
            <v>West</v>
          </cell>
          <cell r="V2865">
            <v>42978</v>
          </cell>
        </row>
        <row r="2866">
          <cell r="M2866" t="str">
            <v>West</v>
          </cell>
          <cell r="V2866">
            <v>42978</v>
          </cell>
        </row>
        <row r="2867">
          <cell r="M2867" t="str">
            <v>West</v>
          </cell>
          <cell r="V2867">
            <v>42978</v>
          </cell>
        </row>
        <row r="2868">
          <cell r="M2868" t="str">
            <v>West</v>
          </cell>
          <cell r="V2868">
            <v>42978</v>
          </cell>
        </row>
        <row r="2869">
          <cell r="M2869" t="str">
            <v>East</v>
          </cell>
          <cell r="V2869">
            <v>42704</v>
          </cell>
        </row>
        <row r="2870">
          <cell r="M2870" t="str">
            <v>East</v>
          </cell>
          <cell r="V2870">
            <v>42704</v>
          </cell>
        </row>
        <row r="2871">
          <cell r="M2871" t="str">
            <v>South</v>
          </cell>
          <cell r="V2871">
            <v>42916</v>
          </cell>
        </row>
        <row r="2872">
          <cell r="M2872" t="str">
            <v>West</v>
          </cell>
          <cell r="V2872">
            <v>41729</v>
          </cell>
        </row>
        <row r="2873">
          <cell r="M2873" t="str">
            <v>West</v>
          </cell>
          <cell r="V2873">
            <v>41729</v>
          </cell>
        </row>
        <row r="2874">
          <cell r="M2874" t="str">
            <v>West</v>
          </cell>
          <cell r="V2874">
            <v>42916</v>
          </cell>
        </row>
        <row r="2875">
          <cell r="M2875" t="str">
            <v>West</v>
          </cell>
          <cell r="V2875">
            <v>43069</v>
          </cell>
        </row>
        <row r="2876">
          <cell r="M2876" t="str">
            <v>East</v>
          </cell>
          <cell r="V2876">
            <v>43100</v>
          </cell>
        </row>
        <row r="2877">
          <cell r="M2877" t="str">
            <v>West</v>
          </cell>
          <cell r="V2877">
            <v>42400</v>
          </cell>
        </row>
        <row r="2878">
          <cell r="M2878" t="str">
            <v>West</v>
          </cell>
          <cell r="V2878">
            <v>42400</v>
          </cell>
        </row>
        <row r="2879">
          <cell r="M2879" t="str">
            <v>East</v>
          </cell>
          <cell r="V2879">
            <v>42400</v>
          </cell>
        </row>
        <row r="2880">
          <cell r="M2880" t="str">
            <v>East</v>
          </cell>
          <cell r="V2880">
            <v>42400</v>
          </cell>
        </row>
        <row r="2881">
          <cell r="M2881" t="str">
            <v>East</v>
          </cell>
          <cell r="V2881">
            <v>42400</v>
          </cell>
        </row>
        <row r="2882">
          <cell r="M2882" t="str">
            <v>East</v>
          </cell>
          <cell r="V2882">
            <v>42643</v>
          </cell>
        </row>
        <row r="2883">
          <cell r="M2883" t="str">
            <v>East</v>
          </cell>
          <cell r="V2883">
            <v>42643</v>
          </cell>
        </row>
        <row r="2884">
          <cell r="M2884" t="str">
            <v>Central</v>
          </cell>
          <cell r="V2884">
            <v>41698</v>
          </cell>
        </row>
        <row r="2885">
          <cell r="M2885" t="str">
            <v>West</v>
          </cell>
          <cell r="V2885">
            <v>42704</v>
          </cell>
        </row>
        <row r="2886">
          <cell r="M2886" t="str">
            <v>West</v>
          </cell>
          <cell r="V2886">
            <v>42400</v>
          </cell>
        </row>
        <row r="2887">
          <cell r="M2887" t="str">
            <v>West</v>
          </cell>
          <cell r="V2887">
            <v>42674</v>
          </cell>
        </row>
        <row r="2888">
          <cell r="M2888" t="str">
            <v>West</v>
          </cell>
          <cell r="V2888">
            <v>43100</v>
          </cell>
        </row>
        <row r="2889">
          <cell r="M2889" t="str">
            <v>West</v>
          </cell>
          <cell r="V2889">
            <v>43100</v>
          </cell>
        </row>
        <row r="2890">
          <cell r="M2890" t="str">
            <v>West</v>
          </cell>
          <cell r="V2890">
            <v>43100</v>
          </cell>
        </row>
        <row r="2891">
          <cell r="M2891" t="str">
            <v>West</v>
          </cell>
          <cell r="V2891">
            <v>43069</v>
          </cell>
        </row>
        <row r="2892">
          <cell r="M2892" t="str">
            <v>South</v>
          </cell>
          <cell r="V2892">
            <v>41759</v>
          </cell>
        </row>
        <row r="2893">
          <cell r="M2893" t="str">
            <v>South</v>
          </cell>
          <cell r="V2893">
            <v>41759</v>
          </cell>
        </row>
        <row r="2894">
          <cell r="M2894" t="str">
            <v>East</v>
          </cell>
          <cell r="V2894">
            <v>43039</v>
          </cell>
        </row>
        <row r="2895">
          <cell r="M2895" t="str">
            <v>East</v>
          </cell>
          <cell r="V2895">
            <v>43039</v>
          </cell>
        </row>
        <row r="2896">
          <cell r="M2896" t="str">
            <v>East</v>
          </cell>
          <cell r="V2896">
            <v>43039</v>
          </cell>
        </row>
        <row r="2897">
          <cell r="M2897" t="str">
            <v>East</v>
          </cell>
          <cell r="V2897">
            <v>43039</v>
          </cell>
        </row>
        <row r="2898">
          <cell r="M2898" t="str">
            <v>East</v>
          </cell>
          <cell r="V2898">
            <v>41729</v>
          </cell>
        </row>
        <row r="2899">
          <cell r="M2899" t="str">
            <v>South</v>
          </cell>
          <cell r="V2899">
            <v>42400</v>
          </cell>
        </row>
        <row r="2900">
          <cell r="M2900" t="str">
            <v>Central</v>
          </cell>
          <cell r="V2900">
            <v>42124</v>
          </cell>
        </row>
        <row r="2901">
          <cell r="M2901" t="str">
            <v>East</v>
          </cell>
          <cell r="V2901">
            <v>42277</v>
          </cell>
        </row>
        <row r="2902">
          <cell r="M2902" t="str">
            <v>East</v>
          </cell>
          <cell r="V2902">
            <v>42277</v>
          </cell>
        </row>
        <row r="2903">
          <cell r="M2903" t="str">
            <v>South</v>
          </cell>
          <cell r="V2903">
            <v>43008</v>
          </cell>
        </row>
        <row r="2904">
          <cell r="M2904" t="str">
            <v>Central</v>
          </cell>
          <cell r="V2904">
            <v>42551</v>
          </cell>
        </row>
        <row r="2905">
          <cell r="M2905" t="str">
            <v>Central</v>
          </cell>
          <cell r="V2905">
            <v>42551</v>
          </cell>
        </row>
        <row r="2906">
          <cell r="M2906" t="str">
            <v>Central</v>
          </cell>
          <cell r="V2906">
            <v>42551</v>
          </cell>
        </row>
        <row r="2907">
          <cell r="M2907" t="str">
            <v>West</v>
          </cell>
          <cell r="V2907">
            <v>41912</v>
          </cell>
        </row>
        <row r="2908">
          <cell r="M2908" t="str">
            <v>Central</v>
          </cell>
          <cell r="V2908">
            <v>43069</v>
          </cell>
        </row>
        <row r="2909">
          <cell r="M2909" t="str">
            <v>Central</v>
          </cell>
          <cell r="V2909">
            <v>43069</v>
          </cell>
        </row>
        <row r="2910">
          <cell r="M2910" t="str">
            <v>Central</v>
          </cell>
          <cell r="V2910">
            <v>43069</v>
          </cell>
        </row>
        <row r="2911">
          <cell r="M2911" t="str">
            <v>West</v>
          </cell>
          <cell r="V2911">
            <v>42794</v>
          </cell>
        </row>
        <row r="2912">
          <cell r="M2912" t="str">
            <v>South</v>
          </cell>
          <cell r="V2912">
            <v>42338</v>
          </cell>
        </row>
        <row r="2913">
          <cell r="M2913" t="str">
            <v>East</v>
          </cell>
          <cell r="V2913">
            <v>41820</v>
          </cell>
        </row>
        <row r="2914">
          <cell r="M2914" t="str">
            <v>East</v>
          </cell>
          <cell r="V2914">
            <v>41820</v>
          </cell>
        </row>
        <row r="2915">
          <cell r="M2915" t="str">
            <v>East</v>
          </cell>
          <cell r="V2915">
            <v>41820</v>
          </cell>
        </row>
        <row r="2916">
          <cell r="M2916" t="str">
            <v>Central</v>
          </cell>
          <cell r="V2916">
            <v>42308</v>
          </cell>
        </row>
        <row r="2917">
          <cell r="M2917" t="str">
            <v>Central</v>
          </cell>
          <cell r="V2917">
            <v>42308</v>
          </cell>
        </row>
        <row r="2918">
          <cell r="M2918" t="str">
            <v>Central</v>
          </cell>
          <cell r="V2918">
            <v>42308</v>
          </cell>
        </row>
        <row r="2919">
          <cell r="M2919" t="str">
            <v>Central</v>
          </cell>
          <cell r="V2919">
            <v>42978</v>
          </cell>
        </row>
        <row r="2920">
          <cell r="M2920" t="str">
            <v>East</v>
          </cell>
          <cell r="V2920">
            <v>42704</v>
          </cell>
        </row>
        <row r="2921">
          <cell r="M2921" t="str">
            <v>East</v>
          </cell>
          <cell r="V2921">
            <v>42704</v>
          </cell>
        </row>
        <row r="2922">
          <cell r="M2922" t="str">
            <v>East</v>
          </cell>
          <cell r="V2922">
            <v>42704</v>
          </cell>
        </row>
        <row r="2923">
          <cell r="M2923" t="str">
            <v>West</v>
          </cell>
          <cell r="V2923">
            <v>42766</v>
          </cell>
        </row>
        <row r="2924">
          <cell r="M2924" t="str">
            <v>Central</v>
          </cell>
          <cell r="V2924">
            <v>42338</v>
          </cell>
        </row>
        <row r="2925">
          <cell r="M2925" t="str">
            <v>Central</v>
          </cell>
          <cell r="V2925">
            <v>41820</v>
          </cell>
        </row>
        <row r="2926">
          <cell r="M2926" t="str">
            <v>East</v>
          </cell>
          <cell r="V2926">
            <v>41912</v>
          </cell>
        </row>
        <row r="2927">
          <cell r="M2927" t="str">
            <v>East</v>
          </cell>
          <cell r="V2927">
            <v>41912</v>
          </cell>
        </row>
        <row r="2928">
          <cell r="M2928" t="str">
            <v>South</v>
          </cell>
          <cell r="V2928">
            <v>42947</v>
          </cell>
        </row>
        <row r="2929">
          <cell r="M2929" t="str">
            <v>Central</v>
          </cell>
          <cell r="V2929">
            <v>42916</v>
          </cell>
        </row>
        <row r="2930">
          <cell r="M2930" t="str">
            <v>South</v>
          </cell>
          <cell r="V2930">
            <v>43039</v>
          </cell>
        </row>
        <row r="2931">
          <cell r="M2931" t="str">
            <v>Central</v>
          </cell>
          <cell r="V2931">
            <v>43069</v>
          </cell>
        </row>
        <row r="2932">
          <cell r="M2932" t="str">
            <v>West</v>
          </cell>
          <cell r="V2932">
            <v>42247</v>
          </cell>
        </row>
        <row r="2933">
          <cell r="M2933" t="str">
            <v>West</v>
          </cell>
          <cell r="V2933">
            <v>42247</v>
          </cell>
        </row>
        <row r="2934">
          <cell r="M2934" t="str">
            <v>West</v>
          </cell>
          <cell r="V2934">
            <v>42247</v>
          </cell>
        </row>
        <row r="2935">
          <cell r="M2935" t="str">
            <v>West</v>
          </cell>
          <cell r="V2935">
            <v>42735</v>
          </cell>
        </row>
        <row r="2936">
          <cell r="M2936" t="str">
            <v>West</v>
          </cell>
          <cell r="V2936">
            <v>42735</v>
          </cell>
        </row>
        <row r="2937">
          <cell r="M2937" t="str">
            <v>West</v>
          </cell>
          <cell r="V2937">
            <v>42735</v>
          </cell>
        </row>
        <row r="2938">
          <cell r="M2938" t="str">
            <v>West</v>
          </cell>
          <cell r="V2938">
            <v>42735</v>
          </cell>
        </row>
        <row r="2939">
          <cell r="M2939" t="str">
            <v>West</v>
          </cell>
          <cell r="V2939">
            <v>42735</v>
          </cell>
        </row>
        <row r="2940">
          <cell r="M2940" t="str">
            <v>West</v>
          </cell>
          <cell r="V2940">
            <v>42735</v>
          </cell>
        </row>
        <row r="2941">
          <cell r="M2941" t="str">
            <v>West</v>
          </cell>
          <cell r="V2941">
            <v>42735</v>
          </cell>
        </row>
        <row r="2942">
          <cell r="M2942" t="str">
            <v>Central</v>
          </cell>
          <cell r="V2942">
            <v>42825</v>
          </cell>
        </row>
        <row r="2943">
          <cell r="M2943" t="str">
            <v>Central</v>
          </cell>
          <cell r="V2943">
            <v>42825</v>
          </cell>
        </row>
        <row r="2944">
          <cell r="M2944" t="str">
            <v>Central</v>
          </cell>
          <cell r="V2944">
            <v>42825</v>
          </cell>
        </row>
        <row r="2945">
          <cell r="M2945" t="str">
            <v>West</v>
          </cell>
          <cell r="V2945">
            <v>43069</v>
          </cell>
        </row>
        <row r="2946">
          <cell r="M2946" t="str">
            <v>West</v>
          </cell>
          <cell r="V2946">
            <v>43069</v>
          </cell>
        </row>
        <row r="2947">
          <cell r="M2947" t="str">
            <v>West</v>
          </cell>
          <cell r="V2947">
            <v>42704</v>
          </cell>
        </row>
        <row r="2948">
          <cell r="M2948" t="str">
            <v>West</v>
          </cell>
          <cell r="V2948">
            <v>43100</v>
          </cell>
        </row>
        <row r="2949">
          <cell r="M2949" t="str">
            <v>West</v>
          </cell>
          <cell r="V2949">
            <v>43100</v>
          </cell>
        </row>
        <row r="2950">
          <cell r="M2950" t="str">
            <v>West</v>
          </cell>
          <cell r="V2950">
            <v>43100</v>
          </cell>
        </row>
        <row r="2951">
          <cell r="M2951" t="str">
            <v>West</v>
          </cell>
          <cell r="V2951">
            <v>43069</v>
          </cell>
        </row>
        <row r="2952">
          <cell r="M2952" t="str">
            <v>West</v>
          </cell>
          <cell r="V2952">
            <v>43069</v>
          </cell>
        </row>
        <row r="2953">
          <cell r="M2953" t="str">
            <v>West</v>
          </cell>
          <cell r="V2953">
            <v>43069</v>
          </cell>
        </row>
        <row r="2954">
          <cell r="M2954" t="str">
            <v>West</v>
          </cell>
          <cell r="V2954">
            <v>43069</v>
          </cell>
        </row>
        <row r="2955">
          <cell r="M2955" t="str">
            <v>West</v>
          </cell>
          <cell r="V2955">
            <v>43069</v>
          </cell>
        </row>
        <row r="2956">
          <cell r="M2956" t="str">
            <v>West</v>
          </cell>
          <cell r="V2956">
            <v>43069</v>
          </cell>
        </row>
        <row r="2957">
          <cell r="M2957" t="str">
            <v>East</v>
          </cell>
          <cell r="V2957">
            <v>42613</v>
          </cell>
        </row>
        <row r="2958">
          <cell r="M2958" t="str">
            <v>East</v>
          </cell>
          <cell r="V2958">
            <v>42916</v>
          </cell>
        </row>
        <row r="2959">
          <cell r="M2959" t="str">
            <v>East</v>
          </cell>
          <cell r="V2959">
            <v>42886</v>
          </cell>
        </row>
        <row r="2960">
          <cell r="M2960" t="str">
            <v>West</v>
          </cell>
          <cell r="V2960">
            <v>42369</v>
          </cell>
        </row>
        <row r="2961">
          <cell r="M2961" t="str">
            <v>West</v>
          </cell>
          <cell r="V2961">
            <v>42369</v>
          </cell>
        </row>
        <row r="2962">
          <cell r="M2962" t="str">
            <v>West</v>
          </cell>
          <cell r="V2962">
            <v>42855</v>
          </cell>
        </row>
        <row r="2963">
          <cell r="M2963" t="str">
            <v>West</v>
          </cell>
          <cell r="V2963">
            <v>42855</v>
          </cell>
        </row>
        <row r="2964">
          <cell r="M2964" t="str">
            <v>West</v>
          </cell>
          <cell r="V2964">
            <v>43100</v>
          </cell>
        </row>
        <row r="2965">
          <cell r="M2965" t="str">
            <v>West</v>
          </cell>
          <cell r="V2965">
            <v>43100</v>
          </cell>
        </row>
        <row r="2966">
          <cell r="M2966" t="str">
            <v>West</v>
          </cell>
          <cell r="V2966">
            <v>43100</v>
          </cell>
        </row>
        <row r="2967">
          <cell r="M2967" t="str">
            <v>West</v>
          </cell>
          <cell r="V2967">
            <v>43100</v>
          </cell>
        </row>
        <row r="2968">
          <cell r="M2968" t="str">
            <v>Central</v>
          </cell>
          <cell r="V2968">
            <v>42004</v>
          </cell>
        </row>
        <row r="2969">
          <cell r="M2969" t="str">
            <v>Central</v>
          </cell>
          <cell r="V2969">
            <v>42004</v>
          </cell>
        </row>
        <row r="2970">
          <cell r="M2970" t="str">
            <v>South</v>
          </cell>
          <cell r="V2970">
            <v>43069</v>
          </cell>
        </row>
        <row r="2971">
          <cell r="M2971" t="str">
            <v>South</v>
          </cell>
          <cell r="V2971">
            <v>43069</v>
          </cell>
        </row>
        <row r="2972">
          <cell r="M2972" t="str">
            <v>South</v>
          </cell>
          <cell r="V2972">
            <v>43069</v>
          </cell>
        </row>
        <row r="2973">
          <cell r="M2973" t="str">
            <v>South</v>
          </cell>
          <cell r="V2973">
            <v>43069</v>
          </cell>
        </row>
        <row r="2974">
          <cell r="M2974" t="str">
            <v>South</v>
          </cell>
          <cell r="V2974">
            <v>43069</v>
          </cell>
        </row>
        <row r="2975">
          <cell r="M2975" t="str">
            <v>Central</v>
          </cell>
          <cell r="V2975">
            <v>43100</v>
          </cell>
        </row>
        <row r="2976">
          <cell r="M2976" t="str">
            <v>Central</v>
          </cell>
          <cell r="V2976">
            <v>42155</v>
          </cell>
        </row>
        <row r="2977">
          <cell r="M2977" t="str">
            <v>Central</v>
          </cell>
          <cell r="V2977">
            <v>42155</v>
          </cell>
        </row>
        <row r="2978">
          <cell r="M2978" t="str">
            <v>East</v>
          </cell>
          <cell r="V2978">
            <v>43100</v>
          </cell>
        </row>
        <row r="2979">
          <cell r="M2979" t="str">
            <v>East</v>
          </cell>
          <cell r="V2979">
            <v>43039</v>
          </cell>
        </row>
        <row r="2980">
          <cell r="M2980" t="str">
            <v>South</v>
          </cell>
          <cell r="V2980">
            <v>41670</v>
          </cell>
        </row>
        <row r="2981">
          <cell r="M2981" t="str">
            <v>East</v>
          </cell>
          <cell r="V2981">
            <v>42185</v>
          </cell>
        </row>
        <row r="2982">
          <cell r="M2982" t="str">
            <v>East</v>
          </cell>
          <cell r="V2982">
            <v>42185</v>
          </cell>
        </row>
        <row r="2983">
          <cell r="M2983" t="str">
            <v>West</v>
          </cell>
          <cell r="V2983">
            <v>41851</v>
          </cell>
        </row>
        <row r="2984">
          <cell r="M2984" t="str">
            <v>West</v>
          </cell>
          <cell r="V2984">
            <v>41851</v>
          </cell>
        </row>
        <row r="2985">
          <cell r="M2985" t="str">
            <v>West</v>
          </cell>
          <cell r="V2985">
            <v>42004</v>
          </cell>
        </row>
        <row r="2986">
          <cell r="M2986" t="str">
            <v>West</v>
          </cell>
          <cell r="V2986">
            <v>42004</v>
          </cell>
        </row>
        <row r="2987">
          <cell r="M2987" t="str">
            <v>South</v>
          </cell>
          <cell r="V2987">
            <v>42521</v>
          </cell>
        </row>
        <row r="2988">
          <cell r="M2988" t="str">
            <v>South</v>
          </cell>
          <cell r="V2988">
            <v>42521</v>
          </cell>
        </row>
        <row r="2989">
          <cell r="M2989" t="str">
            <v>South</v>
          </cell>
          <cell r="V2989">
            <v>42521</v>
          </cell>
        </row>
        <row r="2990">
          <cell r="M2990" t="str">
            <v>West</v>
          </cell>
          <cell r="V2990">
            <v>42429</v>
          </cell>
        </row>
        <row r="2991">
          <cell r="M2991" t="str">
            <v>West</v>
          </cell>
          <cell r="V2991">
            <v>42429</v>
          </cell>
        </row>
        <row r="2992">
          <cell r="M2992" t="str">
            <v>West</v>
          </cell>
          <cell r="V2992">
            <v>42429</v>
          </cell>
        </row>
        <row r="2993">
          <cell r="M2993" t="str">
            <v>West</v>
          </cell>
          <cell r="V2993">
            <v>42429</v>
          </cell>
        </row>
        <row r="2994">
          <cell r="M2994" t="str">
            <v>East</v>
          </cell>
          <cell r="V2994">
            <v>42674</v>
          </cell>
        </row>
        <row r="2995">
          <cell r="M2995" t="str">
            <v>Central</v>
          </cell>
          <cell r="V2995">
            <v>42825</v>
          </cell>
        </row>
        <row r="2996">
          <cell r="M2996" t="str">
            <v>West</v>
          </cell>
          <cell r="V2996">
            <v>42643</v>
          </cell>
        </row>
        <row r="2997">
          <cell r="M2997" t="str">
            <v>West</v>
          </cell>
          <cell r="V2997">
            <v>41851</v>
          </cell>
        </row>
        <row r="2998">
          <cell r="M2998" t="str">
            <v>East</v>
          </cell>
          <cell r="V2998">
            <v>41820</v>
          </cell>
        </row>
        <row r="2999">
          <cell r="M2999" t="str">
            <v>East</v>
          </cell>
          <cell r="V2999">
            <v>41820</v>
          </cell>
        </row>
        <row r="3000">
          <cell r="M3000" t="str">
            <v>East</v>
          </cell>
          <cell r="V3000">
            <v>41820</v>
          </cell>
        </row>
        <row r="3001">
          <cell r="M3001" t="str">
            <v>East</v>
          </cell>
          <cell r="V3001">
            <v>41820</v>
          </cell>
        </row>
        <row r="3002">
          <cell r="M3002" t="str">
            <v>East</v>
          </cell>
          <cell r="V3002">
            <v>41820</v>
          </cell>
        </row>
        <row r="3003">
          <cell r="M3003" t="str">
            <v>East</v>
          </cell>
          <cell r="V3003">
            <v>41820</v>
          </cell>
        </row>
        <row r="3004">
          <cell r="M3004" t="str">
            <v>Central</v>
          </cell>
          <cell r="V3004">
            <v>42216</v>
          </cell>
        </row>
        <row r="3005">
          <cell r="M3005" t="str">
            <v>East</v>
          </cell>
          <cell r="V3005">
            <v>43100</v>
          </cell>
        </row>
        <row r="3006">
          <cell r="M3006" t="str">
            <v>East</v>
          </cell>
          <cell r="V3006">
            <v>42643</v>
          </cell>
        </row>
        <row r="3007">
          <cell r="M3007" t="str">
            <v>Central</v>
          </cell>
          <cell r="V3007">
            <v>41790</v>
          </cell>
        </row>
        <row r="3008">
          <cell r="M3008" t="str">
            <v>East</v>
          </cell>
          <cell r="V3008">
            <v>43039</v>
          </cell>
        </row>
        <row r="3009">
          <cell r="M3009" t="str">
            <v>West</v>
          </cell>
          <cell r="V3009">
            <v>41943</v>
          </cell>
        </row>
        <row r="3010">
          <cell r="M3010" t="str">
            <v>South</v>
          </cell>
          <cell r="V3010">
            <v>42735</v>
          </cell>
        </row>
        <row r="3011">
          <cell r="M3011" t="str">
            <v>East</v>
          </cell>
          <cell r="V3011">
            <v>42582</v>
          </cell>
        </row>
        <row r="3012">
          <cell r="M3012" t="str">
            <v>West</v>
          </cell>
          <cell r="V3012">
            <v>42855</v>
          </cell>
        </row>
        <row r="3013">
          <cell r="M3013" t="str">
            <v>West</v>
          </cell>
          <cell r="V3013">
            <v>42855</v>
          </cell>
        </row>
        <row r="3014">
          <cell r="M3014" t="str">
            <v>West</v>
          </cell>
          <cell r="V3014">
            <v>42855</v>
          </cell>
        </row>
        <row r="3015">
          <cell r="M3015" t="str">
            <v>West</v>
          </cell>
          <cell r="V3015">
            <v>42855</v>
          </cell>
        </row>
        <row r="3016">
          <cell r="M3016" t="str">
            <v>West</v>
          </cell>
          <cell r="V3016">
            <v>42855</v>
          </cell>
        </row>
        <row r="3017">
          <cell r="M3017" t="str">
            <v>East</v>
          </cell>
          <cell r="V3017">
            <v>42277</v>
          </cell>
        </row>
        <row r="3018">
          <cell r="M3018" t="str">
            <v>Central</v>
          </cell>
          <cell r="V3018">
            <v>42613</v>
          </cell>
        </row>
        <row r="3019">
          <cell r="M3019" t="str">
            <v>Central</v>
          </cell>
          <cell r="V3019">
            <v>42613</v>
          </cell>
        </row>
        <row r="3020">
          <cell r="M3020" t="str">
            <v>Central</v>
          </cell>
          <cell r="V3020">
            <v>42613</v>
          </cell>
        </row>
        <row r="3021">
          <cell r="M3021" t="str">
            <v>West</v>
          </cell>
          <cell r="V3021">
            <v>42338</v>
          </cell>
        </row>
        <row r="3022">
          <cell r="M3022" t="str">
            <v>West</v>
          </cell>
          <cell r="V3022">
            <v>42338</v>
          </cell>
        </row>
        <row r="3023">
          <cell r="M3023" t="str">
            <v>West</v>
          </cell>
          <cell r="V3023">
            <v>42338</v>
          </cell>
        </row>
        <row r="3024">
          <cell r="M3024" t="str">
            <v>West</v>
          </cell>
          <cell r="V3024">
            <v>42338</v>
          </cell>
        </row>
        <row r="3025">
          <cell r="M3025" t="str">
            <v>Central</v>
          </cell>
          <cell r="V3025">
            <v>43069</v>
          </cell>
        </row>
        <row r="3026">
          <cell r="M3026" t="str">
            <v>East</v>
          </cell>
          <cell r="V3026">
            <v>42338</v>
          </cell>
        </row>
        <row r="3027">
          <cell r="M3027" t="str">
            <v>East</v>
          </cell>
          <cell r="V3027">
            <v>42338</v>
          </cell>
        </row>
        <row r="3028">
          <cell r="M3028" t="str">
            <v>East</v>
          </cell>
          <cell r="V3028">
            <v>42855</v>
          </cell>
        </row>
        <row r="3029">
          <cell r="M3029" t="str">
            <v>West</v>
          </cell>
          <cell r="V3029">
            <v>41882</v>
          </cell>
        </row>
        <row r="3030">
          <cell r="M3030" t="str">
            <v>South</v>
          </cell>
          <cell r="V3030">
            <v>43100</v>
          </cell>
        </row>
        <row r="3031">
          <cell r="M3031" t="str">
            <v>West</v>
          </cell>
          <cell r="V3031">
            <v>42460</v>
          </cell>
        </row>
        <row r="3032">
          <cell r="M3032" t="str">
            <v>Central</v>
          </cell>
          <cell r="V3032">
            <v>42277</v>
          </cell>
        </row>
        <row r="3033">
          <cell r="M3033" t="str">
            <v>Central</v>
          </cell>
          <cell r="V3033">
            <v>42277</v>
          </cell>
        </row>
        <row r="3034">
          <cell r="M3034" t="str">
            <v>West</v>
          </cell>
          <cell r="V3034">
            <v>42704</v>
          </cell>
        </row>
        <row r="3035">
          <cell r="M3035" t="str">
            <v>East</v>
          </cell>
          <cell r="V3035">
            <v>43008</v>
          </cell>
        </row>
        <row r="3036">
          <cell r="M3036" t="str">
            <v>South</v>
          </cell>
          <cell r="V3036">
            <v>42185</v>
          </cell>
        </row>
        <row r="3037">
          <cell r="M3037" t="str">
            <v>South</v>
          </cell>
          <cell r="V3037">
            <v>42185</v>
          </cell>
        </row>
        <row r="3038">
          <cell r="M3038" t="str">
            <v>South</v>
          </cell>
          <cell r="V3038">
            <v>42185</v>
          </cell>
        </row>
        <row r="3039">
          <cell r="M3039" t="str">
            <v>South</v>
          </cell>
          <cell r="V3039">
            <v>42185</v>
          </cell>
        </row>
        <row r="3040">
          <cell r="M3040" t="str">
            <v>South</v>
          </cell>
          <cell r="V3040">
            <v>42185</v>
          </cell>
        </row>
        <row r="3041">
          <cell r="M3041" t="str">
            <v>West</v>
          </cell>
          <cell r="V3041">
            <v>43039</v>
          </cell>
        </row>
        <row r="3042">
          <cell r="M3042" t="str">
            <v>South</v>
          </cell>
          <cell r="V3042">
            <v>42521</v>
          </cell>
        </row>
        <row r="3043">
          <cell r="M3043" t="str">
            <v>West</v>
          </cell>
          <cell r="V3043">
            <v>43008</v>
          </cell>
        </row>
        <row r="3044">
          <cell r="M3044" t="str">
            <v>West</v>
          </cell>
          <cell r="V3044">
            <v>43008</v>
          </cell>
        </row>
        <row r="3045">
          <cell r="M3045" t="str">
            <v>West</v>
          </cell>
          <cell r="V3045">
            <v>43008</v>
          </cell>
        </row>
        <row r="3046">
          <cell r="M3046" t="str">
            <v>East</v>
          </cell>
          <cell r="V3046">
            <v>42124</v>
          </cell>
        </row>
        <row r="3047">
          <cell r="M3047" t="str">
            <v>Central</v>
          </cell>
          <cell r="V3047">
            <v>43069</v>
          </cell>
        </row>
        <row r="3048">
          <cell r="M3048" t="str">
            <v>Central</v>
          </cell>
          <cell r="V3048">
            <v>43069</v>
          </cell>
        </row>
        <row r="3049">
          <cell r="M3049" t="str">
            <v>West</v>
          </cell>
          <cell r="V3049">
            <v>41912</v>
          </cell>
        </row>
        <row r="3050">
          <cell r="M3050" t="str">
            <v>South</v>
          </cell>
          <cell r="V3050">
            <v>42855</v>
          </cell>
        </row>
        <row r="3051">
          <cell r="M3051" t="str">
            <v>South</v>
          </cell>
          <cell r="V3051">
            <v>42855</v>
          </cell>
        </row>
        <row r="3052">
          <cell r="M3052" t="str">
            <v>West</v>
          </cell>
          <cell r="V3052">
            <v>43039</v>
          </cell>
        </row>
        <row r="3053">
          <cell r="M3053" t="str">
            <v>West</v>
          </cell>
          <cell r="V3053">
            <v>43039</v>
          </cell>
        </row>
        <row r="3054">
          <cell r="M3054" t="str">
            <v>West</v>
          </cell>
          <cell r="V3054">
            <v>43039</v>
          </cell>
        </row>
        <row r="3055">
          <cell r="M3055" t="str">
            <v>Central</v>
          </cell>
          <cell r="V3055">
            <v>42490</v>
          </cell>
        </row>
        <row r="3056">
          <cell r="M3056" t="str">
            <v>Central</v>
          </cell>
          <cell r="V3056">
            <v>42490</v>
          </cell>
        </row>
        <row r="3057">
          <cell r="M3057" t="str">
            <v>Central</v>
          </cell>
          <cell r="V3057">
            <v>42247</v>
          </cell>
        </row>
        <row r="3058">
          <cell r="M3058" t="str">
            <v>West</v>
          </cell>
          <cell r="V3058">
            <v>43039</v>
          </cell>
        </row>
        <row r="3059">
          <cell r="M3059" t="str">
            <v>West</v>
          </cell>
          <cell r="V3059">
            <v>43039</v>
          </cell>
        </row>
        <row r="3060">
          <cell r="M3060" t="str">
            <v>West</v>
          </cell>
          <cell r="V3060">
            <v>43039</v>
          </cell>
        </row>
        <row r="3061">
          <cell r="M3061" t="str">
            <v>West</v>
          </cell>
          <cell r="V3061">
            <v>43039</v>
          </cell>
        </row>
        <row r="3062">
          <cell r="M3062" t="str">
            <v>East</v>
          </cell>
          <cell r="V3062">
            <v>42704</v>
          </cell>
        </row>
        <row r="3063">
          <cell r="M3063" t="str">
            <v>Central</v>
          </cell>
          <cell r="V3063">
            <v>42825</v>
          </cell>
        </row>
        <row r="3064">
          <cell r="M3064" t="str">
            <v>East</v>
          </cell>
          <cell r="V3064">
            <v>42338</v>
          </cell>
        </row>
        <row r="3065">
          <cell r="M3065" t="str">
            <v>East</v>
          </cell>
          <cell r="V3065">
            <v>42338</v>
          </cell>
        </row>
        <row r="3066">
          <cell r="M3066" t="str">
            <v>West</v>
          </cell>
          <cell r="V3066">
            <v>42825</v>
          </cell>
        </row>
        <row r="3067">
          <cell r="M3067" t="str">
            <v>West</v>
          </cell>
          <cell r="V3067">
            <v>42825</v>
          </cell>
        </row>
        <row r="3068">
          <cell r="M3068" t="str">
            <v>West</v>
          </cell>
          <cell r="V3068">
            <v>42825</v>
          </cell>
        </row>
        <row r="3069">
          <cell r="M3069" t="str">
            <v>West</v>
          </cell>
          <cell r="V3069">
            <v>42825</v>
          </cell>
        </row>
        <row r="3070">
          <cell r="M3070" t="str">
            <v>West</v>
          </cell>
          <cell r="V3070">
            <v>42825</v>
          </cell>
        </row>
        <row r="3071">
          <cell r="M3071" t="str">
            <v>East</v>
          </cell>
          <cell r="V3071">
            <v>43069</v>
          </cell>
        </row>
        <row r="3072">
          <cell r="M3072" t="str">
            <v>East</v>
          </cell>
          <cell r="V3072">
            <v>41973</v>
          </cell>
        </row>
        <row r="3073">
          <cell r="M3073" t="str">
            <v>East</v>
          </cell>
          <cell r="V3073">
            <v>41973</v>
          </cell>
        </row>
        <row r="3074">
          <cell r="M3074" t="str">
            <v>East</v>
          </cell>
          <cell r="V3074">
            <v>41973</v>
          </cell>
        </row>
        <row r="3075">
          <cell r="M3075" t="str">
            <v>West</v>
          </cell>
          <cell r="V3075">
            <v>42400</v>
          </cell>
        </row>
        <row r="3076">
          <cell r="M3076" t="str">
            <v>West</v>
          </cell>
          <cell r="V3076">
            <v>42308</v>
          </cell>
        </row>
        <row r="3077">
          <cell r="M3077" t="str">
            <v>Central</v>
          </cell>
          <cell r="V3077">
            <v>41851</v>
          </cell>
        </row>
        <row r="3078">
          <cell r="M3078" t="str">
            <v>Central</v>
          </cell>
          <cell r="V3078">
            <v>41851</v>
          </cell>
        </row>
        <row r="3079">
          <cell r="M3079" t="str">
            <v>Central</v>
          </cell>
          <cell r="V3079">
            <v>41851</v>
          </cell>
        </row>
        <row r="3080">
          <cell r="M3080" t="str">
            <v>West</v>
          </cell>
          <cell r="V3080">
            <v>41790</v>
          </cell>
        </row>
        <row r="3081">
          <cell r="M3081" t="str">
            <v>West</v>
          </cell>
          <cell r="V3081">
            <v>43008</v>
          </cell>
        </row>
        <row r="3082">
          <cell r="M3082" t="str">
            <v>West</v>
          </cell>
          <cell r="V3082">
            <v>43008</v>
          </cell>
        </row>
        <row r="3083">
          <cell r="M3083" t="str">
            <v>South</v>
          </cell>
          <cell r="V3083">
            <v>42886</v>
          </cell>
        </row>
        <row r="3084">
          <cell r="M3084" t="str">
            <v>South</v>
          </cell>
          <cell r="V3084">
            <v>42886</v>
          </cell>
        </row>
        <row r="3085">
          <cell r="M3085" t="str">
            <v>East</v>
          </cell>
          <cell r="V3085">
            <v>41670</v>
          </cell>
        </row>
        <row r="3086">
          <cell r="M3086" t="str">
            <v>Central</v>
          </cell>
          <cell r="V3086">
            <v>42794</v>
          </cell>
        </row>
        <row r="3087">
          <cell r="M3087" t="str">
            <v>Central</v>
          </cell>
          <cell r="V3087">
            <v>42794</v>
          </cell>
        </row>
        <row r="3088">
          <cell r="M3088" t="str">
            <v>Central</v>
          </cell>
          <cell r="V3088">
            <v>42794</v>
          </cell>
        </row>
        <row r="3089">
          <cell r="M3089" t="str">
            <v>Central</v>
          </cell>
          <cell r="V3089">
            <v>42794</v>
          </cell>
        </row>
        <row r="3090">
          <cell r="M3090" t="str">
            <v>South</v>
          </cell>
          <cell r="V3090">
            <v>42825</v>
          </cell>
        </row>
        <row r="3091">
          <cell r="M3091" t="str">
            <v>South</v>
          </cell>
          <cell r="V3091">
            <v>42825</v>
          </cell>
        </row>
        <row r="3092">
          <cell r="M3092" t="str">
            <v>East</v>
          </cell>
          <cell r="V3092">
            <v>42460</v>
          </cell>
        </row>
        <row r="3093">
          <cell r="M3093" t="str">
            <v>East</v>
          </cell>
          <cell r="V3093">
            <v>42460</v>
          </cell>
        </row>
        <row r="3094">
          <cell r="M3094" t="str">
            <v>East</v>
          </cell>
          <cell r="V3094">
            <v>42460</v>
          </cell>
        </row>
        <row r="3095">
          <cell r="M3095" t="str">
            <v>Central</v>
          </cell>
          <cell r="V3095">
            <v>42247</v>
          </cell>
        </row>
        <row r="3096">
          <cell r="M3096" t="str">
            <v>Central</v>
          </cell>
          <cell r="V3096">
            <v>42247</v>
          </cell>
        </row>
        <row r="3097">
          <cell r="M3097" t="str">
            <v>Central</v>
          </cell>
          <cell r="V3097">
            <v>42247</v>
          </cell>
        </row>
        <row r="3098">
          <cell r="M3098" t="str">
            <v>Central</v>
          </cell>
          <cell r="V3098">
            <v>42247</v>
          </cell>
        </row>
        <row r="3099">
          <cell r="M3099" t="str">
            <v>Central</v>
          </cell>
          <cell r="V3099">
            <v>42855</v>
          </cell>
        </row>
        <row r="3100">
          <cell r="M3100" t="str">
            <v>Central</v>
          </cell>
          <cell r="V3100">
            <v>42855</v>
          </cell>
        </row>
        <row r="3101">
          <cell r="M3101" t="str">
            <v>East</v>
          </cell>
          <cell r="V3101">
            <v>42855</v>
          </cell>
        </row>
        <row r="3102">
          <cell r="M3102" t="str">
            <v>East</v>
          </cell>
          <cell r="V3102">
            <v>42855</v>
          </cell>
        </row>
        <row r="3103">
          <cell r="M3103" t="str">
            <v>East</v>
          </cell>
          <cell r="V3103">
            <v>43100</v>
          </cell>
        </row>
        <row r="3104">
          <cell r="M3104" t="str">
            <v>East</v>
          </cell>
          <cell r="V3104">
            <v>43100</v>
          </cell>
        </row>
        <row r="3105">
          <cell r="M3105" t="str">
            <v>East</v>
          </cell>
          <cell r="V3105">
            <v>42735</v>
          </cell>
        </row>
        <row r="3106">
          <cell r="M3106" t="str">
            <v>East</v>
          </cell>
          <cell r="V3106">
            <v>42825</v>
          </cell>
        </row>
        <row r="3107">
          <cell r="M3107" t="str">
            <v>Central</v>
          </cell>
          <cell r="V3107">
            <v>42582</v>
          </cell>
        </row>
        <row r="3108">
          <cell r="M3108" t="str">
            <v>Central</v>
          </cell>
          <cell r="V3108">
            <v>42947</v>
          </cell>
        </row>
        <row r="3109">
          <cell r="M3109" t="str">
            <v>Central</v>
          </cell>
          <cell r="V3109">
            <v>42582</v>
          </cell>
        </row>
        <row r="3110">
          <cell r="M3110" t="str">
            <v>Central</v>
          </cell>
          <cell r="V3110">
            <v>42582</v>
          </cell>
        </row>
        <row r="3111">
          <cell r="M3111" t="str">
            <v>Central</v>
          </cell>
          <cell r="V3111">
            <v>42582</v>
          </cell>
        </row>
        <row r="3112">
          <cell r="M3112" t="str">
            <v>Central</v>
          </cell>
          <cell r="V3112">
            <v>42582</v>
          </cell>
        </row>
        <row r="3113">
          <cell r="M3113" t="str">
            <v>Central</v>
          </cell>
          <cell r="V3113">
            <v>42582</v>
          </cell>
        </row>
        <row r="3114">
          <cell r="M3114" t="str">
            <v>West</v>
          </cell>
          <cell r="V3114">
            <v>42613</v>
          </cell>
        </row>
        <row r="3115">
          <cell r="M3115" t="str">
            <v>West</v>
          </cell>
          <cell r="V3115">
            <v>42613</v>
          </cell>
        </row>
        <row r="3116">
          <cell r="M3116" t="str">
            <v>West</v>
          </cell>
          <cell r="V3116">
            <v>42613</v>
          </cell>
        </row>
        <row r="3117">
          <cell r="M3117" t="str">
            <v>West</v>
          </cell>
          <cell r="V3117">
            <v>42613</v>
          </cell>
        </row>
        <row r="3118">
          <cell r="M3118" t="str">
            <v>West</v>
          </cell>
          <cell r="V3118">
            <v>42613</v>
          </cell>
        </row>
        <row r="3119">
          <cell r="M3119" t="str">
            <v>West</v>
          </cell>
          <cell r="V3119">
            <v>42613</v>
          </cell>
        </row>
        <row r="3120">
          <cell r="M3120" t="str">
            <v>South</v>
          </cell>
          <cell r="V3120">
            <v>42185</v>
          </cell>
        </row>
        <row r="3121">
          <cell r="M3121" t="str">
            <v>South</v>
          </cell>
          <cell r="V3121">
            <v>42185</v>
          </cell>
        </row>
        <row r="3122">
          <cell r="M3122" t="str">
            <v>South</v>
          </cell>
          <cell r="V3122">
            <v>42185</v>
          </cell>
        </row>
        <row r="3123">
          <cell r="M3123" t="str">
            <v>South</v>
          </cell>
          <cell r="V3123">
            <v>42185</v>
          </cell>
        </row>
        <row r="3124">
          <cell r="M3124" t="str">
            <v>South</v>
          </cell>
          <cell r="V3124">
            <v>42185</v>
          </cell>
        </row>
        <row r="3125">
          <cell r="M3125" t="str">
            <v>South</v>
          </cell>
          <cell r="V3125">
            <v>42185</v>
          </cell>
        </row>
        <row r="3126">
          <cell r="M3126" t="str">
            <v>South</v>
          </cell>
          <cell r="V3126">
            <v>42185</v>
          </cell>
        </row>
        <row r="3127">
          <cell r="M3127" t="str">
            <v>South</v>
          </cell>
          <cell r="V3127">
            <v>42185</v>
          </cell>
        </row>
        <row r="3128">
          <cell r="M3128" t="str">
            <v>East</v>
          </cell>
          <cell r="V3128">
            <v>43008</v>
          </cell>
        </row>
        <row r="3129">
          <cell r="M3129" t="str">
            <v>East</v>
          </cell>
          <cell r="V3129">
            <v>43039</v>
          </cell>
        </row>
        <row r="3130">
          <cell r="M3130" t="str">
            <v>West</v>
          </cell>
          <cell r="V3130">
            <v>42004</v>
          </cell>
        </row>
        <row r="3131">
          <cell r="M3131" t="str">
            <v>West</v>
          </cell>
          <cell r="V3131">
            <v>42004</v>
          </cell>
        </row>
        <row r="3132">
          <cell r="M3132" t="str">
            <v>West</v>
          </cell>
          <cell r="V3132">
            <v>42004</v>
          </cell>
        </row>
        <row r="3133">
          <cell r="M3133" t="str">
            <v>West</v>
          </cell>
          <cell r="V3133">
            <v>42004</v>
          </cell>
        </row>
        <row r="3134">
          <cell r="M3134" t="str">
            <v>East</v>
          </cell>
          <cell r="V3134">
            <v>41882</v>
          </cell>
        </row>
        <row r="3135">
          <cell r="M3135" t="str">
            <v>East</v>
          </cell>
          <cell r="V3135">
            <v>41882</v>
          </cell>
        </row>
        <row r="3136">
          <cell r="M3136" t="str">
            <v>Central</v>
          </cell>
          <cell r="V3136">
            <v>43069</v>
          </cell>
        </row>
        <row r="3137">
          <cell r="M3137" t="str">
            <v>Central</v>
          </cell>
          <cell r="V3137">
            <v>43069</v>
          </cell>
        </row>
        <row r="3138">
          <cell r="M3138" t="str">
            <v>Central</v>
          </cell>
          <cell r="V3138">
            <v>43069</v>
          </cell>
        </row>
        <row r="3139">
          <cell r="M3139" t="str">
            <v>Central</v>
          </cell>
          <cell r="V3139">
            <v>43069</v>
          </cell>
        </row>
        <row r="3140">
          <cell r="M3140" t="str">
            <v>Central</v>
          </cell>
          <cell r="V3140">
            <v>43069</v>
          </cell>
        </row>
        <row r="3141">
          <cell r="M3141" t="str">
            <v>Central</v>
          </cell>
          <cell r="V3141">
            <v>43069</v>
          </cell>
        </row>
        <row r="3142">
          <cell r="M3142" t="str">
            <v>East</v>
          </cell>
          <cell r="V3142">
            <v>42124</v>
          </cell>
        </row>
        <row r="3143">
          <cell r="M3143" t="str">
            <v>Central</v>
          </cell>
          <cell r="V3143">
            <v>42004</v>
          </cell>
        </row>
        <row r="3144">
          <cell r="M3144" t="str">
            <v>East</v>
          </cell>
          <cell r="V3144">
            <v>43008</v>
          </cell>
        </row>
        <row r="3145">
          <cell r="M3145" t="str">
            <v>East</v>
          </cell>
          <cell r="V3145">
            <v>43008</v>
          </cell>
        </row>
        <row r="3146">
          <cell r="M3146" t="str">
            <v>Central</v>
          </cell>
          <cell r="V3146">
            <v>42643</v>
          </cell>
        </row>
        <row r="3147">
          <cell r="M3147" t="str">
            <v>West</v>
          </cell>
          <cell r="V3147">
            <v>42794</v>
          </cell>
        </row>
        <row r="3148">
          <cell r="M3148" t="str">
            <v>West</v>
          </cell>
          <cell r="V3148">
            <v>42794</v>
          </cell>
        </row>
        <row r="3149">
          <cell r="M3149" t="str">
            <v>West</v>
          </cell>
          <cell r="V3149">
            <v>41820</v>
          </cell>
        </row>
        <row r="3150">
          <cell r="M3150" t="str">
            <v>East</v>
          </cell>
          <cell r="V3150">
            <v>42551</v>
          </cell>
        </row>
        <row r="3151">
          <cell r="M3151" t="str">
            <v>West</v>
          </cell>
          <cell r="V3151">
            <v>42004</v>
          </cell>
        </row>
        <row r="3152">
          <cell r="M3152" t="str">
            <v>East</v>
          </cell>
          <cell r="V3152">
            <v>42369</v>
          </cell>
        </row>
        <row r="3153">
          <cell r="M3153" t="str">
            <v>East</v>
          </cell>
          <cell r="V3153">
            <v>42369</v>
          </cell>
        </row>
        <row r="3154">
          <cell r="M3154" t="str">
            <v>East</v>
          </cell>
          <cell r="V3154">
            <v>42369</v>
          </cell>
        </row>
        <row r="3155">
          <cell r="M3155" t="str">
            <v>East</v>
          </cell>
          <cell r="V3155">
            <v>42369</v>
          </cell>
        </row>
        <row r="3156">
          <cell r="M3156" t="str">
            <v>Central</v>
          </cell>
          <cell r="V3156">
            <v>42947</v>
          </cell>
        </row>
        <row r="3157">
          <cell r="M3157" t="str">
            <v>West</v>
          </cell>
          <cell r="V3157">
            <v>41882</v>
          </cell>
        </row>
        <row r="3158">
          <cell r="M3158" t="str">
            <v>East</v>
          </cell>
          <cell r="V3158">
            <v>42247</v>
          </cell>
        </row>
        <row r="3159">
          <cell r="M3159" t="str">
            <v>East</v>
          </cell>
          <cell r="V3159">
            <v>42247</v>
          </cell>
        </row>
        <row r="3160">
          <cell r="M3160" t="str">
            <v>South</v>
          </cell>
          <cell r="V3160">
            <v>42460</v>
          </cell>
        </row>
        <row r="3161">
          <cell r="M3161" t="str">
            <v>South</v>
          </cell>
          <cell r="V3161">
            <v>42460</v>
          </cell>
        </row>
        <row r="3162">
          <cell r="M3162" t="str">
            <v>Central</v>
          </cell>
          <cell r="V3162">
            <v>41912</v>
          </cell>
        </row>
        <row r="3163">
          <cell r="M3163" t="str">
            <v>West</v>
          </cell>
          <cell r="V3163">
            <v>41912</v>
          </cell>
        </row>
        <row r="3164">
          <cell r="M3164" t="str">
            <v>West</v>
          </cell>
          <cell r="V3164">
            <v>41912</v>
          </cell>
        </row>
        <row r="3165">
          <cell r="M3165" t="str">
            <v>West</v>
          </cell>
          <cell r="V3165">
            <v>41912</v>
          </cell>
        </row>
        <row r="3166">
          <cell r="M3166" t="str">
            <v>West</v>
          </cell>
          <cell r="V3166">
            <v>41912</v>
          </cell>
        </row>
        <row r="3167">
          <cell r="M3167" t="str">
            <v>West</v>
          </cell>
          <cell r="V3167">
            <v>41912</v>
          </cell>
        </row>
        <row r="3168">
          <cell r="M3168" t="str">
            <v>West</v>
          </cell>
          <cell r="V3168">
            <v>41912</v>
          </cell>
        </row>
        <row r="3169">
          <cell r="M3169" t="str">
            <v>Central</v>
          </cell>
          <cell r="V3169">
            <v>42674</v>
          </cell>
        </row>
        <row r="3170">
          <cell r="M3170" t="str">
            <v>South</v>
          </cell>
          <cell r="V3170">
            <v>42521</v>
          </cell>
        </row>
        <row r="3171">
          <cell r="M3171" t="str">
            <v>South</v>
          </cell>
          <cell r="V3171">
            <v>42521</v>
          </cell>
        </row>
        <row r="3172">
          <cell r="M3172" t="str">
            <v>South</v>
          </cell>
          <cell r="V3172">
            <v>43100</v>
          </cell>
        </row>
        <row r="3173">
          <cell r="M3173" t="str">
            <v>Central</v>
          </cell>
          <cell r="V3173">
            <v>42460</v>
          </cell>
        </row>
        <row r="3174">
          <cell r="M3174" t="str">
            <v>Central</v>
          </cell>
          <cell r="V3174">
            <v>42460</v>
          </cell>
        </row>
        <row r="3175">
          <cell r="M3175" t="str">
            <v>Central</v>
          </cell>
          <cell r="V3175">
            <v>42460</v>
          </cell>
        </row>
        <row r="3176">
          <cell r="M3176" t="str">
            <v>Central</v>
          </cell>
          <cell r="V3176">
            <v>43069</v>
          </cell>
        </row>
        <row r="3177">
          <cell r="M3177" t="str">
            <v>West</v>
          </cell>
          <cell r="V3177">
            <v>43008</v>
          </cell>
        </row>
        <row r="3178">
          <cell r="M3178" t="str">
            <v>West</v>
          </cell>
          <cell r="V3178">
            <v>43008</v>
          </cell>
        </row>
        <row r="3179">
          <cell r="M3179" t="str">
            <v>East</v>
          </cell>
          <cell r="V3179">
            <v>43008</v>
          </cell>
        </row>
        <row r="3180">
          <cell r="M3180" t="str">
            <v>East</v>
          </cell>
          <cell r="V3180">
            <v>43100</v>
          </cell>
        </row>
        <row r="3181">
          <cell r="M3181" t="str">
            <v>East</v>
          </cell>
          <cell r="V3181">
            <v>43100</v>
          </cell>
        </row>
        <row r="3182">
          <cell r="M3182" t="str">
            <v>East</v>
          </cell>
          <cell r="V3182">
            <v>43100</v>
          </cell>
        </row>
        <row r="3183">
          <cell r="M3183" t="str">
            <v>East</v>
          </cell>
          <cell r="V3183">
            <v>43069</v>
          </cell>
        </row>
        <row r="3184">
          <cell r="M3184" t="str">
            <v>East</v>
          </cell>
          <cell r="V3184">
            <v>43069</v>
          </cell>
        </row>
        <row r="3185">
          <cell r="M3185" t="str">
            <v>East</v>
          </cell>
          <cell r="V3185">
            <v>43069</v>
          </cell>
        </row>
        <row r="3186">
          <cell r="M3186" t="str">
            <v>East</v>
          </cell>
          <cell r="V3186">
            <v>43069</v>
          </cell>
        </row>
        <row r="3187">
          <cell r="M3187" t="str">
            <v>Central</v>
          </cell>
          <cell r="V3187">
            <v>41973</v>
          </cell>
        </row>
        <row r="3188">
          <cell r="M3188" t="str">
            <v>Central</v>
          </cell>
          <cell r="V3188">
            <v>41973</v>
          </cell>
        </row>
        <row r="3189">
          <cell r="M3189" t="str">
            <v>East</v>
          </cell>
          <cell r="V3189">
            <v>42825</v>
          </cell>
        </row>
        <row r="3190">
          <cell r="M3190" t="str">
            <v>West</v>
          </cell>
          <cell r="V3190">
            <v>43039</v>
          </cell>
        </row>
        <row r="3191">
          <cell r="M3191" t="str">
            <v>West</v>
          </cell>
          <cell r="V3191">
            <v>43039</v>
          </cell>
        </row>
        <row r="3192">
          <cell r="M3192" t="str">
            <v>Central</v>
          </cell>
          <cell r="V3192">
            <v>42369</v>
          </cell>
        </row>
        <row r="3193">
          <cell r="M3193" t="str">
            <v>East</v>
          </cell>
          <cell r="V3193">
            <v>43039</v>
          </cell>
        </row>
        <row r="3194">
          <cell r="M3194" t="str">
            <v>Central</v>
          </cell>
          <cell r="V3194">
            <v>42916</v>
          </cell>
        </row>
        <row r="3195">
          <cell r="M3195" t="str">
            <v>Central</v>
          </cell>
          <cell r="V3195">
            <v>41912</v>
          </cell>
        </row>
        <row r="3196">
          <cell r="M3196" t="str">
            <v>Central</v>
          </cell>
          <cell r="V3196">
            <v>41912</v>
          </cell>
        </row>
        <row r="3197">
          <cell r="M3197" t="str">
            <v>South</v>
          </cell>
          <cell r="V3197">
            <v>42613</v>
          </cell>
        </row>
        <row r="3198">
          <cell r="M3198" t="str">
            <v>East</v>
          </cell>
          <cell r="V3198">
            <v>42947</v>
          </cell>
        </row>
        <row r="3199">
          <cell r="M3199" t="str">
            <v>West</v>
          </cell>
          <cell r="V3199">
            <v>42216</v>
          </cell>
        </row>
        <row r="3200">
          <cell r="M3200" t="str">
            <v>South</v>
          </cell>
          <cell r="V3200">
            <v>42004</v>
          </cell>
        </row>
        <row r="3201">
          <cell r="M3201" t="str">
            <v>East</v>
          </cell>
          <cell r="V3201">
            <v>43100</v>
          </cell>
        </row>
        <row r="3202">
          <cell r="M3202" t="str">
            <v>East</v>
          </cell>
          <cell r="V3202">
            <v>41790</v>
          </cell>
        </row>
        <row r="3203">
          <cell r="M3203" t="str">
            <v>East</v>
          </cell>
          <cell r="V3203">
            <v>41790</v>
          </cell>
        </row>
        <row r="3204">
          <cell r="M3204" t="str">
            <v>West</v>
          </cell>
          <cell r="V3204">
            <v>41973</v>
          </cell>
        </row>
        <row r="3205">
          <cell r="M3205" t="str">
            <v>West</v>
          </cell>
          <cell r="V3205">
            <v>41973</v>
          </cell>
        </row>
        <row r="3206">
          <cell r="M3206" t="str">
            <v>West</v>
          </cell>
          <cell r="V3206">
            <v>41973</v>
          </cell>
        </row>
        <row r="3207">
          <cell r="M3207" t="str">
            <v>West</v>
          </cell>
          <cell r="V3207">
            <v>41973</v>
          </cell>
        </row>
        <row r="3208">
          <cell r="M3208" t="str">
            <v>West</v>
          </cell>
          <cell r="V3208">
            <v>41973</v>
          </cell>
        </row>
        <row r="3209">
          <cell r="M3209" t="str">
            <v>West</v>
          </cell>
          <cell r="V3209">
            <v>41973</v>
          </cell>
        </row>
        <row r="3210">
          <cell r="M3210" t="str">
            <v>West</v>
          </cell>
          <cell r="V3210">
            <v>42400</v>
          </cell>
        </row>
        <row r="3211">
          <cell r="M3211" t="str">
            <v>West</v>
          </cell>
          <cell r="V3211">
            <v>42400</v>
          </cell>
        </row>
        <row r="3212">
          <cell r="M3212" t="str">
            <v>Central</v>
          </cell>
          <cell r="V3212">
            <v>43008</v>
          </cell>
        </row>
        <row r="3213">
          <cell r="M3213" t="str">
            <v>Central</v>
          </cell>
          <cell r="V3213">
            <v>43008</v>
          </cell>
        </row>
        <row r="3214">
          <cell r="M3214" t="str">
            <v>Central</v>
          </cell>
          <cell r="V3214">
            <v>42004</v>
          </cell>
        </row>
        <row r="3215">
          <cell r="M3215" t="str">
            <v>East</v>
          </cell>
          <cell r="V3215">
            <v>42521</v>
          </cell>
        </row>
        <row r="3216">
          <cell r="M3216" t="str">
            <v>East</v>
          </cell>
          <cell r="V3216">
            <v>42521</v>
          </cell>
        </row>
        <row r="3217">
          <cell r="M3217" t="str">
            <v>West</v>
          </cell>
          <cell r="V3217">
            <v>42947</v>
          </cell>
        </row>
        <row r="3218">
          <cell r="M3218" t="str">
            <v>West</v>
          </cell>
          <cell r="V3218">
            <v>41790</v>
          </cell>
        </row>
        <row r="3219">
          <cell r="M3219" t="str">
            <v>East</v>
          </cell>
          <cell r="V3219">
            <v>43069</v>
          </cell>
        </row>
        <row r="3220">
          <cell r="M3220" t="str">
            <v>East</v>
          </cell>
          <cell r="V3220">
            <v>43069</v>
          </cell>
        </row>
        <row r="3221">
          <cell r="M3221" t="str">
            <v>East</v>
          </cell>
          <cell r="V3221">
            <v>42308</v>
          </cell>
        </row>
        <row r="3222">
          <cell r="M3222" t="str">
            <v>East</v>
          </cell>
          <cell r="V3222">
            <v>42308</v>
          </cell>
        </row>
        <row r="3223">
          <cell r="M3223" t="str">
            <v>East</v>
          </cell>
          <cell r="V3223">
            <v>42308</v>
          </cell>
        </row>
        <row r="3224">
          <cell r="M3224" t="str">
            <v>West</v>
          </cell>
          <cell r="V3224">
            <v>41943</v>
          </cell>
        </row>
        <row r="3225">
          <cell r="M3225" t="str">
            <v>West</v>
          </cell>
          <cell r="V3225">
            <v>41943</v>
          </cell>
        </row>
        <row r="3226">
          <cell r="M3226" t="str">
            <v>West</v>
          </cell>
          <cell r="V3226">
            <v>41943</v>
          </cell>
        </row>
        <row r="3227">
          <cell r="M3227" t="str">
            <v>West</v>
          </cell>
          <cell r="V3227">
            <v>41943</v>
          </cell>
        </row>
        <row r="3228">
          <cell r="M3228" t="str">
            <v>West</v>
          </cell>
          <cell r="V3228">
            <v>41943</v>
          </cell>
        </row>
        <row r="3229">
          <cell r="M3229" t="str">
            <v>West</v>
          </cell>
          <cell r="V3229">
            <v>41943</v>
          </cell>
        </row>
        <row r="3230">
          <cell r="M3230" t="str">
            <v>West</v>
          </cell>
          <cell r="V3230">
            <v>41943</v>
          </cell>
        </row>
        <row r="3231">
          <cell r="M3231" t="str">
            <v>East</v>
          </cell>
          <cell r="V3231">
            <v>41882</v>
          </cell>
        </row>
        <row r="3232">
          <cell r="M3232" t="str">
            <v>East</v>
          </cell>
          <cell r="V3232">
            <v>43008</v>
          </cell>
        </row>
        <row r="3233">
          <cell r="M3233" t="str">
            <v>Central</v>
          </cell>
          <cell r="V3233">
            <v>42855</v>
          </cell>
        </row>
        <row r="3234">
          <cell r="M3234" t="str">
            <v>Central</v>
          </cell>
          <cell r="V3234">
            <v>42855</v>
          </cell>
        </row>
        <row r="3235">
          <cell r="M3235" t="str">
            <v>Central</v>
          </cell>
          <cell r="V3235">
            <v>42855</v>
          </cell>
        </row>
        <row r="3236">
          <cell r="M3236" t="str">
            <v>West</v>
          </cell>
          <cell r="V3236">
            <v>42490</v>
          </cell>
        </row>
        <row r="3237">
          <cell r="M3237" t="str">
            <v>East</v>
          </cell>
          <cell r="V3237">
            <v>42400</v>
          </cell>
        </row>
        <row r="3238">
          <cell r="M3238" t="str">
            <v>East</v>
          </cell>
          <cell r="V3238">
            <v>42521</v>
          </cell>
        </row>
        <row r="3239">
          <cell r="M3239" t="str">
            <v>East</v>
          </cell>
          <cell r="V3239">
            <v>42521</v>
          </cell>
        </row>
        <row r="3240">
          <cell r="M3240" t="str">
            <v>Central</v>
          </cell>
          <cell r="V3240">
            <v>42704</v>
          </cell>
        </row>
        <row r="3241">
          <cell r="M3241" t="str">
            <v>Central</v>
          </cell>
          <cell r="V3241">
            <v>42704</v>
          </cell>
        </row>
        <row r="3242">
          <cell r="M3242" t="str">
            <v>Central</v>
          </cell>
          <cell r="V3242">
            <v>42704</v>
          </cell>
        </row>
        <row r="3243">
          <cell r="M3243" t="str">
            <v>South</v>
          </cell>
          <cell r="V3243">
            <v>42429</v>
          </cell>
        </row>
        <row r="3244">
          <cell r="M3244" t="str">
            <v>Central</v>
          </cell>
          <cell r="V3244">
            <v>42825</v>
          </cell>
        </row>
        <row r="3245">
          <cell r="M3245" t="str">
            <v>Central</v>
          </cell>
          <cell r="V3245">
            <v>43100</v>
          </cell>
        </row>
        <row r="3246">
          <cell r="M3246" t="str">
            <v>Central</v>
          </cell>
          <cell r="V3246">
            <v>43100</v>
          </cell>
        </row>
        <row r="3247">
          <cell r="M3247" t="str">
            <v>West</v>
          </cell>
          <cell r="V3247">
            <v>43100</v>
          </cell>
        </row>
        <row r="3248">
          <cell r="M3248" t="str">
            <v>West</v>
          </cell>
          <cell r="V3248">
            <v>43100</v>
          </cell>
        </row>
        <row r="3249">
          <cell r="M3249" t="str">
            <v>West</v>
          </cell>
          <cell r="V3249">
            <v>43100</v>
          </cell>
        </row>
        <row r="3250">
          <cell r="M3250" t="str">
            <v>West</v>
          </cell>
          <cell r="V3250">
            <v>42643</v>
          </cell>
        </row>
        <row r="3251">
          <cell r="M3251" t="str">
            <v>West</v>
          </cell>
          <cell r="V3251">
            <v>42643</v>
          </cell>
        </row>
        <row r="3252">
          <cell r="M3252" t="str">
            <v>Central</v>
          </cell>
          <cell r="V3252">
            <v>42735</v>
          </cell>
        </row>
        <row r="3253">
          <cell r="M3253" t="str">
            <v>East</v>
          </cell>
          <cell r="V3253">
            <v>42855</v>
          </cell>
        </row>
        <row r="3254">
          <cell r="M3254" t="str">
            <v>Central</v>
          </cell>
          <cell r="V3254">
            <v>43039</v>
          </cell>
        </row>
        <row r="3255">
          <cell r="M3255" t="str">
            <v>Central</v>
          </cell>
          <cell r="V3255">
            <v>43039</v>
          </cell>
        </row>
        <row r="3256">
          <cell r="M3256" t="str">
            <v>West</v>
          </cell>
          <cell r="V3256">
            <v>42582</v>
          </cell>
        </row>
        <row r="3257">
          <cell r="M3257" t="str">
            <v>West</v>
          </cell>
          <cell r="V3257">
            <v>42582</v>
          </cell>
        </row>
        <row r="3258">
          <cell r="M3258" t="str">
            <v>South</v>
          </cell>
          <cell r="V3258">
            <v>42247</v>
          </cell>
        </row>
        <row r="3259">
          <cell r="M3259" t="str">
            <v>South</v>
          </cell>
          <cell r="V3259">
            <v>42735</v>
          </cell>
        </row>
        <row r="3260">
          <cell r="M3260" t="str">
            <v>South</v>
          </cell>
          <cell r="V3260">
            <v>42735</v>
          </cell>
        </row>
        <row r="3261">
          <cell r="M3261" t="str">
            <v>Central</v>
          </cell>
          <cell r="V3261">
            <v>42704</v>
          </cell>
        </row>
        <row r="3262">
          <cell r="M3262" t="str">
            <v>Central</v>
          </cell>
          <cell r="V3262">
            <v>41973</v>
          </cell>
        </row>
        <row r="3263">
          <cell r="M3263" t="str">
            <v>West</v>
          </cell>
          <cell r="V3263">
            <v>41973</v>
          </cell>
        </row>
        <row r="3264">
          <cell r="M3264" t="str">
            <v>West</v>
          </cell>
          <cell r="V3264">
            <v>41973</v>
          </cell>
        </row>
        <row r="3265">
          <cell r="M3265" t="str">
            <v>West</v>
          </cell>
          <cell r="V3265">
            <v>41973</v>
          </cell>
        </row>
        <row r="3266">
          <cell r="M3266" t="str">
            <v>South</v>
          </cell>
          <cell r="V3266">
            <v>42460</v>
          </cell>
        </row>
        <row r="3267">
          <cell r="M3267" t="str">
            <v>East</v>
          </cell>
          <cell r="V3267">
            <v>41943</v>
          </cell>
        </row>
        <row r="3268">
          <cell r="M3268" t="str">
            <v>East</v>
          </cell>
          <cell r="V3268">
            <v>41943</v>
          </cell>
        </row>
        <row r="3269">
          <cell r="M3269" t="str">
            <v>South</v>
          </cell>
          <cell r="V3269">
            <v>41790</v>
          </cell>
        </row>
        <row r="3270">
          <cell r="M3270" t="str">
            <v>South</v>
          </cell>
          <cell r="V3270">
            <v>41790</v>
          </cell>
        </row>
        <row r="3271">
          <cell r="M3271" t="str">
            <v>Central</v>
          </cell>
          <cell r="V3271">
            <v>41851</v>
          </cell>
        </row>
        <row r="3272">
          <cell r="M3272" t="str">
            <v>Central</v>
          </cell>
          <cell r="V3272">
            <v>41851</v>
          </cell>
        </row>
        <row r="3273">
          <cell r="M3273" t="str">
            <v>West</v>
          </cell>
          <cell r="V3273">
            <v>42369</v>
          </cell>
        </row>
        <row r="3274">
          <cell r="M3274" t="str">
            <v>West</v>
          </cell>
          <cell r="V3274">
            <v>42063</v>
          </cell>
        </row>
        <row r="3275">
          <cell r="M3275" t="str">
            <v>West</v>
          </cell>
          <cell r="V3275">
            <v>42886</v>
          </cell>
        </row>
        <row r="3276">
          <cell r="M3276" t="str">
            <v>Central</v>
          </cell>
          <cell r="V3276">
            <v>43069</v>
          </cell>
        </row>
        <row r="3277">
          <cell r="M3277" t="str">
            <v>Central</v>
          </cell>
          <cell r="V3277">
            <v>43069</v>
          </cell>
        </row>
        <row r="3278">
          <cell r="M3278" t="str">
            <v>South</v>
          </cell>
          <cell r="V3278">
            <v>41759</v>
          </cell>
        </row>
        <row r="3279">
          <cell r="M3279" t="str">
            <v>South</v>
          </cell>
          <cell r="V3279">
            <v>41759</v>
          </cell>
        </row>
        <row r="3280">
          <cell r="M3280" t="str">
            <v>South</v>
          </cell>
          <cell r="V3280">
            <v>41759</v>
          </cell>
        </row>
        <row r="3281">
          <cell r="M3281" t="str">
            <v>South</v>
          </cell>
          <cell r="V3281">
            <v>41759</v>
          </cell>
        </row>
        <row r="3282">
          <cell r="M3282" t="str">
            <v>South</v>
          </cell>
          <cell r="V3282">
            <v>41759</v>
          </cell>
        </row>
        <row r="3283">
          <cell r="M3283" t="str">
            <v>South</v>
          </cell>
          <cell r="V3283">
            <v>41912</v>
          </cell>
        </row>
        <row r="3284">
          <cell r="M3284" t="str">
            <v>South</v>
          </cell>
          <cell r="V3284">
            <v>41912</v>
          </cell>
        </row>
        <row r="3285">
          <cell r="M3285" t="str">
            <v>East</v>
          </cell>
          <cell r="V3285">
            <v>41912</v>
          </cell>
        </row>
        <row r="3286">
          <cell r="M3286" t="str">
            <v>East</v>
          </cell>
          <cell r="V3286">
            <v>41912</v>
          </cell>
        </row>
        <row r="3287">
          <cell r="M3287" t="str">
            <v>Central</v>
          </cell>
          <cell r="V3287">
            <v>42794</v>
          </cell>
        </row>
        <row r="3288">
          <cell r="M3288" t="str">
            <v>Central</v>
          </cell>
          <cell r="V3288">
            <v>42794</v>
          </cell>
        </row>
        <row r="3289">
          <cell r="M3289" t="str">
            <v>West</v>
          </cell>
          <cell r="V3289">
            <v>42369</v>
          </cell>
        </row>
        <row r="3290">
          <cell r="M3290" t="str">
            <v>West</v>
          </cell>
          <cell r="V3290">
            <v>42369</v>
          </cell>
        </row>
        <row r="3291">
          <cell r="M3291" t="str">
            <v>West</v>
          </cell>
          <cell r="V3291">
            <v>42369</v>
          </cell>
        </row>
        <row r="3292">
          <cell r="M3292" t="str">
            <v>West</v>
          </cell>
          <cell r="V3292">
            <v>42369</v>
          </cell>
        </row>
        <row r="3293">
          <cell r="M3293" t="str">
            <v>Central</v>
          </cell>
          <cell r="V3293">
            <v>42674</v>
          </cell>
        </row>
        <row r="3294">
          <cell r="M3294" t="str">
            <v>West</v>
          </cell>
          <cell r="V3294">
            <v>42004</v>
          </cell>
        </row>
        <row r="3295">
          <cell r="M3295" t="str">
            <v>West</v>
          </cell>
          <cell r="V3295">
            <v>42004</v>
          </cell>
        </row>
        <row r="3296">
          <cell r="M3296" t="str">
            <v>Central</v>
          </cell>
          <cell r="V3296">
            <v>41882</v>
          </cell>
        </row>
        <row r="3297">
          <cell r="M3297" t="str">
            <v>East</v>
          </cell>
          <cell r="V3297">
            <v>43039</v>
          </cell>
        </row>
        <row r="3298">
          <cell r="M3298" t="str">
            <v>West</v>
          </cell>
          <cell r="V3298">
            <v>42155</v>
          </cell>
        </row>
        <row r="3299">
          <cell r="M3299" t="str">
            <v>West</v>
          </cell>
          <cell r="V3299">
            <v>42155</v>
          </cell>
        </row>
        <row r="3300">
          <cell r="M3300" t="str">
            <v>West</v>
          </cell>
          <cell r="V3300">
            <v>43069</v>
          </cell>
        </row>
        <row r="3301">
          <cell r="M3301" t="str">
            <v>East</v>
          </cell>
          <cell r="V3301">
            <v>41973</v>
          </cell>
        </row>
        <row r="3302">
          <cell r="M3302" t="str">
            <v>East</v>
          </cell>
          <cell r="V3302">
            <v>41973</v>
          </cell>
        </row>
        <row r="3303">
          <cell r="M3303" t="str">
            <v>East</v>
          </cell>
          <cell r="V3303">
            <v>41973</v>
          </cell>
        </row>
        <row r="3304">
          <cell r="M3304" t="str">
            <v>East</v>
          </cell>
          <cell r="V3304">
            <v>41973</v>
          </cell>
        </row>
        <row r="3305">
          <cell r="M3305" t="str">
            <v>East</v>
          </cell>
          <cell r="V3305">
            <v>41973</v>
          </cell>
        </row>
        <row r="3306">
          <cell r="M3306" t="str">
            <v>Central</v>
          </cell>
          <cell r="V3306">
            <v>42004</v>
          </cell>
        </row>
        <row r="3307">
          <cell r="M3307" t="str">
            <v>Central</v>
          </cell>
          <cell r="V3307">
            <v>42004</v>
          </cell>
        </row>
        <row r="3308">
          <cell r="M3308" t="str">
            <v>Central</v>
          </cell>
          <cell r="V3308">
            <v>42004</v>
          </cell>
        </row>
        <row r="3309">
          <cell r="M3309" t="str">
            <v>Central</v>
          </cell>
          <cell r="V3309">
            <v>42004</v>
          </cell>
        </row>
        <row r="3310">
          <cell r="M3310" t="str">
            <v>Central</v>
          </cell>
          <cell r="V3310">
            <v>42004</v>
          </cell>
        </row>
        <row r="3311">
          <cell r="M3311" t="str">
            <v>East</v>
          </cell>
          <cell r="V3311">
            <v>42338</v>
          </cell>
        </row>
        <row r="3312">
          <cell r="M3312" t="str">
            <v>East</v>
          </cell>
          <cell r="V3312">
            <v>42643</v>
          </cell>
        </row>
        <row r="3313">
          <cell r="M3313" t="str">
            <v>South</v>
          </cell>
          <cell r="V3313">
            <v>42460</v>
          </cell>
        </row>
        <row r="3314">
          <cell r="M3314" t="str">
            <v>West</v>
          </cell>
          <cell r="V3314">
            <v>41912</v>
          </cell>
        </row>
        <row r="3315">
          <cell r="M3315" t="str">
            <v>West</v>
          </cell>
          <cell r="V3315">
            <v>41912</v>
          </cell>
        </row>
        <row r="3316">
          <cell r="M3316" t="str">
            <v>East</v>
          </cell>
          <cell r="V3316">
            <v>43100</v>
          </cell>
        </row>
        <row r="3317">
          <cell r="M3317" t="str">
            <v>East</v>
          </cell>
          <cell r="V3317">
            <v>43100</v>
          </cell>
        </row>
        <row r="3318">
          <cell r="M3318" t="str">
            <v>Central</v>
          </cell>
          <cell r="V3318">
            <v>43069</v>
          </cell>
        </row>
        <row r="3319">
          <cell r="M3319" t="str">
            <v>West</v>
          </cell>
          <cell r="V3319">
            <v>42277</v>
          </cell>
        </row>
        <row r="3320">
          <cell r="M3320" t="str">
            <v>West</v>
          </cell>
          <cell r="V3320">
            <v>42277</v>
          </cell>
        </row>
        <row r="3321">
          <cell r="M3321" t="str">
            <v>South</v>
          </cell>
          <cell r="V3321">
            <v>42004</v>
          </cell>
        </row>
        <row r="3322">
          <cell r="M3322" t="str">
            <v>South</v>
          </cell>
          <cell r="V3322">
            <v>42004</v>
          </cell>
        </row>
        <row r="3323">
          <cell r="M3323" t="str">
            <v>South</v>
          </cell>
          <cell r="V3323">
            <v>42004</v>
          </cell>
        </row>
        <row r="3324">
          <cell r="M3324" t="str">
            <v>East</v>
          </cell>
          <cell r="V3324">
            <v>42216</v>
          </cell>
        </row>
        <row r="3325">
          <cell r="M3325" t="str">
            <v>East</v>
          </cell>
          <cell r="V3325">
            <v>42216</v>
          </cell>
        </row>
        <row r="3326">
          <cell r="M3326" t="str">
            <v>Central</v>
          </cell>
          <cell r="V3326">
            <v>41973</v>
          </cell>
        </row>
        <row r="3327">
          <cell r="M3327" t="str">
            <v>Central</v>
          </cell>
          <cell r="V3327">
            <v>41973</v>
          </cell>
        </row>
        <row r="3328">
          <cell r="M3328" t="str">
            <v>Central</v>
          </cell>
          <cell r="V3328">
            <v>41973</v>
          </cell>
        </row>
        <row r="3329">
          <cell r="M3329" t="str">
            <v>Central</v>
          </cell>
          <cell r="V3329">
            <v>41973</v>
          </cell>
        </row>
        <row r="3330">
          <cell r="M3330" t="str">
            <v>Central</v>
          </cell>
          <cell r="V3330">
            <v>41973</v>
          </cell>
        </row>
        <row r="3331">
          <cell r="M3331" t="str">
            <v>Central</v>
          </cell>
          <cell r="V3331">
            <v>41973</v>
          </cell>
        </row>
        <row r="3332">
          <cell r="M3332" t="str">
            <v>Central</v>
          </cell>
          <cell r="V3332">
            <v>41973</v>
          </cell>
        </row>
        <row r="3333">
          <cell r="M3333" t="str">
            <v>Central</v>
          </cell>
          <cell r="V3333">
            <v>43100</v>
          </cell>
        </row>
        <row r="3334">
          <cell r="M3334" t="str">
            <v>Central</v>
          </cell>
          <cell r="V3334">
            <v>43100</v>
          </cell>
        </row>
        <row r="3335">
          <cell r="M3335" t="str">
            <v>Central</v>
          </cell>
          <cell r="V3335">
            <v>43100</v>
          </cell>
        </row>
        <row r="3336">
          <cell r="M3336" t="str">
            <v>West</v>
          </cell>
          <cell r="V3336">
            <v>42978</v>
          </cell>
        </row>
        <row r="3337">
          <cell r="M3337" t="str">
            <v>West</v>
          </cell>
          <cell r="V3337">
            <v>42978</v>
          </cell>
        </row>
        <row r="3338">
          <cell r="M3338" t="str">
            <v>West</v>
          </cell>
          <cell r="V3338">
            <v>42978</v>
          </cell>
        </row>
        <row r="3339">
          <cell r="M3339" t="str">
            <v>West</v>
          </cell>
          <cell r="V3339">
            <v>42978</v>
          </cell>
        </row>
        <row r="3340">
          <cell r="M3340" t="str">
            <v>West</v>
          </cell>
          <cell r="V3340">
            <v>42978</v>
          </cell>
        </row>
        <row r="3341">
          <cell r="M3341" t="str">
            <v>West</v>
          </cell>
          <cell r="V3341">
            <v>42978</v>
          </cell>
        </row>
        <row r="3342">
          <cell r="M3342" t="str">
            <v>West</v>
          </cell>
          <cell r="V3342">
            <v>42978</v>
          </cell>
        </row>
        <row r="3343">
          <cell r="M3343" t="str">
            <v>East</v>
          </cell>
          <cell r="V3343">
            <v>42613</v>
          </cell>
        </row>
        <row r="3344">
          <cell r="M3344" t="str">
            <v>East</v>
          </cell>
          <cell r="V3344">
            <v>42613</v>
          </cell>
        </row>
        <row r="3345">
          <cell r="M3345" t="str">
            <v>East</v>
          </cell>
          <cell r="V3345">
            <v>42613</v>
          </cell>
        </row>
        <row r="3346">
          <cell r="M3346" t="str">
            <v>East</v>
          </cell>
          <cell r="V3346">
            <v>42613</v>
          </cell>
        </row>
        <row r="3347">
          <cell r="M3347" t="str">
            <v>East</v>
          </cell>
          <cell r="V3347">
            <v>42613</v>
          </cell>
        </row>
        <row r="3348">
          <cell r="M3348" t="str">
            <v>East</v>
          </cell>
          <cell r="V3348">
            <v>42613</v>
          </cell>
        </row>
        <row r="3349">
          <cell r="M3349" t="str">
            <v>West</v>
          </cell>
          <cell r="V3349">
            <v>42247</v>
          </cell>
        </row>
        <row r="3350">
          <cell r="M3350" t="str">
            <v>Central</v>
          </cell>
          <cell r="V3350">
            <v>43069</v>
          </cell>
        </row>
        <row r="3351">
          <cell r="M3351" t="str">
            <v>West</v>
          </cell>
          <cell r="V3351">
            <v>42613</v>
          </cell>
        </row>
        <row r="3352">
          <cell r="M3352" t="str">
            <v>East</v>
          </cell>
          <cell r="V3352">
            <v>42735</v>
          </cell>
        </row>
        <row r="3353">
          <cell r="M3353" t="str">
            <v>West</v>
          </cell>
          <cell r="V3353">
            <v>41912</v>
          </cell>
        </row>
        <row r="3354">
          <cell r="M3354" t="str">
            <v>West</v>
          </cell>
          <cell r="V3354">
            <v>41912</v>
          </cell>
        </row>
        <row r="3355">
          <cell r="M3355" t="str">
            <v>East</v>
          </cell>
          <cell r="V3355">
            <v>41851</v>
          </cell>
        </row>
        <row r="3356">
          <cell r="M3356" t="str">
            <v>East</v>
          </cell>
          <cell r="V3356">
            <v>41851</v>
          </cell>
        </row>
        <row r="3357">
          <cell r="M3357" t="str">
            <v>East</v>
          </cell>
          <cell r="V3357">
            <v>41851</v>
          </cell>
        </row>
        <row r="3358">
          <cell r="M3358" t="str">
            <v>East</v>
          </cell>
          <cell r="V3358">
            <v>41851</v>
          </cell>
        </row>
        <row r="3359">
          <cell r="M3359" t="str">
            <v>Central</v>
          </cell>
          <cell r="V3359">
            <v>43008</v>
          </cell>
        </row>
        <row r="3360">
          <cell r="M3360" t="str">
            <v>Central</v>
          </cell>
          <cell r="V3360">
            <v>42521</v>
          </cell>
        </row>
        <row r="3361">
          <cell r="M3361" t="str">
            <v>Central</v>
          </cell>
          <cell r="V3361">
            <v>42521</v>
          </cell>
        </row>
        <row r="3362">
          <cell r="M3362" t="str">
            <v>East</v>
          </cell>
          <cell r="V3362">
            <v>42185</v>
          </cell>
        </row>
        <row r="3363">
          <cell r="M3363" t="str">
            <v>East</v>
          </cell>
          <cell r="V3363">
            <v>42185</v>
          </cell>
        </row>
        <row r="3364">
          <cell r="M3364" t="str">
            <v>East</v>
          </cell>
          <cell r="V3364">
            <v>42369</v>
          </cell>
        </row>
        <row r="3365">
          <cell r="M3365" t="str">
            <v>East</v>
          </cell>
          <cell r="V3365">
            <v>42369</v>
          </cell>
        </row>
        <row r="3366">
          <cell r="M3366" t="str">
            <v>Central</v>
          </cell>
          <cell r="V3366">
            <v>42582</v>
          </cell>
        </row>
        <row r="3367">
          <cell r="M3367" t="str">
            <v>West</v>
          </cell>
          <cell r="V3367">
            <v>41670</v>
          </cell>
        </row>
        <row r="3368">
          <cell r="M3368" t="str">
            <v>Central</v>
          </cell>
          <cell r="V3368">
            <v>41851</v>
          </cell>
        </row>
        <row r="3369">
          <cell r="M3369" t="str">
            <v>Central</v>
          </cell>
          <cell r="V3369">
            <v>41851</v>
          </cell>
        </row>
        <row r="3370">
          <cell r="M3370" t="str">
            <v>West</v>
          </cell>
          <cell r="V3370">
            <v>42338</v>
          </cell>
        </row>
        <row r="3371">
          <cell r="M3371" t="str">
            <v>West</v>
          </cell>
          <cell r="V3371">
            <v>42338</v>
          </cell>
        </row>
        <row r="3372">
          <cell r="M3372" t="str">
            <v>Central</v>
          </cell>
          <cell r="V3372">
            <v>42460</v>
          </cell>
        </row>
        <row r="3373">
          <cell r="M3373" t="str">
            <v>West</v>
          </cell>
          <cell r="V3373">
            <v>43008</v>
          </cell>
        </row>
        <row r="3374">
          <cell r="M3374" t="str">
            <v>West</v>
          </cell>
          <cell r="V3374">
            <v>43008</v>
          </cell>
        </row>
        <row r="3375">
          <cell r="M3375" t="str">
            <v>East</v>
          </cell>
          <cell r="V3375">
            <v>42369</v>
          </cell>
        </row>
        <row r="3376">
          <cell r="M3376" t="str">
            <v>East</v>
          </cell>
          <cell r="V3376">
            <v>42369</v>
          </cell>
        </row>
        <row r="3377">
          <cell r="M3377" t="str">
            <v>East</v>
          </cell>
          <cell r="V3377">
            <v>42369</v>
          </cell>
        </row>
        <row r="3378">
          <cell r="M3378" t="str">
            <v>East</v>
          </cell>
          <cell r="V3378">
            <v>42369</v>
          </cell>
        </row>
        <row r="3379">
          <cell r="M3379" t="str">
            <v>Central</v>
          </cell>
          <cell r="V3379">
            <v>42704</v>
          </cell>
        </row>
        <row r="3380">
          <cell r="M3380" t="str">
            <v>Central</v>
          </cell>
          <cell r="V3380">
            <v>42825</v>
          </cell>
        </row>
        <row r="3381">
          <cell r="M3381" t="str">
            <v>Central</v>
          </cell>
          <cell r="V3381">
            <v>42825</v>
          </cell>
        </row>
        <row r="3382">
          <cell r="M3382" t="str">
            <v>East</v>
          </cell>
          <cell r="V3382">
            <v>43069</v>
          </cell>
        </row>
        <row r="3383">
          <cell r="M3383" t="str">
            <v>South</v>
          </cell>
          <cell r="V3383">
            <v>42978</v>
          </cell>
        </row>
        <row r="3384">
          <cell r="M3384" t="str">
            <v>East</v>
          </cell>
          <cell r="V3384">
            <v>42369</v>
          </cell>
        </row>
        <row r="3385">
          <cell r="M3385" t="str">
            <v>East</v>
          </cell>
          <cell r="V3385">
            <v>42369</v>
          </cell>
        </row>
        <row r="3386">
          <cell r="M3386" t="str">
            <v>East</v>
          </cell>
          <cell r="V3386">
            <v>42369</v>
          </cell>
        </row>
        <row r="3387">
          <cell r="M3387" t="str">
            <v>South</v>
          </cell>
          <cell r="V3387">
            <v>43039</v>
          </cell>
        </row>
        <row r="3388">
          <cell r="M3388" t="str">
            <v>South</v>
          </cell>
          <cell r="V3388">
            <v>43039</v>
          </cell>
        </row>
        <row r="3389">
          <cell r="M3389" t="str">
            <v>South</v>
          </cell>
          <cell r="V3389">
            <v>43039</v>
          </cell>
        </row>
        <row r="3390">
          <cell r="M3390" t="str">
            <v>South</v>
          </cell>
          <cell r="V3390">
            <v>43039</v>
          </cell>
        </row>
        <row r="3391">
          <cell r="M3391" t="str">
            <v>South</v>
          </cell>
          <cell r="V3391">
            <v>43039</v>
          </cell>
        </row>
        <row r="3392">
          <cell r="M3392" t="str">
            <v>Central</v>
          </cell>
          <cell r="V3392">
            <v>42825</v>
          </cell>
        </row>
        <row r="3393">
          <cell r="M3393" t="str">
            <v>West</v>
          </cell>
          <cell r="V3393">
            <v>41882</v>
          </cell>
        </row>
        <row r="3394">
          <cell r="M3394" t="str">
            <v>West</v>
          </cell>
          <cell r="V3394">
            <v>41882</v>
          </cell>
        </row>
        <row r="3395">
          <cell r="M3395" t="str">
            <v>Central</v>
          </cell>
          <cell r="V3395">
            <v>41973</v>
          </cell>
        </row>
        <row r="3396">
          <cell r="M3396" t="str">
            <v>East</v>
          </cell>
          <cell r="V3396">
            <v>42916</v>
          </cell>
        </row>
        <row r="3397">
          <cell r="M3397" t="str">
            <v>Central</v>
          </cell>
          <cell r="V3397">
            <v>42947</v>
          </cell>
        </row>
        <row r="3398">
          <cell r="M3398" t="str">
            <v>Central</v>
          </cell>
          <cell r="V3398">
            <v>42947</v>
          </cell>
        </row>
        <row r="3399">
          <cell r="M3399" t="str">
            <v>Central</v>
          </cell>
          <cell r="V3399">
            <v>42947</v>
          </cell>
        </row>
        <row r="3400">
          <cell r="M3400" t="str">
            <v>South</v>
          </cell>
          <cell r="V3400">
            <v>41973</v>
          </cell>
        </row>
        <row r="3401">
          <cell r="M3401" t="str">
            <v>South</v>
          </cell>
          <cell r="V3401">
            <v>41973</v>
          </cell>
        </row>
        <row r="3402">
          <cell r="M3402" t="str">
            <v>South</v>
          </cell>
          <cell r="V3402">
            <v>41973</v>
          </cell>
        </row>
        <row r="3403">
          <cell r="M3403" t="str">
            <v>South</v>
          </cell>
          <cell r="V3403">
            <v>41973</v>
          </cell>
        </row>
        <row r="3404">
          <cell r="M3404" t="str">
            <v>Central</v>
          </cell>
          <cell r="V3404">
            <v>42155</v>
          </cell>
        </row>
        <row r="3405">
          <cell r="M3405" t="str">
            <v>Central</v>
          </cell>
          <cell r="V3405">
            <v>42886</v>
          </cell>
        </row>
        <row r="3406">
          <cell r="M3406" t="str">
            <v>West</v>
          </cell>
          <cell r="V3406">
            <v>42308</v>
          </cell>
        </row>
        <row r="3407">
          <cell r="M3407" t="str">
            <v>East</v>
          </cell>
          <cell r="V3407">
            <v>41759</v>
          </cell>
        </row>
        <row r="3408">
          <cell r="M3408" t="str">
            <v>East</v>
          </cell>
          <cell r="V3408">
            <v>41759</v>
          </cell>
        </row>
        <row r="3409">
          <cell r="M3409" t="str">
            <v>East</v>
          </cell>
          <cell r="V3409">
            <v>41759</v>
          </cell>
        </row>
        <row r="3410">
          <cell r="M3410" t="str">
            <v>East</v>
          </cell>
          <cell r="V3410">
            <v>41759</v>
          </cell>
        </row>
        <row r="3411">
          <cell r="M3411" t="str">
            <v>East</v>
          </cell>
          <cell r="V3411">
            <v>42855</v>
          </cell>
        </row>
        <row r="3412">
          <cell r="M3412" t="str">
            <v>West</v>
          </cell>
          <cell r="V3412">
            <v>42643</v>
          </cell>
        </row>
        <row r="3413">
          <cell r="M3413" t="str">
            <v>West</v>
          </cell>
          <cell r="V3413">
            <v>42643</v>
          </cell>
        </row>
        <row r="3414">
          <cell r="M3414" t="str">
            <v>West</v>
          </cell>
          <cell r="V3414">
            <v>42643</v>
          </cell>
        </row>
        <row r="3415">
          <cell r="M3415" t="str">
            <v>West</v>
          </cell>
          <cell r="V3415">
            <v>42643</v>
          </cell>
        </row>
        <row r="3416">
          <cell r="M3416" t="str">
            <v>West</v>
          </cell>
          <cell r="V3416">
            <v>42643</v>
          </cell>
        </row>
        <row r="3417">
          <cell r="M3417" t="str">
            <v>Central</v>
          </cell>
          <cell r="V3417">
            <v>42643</v>
          </cell>
        </row>
        <row r="3418">
          <cell r="M3418" t="str">
            <v>Central</v>
          </cell>
          <cell r="V3418">
            <v>42643</v>
          </cell>
        </row>
        <row r="3419">
          <cell r="M3419" t="str">
            <v>West</v>
          </cell>
          <cell r="V3419">
            <v>42124</v>
          </cell>
        </row>
        <row r="3420">
          <cell r="M3420" t="str">
            <v>West</v>
          </cell>
          <cell r="V3420">
            <v>42124</v>
          </cell>
        </row>
        <row r="3421">
          <cell r="M3421" t="str">
            <v>East</v>
          </cell>
          <cell r="V3421">
            <v>42277</v>
          </cell>
        </row>
        <row r="3422">
          <cell r="M3422" t="str">
            <v>West</v>
          </cell>
          <cell r="V3422">
            <v>42521</v>
          </cell>
        </row>
        <row r="3423">
          <cell r="M3423" t="str">
            <v>West</v>
          </cell>
          <cell r="V3423">
            <v>42521</v>
          </cell>
        </row>
        <row r="3424">
          <cell r="M3424" t="str">
            <v>West</v>
          </cell>
          <cell r="V3424">
            <v>42521</v>
          </cell>
        </row>
        <row r="3425">
          <cell r="M3425" t="str">
            <v>West</v>
          </cell>
          <cell r="V3425">
            <v>42521</v>
          </cell>
        </row>
        <row r="3426">
          <cell r="M3426" t="str">
            <v>West</v>
          </cell>
          <cell r="V3426">
            <v>42521</v>
          </cell>
        </row>
        <row r="3427">
          <cell r="M3427" t="str">
            <v>Central</v>
          </cell>
          <cell r="V3427">
            <v>42277</v>
          </cell>
        </row>
        <row r="3428">
          <cell r="M3428" t="str">
            <v>Central</v>
          </cell>
          <cell r="V3428">
            <v>42277</v>
          </cell>
        </row>
        <row r="3429">
          <cell r="M3429" t="str">
            <v>East</v>
          </cell>
          <cell r="V3429">
            <v>42947</v>
          </cell>
        </row>
        <row r="3430">
          <cell r="M3430" t="str">
            <v>East</v>
          </cell>
          <cell r="V3430">
            <v>42947</v>
          </cell>
        </row>
        <row r="3431">
          <cell r="M3431" t="str">
            <v>East</v>
          </cell>
          <cell r="V3431">
            <v>42947</v>
          </cell>
        </row>
        <row r="3432">
          <cell r="M3432" t="str">
            <v>West</v>
          </cell>
          <cell r="V3432">
            <v>43100</v>
          </cell>
        </row>
        <row r="3433">
          <cell r="M3433" t="str">
            <v>West</v>
          </cell>
          <cell r="V3433">
            <v>43100</v>
          </cell>
        </row>
        <row r="3434">
          <cell r="M3434" t="str">
            <v>West</v>
          </cell>
          <cell r="V3434">
            <v>43100</v>
          </cell>
        </row>
        <row r="3435">
          <cell r="M3435" t="str">
            <v>West</v>
          </cell>
          <cell r="V3435">
            <v>43100</v>
          </cell>
        </row>
        <row r="3436">
          <cell r="M3436" t="str">
            <v>West</v>
          </cell>
          <cell r="V3436">
            <v>43100</v>
          </cell>
        </row>
        <row r="3437">
          <cell r="M3437" t="str">
            <v>Central</v>
          </cell>
          <cell r="V3437">
            <v>42277</v>
          </cell>
        </row>
        <row r="3438">
          <cell r="M3438" t="str">
            <v>Central</v>
          </cell>
          <cell r="V3438">
            <v>42277</v>
          </cell>
        </row>
        <row r="3439">
          <cell r="M3439" t="str">
            <v>Central</v>
          </cell>
          <cell r="V3439">
            <v>43039</v>
          </cell>
        </row>
        <row r="3440">
          <cell r="M3440" t="str">
            <v>Central</v>
          </cell>
          <cell r="V3440">
            <v>43039</v>
          </cell>
        </row>
        <row r="3441">
          <cell r="M3441" t="str">
            <v>Central</v>
          </cell>
          <cell r="V3441">
            <v>43039</v>
          </cell>
        </row>
        <row r="3442">
          <cell r="M3442" t="str">
            <v>West</v>
          </cell>
          <cell r="V3442">
            <v>42338</v>
          </cell>
        </row>
        <row r="3443">
          <cell r="M3443" t="str">
            <v>East</v>
          </cell>
          <cell r="V3443">
            <v>41729</v>
          </cell>
        </row>
        <row r="3444">
          <cell r="M3444" t="str">
            <v>East</v>
          </cell>
          <cell r="V3444">
            <v>43069</v>
          </cell>
        </row>
        <row r="3445">
          <cell r="M3445" t="str">
            <v>East</v>
          </cell>
          <cell r="V3445">
            <v>43069</v>
          </cell>
        </row>
        <row r="3446">
          <cell r="M3446" t="str">
            <v>East</v>
          </cell>
          <cell r="V3446">
            <v>42582</v>
          </cell>
        </row>
        <row r="3447">
          <cell r="M3447" t="str">
            <v>East</v>
          </cell>
          <cell r="V3447">
            <v>42185</v>
          </cell>
        </row>
        <row r="3448">
          <cell r="M3448" t="str">
            <v>East</v>
          </cell>
          <cell r="V3448">
            <v>42613</v>
          </cell>
        </row>
        <row r="3449">
          <cell r="M3449" t="str">
            <v>South</v>
          </cell>
          <cell r="V3449">
            <v>42916</v>
          </cell>
        </row>
        <row r="3450">
          <cell r="M3450" t="str">
            <v>West</v>
          </cell>
          <cell r="V3450">
            <v>42674</v>
          </cell>
        </row>
        <row r="3451">
          <cell r="M3451" t="str">
            <v>West</v>
          </cell>
          <cell r="V3451">
            <v>41912</v>
          </cell>
        </row>
        <row r="3452">
          <cell r="M3452" t="str">
            <v>West</v>
          </cell>
          <cell r="V3452">
            <v>41912</v>
          </cell>
        </row>
        <row r="3453">
          <cell r="M3453" t="str">
            <v>West</v>
          </cell>
          <cell r="V3453">
            <v>41912</v>
          </cell>
        </row>
        <row r="3454">
          <cell r="M3454" t="str">
            <v>South</v>
          </cell>
          <cell r="V3454">
            <v>41729</v>
          </cell>
        </row>
        <row r="3455">
          <cell r="M3455" t="str">
            <v>South</v>
          </cell>
          <cell r="V3455">
            <v>42094</v>
          </cell>
        </row>
        <row r="3456">
          <cell r="M3456" t="str">
            <v>South</v>
          </cell>
          <cell r="V3456">
            <v>42216</v>
          </cell>
        </row>
        <row r="3457">
          <cell r="M3457" t="str">
            <v>South</v>
          </cell>
          <cell r="V3457">
            <v>42429</v>
          </cell>
        </row>
        <row r="3458">
          <cell r="M3458" t="str">
            <v>East</v>
          </cell>
          <cell r="V3458">
            <v>43008</v>
          </cell>
        </row>
        <row r="3459">
          <cell r="M3459" t="str">
            <v>East</v>
          </cell>
          <cell r="V3459">
            <v>43008</v>
          </cell>
        </row>
        <row r="3460">
          <cell r="M3460" t="str">
            <v>East</v>
          </cell>
          <cell r="V3460">
            <v>43008</v>
          </cell>
        </row>
        <row r="3461">
          <cell r="M3461" t="str">
            <v>East</v>
          </cell>
          <cell r="V3461">
            <v>43008</v>
          </cell>
        </row>
        <row r="3462">
          <cell r="M3462" t="str">
            <v>East</v>
          </cell>
          <cell r="V3462">
            <v>43008</v>
          </cell>
        </row>
        <row r="3463">
          <cell r="M3463" t="str">
            <v>Central</v>
          </cell>
          <cell r="V3463">
            <v>43069</v>
          </cell>
        </row>
        <row r="3464">
          <cell r="M3464" t="str">
            <v>East</v>
          </cell>
          <cell r="V3464">
            <v>42063</v>
          </cell>
        </row>
        <row r="3465">
          <cell r="M3465" t="str">
            <v>South</v>
          </cell>
          <cell r="V3465">
            <v>42704</v>
          </cell>
        </row>
        <row r="3466">
          <cell r="M3466" t="str">
            <v>South</v>
          </cell>
          <cell r="V3466">
            <v>43100</v>
          </cell>
        </row>
        <row r="3467">
          <cell r="M3467" t="str">
            <v>East</v>
          </cell>
          <cell r="V3467">
            <v>42277</v>
          </cell>
        </row>
        <row r="3468">
          <cell r="M3468" t="str">
            <v>East</v>
          </cell>
          <cell r="V3468">
            <v>42277</v>
          </cell>
        </row>
        <row r="3469">
          <cell r="M3469" t="str">
            <v>East</v>
          </cell>
          <cell r="V3469">
            <v>42277</v>
          </cell>
        </row>
        <row r="3470">
          <cell r="M3470" t="str">
            <v>South</v>
          </cell>
          <cell r="V3470">
            <v>42735</v>
          </cell>
        </row>
        <row r="3471">
          <cell r="M3471" t="str">
            <v>South</v>
          </cell>
          <cell r="V3471">
            <v>42124</v>
          </cell>
        </row>
        <row r="3472">
          <cell r="M3472" t="str">
            <v>West</v>
          </cell>
          <cell r="V3472">
            <v>42735</v>
          </cell>
        </row>
        <row r="3473">
          <cell r="M3473" t="str">
            <v>East</v>
          </cell>
          <cell r="V3473">
            <v>43069</v>
          </cell>
        </row>
        <row r="3474">
          <cell r="M3474" t="str">
            <v>East</v>
          </cell>
          <cell r="V3474">
            <v>43069</v>
          </cell>
        </row>
        <row r="3475">
          <cell r="M3475" t="str">
            <v>Central</v>
          </cell>
          <cell r="V3475">
            <v>42825</v>
          </cell>
        </row>
        <row r="3476">
          <cell r="M3476" t="str">
            <v>Central</v>
          </cell>
          <cell r="V3476">
            <v>42825</v>
          </cell>
        </row>
        <row r="3477">
          <cell r="M3477" t="str">
            <v>Central</v>
          </cell>
          <cell r="V3477">
            <v>42704</v>
          </cell>
        </row>
        <row r="3478">
          <cell r="M3478" t="str">
            <v>Central</v>
          </cell>
          <cell r="V3478">
            <v>42704</v>
          </cell>
        </row>
        <row r="3479">
          <cell r="M3479" t="str">
            <v>West</v>
          </cell>
          <cell r="V3479">
            <v>41882</v>
          </cell>
        </row>
        <row r="3480">
          <cell r="M3480" t="str">
            <v>West</v>
          </cell>
          <cell r="V3480">
            <v>42735</v>
          </cell>
        </row>
        <row r="3481">
          <cell r="M3481" t="str">
            <v>West</v>
          </cell>
          <cell r="V3481">
            <v>42735</v>
          </cell>
        </row>
        <row r="3482">
          <cell r="M3482" t="str">
            <v>West</v>
          </cell>
          <cell r="V3482">
            <v>42735</v>
          </cell>
        </row>
        <row r="3483">
          <cell r="M3483" t="str">
            <v>South</v>
          </cell>
          <cell r="V3483">
            <v>41759</v>
          </cell>
        </row>
        <row r="3484">
          <cell r="M3484" t="str">
            <v>South</v>
          </cell>
          <cell r="V3484">
            <v>41882</v>
          </cell>
        </row>
        <row r="3485">
          <cell r="M3485" t="str">
            <v>South</v>
          </cell>
          <cell r="V3485">
            <v>41882</v>
          </cell>
        </row>
        <row r="3486">
          <cell r="M3486" t="str">
            <v>South</v>
          </cell>
          <cell r="V3486">
            <v>41882</v>
          </cell>
        </row>
        <row r="3487">
          <cell r="M3487" t="str">
            <v>East</v>
          </cell>
          <cell r="V3487">
            <v>42674</v>
          </cell>
        </row>
        <row r="3488">
          <cell r="M3488" t="str">
            <v>South</v>
          </cell>
          <cell r="V3488">
            <v>42704</v>
          </cell>
        </row>
        <row r="3489">
          <cell r="M3489" t="str">
            <v>South</v>
          </cell>
          <cell r="V3489">
            <v>43008</v>
          </cell>
        </row>
        <row r="3490">
          <cell r="M3490" t="str">
            <v>Central</v>
          </cell>
          <cell r="V3490">
            <v>42216</v>
          </cell>
        </row>
        <row r="3491">
          <cell r="M3491" t="str">
            <v>Central</v>
          </cell>
          <cell r="V3491">
            <v>42216</v>
          </cell>
        </row>
        <row r="3492">
          <cell r="M3492" t="str">
            <v>Central</v>
          </cell>
          <cell r="V3492">
            <v>42216</v>
          </cell>
        </row>
        <row r="3493">
          <cell r="M3493" t="str">
            <v>Central</v>
          </cell>
          <cell r="V3493">
            <v>42216</v>
          </cell>
        </row>
        <row r="3494">
          <cell r="M3494" t="str">
            <v>Central</v>
          </cell>
          <cell r="V3494">
            <v>42216</v>
          </cell>
        </row>
        <row r="3495">
          <cell r="M3495" t="str">
            <v>Central</v>
          </cell>
          <cell r="V3495">
            <v>43008</v>
          </cell>
        </row>
        <row r="3496">
          <cell r="M3496" t="str">
            <v>Central</v>
          </cell>
          <cell r="V3496">
            <v>43008</v>
          </cell>
        </row>
        <row r="3497">
          <cell r="M3497" t="str">
            <v>Central</v>
          </cell>
          <cell r="V3497">
            <v>43008</v>
          </cell>
        </row>
        <row r="3498">
          <cell r="M3498" t="str">
            <v>West</v>
          </cell>
          <cell r="V3498">
            <v>42613</v>
          </cell>
        </row>
        <row r="3499">
          <cell r="M3499" t="str">
            <v>West</v>
          </cell>
          <cell r="V3499">
            <v>42613</v>
          </cell>
        </row>
        <row r="3500">
          <cell r="M3500" t="str">
            <v>West</v>
          </cell>
          <cell r="V3500">
            <v>42613</v>
          </cell>
        </row>
        <row r="3501">
          <cell r="M3501" t="str">
            <v>South</v>
          </cell>
          <cell r="V3501">
            <v>42643</v>
          </cell>
        </row>
        <row r="3502">
          <cell r="M3502" t="str">
            <v>South</v>
          </cell>
          <cell r="V3502">
            <v>42643</v>
          </cell>
        </row>
        <row r="3503">
          <cell r="M3503" t="str">
            <v>South</v>
          </cell>
          <cell r="V3503">
            <v>42643</v>
          </cell>
        </row>
        <row r="3504">
          <cell r="M3504" t="str">
            <v>Central</v>
          </cell>
          <cell r="V3504">
            <v>42855</v>
          </cell>
        </row>
        <row r="3505">
          <cell r="M3505" t="str">
            <v>Central</v>
          </cell>
          <cell r="V3505">
            <v>42855</v>
          </cell>
        </row>
        <row r="3506">
          <cell r="M3506" t="str">
            <v>East</v>
          </cell>
          <cell r="V3506">
            <v>42735</v>
          </cell>
        </row>
        <row r="3507">
          <cell r="M3507" t="str">
            <v>Central</v>
          </cell>
          <cell r="V3507">
            <v>41820</v>
          </cell>
        </row>
        <row r="3508">
          <cell r="M3508" t="str">
            <v>Central</v>
          </cell>
          <cell r="V3508">
            <v>41820</v>
          </cell>
        </row>
        <row r="3509">
          <cell r="M3509" t="str">
            <v>Central</v>
          </cell>
          <cell r="V3509">
            <v>41820</v>
          </cell>
        </row>
        <row r="3510">
          <cell r="M3510" t="str">
            <v>Central</v>
          </cell>
          <cell r="V3510">
            <v>41820</v>
          </cell>
        </row>
        <row r="3511">
          <cell r="M3511" t="str">
            <v>Central</v>
          </cell>
          <cell r="V3511">
            <v>41820</v>
          </cell>
        </row>
        <row r="3512">
          <cell r="M3512" t="str">
            <v>Central</v>
          </cell>
          <cell r="V3512">
            <v>41820</v>
          </cell>
        </row>
        <row r="3513">
          <cell r="M3513" t="str">
            <v>Central</v>
          </cell>
          <cell r="V3513">
            <v>41820</v>
          </cell>
        </row>
        <row r="3514">
          <cell r="M3514" t="str">
            <v>Central</v>
          </cell>
          <cell r="V3514">
            <v>43008</v>
          </cell>
        </row>
        <row r="3515">
          <cell r="M3515" t="str">
            <v>Central</v>
          </cell>
          <cell r="V3515">
            <v>43008</v>
          </cell>
        </row>
        <row r="3516">
          <cell r="M3516" t="str">
            <v>Central</v>
          </cell>
          <cell r="V3516">
            <v>43008</v>
          </cell>
        </row>
        <row r="3517">
          <cell r="M3517" t="str">
            <v>South</v>
          </cell>
          <cell r="V3517">
            <v>42735</v>
          </cell>
        </row>
        <row r="3518">
          <cell r="M3518" t="str">
            <v>South</v>
          </cell>
          <cell r="V3518">
            <v>42613</v>
          </cell>
        </row>
        <row r="3519">
          <cell r="M3519" t="str">
            <v>South</v>
          </cell>
          <cell r="V3519">
            <v>42613</v>
          </cell>
        </row>
        <row r="3520">
          <cell r="M3520" t="str">
            <v>South</v>
          </cell>
          <cell r="V3520">
            <v>42613</v>
          </cell>
        </row>
        <row r="3521">
          <cell r="M3521" t="str">
            <v>Central</v>
          </cell>
          <cell r="V3521">
            <v>42185</v>
          </cell>
        </row>
        <row r="3522">
          <cell r="M3522" t="str">
            <v>West</v>
          </cell>
          <cell r="V3522">
            <v>42124</v>
          </cell>
        </row>
        <row r="3523">
          <cell r="M3523" t="str">
            <v>Central</v>
          </cell>
          <cell r="V3523">
            <v>42704</v>
          </cell>
        </row>
        <row r="3524">
          <cell r="M3524" t="str">
            <v>Central</v>
          </cell>
          <cell r="V3524">
            <v>42704</v>
          </cell>
        </row>
        <row r="3525">
          <cell r="M3525" t="str">
            <v>West</v>
          </cell>
          <cell r="V3525">
            <v>42643</v>
          </cell>
        </row>
        <row r="3526">
          <cell r="M3526" t="str">
            <v>Central</v>
          </cell>
          <cell r="V3526">
            <v>42704</v>
          </cell>
        </row>
        <row r="3527">
          <cell r="M3527" t="str">
            <v>South</v>
          </cell>
          <cell r="V3527">
            <v>43100</v>
          </cell>
        </row>
        <row r="3528">
          <cell r="M3528" t="str">
            <v>South</v>
          </cell>
          <cell r="V3528">
            <v>43100</v>
          </cell>
        </row>
        <row r="3529">
          <cell r="M3529" t="str">
            <v>South</v>
          </cell>
          <cell r="V3529">
            <v>43100</v>
          </cell>
        </row>
        <row r="3530">
          <cell r="M3530" t="str">
            <v>West</v>
          </cell>
          <cell r="V3530">
            <v>42551</v>
          </cell>
        </row>
        <row r="3531">
          <cell r="M3531" t="str">
            <v>South</v>
          </cell>
          <cell r="V3531">
            <v>42277</v>
          </cell>
        </row>
        <row r="3532">
          <cell r="M3532" t="str">
            <v>Central</v>
          </cell>
          <cell r="V3532">
            <v>42521</v>
          </cell>
        </row>
        <row r="3533">
          <cell r="M3533" t="str">
            <v>East</v>
          </cell>
          <cell r="V3533">
            <v>42521</v>
          </cell>
        </row>
        <row r="3534">
          <cell r="M3534" t="str">
            <v>West</v>
          </cell>
          <cell r="V3534">
            <v>41759</v>
          </cell>
        </row>
        <row r="3535">
          <cell r="M3535" t="str">
            <v>West</v>
          </cell>
          <cell r="V3535">
            <v>41759</v>
          </cell>
        </row>
        <row r="3536">
          <cell r="M3536" t="str">
            <v>West</v>
          </cell>
          <cell r="V3536">
            <v>41759</v>
          </cell>
        </row>
        <row r="3537">
          <cell r="M3537" t="str">
            <v>West</v>
          </cell>
          <cell r="V3537">
            <v>41759</v>
          </cell>
        </row>
        <row r="3538">
          <cell r="M3538" t="str">
            <v>East</v>
          </cell>
          <cell r="V3538">
            <v>42551</v>
          </cell>
        </row>
        <row r="3539">
          <cell r="M3539" t="str">
            <v>South</v>
          </cell>
          <cell r="V3539">
            <v>41790</v>
          </cell>
        </row>
        <row r="3540">
          <cell r="M3540" t="str">
            <v>South</v>
          </cell>
          <cell r="V3540">
            <v>41790</v>
          </cell>
        </row>
        <row r="3541">
          <cell r="M3541" t="str">
            <v>South</v>
          </cell>
          <cell r="V3541">
            <v>41790</v>
          </cell>
        </row>
        <row r="3542">
          <cell r="M3542" t="str">
            <v>South</v>
          </cell>
          <cell r="V3542">
            <v>41790</v>
          </cell>
        </row>
        <row r="3543">
          <cell r="M3543" t="str">
            <v>East</v>
          </cell>
          <cell r="V3543">
            <v>42643</v>
          </cell>
        </row>
        <row r="3544">
          <cell r="M3544" t="str">
            <v>East</v>
          </cell>
          <cell r="V3544">
            <v>42643</v>
          </cell>
        </row>
        <row r="3545">
          <cell r="M3545" t="str">
            <v>East</v>
          </cell>
          <cell r="V3545">
            <v>42643</v>
          </cell>
        </row>
        <row r="3546">
          <cell r="M3546" t="str">
            <v>Central</v>
          </cell>
          <cell r="V3546">
            <v>43100</v>
          </cell>
        </row>
        <row r="3547">
          <cell r="M3547" t="str">
            <v>Central</v>
          </cell>
          <cell r="V3547">
            <v>43100</v>
          </cell>
        </row>
        <row r="3548">
          <cell r="M3548" t="str">
            <v>South</v>
          </cell>
          <cell r="V3548">
            <v>43039</v>
          </cell>
        </row>
        <row r="3549">
          <cell r="M3549" t="str">
            <v>South</v>
          </cell>
          <cell r="V3549">
            <v>43039</v>
          </cell>
        </row>
        <row r="3550">
          <cell r="M3550" t="str">
            <v>South</v>
          </cell>
          <cell r="V3550">
            <v>43039</v>
          </cell>
        </row>
        <row r="3551">
          <cell r="M3551" t="str">
            <v>South</v>
          </cell>
          <cell r="V3551">
            <v>43039</v>
          </cell>
        </row>
        <row r="3552">
          <cell r="M3552" t="str">
            <v>Central</v>
          </cell>
          <cell r="V3552">
            <v>42460</v>
          </cell>
        </row>
        <row r="3553">
          <cell r="M3553" t="str">
            <v>Central</v>
          </cell>
          <cell r="V3553">
            <v>42460</v>
          </cell>
        </row>
        <row r="3554">
          <cell r="M3554" t="str">
            <v>Central</v>
          </cell>
          <cell r="V3554">
            <v>42460</v>
          </cell>
        </row>
        <row r="3555">
          <cell r="M3555" t="str">
            <v>East</v>
          </cell>
          <cell r="V3555">
            <v>43069</v>
          </cell>
        </row>
        <row r="3556">
          <cell r="M3556" t="str">
            <v>West</v>
          </cell>
          <cell r="V3556">
            <v>41729</v>
          </cell>
        </row>
        <row r="3557">
          <cell r="M3557" t="str">
            <v>West</v>
          </cell>
          <cell r="V3557">
            <v>41729</v>
          </cell>
        </row>
        <row r="3558">
          <cell r="M3558" t="str">
            <v>West</v>
          </cell>
          <cell r="V3558">
            <v>43100</v>
          </cell>
        </row>
        <row r="3559">
          <cell r="M3559" t="str">
            <v>West</v>
          </cell>
          <cell r="V3559">
            <v>43100</v>
          </cell>
        </row>
        <row r="3560">
          <cell r="M3560" t="str">
            <v>West</v>
          </cell>
          <cell r="V3560">
            <v>43069</v>
          </cell>
        </row>
        <row r="3561">
          <cell r="M3561" t="str">
            <v>West</v>
          </cell>
          <cell r="V3561">
            <v>43069</v>
          </cell>
        </row>
        <row r="3562">
          <cell r="M3562" t="str">
            <v>East</v>
          </cell>
          <cell r="V3562">
            <v>43008</v>
          </cell>
        </row>
        <row r="3563">
          <cell r="M3563" t="str">
            <v>East</v>
          </cell>
          <cell r="V3563">
            <v>43008</v>
          </cell>
        </row>
        <row r="3564">
          <cell r="M3564" t="str">
            <v>East</v>
          </cell>
          <cell r="V3564">
            <v>43008</v>
          </cell>
        </row>
        <row r="3565">
          <cell r="M3565" t="str">
            <v>East</v>
          </cell>
          <cell r="V3565">
            <v>43008</v>
          </cell>
        </row>
        <row r="3566">
          <cell r="M3566" t="str">
            <v>West</v>
          </cell>
          <cell r="V3566">
            <v>42582</v>
          </cell>
        </row>
        <row r="3567">
          <cell r="M3567" t="str">
            <v>West</v>
          </cell>
          <cell r="V3567">
            <v>42582</v>
          </cell>
        </row>
        <row r="3568">
          <cell r="M3568" t="str">
            <v>Central</v>
          </cell>
          <cell r="V3568">
            <v>43008</v>
          </cell>
        </row>
        <row r="3569">
          <cell r="M3569" t="str">
            <v>Central</v>
          </cell>
          <cell r="V3569">
            <v>42643</v>
          </cell>
        </row>
        <row r="3570">
          <cell r="M3570" t="str">
            <v>West</v>
          </cell>
          <cell r="V3570">
            <v>42947</v>
          </cell>
        </row>
        <row r="3571">
          <cell r="M3571" t="str">
            <v>West</v>
          </cell>
          <cell r="V3571">
            <v>42947</v>
          </cell>
        </row>
        <row r="3572">
          <cell r="M3572" t="str">
            <v>West</v>
          </cell>
          <cell r="V3572">
            <v>42947</v>
          </cell>
        </row>
        <row r="3573">
          <cell r="M3573" t="str">
            <v>West</v>
          </cell>
          <cell r="V3573">
            <v>42947</v>
          </cell>
        </row>
        <row r="3574">
          <cell r="M3574" t="str">
            <v>Central</v>
          </cell>
          <cell r="V3574">
            <v>42916</v>
          </cell>
        </row>
        <row r="3575">
          <cell r="M3575" t="str">
            <v>East</v>
          </cell>
          <cell r="V3575">
            <v>42978</v>
          </cell>
        </row>
        <row r="3576">
          <cell r="M3576" t="str">
            <v>East</v>
          </cell>
          <cell r="V3576">
            <v>42978</v>
          </cell>
        </row>
        <row r="3577">
          <cell r="M3577" t="str">
            <v>South</v>
          </cell>
          <cell r="V3577">
            <v>42094</v>
          </cell>
        </row>
        <row r="3578">
          <cell r="M3578" t="str">
            <v>West</v>
          </cell>
          <cell r="V3578">
            <v>42551</v>
          </cell>
        </row>
        <row r="3579">
          <cell r="M3579" t="str">
            <v>West</v>
          </cell>
          <cell r="V3579">
            <v>42551</v>
          </cell>
        </row>
        <row r="3580">
          <cell r="M3580" t="str">
            <v>South</v>
          </cell>
          <cell r="V3580">
            <v>42582</v>
          </cell>
        </row>
        <row r="3581">
          <cell r="M3581" t="str">
            <v>South</v>
          </cell>
          <cell r="V3581">
            <v>42582</v>
          </cell>
        </row>
        <row r="3582">
          <cell r="M3582" t="str">
            <v>South</v>
          </cell>
          <cell r="V3582">
            <v>42582</v>
          </cell>
        </row>
        <row r="3583">
          <cell r="M3583" t="str">
            <v>Central</v>
          </cell>
          <cell r="V3583">
            <v>43039</v>
          </cell>
        </row>
        <row r="3584">
          <cell r="M3584" t="str">
            <v>Central</v>
          </cell>
          <cell r="V3584">
            <v>42369</v>
          </cell>
        </row>
        <row r="3585">
          <cell r="M3585" t="str">
            <v>Central</v>
          </cell>
          <cell r="V3585">
            <v>42369</v>
          </cell>
        </row>
        <row r="3586">
          <cell r="M3586" t="str">
            <v>Central</v>
          </cell>
          <cell r="V3586">
            <v>42369</v>
          </cell>
        </row>
        <row r="3587">
          <cell r="M3587" t="str">
            <v>Central</v>
          </cell>
          <cell r="V3587">
            <v>42369</v>
          </cell>
        </row>
        <row r="3588">
          <cell r="M3588" t="str">
            <v>West</v>
          </cell>
          <cell r="V3588">
            <v>43008</v>
          </cell>
        </row>
        <row r="3589">
          <cell r="M3589" t="str">
            <v>East</v>
          </cell>
          <cell r="V3589">
            <v>43008</v>
          </cell>
        </row>
        <row r="3590">
          <cell r="M3590" t="str">
            <v>South</v>
          </cell>
          <cell r="V3590">
            <v>43100</v>
          </cell>
        </row>
        <row r="3591">
          <cell r="M3591" t="str">
            <v>South</v>
          </cell>
          <cell r="V3591">
            <v>43069</v>
          </cell>
        </row>
        <row r="3592">
          <cell r="M3592" t="str">
            <v>South</v>
          </cell>
          <cell r="V3592">
            <v>43069</v>
          </cell>
        </row>
        <row r="3593">
          <cell r="M3593" t="str">
            <v>Central</v>
          </cell>
          <cell r="V3593">
            <v>42004</v>
          </cell>
        </row>
        <row r="3594">
          <cell r="M3594" t="str">
            <v>East</v>
          </cell>
          <cell r="V3594">
            <v>42735</v>
          </cell>
        </row>
        <row r="3595">
          <cell r="M3595" t="str">
            <v>East</v>
          </cell>
          <cell r="V3595">
            <v>42643</v>
          </cell>
        </row>
        <row r="3596">
          <cell r="M3596" t="str">
            <v>East</v>
          </cell>
          <cell r="V3596">
            <v>42643</v>
          </cell>
        </row>
        <row r="3597">
          <cell r="M3597" t="str">
            <v>East</v>
          </cell>
          <cell r="V3597">
            <v>43100</v>
          </cell>
        </row>
        <row r="3598">
          <cell r="M3598" t="str">
            <v>East</v>
          </cell>
          <cell r="V3598">
            <v>41912</v>
          </cell>
        </row>
        <row r="3599">
          <cell r="M3599" t="str">
            <v>East</v>
          </cell>
          <cell r="V3599">
            <v>41912</v>
          </cell>
        </row>
        <row r="3600">
          <cell r="M3600" t="str">
            <v>East</v>
          </cell>
          <cell r="V3600">
            <v>41912</v>
          </cell>
        </row>
        <row r="3601">
          <cell r="M3601" t="str">
            <v>East</v>
          </cell>
          <cell r="V3601">
            <v>41912</v>
          </cell>
        </row>
        <row r="3602">
          <cell r="M3602" t="str">
            <v>West</v>
          </cell>
          <cell r="V3602">
            <v>42916</v>
          </cell>
        </row>
        <row r="3603">
          <cell r="M3603" t="str">
            <v>East</v>
          </cell>
          <cell r="V3603">
            <v>41973</v>
          </cell>
        </row>
        <row r="3604">
          <cell r="M3604" t="str">
            <v>East</v>
          </cell>
          <cell r="V3604">
            <v>41973</v>
          </cell>
        </row>
        <row r="3605">
          <cell r="M3605" t="str">
            <v>East</v>
          </cell>
          <cell r="V3605">
            <v>42978</v>
          </cell>
        </row>
        <row r="3606">
          <cell r="M3606" t="str">
            <v>East</v>
          </cell>
          <cell r="V3606">
            <v>42978</v>
          </cell>
        </row>
        <row r="3607">
          <cell r="M3607" t="str">
            <v>East</v>
          </cell>
          <cell r="V3607">
            <v>42978</v>
          </cell>
        </row>
        <row r="3608">
          <cell r="M3608" t="str">
            <v>East</v>
          </cell>
          <cell r="V3608">
            <v>42460</v>
          </cell>
        </row>
        <row r="3609">
          <cell r="M3609" t="str">
            <v>East</v>
          </cell>
          <cell r="V3609">
            <v>41912</v>
          </cell>
        </row>
        <row r="3610">
          <cell r="M3610" t="str">
            <v>East</v>
          </cell>
          <cell r="V3610">
            <v>41759</v>
          </cell>
        </row>
        <row r="3611">
          <cell r="M3611" t="str">
            <v>East</v>
          </cell>
          <cell r="V3611">
            <v>41759</v>
          </cell>
        </row>
        <row r="3612">
          <cell r="M3612" t="str">
            <v>East</v>
          </cell>
          <cell r="V3612">
            <v>41759</v>
          </cell>
        </row>
        <row r="3613">
          <cell r="M3613" t="str">
            <v>Central</v>
          </cell>
          <cell r="V3613">
            <v>42704</v>
          </cell>
        </row>
        <row r="3614">
          <cell r="M3614" t="str">
            <v>East</v>
          </cell>
          <cell r="V3614">
            <v>42369</v>
          </cell>
        </row>
        <row r="3615">
          <cell r="M3615" t="str">
            <v>East</v>
          </cell>
          <cell r="V3615">
            <v>42369</v>
          </cell>
        </row>
        <row r="3616">
          <cell r="M3616" t="str">
            <v>Central</v>
          </cell>
          <cell r="V3616">
            <v>43069</v>
          </cell>
        </row>
        <row r="3617">
          <cell r="M3617" t="str">
            <v>Central</v>
          </cell>
          <cell r="V3617">
            <v>43069</v>
          </cell>
        </row>
        <row r="3618">
          <cell r="M3618" t="str">
            <v>East</v>
          </cell>
          <cell r="V3618">
            <v>42643</v>
          </cell>
        </row>
        <row r="3619">
          <cell r="M3619" t="str">
            <v>West</v>
          </cell>
          <cell r="V3619">
            <v>43008</v>
          </cell>
        </row>
        <row r="3620">
          <cell r="M3620" t="str">
            <v>West</v>
          </cell>
          <cell r="V3620">
            <v>43008</v>
          </cell>
        </row>
        <row r="3621">
          <cell r="M3621" t="str">
            <v>West</v>
          </cell>
          <cell r="V3621">
            <v>43008</v>
          </cell>
        </row>
        <row r="3622">
          <cell r="M3622" t="str">
            <v>South</v>
          </cell>
          <cell r="V3622">
            <v>42643</v>
          </cell>
        </row>
        <row r="3623">
          <cell r="M3623" t="str">
            <v>South</v>
          </cell>
          <cell r="V3623">
            <v>42643</v>
          </cell>
        </row>
        <row r="3624">
          <cell r="M3624" t="str">
            <v>South</v>
          </cell>
          <cell r="V3624">
            <v>41912</v>
          </cell>
        </row>
        <row r="3625">
          <cell r="M3625" t="str">
            <v>South</v>
          </cell>
          <cell r="V3625">
            <v>41912</v>
          </cell>
        </row>
        <row r="3626">
          <cell r="M3626" t="str">
            <v>West</v>
          </cell>
          <cell r="V3626">
            <v>42886</v>
          </cell>
        </row>
        <row r="3627">
          <cell r="M3627" t="str">
            <v>West</v>
          </cell>
          <cell r="V3627">
            <v>42886</v>
          </cell>
        </row>
        <row r="3628">
          <cell r="M3628" t="str">
            <v>West</v>
          </cell>
          <cell r="V3628">
            <v>42886</v>
          </cell>
        </row>
        <row r="3629">
          <cell r="M3629" t="str">
            <v>West</v>
          </cell>
          <cell r="V3629">
            <v>42886</v>
          </cell>
        </row>
        <row r="3630">
          <cell r="M3630" t="str">
            <v>West</v>
          </cell>
          <cell r="V3630">
            <v>41882</v>
          </cell>
        </row>
        <row r="3631">
          <cell r="M3631" t="str">
            <v>East</v>
          </cell>
          <cell r="V3631">
            <v>43069</v>
          </cell>
        </row>
        <row r="3632">
          <cell r="M3632" t="str">
            <v>East</v>
          </cell>
          <cell r="V3632">
            <v>43069</v>
          </cell>
        </row>
        <row r="3633">
          <cell r="M3633" t="str">
            <v>West</v>
          </cell>
          <cell r="V3633">
            <v>42886</v>
          </cell>
        </row>
        <row r="3634">
          <cell r="M3634" t="str">
            <v>West</v>
          </cell>
          <cell r="V3634">
            <v>42886</v>
          </cell>
        </row>
        <row r="3635">
          <cell r="M3635" t="str">
            <v>East</v>
          </cell>
          <cell r="V3635">
            <v>42704</v>
          </cell>
        </row>
        <row r="3636">
          <cell r="M3636" t="str">
            <v>East</v>
          </cell>
          <cell r="V3636">
            <v>42704</v>
          </cell>
        </row>
        <row r="3637">
          <cell r="M3637" t="str">
            <v>East</v>
          </cell>
          <cell r="V3637">
            <v>42704</v>
          </cell>
        </row>
        <row r="3638">
          <cell r="M3638" t="str">
            <v>East</v>
          </cell>
          <cell r="V3638">
            <v>42704</v>
          </cell>
        </row>
        <row r="3639">
          <cell r="M3639" t="str">
            <v>East</v>
          </cell>
          <cell r="V3639">
            <v>42704</v>
          </cell>
        </row>
        <row r="3640">
          <cell r="M3640" t="str">
            <v>East</v>
          </cell>
          <cell r="V3640">
            <v>42704</v>
          </cell>
        </row>
        <row r="3641">
          <cell r="M3641" t="str">
            <v>East</v>
          </cell>
          <cell r="V3641">
            <v>42704</v>
          </cell>
        </row>
        <row r="3642">
          <cell r="M3642" t="str">
            <v>East</v>
          </cell>
          <cell r="V3642">
            <v>42704</v>
          </cell>
        </row>
        <row r="3643">
          <cell r="M3643" t="str">
            <v>East</v>
          </cell>
          <cell r="V3643">
            <v>42704</v>
          </cell>
        </row>
        <row r="3644">
          <cell r="M3644" t="str">
            <v>West</v>
          </cell>
          <cell r="V3644">
            <v>42004</v>
          </cell>
        </row>
        <row r="3645">
          <cell r="M3645" t="str">
            <v>West</v>
          </cell>
          <cell r="V3645">
            <v>42004</v>
          </cell>
        </row>
        <row r="3646">
          <cell r="M3646" t="str">
            <v>West</v>
          </cell>
          <cell r="V3646">
            <v>42004</v>
          </cell>
        </row>
        <row r="3647">
          <cell r="M3647" t="str">
            <v>West</v>
          </cell>
          <cell r="V3647">
            <v>42004</v>
          </cell>
        </row>
        <row r="3648">
          <cell r="M3648" t="str">
            <v>West</v>
          </cell>
          <cell r="V3648">
            <v>41851</v>
          </cell>
        </row>
        <row r="3649">
          <cell r="M3649" t="str">
            <v>West</v>
          </cell>
          <cell r="V3649">
            <v>41851</v>
          </cell>
        </row>
        <row r="3650">
          <cell r="M3650" t="str">
            <v>South</v>
          </cell>
          <cell r="V3650">
            <v>42338</v>
          </cell>
        </row>
        <row r="3651">
          <cell r="M3651" t="str">
            <v>South</v>
          </cell>
          <cell r="V3651">
            <v>42338</v>
          </cell>
        </row>
        <row r="3652">
          <cell r="M3652" t="str">
            <v>Central</v>
          </cell>
          <cell r="V3652">
            <v>43100</v>
          </cell>
        </row>
        <row r="3653">
          <cell r="M3653" t="str">
            <v>Central</v>
          </cell>
          <cell r="V3653">
            <v>43100</v>
          </cell>
        </row>
        <row r="3654">
          <cell r="M3654" t="str">
            <v>Central</v>
          </cell>
          <cell r="V3654">
            <v>43100</v>
          </cell>
        </row>
        <row r="3655">
          <cell r="M3655" t="str">
            <v>Central</v>
          </cell>
          <cell r="V3655">
            <v>43100</v>
          </cell>
        </row>
        <row r="3656">
          <cell r="M3656" t="str">
            <v>Central</v>
          </cell>
          <cell r="V3656">
            <v>42978</v>
          </cell>
        </row>
        <row r="3657">
          <cell r="M3657" t="str">
            <v>South</v>
          </cell>
          <cell r="V3657">
            <v>42855</v>
          </cell>
        </row>
        <row r="3658">
          <cell r="M3658" t="str">
            <v>East</v>
          </cell>
          <cell r="V3658">
            <v>43008</v>
          </cell>
        </row>
        <row r="3659">
          <cell r="M3659" t="str">
            <v>South</v>
          </cell>
          <cell r="V3659">
            <v>42094</v>
          </cell>
        </row>
        <row r="3660">
          <cell r="M3660" t="str">
            <v>South</v>
          </cell>
          <cell r="V3660">
            <v>42094</v>
          </cell>
        </row>
        <row r="3661">
          <cell r="M3661" t="str">
            <v>South</v>
          </cell>
          <cell r="V3661">
            <v>42094</v>
          </cell>
        </row>
        <row r="3662">
          <cell r="M3662" t="str">
            <v>West</v>
          </cell>
          <cell r="V3662">
            <v>42582</v>
          </cell>
        </row>
        <row r="3663">
          <cell r="M3663" t="str">
            <v>Central</v>
          </cell>
          <cell r="V3663">
            <v>42551</v>
          </cell>
        </row>
        <row r="3664">
          <cell r="M3664" t="str">
            <v>East</v>
          </cell>
          <cell r="V3664">
            <v>42947</v>
          </cell>
        </row>
        <row r="3665">
          <cell r="M3665" t="str">
            <v>East</v>
          </cell>
          <cell r="V3665">
            <v>42947</v>
          </cell>
        </row>
        <row r="3666">
          <cell r="M3666" t="str">
            <v>West</v>
          </cell>
          <cell r="V3666">
            <v>42004</v>
          </cell>
        </row>
        <row r="3667">
          <cell r="M3667" t="str">
            <v>West</v>
          </cell>
          <cell r="V3667">
            <v>42004</v>
          </cell>
        </row>
        <row r="3668">
          <cell r="M3668" t="str">
            <v>West</v>
          </cell>
          <cell r="V3668">
            <v>42004</v>
          </cell>
        </row>
        <row r="3669">
          <cell r="M3669" t="str">
            <v>West</v>
          </cell>
          <cell r="V3669">
            <v>42004</v>
          </cell>
        </row>
        <row r="3670">
          <cell r="M3670" t="str">
            <v>West</v>
          </cell>
          <cell r="V3670">
            <v>42004</v>
          </cell>
        </row>
        <row r="3671">
          <cell r="M3671" t="str">
            <v>West</v>
          </cell>
          <cell r="V3671">
            <v>42004</v>
          </cell>
        </row>
        <row r="3672">
          <cell r="M3672" t="str">
            <v>West</v>
          </cell>
          <cell r="V3672">
            <v>42004</v>
          </cell>
        </row>
        <row r="3673">
          <cell r="M3673" t="str">
            <v>West</v>
          </cell>
          <cell r="V3673">
            <v>42004</v>
          </cell>
        </row>
        <row r="3674">
          <cell r="M3674" t="str">
            <v>East</v>
          </cell>
          <cell r="V3674">
            <v>42490</v>
          </cell>
        </row>
        <row r="3675">
          <cell r="M3675" t="str">
            <v>East</v>
          </cell>
          <cell r="V3675">
            <v>42490</v>
          </cell>
        </row>
        <row r="3676">
          <cell r="M3676" t="str">
            <v>East</v>
          </cell>
          <cell r="V3676">
            <v>43069</v>
          </cell>
        </row>
        <row r="3677">
          <cell r="M3677" t="str">
            <v>East</v>
          </cell>
          <cell r="V3677">
            <v>43069</v>
          </cell>
        </row>
        <row r="3678">
          <cell r="M3678" t="str">
            <v>West</v>
          </cell>
          <cell r="V3678">
            <v>42369</v>
          </cell>
        </row>
        <row r="3679">
          <cell r="M3679" t="str">
            <v>East</v>
          </cell>
          <cell r="V3679">
            <v>42216</v>
          </cell>
        </row>
        <row r="3680">
          <cell r="M3680" t="str">
            <v>East</v>
          </cell>
          <cell r="V3680">
            <v>42216</v>
          </cell>
        </row>
        <row r="3681">
          <cell r="M3681" t="str">
            <v>East</v>
          </cell>
          <cell r="V3681">
            <v>42216</v>
          </cell>
        </row>
        <row r="3682">
          <cell r="M3682" t="str">
            <v>East</v>
          </cell>
          <cell r="V3682">
            <v>42216</v>
          </cell>
        </row>
        <row r="3683">
          <cell r="M3683" t="str">
            <v>East</v>
          </cell>
          <cell r="V3683">
            <v>42216</v>
          </cell>
        </row>
        <row r="3684">
          <cell r="M3684" t="str">
            <v>East</v>
          </cell>
          <cell r="V3684">
            <v>42216</v>
          </cell>
        </row>
        <row r="3685">
          <cell r="M3685" t="str">
            <v>East</v>
          </cell>
          <cell r="V3685">
            <v>42216</v>
          </cell>
        </row>
        <row r="3686">
          <cell r="M3686" t="str">
            <v>East</v>
          </cell>
          <cell r="V3686">
            <v>42216</v>
          </cell>
        </row>
        <row r="3687">
          <cell r="M3687" t="str">
            <v>East</v>
          </cell>
          <cell r="V3687">
            <v>42216</v>
          </cell>
        </row>
        <row r="3688">
          <cell r="M3688" t="str">
            <v>West</v>
          </cell>
          <cell r="V3688">
            <v>42735</v>
          </cell>
        </row>
        <row r="3689">
          <cell r="M3689" t="str">
            <v>South</v>
          </cell>
          <cell r="V3689">
            <v>42521</v>
          </cell>
        </row>
        <row r="3690">
          <cell r="M3690" t="str">
            <v>West</v>
          </cell>
          <cell r="V3690">
            <v>42916</v>
          </cell>
        </row>
        <row r="3691">
          <cell r="M3691" t="str">
            <v>West</v>
          </cell>
          <cell r="V3691">
            <v>42916</v>
          </cell>
        </row>
        <row r="3692">
          <cell r="M3692" t="str">
            <v>West</v>
          </cell>
          <cell r="V3692">
            <v>42308</v>
          </cell>
        </row>
        <row r="3693">
          <cell r="M3693" t="str">
            <v>West</v>
          </cell>
          <cell r="V3693">
            <v>42308</v>
          </cell>
        </row>
        <row r="3694">
          <cell r="M3694" t="str">
            <v>West</v>
          </cell>
          <cell r="V3694">
            <v>42308</v>
          </cell>
        </row>
        <row r="3695">
          <cell r="M3695" t="str">
            <v>West</v>
          </cell>
          <cell r="V3695">
            <v>42308</v>
          </cell>
        </row>
        <row r="3696">
          <cell r="M3696" t="str">
            <v>South</v>
          </cell>
          <cell r="V3696">
            <v>42674</v>
          </cell>
        </row>
        <row r="3697">
          <cell r="M3697" t="str">
            <v>South</v>
          </cell>
          <cell r="V3697">
            <v>42674</v>
          </cell>
        </row>
        <row r="3698">
          <cell r="M3698" t="str">
            <v>South</v>
          </cell>
          <cell r="V3698">
            <v>42674</v>
          </cell>
        </row>
        <row r="3699">
          <cell r="M3699" t="str">
            <v>West</v>
          </cell>
          <cell r="V3699">
            <v>42338</v>
          </cell>
        </row>
        <row r="3700">
          <cell r="M3700" t="str">
            <v>West</v>
          </cell>
          <cell r="V3700">
            <v>41912</v>
          </cell>
        </row>
        <row r="3701">
          <cell r="M3701" t="str">
            <v>East</v>
          </cell>
          <cell r="V3701">
            <v>43069</v>
          </cell>
        </row>
        <row r="3702">
          <cell r="M3702" t="str">
            <v>East</v>
          </cell>
          <cell r="V3702">
            <v>43100</v>
          </cell>
        </row>
        <row r="3703">
          <cell r="M3703" t="str">
            <v>East</v>
          </cell>
          <cell r="V3703">
            <v>42400</v>
          </cell>
        </row>
        <row r="3704">
          <cell r="M3704" t="str">
            <v>South</v>
          </cell>
          <cell r="V3704">
            <v>42185</v>
          </cell>
        </row>
        <row r="3705">
          <cell r="M3705" t="str">
            <v>South</v>
          </cell>
          <cell r="V3705">
            <v>42185</v>
          </cell>
        </row>
        <row r="3706">
          <cell r="M3706" t="str">
            <v>South</v>
          </cell>
          <cell r="V3706">
            <v>42185</v>
          </cell>
        </row>
        <row r="3707">
          <cell r="M3707" t="str">
            <v>South</v>
          </cell>
          <cell r="V3707">
            <v>42185</v>
          </cell>
        </row>
        <row r="3708">
          <cell r="M3708" t="str">
            <v>Central</v>
          </cell>
          <cell r="V3708">
            <v>42825</v>
          </cell>
        </row>
        <row r="3709">
          <cell r="M3709" t="str">
            <v>Central</v>
          </cell>
          <cell r="V3709">
            <v>41973</v>
          </cell>
        </row>
        <row r="3710">
          <cell r="M3710" t="str">
            <v>Central</v>
          </cell>
          <cell r="V3710">
            <v>41973</v>
          </cell>
        </row>
        <row r="3711">
          <cell r="M3711" t="str">
            <v>Central</v>
          </cell>
          <cell r="V3711">
            <v>41973</v>
          </cell>
        </row>
        <row r="3712">
          <cell r="M3712" t="str">
            <v>West</v>
          </cell>
          <cell r="V3712">
            <v>43039</v>
          </cell>
        </row>
        <row r="3713">
          <cell r="M3713" t="str">
            <v>West</v>
          </cell>
          <cell r="V3713">
            <v>43039</v>
          </cell>
        </row>
        <row r="3714">
          <cell r="M3714" t="str">
            <v>West</v>
          </cell>
          <cell r="V3714">
            <v>42855</v>
          </cell>
        </row>
        <row r="3715">
          <cell r="M3715" t="str">
            <v>West</v>
          </cell>
          <cell r="V3715">
            <v>42855</v>
          </cell>
        </row>
        <row r="3716">
          <cell r="M3716" t="str">
            <v>West</v>
          </cell>
          <cell r="V3716">
            <v>42004</v>
          </cell>
        </row>
        <row r="3717">
          <cell r="M3717" t="str">
            <v>West</v>
          </cell>
          <cell r="V3717">
            <v>42004</v>
          </cell>
        </row>
        <row r="3718">
          <cell r="M3718" t="str">
            <v>Central</v>
          </cell>
          <cell r="V3718">
            <v>42886</v>
          </cell>
        </row>
        <row r="3719">
          <cell r="M3719" t="str">
            <v>South</v>
          </cell>
          <cell r="V3719">
            <v>42643</v>
          </cell>
        </row>
        <row r="3720">
          <cell r="M3720" t="str">
            <v>South</v>
          </cell>
          <cell r="V3720">
            <v>42643</v>
          </cell>
        </row>
        <row r="3721">
          <cell r="M3721" t="str">
            <v>Central</v>
          </cell>
          <cell r="V3721">
            <v>42643</v>
          </cell>
        </row>
        <row r="3722">
          <cell r="M3722" t="str">
            <v>South</v>
          </cell>
          <cell r="V3722">
            <v>42735</v>
          </cell>
        </row>
        <row r="3723">
          <cell r="M3723" t="str">
            <v>South</v>
          </cell>
          <cell r="V3723">
            <v>42735</v>
          </cell>
        </row>
        <row r="3724">
          <cell r="M3724" t="str">
            <v>Central</v>
          </cell>
          <cell r="V3724">
            <v>43069</v>
          </cell>
        </row>
        <row r="3725">
          <cell r="M3725" t="str">
            <v>West</v>
          </cell>
          <cell r="V3725">
            <v>42004</v>
          </cell>
        </row>
        <row r="3726">
          <cell r="M3726" t="str">
            <v>Central</v>
          </cell>
          <cell r="V3726">
            <v>42855</v>
          </cell>
        </row>
        <row r="3727">
          <cell r="M3727" t="str">
            <v>West</v>
          </cell>
          <cell r="V3727">
            <v>42735</v>
          </cell>
        </row>
        <row r="3728">
          <cell r="M3728" t="str">
            <v>East</v>
          </cell>
          <cell r="V3728">
            <v>42551</v>
          </cell>
        </row>
        <row r="3729">
          <cell r="M3729" t="str">
            <v>East</v>
          </cell>
          <cell r="V3729">
            <v>42551</v>
          </cell>
        </row>
        <row r="3730">
          <cell r="M3730" t="str">
            <v>East</v>
          </cell>
          <cell r="V3730">
            <v>42551</v>
          </cell>
        </row>
        <row r="3731">
          <cell r="M3731" t="str">
            <v>East</v>
          </cell>
          <cell r="V3731">
            <v>42277</v>
          </cell>
        </row>
        <row r="3732">
          <cell r="M3732" t="str">
            <v>East</v>
          </cell>
          <cell r="V3732">
            <v>42277</v>
          </cell>
        </row>
        <row r="3733">
          <cell r="M3733" t="str">
            <v>East</v>
          </cell>
          <cell r="V3733">
            <v>42277</v>
          </cell>
        </row>
        <row r="3734">
          <cell r="M3734" t="str">
            <v>East</v>
          </cell>
          <cell r="V3734">
            <v>42277</v>
          </cell>
        </row>
        <row r="3735">
          <cell r="M3735" t="str">
            <v>East</v>
          </cell>
          <cell r="V3735">
            <v>42277</v>
          </cell>
        </row>
        <row r="3736">
          <cell r="M3736" t="str">
            <v>East</v>
          </cell>
          <cell r="V3736">
            <v>42825</v>
          </cell>
        </row>
        <row r="3737">
          <cell r="M3737" t="str">
            <v>East</v>
          </cell>
          <cell r="V3737">
            <v>42825</v>
          </cell>
        </row>
        <row r="3738">
          <cell r="M3738" t="str">
            <v>East</v>
          </cell>
          <cell r="V3738">
            <v>42460</v>
          </cell>
        </row>
        <row r="3739">
          <cell r="M3739" t="str">
            <v>East</v>
          </cell>
          <cell r="V3739">
            <v>42460</v>
          </cell>
        </row>
        <row r="3740">
          <cell r="M3740" t="str">
            <v>Central</v>
          </cell>
          <cell r="V3740">
            <v>42735</v>
          </cell>
        </row>
        <row r="3741">
          <cell r="M3741" t="str">
            <v>Central</v>
          </cell>
          <cell r="V3741">
            <v>42735</v>
          </cell>
        </row>
        <row r="3742">
          <cell r="M3742" t="str">
            <v>Central</v>
          </cell>
          <cell r="V3742">
            <v>42735</v>
          </cell>
        </row>
        <row r="3743">
          <cell r="M3743" t="str">
            <v>East</v>
          </cell>
          <cell r="V3743">
            <v>42400</v>
          </cell>
        </row>
        <row r="3744">
          <cell r="M3744" t="str">
            <v>East</v>
          </cell>
          <cell r="V3744">
            <v>42400</v>
          </cell>
        </row>
        <row r="3745">
          <cell r="M3745" t="str">
            <v>East</v>
          </cell>
          <cell r="V3745">
            <v>42400</v>
          </cell>
        </row>
        <row r="3746">
          <cell r="M3746" t="str">
            <v>South</v>
          </cell>
          <cell r="V3746">
            <v>41943</v>
          </cell>
        </row>
        <row r="3747">
          <cell r="M3747" t="str">
            <v>South</v>
          </cell>
          <cell r="V3747">
            <v>42643</v>
          </cell>
        </row>
        <row r="3748">
          <cell r="M3748" t="str">
            <v>South</v>
          </cell>
          <cell r="V3748">
            <v>42643</v>
          </cell>
        </row>
        <row r="3749">
          <cell r="M3749" t="str">
            <v>West</v>
          </cell>
          <cell r="V3749">
            <v>42978</v>
          </cell>
        </row>
        <row r="3750">
          <cell r="M3750" t="str">
            <v>West</v>
          </cell>
          <cell r="V3750">
            <v>42978</v>
          </cell>
        </row>
        <row r="3751">
          <cell r="M3751" t="str">
            <v>West</v>
          </cell>
          <cell r="V3751">
            <v>42978</v>
          </cell>
        </row>
        <row r="3752">
          <cell r="M3752" t="str">
            <v>West</v>
          </cell>
          <cell r="V3752">
            <v>42978</v>
          </cell>
        </row>
        <row r="3753">
          <cell r="M3753" t="str">
            <v>West</v>
          </cell>
          <cell r="V3753">
            <v>42978</v>
          </cell>
        </row>
        <row r="3754">
          <cell r="M3754" t="str">
            <v>West</v>
          </cell>
          <cell r="V3754">
            <v>42978</v>
          </cell>
        </row>
        <row r="3755">
          <cell r="M3755" t="str">
            <v>West</v>
          </cell>
          <cell r="V3755">
            <v>42978</v>
          </cell>
        </row>
        <row r="3756">
          <cell r="M3756" t="str">
            <v>West</v>
          </cell>
          <cell r="V3756">
            <v>42978</v>
          </cell>
        </row>
        <row r="3757">
          <cell r="M3757" t="str">
            <v>Central</v>
          </cell>
          <cell r="V3757">
            <v>42460</v>
          </cell>
        </row>
        <row r="3758">
          <cell r="M3758" t="str">
            <v>Central</v>
          </cell>
          <cell r="V3758">
            <v>42460</v>
          </cell>
        </row>
        <row r="3759">
          <cell r="M3759" t="str">
            <v>East</v>
          </cell>
          <cell r="V3759">
            <v>42429</v>
          </cell>
        </row>
        <row r="3760">
          <cell r="M3760" t="str">
            <v>West</v>
          </cell>
          <cell r="V3760">
            <v>42277</v>
          </cell>
        </row>
        <row r="3761">
          <cell r="M3761" t="str">
            <v>West</v>
          </cell>
          <cell r="V3761">
            <v>42277</v>
          </cell>
        </row>
        <row r="3762">
          <cell r="M3762" t="str">
            <v>West</v>
          </cell>
          <cell r="V3762">
            <v>42277</v>
          </cell>
        </row>
        <row r="3763">
          <cell r="M3763" t="str">
            <v>East</v>
          </cell>
          <cell r="V3763">
            <v>42886</v>
          </cell>
        </row>
        <row r="3764">
          <cell r="M3764" t="str">
            <v>Central</v>
          </cell>
          <cell r="V3764">
            <v>42613</v>
          </cell>
        </row>
        <row r="3765">
          <cell r="M3765" t="str">
            <v>Central</v>
          </cell>
          <cell r="V3765">
            <v>42613</v>
          </cell>
        </row>
        <row r="3766">
          <cell r="M3766" t="str">
            <v>Central</v>
          </cell>
          <cell r="V3766">
            <v>42794</v>
          </cell>
        </row>
        <row r="3767">
          <cell r="M3767" t="str">
            <v>Central</v>
          </cell>
          <cell r="V3767">
            <v>42460</v>
          </cell>
        </row>
        <row r="3768">
          <cell r="M3768" t="str">
            <v>Central</v>
          </cell>
          <cell r="V3768">
            <v>42460</v>
          </cell>
        </row>
        <row r="3769">
          <cell r="M3769" t="str">
            <v>Central</v>
          </cell>
          <cell r="V3769">
            <v>42369</v>
          </cell>
        </row>
        <row r="3770">
          <cell r="M3770" t="str">
            <v>South</v>
          </cell>
          <cell r="V3770">
            <v>42004</v>
          </cell>
        </row>
        <row r="3771">
          <cell r="M3771" t="str">
            <v>South</v>
          </cell>
          <cell r="V3771">
            <v>42004</v>
          </cell>
        </row>
        <row r="3772">
          <cell r="M3772" t="str">
            <v>West</v>
          </cell>
          <cell r="V3772">
            <v>42735</v>
          </cell>
        </row>
        <row r="3773">
          <cell r="M3773" t="str">
            <v>East</v>
          </cell>
          <cell r="V3773">
            <v>42521</v>
          </cell>
        </row>
        <row r="3774">
          <cell r="M3774" t="str">
            <v>South</v>
          </cell>
          <cell r="V3774">
            <v>41882</v>
          </cell>
        </row>
        <row r="3775">
          <cell r="M3775" t="str">
            <v>South</v>
          </cell>
          <cell r="V3775">
            <v>41759</v>
          </cell>
        </row>
        <row r="3776">
          <cell r="M3776" t="str">
            <v>South</v>
          </cell>
          <cell r="V3776">
            <v>41759</v>
          </cell>
        </row>
        <row r="3777">
          <cell r="M3777" t="str">
            <v>South</v>
          </cell>
          <cell r="V3777">
            <v>41759</v>
          </cell>
        </row>
        <row r="3778">
          <cell r="M3778" t="str">
            <v>South</v>
          </cell>
          <cell r="V3778">
            <v>41759</v>
          </cell>
        </row>
        <row r="3779">
          <cell r="M3779" t="str">
            <v>West</v>
          </cell>
          <cell r="V3779">
            <v>42155</v>
          </cell>
        </row>
        <row r="3780">
          <cell r="M3780" t="str">
            <v>South</v>
          </cell>
          <cell r="V3780">
            <v>43069</v>
          </cell>
        </row>
        <row r="3781">
          <cell r="M3781" t="str">
            <v>East</v>
          </cell>
          <cell r="V3781">
            <v>42794</v>
          </cell>
        </row>
        <row r="3782">
          <cell r="M3782" t="str">
            <v>Central</v>
          </cell>
          <cell r="V3782">
            <v>41973</v>
          </cell>
        </row>
        <row r="3783">
          <cell r="M3783" t="str">
            <v>East</v>
          </cell>
          <cell r="V3783">
            <v>42216</v>
          </cell>
        </row>
        <row r="3784">
          <cell r="M3784" t="str">
            <v>South</v>
          </cell>
          <cell r="V3784">
            <v>43069</v>
          </cell>
        </row>
        <row r="3785">
          <cell r="M3785" t="str">
            <v>South</v>
          </cell>
          <cell r="V3785">
            <v>43069</v>
          </cell>
        </row>
        <row r="3786">
          <cell r="M3786" t="str">
            <v>South</v>
          </cell>
          <cell r="V3786">
            <v>42947</v>
          </cell>
        </row>
        <row r="3787">
          <cell r="M3787" t="str">
            <v>East</v>
          </cell>
          <cell r="V3787">
            <v>43100</v>
          </cell>
        </row>
        <row r="3788">
          <cell r="M3788" t="str">
            <v>West</v>
          </cell>
          <cell r="V3788">
            <v>42674</v>
          </cell>
        </row>
        <row r="3789">
          <cell r="M3789" t="str">
            <v>Central</v>
          </cell>
          <cell r="V3789">
            <v>42643</v>
          </cell>
        </row>
        <row r="3790">
          <cell r="M3790" t="str">
            <v>Central</v>
          </cell>
          <cell r="V3790">
            <v>42643</v>
          </cell>
        </row>
        <row r="3791">
          <cell r="M3791" t="str">
            <v>Central</v>
          </cell>
          <cell r="V3791">
            <v>42490</v>
          </cell>
        </row>
        <row r="3792">
          <cell r="M3792" t="str">
            <v>West</v>
          </cell>
          <cell r="V3792">
            <v>41851</v>
          </cell>
        </row>
        <row r="3793">
          <cell r="M3793" t="str">
            <v>East</v>
          </cell>
          <cell r="V3793">
            <v>42063</v>
          </cell>
        </row>
        <row r="3794">
          <cell r="M3794" t="str">
            <v>East</v>
          </cell>
          <cell r="V3794">
            <v>42063</v>
          </cell>
        </row>
        <row r="3795">
          <cell r="M3795" t="str">
            <v>East</v>
          </cell>
          <cell r="V3795">
            <v>42338</v>
          </cell>
        </row>
        <row r="3796">
          <cell r="M3796" t="str">
            <v>West</v>
          </cell>
          <cell r="V3796">
            <v>41670</v>
          </cell>
        </row>
        <row r="3797">
          <cell r="M3797" t="str">
            <v>West</v>
          </cell>
          <cell r="V3797">
            <v>41670</v>
          </cell>
        </row>
        <row r="3798">
          <cell r="M3798" t="str">
            <v>West</v>
          </cell>
          <cell r="V3798">
            <v>41670</v>
          </cell>
        </row>
        <row r="3799">
          <cell r="M3799" t="str">
            <v>South</v>
          </cell>
          <cell r="V3799">
            <v>43008</v>
          </cell>
        </row>
        <row r="3800">
          <cell r="M3800" t="str">
            <v>South</v>
          </cell>
          <cell r="V3800">
            <v>43069</v>
          </cell>
        </row>
        <row r="3801">
          <cell r="M3801" t="str">
            <v>South</v>
          </cell>
          <cell r="V3801">
            <v>43069</v>
          </cell>
        </row>
        <row r="3802">
          <cell r="M3802" t="str">
            <v>South</v>
          </cell>
          <cell r="V3802">
            <v>42674</v>
          </cell>
        </row>
        <row r="3803">
          <cell r="M3803" t="str">
            <v>South</v>
          </cell>
          <cell r="V3803">
            <v>42674</v>
          </cell>
        </row>
        <row r="3804">
          <cell r="M3804" t="str">
            <v>South</v>
          </cell>
          <cell r="V3804">
            <v>42674</v>
          </cell>
        </row>
        <row r="3805">
          <cell r="M3805" t="str">
            <v>South</v>
          </cell>
          <cell r="V3805">
            <v>42674</v>
          </cell>
        </row>
        <row r="3806">
          <cell r="M3806" t="str">
            <v>South</v>
          </cell>
          <cell r="V3806">
            <v>42674</v>
          </cell>
        </row>
        <row r="3807">
          <cell r="M3807" t="str">
            <v>South</v>
          </cell>
          <cell r="V3807">
            <v>42674</v>
          </cell>
        </row>
        <row r="3808">
          <cell r="M3808" t="str">
            <v>South</v>
          </cell>
          <cell r="V3808">
            <v>42338</v>
          </cell>
        </row>
        <row r="3809">
          <cell r="M3809" t="str">
            <v>South</v>
          </cell>
          <cell r="V3809">
            <v>42338</v>
          </cell>
        </row>
        <row r="3810">
          <cell r="M3810" t="str">
            <v>South</v>
          </cell>
          <cell r="V3810">
            <v>42338</v>
          </cell>
        </row>
        <row r="3811">
          <cell r="M3811" t="str">
            <v>South</v>
          </cell>
          <cell r="V3811">
            <v>42338</v>
          </cell>
        </row>
        <row r="3812">
          <cell r="M3812" t="str">
            <v>South</v>
          </cell>
          <cell r="V3812">
            <v>42338</v>
          </cell>
        </row>
        <row r="3813">
          <cell r="M3813" t="str">
            <v>South</v>
          </cell>
          <cell r="V3813">
            <v>42338</v>
          </cell>
        </row>
        <row r="3814">
          <cell r="M3814" t="str">
            <v>Central</v>
          </cell>
          <cell r="V3814">
            <v>42825</v>
          </cell>
        </row>
        <row r="3815">
          <cell r="M3815" t="str">
            <v>Central</v>
          </cell>
          <cell r="V3815">
            <v>42338</v>
          </cell>
        </row>
        <row r="3816">
          <cell r="M3816" t="str">
            <v>South</v>
          </cell>
          <cell r="V3816">
            <v>42582</v>
          </cell>
        </row>
        <row r="3817">
          <cell r="M3817" t="str">
            <v>South</v>
          </cell>
          <cell r="V3817">
            <v>42582</v>
          </cell>
        </row>
        <row r="3818">
          <cell r="M3818" t="str">
            <v>South</v>
          </cell>
          <cell r="V3818">
            <v>42277</v>
          </cell>
        </row>
        <row r="3819">
          <cell r="M3819" t="str">
            <v>South</v>
          </cell>
          <cell r="V3819">
            <v>42277</v>
          </cell>
        </row>
        <row r="3820">
          <cell r="M3820" t="str">
            <v>South</v>
          </cell>
          <cell r="V3820">
            <v>42277</v>
          </cell>
        </row>
        <row r="3821">
          <cell r="M3821" t="str">
            <v>East</v>
          </cell>
          <cell r="V3821">
            <v>43039</v>
          </cell>
        </row>
        <row r="3822">
          <cell r="M3822" t="str">
            <v>East</v>
          </cell>
          <cell r="V3822">
            <v>43039</v>
          </cell>
        </row>
        <row r="3823">
          <cell r="M3823" t="str">
            <v>East</v>
          </cell>
          <cell r="V3823">
            <v>43039</v>
          </cell>
        </row>
        <row r="3824">
          <cell r="M3824" t="str">
            <v>East</v>
          </cell>
          <cell r="V3824">
            <v>43039</v>
          </cell>
        </row>
        <row r="3825">
          <cell r="M3825" t="str">
            <v>East</v>
          </cell>
          <cell r="V3825">
            <v>42277</v>
          </cell>
        </row>
        <row r="3826">
          <cell r="M3826" t="str">
            <v>East</v>
          </cell>
          <cell r="V3826">
            <v>42277</v>
          </cell>
        </row>
        <row r="3827">
          <cell r="M3827" t="str">
            <v>East</v>
          </cell>
          <cell r="V3827">
            <v>42277</v>
          </cell>
        </row>
        <row r="3828">
          <cell r="M3828" t="str">
            <v>Central</v>
          </cell>
          <cell r="V3828">
            <v>41943</v>
          </cell>
        </row>
        <row r="3829">
          <cell r="M3829" t="str">
            <v>Central</v>
          </cell>
          <cell r="V3829">
            <v>42886</v>
          </cell>
        </row>
        <row r="3830">
          <cell r="M3830" t="str">
            <v>Central</v>
          </cell>
          <cell r="V3830">
            <v>42886</v>
          </cell>
        </row>
        <row r="3831">
          <cell r="M3831" t="str">
            <v>Central</v>
          </cell>
          <cell r="V3831">
            <v>42886</v>
          </cell>
        </row>
        <row r="3832">
          <cell r="M3832" t="str">
            <v>Central</v>
          </cell>
          <cell r="V3832">
            <v>42886</v>
          </cell>
        </row>
        <row r="3833">
          <cell r="M3833" t="str">
            <v>East</v>
          </cell>
          <cell r="V3833">
            <v>42338</v>
          </cell>
        </row>
        <row r="3834">
          <cell r="M3834" t="str">
            <v>East</v>
          </cell>
          <cell r="V3834">
            <v>42338</v>
          </cell>
        </row>
        <row r="3835">
          <cell r="M3835" t="str">
            <v>East</v>
          </cell>
          <cell r="V3835">
            <v>41973</v>
          </cell>
        </row>
        <row r="3836">
          <cell r="M3836" t="str">
            <v>East</v>
          </cell>
          <cell r="V3836">
            <v>41973</v>
          </cell>
        </row>
        <row r="3837">
          <cell r="M3837" t="str">
            <v>West</v>
          </cell>
          <cell r="V3837">
            <v>41759</v>
          </cell>
        </row>
        <row r="3838">
          <cell r="M3838" t="str">
            <v>West</v>
          </cell>
          <cell r="V3838">
            <v>41759</v>
          </cell>
        </row>
        <row r="3839">
          <cell r="M3839" t="str">
            <v>West</v>
          </cell>
          <cell r="V3839">
            <v>41851</v>
          </cell>
        </row>
        <row r="3840">
          <cell r="M3840" t="str">
            <v>West</v>
          </cell>
          <cell r="V3840">
            <v>41851</v>
          </cell>
        </row>
        <row r="3841">
          <cell r="M3841" t="str">
            <v>West</v>
          </cell>
          <cell r="V3841">
            <v>41851</v>
          </cell>
        </row>
        <row r="3842">
          <cell r="M3842" t="str">
            <v>West</v>
          </cell>
          <cell r="V3842">
            <v>41851</v>
          </cell>
        </row>
        <row r="3843">
          <cell r="M3843" t="str">
            <v>South</v>
          </cell>
          <cell r="V3843">
            <v>41820</v>
          </cell>
        </row>
        <row r="3844">
          <cell r="M3844" t="str">
            <v>West</v>
          </cell>
          <cell r="V3844">
            <v>41943</v>
          </cell>
        </row>
        <row r="3845">
          <cell r="M3845" t="str">
            <v>West</v>
          </cell>
          <cell r="V3845">
            <v>41943</v>
          </cell>
        </row>
        <row r="3846">
          <cell r="M3846" t="str">
            <v>West</v>
          </cell>
          <cell r="V3846">
            <v>41943</v>
          </cell>
        </row>
        <row r="3847">
          <cell r="M3847" t="str">
            <v>West</v>
          </cell>
          <cell r="V3847">
            <v>41943</v>
          </cell>
        </row>
        <row r="3848">
          <cell r="M3848" t="str">
            <v>West</v>
          </cell>
          <cell r="V3848">
            <v>41943</v>
          </cell>
        </row>
        <row r="3849">
          <cell r="M3849" t="str">
            <v>Central</v>
          </cell>
          <cell r="V3849">
            <v>43069</v>
          </cell>
        </row>
        <row r="3850">
          <cell r="M3850" t="str">
            <v>South</v>
          </cell>
          <cell r="V3850">
            <v>43008</v>
          </cell>
        </row>
        <row r="3851">
          <cell r="M3851" t="str">
            <v>South</v>
          </cell>
          <cell r="V3851">
            <v>43008</v>
          </cell>
        </row>
        <row r="3852">
          <cell r="M3852" t="str">
            <v>Central</v>
          </cell>
          <cell r="V3852">
            <v>42369</v>
          </cell>
        </row>
        <row r="3853">
          <cell r="M3853" t="str">
            <v>East</v>
          </cell>
          <cell r="V3853">
            <v>42277</v>
          </cell>
        </row>
        <row r="3854">
          <cell r="M3854" t="str">
            <v>Central</v>
          </cell>
          <cell r="V3854">
            <v>43069</v>
          </cell>
        </row>
        <row r="3855">
          <cell r="M3855" t="str">
            <v>West</v>
          </cell>
          <cell r="V3855">
            <v>42916</v>
          </cell>
        </row>
        <row r="3856">
          <cell r="M3856" t="str">
            <v>West</v>
          </cell>
          <cell r="V3856">
            <v>42916</v>
          </cell>
        </row>
        <row r="3857">
          <cell r="M3857" t="str">
            <v>Central</v>
          </cell>
          <cell r="V3857">
            <v>43039</v>
          </cell>
        </row>
        <row r="3858">
          <cell r="M3858" t="str">
            <v>Central</v>
          </cell>
          <cell r="V3858">
            <v>43039</v>
          </cell>
        </row>
        <row r="3859">
          <cell r="M3859" t="str">
            <v>Central</v>
          </cell>
          <cell r="V3859">
            <v>43039</v>
          </cell>
        </row>
        <row r="3860">
          <cell r="M3860" t="str">
            <v>West</v>
          </cell>
          <cell r="V3860">
            <v>42004</v>
          </cell>
        </row>
        <row r="3861">
          <cell r="M3861" t="str">
            <v>Central</v>
          </cell>
          <cell r="V3861">
            <v>42794</v>
          </cell>
        </row>
        <row r="3862">
          <cell r="M3862" t="str">
            <v>Central</v>
          </cell>
          <cell r="V3862">
            <v>42794</v>
          </cell>
        </row>
        <row r="3863">
          <cell r="M3863" t="str">
            <v>East</v>
          </cell>
          <cell r="V3863">
            <v>41790</v>
          </cell>
        </row>
        <row r="3864">
          <cell r="M3864" t="str">
            <v>East</v>
          </cell>
          <cell r="V3864">
            <v>41790</v>
          </cell>
        </row>
        <row r="3865">
          <cell r="M3865" t="str">
            <v>West</v>
          </cell>
          <cell r="V3865">
            <v>43039</v>
          </cell>
        </row>
        <row r="3866">
          <cell r="M3866" t="str">
            <v>Central</v>
          </cell>
          <cell r="V3866">
            <v>42338</v>
          </cell>
        </row>
        <row r="3867">
          <cell r="M3867" t="str">
            <v>West</v>
          </cell>
          <cell r="V3867">
            <v>41851</v>
          </cell>
        </row>
        <row r="3868">
          <cell r="M3868" t="str">
            <v>Central</v>
          </cell>
          <cell r="V3868">
            <v>42855</v>
          </cell>
        </row>
        <row r="3869">
          <cell r="M3869" t="str">
            <v>West</v>
          </cell>
          <cell r="V3869">
            <v>42308</v>
          </cell>
        </row>
        <row r="3870">
          <cell r="M3870" t="str">
            <v>West</v>
          </cell>
          <cell r="V3870">
            <v>42308</v>
          </cell>
        </row>
        <row r="3871">
          <cell r="M3871" t="str">
            <v>West</v>
          </cell>
          <cell r="V3871">
            <v>42308</v>
          </cell>
        </row>
        <row r="3872">
          <cell r="M3872" t="str">
            <v>West</v>
          </cell>
          <cell r="V3872">
            <v>42308</v>
          </cell>
        </row>
        <row r="3873">
          <cell r="M3873" t="str">
            <v>West</v>
          </cell>
          <cell r="V3873">
            <v>42308</v>
          </cell>
        </row>
        <row r="3874">
          <cell r="M3874" t="str">
            <v>West</v>
          </cell>
          <cell r="V3874">
            <v>42308</v>
          </cell>
        </row>
        <row r="3875">
          <cell r="M3875" t="str">
            <v>South</v>
          </cell>
          <cell r="V3875">
            <v>42643</v>
          </cell>
        </row>
        <row r="3876">
          <cell r="M3876" t="str">
            <v>South</v>
          </cell>
          <cell r="V3876">
            <v>42643</v>
          </cell>
        </row>
        <row r="3877">
          <cell r="M3877" t="str">
            <v>South</v>
          </cell>
          <cell r="V3877">
            <v>42643</v>
          </cell>
        </row>
        <row r="3878">
          <cell r="M3878" t="str">
            <v>South</v>
          </cell>
          <cell r="V3878">
            <v>42643</v>
          </cell>
        </row>
        <row r="3879">
          <cell r="M3879" t="str">
            <v>South</v>
          </cell>
          <cell r="V3879">
            <v>42674</v>
          </cell>
        </row>
        <row r="3880">
          <cell r="M3880" t="str">
            <v>Central</v>
          </cell>
          <cell r="V3880">
            <v>41759</v>
          </cell>
        </row>
        <row r="3881">
          <cell r="M3881" t="str">
            <v>Central</v>
          </cell>
          <cell r="V3881">
            <v>41759</v>
          </cell>
        </row>
        <row r="3882">
          <cell r="M3882" t="str">
            <v>West</v>
          </cell>
          <cell r="V3882">
            <v>42185</v>
          </cell>
        </row>
        <row r="3883">
          <cell r="M3883" t="str">
            <v>West</v>
          </cell>
          <cell r="V3883">
            <v>42185</v>
          </cell>
        </row>
        <row r="3884">
          <cell r="M3884" t="str">
            <v>West</v>
          </cell>
          <cell r="V3884">
            <v>42185</v>
          </cell>
        </row>
        <row r="3885">
          <cell r="M3885" t="str">
            <v>West</v>
          </cell>
          <cell r="V3885">
            <v>42185</v>
          </cell>
        </row>
        <row r="3886">
          <cell r="M3886" t="str">
            <v>South</v>
          </cell>
          <cell r="V3886">
            <v>41851</v>
          </cell>
        </row>
        <row r="3887">
          <cell r="M3887" t="str">
            <v>Central</v>
          </cell>
          <cell r="V3887">
            <v>42766</v>
          </cell>
        </row>
        <row r="3888">
          <cell r="M3888" t="str">
            <v>Central</v>
          </cell>
          <cell r="V3888">
            <v>42460</v>
          </cell>
        </row>
        <row r="3889">
          <cell r="M3889" t="str">
            <v>South</v>
          </cell>
          <cell r="V3889">
            <v>41820</v>
          </cell>
        </row>
        <row r="3890">
          <cell r="M3890" t="str">
            <v>South</v>
          </cell>
          <cell r="V3890">
            <v>41820</v>
          </cell>
        </row>
        <row r="3891">
          <cell r="M3891" t="str">
            <v>South</v>
          </cell>
          <cell r="V3891">
            <v>41820</v>
          </cell>
        </row>
        <row r="3892">
          <cell r="M3892" t="str">
            <v>West</v>
          </cell>
          <cell r="V3892">
            <v>42704</v>
          </cell>
        </row>
        <row r="3893">
          <cell r="M3893" t="str">
            <v>West</v>
          </cell>
          <cell r="V3893">
            <v>42704</v>
          </cell>
        </row>
        <row r="3894">
          <cell r="M3894" t="str">
            <v>West</v>
          </cell>
          <cell r="V3894">
            <v>42704</v>
          </cell>
        </row>
        <row r="3895">
          <cell r="M3895" t="str">
            <v>Central</v>
          </cell>
          <cell r="V3895">
            <v>42704</v>
          </cell>
        </row>
        <row r="3896">
          <cell r="M3896" t="str">
            <v>Central</v>
          </cell>
          <cell r="V3896">
            <v>41973</v>
          </cell>
        </row>
        <row r="3897">
          <cell r="M3897" t="str">
            <v>South</v>
          </cell>
          <cell r="V3897">
            <v>42886</v>
          </cell>
        </row>
        <row r="3898">
          <cell r="M3898" t="str">
            <v>Central</v>
          </cell>
          <cell r="V3898">
            <v>43100</v>
          </cell>
        </row>
        <row r="3899">
          <cell r="M3899" t="str">
            <v>Central</v>
          </cell>
          <cell r="V3899">
            <v>43100</v>
          </cell>
        </row>
        <row r="3900">
          <cell r="M3900" t="str">
            <v>Central</v>
          </cell>
          <cell r="V3900">
            <v>43069</v>
          </cell>
        </row>
        <row r="3901">
          <cell r="M3901" t="str">
            <v>East</v>
          </cell>
          <cell r="V3901">
            <v>43100</v>
          </cell>
        </row>
        <row r="3902">
          <cell r="M3902" t="str">
            <v>Central</v>
          </cell>
          <cell r="V3902">
            <v>42035</v>
          </cell>
        </row>
        <row r="3903">
          <cell r="M3903" t="str">
            <v>East</v>
          </cell>
          <cell r="V3903">
            <v>42338</v>
          </cell>
        </row>
        <row r="3904">
          <cell r="M3904" t="str">
            <v>West</v>
          </cell>
          <cell r="V3904">
            <v>42308</v>
          </cell>
        </row>
        <row r="3905">
          <cell r="M3905" t="str">
            <v>East</v>
          </cell>
          <cell r="V3905">
            <v>42124</v>
          </cell>
        </row>
        <row r="3906">
          <cell r="M3906" t="str">
            <v>East</v>
          </cell>
          <cell r="V3906">
            <v>42124</v>
          </cell>
        </row>
        <row r="3907">
          <cell r="M3907" t="str">
            <v>East</v>
          </cell>
          <cell r="V3907">
            <v>42124</v>
          </cell>
        </row>
        <row r="3908">
          <cell r="M3908" t="str">
            <v>East</v>
          </cell>
          <cell r="V3908">
            <v>42124</v>
          </cell>
        </row>
        <row r="3909">
          <cell r="M3909" t="str">
            <v>East</v>
          </cell>
          <cell r="V3909">
            <v>42124</v>
          </cell>
        </row>
        <row r="3910">
          <cell r="M3910" t="str">
            <v>East</v>
          </cell>
          <cell r="V3910">
            <v>42124</v>
          </cell>
        </row>
        <row r="3911">
          <cell r="M3911" t="str">
            <v>East</v>
          </cell>
          <cell r="V3911">
            <v>42124</v>
          </cell>
        </row>
        <row r="3912">
          <cell r="M3912" t="str">
            <v>East</v>
          </cell>
          <cell r="V3912">
            <v>42124</v>
          </cell>
        </row>
        <row r="3913">
          <cell r="M3913" t="str">
            <v>Central</v>
          </cell>
          <cell r="V3913">
            <v>42916</v>
          </cell>
        </row>
        <row r="3914">
          <cell r="M3914" t="str">
            <v>East</v>
          </cell>
          <cell r="V3914">
            <v>43008</v>
          </cell>
        </row>
        <row r="3915">
          <cell r="M3915" t="str">
            <v>East</v>
          </cell>
          <cell r="V3915">
            <v>43008</v>
          </cell>
        </row>
        <row r="3916">
          <cell r="M3916" t="str">
            <v>West</v>
          </cell>
          <cell r="V3916">
            <v>42947</v>
          </cell>
        </row>
        <row r="3917">
          <cell r="M3917" t="str">
            <v>West</v>
          </cell>
          <cell r="V3917">
            <v>42947</v>
          </cell>
        </row>
        <row r="3918">
          <cell r="M3918" t="str">
            <v>West</v>
          </cell>
          <cell r="V3918">
            <v>42947</v>
          </cell>
        </row>
        <row r="3919">
          <cell r="M3919" t="str">
            <v>West</v>
          </cell>
          <cell r="V3919">
            <v>42947</v>
          </cell>
        </row>
        <row r="3920">
          <cell r="M3920" t="str">
            <v>West</v>
          </cell>
          <cell r="V3920">
            <v>42947</v>
          </cell>
        </row>
        <row r="3921">
          <cell r="M3921" t="str">
            <v>South</v>
          </cell>
          <cell r="V3921">
            <v>42369</v>
          </cell>
        </row>
        <row r="3922">
          <cell r="M3922" t="str">
            <v>South</v>
          </cell>
          <cell r="V3922">
            <v>42369</v>
          </cell>
        </row>
        <row r="3923">
          <cell r="M3923" t="str">
            <v>Central</v>
          </cell>
          <cell r="V3923">
            <v>42551</v>
          </cell>
        </row>
        <row r="3924">
          <cell r="M3924" t="str">
            <v>Central</v>
          </cell>
          <cell r="V3924">
            <v>42978</v>
          </cell>
        </row>
        <row r="3925">
          <cell r="M3925" t="str">
            <v>Central</v>
          </cell>
          <cell r="V3925">
            <v>42978</v>
          </cell>
        </row>
        <row r="3926">
          <cell r="M3926" t="str">
            <v>West</v>
          </cell>
          <cell r="V3926">
            <v>41912</v>
          </cell>
        </row>
        <row r="3927">
          <cell r="M3927" t="str">
            <v>West</v>
          </cell>
          <cell r="V3927">
            <v>41912</v>
          </cell>
        </row>
        <row r="3928">
          <cell r="M3928" t="str">
            <v>West</v>
          </cell>
          <cell r="V3928">
            <v>41912</v>
          </cell>
        </row>
        <row r="3929">
          <cell r="M3929" t="str">
            <v>West</v>
          </cell>
          <cell r="V3929">
            <v>41912</v>
          </cell>
        </row>
        <row r="3930">
          <cell r="M3930" t="str">
            <v>Central</v>
          </cell>
          <cell r="V3930">
            <v>42460</v>
          </cell>
        </row>
        <row r="3931">
          <cell r="M3931" t="str">
            <v>Central</v>
          </cell>
          <cell r="V3931">
            <v>42460</v>
          </cell>
        </row>
        <row r="3932">
          <cell r="M3932" t="str">
            <v>Central</v>
          </cell>
          <cell r="V3932">
            <v>42460</v>
          </cell>
        </row>
        <row r="3933">
          <cell r="M3933" t="str">
            <v>East</v>
          </cell>
          <cell r="V3933">
            <v>42613</v>
          </cell>
        </row>
        <row r="3934">
          <cell r="M3934" t="str">
            <v>East</v>
          </cell>
          <cell r="V3934">
            <v>42613</v>
          </cell>
        </row>
        <row r="3935">
          <cell r="M3935" t="str">
            <v>West</v>
          </cell>
          <cell r="V3935">
            <v>43008</v>
          </cell>
        </row>
        <row r="3936">
          <cell r="M3936" t="str">
            <v>West</v>
          </cell>
          <cell r="V3936">
            <v>43008</v>
          </cell>
        </row>
        <row r="3937">
          <cell r="M3937" t="str">
            <v>West</v>
          </cell>
          <cell r="V3937">
            <v>43008</v>
          </cell>
        </row>
        <row r="3938">
          <cell r="M3938" t="str">
            <v>Central</v>
          </cell>
          <cell r="V3938">
            <v>42185</v>
          </cell>
        </row>
        <row r="3939">
          <cell r="M3939" t="str">
            <v>Central</v>
          </cell>
          <cell r="V3939">
            <v>42185</v>
          </cell>
        </row>
        <row r="3940">
          <cell r="M3940" t="str">
            <v>Central</v>
          </cell>
          <cell r="V3940">
            <v>42185</v>
          </cell>
        </row>
        <row r="3941">
          <cell r="M3941" t="str">
            <v>Central</v>
          </cell>
          <cell r="V3941">
            <v>42735</v>
          </cell>
        </row>
        <row r="3942">
          <cell r="M3942" t="str">
            <v>East</v>
          </cell>
          <cell r="V3942">
            <v>42886</v>
          </cell>
        </row>
        <row r="3943">
          <cell r="M3943" t="str">
            <v>East</v>
          </cell>
          <cell r="V3943">
            <v>42886</v>
          </cell>
        </row>
        <row r="3944">
          <cell r="M3944" t="str">
            <v>South</v>
          </cell>
          <cell r="V3944">
            <v>42886</v>
          </cell>
        </row>
        <row r="3945">
          <cell r="M3945" t="str">
            <v>East</v>
          </cell>
          <cell r="V3945">
            <v>42551</v>
          </cell>
        </row>
        <row r="3946">
          <cell r="M3946" t="str">
            <v>West</v>
          </cell>
          <cell r="V3946">
            <v>42521</v>
          </cell>
        </row>
        <row r="3947">
          <cell r="M3947" t="str">
            <v>South</v>
          </cell>
          <cell r="V3947">
            <v>43069</v>
          </cell>
        </row>
        <row r="3948">
          <cell r="M3948" t="str">
            <v>South</v>
          </cell>
          <cell r="V3948">
            <v>43069</v>
          </cell>
        </row>
        <row r="3949">
          <cell r="M3949" t="str">
            <v>Central</v>
          </cell>
          <cell r="V3949">
            <v>42704</v>
          </cell>
        </row>
        <row r="3950">
          <cell r="M3950" t="str">
            <v>Central</v>
          </cell>
          <cell r="V3950">
            <v>42704</v>
          </cell>
        </row>
        <row r="3951">
          <cell r="M3951" t="str">
            <v>Central</v>
          </cell>
          <cell r="V3951">
            <v>42704</v>
          </cell>
        </row>
        <row r="3952">
          <cell r="M3952" t="str">
            <v>Central</v>
          </cell>
          <cell r="V3952">
            <v>42704</v>
          </cell>
        </row>
        <row r="3953">
          <cell r="M3953" t="str">
            <v>East</v>
          </cell>
          <cell r="V3953">
            <v>41973</v>
          </cell>
        </row>
        <row r="3954">
          <cell r="M3954" t="str">
            <v>West</v>
          </cell>
          <cell r="V3954">
            <v>42460</v>
          </cell>
        </row>
        <row r="3955">
          <cell r="M3955" t="str">
            <v>East</v>
          </cell>
          <cell r="V3955">
            <v>42766</v>
          </cell>
        </row>
        <row r="3956">
          <cell r="M3956" t="str">
            <v>Central</v>
          </cell>
          <cell r="V3956">
            <v>41759</v>
          </cell>
        </row>
        <row r="3957">
          <cell r="M3957" t="str">
            <v>Central</v>
          </cell>
          <cell r="V3957">
            <v>41759</v>
          </cell>
        </row>
        <row r="3958">
          <cell r="M3958" t="str">
            <v>West</v>
          </cell>
          <cell r="V3958">
            <v>42551</v>
          </cell>
        </row>
        <row r="3959">
          <cell r="M3959" t="str">
            <v>South</v>
          </cell>
          <cell r="V3959">
            <v>42521</v>
          </cell>
        </row>
        <row r="3960">
          <cell r="M3960" t="str">
            <v>South</v>
          </cell>
          <cell r="V3960">
            <v>42521</v>
          </cell>
        </row>
        <row r="3961">
          <cell r="M3961" t="str">
            <v>South</v>
          </cell>
          <cell r="V3961">
            <v>42521</v>
          </cell>
        </row>
        <row r="3962">
          <cell r="M3962" t="str">
            <v>Central</v>
          </cell>
          <cell r="V3962">
            <v>42308</v>
          </cell>
        </row>
        <row r="3963">
          <cell r="M3963" t="str">
            <v>Central</v>
          </cell>
          <cell r="V3963">
            <v>42308</v>
          </cell>
        </row>
        <row r="3964">
          <cell r="M3964" t="str">
            <v>West</v>
          </cell>
          <cell r="V3964">
            <v>42794</v>
          </cell>
        </row>
        <row r="3965">
          <cell r="M3965" t="str">
            <v>West</v>
          </cell>
          <cell r="V3965">
            <v>42794</v>
          </cell>
        </row>
        <row r="3966">
          <cell r="M3966" t="str">
            <v>East</v>
          </cell>
          <cell r="V3966">
            <v>42643</v>
          </cell>
        </row>
        <row r="3967">
          <cell r="M3967" t="str">
            <v>South</v>
          </cell>
          <cell r="V3967">
            <v>41973</v>
          </cell>
        </row>
        <row r="3968">
          <cell r="M3968" t="str">
            <v>East</v>
          </cell>
          <cell r="V3968">
            <v>42490</v>
          </cell>
        </row>
        <row r="3969">
          <cell r="M3969" t="str">
            <v>West</v>
          </cell>
          <cell r="V3969">
            <v>42521</v>
          </cell>
        </row>
        <row r="3970">
          <cell r="M3970" t="str">
            <v>Central</v>
          </cell>
          <cell r="V3970">
            <v>42185</v>
          </cell>
        </row>
        <row r="3971">
          <cell r="M3971" t="str">
            <v>Central</v>
          </cell>
          <cell r="V3971">
            <v>42185</v>
          </cell>
        </row>
        <row r="3972">
          <cell r="M3972" t="str">
            <v>West</v>
          </cell>
          <cell r="V3972">
            <v>41973</v>
          </cell>
        </row>
        <row r="3973">
          <cell r="M3973" t="str">
            <v>Central</v>
          </cell>
          <cell r="V3973">
            <v>42063</v>
          </cell>
        </row>
        <row r="3974">
          <cell r="M3974" t="str">
            <v>East</v>
          </cell>
          <cell r="V3974">
            <v>42460</v>
          </cell>
        </row>
        <row r="3975">
          <cell r="M3975" t="str">
            <v>East</v>
          </cell>
          <cell r="V3975">
            <v>42460</v>
          </cell>
        </row>
        <row r="3976">
          <cell r="M3976" t="str">
            <v>East</v>
          </cell>
          <cell r="V3976">
            <v>42460</v>
          </cell>
        </row>
        <row r="3977">
          <cell r="M3977" t="str">
            <v>East</v>
          </cell>
          <cell r="V3977">
            <v>42460</v>
          </cell>
        </row>
        <row r="3978">
          <cell r="M3978" t="str">
            <v>South</v>
          </cell>
          <cell r="V3978">
            <v>42674</v>
          </cell>
        </row>
        <row r="3979">
          <cell r="M3979" t="str">
            <v>West</v>
          </cell>
          <cell r="V3979">
            <v>43039</v>
          </cell>
        </row>
        <row r="3980">
          <cell r="M3980" t="str">
            <v>West</v>
          </cell>
          <cell r="V3980">
            <v>43039</v>
          </cell>
        </row>
        <row r="3981">
          <cell r="M3981" t="str">
            <v>East</v>
          </cell>
          <cell r="V3981">
            <v>42004</v>
          </cell>
        </row>
        <row r="3982">
          <cell r="M3982" t="str">
            <v>East</v>
          </cell>
          <cell r="V3982">
            <v>42004</v>
          </cell>
        </row>
        <row r="3983">
          <cell r="M3983" t="str">
            <v>West</v>
          </cell>
          <cell r="V3983">
            <v>43100</v>
          </cell>
        </row>
        <row r="3984">
          <cell r="M3984" t="str">
            <v>West</v>
          </cell>
          <cell r="V3984">
            <v>42582</v>
          </cell>
        </row>
        <row r="3985">
          <cell r="M3985" t="str">
            <v>West</v>
          </cell>
          <cell r="V3985">
            <v>42582</v>
          </cell>
        </row>
        <row r="3986">
          <cell r="M3986" t="str">
            <v>West</v>
          </cell>
          <cell r="V3986">
            <v>42582</v>
          </cell>
        </row>
        <row r="3987">
          <cell r="M3987" t="str">
            <v>West</v>
          </cell>
          <cell r="V3987">
            <v>42490</v>
          </cell>
        </row>
        <row r="3988">
          <cell r="M3988" t="str">
            <v>East</v>
          </cell>
          <cell r="V3988">
            <v>42855</v>
          </cell>
        </row>
        <row r="3989">
          <cell r="M3989" t="str">
            <v>East</v>
          </cell>
          <cell r="V3989">
            <v>42855</v>
          </cell>
        </row>
        <row r="3990">
          <cell r="M3990" t="str">
            <v>South</v>
          </cell>
          <cell r="V3990">
            <v>42490</v>
          </cell>
        </row>
        <row r="3991">
          <cell r="M3991" t="str">
            <v>East</v>
          </cell>
          <cell r="V3991">
            <v>41973</v>
          </cell>
        </row>
        <row r="3992">
          <cell r="M3992" t="str">
            <v>East</v>
          </cell>
          <cell r="V3992">
            <v>41973</v>
          </cell>
        </row>
        <row r="3993">
          <cell r="M3993" t="str">
            <v>South</v>
          </cell>
          <cell r="V3993">
            <v>42155</v>
          </cell>
        </row>
        <row r="3994">
          <cell r="M3994" t="str">
            <v>South</v>
          </cell>
          <cell r="V3994">
            <v>42155</v>
          </cell>
        </row>
        <row r="3995">
          <cell r="M3995" t="str">
            <v>South</v>
          </cell>
          <cell r="V3995">
            <v>42155</v>
          </cell>
        </row>
        <row r="3996">
          <cell r="M3996" t="str">
            <v>Central</v>
          </cell>
          <cell r="V3996">
            <v>42094</v>
          </cell>
        </row>
        <row r="3997">
          <cell r="M3997" t="str">
            <v>Central</v>
          </cell>
          <cell r="V3997">
            <v>42094</v>
          </cell>
        </row>
        <row r="3998">
          <cell r="M3998" t="str">
            <v>Central</v>
          </cell>
          <cell r="V3998">
            <v>42094</v>
          </cell>
        </row>
        <row r="3999">
          <cell r="M3999" t="str">
            <v>Central</v>
          </cell>
          <cell r="V3999">
            <v>42094</v>
          </cell>
        </row>
        <row r="4000">
          <cell r="M4000" t="str">
            <v>Central</v>
          </cell>
          <cell r="V4000">
            <v>42094</v>
          </cell>
        </row>
        <row r="4001">
          <cell r="M4001" t="str">
            <v>South</v>
          </cell>
          <cell r="V4001">
            <v>42216</v>
          </cell>
        </row>
        <row r="4002">
          <cell r="M4002" t="str">
            <v>West</v>
          </cell>
          <cell r="V4002">
            <v>41943</v>
          </cell>
        </row>
        <row r="4003">
          <cell r="M4003" t="str">
            <v>West</v>
          </cell>
          <cell r="V4003">
            <v>41943</v>
          </cell>
        </row>
        <row r="4004">
          <cell r="M4004" t="str">
            <v>Central</v>
          </cell>
          <cell r="V4004">
            <v>42460</v>
          </cell>
        </row>
        <row r="4005">
          <cell r="M4005" t="str">
            <v>Central</v>
          </cell>
          <cell r="V4005">
            <v>42460</v>
          </cell>
        </row>
        <row r="4006">
          <cell r="M4006" t="str">
            <v>Central</v>
          </cell>
          <cell r="V4006">
            <v>42460</v>
          </cell>
        </row>
        <row r="4007">
          <cell r="M4007" t="str">
            <v>South</v>
          </cell>
          <cell r="V4007">
            <v>42369</v>
          </cell>
        </row>
        <row r="4008">
          <cell r="M4008" t="str">
            <v>South</v>
          </cell>
          <cell r="V4008">
            <v>42369</v>
          </cell>
        </row>
        <row r="4009">
          <cell r="M4009" t="str">
            <v>South</v>
          </cell>
          <cell r="V4009">
            <v>42369</v>
          </cell>
        </row>
        <row r="4010">
          <cell r="M4010" t="str">
            <v>West</v>
          </cell>
          <cell r="V4010">
            <v>42369</v>
          </cell>
        </row>
        <row r="4011">
          <cell r="M4011" t="str">
            <v>West</v>
          </cell>
          <cell r="V4011">
            <v>42766</v>
          </cell>
        </row>
        <row r="4012">
          <cell r="M4012" t="str">
            <v>East</v>
          </cell>
          <cell r="V4012">
            <v>43069</v>
          </cell>
        </row>
        <row r="4013">
          <cell r="M4013" t="str">
            <v>East</v>
          </cell>
          <cell r="V4013">
            <v>43069</v>
          </cell>
        </row>
        <row r="4014">
          <cell r="M4014" t="str">
            <v>Central</v>
          </cell>
          <cell r="V4014">
            <v>42369</v>
          </cell>
        </row>
        <row r="4015">
          <cell r="M4015" t="str">
            <v>South</v>
          </cell>
          <cell r="V4015">
            <v>42247</v>
          </cell>
        </row>
        <row r="4016">
          <cell r="M4016" t="str">
            <v>South</v>
          </cell>
          <cell r="V4016">
            <v>42247</v>
          </cell>
        </row>
        <row r="4017">
          <cell r="M4017" t="str">
            <v>South</v>
          </cell>
          <cell r="V4017">
            <v>42247</v>
          </cell>
        </row>
        <row r="4018">
          <cell r="M4018" t="str">
            <v>South</v>
          </cell>
          <cell r="V4018">
            <v>42247</v>
          </cell>
        </row>
        <row r="4019">
          <cell r="M4019" t="str">
            <v>South</v>
          </cell>
          <cell r="V4019">
            <v>42247</v>
          </cell>
        </row>
        <row r="4020">
          <cell r="M4020" t="str">
            <v>South</v>
          </cell>
          <cell r="V4020">
            <v>42247</v>
          </cell>
        </row>
        <row r="4021">
          <cell r="M4021" t="str">
            <v>South</v>
          </cell>
          <cell r="V4021">
            <v>42247</v>
          </cell>
        </row>
        <row r="4022">
          <cell r="M4022" t="str">
            <v>East</v>
          </cell>
          <cell r="V4022">
            <v>41820</v>
          </cell>
        </row>
        <row r="4023">
          <cell r="M4023" t="str">
            <v>East</v>
          </cell>
          <cell r="V4023">
            <v>41820</v>
          </cell>
        </row>
        <row r="4024">
          <cell r="M4024" t="str">
            <v>East</v>
          </cell>
          <cell r="V4024">
            <v>41820</v>
          </cell>
        </row>
        <row r="4025">
          <cell r="M4025" t="str">
            <v>West</v>
          </cell>
          <cell r="V4025">
            <v>43039</v>
          </cell>
        </row>
        <row r="4026">
          <cell r="M4026" t="str">
            <v>West</v>
          </cell>
          <cell r="V4026">
            <v>43039</v>
          </cell>
        </row>
        <row r="4027">
          <cell r="M4027" t="str">
            <v>Central</v>
          </cell>
          <cell r="V4027">
            <v>42978</v>
          </cell>
        </row>
        <row r="4028">
          <cell r="M4028" t="str">
            <v>Central</v>
          </cell>
          <cell r="V4028">
            <v>42978</v>
          </cell>
        </row>
        <row r="4029">
          <cell r="M4029" t="str">
            <v>Central</v>
          </cell>
          <cell r="V4029">
            <v>42978</v>
          </cell>
        </row>
        <row r="4030">
          <cell r="M4030" t="str">
            <v>Central</v>
          </cell>
          <cell r="V4030">
            <v>42978</v>
          </cell>
        </row>
        <row r="4031">
          <cell r="M4031" t="str">
            <v>South</v>
          </cell>
          <cell r="V4031">
            <v>43100</v>
          </cell>
        </row>
        <row r="4032">
          <cell r="M4032" t="str">
            <v>South</v>
          </cell>
          <cell r="V4032">
            <v>43100</v>
          </cell>
        </row>
        <row r="4033">
          <cell r="M4033" t="str">
            <v>West</v>
          </cell>
          <cell r="V4033">
            <v>42643</v>
          </cell>
        </row>
        <row r="4034">
          <cell r="M4034" t="str">
            <v>West</v>
          </cell>
          <cell r="V4034">
            <v>42643</v>
          </cell>
        </row>
        <row r="4035">
          <cell r="M4035" t="str">
            <v>West</v>
          </cell>
          <cell r="V4035">
            <v>42643</v>
          </cell>
        </row>
        <row r="4036">
          <cell r="M4036" t="str">
            <v>East</v>
          </cell>
          <cell r="V4036">
            <v>42735</v>
          </cell>
        </row>
        <row r="4037">
          <cell r="M4037" t="str">
            <v>East</v>
          </cell>
          <cell r="V4037">
            <v>42735</v>
          </cell>
        </row>
        <row r="4038">
          <cell r="M4038" t="str">
            <v>Central</v>
          </cell>
          <cell r="V4038">
            <v>42369</v>
          </cell>
        </row>
        <row r="4039">
          <cell r="M4039" t="str">
            <v>West</v>
          </cell>
          <cell r="V4039">
            <v>42004</v>
          </cell>
        </row>
        <row r="4040">
          <cell r="M4040" t="str">
            <v>West</v>
          </cell>
          <cell r="V4040">
            <v>42004</v>
          </cell>
        </row>
        <row r="4041">
          <cell r="M4041" t="str">
            <v>West</v>
          </cell>
          <cell r="V4041">
            <v>42004</v>
          </cell>
        </row>
        <row r="4042">
          <cell r="M4042" t="str">
            <v>West</v>
          </cell>
          <cell r="V4042">
            <v>42004</v>
          </cell>
        </row>
        <row r="4043">
          <cell r="M4043" t="str">
            <v>West</v>
          </cell>
          <cell r="V4043">
            <v>42004</v>
          </cell>
        </row>
        <row r="4044">
          <cell r="M4044" t="str">
            <v>West</v>
          </cell>
          <cell r="V4044">
            <v>42004</v>
          </cell>
        </row>
        <row r="4045">
          <cell r="M4045" t="str">
            <v>West</v>
          </cell>
          <cell r="V4045">
            <v>42004</v>
          </cell>
        </row>
        <row r="4046">
          <cell r="M4046" t="str">
            <v>West</v>
          </cell>
          <cell r="V4046">
            <v>42185</v>
          </cell>
        </row>
        <row r="4047">
          <cell r="M4047" t="str">
            <v>Central</v>
          </cell>
          <cell r="V4047">
            <v>42124</v>
          </cell>
        </row>
        <row r="4048">
          <cell r="M4048" t="str">
            <v>Central</v>
          </cell>
          <cell r="V4048">
            <v>43039</v>
          </cell>
        </row>
        <row r="4049">
          <cell r="M4049" t="str">
            <v>East</v>
          </cell>
          <cell r="V4049">
            <v>42216</v>
          </cell>
        </row>
        <row r="4050">
          <cell r="M4050" t="str">
            <v>East</v>
          </cell>
          <cell r="V4050">
            <v>42216</v>
          </cell>
        </row>
        <row r="4051">
          <cell r="M4051" t="str">
            <v>East</v>
          </cell>
          <cell r="V4051">
            <v>42916</v>
          </cell>
        </row>
        <row r="4052">
          <cell r="M4052" t="str">
            <v>East</v>
          </cell>
          <cell r="V4052">
            <v>42916</v>
          </cell>
        </row>
        <row r="4053">
          <cell r="M4053" t="str">
            <v>East</v>
          </cell>
          <cell r="V4053">
            <v>41912</v>
          </cell>
        </row>
        <row r="4054">
          <cell r="M4054" t="str">
            <v>East</v>
          </cell>
          <cell r="V4054">
            <v>41912</v>
          </cell>
        </row>
        <row r="4055">
          <cell r="M4055" t="str">
            <v>East</v>
          </cell>
          <cell r="V4055">
            <v>41912</v>
          </cell>
        </row>
        <row r="4056">
          <cell r="M4056" t="str">
            <v>East</v>
          </cell>
          <cell r="V4056">
            <v>41912</v>
          </cell>
        </row>
        <row r="4057">
          <cell r="M4057" t="str">
            <v>East</v>
          </cell>
          <cell r="V4057">
            <v>41912</v>
          </cell>
        </row>
        <row r="4058">
          <cell r="M4058" t="str">
            <v>East</v>
          </cell>
          <cell r="V4058">
            <v>41912</v>
          </cell>
        </row>
        <row r="4059">
          <cell r="M4059" t="str">
            <v>Central</v>
          </cell>
          <cell r="V4059">
            <v>41973</v>
          </cell>
        </row>
        <row r="4060">
          <cell r="M4060" t="str">
            <v>West</v>
          </cell>
          <cell r="V4060">
            <v>42338</v>
          </cell>
        </row>
        <row r="4061">
          <cell r="M4061" t="str">
            <v>West</v>
          </cell>
          <cell r="V4061">
            <v>42338</v>
          </cell>
        </row>
        <row r="4062">
          <cell r="M4062" t="str">
            <v>Central</v>
          </cell>
          <cell r="V4062">
            <v>42704</v>
          </cell>
        </row>
        <row r="4063">
          <cell r="M4063" t="str">
            <v>West</v>
          </cell>
          <cell r="V4063">
            <v>42277</v>
          </cell>
        </row>
        <row r="4064">
          <cell r="M4064" t="str">
            <v>East</v>
          </cell>
          <cell r="V4064">
            <v>42460</v>
          </cell>
        </row>
        <row r="4065">
          <cell r="M4065" t="str">
            <v>South</v>
          </cell>
          <cell r="V4065">
            <v>41820</v>
          </cell>
        </row>
        <row r="4066">
          <cell r="M4066" t="str">
            <v>South</v>
          </cell>
          <cell r="V4066">
            <v>41820</v>
          </cell>
        </row>
        <row r="4067">
          <cell r="M4067" t="str">
            <v>South</v>
          </cell>
          <cell r="V4067">
            <v>41973</v>
          </cell>
        </row>
        <row r="4068">
          <cell r="M4068" t="str">
            <v>South</v>
          </cell>
          <cell r="V4068">
            <v>41973</v>
          </cell>
        </row>
        <row r="4069">
          <cell r="M4069" t="str">
            <v>South</v>
          </cell>
          <cell r="V4069">
            <v>41973</v>
          </cell>
        </row>
        <row r="4070">
          <cell r="M4070" t="str">
            <v>South</v>
          </cell>
          <cell r="V4070">
            <v>41973</v>
          </cell>
        </row>
        <row r="4071">
          <cell r="M4071" t="str">
            <v>Central</v>
          </cell>
          <cell r="V4071">
            <v>42613</v>
          </cell>
        </row>
        <row r="4072">
          <cell r="M4072" t="str">
            <v>Central</v>
          </cell>
          <cell r="V4072">
            <v>42613</v>
          </cell>
        </row>
        <row r="4073">
          <cell r="M4073" t="str">
            <v>Central</v>
          </cell>
          <cell r="V4073">
            <v>42613</v>
          </cell>
        </row>
        <row r="4074">
          <cell r="M4074" t="str">
            <v>Central</v>
          </cell>
          <cell r="V4074">
            <v>42369</v>
          </cell>
        </row>
        <row r="4075">
          <cell r="M4075" t="str">
            <v>Central</v>
          </cell>
          <cell r="V4075">
            <v>42277</v>
          </cell>
        </row>
        <row r="4076">
          <cell r="M4076" t="str">
            <v>South</v>
          </cell>
          <cell r="V4076">
            <v>43069</v>
          </cell>
        </row>
        <row r="4077">
          <cell r="M4077" t="str">
            <v>South</v>
          </cell>
          <cell r="V4077">
            <v>43069</v>
          </cell>
        </row>
        <row r="4078">
          <cell r="M4078" t="str">
            <v>Central</v>
          </cell>
          <cell r="V4078">
            <v>42369</v>
          </cell>
        </row>
        <row r="4079">
          <cell r="M4079" t="str">
            <v>Central</v>
          </cell>
          <cell r="V4079">
            <v>42369</v>
          </cell>
        </row>
        <row r="4080">
          <cell r="M4080" t="str">
            <v>Central</v>
          </cell>
          <cell r="V4080">
            <v>42369</v>
          </cell>
        </row>
        <row r="4081">
          <cell r="M4081" t="str">
            <v>South</v>
          </cell>
          <cell r="V4081">
            <v>42369</v>
          </cell>
        </row>
        <row r="4082">
          <cell r="M4082" t="str">
            <v>West</v>
          </cell>
          <cell r="V4082">
            <v>42643</v>
          </cell>
        </row>
        <row r="4083">
          <cell r="M4083" t="str">
            <v>West</v>
          </cell>
          <cell r="V4083">
            <v>42643</v>
          </cell>
        </row>
        <row r="4084">
          <cell r="M4084" t="str">
            <v>Central</v>
          </cell>
          <cell r="V4084">
            <v>42916</v>
          </cell>
        </row>
        <row r="4085">
          <cell r="M4085" t="str">
            <v>Central</v>
          </cell>
          <cell r="V4085">
            <v>42916</v>
          </cell>
        </row>
        <row r="4086">
          <cell r="M4086" t="str">
            <v>West</v>
          </cell>
          <cell r="V4086">
            <v>43008</v>
          </cell>
        </row>
        <row r="4087">
          <cell r="M4087" t="str">
            <v>West</v>
          </cell>
          <cell r="V4087">
            <v>42613</v>
          </cell>
        </row>
        <row r="4088">
          <cell r="M4088" t="str">
            <v>West</v>
          </cell>
          <cell r="V4088">
            <v>42613</v>
          </cell>
        </row>
        <row r="4089">
          <cell r="M4089" t="str">
            <v>West</v>
          </cell>
          <cell r="V4089">
            <v>42613</v>
          </cell>
        </row>
        <row r="4090">
          <cell r="M4090" t="str">
            <v>South</v>
          </cell>
          <cell r="V4090">
            <v>41882</v>
          </cell>
        </row>
        <row r="4091">
          <cell r="M4091" t="str">
            <v>East</v>
          </cell>
          <cell r="V4091">
            <v>42490</v>
          </cell>
        </row>
        <row r="4092">
          <cell r="M4092" t="str">
            <v>East</v>
          </cell>
          <cell r="V4092">
            <v>42490</v>
          </cell>
        </row>
        <row r="4093">
          <cell r="M4093" t="str">
            <v>East</v>
          </cell>
          <cell r="V4093">
            <v>42490</v>
          </cell>
        </row>
        <row r="4094">
          <cell r="M4094" t="str">
            <v>East</v>
          </cell>
          <cell r="V4094">
            <v>42886</v>
          </cell>
        </row>
        <row r="4095">
          <cell r="M4095" t="str">
            <v>South</v>
          </cell>
          <cell r="V4095">
            <v>42247</v>
          </cell>
        </row>
        <row r="4096">
          <cell r="M4096" t="str">
            <v>South</v>
          </cell>
          <cell r="V4096">
            <v>42247</v>
          </cell>
        </row>
        <row r="4097">
          <cell r="M4097" t="str">
            <v>South</v>
          </cell>
          <cell r="V4097">
            <v>42247</v>
          </cell>
        </row>
        <row r="4098">
          <cell r="M4098" t="str">
            <v>Central</v>
          </cell>
          <cell r="V4098">
            <v>41912</v>
          </cell>
        </row>
        <row r="4099">
          <cell r="M4099" t="str">
            <v>Central</v>
          </cell>
          <cell r="V4099">
            <v>41912</v>
          </cell>
        </row>
        <row r="4100">
          <cell r="M4100" t="str">
            <v>Central</v>
          </cell>
          <cell r="V4100">
            <v>41912</v>
          </cell>
        </row>
        <row r="4101">
          <cell r="M4101" t="str">
            <v>Central</v>
          </cell>
          <cell r="V4101">
            <v>41912</v>
          </cell>
        </row>
        <row r="4102">
          <cell r="M4102" t="str">
            <v>Central</v>
          </cell>
          <cell r="V4102">
            <v>42916</v>
          </cell>
        </row>
        <row r="4103">
          <cell r="M4103" t="str">
            <v>Central</v>
          </cell>
          <cell r="V4103">
            <v>42916</v>
          </cell>
        </row>
        <row r="4104">
          <cell r="M4104" t="str">
            <v>Central</v>
          </cell>
          <cell r="V4104">
            <v>42916</v>
          </cell>
        </row>
        <row r="4105">
          <cell r="M4105" t="str">
            <v>Central</v>
          </cell>
          <cell r="V4105">
            <v>43100</v>
          </cell>
        </row>
        <row r="4106">
          <cell r="M4106" t="str">
            <v>West</v>
          </cell>
          <cell r="V4106">
            <v>42978</v>
          </cell>
        </row>
        <row r="4107">
          <cell r="M4107" t="str">
            <v>West</v>
          </cell>
          <cell r="V4107">
            <v>42978</v>
          </cell>
        </row>
        <row r="4108">
          <cell r="M4108" t="str">
            <v>Central</v>
          </cell>
          <cell r="V4108">
            <v>42613</v>
          </cell>
        </row>
        <row r="4109">
          <cell r="M4109" t="str">
            <v>East</v>
          </cell>
          <cell r="V4109">
            <v>42277</v>
          </cell>
        </row>
        <row r="4110">
          <cell r="M4110" t="str">
            <v>East</v>
          </cell>
          <cell r="V4110">
            <v>42277</v>
          </cell>
        </row>
        <row r="4111">
          <cell r="M4111" t="str">
            <v>Central</v>
          </cell>
          <cell r="V4111">
            <v>42369</v>
          </cell>
        </row>
        <row r="4112">
          <cell r="M4112" t="str">
            <v>Central</v>
          </cell>
          <cell r="V4112">
            <v>42369</v>
          </cell>
        </row>
        <row r="4113">
          <cell r="M4113" t="str">
            <v>Central</v>
          </cell>
          <cell r="V4113">
            <v>42369</v>
          </cell>
        </row>
        <row r="4114">
          <cell r="M4114" t="str">
            <v>Central</v>
          </cell>
          <cell r="V4114">
            <v>42369</v>
          </cell>
        </row>
        <row r="4115">
          <cell r="M4115" t="str">
            <v>Central</v>
          </cell>
          <cell r="V4115">
            <v>42155</v>
          </cell>
        </row>
        <row r="4116">
          <cell r="M4116" t="str">
            <v>Central</v>
          </cell>
          <cell r="V4116">
            <v>42155</v>
          </cell>
        </row>
        <row r="4117">
          <cell r="M4117" t="str">
            <v>West</v>
          </cell>
          <cell r="V4117">
            <v>42704</v>
          </cell>
        </row>
        <row r="4118">
          <cell r="M4118" t="str">
            <v>West</v>
          </cell>
          <cell r="V4118">
            <v>42338</v>
          </cell>
        </row>
        <row r="4119">
          <cell r="M4119" t="str">
            <v>West</v>
          </cell>
          <cell r="V4119">
            <v>42338</v>
          </cell>
        </row>
        <row r="4120">
          <cell r="M4120" t="str">
            <v>West</v>
          </cell>
          <cell r="V4120">
            <v>42338</v>
          </cell>
        </row>
        <row r="4121">
          <cell r="M4121" t="str">
            <v>West</v>
          </cell>
          <cell r="V4121">
            <v>42338</v>
          </cell>
        </row>
        <row r="4122">
          <cell r="M4122" t="str">
            <v>East</v>
          </cell>
          <cell r="V4122">
            <v>43008</v>
          </cell>
        </row>
        <row r="4123">
          <cell r="M4123" t="str">
            <v>West</v>
          </cell>
          <cell r="V4123">
            <v>42886</v>
          </cell>
        </row>
        <row r="4124">
          <cell r="M4124" t="str">
            <v>West</v>
          </cell>
          <cell r="V4124">
            <v>42886</v>
          </cell>
        </row>
        <row r="4125">
          <cell r="M4125" t="str">
            <v>West</v>
          </cell>
          <cell r="V4125">
            <v>42886</v>
          </cell>
        </row>
        <row r="4126">
          <cell r="M4126" t="str">
            <v>East</v>
          </cell>
          <cell r="V4126">
            <v>41790</v>
          </cell>
        </row>
        <row r="4127">
          <cell r="M4127" t="str">
            <v>South</v>
          </cell>
          <cell r="V4127">
            <v>42947</v>
          </cell>
        </row>
        <row r="4128">
          <cell r="M4128" t="str">
            <v>South</v>
          </cell>
          <cell r="V4128">
            <v>42886</v>
          </cell>
        </row>
        <row r="4129">
          <cell r="M4129" t="str">
            <v>South</v>
          </cell>
          <cell r="V4129">
            <v>41912</v>
          </cell>
        </row>
        <row r="4130">
          <cell r="M4130" t="str">
            <v>South</v>
          </cell>
          <cell r="V4130">
            <v>41912</v>
          </cell>
        </row>
        <row r="4131">
          <cell r="M4131" t="str">
            <v>West</v>
          </cell>
          <cell r="V4131">
            <v>42094</v>
          </cell>
        </row>
        <row r="4132">
          <cell r="M4132" t="str">
            <v>Central</v>
          </cell>
          <cell r="V4132">
            <v>41973</v>
          </cell>
        </row>
        <row r="4133">
          <cell r="M4133" t="str">
            <v>South</v>
          </cell>
          <cell r="V4133">
            <v>42216</v>
          </cell>
        </row>
        <row r="4134">
          <cell r="M4134" t="str">
            <v>South</v>
          </cell>
          <cell r="V4134">
            <v>42216</v>
          </cell>
        </row>
        <row r="4135">
          <cell r="M4135" t="str">
            <v>South</v>
          </cell>
          <cell r="V4135">
            <v>41912</v>
          </cell>
        </row>
        <row r="4136">
          <cell r="M4136" t="str">
            <v>South</v>
          </cell>
          <cell r="V4136">
            <v>41912</v>
          </cell>
        </row>
        <row r="4137">
          <cell r="M4137" t="str">
            <v>West</v>
          </cell>
          <cell r="V4137">
            <v>43039</v>
          </cell>
        </row>
        <row r="4138">
          <cell r="M4138" t="str">
            <v>West</v>
          </cell>
          <cell r="V4138">
            <v>43039</v>
          </cell>
        </row>
        <row r="4139">
          <cell r="M4139" t="str">
            <v>South</v>
          </cell>
          <cell r="V4139">
            <v>43069</v>
          </cell>
        </row>
        <row r="4140">
          <cell r="M4140" t="str">
            <v>Central</v>
          </cell>
          <cell r="V4140">
            <v>42735</v>
          </cell>
        </row>
        <row r="4141">
          <cell r="M4141" t="str">
            <v>East</v>
          </cell>
          <cell r="V4141">
            <v>43100</v>
          </cell>
        </row>
        <row r="4142">
          <cell r="M4142" t="str">
            <v>East</v>
          </cell>
          <cell r="V4142">
            <v>43100</v>
          </cell>
        </row>
        <row r="4143">
          <cell r="M4143" t="str">
            <v>Central</v>
          </cell>
          <cell r="V4143">
            <v>42551</v>
          </cell>
        </row>
        <row r="4144">
          <cell r="M4144" t="str">
            <v>Central</v>
          </cell>
          <cell r="V4144">
            <v>41790</v>
          </cell>
        </row>
        <row r="4145">
          <cell r="M4145" t="str">
            <v>West</v>
          </cell>
          <cell r="V4145">
            <v>42766</v>
          </cell>
        </row>
        <row r="4146">
          <cell r="M4146" t="str">
            <v>West</v>
          </cell>
          <cell r="V4146">
            <v>42766</v>
          </cell>
        </row>
        <row r="4147">
          <cell r="M4147" t="str">
            <v>West</v>
          </cell>
          <cell r="V4147">
            <v>42766</v>
          </cell>
        </row>
        <row r="4148">
          <cell r="M4148" t="str">
            <v>East</v>
          </cell>
          <cell r="V4148">
            <v>42338</v>
          </cell>
        </row>
        <row r="4149">
          <cell r="M4149" t="str">
            <v>Central</v>
          </cell>
          <cell r="V4149">
            <v>43039</v>
          </cell>
        </row>
        <row r="4150">
          <cell r="M4150" t="str">
            <v>Central</v>
          </cell>
          <cell r="V4150">
            <v>43039</v>
          </cell>
        </row>
        <row r="4151">
          <cell r="M4151" t="str">
            <v>Central</v>
          </cell>
          <cell r="V4151">
            <v>43039</v>
          </cell>
        </row>
        <row r="4152">
          <cell r="M4152" t="str">
            <v>Central</v>
          </cell>
          <cell r="V4152">
            <v>43039</v>
          </cell>
        </row>
        <row r="4153">
          <cell r="M4153" t="str">
            <v>East</v>
          </cell>
          <cell r="V4153">
            <v>43008</v>
          </cell>
        </row>
        <row r="4154">
          <cell r="M4154" t="str">
            <v>East</v>
          </cell>
          <cell r="V4154">
            <v>43008</v>
          </cell>
        </row>
        <row r="4155">
          <cell r="M4155" t="str">
            <v>East</v>
          </cell>
          <cell r="V4155">
            <v>43008</v>
          </cell>
        </row>
        <row r="4156">
          <cell r="M4156" t="str">
            <v>South</v>
          </cell>
          <cell r="V4156">
            <v>42735</v>
          </cell>
        </row>
        <row r="4157">
          <cell r="M4157" t="str">
            <v>South</v>
          </cell>
          <cell r="V4157">
            <v>42735</v>
          </cell>
        </row>
        <row r="4158">
          <cell r="M4158" t="str">
            <v>East</v>
          </cell>
          <cell r="V4158">
            <v>42369</v>
          </cell>
        </row>
        <row r="4159">
          <cell r="M4159" t="str">
            <v>East</v>
          </cell>
          <cell r="V4159">
            <v>42369</v>
          </cell>
        </row>
        <row r="4160">
          <cell r="M4160" t="str">
            <v>Central</v>
          </cell>
          <cell r="V4160">
            <v>41973</v>
          </cell>
        </row>
        <row r="4161">
          <cell r="M4161" t="str">
            <v>South</v>
          </cell>
          <cell r="V4161">
            <v>42490</v>
          </cell>
        </row>
        <row r="4162">
          <cell r="M4162" t="str">
            <v>East</v>
          </cell>
          <cell r="V4162">
            <v>42886</v>
          </cell>
        </row>
        <row r="4163">
          <cell r="M4163" t="str">
            <v>East</v>
          </cell>
          <cell r="V4163">
            <v>42886</v>
          </cell>
        </row>
        <row r="4164">
          <cell r="M4164" t="str">
            <v>East</v>
          </cell>
          <cell r="V4164">
            <v>42094</v>
          </cell>
        </row>
        <row r="4165">
          <cell r="M4165" t="str">
            <v>East</v>
          </cell>
          <cell r="V4165">
            <v>42094</v>
          </cell>
        </row>
        <row r="4166">
          <cell r="M4166" t="str">
            <v>West</v>
          </cell>
          <cell r="V4166">
            <v>42766</v>
          </cell>
        </row>
        <row r="4167">
          <cell r="M4167" t="str">
            <v>West</v>
          </cell>
          <cell r="V4167">
            <v>42766</v>
          </cell>
        </row>
        <row r="4168">
          <cell r="M4168" t="str">
            <v>East</v>
          </cell>
          <cell r="V4168">
            <v>42094</v>
          </cell>
        </row>
        <row r="4169">
          <cell r="M4169" t="str">
            <v>West</v>
          </cell>
          <cell r="V4169">
            <v>41943</v>
          </cell>
        </row>
        <row r="4170">
          <cell r="M4170" t="str">
            <v>West</v>
          </cell>
          <cell r="V4170">
            <v>41943</v>
          </cell>
        </row>
        <row r="4171">
          <cell r="M4171" t="str">
            <v>West</v>
          </cell>
          <cell r="V4171">
            <v>42124</v>
          </cell>
        </row>
        <row r="4172">
          <cell r="M4172" t="str">
            <v>West</v>
          </cell>
          <cell r="V4172">
            <v>42124</v>
          </cell>
        </row>
        <row r="4173">
          <cell r="M4173" t="str">
            <v>West</v>
          </cell>
          <cell r="V4173">
            <v>43069</v>
          </cell>
        </row>
        <row r="4174">
          <cell r="M4174" t="str">
            <v>South</v>
          </cell>
          <cell r="V4174">
            <v>42582</v>
          </cell>
        </row>
        <row r="4175">
          <cell r="M4175" t="str">
            <v>South</v>
          </cell>
          <cell r="V4175">
            <v>42582</v>
          </cell>
        </row>
        <row r="4176">
          <cell r="M4176" t="str">
            <v>South</v>
          </cell>
          <cell r="V4176">
            <v>42582</v>
          </cell>
        </row>
        <row r="4177">
          <cell r="M4177" t="str">
            <v>West</v>
          </cell>
          <cell r="V4177">
            <v>42338</v>
          </cell>
        </row>
        <row r="4178">
          <cell r="M4178" t="str">
            <v>South</v>
          </cell>
          <cell r="V4178">
            <v>41759</v>
          </cell>
        </row>
        <row r="4179">
          <cell r="M4179" t="str">
            <v>South</v>
          </cell>
          <cell r="V4179">
            <v>41759</v>
          </cell>
        </row>
        <row r="4180">
          <cell r="M4180" t="str">
            <v>West</v>
          </cell>
          <cell r="V4180">
            <v>42551</v>
          </cell>
        </row>
        <row r="4181">
          <cell r="M4181" t="str">
            <v>West</v>
          </cell>
          <cell r="V4181">
            <v>42825</v>
          </cell>
        </row>
        <row r="4182">
          <cell r="M4182" t="str">
            <v>Central</v>
          </cell>
          <cell r="V4182">
            <v>43039</v>
          </cell>
        </row>
        <row r="4183">
          <cell r="M4183" t="str">
            <v>East</v>
          </cell>
          <cell r="V4183">
            <v>43039</v>
          </cell>
        </row>
        <row r="4184">
          <cell r="M4184" t="str">
            <v>East</v>
          </cell>
          <cell r="V4184">
            <v>43039</v>
          </cell>
        </row>
        <row r="4185">
          <cell r="M4185" t="str">
            <v>East</v>
          </cell>
          <cell r="V4185">
            <v>43039</v>
          </cell>
        </row>
        <row r="4186">
          <cell r="M4186" t="str">
            <v>East</v>
          </cell>
          <cell r="V4186">
            <v>42735</v>
          </cell>
        </row>
        <row r="4187">
          <cell r="M4187" t="str">
            <v>East</v>
          </cell>
          <cell r="V4187">
            <v>42674</v>
          </cell>
        </row>
        <row r="4188">
          <cell r="M4188" t="str">
            <v>Central</v>
          </cell>
          <cell r="V4188">
            <v>42886</v>
          </cell>
        </row>
        <row r="4189">
          <cell r="M4189" t="str">
            <v>Central</v>
          </cell>
          <cell r="V4189">
            <v>42886</v>
          </cell>
        </row>
        <row r="4190">
          <cell r="M4190" t="str">
            <v>Central</v>
          </cell>
          <cell r="V4190">
            <v>42886</v>
          </cell>
        </row>
        <row r="4191">
          <cell r="M4191" t="str">
            <v>Central</v>
          </cell>
          <cell r="V4191">
            <v>42643</v>
          </cell>
        </row>
        <row r="4192">
          <cell r="M4192" t="str">
            <v>East</v>
          </cell>
          <cell r="V4192">
            <v>43069</v>
          </cell>
        </row>
        <row r="4193">
          <cell r="M4193" t="str">
            <v>Central</v>
          </cell>
          <cell r="V4193">
            <v>42216</v>
          </cell>
        </row>
        <row r="4194">
          <cell r="M4194" t="str">
            <v>West</v>
          </cell>
          <cell r="V4194">
            <v>42338</v>
          </cell>
        </row>
        <row r="4195">
          <cell r="M4195" t="str">
            <v>West</v>
          </cell>
          <cell r="V4195">
            <v>42338</v>
          </cell>
        </row>
        <row r="4196">
          <cell r="M4196" t="str">
            <v>West</v>
          </cell>
          <cell r="V4196">
            <v>42185</v>
          </cell>
        </row>
        <row r="4197">
          <cell r="M4197" t="str">
            <v>West</v>
          </cell>
          <cell r="V4197">
            <v>42490</v>
          </cell>
        </row>
        <row r="4198">
          <cell r="M4198" t="str">
            <v>East</v>
          </cell>
          <cell r="V4198">
            <v>42124</v>
          </cell>
        </row>
        <row r="4199">
          <cell r="M4199" t="str">
            <v>East</v>
          </cell>
          <cell r="V4199">
            <v>42735</v>
          </cell>
        </row>
        <row r="4200">
          <cell r="M4200" t="str">
            <v>East</v>
          </cell>
          <cell r="V4200">
            <v>42735</v>
          </cell>
        </row>
        <row r="4201">
          <cell r="M4201" t="str">
            <v>East</v>
          </cell>
          <cell r="V4201">
            <v>42369</v>
          </cell>
        </row>
        <row r="4202">
          <cell r="M4202" t="str">
            <v>East</v>
          </cell>
          <cell r="V4202">
            <v>42369</v>
          </cell>
        </row>
        <row r="4203">
          <cell r="M4203" t="str">
            <v>East</v>
          </cell>
          <cell r="V4203">
            <v>42369</v>
          </cell>
        </row>
        <row r="4204">
          <cell r="M4204" t="str">
            <v>East</v>
          </cell>
          <cell r="V4204">
            <v>42369</v>
          </cell>
        </row>
        <row r="4205">
          <cell r="M4205" t="str">
            <v>East</v>
          </cell>
          <cell r="V4205">
            <v>41943</v>
          </cell>
        </row>
        <row r="4206">
          <cell r="M4206" t="str">
            <v>East</v>
          </cell>
          <cell r="V4206">
            <v>41943</v>
          </cell>
        </row>
        <row r="4207">
          <cell r="M4207" t="str">
            <v>East</v>
          </cell>
          <cell r="V4207">
            <v>41943</v>
          </cell>
        </row>
        <row r="4208">
          <cell r="M4208" t="str">
            <v>East</v>
          </cell>
          <cell r="V4208">
            <v>41943</v>
          </cell>
        </row>
        <row r="4209">
          <cell r="M4209" t="str">
            <v>East</v>
          </cell>
          <cell r="V4209">
            <v>41943</v>
          </cell>
        </row>
        <row r="4210">
          <cell r="M4210" t="str">
            <v>East</v>
          </cell>
          <cell r="V4210">
            <v>41943</v>
          </cell>
        </row>
        <row r="4211">
          <cell r="M4211" t="str">
            <v>East</v>
          </cell>
          <cell r="V4211">
            <v>41943</v>
          </cell>
        </row>
        <row r="4212">
          <cell r="M4212" t="str">
            <v>Central</v>
          </cell>
          <cell r="V4212">
            <v>43100</v>
          </cell>
        </row>
        <row r="4213">
          <cell r="M4213" t="str">
            <v>South</v>
          </cell>
          <cell r="V4213">
            <v>41790</v>
          </cell>
        </row>
        <row r="4214">
          <cell r="M4214" t="str">
            <v>South</v>
          </cell>
          <cell r="V4214">
            <v>41790</v>
          </cell>
        </row>
        <row r="4215">
          <cell r="M4215" t="str">
            <v>South</v>
          </cell>
          <cell r="V4215">
            <v>41790</v>
          </cell>
        </row>
        <row r="4216">
          <cell r="M4216" t="str">
            <v>Central</v>
          </cell>
          <cell r="V4216">
            <v>42460</v>
          </cell>
        </row>
        <row r="4217">
          <cell r="M4217" t="str">
            <v>East</v>
          </cell>
          <cell r="V4217">
            <v>41973</v>
          </cell>
        </row>
        <row r="4218">
          <cell r="M4218" t="str">
            <v>West</v>
          </cell>
          <cell r="V4218">
            <v>42063</v>
          </cell>
        </row>
        <row r="4219">
          <cell r="M4219" t="str">
            <v>West</v>
          </cell>
          <cell r="V4219">
            <v>42855</v>
          </cell>
        </row>
        <row r="4220">
          <cell r="M4220" t="str">
            <v>West</v>
          </cell>
          <cell r="V4220">
            <v>42855</v>
          </cell>
        </row>
        <row r="4221">
          <cell r="M4221" t="str">
            <v>West</v>
          </cell>
          <cell r="V4221">
            <v>42916</v>
          </cell>
        </row>
        <row r="4222">
          <cell r="M4222" t="str">
            <v>West</v>
          </cell>
          <cell r="V4222">
            <v>42916</v>
          </cell>
        </row>
        <row r="4223">
          <cell r="M4223" t="str">
            <v>West</v>
          </cell>
          <cell r="V4223">
            <v>42916</v>
          </cell>
        </row>
        <row r="4224">
          <cell r="M4224" t="str">
            <v>West</v>
          </cell>
          <cell r="V4224">
            <v>42916</v>
          </cell>
        </row>
        <row r="4225">
          <cell r="M4225" t="str">
            <v>West</v>
          </cell>
          <cell r="V4225">
            <v>42916</v>
          </cell>
        </row>
        <row r="4226">
          <cell r="M4226" t="str">
            <v>Central</v>
          </cell>
          <cell r="V4226">
            <v>42643</v>
          </cell>
        </row>
        <row r="4227">
          <cell r="M4227" t="str">
            <v>Central</v>
          </cell>
          <cell r="V4227">
            <v>42004</v>
          </cell>
        </row>
        <row r="4228">
          <cell r="M4228" t="str">
            <v>Central</v>
          </cell>
          <cell r="V4228">
            <v>43069</v>
          </cell>
        </row>
        <row r="4229">
          <cell r="M4229" t="str">
            <v>West</v>
          </cell>
          <cell r="V4229">
            <v>42035</v>
          </cell>
        </row>
        <row r="4230">
          <cell r="M4230" t="str">
            <v>Central</v>
          </cell>
          <cell r="V4230">
            <v>42460</v>
          </cell>
        </row>
        <row r="4231">
          <cell r="M4231" t="str">
            <v>Central</v>
          </cell>
          <cell r="V4231">
            <v>42947</v>
          </cell>
        </row>
        <row r="4232">
          <cell r="M4232" t="str">
            <v>Central</v>
          </cell>
          <cell r="V4232">
            <v>42947</v>
          </cell>
        </row>
        <row r="4233">
          <cell r="M4233" t="str">
            <v>Central</v>
          </cell>
          <cell r="V4233">
            <v>42947</v>
          </cell>
        </row>
        <row r="4234">
          <cell r="M4234" t="str">
            <v>Central</v>
          </cell>
          <cell r="V4234">
            <v>42947</v>
          </cell>
        </row>
        <row r="4235">
          <cell r="M4235" t="str">
            <v>Central</v>
          </cell>
          <cell r="V4235">
            <v>42947</v>
          </cell>
        </row>
        <row r="4236">
          <cell r="M4236" t="str">
            <v>East</v>
          </cell>
          <cell r="V4236">
            <v>41912</v>
          </cell>
        </row>
        <row r="4237">
          <cell r="M4237" t="str">
            <v>East</v>
          </cell>
          <cell r="V4237">
            <v>41912</v>
          </cell>
        </row>
        <row r="4238">
          <cell r="M4238" t="str">
            <v>Central</v>
          </cell>
          <cell r="V4238">
            <v>42582</v>
          </cell>
        </row>
        <row r="4239">
          <cell r="M4239" t="str">
            <v>East</v>
          </cell>
          <cell r="V4239">
            <v>42978</v>
          </cell>
        </row>
        <row r="4240">
          <cell r="M4240" t="str">
            <v>West</v>
          </cell>
          <cell r="V4240">
            <v>42825</v>
          </cell>
        </row>
        <row r="4241">
          <cell r="M4241" t="str">
            <v>Central</v>
          </cell>
          <cell r="V4241">
            <v>43100</v>
          </cell>
        </row>
        <row r="4242">
          <cell r="M4242" t="str">
            <v>West</v>
          </cell>
          <cell r="V4242">
            <v>41912</v>
          </cell>
        </row>
        <row r="4243">
          <cell r="M4243" t="str">
            <v>West</v>
          </cell>
          <cell r="V4243">
            <v>41912</v>
          </cell>
        </row>
        <row r="4244">
          <cell r="M4244" t="str">
            <v>South</v>
          </cell>
          <cell r="V4244">
            <v>42490</v>
          </cell>
        </row>
        <row r="4245">
          <cell r="M4245" t="str">
            <v>South</v>
          </cell>
          <cell r="V4245">
            <v>42490</v>
          </cell>
        </row>
        <row r="4246">
          <cell r="M4246" t="str">
            <v>West</v>
          </cell>
          <cell r="V4246">
            <v>41729</v>
          </cell>
        </row>
        <row r="4247">
          <cell r="M4247" t="str">
            <v>East</v>
          </cell>
          <cell r="V4247">
            <v>43069</v>
          </cell>
        </row>
        <row r="4248">
          <cell r="M4248" t="str">
            <v>East</v>
          </cell>
          <cell r="V4248">
            <v>43069</v>
          </cell>
        </row>
        <row r="4249">
          <cell r="M4249" t="str">
            <v>East</v>
          </cell>
          <cell r="V4249">
            <v>43069</v>
          </cell>
        </row>
        <row r="4250">
          <cell r="M4250" t="str">
            <v>East</v>
          </cell>
          <cell r="V4250">
            <v>42735</v>
          </cell>
        </row>
        <row r="4251">
          <cell r="M4251" t="str">
            <v>East</v>
          </cell>
          <cell r="V4251">
            <v>42735</v>
          </cell>
        </row>
        <row r="4252">
          <cell r="M4252" t="str">
            <v>East</v>
          </cell>
          <cell r="V4252">
            <v>41912</v>
          </cell>
        </row>
        <row r="4253">
          <cell r="M4253" t="str">
            <v>South</v>
          </cell>
          <cell r="V4253">
            <v>42308</v>
          </cell>
        </row>
        <row r="4254">
          <cell r="M4254" t="str">
            <v>South</v>
          </cell>
          <cell r="V4254">
            <v>42308</v>
          </cell>
        </row>
        <row r="4255">
          <cell r="M4255" t="str">
            <v>South</v>
          </cell>
          <cell r="V4255">
            <v>42308</v>
          </cell>
        </row>
        <row r="4256">
          <cell r="M4256" t="str">
            <v>Central</v>
          </cell>
          <cell r="V4256">
            <v>43039</v>
          </cell>
        </row>
        <row r="4257">
          <cell r="M4257" t="str">
            <v>Central</v>
          </cell>
          <cell r="V4257">
            <v>43039</v>
          </cell>
        </row>
        <row r="4258">
          <cell r="M4258" t="str">
            <v>Central</v>
          </cell>
          <cell r="V4258">
            <v>43039</v>
          </cell>
        </row>
        <row r="4259">
          <cell r="M4259" t="str">
            <v>West</v>
          </cell>
          <cell r="V4259">
            <v>42277</v>
          </cell>
        </row>
        <row r="4260">
          <cell r="M4260" t="str">
            <v>West</v>
          </cell>
          <cell r="V4260">
            <v>42460</v>
          </cell>
        </row>
        <row r="4261">
          <cell r="M4261" t="str">
            <v>East</v>
          </cell>
          <cell r="V4261">
            <v>43039</v>
          </cell>
        </row>
        <row r="4262">
          <cell r="M4262" t="str">
            <v>East</v>
          </cell>
          <cell r="V4262">
            <v>43039</v>
          </cell>
        </row>
        <row r="4263">
          <cell r="M4263" t="str">
            <v>Central</v>
          </cell>
          <cell r="V4263">
            <v>42978</v>
          </cell>
        </row>
        <row r="4264">
          <cell r="M4264" t="str">
            <v>South</v>
          </cell>
          <cell r="V4264">
            <v>43008</v>
          </cell>
        </row>
        <row r="4265">
          <cell r="M4265" t="str">
            <v>East</v>
          </cell>
          <cell r="V4265">
            <v>43069</v>
          </cell>
        </row>
        <row r="4266">
          <cell r="M4266" t="str">
            <v>Central</v>
          </cell>
          <cell r="V4266">
            <v>42704</v>
          </cell>
        </row>
        <row r="4267">
          <cell r="M4267" t="str">
            <v>Central</v>
          </cell>
          <cell r="V4267">
            <v>42704</v>
          </cell>
        </row>
        <row r="4268">
          <cell r="M4268" t="str">
            <v>Central</v>
          </cell>
          <cell r="V4268">
            <v>42704</v>
          </cell>
        </row>
        <row r="4269">
          <cell r="M4269" t="str">
            <v>Central</v>
          </cell>
          <cell r="V4269">
            <v>42704</v>
          </cell>
        </row>
        <row r="4270">
          <cell r="M4270" t="str">
            <v>Central</v>
          </cell>
          <cell r="V4270">
            <v>42704</v>
          </cell>
        </row>
        <row r="4271">
          <cell r="M4271" t="str">
            <v>West</v>
          </cell>
          <cell r="V4271">
            <v>42916</v>
          </cell>
        </row>
        <row r="4272">
          <cell r="M4272" t="str">
            <v>South</v>
          </cell>
          <cell r="V4272">
            <v>42338</v>
          </cell>
        </row>
        <row r="4273">
          <cell r="M4273" t="str">
            <v>East</v>
          </cell>
          <cell r="V4273">
            <v>42704</v>
          </cell>
        </row>
        <row r="4274">
          <cell r="M4274" t="str">
            <v>West</v>
          </cell>
          <cell r="V4274">
            <v>42947</v>
          </cell>
        </row>
        <row r="4275">
          <cell r="M4275" t="str">
            <v>West</v>
          </cell>
          <cell r="V4275">
            <v>42947</v>
          </cell>
        </row>
        <row r="4276">
          <cell r="M4276" t="str">
            <v>West</v>
          </cell>
          <cell r="V4276">
            <v>42308</v>
          </cell>
        </row>
        <row r="4277">
          <cell r="M4277" t="str">
            <v>Central</v>
          </cell>
          <cell r="V4277">
            <v>42216</v>
          </cell>
        </row>
        <row r="4278">
          <cell r="M4278" t="str">
            <v>West</v>
          </cell>
          <cell r="V4278">
            <v>42978</v>
          </cell>
        </row>
        <row r="4279">
          <cell r="M4279" t="str">
            <v>East</v>
          </cell>
          <cell r="V4279">
            <v>42490</v>
          </cell>
        </row>
        <row r="4280">
          <cell r="M4280" t="str">
            <v>East</v>
          </cell>
          <cell r="V4280">
            <v>42490</v>
          </cell>
        </row>
        <row r="4281">
          <cell r="M4281" t="str">
            <v>East</v>
          </cell>
          <cell r="V4281">
            <v>42490</v>
          </cell>
        </row>
        <row r="4282">
          <cell r="M4282" t="str">
            <v>East</v>
          </cell>
          <cell r="V4282">
            <v>41973</v>
          </cell>
        </row>
        <row r="4283">
          <cell r="M4283" t="str">
            <v>East</v>
          </cell>
          <cell r="V4283">
            <v>41973</v>
          </cell>
        </row>
        <row r="4284">
          <cell r="M4284" t="str">
            <v>Central</v>
          </cell>
          <cell r="V4284">
            <v>42004</v>
          </cell>
        </row>
        <row r="4285">
          <cell r="M4285" t="str">
            <v>Central</v>
          </cell>
          <cell r="V4285">
            <v>42004</v>
          </cell>
        </row>
        <row r="4286">
          <cell r="M4286" t="str">
            <v>Central</v>
          </cell>
          <cell r="V4286">
            <v>42338</v>
          </cell>
        </row>
        <row r="4287">
          <cell r="M4287" t="str">
            <v>Central</v>
          </cell>
          <cell r="V4287">
            <v>42338</v>
          </cell>
        </row>
        <row r="4288">
          <cell r="M4288" t="str">
            <v>Central</v>
          </cell>
          <cell r="V4288">
            <v>42338</v>
          </cell>
        </row>
        <row r="4289">
          <cell r="M4289" t="str">
            <v>South</v>
          </cell>
          <cell r="V4289">
            <v>43100</v>
          </cell>
        </row>
        <row r="4290">
          <cell r="M4290" t="str">
            <v>Central</v>
          </cell>
          <cell r="V4290">
            <v>42155</v>
          </cell>
        </row>
        <row r="4291">
          <cell r="M4291" t="str">
            <v>Central</v>
          </cell>
          <cell r="V4291">
            <v>42155</v>
          </cell>
        </row>
        <row r="4292">
          <cell r="M4292" t="str">
            <v>West</v>
          </cell>
          <cell r="V4292">
            <v>43100</v>
          </cell>
        </row>
        <row r="4293">
          <cell r="M4293" t="str">
            <v>West</v>
          </cell>
          <cell r="V4293">
            <v>43100</v>
          </cell>
        </row>
        <row r="4294">
          <cell r="M4294" t="str">
            <v>West</v>
          </cell>
          <cell r="V4294">
            <v>43100</v>
          </cell>
        </row>
        <row r="4295">
          <cell r="M4295" t="str">
            <v>East</v>
          </cell>
          <cell r="V4295">
            <v>42825</v>
          </cell>
        </row>
        <row r="4296">
          <cell r="M4296" t="str">
            <v>West</v>
          </cell>
          <cell r="V4296">
            <v>43039</v>
          </cell>
        </row>
        <row r="4297">
          <cell r="M4297" t="str">
            <v>West</v>
          </cell>
          <cell r="V4297">
            <v>42947</v>
          </cell>
        </row>
        <row r="4298">
          <cell r="M4298" t="str">
            <v>West</v>
          </cell>
          <cell r="V4298">
            <v>43008</v>
          </cell>
        </row>
        <row r="4299">
          <cell r="M4299" t="str">
            <v>South</v>
          </cell>
          <cell r="V4299">
            <v>42978</v>
          </cell>
        </row>
        <row r="4300">
          <cell r="M4300" t="str">
            <v>South</v>
          </cell>
          <cell r="V4300">
            <v>42978</v>
          </cell>
        </row>
        <row r="4301">
          <cell r="M4301" t="str">
            <v>South</v>
          </cell>
          <cell r="V4301">
            <v>42978</v>
          </cell>
        </row>
        <row r="4302">
          <cell r="M4302" t="str">
            <v>South</v>
          </cell>
          <cell r="V4302">
            <v>42978</v>
          </cell>
        </row>
        <row r="4303">
          <cell r="M4303" t="str">
            <v>South</v>
          </cell>
          <cell r="V4303">
            <v>42978</v>
          </cell>
        </row>
        <row r="4304">
          <cell r="M4304" t="str">
            <v>East</v>
          </cell>
          <cell r="V4304">
            <v>41882</v>
          </cell>
        </row>
        <row r="4305">
          <cell r="M4305" t="str">
            <v>Central</v>
          </cell>
          <cell r="V4305">
            <v>42674</v>
          </cell>
        </row>
        <row r="4306">
          <cell r="M4306" t="str">
            <v>West</v>
          </cell>
          <cell r="V4306">
            <v>41943</v>
          </cell>
        </row>
        <row r="4307">
          <cell r="M4307" t="str">
            <v>West</v>
          </cell>
          <cell r="V4307">
            <v>41943</v>
          </cell>
        </row>
        <row r="4308">
          <cell r="M4308" t="str">
            <v>West</v>
          </cell>
          <cell r="V4308">
            <v>42551</v>
          </cell>
        </row>
        <row r="4309">
          <cell r="M4309" t="str">
            <v>West</v>
          </cell>
          <cell r="V4309">
            <v>42551</v>
          </cell>
        </row>
        <row r="4310">
          <cell r="M4310" t="str">
            <v>West</v>
          </cell>
          <cell r="V4310">
            <v>41973</v>
          </cell>
        </row>
        <row r="4311">
          <cell r="M4311" t="str">
            <v>West</v>
          </cell>
          <cell r="V4311">
            <v>41973</v>
          </cell>
        </row>
        <row r="4312">
          <cell r="M4312" t="str">
            <v>West</v>
          </cell>
          <cell r="V4312">
            <v>41973</v>
          </cell>
        </row>
        <row r="4313">
          <cell r="M4313" t="str">
            <v>West</v>
          </cell>
          <cell r="V4313">
            <v>41973</v>
          </cell>
        </row>
        <row r="4314">
          <cell r="M4314" t="str">
            <v>West</v>
          </cell>
          <cell r="V4314">
            <v>41973</v>
          </cell>
        </row>
        <row r="4315">
          <cell r="M4315" t="str">
            <v>East</v>
          </cell>
          <cell r="V4315">
            <v>41912</v>
          </cell>
        </row>
        <row r="4316">
          <cell r="M4316" t="str">
            <v>West</v>
          </cell>
          <cell r="V4316">
            <v>42185</v>
          </cell>
        </row>
        <row r="4317">
          <cell r="M4317" t="str">
            <v>West</v>
          </cell>
          <cell r="V4317">
            <v>42185</v>
          </cell>
        </row>
        <row r="4318">
          <cell r="M4318" t="str">
            <v>West</v>
          </cell>
          <cell r="V4318">
            <v>42185</v>
          </cell>
        </row>
        <row r="4319">
          <cell r="M4319" t="str">
            <v>West</v>
          </cell>
          <cell r="V4319">
            <v>42216</v>
          </cell>
        </row>
        <row r="4320">
          <cell r="M4320" t="str">
            <v>South</v>
          </cell>
          <cell r="V4320">
            <v>43100</v>
          </cell>
        </row>
        <row r="4321">
          <cell r="M4321" t="str">
            <v>West</v>
          </cell>
          <cell r="V4321">
            <v>42004</v>
          </cell>
        </row>
        <row r="4322">
          <cell r="M4322" t="str">
            <v>West</v>
          </cell>
          <cell r="V4322">
            <v>42004</v>
          </cell>
        </row>
        <row r="4323">
          <cell r="M4323" t="str">
            <v>East</v>
          </cell>
          <cell r="V4323">
            <v>42063</v>
          </cell>
        </row>
        <row r="4324">
          <cell r="M4324" t="str">
            <v>East</v>
          </cell>
          <cell r="V4324">
            <v>42063</v>
          </cell>
        </row>
        <row r="4325">
          <cell r="M4325" t="str">
            <v>East</v>
          </cell>
          <cell r="V4325">
            <v>42063</v>
          </cell>
        </row>
        <row r="4326">
          <cell r="M4326" t="str">
            <v>East</v>
          </cell>
          <cell r="V4326">
            <v>42063</v>
          </cell>
        </row>
        <row r="4327">
          <cell r="M4327" t="str">
            <v>East</v>
          </cell>
          <cell r="V4327">
            <v>42063</v>
          </cell>
        </row>
        <row r="4328">
          <cell r="M4328" t="str">
            <v>East</v>
          </cell>
          <cell r="V4328">
            <v>42400</v>
          </cell>
        </row>
        <row r="4329">
          <cell r="M4329" t="str">
            <v>East</v>
          </cell>
          <cell r="V4329">
            <v>42400</v>
          </cell>
        </row>
        <row r="4330">
          <cell r="M4330" t="str">
            <v>East</v>
          </cell>
          <cell r="V4330">
            <v>42855</v>
          </cell>
        </row>
        <row r="4331">
          <cell r="M4331" t="str">
            <v>South</v>
          </cell>
          <cell r="V4331">
            <v>43039</v>
          </cell>
        </row>
        <row r="4332">
          <cell r="M4332" t="str">
            <v>South</v>
          </cell>
          <cell r="V4332">
            <v>43039</v>
          </cell>
        </row>
        <row r="4333">
          <cell r="M4333" t="str">
            <v>West</v>
          </cell>
          <cell r="V4333">
            <v>43008</v>
          </cell>
        </row>
        <row r="4334">
          <cell r="M4334" t="str">
            <v>West</v>
          </cell>
          <cell r="V4334">
            <v>43008</v>
          </cell>
        </row>
        <row r="4335">
          <cell r="M4335" t="str">
            <v>South</v>
          </cell>
          <cell r="V4335">
            <v>42369</v>
          </cell>
        </row>
        <row r="4336">
          <cell r="M4336" t="str">
            <v>South</v>
          </cell>
          <cell r="V4336">
            <v>42369</v>
          </cell>
        </row>
        <row r="4337">
          <cell r="M4337" t="str">
            <v>West</v>
          </cell>
          <cell r="V4337">
            <v>42369</v>
          </cell>
        </row>
        <row r="4338">
          <cell r="M4338" t="str">
            <v>West</v>
          </cell>
          <cell r="V4338">
            <v>42369</v>
          </cell>
        </row>
        <row r="4339">
          <cell r="M4339" t="str">
            <v>West</v>
          </cell>
          <cell r="V4339">
            <v>42338</v>
          </cell>
        </row>
        <row r="4340">
          <cell r="M4340" t="str">
            <v>West</v>
          </cell>
          <cell r="V4340">
            <v>42338</v>
          </cell>
        </row>
        <row r="4341">
          <cell r="M4341" t="str">
            <v>South</v>
          </cell>
          <cell r="V4341">
            <v>42978</v>
          </cell>
        </row>
        <row r="4342">
          <cell r="M4342" t="str">
            <v>Central</v>
          </cell>
          <cell r="V4342">
            <v>41729</v>
          </cell>
        </row>
        <row r="4343">
          <cell r="M4343" t="str">
            <v>South</v>
          </cell>
          <cell r="V4343">
            <v>43100</v>
          </cell>
        </row>
        <row r="4344">
          <cell r="M4344" t="str">
            <v>West</v>
          </cell>
          <cell r="V4344">
            <v>42825</v>
          </cell>
        </row>
        <row r="4345">
          <cell r="M4345" t="str">
            <v>West</v>
          </cell>
          <cell r="V4345">
            <v>42825</v>
          </cell>
        </row>
        <row r="4346">
          <cell r="M4346" t="str">
            <v>West</v>
          </cell>
          <cell r="V4346">
            <v>42825</v>
          </cell>
        </row>
        <row r="4347">
          <cell r="M4347" t="str">
            <v>West</v>
          </cell>
          <cell r="V4347">
            <v>42825</v>
          </cell>
        </row>
        <row r="4348">
          <cell r="M4348" t="str">
            <v>East</v>
          </cell>
          <cell r="V4348">
            <v>42643</v>
          </cell>
        </row>
        <row r="4349">
          <cell r="M4349" t="str">
            <v>East</v>
          </cell>
          <cell r="V4349">
            <v>42643</v>
          </cell>
        </row>
        <row r="4350">
          <cell r="M4350" t="str">
            <v>West</v>
          </cell>
          <cell r="V4350">
            <v>43069</v>
          </cell>
        </row>
        <row r="4351">
          <cell r="M4351" t="str">
            <v>West</v>
          </cell>
          <cell r="V4351">
            <v>43069</v>
          </cell>
        </row>
        <row r="4352">
          <cell r="M4352" t="str">
            <v>East</v>
          </cell>
          <cell r="V4352">
            <v>42855</v>
          </cell>
        </row>
        <row r="4353">
          <cell r="M4353" t="str">
            <v>East</v>
          </cell>
          <cell r="V4353">
            <v>42855</v>
          </cell>
        </row>
        <row r="4354">
          <cell r="M4354" t="str">
            <v>West</v>
          </cell>
          <cell r="V4354">
            <v>43100</v>
          </cell>
        </row>
        <row r="4355">
          <cell r="M4355" t="str">
            <v>West</v>
          </cell>
          <cell r="V4355">
            <v>43100</v>
          </cell>
        </row>
        <row r="4356">
          <cell r="M4356" t="str">
            <v>South</v>
          </cell>
          <cell r="V4356">
            <v>43069</v>
          </cell>
        </row>
        <row r="4357">
          <cell r="M4357" t="str">
            <v>South</v>
          </cell>
          <cell r="V4357">
            <v>42369</v>
          </cell>
        </row>
        <row r="4358">
          <cell r="M4358" t="str">
            <v>South</v>
          </cell>
          <cell r="V4358">
            <v>42369</v>
          </cell>
        </row>
        <row r="4359">
          <cell r="M4359" t="str">
            <v>Central</v>
          </cell>
          <cell r="V4359">
            <v>43100</v>
          </cell>
        </row>
        <row r="4360">
          <cell r="M4360" t="str">
            <v>Central</v>
          </cell>
          <cell r="V4360">
            <v>43100</v>
          </cell>
        </row>
        <row r="4361">
          <cell r="M4361" t="str">
            <v>Central</v>
          </cell>
          <cell r="V4361">
            <v>43100</v>
          </cell>
        </row>
        <row r="4362">
          <cell r="M4362" t="str">
            <v>East</v>
          </cell>
          <cell r="V4362">
            <v>42521</v>
          </cell>
        </row>
        <row r="4363">
          <cell r="M4363" t="str">
            <v>South</v>
          </cell>
          <cell r="V4363">
            <v>42794</v>
          </cell>
        </row>
        <row r="4364">
          <cell r="M4364" t="str">
            <v>Central</v>
          </cell>
          <cell r="V4364">
            <v>42886</v>
          </cell>
        </row>
        <row r="4365">
          <cell r="M4365" t="str">
            <v>Central</v>
          </cell>
          <cell r="V4365">
            <v>42886</v>
          </cell>
        </row>
        <row r="4366">
          <cell r="M4366" t="str">
            <v>Central</v>
          </cell>
          <cell r="V4366">
            <v>42886</v>
          </cell>
        </row>
        <row r="4367">
          <cell r="M4367" t="str">
            <v>Central</v>
          </cell>
          <cell r="V4367">
            <v>42886</v>
          </cell>
        </row>
        <row r="4368">
          <cell r="M4368" t="str">
            <v>Central</v>
          </cell>
          <cell r="V4368">
            <v>42886</v>
          </cell>
        </row>
        <row r="4369">
          <cell r="M4369" t="str">
            <v>Central</v>
          </cell>
          <cell r="V4369">
            <v>43008</v>
          </cell>
        </row>
        <row r="4370">
          <cell r="M4370" t="str">
            <v>Central</v>
          </cell>
          <cell r="V4370">
            <v>43008</v>
          </cell>
        </row>
        <row r="4371">
          <cell r="M4371" t="str">
            <v>Central</v>
          </cell>
          <cell r="V4371">
            <v>42704</v>
          </cell>
        </row>
        <row r="4372">
          <cell r="M4372" t="str">
            <v>Central</v>
          </cell>
          <cell r="V4372">
            <v>42704</v>
          </cell>
        </row>
        <row r="4373">
          <cell r="M4373" t="str">
            <v>Central</v>
          </cell>
          <cell r="V4373">
            <v>42704</v>
          </cell>
        </row>
        <row r="4374">
          <cell r="M4374" t="str">
            <v>Central</v>
          </cell>
          <cell r="V4374">
            <v>42947</v>
          </cell>
        </row>
        <row r="4375">
          <cell r="M4375" t="str">
            <v>Central</v>
          </cell>
          <cell r="V4375">
            <v>42947</v>
          </cell>
        </row>
        <row r="4376">
          <cell r="M4376" t="str">
            <v>East</v>
          </cell>
          <cell r="V4376">
            <v>42704</v>
          </cell>
        </row>
        <row r="4377">
          <cell r="M4377" t="str">
            <v>West</v>
          </cell>
          <cell r="V4377">
            <v>41759</v>
          </cell>
        </row>
        <row r="4378">
          <cell r="M4378" t="str">
            <v>West</v>
          </cell>
          <cell r="V4378">
            <v>41759</v>
          </cell>
        </row>
        <row r="4379">
          <cell r="M4379" t="str">
            <v>West</v>
          </cell>
          <cell r="V4379">
            <v>41759</v>
          </cell>
        </row>
        <row r="4380">
          <cell r="M4380" t="str">
            <v>South</v>
          </cell>
          <cell r="V4380">
            <v>42338</v>
          </cell>
        </row>
        <row r="4381">
          <cell r="M4381" t="str">
            <v>South</v>
          </cell>
          <cell r="V4381">
            <v>42338</v>
          </cell>
        </row>
        <row r="4382">
          <cell r="M4382" t="str">
            <v>West</v>
          </cell>
          <cell r="V4382">
            <v>42308</v>
          </cell>
        </row>
        <row r="4383">
          <cell r="M4383" t="str">
            <v>West</v>
          </cell>
          <cell r="V4383">
            <v>42308</v>
          </cell>
        </row>
        <row r="4384">
          <cell r="M4384" t="str">
            <v>Central</v>
          </cell>
          <cell r="V4384">
            <v>42216</v>
          </cell>
        </row>
        <row r="4385">
          <cell r="M4385" t="str">
            <v>Central</v>
          </cell>
          <cell r="V4385">
            <v>42216</v>
          </cell>
        </row>
        <row r="4386">
          <cell r="M4386" t="str">
            <v>Central</v>
          </cell>
          <cell r="V4386">
            <v>42216</v>
          </cell>
        </row>
        <row r="4387">
          <cell r="M4387" t="str">
            <v>Central</v>
          </cell>
          <cell r="V4387">
            <v>42216</v>
          </cell>
        </row>
        <row r="4388">
          <cell r="M4388" t="str">
            <v>West</v>
          </cell>
          <cell r="V4388">
            <v>42674</v>
          </cell>
        </row>
        <row r="4389">
          <cell r="M4389" t="str">
            <v>West</v>
          </cell>
          <cell r="V4389">
            <v>42674</v>
          </cell>
        </row>
        <row r="4390">
          <cell r="M4390" t="str">
            <v>East</v>
          </cell>
          <cell r="V4390">
            <v>43069</v>
          </cell>
        </row>
        <row r="4391">
          <cell r="M4391" t="str">
            <v>East</v>
          </cell>
          <cell r="V4391">
            <v>43069</v>
          </cell>
        </row>
        <row r="4392">
          <cell r="M4392" t="str">
            <v>East</v>
          </cell>
          <cell r="V4392">
            <v>43069</v>
          </cell>
        </row>
        <row r="4393">
          <cell r="M4393" t="str">
            <v>East</v>
          </cell>
          <cell r="V4393">
            <v>43069</v>
          </cell>
        </row>
        <row r="4394">
          <cell r="M4394" t="str">
            <v>Central</v>
          </cell>
          <cell r="V4394">
            <v>42643</v>
          </cell>
        </row>
        <row r="4395">
          <cell r="M4395" t="str">
            <v>Central</v>
          </cell>
          <cell r="V4395">
            <v>42643</v>
          </cell>
        </row>
        <row r="4396">
          <cell r="M4396" t="str">
            <v>East</v>
          </cell>
          <cell r="V4396">
            <v>41851</v>
          </cell>
        </row>
        <row r="4397">
          <cell r="M4397" t="str">
            <v>East</v>
          </cell>
          <cell r="V4397">
            <v>41851</v>
          </cell>
        </row>
        <row r="4398">
          <cell r="M4398" t="str">
            <v>West</v>
          </cell>
          <cell r="V4398">
            <v>42704</v>
          </cell>
        </row>
        <row r="4399">
          <cell r="M4399" t="str">
            <v>East</v>
          </cell>
          <cell r="V4399">
            <v>41851</v>
          </cell>
        </row>
        <row r="4400">
          <cell r="M4400" t="str">
            <v>East</v>
          </cell>
          <cell r="V4400">
            <v>41851</v>
          </cell>
        </row>
        <row r="4401">
          <cell r="M4401" t="str">
            <v>East</v>
          </cell>
          <cell r="V4401">
            <v>42460</v>
          </cell>
        </row>
        <row r="4402">
          <cell r="M4402" t="str">
            <v>East</v>
          </cell>
          <cell r="V4402">
            <v>42460</v>
          </cell>
        </row>
        <row r="4403">
          <cell r="M4403" t="str">
            <v>East</v>
          </cell>
          <cell r="V4403">
            <v>42460</v>
          </cell>
        </row>
        <row r="4404">
          <cell r="M4404" t="str">
            <v>West</v>
          </cell>
          <cell r="V4404">
            <v>42735</v>
          </cell>
        </row>
        <row r="4405">
          <cell r="M4405" t="str">
            <v>East</v>
          </cell>
          <cell r="V4405">
            <v>41912</v>
          </cell>
        </row>
        <row r="4406">
          <cell r="M4406" t="str">
            <v>East</v>
          </cell>
          <cell r="V4406">
            <v>42216</v>
          </cell>
        </row>
        <row r="4407">
          <cell r="M4407" t="str">
            <v>East</v>
          </cell>
          <cell r="V4407">
            <v>42216</v>
          </cell>
        </row>
        <row r="4408">
          <cell r="M4408" t="str">
            <v>Central</v>
          </cell>
          <cell r="V4408">
            <v>42704</v>
          </cell>
        </row>
        <row r="4409">
          <cell r="M4409" t="str">
            <v>Central</v>
          </cell>
          <cell r="V4409">
            <v>42704</v>
          </cell>
        </row>
        <row r="4410">
          <cell r="M4410" t="str">
            <v>Central</v>
          </cell>
          <cell r="V4410">
            <v>42704</v>
          </cell>
        </row>
        <row r="4411">
          <cell r="M4411" t="str">
            <v>West</v>
          </cell>
          <cell r="V4411">
            <v>41790</v>
          </cell>
        </row>
        <row r="4412">
          <cell r="M4412" t="str">
            <v>West</v>
          </cell>
          <cell r="V4412">
            <v>41790</v>
          </cell>
        </row>
        <row r="4413">
          <cell r="M4413" t="str">
            <v>East</v>
          </cell>
          <cell r="V4413">
            <v>41820</v>
          </cell>
        </row>
        <row r="4414">
          <cell r="M4414" t="str">
            <v>East</v>
          </cell>
          <cell r="V4414">
            <v>41820</v>
          </cell>
        </row>
        <row r="4415">
          <cell r="M4415" t="str">
            <v>East</v>
          </cell>
          <cell r="V4415">
            <v>41820</v>
          </cell>
        </row>
        <row r="4416">
          <cell r="M4416" t="str">
            <v>East</v>
          </cell>
          <cell r="V4416">
            <v>42978</v>
          </cell>
        </row>
        <row r="4417">
          <cell r="M4417" t="str">
            <v>West</v>
          </cell>
          <cell r="V4417">
            <v>41973</v>
          </cell>
        </row>
        <row r="4418">
          <cell r="M4418" t="str">
            <v>West</v>
          </cell>
          <cell r="V4418">
            <v>41973</v>
          </cell>
        </row>
        <row r="4419">
          <cell r="M4419" t="str">
            <v>Central</v>
          </cell>
          <cell r="V4419">
            <v>42855</v>
          </cell>
        </row>
        <row r="4420">
          <cell r="M4420" t="str">
            <v>East</v>
          </cell>
          <cell r="V4420">
            <v>42004</v>
          </cell>
        </row>
        <row r="4421">
          <cell r="M4421" t="str">
            <v>East</v>
          </cell>
          <cell r="V4421">
            <v>42004</v>
          </cell>
        </row>
        <row r="4422">
          <cell r="M4422" t="str">
            <v>Central</v>
          </cell>
          <cell r="V4422">
            <v>42338</v>
          </cell>
        </row>
        <row r="4423">
          <cell r="M4423" t="str">
            <v>South</v>
          </cell>
          <cell r="V4423">
            <v>41729</v>
          </cell>
        </row>
        <row r="4424">
          <cell r="M4424" t="str">
            <v>South</v>
          </cell>
          <cell r="V4424">
            <v>42886</v>
          </cell>
        </row>
        <row r="4425">
          <cell r="M4425" t="str">
            <v>South</v>
          </cell>
          <cell r="V4425">
            <v>42886</v>
          </cell>
        </row>
        <row r="4426">
          <cell r="M4426" t="str">
            <v>South</v>
          </cell>
          <cell r="V4426">
            <v>42886</v>
          </cell>
        </row>
        <row r="4427">
          <cell r="M4427" t="str">
            <v>South</v>
          </cell>
          <cell r="V4427">
            <v>42886</v>
          </cell>
        </row>
        <row r="4428">
          <cell r="M4428" t="str">
            <v>South</v>
          </cell>
          <cell r="V4428">
            <v>42886</v>
          </cell>
        </row>
        <row r="4429">
          <cell r="M4429" t="str">
            <v>West</v>
          </cell>
          <cell r="V4429">
            <v>43008</v>
          </cell>
        </row>
        <row r="4430">
          <cell r="M4430" t="str">
            <v>Central</v>
          </cell>
          <cell r="V4430">
            <v>42825</v>
          </cell>
        </row>
        <row r="4431">
          <cell r="M4431" t="str">
            <v>East</v>
          </cell>
          <cell r="V4431">
            <v>43008</v>
          </cell>
        </row>
        <row r="4432">
          <cell r="M4432" t="str">
            <v>South</v>
          </cell>
          <cell r="V4432">
            <v>42704</v>
          </cell>
        </row>
        <row r="4433">
          <cell r="M4433" t="str">
            <v>South</v>
          </cell>
          <cell r="V4433">
            <v>42704</v>
          </cell>
        </row>
        <row r="4434">
          <cell r="M4434" t="str">
            <v>South</v>
          </cell>
          <cell r="V4434">
            <v>42704</v>
          </cell>
        </row>
        <row r="4435">
          <cell r="M4435" t="str">
            <v>South</v>
          </cell>
          <cell r="V4435">
            <v>42704</v>
          </cell>
        </row>
        <row r="4436">
          <cell r="M4436" t="str">
            <v>South</v>
          </cell>
          <cell r="V4436">
            <v>42704</v>
          </cell>
        </row>
        <row r="4437">
          <cell r="M4437" t="str">
            <v>Central</v>
          </cell>
          <cell r="V4437">
            <v>42521</v>
          </cell>
        </row>
        <row r="4438">
          <cell r="M4438" t="str">
            <v>Central</v>
          </cell>
          <cell r="V4438">
            <v>42521</v>
          </cell>
        </row>
        <row r="4439">
          <cell r="M4439" t="str">
            <v>Central</v>
          </cell>
          <cell r="V4439">
            <v>42521</v>
          </cell>
        </row>
        <row r="4440">
          <cell r="M4440" t="str">
            <v>Central</v>
          </cell>
          <cell r="V4440">
            <v>42735</v>
          </cell>
        </row>
        <row r="4441">
          <cell r="M4441" t="str">
            <v>Central</v>
          </cell>
          <cell r="V4441">
            <v>42735</v>
          </cell>
        </row>
        <row r="4442">
          <cell r="M4442" t="str">
            <v>Central</v>
          </cell>
          <cell r="V4442">
            <v>42582</v>
          </cell>
        </row>
        <row r="4443">
          <cell r="M4443" t="str">
            <v>Central</v>
          </cell>
          <cell r="V4443">
            <v>42582</v>
          </cell>
        </row>
        <row r="4444">
          <cell r="M4444" t="str">
            <v>Central</v>
          </cell>
          <cell r="V4444">
            <v>42582</v>
          </cell>
        </row>
        <row r="4445">
          <cell r="M4445" t="str">
            <v>Central</v>
          </cell>
          <cell r="V4445">
            <v>42582</v>
          </cell>
        </row>
        <row r="4446">
          <cell r="M4446" t="str">
            <v>Central</v>
          </cell>
          <cell r="V4446">
            <v>41973</v>
          </cell>
        </row>
        <row r="4447">
          <cell r="M4447" t="str">
            <v>Central</v>
          </cell>
          <cell r="V4447">
            <v>41973</v>
          </cell>
        </row>
        <row r="4448">
          <cell r="M4448" t="str">
            <v>Central</v>
          </cell>
          <cell r="V4448">
            <v>41973</v>
          </cell>
        </row>
        <row r="4449">
          <cell r="M4449" t="str">
            <v>Central</v>
          </cell>
          <cell r="V4449">
            <v>41973</v>
          </cell>
        </row>
        <row r="4450">
          <cell r="M4450" t="str">
            <v>West</v>
          </cell>
          <cell r="V4450">
            <v>42185</v>
          </cell>
        </row>
        <row r="4451">
          <cell r="M4451" t="str">
            <v>West</v>
          </cell>
          <cell r="V4451">
            <v>42185</v>
          </cell>
        </row>
        <row r="4452">
          <cell r="M4452" t="str">
            <v>West</v>
          </cell>
          <cell r="V4452">
            <v>42185</v>
          </cell>
        </row>
        <row r="4453">
          <cell r="M4453" t="str">
            <v>West</v>
          </cell>
          <cell r="V4453">
            <v>42582</v>
          </cell>
        </row>
        <row r="4454">
          <cell r="M4454" t="str">
            <v>West</v>
          </cell>
          <cell r="V4454">
            <v>42582</v>
          </cell>
        </row>
        <row r="4455">
          <cell r="M4455" t="str">
            <v>West</v>
          </cell>
          <cell r="V4455">
            <v>42582</v>
          </cell>
        </row>
        <row r="4456">
          <cell r="M4456" t="str">
            <v>West</v>
          </cell>
          <cell r="V4456">
            <v>42582</v>
          </cell>
        </row>
        <row r="4457">
          <cell r="M4457" t="str">
            <v>West</v>
          </cell>
          <cell r="V4457">
            <v>42277</v>
          </cell>
        </row>
        <row r="4458">
          <cell r="M4458" t="str">
            <v>West</v>
          </cell>
          <cell r="V4458">
            <v>42277</v>
          </cell>
        </row>
        <row r="4459">
          <cell r="M4459" t="str">
            <v>West</v>
          </cell>
          <cell r="V4459">
            <v>42978</v>
          </cell>
        </row>
        <row r="4460">
          <cell r="M4460" t="str">
            <v>West</v>
          </cell>
          <cell r="V4460">
            <v>42825</v>
          </cell>
        </row>
        <row r="4461">
          <cell r="M4461" t="str">
            <v>West</v>
          </cell>
          <cell r="V4461">
            <v>43008</v>
          </cell>
        </row>
        <row r="4462">
          <cell r="M4462" t="str">
            <v>West</v>
          </cell>
          <cell r="V4462">
            <v>43008</v>
          </cell>
        </row>
        <row r="4463">
          <cell r="M4463" t="str">
            <v>West</v>
          </cell>
          <cell r="V4463">
            <v>43008</v>
          </cell>
        </row>
        <row r="4464">
          <cell r="M4464" t="str">
            <v>West</v>
          </cell>
          <cell r="V4464">
            <v>43008</v>
          </cell>
        </row>
        <row r="4465">
          <cell r="M4465" t="str">
            <v>West</v>
          </cell>
          <cell r="V4465">
            <v>43008</v>
          </cell>
        </row>
        <row r="4466">
          <cell r="M4466" t="str">
            <v>West</v>
          </cell>
          <cell r="V4466">
            <v>43008</v>
          </cell>
        </row>
        <row r="4467">
          <cell r="M4467" t="str">
            <v>West</v>
          </cell>
          <cell r="V4467">
            <v>42247</v>
          </cell>
        </row>
        <row r="4468">
          <cell r="M4468" t="str">
            <v>East</v>
          </cell>
          <cell r="V4468">
            <v>43069</v>
          </cell>
        </row>
        <row r="4469">
          <cell r="M4469" t="str">
            <v>East</v>
          </cell>
          <cell r="V4469">
            <v>43069</v>
          </cell>
        </row>
        <row r="4470">
          <cell r="M4470" t="str">
            <v>East</v>
          </cell>
          <cell r="V4470">
            <v>43069</v>
          </cell>
        </row>
        <row r="4471">
          <cell r="M4471" t="str">
            <v>East</v>
          </cell>
          <cell r="V4471">
            <v>43069</v>
          </cell>
        </row>
        <row r="4472">
          <cell r="M4472" t="str">
            <v>East</v>
          </cell>
          <cell r="V4472">
            <v>42886</v>
          </cell>
        </row>
        <row r="4473">
          <cell r="M4473" t="str">
            <v>East</v>
          </cell>
          <cell r="V4473">
            <v>43008</v>
          </cell>
        </row>
        <row r="4474">
          <cell r="M4474" t="str">
            <v>East</v>
          </cell>
          <cell r="V4474">
            <v>43008</v>
          </cell>
        </row>
        <row r="4475">
          <cell r="M4475" t="str">
            <v>East</v>
          </cell>
          <cell r="V4475">
            <v>43008</v>
          </cell>
        </row>
        <row r="4476">
          <cell r="M4476" t="str">
            <v>East</v>
          </cell>
          <cell r="V4476">
            <v>43008</v>
          </cell>
        </row>
        <row r="4477">
          <cell r="M4477" t="str">
            <v>East</v>
          </cell>
          <cell r="V4477">
            <v>43008</v>
          </cell>
        </row>
        <row r="4478">
          <cell r="M4478" t="str">
            <v>East</v>
          </cell>
          <cell r="V4478">
            <v>43008</v>
          </cell>
        </row>
        <row r="4479">
          <cell r="M4479" t="str">
            <v>Central</v>
          </cell>
          <cell r="V4479">
            <v>43039</v>
          </cell>
        </row>
        <row r="4480">
          <cell r="M4480" t="str">
            <v>Central</v>
          </cell>
          <cell r="V4480">
            <v>43039</v>
          </cell>
        </row>
        <row r="4481">
          <cell r="M4481" t="str">
            <v>East</v>
          </cell>
          <cell r="V4481">
            <v>41729</v>
          </cell>
        </row>
        <row r="4482">
          <cell r="M4482" t="str">
            <v>West</v>
          </cell>
          <cell r="V4482">
            <v>42704</v>
          </cell>
        </row>
        <row r="4483">
          <cell r="M4483" t="str">
            <v>West</v>
          </cell>
          <cell r="V4483">
            <v>42704</v>
          </cell>
        </row>
        <row r="4484">
          <cell r="M4484" t="str">
            <v>West</v>
          </cell>
          <cell r="V4484">
            <v>42704</v>
          </cell>
        </row>
        <row r="4485">
          <cell r="M4485" t="str">
            <v>West</v>
          </cell>
          <cell r="V4485">
            <v>42704</v>
          </cell>
        </row>
        <row r="4486">
          <cell r="M4486" t="str">
            <v>West</v>
          </cell>
          <cell r="V4486">
            <v>42704</v>
          </cell>
        </row>
        <row r="4487">
          <cell r="M4487" t="str">
            <v>West</v>
          </cell>
          <cell r="V4487">
            <v>42704</v>
          </cell>
        </row>
        <row r="4488">
          <cell r="M4488" t="str">
            <v>West</v>
          </cell>
          <cell r="V4488">
            <v>42704</v>
          </cell>
        </row>
        <row r="4489">
          <cell r="M4489" t="str">
            <v>Central</v>
          </cell>
          <cell r="V4489">
            <v>42277</v>
          </cell>
        </row>
        <row r="4490">
          <cell r="M4490" t="str">
            <v>Central</v>
          </cell>
          <cell r="V4490">
            <v>42277</v>
          </cell>
        </row>
        <row r="4491">
          <cell r="M4491" t="str">
            <v>Central</v>
          </cell>
          <cell r="V4491">
            <v>42277</v>
          </cell>
        </row>
        <row r="4492">
          <cell r="M4492" t="str">
            <v>West</v>
          </cell>
          <cell r="V4492">
            <v>42978</v>
          </cell>
        </row>
        <row r="4493">
          <cell r="M4493" t="str">
            <v>East</v>
          </cell>
          <cell r="V4493">
            <v>42004</v>
          </cell>
        </row>
        <row r="4494">
          <cell r="M4494" t="str">
            <v>East</v>
          </cell>
          <cell r="V4494">
            <v>42004</v>
          </cell>
        </row>
        <row r="4495">
          <cell r="M4495" t="str">
            <v>East</v>
          </cell>
          <cell r="V4495">
            <v>42004</v>
          </cell>
        </row>
        <row r="4496">
          <cell r="M4496" t="str">
            <v>East</v>
          </cell>
          <cell r="V4496">
            <v>42004</v>
          </cell>
        </row>
        <row r="4497">
          <cell r="M4497" t="str">
            <v>West</v>
          </cell>
          <cell r="V4497">
            <v>42916</v>
          </cell>
        </row>
        <row r="4498">
          <cell r="M4498" t="str">
            <v>West</v>
          </cell>
          <cell r="V4498">
            <v>42916</v>
          </cell>
        </row>
        <row r="4499">
          <cell r="M4499" t="str">
            <v>East</v>
          </cell>
          <cell r="V4499">
            <v>43100</v>
          </cell>
        </row>
        <row r="4500">
          <cell r="M4500" t="str">
            <v>West</v>
          </cell>
          <cell r="V4500">
            <v>41973</v>
          </cell>
        </row>
        <row r="4501">
          <cell r="M4501" t="str">
            <v>West</v>
          </cell>
          <cell r="V4501">
            <v>42490</v>
          </cell>
        </row>
        <row r="4502">
          <cell r="M4502" t="str">
            <v>West</v>
          </cell>
          <cell r="V4502">
            <v>42490</v>
          </cell>
        </row>
        <row r="4503">
          <cell r="M4503" t="str">
            <v>Central</v>
          </cell>
          <cell r="V4503">
            <v>41820</v>
          </cell>
        </row>
        <row r="4504">
          <cell r="M4504" t="str">
            <v>Central</v>
          </cell>
          <cell r="V4504">
            <v>41820</v>
          </cell>
        </row>
        <row r="4505">
          <cell r="M4505" t="str">
            <v>West</v>
          </cell>
          <cell r="V4505">
            <v>42004</v>
          </cell>
        </row>
        <row r="4506">
          <cell r="M4506" t="str">
            <v>West</v>
          </cell>
          <cell r="V4506">
            <v>42004</v>
          </cell>
        </row>
        <row r="4507">
          <cell r="M4507" t="str">
            <v>West</v>
          </cell>
          <cell r="V4507">
            <v>42004</v>
          </cell>
        </row>
        <row r="4508">
          <cell r="M4508" t="str">
            <v>West</v>
          </cell>
          <cell r="V4508">
            <v>42004</v>
          </cell>
        </row>
        <row r="4509">
          <cell r="M4509" t="str">
            <v>West</v>
          </cell>
          <cell r="V4509">
            <v>42004</v>
          </cell>
        </row>
        <row r="4510">
          <cell r="M4510" t="str">
            <v>West</v>
          </cell>
          <cell r="V4510">
            <v>42004</v>
          </cell>
        </row>
        <row r="4511">
          <cell r="M4511" t="str">
            <v>West</v>
          </cell>
          <cell r="V4511">
            <v>42886</v>
          </cell>
        </row>
        <row r="4512">
          <cell r="M4512" t="str">
            <v>Central</v>
          </cell>
          <cell r="V4512">
            <v>42704</v>
          </cell>
        </row>
        <row r="4513">
          <cell r="M4513" t="str">
            <v>Central</v>
          </cell>
          <cell r="V4513">
            <v>42704</v>
          </cell>
        </row>
        <row r="4514">
          <cell r="M4514" t="str">
            <v>West</v>
          </cell>
          <cell r="V4514">
            <v>42674</v>
          </cell>
        </row>
        <row r="4515">
          <cell r="M4515" t="str">
            <v>Central</v>
          </cell>
          <cell r="V4515">
            <v>42643</v>
          </cell>
        </row>
        <row r="4516">
          <cell r="M4516" t="str">
            <v>South</v>
          </cell>
          <cell r="V4516">
            <v>42674</v>
          </cell>
        </row>
        <row r="4517">
          <cell r="M4517" t="str">
            <v>Central</v>
          </cell>
          <cell r="V4517">
            <v>43039</v>
          </cell>
        </row>
        <row r="4518">
          <cell r="M4518" t="str">
            <v>West</v>
          </cell>
          <cell r="V4518">
            <v>42643</v>
          </cell>
        </row>
        <row r="4519">
          <cell r="M4519" t="str">
            <v>West</v>
          </cell>
          <cell r="V4519">
            <v>42643</v>
          </cell>
        </row>
        <row r="4520">
          <cell r="M4520" t="str">
            <v>West</v>
          </cell>
          <cell r="V4520">
            <v>42643</v>
          </cell>
        </row>
        <row r="4521">
          <cell r="M4521" t="str">
            <v>South</v>
          </cell>
          <cell r="V4521">
            <v>42916</v>
          </cell>
        </row>
        <row r="4522">
          <cell r="M4522" t="str">
            <v>Central</v>
          </cell>
          <cell r="V4522">
            <v>41698</v>
          </cell>
        </row>
        <row r="4523">
          <cell r="M4523" t="str">
            <v>Central</v>
          </cell>
          <cell r="V4523">
            <v>41698</v>
          </cell>
        </row>
        <row r="4524">
          <cell r="M4524" t="str">
            <v>West</v>
          </cell>
          <cell r="V4524">
            <v>42794</v>
          </cell>
        </row>
        <row r="4525">
          <cell r="M4525" t="str">
            <v>East</v>
          </cell>
          <cell r="V4525">
            <v>41973</v>
          </cell>
        </row>
        <row r="4526">
          <cell r="M4526" t="str">
            <v>East</v>
          </cell>
          <cell r="V4526">
            <v>41973</v>
          </cell>
        </row>
        <row r="4527">
          <cell r="M4527" t="str">
            <v>East</v>
          </cell>
          <cell r="V4527">
            <v>42947</v>
          </cell>
        </row>
        <row r="4528">
          <cell r="M4528" t="str">
            <v>East</v>
          </cell>
          <cell r="V4528">
            <v>42947</v>
          </cell>
        </row>
        <row r="4529">
          <cell r="M4529" t="str">
            <v>East</v>
          </cell>
          <cell r="V4529">
            <v>42947</v>
          </cell>
        </row>
        <row r="4530">
          <cell r="M4530" t="str">
            <v>East</v>
          </cell>
          <cell r="V4530">
            <v>43008</v>
          </cell>
        </row>
        <row r="4531">
          <cell r="M4531" t="str">
            <v>Central</v>
          </cell>
          <cell r="V4531">
            <v>42704</v>
          </cell>
        </row>
        <row r="4532">
          <cell r="M4532" t="str">
            <v>East</v>
          </cell>
          <cell r="V4532">
            <v>42704</v>
          </cell>
        </row>
        <row r="4533">
          <cell r="M4533" t="str">
            <v>East</v>
          </cell>
          <cell r="V4533">
            <v>42704</v>
          </cell>
        </row>
        <row r="4534">
          <cell r="M4534" t="str">
            <v>West</v>
          </cell>
          <cell r="V4534">
            <v>41943</v>
          </cell>
        </row>
        <row r="4535">
          <cell r="M4535" t="str">
            <v>West</v>
          </cell>
          <cell r="V4535">
            <v>41943</v>
          </cell>
        </row>
        <row r="4536">
          <cell r="M4536" t="str">
            <v>West</v>
          </cell>
          <cell r="V4536">
            <v>42094</v>
          </cell>
        </row>
        <row r="4537">
          <cell r="M4537" t="str">
            <v>West</v>
          </cell>
          <cell r="V4537">
            <v>42947</v>
          </cell>
        </row>
        <row r="4538">
          <cell r="M4538" t="str">
            <v>West</v>
          </cell>
          <cell r="V4538">
            <v>42947</v>
          </cell>
        </row>
        <row r="4539">
          <cell r="M4539" t="str">
            <v>West</v>
          </cell>
          <cell r="V4539">
            <v>42947</v>
          </cell>
        </row>
        <row r="4540">
          <cell r="M4540" t="str">
            <v>West</v>
          </cell>
          <cell r="V4540">
            <v>42947</v>
          </cell>
        </row>
        <row r="4541">
          <cell r="M4541" t="str">
            <v>East</v>
          </cell>
          <cell r="V4541">
            <v>42063</v>
          </cell>
        </row>
        <row r="4542">
          <cell r="M4542" t="str">
            <v>East</v>
          </cell>
          <cell r="V4542">
            <v>42063</v>
          </cell>
        </row>
        <row r="4543">
          <cell r="M4543" t="str">
            <v>Central</v>
          </cell>
          <cell r="V4543">
            <v>42916</v>
          </cell>
        </row>
        <row r="4544">
          <cell r="M4544" t="str">
            <v>Central</v>
          </cell>
          <cell r="V4544">
            <v>42825</v>
          </cell>
        </row>
        <row r="4545">
          <cell r="M4545" t="str">
            <v>Central</v>
          </cell>
          <cell r="V4545">
            <v>42216</v>
          </cell>
        </row>
        <row r="4546">
          <cell r="M4546" t="str">
            <v>Central</v>
          </cell>
          <cell r="V4546">
            <v>42216</v>
          </cell>
        </row>
        <row r="4547">
          <cell r="M4547" t="str">
            <v>Central</v>
          </cell>
          <cell r="V4547">
            <v>42216</v>
          </cell>
        </row>
        <row r="4548">
          <cell r="M4548" t="str">
            <v>Central</v>
          </cell>
          <cell r="V4548">
            <v>42216</v>
          </cell>
        </row>
        <row r="4549">
          <cell r="M4549" t="str">
            <v>Central</v>
          </cell>
          <cell r="V4549">
            <v>42216</v>
          </cell>
        </row>
        <row r="4550">
          <cell r="M4550" t="str">
            <v>Central</v>
          </cell>
          <cell r="V4550">
            <v>42216</v>
          </cell>
        </row>
        <row r="4551">
          <cell r="M4551" t="str">
            <v>Central</v>
          </cell>
          <cell r="V4551">
            <v>42216</v>
          </cell>
        </row>
        <row r="4552">
          <cell r="M4552" t="str">
            <v>East</v>
          </cell>
          <cell r="V4552">
            <v>42855</v>
          </cell>
        </row>
        <row r="4553">
          <cell r="M4553" t="str">
            <v>West</v>
          </cell>
          <cell r="V4553">
            <v>41851</v>
          </cell>
        </row>
        <row r="4554">
          <cell r="M4554" t="str">
            <v>West</v>
          </cell>
          <cell r="V4554">
            <v>42004</v>
          </cell>
        </row>
        <row r="4555">
          <cell r="M4555" t="str">
            <v>West</v>
          </cell>
          <cell r="V4555">
            <v>42004</v>
          </cell>
        </row>
        <row r="4556">
          <cell r="M4556" t="str">
            <v>Central</v>
          </cell>
          <cell r="V4556">
            <v>42429</v>
          </cell>
        </row>
        <row r="4557">
          <cell r="M4557" t="str">
            <v>South</v>
          </cell>
          <cell r="V4557">
            <v>42094</v>
          </cell>
        </row>
        <row r="4558">
          <cell r="M4558" t="str">
            <v>South</v>
          </cell>
          <cell r="V4558">
            <v>42094</v>
          </cell>
        </row>
        <row r="4559">
          <cell r="M4559" t="str">
            <v>West</v>
          </cell>
          <cell r="V4559">
            <v>43039</v>
          </cell>
        </row>
        <row r="4560">
          <cell r="M4560" t="str">
            <v>Central</v>
          </cell>
          <cell r="V4560">
            <v>42004</v>
          </cell>
        </row>
        <row r="4561">
          <cell r="M4561" t="str">
            <v>Central</v>
          </cell>
          <cell r="V4561">
            <v>41790</v>
          </cell>
        </row>
        <row r="4562">
          <cell r="M4562" t="str">
            <v>West</v>
          </cell>
          <cell r="V4562">
            <v>42369</v>
          </cell>
        </row>
        <row r="4563">
          <cell r="M4563" t="str">
            <v>West</v>
          </cell>
          <cell r="V4563">
            <v>42369</v>
          </cell>
        </row>
        <row r="4564">
          <cell r="M4564" t="str">
            <v>West</v>
          </cell>
          <cell r="V4564">
            <v>42369</v>
          </cell>
        </row>
        <row r="4565">
          <cell r="M4565" t="str">
            <v>South</v>
          </cell>
          <cell r="V4565">
            <v>43008</v>
          </cell>
        </row>
        <row r="4566">
          <cell r="M4566" t="str">
            <v>West</v>
          </cell>
          <cell r="V4566">
            <v>42004</v>
          </cell>
        </row>
        <row r="4567">
          <cell r="M4567" t="str">
            <v>South</v>
          </cell>
          <cell r="V4567">
            <v>43100</v>
          </cell>
        </row>
        <row r="4568">
          <cell r="M4568" t="str">
            <v>South</v>
          </cell>
          <cell r="V4568">
            <v>43100</v>
          </cell>
        </row>
        <row r="4569">
          <cell r="M4569" t="str">
            <v>South</v>
          </cell>
          <cell r="V4569">
            <v>43100</v>
          </cell>
        </row>
        <row r="4570">
          <cell r="M4570" t="str">
            <v>Central</v>
          </cell>
          <cell r="V4570">
            <v>42338</v>
          </cell>
        </row>
        <row r="4571">
          <cell r="M4571" t="str">
            <v>West</v>
          </cell>
          <cell r="V4571">
            <v>41759</v>
          </cell>
        </row>
        <row r="4572">
          <cell r="M4572" t="str">
            <v>Central</v>
          </cell>
          <cell r="V4572">
            <v>42155</v>
          </cell>
        </row>
        <row r="4573">
          <cell r="M4573" t="str">
            <v>Central</v>
          </cell>
          <cell r="V4573">
            <v>42155</v>
          </cell>
        </row>
        <row r="4574">
          <cell r="M4574" t="str">
            <v>West</v>
          </cell>
          <cell r="V4574">
            <v>42947</v>
          </cell>
        </row>
        <row r="4575">
          <cell r="M4575" t="str">
            <v>Central</v>
          </cell>
          <cell r="V4575">
            <v>42735</v>
          </cell>
        </row>
        <row r="4576">
          <cell r="M4576" t="str">
            <v>Central</v>
          </cell>
          <cell r="V4576">
            <v>42735</v>
          </cell>
        </row>
        <row r="4577">
          <cell r="M4577" t="str">
            <v>Central</v>
          </cell>
          <cell r="V4577">
            <v>42735</v>
          </cell>
        </row>
        <row r="4578">
          <cell r="M4578" t="str">
            <v>Central</v>
          </cell>
          <cell r="V4578">
            <v>42735</v>
          </cell>
        </row>
        <row r="4579">
          <cell r="M4579" t="str">
            <v>West</v>
          </cell>
          <cell r="V4579">
            <v>41759</v>
          </cell>
        </row>
        <row r="4580">
          <cell r="M4580" t="str">
            <v>South</v>
          </cell>
          <cell r="V4580">
            <v>42185</v>
          </cell>
        </row>
        <row r="4581">
          <cell r="M4581" t="str">
            <v>East</v>
          </cell>
          <cell r="V4581">
            <v>41851</v>
          </cell>
        </row>
        <row r="4582">
          <cell r="M4582" t="str">
            <v>South</v>
          </cell>
          <cell r="V4582">
            <v>42216</v>
          </cell>
        </row>
        <row r="4583">
          <cell r="M4583" t="str">
            <v>East</v>
          </cell>
          <cell r="V4583">
            <v>42643</v>
          </cell>
        </row>
        <row r="4584">
          <cell r="M4584" t="str">
            <v>East</v>
          </cell>
          <cell r="V4584">
            <v>42551</v>
          </cell>
        </row>
        <row r="4585">
          <cell r="M4585" t="str">
            <v>West</v>
          </cell>
          <cell r="V4585">
            <v>42613</v>
          </cell>
        </row>
        <row r="4586">
          <cell r="M4586" t="str">
            <v>West</v>
          </cell>
          <cell r="V4586">
            <v>43069</v>
          </cell>
        </row>
        <row r="4587">
          <cell r="M4587" t="str">
            <v>West</v>
          </cell>
          <cell r="V4587">
            <v>43069</v>
          </cell>
        </row>
        <row r="4588">
          <cell r="M4588" t="str">
            <v>West</v>
          </cell>
          <cell r="V4588">
            <v>43069</v>
          </cell>
        </row>
        <row r="4589">
          <cell r="M4589" t="str">
            <v>West</v>
          </cell>
          <cell r="V4589">
            <v>43069</v>
          </cell>
        </row>
        <row r="4590">
          <cell r="M4590" t="str">
            <v>West</v>
          </cell>
          <cell r="V4590">
            <v>43069</v>
          </cell>
        </row>
        <row r="4591">
          <cell r="M4591" t="str">
            <v>West</v>
          </cell>
          <cell r="V4591">
            <v>43069</v>
          </cell>
        </row>
        <row r="4592">
          <cell r="M4592" t="str">
            <v>West</v>
          </cell>
          <cell r="V4592">
            <v>42735</v>
          </cell>
        </row>
        <row r="4593">
          <cell r="M4593" t="str">
            <v>West</v>
          </cell>
          <cell r="V4593">
            <v>42735</v>
          </cell>
        </row>
        <row r="4594">
          <cell r="M4594" t="str">
            <v>West</v>
          </cell>
          <cell r="V4594">
            <v>42735</v>
          </cell>
        </row>
        <row r="4595">
          <cell r="M4595" t="str">
            <v>West</v>
          </cell>
          <cell r="V4595">
            <v>42735</v>
          </cell>
        </row>
        <row r="4596">
          <cell r="M4596" t="str">
            <v>West</v>
          </cell>
          <cell r="V4596">
            <v>42735</v>
          </cell>
        </row>
        <row r="4597">
          <cell r="M4597" t="str">
            <v>West</v>
          </cell>
          <cell r="V4597">
            <v>42735</v>
          </cell>
        </row>
        <row r="4598">
          <cell r="M4598" t="str">
            <v>East</v>
          </cell>
          <cell r="V4598">
            <v>42735</v>
          </cell>
        </row>
        <row r="4599">
          <cell r="M4599" t="str">
            <v>Central</v>
          </cell>
          <cell r="V4599">
            <v>42978</v>
          </cell>
        </row>
        <row r="4600">
          <cell r="M4600" t="str">
            <v>Central</v>
          </cell>
          <cell r="V4600">
            <v>42978</v>
          </cell>
        </row>
        <row r="4601">
          <cell r="M4601" t="str">
            <v>East</v>
          </cell>
          <cell r="V4601">
            <v>42216</v>
          </cell>
        </row>
        <row r="4602">
          <cell r="M4602" t="str">
            <v>East</v>
          </cell>
          <cell r="V4602">
            <v>42216</v>
          </cell>
        </row>
        <row r="4603">
          <cell r="M4603" t="str">
            <v>East</v>
          </cell>
          <cell r="V4603">
            <v>42216</v>
          </cell>
        </row>
        <row r="4604">
          <cell r="M4604" t="str">
            <v>South</v>
          </cell>
          <cell r="V4604">
            <v>42155</v>
          </cell>
        </row>
        <row r="4605">
          <cell r="M4605" t="str">
            <v>South</v>
          </cell>
          <cell r="V4605">
            <v>42155</v>
          </cell>
        </row>
        <row r="4606">
          <cell r="M4606" t="str">
            <v>South</v>
          </cell>
          <cell r="V4606">
            <v>42155</v>
          </cell>
        </row>
        <row r="4607">
          <cell r="M4607" t="str">
            <v>South</v>
          </cell>
          <cell r="V4607">
            <v>42155</v>
          </cell>
        </row>
        <row r="4608">
          <cell r="M4608" t="str">
            <v>East</v>
          </cell>
          <cell r="V4608">
            <v>42155</v>
          </cell>
        </row>
        <row r="4609">
          <cell r="M4609" t="str">
            <v>East</v>
          </cell>
          <cell r="V4609">
            <v>42155</v>
          </cell>
        </row>
        <row r="4610">
          <cell r="M4610" t="str">
            <v>East</v>
          </cell>
          <cell r="V4610">
            <v>42155</v>
          </cell>
        </row>
        <row r="4611">
          <cell r="M4611" t="str">
            <v>East</v>
          </cell>
          <cell r="V4611">
            <v>42155</v>
          </cell>
        </row>
        <row r="4612">
          <cell r="M4612" t="str">
            <v>West</v>
          </cell>
          <cell r="V4612">
            <v>43069</v>
          </cell>
        </row>
        <row r="4613">
          <cell r="M4613" t="str">
            <v>South</v>
          </cell>
          <cell r="V4613">
            <v>42400</v>
          </cell>
        </row>
        <row r="4614">
          <cell r="M4614" t="str">
            <v>South</v>
          </cell>
          <cell r="V4614">
            <v>42735</v>
          </cell>
        </row>
        <row r="4615">
          <cell r="M4615" t="str">
            <v>South</v>
          </cell>
          <cell r="V4615">
            <v>42735</v>
          </cell>
        </row>
        <row r="4616">
          <cell r="M4616" t="str">
            <v>Central</v>
          </cell>
          <cell r="V4616">
            <v>42643</v>
          </cell>
        </row>
        <row r="4617">
          <cell r="M4617" t="str">
            <v>Central</v>
          </cell>
          <cell r="V4617">
            <v>42643</v>
          </cell>
        </row>
        <row r="4618">
          <cell r="M4618" t="str">
            <v>Central</v>
          </cell>
          <cell r="V4618">
            <v>42277</v>
          </cell>
        </row>
        <row r="4619">
          <cell r="M4619" t="str">
            <v>East</v>
          </cell>
          <cell r="V4619">
            <v>42277</v>
          </cell>
        </row>
        <row r="4620">
          <cell r="M4620" t="str">
            <v>East</v>
          </cell>
          <cell r="V4620">
            <v>42277</v>
          </cell>
        </row>
        <row r="4621">
          <cell r="M4621" t="str">
            <v>West</v>
          </cell>
          <cell r="V4621">
            <v>43100</v>
          </cell>
        </row>
        <row r="4622">
          <cell r="M4622" t="str">
            <v>West</v>
          </cell>
          <cell r="V4622">
            <v>43100</v>
          </cell>
        </row>
        <row r="4623">
          <cell r="M4623" t="str">
            <v>East</v>
          </cell>
          <cell r="V4623">
            <v>42308</v>
          </cell>
        </row>
        <row r="4624">
          <cell r="M4624" t="str">
            <v>South</v>
          </cell>
          <cell r="V4624">
            <v>43008</v>
          </cell>
        </row>
        <row r="4625">
          <cell r="M4625" t="str">
            <v>South</v>
          </cell>
          <cell r="V4625">
            <v>43008</v>
          </cell>
        </row>
        <row r="4626">
          <cell r="M4626" t="str">
            <v>South</v>
          </cell>
          <cell r="V4626">
            <v>43008</v>
          </cell>
        </row>
        <row r="4627">
          <cell r="M4627" t="str">
            <v>South</v>
          </cell>
          <cell r="V4627">
            <v>43008</v>
          </cell>
        </row>
        <row r="4628">
          <cell r="M4628" t="str">
            <v>East</v>
          </cell>
          <cell r="V4628">
            <v>42704</v>
          </cell>
        </row>
        <row r="4629">
          <cell r="M4629" t="str">
            <v>East</v>
          </cell>
          <cell r="V4629">
            <v>42704</v>
          </cell>
        </row>
        <row r="4630">
          <cell r="M4630" t="str">
            <v>East</v>
          </cell>
          <cell r="V4630">
            <v>42704</v>
          </cell>
        </row>
        <row r="4631">
          <cell r="M4631" t="str">
            <v>East</v>
          </cell>
          <cell r="V4631">
            <v>42704</v>
          </cell>
        </row>
        <row r="4632">
          <cell r="M4632" t="str">
            <v>Central</v>
          </cell>
          <cell r="V4632">
            <v>42308</v>
          </cell>
        </row>
        <row r="4633">
          <cell r="M4633" t="str">
            <v>West</v>
          </cell>
          <cell r="V4633">
            <v>42978</v>
          </cell>
        </row>
        <row r="4634">
          <cell r="M4634" t="str">
            <v>West</v>
          </cell>
          <cell r="V4634">
            <v>42978</v>
          </cell>
        </row>
        <row r="4635">
          <cell r="M4635" t="str">
            <v>West</v>
          </cell>
          <cell r="V4635">
            <v>42247</v>
          </cell>
        </row>
        <row r="4636">
          <cell r="M4636" t="str">
            <v>West</v>
          </cell>
          <cell r="V4636">
            <v>42247</v>
          </cell>
        </row>
        <row r="4637">
          <cell r="M4637" t="str">
            <v>West</v>
          </cell>
          <cell r="V4637">
            <v>42825</v>
          </cell>
        </row>
        <row r="4638">
          <cell r="M4638" t="str">
            <v>West</v>
          </cell>
          <cell r="V4638">
            <v>42855</v>
          </cell>
        </row>
        <row r="4639">
          <cell r="M4639" t="str">
            <v>West</v>
          </cell>
          <cell r="V4639">
            <v>42855</v>
          </cell>
        </row>
        <row r="4640">
          <cell r="M4640" t="str">
            <v>West</v>
          </cell>
          <cell r="V4640">
            <v>42855</v>
          </cell>
        </row>
        <row r="4641">
          <cell r="M4641" t="str">
            <v>South</v>
          </cell>
          <cell r="V4641">
            <v>42643</v>
          </cell>
        </row>
        <row r="4642">
          <cell r="M4642" t="str">
            <v>South</v>
          </cell>
          <cell r="V4642">
            <v>42643</v>
          </cell>
        </row>
        <row r="4643">
          <cell r="M4643" t="str">
            <v>West</v>
          </cell>
          <cell r="V4643">
            <v>43039</v>
          </cell>
        </row>
        <row r="4644">
          <cell r="M4644" t="str">
            <v>West</v>
          </cell>
          <cell r="V4644">
            <v>43039</v>
          </cell>
        </row>
        <row r="4645">
          <cell r="M4645" t="str">
            <v>West</v>
          </cell>
          <cell r="V4645">
            <v>42247</v>
          </cell>
        </row>
        <row r="4646">
          <cell r="M4646" t="str">
            <v>West</v>
          </cell>
          <cell r="V4646">
            <v>42247</v>
          </cell>
        </row>
        <row r="4647">
          <cell r="M4647" t="str">
            <v>East</v>
          </cell>
          <cell r="V4647">
            <v>42613</v>
          </cell>
        </row>
        <row r="4648">
          <cell r="M4648" t="str">
            <v>South</v>
          </cell>
          <cell r="V4648">
            <v>41790</v>
          </cell>
        </row>
        <row r="4649">
          <cell r="M4649" t="str">
            <v>East</v>
          </cell>
          <cell r="V4649">
            <v>42490</v>
          </cell>
        </row>
        <row r="4650">
          <cell r="M4650" t="str">
            <v>West</v>
          </cell>
          <cell r="V4650">
            <v>42886</v>
          </cell>
        </row>
        <row r="4651">
          <cell r="M4651" t="str">
            <v>West</v>
          </cell>
          <cell r="V4651">
            <v>42886</v>
          </cell>
        </row>
        <row r="4652">
          <cell r="M4652" t="str">
            <v>West</v>
          </cell>
          <cell r="V4652">
            <v>42855</v>
          </cell>
        </row>
        <row r="4653">
          <cell r="M4653" t="str">
            <v>West</v>
          </cell>
          <cell r="V4653">
            <v>42855</v>
          </cell>
        </row>
        <row r="4654">
          <cell r="M4654" t="str">
            <v>East</v>
          </cell>
          <cell r="V4654">
            <v>42794</v>
          </cell>
        </row>
        <row r="4655">
          <cell r="M4655" t="str">
            <v>East</v>
          </cell>
          <cell r="V4655">
            <v>42794</v>
          </cell>
        </row>
        <row r="4656">
          <cell r="M4656" t="str">
            <v>West</v>
          </cell>
          <cell r="V4656">
            <v>42916</v>
          </cell>
        </row>
        <row r="4657">
          <cell r="M4657" t="str">
            <v>Central</v>
          </cell>
          <cell r="V4657">
            <v>41790</v>
          </cell>
        </row>
        <row r="4658">
          <cell r="M4658" t="str">
            <v>East</v>
          </cell>
          <cell r="V4658">
            <v>42155</v>
          </cell>
        </row>
        <row r="4659">
          <cell r="M4659" t="str">
            <v>East</v>
          </cell>
          <cell r="V4659">
            <v>42155</v>
          </cell>
        </row>
        <row r="4660">
          <cell r="M4660" t="str">
            <v>East</v>
          </cell>
          <cell r="V4660">
            <v>42155</v>
          </cell>
        </row>
        <row r="4661">
          <cell r="M4661" t="str">
            <v>East</v>
          </cell>
          <cell r="V4661">
            <v>42155</v>
          </cell>
        </row>
        <row r="4662">
          <cell r="M4662" t="str">
            <v>East</v>
          </cell>
          <cell r="V4662">
            <v>42155</v>
          </cell>
        </row>
        <row r="4663">
          <cell r="M4663" t="str">
            <v>East</v>
          </cell>
          <cell r="V4663">
            <v>42155</v>
          </cell>
        </row>
        <row r="4664">
          <cell r="M4664" t="str">
            <v>East</v>
          </cell>
          <cell r="V4664">
            <v>42155</v>
          </cell>
        </row>
        <row r="4665">
          <cell r="M4665" t="str">
            <v>South</v>
          </cell>
          <cell r="V4665">
            <v>42643</v>
          </cell>
        </row>
        <row r="4666">
          <cell r="M4666" t="str">
            <v>South</v>
          </cell>
          <cell r="V4666">
            <v>42643</v>
          </cell>
        </row>
        <row r="4667">
          <cell r="M4667" t="str">
            <v>South</v>
          </cell>
          <cell r="V4667">
            <v>42643</v>
          </cell>
        </row>
        <row r="4668">
          <cell r="M4668" t="str">
            <v>West</v>
          </cell>
          <cell r="V4668">
            <v>42400</v>
          </cell>
        </row>
        <row r="4669">
          <cell r="M4669" t="str">
            <v>West</v>
          </cell>
          <cell r="V4669">
            <v>42400</v>
          </cell>
        </row>
        <row r="4670">
          <cell r="M4670" t="str">
            <v>Central</v>
          </cell>
          <cell r="V4670">
            <v>42886</v>
          </cell>
        </row>
        <row r="4671">
          <cell r="M4671" t="str">
            <v>Central</v>
          </cell>
          <cell r="V4671">
            <v>42886</v>
          </cell>
        </row>
        <row r="4672">
          <cell r="M4672" t="str">
            <v>Central</v>
          </cell>
          <cell r="V4672">
            <v>42886</v>
          </cell>
        </row>
        <row r="4673">
          <cell r="M4673" t="str">
            <v>Central</v>
          </cell>
          <cell r="V4673">
            <v>42582</v>
          </cell>
        </row>
        <row r="4674">
          <cell r="M4674" t="str">
            <v>Central</v>
          </cell>
          <cell r="V4674">
            <v>42582</v>
          </cell>
        </row>
        <row r="4675">
          <cell r="M4675" t="str">
            <v>Central</v>
          </cell>
          <cell r="V4675">
            <v>42582</v>
          </cell>
        </row>
        <row r="4676">
          <cell r="M4676" t="str">
            <v>Central</v>
          </cell>
          <cell r="V4676">
            <v>42582</v>
          </cell>
        </row>
        <row r="4677">
          <cell r="M4677" t="str">
            <v>East</v>
          </cell>
          <cell r="V4677">
            <v>42825</v>
          </cell>
        </row>
        <row r="4678">
          <cell r="M4678" t="str">
            <v>West</v>
          </cell>
          <cell r="V4678">
            <v>41729</v>
          </cell>
        </row>
        <row r="4679">
          <cell r="M4679" t="str">
            <v>West</v>
          </cell>
          <cell r="V4679">
            <v>41729</v>
          </cell>
        </row>
        <row r="4680">
          <cell r="M4680" t="str">
            <v>West</v>
          </cell>
          <cell r="V4680">
            <v>41729</v>
          </cell>
        </row>
        <row r="4681">
          <cell r="M4681" t="str">
            <v>West</v>
          </cell>
          <cell r="V4681">
            <v>41729</v>
          </cell>
        </row>
        <row r="4682">
          <cell r="M4682" t="str">
            <v>West</v>
          </cell>
          <cell r="V4682">
            <v>41729</v>
          </cell>
        </row>
        <row r="4683">
          <cell r="M4683" t="str">
            <v>East</v>
          </cell>
          <cell r="V4683">
            <v>42582</v>
          </cell>
        </row>
        <row r="4684">
          <cell r="M4684" t="str">
            <v>South</v>
          </cell>
          <cell r="V4684">
            <v>42735</v>
          </cell>
        </row>
        <row r="4685">
          <cell r="M4685" t="str">
            <v>East</v>
          </cell>
          <cell r="V4685">
            <v>42613</v>
          </cell>
        </row>
        <row r="4686">
          <cell r="M4686" t="str">
            <v>East</v>
          </cell>
          <cell r="V4686">
            <v>42613</v>
          </cell>
        </row>
        <row r="4687">
          <cell r="M4687" t="str">
            <v>East</v>
          </cell>
          <cell r="V4687">
            <v>42613</v>
          </cell>
        </row>
        <row r="4688">
          <cell r="M4688" t="str">
            <v>East</v>
          </cell>
          <cell r="V4688">
            <v>42613</v>
          </cell>
        </row>
        <row r="4689">
          <cell r="M4689" t="str">
            <v>Central</v>
          </cell>
          <cell r="V4689">
            <v>42551</v>
          </cell>
        </row>
        <row r="4690">
          <cell r="M4690" t="str">
            <v>East</v>
          </cell>
          <cell r="V4690">
            <v>42825</v>
          </cell>
        </row>
        <row r="4691">
          <cell r="M4691" t="str">
            <v>West</v>
          </cell>
          <cell r="V4691">
            <v>42004</v>
          </cell>
        </row>
        <row r="4692">
          <cell r="M4692" t="str">
            <v>West</v>
          </cell>
          <cell r="V4692">
            <v>42004</v>
          </cell>
        </row>
        <row r="4693">
          <cell r="M4693" t="str">
            <v>West</v>
          </cell>
          <cell r="V4693">
            <v>42004</v>
          </cell>
        </row>
        <row r="4694">
          <cell r="M4694" t="str">
            <v>West</v>
          </cell>
          <cell r="V4694">
            <v>42004</v>
          </cell>
        </row>
        <row r="4695">
          <cell r="M4695" t="str">
            <v>West</v>
          </cell>
          <cell r="V4695">
            <v>42004</v>
          </cell>
        </row>
        <row r="4696">
          <cell r="M4696" t="str">
            <v>Central</v>
          </cell>
          <cell r="V4696">
            <v>42369</v>
          </cell>
        </row>
        <row r="4697">
          <cell r="M4697" t="str">
            <v>Central</v>
          </cell>
          <cell r="V4697">
            <v>42369</v>
          </cell>
        </row>
        <row r="4698">
          <cell r="M4698" t="str">
            <v>Central</v>
          </cell>
          <cell r="V4698">
            <v>42369</v>
          </cell>
        </row>
        <row r="4699">
          <cell r="M4699" t="str">
            <v>Central</v>
          </cell>
          <cell r="V4699">
            <v>42369</v>
          </cell>
        </row>
        <row r="4700">
          <cell r="M4700" t="str">
            <v>Central</v>
          </cell>
          <cell r="V4700">
            <v>42369</v>
          </cell>
        </row>
        <row r="4701">
          <cell r="M4701" t="str">
            <v>Central</v>
          </cell>
          <cell r="V4701">
            <v>42886</v>
          </cell>
        </row>
        <row r="4702">
          <cell r="M4702" t="str">
            <v>Central</v>
          </cell>
          <cell r="V4702">
            <v>42886</v>
          </cell>
        </row>
        <row r="4703">
          <cell r="M4703" t="str">
            <v>Central</v>
          </cell>
          <cell r="V4703">
            <v>42886</v>
          </cell>
        </row>
        <row r="4704">
          <cell r="M4704" t="str">
            <v>Central</v>
          </cell>
          <cell r="V4704">
            <v>42886</v>
          </cell>
        </row>
        <row r="4705">
          <cell r="M4705" t="str">
            <v>Central</v>
          </cell>
          <cell r="V4705">
            <v>42551</v>
          </cell>
        </row>
        <row r="4706">
          <cell r="M4706" t="str">
            <v>East</v>
          </cell>
          <cell r="V4706">
            <v>42521</v>
          </cell>
        </row>
        <row r="4707">
          <cell r="M4707" t="str">
            <v>East</v>
          </cell>
          <cell r="V4707">
            <v>42521</v>
          </cell>
        </row>
        <row r="4708">
          <cell r="M4708" t="str">
            <v>East</v>
          </cell>
          <cell r="V4708">
            <v>42521</v>
          </cell>
        </row>
        <row r="4709">
          <cell r="M4709" t="str">
            <v>West</v>
          </cell>
          <cell r="V4709">
            <v>42916</v>
          </cell>
        </row>
        <row r="4710">
          <cell r="M4710" t="str">
            <v>West</v>
          </cell>
          <cell r="V4710">
            <v>42916</v>
          </cell>
        </row>
        <row r="4711">
          <cell r="M4711" t="str">
            <v>West</v>
          </cell>
          <cell r="V4711">
            <v>42916</v>
          </cell>
        </row>
        <row r="4712">
          <cell r="M4712" t="str">
            <v>West</v>
          </cell>
          <cell r="V4712">
            <v>42916</v>
          </cell>
        </row>
        <row r="4713">
          <cell r="M4713" t="str">
            <v>East</v>
          </cell>
          <cell r="V4713">
            <v>41729</v>
          </cell>
        </row>
        <row r="4714">
          <cell r="M4714" t="str">
            <v>Central</v>
          </cell>
          <cell r="V4714">
            <v>42004</v>
          </cell>
        </row>
        <row r="4715">
          <cell r="M4715" t="str">
            <v>Central</v>
          </cell>
          <cell r="V4715">
            <v>42004</v>
          </cell>
        </row>
        <row r="4716">
          <cell r="M4716" t="str">
            <v>West</v>
          </cell>
          <cell r="V4716">
            <v>42886</v>
          </cell>
        </row>
        <row r="4717">
          <cell r="M4717" t="str">
            <v>West</v>
          </cell>
          <cell r="V4717">
            <v>42155</v>
          </cell>
        </row>
        <row r="4718">
          <cell r="M4718" t="str">
            <v>West</v>
          </cell>
          <cell r="V4718">
            <v>43100</v>
          </cell>
        </row>
        <row r="4719">
          <cell r="M4719" t="str">
            <v>East</v>
          </cell>
          <cell r="V4719">
            <v>42369</v>
          </cell>
        </row>
        <row r="4720">
          <cell r="M4720" t="str">
            <v>West</v>
          </cell>
          <cell r="V4720">
            <v>42308</v>
          </cell>
        </row>
        <row r="4721">
          <cell r="M4721" t="str">
            <v>West</v>
          </cell>
          <cell r="V4721">
            <v>42124</v>
          </cell>
        </row>
        <row r="4722">
          <cell r="M4722" t="str">
            <v>West</v>
          </cell>
          <cell r="V4722">
            <v>42124</v>
          </cell>
        </row>
        <row r="4723">
          <cell r="M4723" t="str">
            <v>Central</v>
          </cell>
          <cell r="V4723">
            <v>41820</v>
          </cell>
        </row>
        <row r="4724">
          <cell r="M4724" t="str">
            <v>West</v>
          </cell>
          <cell r="V4724">
            <v>43008</v>
          </cell>
        </row>
        <row r="4725">
          <cell r="M4725" t="str">
            <v>South</v>
          </cell>
          <cell r="V4725">
            <v>42521</v>
          </cell>
        </row>
        <row r="4726">
          <cell r="M4726" t="str">
            <v>South</v>
          </cell>
          <cell r="V4726">
            <v>42704</v>
          </cell>
        </row>
        <row r="4727">
          <cell r="M4727" t="str">
            <v>South</v>
          </cell>
          <cell r="V4727">
            <v>42704</v>
          </cell>
        </row>
        <row r="4728">
          <cell r="M4728" t="str">
            <v>East</v>
          </cell>
          <cell r="V4728">
            <v>41973</v>
          </cell>
        </row>
        <row r="4729">
          <cell r="M4729" t="str">
            <v>East</v>
          </cell>
          <cell r="V4729">
            <v>41973</v>
          </cell>
        </row>
        <row r="4730">
          <cell r="M4730" t="str">
            <v>West</v>
          </cell>
          <cell r="V4730">
            <v>41973</v>
          </cell>
        </row>
        <row r="4731">
          <cell r="M4731" t="str">
            <v>Central</v>
          </cell>
          <cell r="V4731">
            <v>42582</v>
          </cell>
        </row>
        <row r="4732">
          <cell r="M4732" t="str">
            <v>West</v>
          </cell>
          <cell r="V4732">
            <v>42094</v>
          </cell>
        </row>
        <row r="4733">
          <cell r="M4733" t="str">
            <v>West</v>
          </cell>
          <cell r="V4733">
            <v>42094</v>
          </cell>
        </row>
        <row r="4734">
          <cell r="M4734" t="str">
            <v>West</v>
          </cell>
          <cell r="V4734">
            <v>42094</v>
          </cell>
        </row>
        <row r="4735">
          <cell r="M4735" t="str">
            <v>West</v>
          </cell>
          <cell r="V4735">
            <v>42094</v>
          </cell>
        </row>
        <row r="4736">
          <cell r="M4736" t="str">
            <v>East</v>
          </cell>
          <cell r="V4736">
            <v>42490</v>
          </cell>
        </row>
        <row r="4737">
          <cell r="M4737" t="str">
            <v>East</v>
          </cell>
          <cell r="V4737">
            <v>42185</v>
          </cell>
        </row>
        <row r="4738">
          <cell r="M4738" t="str">
            <v>East</v>
          </cell>
          <cell r="V4738">
            <v>42185</v>
          </cell>
        </row>
        <row r="4739">
          <cell r="M4739" t="str">
            <v>East</v>
          </cell>
          <cell r="V4739">
            <v>42185</v>
          </cell>
        </row>
        <row r="4740">
          <cell r="M4740" t="str">
            <v>West</v>
          </cell>
          <cell r="V4740">
            <v>42063</v>
          </cell>
        </row>
        <row r="4741">
          <cell r="M4741" t="str">
            <v>West</v>
          </cell>
          <cell r="V4741">
            <v>42063</v>
          </cell>
        </row>
        <row r="4742">
          <cell r="M4742" t="str">
            <v>West</v>
          </cell>
          <cell r="V4742">
            <v>43069</v>
          </cell>
        </row>
        <row r="4743">
          <cell r="M4743" t="str">
            <v>West</v>
          </cell>
          <cell r="V4743">
            <v>43069</v>
          </cell>
        </row>
        <row r="4744">
          <cell r="M4744" t="str">
            <v>West</v>
          </cell>
          <cell r="V4744">
            <v>43069</v>
          </cell>
        </row>
        <row r="4745">
          <cell r="M4745" t="str">
            <v>Central</v>
          </cell>
          <cell r="V4745">
            <v>42825</v>
          </cell>
        </row>
        <row r="4746">
          <cell r="M4746" t="str">
            <v>Central</v>
          </cell>
          <cell r="V4746">
            <v>42825</v>
          </cell>
        </row>
        <row r="4747">
          <cell r="M4747" t="str">
            <v>Central</v>
          </cell>
          <cell r="V4747">
            <v>42825</v>
          </cell>
        </row>
        <row r="4748">
          <cell r="M4748" t="str">
            <v>Central</v>
          </cell>
          <cell r="V4748">
            <v>42825</v>
          </cell>
        </row>
        <row r="4749">
          <cell r="M4749" t="str">
            <v>West</v>
          </cell>
          <cell r="V4749">
            <v>42460</v>
          </cell>
        </row>
        <row r="4750">
          <cell r="M4750" t="str">
            <v>West</v>
          </cell>
          <cell r="V4750">
            <v>42460</v>
          </cell>
        </row>
        <row r="4751">
          <cell r="M4751" t="str">
            <v>West</v>
          </cell>
          <cell r="V4751">
            <v>42735</v>
          </cell>
        </row>
        <row r="4752">
          <cell r="M4752" t="str">
            <v>West</v>
          </cell>
          <cell r="V4752">
            <v>42674</v>
          </cell>
        </row>
        <row r="4753">
          <cell r="M4753" t="str">
            <v>South</v>
          </cell>
          <cell r="V4753">
            <v>42735</v>
          </cell>
        </row>
        <row r="4754">
          <cell r="M4754" t="str">
            <v>South</v>
          </cell>
          <cell r="V4754">
            <v>43069</v>
          </cell>
        </row>
        <row r="4755">
          <cell r="M4755" t="str">
            <v>Central</v>
          </cell>
          <cell r="V4755">
            <v>42369</v>
          </cell>
        </row>
        <row r="4756">
          <cell r="M4756" t="str">
            <v>South</v>
          </cell>
          <cell r="V4756">
            <v>42794</v>
          </cell>
        </row>
        <row r="4757">
          <cell r="M4757" t="str">
            <v>South</v>
          </cell>
          <cell r="V4757">
            <v>42794</v>
          </cell>
        </row>
        <row r="4758">
          <cell r="M4758" t="str">
            <v>East</v>
          </cell>
          <cell r="V4758">
            <v>43008</v>
          </cell>
        </row>
        <row r="4759">
          <cell r="M4759" t="str">
            <v>Central</v>
          </cell>
          <cell r="V4759">
            <v>42855</v>
          </cell>
        </row>
        <row r="4760">
          <cell r="M4760" t="str">
            <v>East</v>
          </cell>
          <cell r="V4760">
            <v>41973</v>
          </cell>
        </row>
        <row r="4761">
          <cell r="M4761" t="str">
            <v>East</v>
          </cell>
          <cell r="V4761">
            <v>41973</v>
          </cell>
        </row>
        <row r="4762">
          <cell r="M4762" t="str">
            <v>East</v>
          </cell>
          <cell r="V4762">
            <v>41973</v>
          </cell>
        </row>
        <row r="4763">
          <cell r="M4763" t="str">
            <v>East</v>
          </cell>
          <cell r="V4763">
            <v>42735</v>
          </cell>
        </row>
        <row r="4764">
          <cell r="M4764" t="str">
            <v>East</v>
          </cell>
          <cell r="V4764">
            <v>42735</v>
          </cell>
        </row>
        <row r="4765">
          <cell r="M4765" t="str">
            <v>West</v>
          </cell>
          <cell r="V4765">
            <v>41912</v>
          </cell>
        </row>
        <row r="4766">
          <cell r="M4766" t="str">
            <v>West</v>
          </cell>
          <cell r="V4766">
            <v>43069</v>
          </cell>
        </row>
        <row r="4767">
          <cell r="M4767" t="str">
            <v>East</v>
          </cell>
          <cell r="V4767">
            <v>42124</v>
          </cell>
        </row>
        <row r="4768">
          <cell r="M4768" t="str">
            <v>Central</v>
          </cell>
          <cell r="V4768">
            <v>42094</v>
          </cell>
        </row>
        <row r="4769">
          <cell r="M4769" t="str">
            <v>Central</v>
          </cell>
          <cell r="V4769">
            <v>42094</v>
          </cell>
        </row>
        <row r="4770">
          <cell r="M4770" t="str">
            <v>South</v>
          </cell>
          <cell r="V4770">
            <v>42916</v>
          </cell>
        </row>
        <row r="4771">
          <cell r="M4771" t="str">
            <v>West</v>
          </cell>
          <cell r="V4771">
            <v>42643</v>
          </cell>
        </row>
        <row r="4772">
          <cell r="M4772" t="str">
            <v>West</v>
          </cell>
          <cell r="V4772">
            <v>42643</v>
          </cell>
        </row>
        <row r="4773">
          <cell r="M4773" t="str">
            <v>West</v>
          </cell>
          <cell r="V4773">
            <v>41943</v>
          </cell>
        </row>
        <row r="4774">
          <cell r="M4774" t="str">
            <v>Central</v>
          </cell>
          <cell r="V4774">
            <v>43069</v>
          </cell>
        </row>
        <row r="4775">
          <cell r="M4775" t="str">
            <v>Central</v>
          </cell>
          <cell r="V4775">
            <v>43069</v>
          </cell>
        </row>
        <row r="4776">
          <cell r="M4776" t="str">
            <v>Central</v>
          </cell>
          <cell r="V4776">
            <v>43069</v>
          </cell>
        </row>
        <row r="4777">
          <cell r="M4777" t="str">
            <v>West</v>
          </cell>
          <cell r="V4777">
            <v>43069</v>
          </cell>
        </row>
        <row r="4778">
          <cell r="M4778" t="str">
            <v>East</v>
          </cell>
          <cell r="V4778">
            <v>42429</v>
          </cell>
        </row>
        <row r="4779">
          <cell r="M4779" t="str">
            <v>East</v>
          </cell>
          <cell r="V4779">
            <v>42429</v>
          </cell>
        </row>
        <row r="4780">
          <cell r="M4780" t="str">
            <v>East</v>
          </cell>
          <cell r="V4780">
            <v>43069</v>
          </cell>
        </row>
        <row r="4781">
          <cell r="M4781" t="str">
            <v>East</v>
          </cell>
          <cell r="V4781">
            <v>41851</v>
          </cell>
        </row>
        <row r="4782">
          <cell r="M4782" t="str">
            <v>Central</v>
          </cell>
          <cell r="V4782">
            <v>41973</v>
          </cell>
        </row>
        <row r="4783">
          <cell r="M4783" t="str">
            <v>Central</v>
          </cell>
          <cell r="V4783">
            <v>41973</v>
          </cell>
        </row>
        <row r="4784">
          <cell r="M4784" t="str">
            <v>Central</v>
          </cell>
          <cell r="V4784">
            <v>41973</v>
          </cell>
        </row>
        <row r="4785">
          <cell r="M4785" t="str">
            <v>Central</v>
          </cell>
          <cell r="V4785">
            <v>42766</v>
          </cell>
        </row>
        <row r="4786">
          <cell r="M4786" t="str">
            <v>West</v>
          </cell>
          <cell r="V4786">
            <v>42369</v>
          </cell>
        </row>
        <row r="4787">
          <cell r="M4787" t="str">
            <v>West</v>
          </cell>
          <cell r="V4787">
            <v>42369</v>
          </cell>
        </row>
        <row r="4788">
          <cell r="M4788" t="str">
            <v>West</v>
          </cell>
          <cell r="V4788">
            <v>42369</v>
          </cell>
        </row>
        <row r="4789">
          <cell r="M4789" t="str">
            <v>West</v>
          </cell>
          <cell r="V4789">
            <v>42369</v>
          </cell>
        </row>
        <row r="4790">
          <cell r="M4790" t="str">
            <v>West</v>
          </cell>
          <cell r="V4790">
            <v>42369</v>
          </cell>
        </row>
        <row r="4791">
          <cell r="M4791" t="str">
            <v>West</v>
          </cell>
          <cell r="V4791">
            <v>42369</v>
          </cell>
        </row>
        <row r="4792">
          <cell r="M4792" t="str">
            <v>West</v>
          </cell>
          <cell r="V4792">
            <v>42369</v>
          </cell>
        </row>
        <row r="4793">
          <cell r="M4793" t="str">
            <v>West</v>
          </cell>
          <cell r="V4793">
            <v>42369</v>
          </cell>
        </row>
        <row r="4794">
          <cell r="M4794" t="str">
            <v>West</v>
          </cell>
          <cell r="V4794">
            <v>42369</v>
          </cell>
        </row>
        <row r="4795">
          <cell r="M4795" t="str">
            <v>East</v>
          </cell>
          <cell r="V4795">
            <v>42185</v>
          </cell>
        </row>
        <row r="4796">
          <cell r="M4796" t="str">
            <v>West</v>
          </cell>
          <cell r="V4796">
            <v>42094</v>
          </cell>
        </row>
        <row r="4797">
          <cell r="M4797" t="str">
            <v>South</v>
          </cell>
          <cell r="V4797">
            <v>42247</v>
          </cell>
        </row>
        <row r="4798">
          <cell r="M4798" t="str">
            <v>South</v>
          </cell>
          <cell r="V4798">
            <v>42521</v>
          </cell>
        </row>
        <row r="4799">
          <cell r="M4799" t="str">
            <v>South</v>
          </cell>
          <cell r="V4799">
            <v>42521</v>
          </cell>
        </row>
        <row r="4800">
          <cell r="M4800" t="str">
            <v>South</v>
          </cell>
          <cell r="V4800">
            <v>42521</v>
          </cell>
        </row>
        <row r="4801">
          <cell r="M4801" t="str">
            <v>South</v>
          </cell>
          <cell r="V4801">
            <v>42521</v>
          </cell>
        </row>
        <row r="4802">
          <cell r="M4802" t="str">
            <v>South</v>
          </cell>
          <cell r="V4802">
            <v>42521</v>
          </cell>
        </row>
        <row r="4803">
          <cell r="M4803" t="str">
            <v>South</v>
          </cell>
          <cell r="V4803">
            <v>42521</v>
          </cell>
        </row>
        <row r="4804">
          <cell r="M4804" t="str">
            <v>South</v>
          </cell>
          <cell r="V4804">
            <v>42521</v>
          </cell>
        </row>
        <row r="4805">
          <cell r="M4805" t="str">
            <v>East</v>
          </cell>
          <cell r="V4805">
            <v>42947</v>
          </cell>
        </row>
        <row r="4806">
          <cell r="M4806" t="str">
            <v>East</v>
          </cell>
          <cell r="V4806">
            <v>42947</v>
          </cell>
        </row>
        <row r="4807">
          <cell r="M4807" t="str">
            <v>West</v>
          </cell>
          <cell r="V4807">
            <v>42338</v>
          </cell>
        </row>
        <row r="4808">
          <cell r="M4808" t="str">
            <v>West</v>
          </cell>
          <cell r="V4808">
            <v>42338</v>
          </cell>
        </row>
        <row r="4809">
          <cell r="M4809" t="str">
            <v>West</v>
          </cell>
          <cell r="V4809">
            <v>42338</v>
          </cell>
        </row>
        <row r="4810">
          <cell r="M4810" t="str">
            <v>East</v>
          </cell>
          <cell r="V4810">
            <v>41973</v>
          </cell>
        </row>
        <row r="4811">
          <cell r="M4811" t="str">
            <v>Central</v>
          </cell>
          <cell r="V4811">
            <v>42369</v>
          </cell>
        </row>
        <row r="4812">
          <cell r="M4812" t="str">
            <v>Central</v>
          </cell>
          <cell r="V4812">
            <v>42369</v>
          </cell>
        </row>
        <row r="4813">
          <cell r="M4813" t="str">
            <v>East</v>
          </cell>
          <cell r="V4813">
            <v>42704</v>
          </cell>
        </row>
        <row r="4814">
          <cell r="M4814" t="str">
            <v>East</v>
          </cell>
          <cell r="V4814">
            <v>42704</v>
          </cell>
        </row>
        <row r="4815">
          <cell r="M4815" t="str">
            <v>East</v>
          </cell>
          <cell r="V4815">
            <v>42704</v>
          </cell>
        </row>
        <row r="4816">
          <cell r="M4816" t="str">
            <v>West</v>
          </cell>
          <cell r="V4816">
            <v>42521</v>
          </cell>
        </row>
        <row r="4817">
          <cell r="M4817" t="str">
            <v>East</v>
          </cell>
          <cell r="V4817">
            <v>42004</v>
          </cell>
        </row>
        <row r="4818">
          <cell r="M4818" t="str">
            <v>East</v>
          </cell>
          <cell r="V4818">
            <v>42004</v>
          </cell>
        </row>
        <row r="4819">
          <cell r="M4819" t="str">
            <v>East</v>
          </cell>
          <cell r="V4819">
            <v>42004</v>
          </cell>
        </row>
        <row r="4820">
          <cell r="M4820" t="str">
            <v>East</v>
          </cell>
          <cell r="V4820">
            <v>42004</v>
          </cell>
        </row>
        <row r="4821">
          <cell r="M4821" t="str">
            <v>East</v>
          </cell>
          <cell r="V4821">
            <v>42916</v>
          </cell>
        </row>
        <row r="4822">
          <cell r="M4822" t="str">
            <v>Central</v>
          </cell>
          <cell r="V4822">
            <v>42124</v>
          </cell>
        </row>
        <row r="4823">
          <cell r="M4823" t="str">
            <v>Central</v>
          </cell>
          <cell r="V4823">
            <v>42124</v>
          </cell>
        </row>
        <row r="4824">
          <cell r="M4824" t="str">
            <v>West</v>
          </cell>
          <cell r="V4824">
            <v>42582</v>
          </cell>
        </row>
        <row r="4825">
          <cell r="M4825" t="str">
            <v>East</v>
          </cell>
          <cell r="V4825">
            <v>42704</v>
          </cell>
        </row>
        <row r="4826">
          <cell r="M4826" t="str">
            <v>East</v>
          </cell>
          <cell r="V4826">
            <v>42704</v>
          </cell>
        </row>
        <row r="4827">
          <cell r="M4827" t="str">
            <v>East</v>
          </cell>
          <cell r="V4827">
            <v>42704</v>
          </cell>
        </row>
        <row r="4828">
          <cell r="M4828" t="str">
            <v>West</v>
          </cell>
          <cell r="V4828">
            <v>43069</v>
          </cell>
        </row>
        <row r="4829">
          <cell r="M4829" t="str">
            <v>South</v>
          </cell>
          <cell r="V4829">
            <v>41973</v>
          </cell>
        </row>
        <row r="4830">
          <cell r="M4830" t="str">
            <v>South</v>
          </cell>
          <cell r="V4830">
            <v>41973</v>
          </cell>
        </row>
        <row r="4831">
          <cell r="M4831" t="str">
            <v>East</v>
          </cell>
          <cell r="V4831">
            <v>42521</v>
          </cell>
        </row>
        <row r="4832">
          <cell r="M4832" t="str">
            <v>Central</v>
          </cell>
          <cell r="V4832">
            <v>41973</v>
          </cell>
        </row>
        <row r="4833">
          <cell r="M4833" t="str">
            <v>Central</v>
          </cell>
          <cell r="V4833">
            <v>41973</v>
          </cell>
        </row>
        <row r="4834">
          <cell r="M4834" t="str">
            <v>Central</v>
          </cell>
          <cell r="V4834">
            <v>41973</v>
          </cell>
        </row>
        <row r="4835">
          <cell r="M4835" t="str">
            <v>Central</v>
          </cell>
          <cell r="V4835">
            <v>41973</v>
          </cell>
        </row>
        <row r="4836">
          <cell r="M4836" t="str">
            <v>West</v>
          </cell>
          <cell r="V4836">
            <v>43039</v>
          </cell>
        </row>
        <row r="4837">
          <cell r="M4837" t="str">
            <v>West</v>
          </cell>
          <cell r="V4837">
            <v>43039</v>
          </cell>
        </row>
        <row r="4838">
          <cell r="M4838" t="str">
            <v>West</v>
          </cell>
          <cell r="V4838">
            <v>43039</v>
          </cell>
        </row>
        <row r="4839">
          <cell r="M4839" t="str">
            <v>East</v>
          </cell>
          <cell r="V4839">
            <v>42916</v>
          </cell>
        </row>
        <row r="4840">
          <cell r="M4840" t="str">
            <v>East</v>
          </cell>
          <cell r="V4840">
            <v>42916</v>
          </cell>
        </row>
        <row r="4841">
          <cell r="M4841" t="str">
            <v>East</v>
          </cell>
          <cell r="V4841">
            <v>42916</v>
          </cell>
        </row>
        <row r="4842">
          <cell r="M4842" t="str">
            <v>South</v>
          </cell>
          <cell r="V4842">
            <v>43069</v>
          </cell>
        </row>
        <row r="4843">
          <cell r="M4843" t="str">
            <v>East</v>
          </cell>
          <cell r="V4843">
            <v>42735</v>
          </cell>
        </row>
        <row r="4844">
          <cell r="M4844" t="str">
            <v>South</v>
          </cell>
          <cell r="V4844">
            <v>43008</v>
          </cell>
        </row>
        <row r="4845">
          <cell r="M4845" t="str">
            <v>East</v>
          </cell>
          <cell r="V4845">
            <v>42704</v>
          </cell>
        </row>
        <row r="4846">
          <cell r="M4846" t="str">
            <v>West</v>
          </cell>
          <cell r="V4846">
            <v>41759</v>
          </cell>
        </row>
        <row r="4847">
          <cell r="M4847" t="str">
            <v>East</v>
          </cell>
          <cell r="V4847">
            <v>42216</v>
          </cell>
        </row>
        <row r="4848">
          <cell r="M4848" t="str">
            <v>West</v>
          </cell>
          <cell r="V4848">
            <v>41820</v>
          </cell>
        </row>
        <row r="4849">
          <cell r="M4849" t="str">
            <v>West</v>
          </cell>
          <cell r="V4849">
            <v>41820</v>
          </cell>
        </row>
        <row r="4850">
          <cell r="M4850" t="str">
            <v>West</v>
          </cell>
          <cell r="V4850">
            <v>41820</v>
          </cell>
        </row>
        <row r="4851">
          <cell r="M4851" t="str">
            <v>West</v>
          </cell>
          <cell r="V4851">
            <v>41912</v>
          </cell>
        </row>
        <row r="4852">
          <cell r="M4852" t="str">
            <v>West</v>
          </cell>
          <cell r="V4852">
            <v>41912</v>
          </cell>
        </row>
        <row r="4853">
          <cell r="M4853" t="str">
            <v>West</v>
          </cell>
          <cell r="V4853">
            <v>41912</v>
          </cell>
        </row>
        <row r="4854">
          <cell r="M4854" t="str">
            <v>West</v>
          </cell>
          <cell r="V4854">
            <v>41912</v>
          </cell>
        </row>
        <row r="4855">
          <cell r="M4855" t="str">
            <v>West</v>
          </cell>
          <cell r="V4855">
            <v>42004</v>
          </cell>
        </row>
        <row r="4856">
          <cell r="M4856" t="str">
            <v>West</v>
          </cell>
          <cell r="V4856">
            <v>42004</v>
          </cell>
        </row>
        <row r="4857">
          <cell r="M4857" t="str">
            <v>West</v>
          </cell>
          <cell r="V4857">
            <v>42004</v>
          </cell>
        </row>
        <row r="4858">
          <cell r="M4858" t="str">
            <v>West</v>
          </cell>
          <cell r="V4858">
            <v>42035</v>
          </cell>
        </row>
        <row r="4859">
          <cell r="M4859" t="str">
            <v>West</v>
          </cell>
          <cell r="V4859">
            <v>42035</v>
          </cell>
        </row>
        <row r="4860">
          <cell r="M4860" t="str">
            <v>West</v>
          </cell>
          <cell r="V4860">
            <v>42035</v>
          </cell>
        </row>
        <row r="4861">
          <cell r="M4861" t="str">
            <v>Central</v>
          </cell>
          <cell r="V4861">
            <v>43100</v>
          </cell>
        </row>
        <row r="4862">
          <cell r="M4862" t="str">
            <v>East</v>
          </cell>
          <cell r="V4862">
            <v>42735</v>
          </cell>
        </row>
        <row r="4863">
          <cell r="M4863" t="str">
            <v>Central</v>
          </cell>
          <cell r="V4863">
            <v>41759</v>
          </cell>
        </row>
        <row r="4864">
          <cell r="M4864" t="str">
            <v>East</v>
          </cell>
          <cell r="V4864">
            <v>42704</v>
          </cell>
        </row>
        <row r="4865">
          <cell r="M4865" t="str">
            <v>East</v>
          </cell>
          <cell r="V4865">
            <v>42704</v>
          </cell>
        </row>
        <row r="4866">
          <cell r="M4866" t="str">
            <v>East</v>
          </cell>
          <cell r="V4866">
            <v>42916</v>
          </cell>
        </row>
        <row r="4867">
          <cell r="M4867" t="str">
            <v>West</v>
          </cell>
          <cell r="V4867">
            <v>43069</v>
          </cell>
        </row>
        <row r="4868">
          <cell r="M4868" t="str">
            <v>West</v>
          </cell>
          <cell r="V4868">
            <v>43069</v>
          </cell>
        </row>
        <row r="4869">
          <cell r="M4869" t="str">
            <v>West</v>
          </cell>
          <cell r="V4869">
            <v>43069</v>
          </cell>
        </row>
        <row r="4870">
          <cell r="M4870" t="str">
            <v>West</v>
          </cell>
          <cell r="V4870">
            <v>43069</v>
          </cell>
        </row>
        <row r="4871">
          <cell r="M4871" t="str">
            <v>East</v>
          </cell>
          <cell r="V4871">
            <v>43069</v>
          </cell>
        </row>
        <row r="4872">
          <cell r="M4872" t="str">
            <v>East</v>
          </cell>
          <cell r="V4872">
            <v>43069</v>
          </cell>
        </row>
        <row r="4873">
          <cell r="M4873" t="str">
            <v>Central</v>
          </cell>
          <cell r="V4873">
            <v>42886</v>
          </cell>
        </row>
        <row r="4874">
          <cell r="M4874" t="str">
            <v>Central</v>
          </cell>
          <cell r="V4874">
            <v>42886</v>
          </cell>
        </row>
        <row r="4875">
          <cell r="M4875" t="str">
            <v>Central</v>
          </cell>
          <cell r="V4875">
            <v>42886</v>
          </cell>
        </row>
        <row r="4876">
          <cell r="M4876" t="str">
            <v>Central</v>
          </cell>
          <cell r="V4876">
            <v>42886</v>
          </cell>
        </row>
        <row r="4877">
          <cell r="M4877" t="str">
            <v>East</v>
          </cell>
          <cell r="V4877">
            <v>42004</v>
          </cell>
        </row>
        <row r="4878">
          <cell r="M4878" t="str">
            <v>South</v>
          </cell>
          <cell r="V4878">
            <v>41943</v>
          </cell>
        </row>
        <row r="4879">
          <cell r="M4879" t="str">
            <v>South</v>
          </cell>
          <cell r="V4879">
            <v>41943</v>
          </cell>
        </row>
        <row r="4880">
          <cell r="M4880" t="str">
            <v>South</v>
          </cell>
          <cell r="V4880">
            <v>42582</v>
          </cell>
        </row>
        <row r="4881">
          <cell r="M4881" t="str">
            <v>South</v>
          </cell>
          <cell r="V4881">
            <v>43069</v>
          </cell>
        </row>
        <row r="4882">
          <cell r="M4882" t="str">
            <v>South</v>
          </cell>
          <cell r="V4882">
            <v>43069</v>
          </cell>
        </row>
        <row r="4883">
          <cell r="M4883" t="str">
            <v>South</v>
          </cell>
          <cell r="V4883">
            <v>43069</v>
          </cell>
        </row>
        <row r="4884">
          <cell r="M4884" t="str">
            <v>South</v>
          </cell>
          <cell r="V4884">
            <v>43069</v>
          </cell>
        </row>
        <row r="4885">
          <cell r="M4885" t="str">
            <v>West</v>
          </cell>
          <cell r="V4885">
            <v>42825</v>
          </cell>
        </row>
        <row r="4886">
          <cell r="M4886" t="str">
            <v>West</v>
          </cell>
          <cell r="V4886">
            <v>42825</v>
          </cell>
        </row>
        <row r="4887">
          <cell r="M4887" t="str">
            <v>Central</v>
          </cell>
          <cell r="V4887">
            <v>42004</v>
          </cell>
        </row>
        <row r="4888">
          <cell r="M4888" t="str">
            <v>South</v>
          </cell>
          <cell r="V4888">
            <v>42704</v>
          </cell>
        </row>
        <row r="4889">
          <cell r="M4889" t="str">
            <v>South</v>
          </cell>
          <cell r="V4889">
            <v>42704</v>
          </cell>
        </row>
        <row r="4890">
          <cell r="M4890" t="str">
            <v>South</v>
          </cell>
          <cell r="V4890">
            <v>42704</v>
          </cell>
        </row>
        <row r="4891">
          <cell r="M4891" t="str">
            <v>South</v>
          </cell>
          <cell r="V4891">
            <v>42704</v>
          </cell>
        </row>
        <row r="4892">
          <cell r="M4892" t="str">
            <v>West</v>
          </cell>
          <cell r="V4892">
            <v>42735</v>
          </cell>
        </row>
        <row r="4893">
          <cell r="M4893" t="str">
            <v>West</v>
          </cell>
          <cell r="V4893">
            <v>42735</v>
          </cell>
        </row>
        <row r="4894">
          <cell r="M4894" t="str">
            <v>West</v>
          </cell>
          <cell r="V4894">
            <v>42735</v>
          </cell>
        </row>
        <row r="4895">
          <cell r="M4895" t="str">
            <v>West</v>
          </cell>
          <cell r="V4895">
            <v>42735</v>
          </cell>
        </row>
        <row r="4896">
          <cell r="M4896" t="str">
            <v>West</v>
          </cell>
          <cell r="V4896">
            <v>42735</v>
          </cell>
        </row>
        <row r="4897">
          <cell r="M4897" t="str">
            <v>West</v>
          </cell>
          <cell r="V4897">
            <v>42735</v>
          </cell>
        </row>
        <row r="4898">
          <cell r="M4898" t="str">
            <v>West</v>
          </cell>
          <cell r="V4898">
            <v>42735</v>
          </cell>
        </row>
        <row r="4899">
          <cell r="M4899" t="str">
            <v>East</v>
          </cell>
          <cell r="V4899">
            <v>41943</v>
          </cell>
        </row>
        <row r="4900">
          <cell r="M4900" t="str">
            <v>East</v>
          </cell>
          <cell r="V4900">
            <v>41943</v>
          </cell>
        </row>
        <row r="4901">
          <cell r="M4901" t="str">
            <v>West</v>
          </cell>
          <cell r="V4901">
            <v>42613</v>
          </cell>
        </row>
        <row r="4902">
          <cell r="M4902" t="str">
            <v>West</v>
          </cell>
          <cell r="V4902">
            <v>43100</v>
          </cell>
        </row>
        <row r="4903">
          <cell r="M4903" t="str">
            <v>West</v>
          </cell>
          <cell r="V4903">
            <v>43100</v>
          </cell>
        </row>
        <row r="4904">
          <cell r="M4904" t="str">
            <v>East</v>
          </cell>
          <cell r="V4904">
            <v>42825</v>
          </cell>
        </row>
        <row r="4905">
          <cell r="M4905" t="str">
            <v>East</v>
          </cell>
          <cell r="V4905">
            <v>42825</v>
          </cell>
        </row>
        <row r="4906">
          <cell r="M4906" t="str">
            <v>Central</v>
          </cell>
          <cell r="V4906">
            <v>42004</v>
          </cell>
        </row>
        <row r="4907">
          <cell r="M4907" t="str">
            <v>East</v>
          </cell>
          <cell r="V4907">
            <v>41943</v>
          </cell>
        </row>
        <row r="4908">
          <cell r="M4908" t="str">
            <v>East</v>
          </cell>
          <cell r="V4908">
            <v>41943</v>
          </cell>
        </row>
        <row r="4909">
          <cell r="M4909" t="str">
            <v>East</v>
          </cell>
          <cell r="V4909">
            <v>41973</v>
          </cell>
        </row>
        <row r="4910">
          <cell r="M4910" t="str">
            <v>East</v>
          </cell>
          <cell r="V4910">
            <v>41973</v>
          </cell>
        </row>
        <row r="4911">
          <cell r="M4911" t="str">
            <v>South</v>
          </cell>
          <cell r="V4911">
            <v>42766</v>
          </cell>
        </row>
        <row r="4912">
          <cell r="M4912" t="str">
            <v>South</v>
          </cell>
          <cell r="V4912">
            <v>42766</v>
          </cell>
        </row>
        <row r="4913">
          <cell r="M4913" t="str">
            <v>South</v>
          </cell>
          <cell r="V4913">
            <v>42766</v>
          </cell>
        </row>
        <row r="4914">
          <cell r="M4914" t="str">
            <v>South</v>
          </cell>
          <cell r="V4914">
            <v>42766</v>
          </cell>
        </row>
        <row r="4915">
          <cell r="M4915" t="str">
            <v>South</v>
          </cell>
          <cell r="V4915">
            <v>42766</v>
          </cell>
        </row>
        <row r="4916">
          <cell r="M4916" t="str">
            <v>West</v>
          </cell>
          <cell r="V4916">
            <v>42277</v>
          </cell>
        </row>
        <row r="4917">
          <cell r="M4917" t="str">
            <v>West</v>
          </cell>
          <cell r="V4917">
            <v>42277</v>
          </cell>
        </row>
        <row r="4918">
          <cell r="M4918" t="str">
            <v>Central</v>
          </cell>
          <cell r="V4918">
            <v>43039</v>
          </cell>
        </row>
        <row r="4919">
          <cell r="M4919" t="str">
            <v>Central</v>
          </cell>
          <cell r="V4919">
            <v>43039</v>
          </cell>
        </row>
        <row r="4920">
          <cell r="M4920" t="str">
            <v>East</v>
          </cell>
          <cell r="V4920">
            <v>42400</v>
          </cell>
        </row>
        <row r="4921">
          <cell r="M4921" t="str">
            <v>East</v>
          </cell>
          <cell r="V4921">
            <v>42400</v>
          </cell>
        </row>
        <row r="4922">
          <cell r="M4922" t="str">
            <v>Central</v>
          </cell>
          <cell r="V4922">
            <v>42978</v>
          </cell>
        </row>
        <row r="4923">
          <cell r="M4923" t="str">
            <v>South</v>
          </cell>
          <cell r="V4923">
            <v>43100</v>
          </cell>
        </row>
        <row r="4924">
          <cell r="M4924" t="str">
            <v>South</v>
          </cell>
          <cell r="V4924">
            <v>43100</v>
          </cell>
        </row>
        <row r="4925">
          <cell r="M4925" t="str">
            <v>South</v>
          </cell>
          <cell r="V4925">
            <v>43100</v>
          </cell>
        </row>
        <row r="4926">
          <cell r="M4926" t="str">
            <v>South</v>
          </cell>
          <cell r="V4926">
            <v>43100</v>
          </cell>
        </row>
        <row r="4927">
          <cell r="M4927" t="str">
            <v>East</v>
          </cell>
          <cell r="V4927">
            <v>43008</v>
          </cell>
        </row>
        <row r="4928">
          <cell r="M4928" t="str">
            <v>Central</v>
          </cell>
          <cell r="V4928">
            <v>43039</v>
          </cell>
        </row>
        <row r="4929">
          <cell r="M4929" t="str">
            <v>East</v>
          </cell>
          <cell r="V4929">
            <v>43100</v>
          </cell>
        </row>
        <row r="4930">
          <cell r="M4930" t="str">
            <v>East</v>
          </cell>
          <cell r="V4930">
            <v>43100</v>
          </cell>
        </row>
        <row r="4931">
          <cell r="M4931" t="str">
            <v>East</v>
          </cell>
          <cell r="V4931">
            <v>41912</v>
          </cell>
        </row>
        <row r="4932">
          <cell r="M4932" t="str">
            <v>East</v>
          </cell>
          <cell r="V4932">
            <v>41912</v>
          </cell>
        </row>
        <row r="4933">
          <cell r="M4933" t="str">
            <v>West</v>
          </cell>
          <cell r="V4933">
            <v>42825</v>
          </cell>
        </row>
        <row r="4934">
          <cell r="M4934" t="str">
            <v>West</v>
          </cell>
          <cell r="V4934">
            <v>42277</v>
          </cell>
        </row>
        <row r="4935">
          <cell r="M4935" t="str">
            <v>West</v>
          </cell>
          <cell r="V4935">
            <v>42277</v>
          </cell>
        </row>
        <row r="4936">
          <cell r="M4936" t="str">
            <v>West</v>
          </cell>
          <cell r="V4936">
            <v>42277</v>
          </cell>
        </row>
        <row r="4937">
          <cell r="M4937" t="str">
            <v>West</v>
          </cell>
          <cell r="V4937">
            <v>42094</v>
          </cell>
        </row>
        <row r="4938">
          <cell r="M4938" t="str">
            <v>South</v>
          </cell>
          <cell r="V4938">
            <v>42766</v>
          </cell>
        </row>
        <row r="4939">
          <cell r="M4939" t="str">
            <v>West</v>
          </cell>
          <cell r="V4939">
            <v>41670</v>
          </cell>
        </row>
        <row r="4940">
          <cell r="M4940" t="str">
            <v>West</v>
          </cell>
          <cell r="V4940">
            <v>41670</v>
          </cell>
        </row>
        <row r="4941">
          <cell r="M4941" t="str">
            <v>West</v>
          </cell>
          <cell r="V4941">
            <v>41670</v>
          </cell>
        </row>
        <row r="4942">
          <cell r="M4942" t="str">
            <v>East</v>
          </cell>
          <cell r="V4942">
            <v>42063</v>
          </cell>
        </row>
        <row r="4943">
          <cell r="M4943" t="str">
            <v>East</v>
          </cell>
          <cell r="V4943">
            <v>42063</v>
          </cell>
        </row>
        <row r="4944">
          <cell r="M4944" t="str">
            <v>East</v>
          </cell>
          <cell r="V4944">
            <v>42063</v>
          </cell>
        </row>
        <row r="4945">
          <cell r="M4945" t="str">
            <v>Central</v>
          </cell>
          <cell r="V4945">
            <v>43100</v>
          </cell>
        </row>
        <row r="4946">
          <cell r="M4946" t="str">
            <v>West</v>
          </cell>
          <cell r="V4946">
            <v>42643</v>
          </cell>
        </row>
        <row r="4947">
          <cell r="M4947" t="str">
            <v>West</v>
          </cell>
          <cell r="V4947">
            <v>42643</v>
          </cell>
        </row>
        <row r="4948">
          <cell r="M4948" t="str">
            <v>West</v>
          </cell>
          <cell r="V4948">
            <v>42643</v>
          </cell>
        </row>
        <row r="4949">
          <cell r="M4949" t="str">
            <v>West</v>
          </cell>
          <cell r="V4949">
            <v>41943</v>
          </cell>
        </row>
        <row r="4950">
          <cell r="M4950" t="str">
            <v>West</v>
          </cell>
          <cell r="V4950">
            <v>43069</v>
          </cell>
        </row>
        <row r="4951">
          <cell r="M4951" t="str">
            <v>West</v>
          </cell>
          <cell r="V4951">
            <v>43069</v>
          </cell>
        </row>
        <row r="4952">
          <cell r="M4952" t="str">
            <v>East</v>
          </cell>
          <cell r="V4952">
            <v>42674</v>
          </cell>
        </row>
        <row r="4953">
          <cell r="M4953" t="str">
            <v>Central</v>
          </cell>
          <cell r="V4953">
            <v>42185</v>
          </cell>
        </row>
        <row r="4954">
          <cell r="M4954" t="str">
            <v>West</v>
          </cell>
          <cell r="V4954">
            <v>43100</v>
          </cell>
        </row>
        <row r="4955">
          <cell r="M4955" t="str">
            <v>East</v>
          </cell>
          <cell r="V4955">
            <v>42094</v>
          </cell>
        </row>
        <row r="4956">
          <cell r="M4956" t="str">
            <v>West</v>
          </cell>
          <cell r="V4956">
            <v>41820</v>
          </cell>
        </row>
        <row r="4957">
          <cell r="M4957" t="str">
            <v>West</v>
          </cell>
          <cell r="V4957">
            <v>41820</v>
          </cell>
        </row>
        <row r="4958">
          <cell r="M4958" t="str">
            <v>West</v>
          </cell>
          <cell r="V4958">
            <v>41820</v>
          </cell>
        </row>
        <row r="4959">
          <cell r="M4959" t="str">
            <v>Central</v>
          </cell>
          <cell r="V4959">
            <v>42094</v>
          </cell>
        </row>
        <row r="4960">
          <cell r="M4960" t="str">
            <v>Central</v>
          </cell>
          <cell r="V4960">
            <v>42094</v>
          </cell>
        </row>
        <row r="4961">
          <cell r="M4961" t="str">
            <v>West</v>
          </cell>
          <cell r="V4961">
            <v>42704</v>
          </cell>
        </row>
        <row r="4962">
          <cell r="M4962" t="str">
            <v>West</v>
          </cell>
          <cell r="V4962">
            <v>42704</v>
          </cell>
        </row>
        <row r="4963">
          <cell r="M4963" t="str">
            <v>West</v>
          </cell>
          <cell r="V4963">
            <v>41729</v>
          </cell>
        </row>
        <row r="4964">
          <cell r="M4964" t="str">
            <v>West</v>
          </cell>
          <cell r="V4964">
            <v>41729</v>
          </cell>
        </row>
        <row r="4965">
          <cell r="M4965" t="str">
            <v>West</v>
          </cell>
          <cell r="V4965">
            <v>41729</v>
          </cell>
        </row>
        <row r="4966">
          <cell r="M4966" t="str">
            <v>South</v>
          </cell>
          <cell r="V4966">
            <v>42521</v>
          </cell>
        </row>
        <row r="4967">
          <cell r="M4967" t="str">
            <v>South</v>
          </cell>
          <cell r="V4967">
            <v>42155</v>
          </cell>
        </row>
        <row r="4968">
          <cell r="M4968" t="str">
            <v>East</v>
          </cell>
          <cell r="V4968">
            <v>42247</v>
          </cell>
        </row>
        <row r="4969">
          <cell r="M4969" t="str">
            <v>East</v>
          </cell>
          <cell r="V4969">
            <v>42247</v>
          </cell>
        </row>
        <row r="4970">
          <cell r="M4970" t="str">
            <v>East</v>
          </cell>
          <cell r="V4970">
            <v>42247</v>
          </cell>
        </row>
        <row r="4971">
          <cell r="M4971" t="str">
            <v>East</v>
          </cell>
          <cell r="V4971">
            <v>42247</v>
          </cell>
        </row>
        <row r="4972">
          <cell r="M4972" t="str">
            <v>South</v>
          </cell>
          <cell r="V4972">
            <v>42704</v>
          </cell>
        </row>
        <row r="4973">
          <cell r="M4973" t="str">
            <v>South</v>
          </cell>
          <cell r="V4973">
            <v>42704</v>
          </cell>
        </row>
        <row r="4974">
          <cell r="M4974" t="str">
            <v>South</v>
          </cell>
          <cell r="V4974">
            <v>42704</v>
          </cell>
        </row>
        <row r="4975">
          <cell r="M4975" t="str">
            <v>South</v>
          </cell>
          <cell r="V4975">
            <v>42704</v>
          </cell>
        </row>
        <row r="4976">
          <cell r="M4976" t="str">
            <v>West</v>
          </cell>
          <cell r="V4976">
            <v>42704</v>
          </cell>
        </row>
        <row r="4977">
          <cell r="M4977" t="str">
            <v>South</v>
          </cell>
          <cell r="V4977">
            <v>42277</v>
          </cell>
        </row>
        <row r="4978">
          <cell r="M4978" t="str">
            <v>East</v>
          </cell>
          <cell r="V4978">
            <v>42369</v>
          </cell>
        </row>
        <row r="4979">
          <cell r="M4979" t="str">
            <v>East</v>
          </cell>
          <cell r="V4979">
            <v>42369</v>
          </cell>
        </row>
        <row r="4980">
          <cell r="M4980" t="str">
            <v>East</v>
          </cell>
          <cell r="V4980">
            <v>42369</v>
          </cell>
        </row>
        <row r="4981">
          <cell r="M4981" t="str">
            <v>Central</v>
          </cell>
          <cell r="V4981">
            <v>42735</v>
          </cell>
        </row>
        <row r="4982">
          <cell r="M4982" t="str">
            <v>Central</v>
          </cell>
          <cell r="V4982">
            <v>42735</v>
          </cell>
        </row>
        <row r="4983">
          <cell r="M4983" t="str">
            <v>Central</v>
          </cell>
          <cell r="V4983">
            <v>42735</v>
          </cell>
        </row>
        <row r="4984">
          <cell r="M4984" t="str">
            <v>West</v>
          </cell>
          <cell r="V4984">
            <v>41973</v>
          </cell>
        </row>
        <row r="4985">
          <cell r="M4985" t="str">
            <v>West</v>
          </cell>
          <cell r="V4985">
            <v>42704</v>
          </cell>
        </row>
        <row r="4986">
          <cell r="M4986" t="str">
            <v>South</v>
          </cell>
          <cell r="V4986">
            <v>42277</v>
          </cell>
        </row>
        <row r="4987">
          <cell r="M4987" t="str">
            <v>East</v>
          </cell>
          <cell r="V4987">
            <v>41912</v>
          </cell>
        </row>
        <row r="4988">
          <cell r="M4988" t="str">
            <v>West</v>
          </cell>
          <cell r="V4988">
            <v>42490</v>
          </cell>
        </row>
        <row r="4989">
          <cell r="M4989" t="str">
            <v>West</v>
          </cell>
          <cell r="V4989">
            <v>42490</v>
          </cell>
        </row>
        <row r="4990">
          <cell r="M4990" t="str">
            <v>West</v>
          </cell>
          <cell r="V4990">
            <v>42490</v>
          </cell>
        </row>
        <row r="4991">
          <cell r="M4991" t="str">
            <v>West</v>
          </cell>
          <cell r="V4991">
            <v>42978</v>
          </cell>
        </row>
        <row r="4992">
          <cell r="M4992" t="str">
            <v>West</v>
          </cell>
          <cell r="V4992">
            <v>42978</v>
          </cell>
        </row>
        <row r="4993">
          <cell r="M4993" t="str">
            <v>Central</v>
          </cell>
          <cell r="V4993">
            <v>43100</v>
          </cell>
        </row>
        <row r="4994">
          <cell r="M4994" t="str">
            <v>South</v>
          </cell>
          <cell r="V4994">
            <v>42369</v>
          </cell>
        </row>
        <row r="4995">
          <cell r="M4995" t="str">
            <v>South</v>
          </cell>
          <cell r="V4995">
            <v>42369</v>
          </cell>
        </row>
        <row r="4996">
          <cell r="M4996" t="str">
            <v>South</v>
          </cell>
          <cell r="V4996">
            <v>42369</v>
          </cell>
        </row>
        <row r="4997">
          <cell r="M4997" t="str">
            <v>East</v>
          </cell>
          <cell r="V4997">
            <v>41973</v>
          </cell>
        </row>
        <row r="4998">
          <cell r="M4998" t="str">
            <v>South</v>
          </cell>
          <cell r="V4998">
            <v>42825</v>
          </cell>
        </row>
        <row r="4999">
          <cell r="M4999" t="str">
            <v>South</v>
          </cell>
          <cell r="V4999">
            <v>42825</v>
          </cell>
        </row>
        <row r="5000">
          <cell r="M5000" t="str">
            <v>West</v>
          </cell>
          <cell r="V5000">
            <v>42400</v>
          </cell>
        </row>
        <row r="5001">
          <cell r="M5001" t="str">
            <v>West</v>
          </cell>
          <cell r="V5001">
            <v>42400</v>
          </cell>
        </row>
        <row r="5002">
          <cell r="M5002" t="str">
            <v>West</v>
          </cell>
          <cell r="V5002">
            <v>42886</v>
          </cell>
        </row>
        <row r="5003">
          <cell r="M5003" t="str">
            <v>South</v>
          </cell>
          <cell r="V5003">
            <v>42521</v>
          </cell>
        </row>
        <row r="5004">
          <cell r="M5004" t="str">
            <v>South</v>
          </cell>
          <cell r="V5004">
            <v>42521</v>
          </cell>
        </row>
        <row r="5005">
          <cell r="M5005" t="str">
            <v>West</v>
          </cell>
          <cell r="V5005">
            <v>42674</v>
          </cell>
        </row>
        <row r="5006">
          <cell r="M5006" t="str">
            <v>South</v>
          </cell>
          <cell r="V5006">
            <v>41759</v>
          </cell>
        </row>
        <row r="5007">
          <cell r="M5007" t="str">
            <v>Central</v>
          </cell>
          <cell r="V5007">
            <v>42338</v>
          </cell>
        </row>
        <row r="5008">
          <cell r="M5008" t="str">
            <v>East</v>
          </cell>
          <cell r="V5008">
            <v>42338</v>
          </cell>
        </row>
        <row r="5009">
          <cell r="M5009" t="str">
            <v>East</v>
          </cell>
          <cell r="V5009">
            <v>42338</v>
          </cell>
        </row>
        <row r="5010">
          <cell r="M5010" t="str">
            <v>East</v>
          </cell>
          <cell r="V5010">
            <v>42277</v>
          </cell>
        </row>
        <row r="5011">
          <cell r="M5011" t="str">
            <v>East</v>
          </cell>
          <cell r="V5011">
            <v>42277</v>
          </cell>
        </row>
        <row r="5012">
          <cell r="M5012" t="str">
            <v>East</v>
          </cell>
          <cell r="V5012">
            <v>42277</v>
          </cell>
        </row>
        <row r="5013">
          <cell r="M5013" t="str">
            <v>West</v>
          </cell>
          <cell r="V5013">
            <v>42886</v>
          </cell>
        </row>
        <row r="5014">
          <cell r="M5014" t="str">
            <v>East</v>
          </cell>
          <cell r="V5014">
            <v>42947</v>
          </cell>
        </row>
        <row r="5015">
          <cell r="M5015" t="str">
            <v>East</v>
          </cell>
          <cell r="V5015">
            <v>42947</v>
          </cell>
        </row>
        <row r="5016">
          <cell r="M5016" t="str">
            <v>East</v>
          </cell>
          <cell r="V5016">
            <v>42947</v>
          </cell>
        </row>
        <row r="5017">
          <cell r="M5017" t="str">
            <v>East</v>
          </cell>
          <cell r="V5017">
            <v>41973</v>
          </cell>
        </row>
        <row r="5018">
          <cell r="M5018" t="str">
            <v>East</v>
          </cell>
          <cell r="V5018">
            <v>41973</v>
          </cell>
        </row>
        <row r="5019">
          <cell r="M5019" t="str">
            <v>West</v>
          </cell>
          <cell r="V5019">
            <v>41973</v>
          </cell>
        </row>
        <row r="5020">
          <cell r="M5020" t="str">
            <v>West</v>
          </cell>
          <cell r="V5020">
            <v>41973</v>
          </cell>
        </row>
        <row r="5021">
          <cell r="M5021" t="str">
            <v>West</v>
          </cell>
          <cell r="V5021">
            <v>41973</v>
          </cell>
        </row>
        <row r="5022">
          <cell r="M5022" t="str">
            <v>East</v>
          </cell>
          <cell r="V5022">
            <v>42825</v>
          </cell>
        </row>
        <row r="5023">
          <cell r="M5023" t="str">
            <v>West</v>
          </cell>
          <cell r="V5023">
            <v>42735</v>
          </cell>
        </row>
        <row r="5024">
          <cell r="M5024" t="str">
            <v>West</v>
          </cell>
          <cell r="V5024">
            <v>42735</v>
          </cell>
        </row>
        <row r="5025">
          <cell r="M5025" t="str">
            <v>West</v>
          </cell>
          <cell r="V5025">
            <v>42735</v>
          </cell>
        </row>
        <row r="5026">
          <cell r="M5026" t="str">
            <v>Central</v>
          </cell>
          <cell r="V5026">
            <v>42947</v>
          </cell>
        </row>
        <row r="5027">
          <cell r="M5027" t="str">
            <v>Central</v>
          </cell>
          <cell r="V5027">
            <v>42947</v>
          </cell>
        </row>
        <row r="5028">
          <cell r="M5028" t="str">
            <v>Central</v>
          </cell>
          <cell r="V5028">
            <v>42947</v>
          </cell>
        </row>
        <row r="5029">
          <cell r="M5029" t="str">
            <v>Central</v>
          </cell>
          <cell r="V5029">
            <v>42947</v>
          </cell>
        </row>
        <row r="5030">
          <cell r="M5030" t="str">
            <v>Central</v>
          </cell>
          <cell r="V5030">
            <v>41912</v>
          </cell>
        </row>
        <row r="5031">
          <cell r="M5031" t="str">
            <v>West</v>
          </cell>
          <cell r="V5031">
            <v>42766</v>
          </cell>
        </row>
        <row r="5032">
          <cell r="M5032" t="str">
            <v>West</v>
          </cell>
          <cell r="V5032">
            <v>42766</v>
          </cell>
        </row>
        <row r="5033">
          <cell r="M5033" t="str">
            <v>West</v>
          </cell>
          <cell r="V5033">
            <v>42766</v>
          </cell>
        </row>
        <row r="5034">
          <cell r="M5034" t="str">
            <v>East</v>
          </cell>
          <cell r="V5034">
            <v>42735</v>
          </cell>
        </row>
        <row r="5035">
          <cell r="M5035" t="str">
            <v>East</v>
          </cell>
          <cell r="V5035">
            <v>42735</v>
          </cell>
        </row>
        <row r="5036">
          <cell r="M5036" t="str">
            <v>Central</v>
          </cell>
          <cell r="V5036">
            <v>42247</v>
          </cell>
        </row>
        <row r="5037">
          <cell r="M5037" t="str">
            <v>West</v>
          </cell>
          <cell r="V5037">
            <v>41759</v>
          </cell>
        </row>
        <row r="5038">
          <cell r="M5038" t="str">
            <v>West</v>
          </cell>
          <cell r="V5038">
            <v>41759</v>
          </cell>
        </row>
        <row r="5039">
          <cell r="M5039" t="str">
            <v>Central</v>
          </cell>
          <cell r="V5039">
            <v>43069</v>
          </cell>
        </row>
        <row r="5040">
          <cell r="M5040" t="str">
            <v>East</v>
          </cell>
          <cell r="V5040">
            <v>42216</v>
          </cell>
        </row>
        <row r="5041">
          <cell r="M5041" t="str">
            <v>East</v>
          </cell>
          <cell r="V5041">
            <v>42216</v>
          </cell>
        </row>
        <row r="5042">
          <cell r="M5042" t="str">
            <v>East</v>
          </cell>
          <cell r="V5042">
            <v>42216</v>
          </cell>
        </row>
        <row r="5043">
          <cell r="M5043" t="str">
            <v>West</v>
          </cell>
          <cell r="V5043">
            <v>42704</v>
          </cell>
        </row>
        <row r="5044">
          <cell r="M5044" t="str">
            <v>West</v>
          </cell>
          <cell r="V5044">
            <v>42704</v>
          </cell>
        </row>
        <row r="5045">
          <cell r="M5045" t="str">
            <v>West</v>
          </cell>
          <cell r="V5045">
            <v>42704</v>
          </cell>
        </row>
        <row r="5046">
          <cell r="M5046" t="str">
            <v>West</v>
          </cell>
          <cell r="V5046">
            <v>42704</v>
          </cell>
        </row>
        <row r="5047">
          <cell r="M5047" t="str">
            <v>West</v>
          </cell>
          <cell r="V5047">
            <v>42704</v>
          </cell>
        </row>
        <row r="5048">
          <cell r="M5048" t="str">
            <v>West</v>
          </cell>
          <cell r="V5048">
            <v>42704</v>
          </cell>
        </row>
        <row r="5049">
          <cell r="M5049" t="str">
            <v>West</v>
          </cell>
          <cell r="V5049">
            <v>42704</v>
          </cell>
        </row>
        <row r="5050">
          <cell r="M5050" t="str">
            <v>Central</v>
          </cell>
          <cell r="V5050">
            <v>41729</v>
          </cell>
        </row>
        <row r="5051">
          <cell r="M5051" t="str">
            <v>Central</v>
          </cell>
          <cell r="V5051">
            <v>41729</v>
          </cell>
        </row>
        <row r="5052">
          <cell r="M5052" t="str">
            <v>West</v>
          </cell>
          <cell r="V5052">
            <v>42277</v>
          </cell>
        </row>
        <row r="5053">
          <cell r="M5053" t="str">
            <v>East</v>
          </cell>
          <cell r="V5053">
            <v>42338</v>
          </cell>
        </row>
        <row r="5054">
          <cell r="M5054" t="str">
            <v>South</v>
          </cell>
          <cell r="V5054">
            <v>42886</v>
          </cell>
        </row>
        <row r="5055">
          <cell r="M5055" t="str">
            <v>Central</v>
          </cell>
          <cell r="V5055">
            <v>42035</v>
          </cell>
        </row>
        <row r="5056">
          <cell r="M5056" t="str">
            <v>Central</v>
          </cell>
          <cell r="V5056">
            <v>42035</v>
          </cell>
        </row>
        <row r="5057">
          <cell r="M5057" t="str">
            <v>Central</v>
          </cell>
          <cell r="V5057">
            <v>42035</v>
          </cell>
        </row>
        <row r="5058">
          <cell r="M5058" t="str">
            <v>West</v>
          </cell>
          <cell r="V5058">
            <v>42277</v>
          </cell>
        </row>
        <row r="5059">
          <cell r="M5059" t="str">
            <v>West</v>
          </cell>
          <cell r="V5059">
            <v>42277</v>
          </cell>
        </row>
        <row r="5060">
          <cell r="M5060" t="str">
            <v>East</v>
          </cell>
          <cell r="V5060">
            <v>42490</v>
          </cell>
        </row>
        <row r="5061">
          <cell r="M5061" t="str">
            <v>South</v>
          </cell>
          <cell r="V5061">
            <v>42735</v>
          </cell>
        </row>
        <row r="5062">
          <cell r="M5062" t="str">
            <v>South</v>
          </cell>
          <cell r="V5062">
            <v>42735</v>
          </cell>
        </row>
        <row r="5063">
          <cell r="M5063" t="str">
            <v>Central</v>
          </cell>
          <cell r="V5063">
            <v>42155</v>
          </cell>
        </row>
        <row r="5064">
          <cell r="M5064" t="str">
            <v>Central</v>
          </cell>
          <cell r="V5064">
            <v>42155</v>
          </cell>
        </row>
        <row r="5065">
          <cell r="M5065" t="str">
            <v>Central</v>
          </cell>
          <cell r="V5065">
            <v>42155</v>
          </cell>
        </row>
        <row r="5066">
          <cell r="M5066" t="str">
            <v>East</v>
          </cell>
          <cell r="V5066">
            <v>43008</v>
          </cell>
        </row>
        <row r="5067">
          <cell r="M5067" t="str">
            <v>South</v>
          </cell>
          <cell r="V5067">
            <v>43069</v>
          </cell>
        </row>
        <row r="5068">
          <cell r="M5068" t="str">
            <v>South</v>
          </cell>
          <cell r="V5068">
            <v>43069</v>
          </cell>
        </row>
        <row r="5069">
          <cell r="M5069" t="str">
            <v>West</v>
          </cell>
          <cell r="V5069">
            <v>42766</v>
          </cell>
        </row>
        <row r="5070">
          <cell r="M5070" t="str">
            <v>Central</v>
          </cell>
          <cell r="V5070">
            <v>41882</v>
          </cell>
        </row>
        <row r="5071">
          <cell r="M5071" t="str">
            <v>Central</v>
          </cell>
          <cell r="V5071">
            <v>41882</v>
          </cell>
        </row>
        <row r="5072">
          <cell r="M5072" t="str">
            <v>Central</v>
          </cell>
          <cell r="V5072">
            <v>41882</v>
          </cell>
        </row>
        <row r="5073">
          <cell r="M5073" t="str">
            <v>Central</v>
          </cell>
          <cell r="V5073">
            <v>41882</v>
          </cell>
        </row>
        <row r="5074">
          <cell r="M5074" t="str">
            <v>Central</v>
          </cell>
          <cell r="V5074">
            <v>41882</v>
          </cell>
        </row>
        <row r="5075">
          <cell r="M5075" t="str">
            <v>West</v>
          </cell>
          <cell r="V5075">
            <v>42338</v>
          </cell>
        </row>
        <row r="5076">
          <cell r="M5076" t="str">
            <v>West</v>
          </cell>
          <cell r="V5076">
            <v>42855</v>
          </cell>
        </row>
        <row r="5077">
          <cell r="M5077" t="str">
            <v>Central</v>
          </cell>
          <cell r="V5077">
            <v>41759</v>
          </cell>
        </row>
        <row r="5078">
          <cell r="M5078" t="str">
            <v>Central</v>
          </cell>
          <cell r="V5078">
            <v>41759</v>
          </cell>
        </row>
        <row r="5079">
          <cell r="M5079" t="str">
            <v>Central</v>
          </cell>
          <cell r="V5079">
            <v>41759</v>
          </cell>
        </row>
        <row r="5080">
          <cell r="M5080" t="str">
            <v>Central</v>
          </cell>
          <cell r="V5080">
            <v>43069</v>
          </cell>
        </row>
        <row r="5081">
          <cell r="M5081" t="str">
            <v>West</v>
          </cell>
          <cell r="V5081">
            <v>43069</v>
          </cell>
        </row>
        <row r="5082">
          <cell r="M5082" t="str">
            <v>West</v>
          </cell>
          <cell r="V5082">
            <v>43069</v>
          </cell>
        </row>
        <row r="5083">
          <cell r="M5083" t="str">
            <v>East</v>
          </cell>
          <cell r="V5083">
            <v>42369</v>
          </cell>
        </row>
        <row r="5084">
          <cell r="M5084" t="str">
            <v>South</v>
          </cell>
          <cell r="V5084">
            <v>42643</v>
          </cell>
        </row>
        <row r="5085">
          <cell r="M5085" t="str">
            <v>South</v>
          </cell>
          <cell r="V5085">
            <v>42643</v>
          </cell>
        </row>
        <row r="5086">
          <cell r="M5086" t="str">
            <v>East</v>
          </cell>
          <cell r="V5086">
            <v>42551</v>
          </cell>
        </row>
        <row r="5087">
          <cell r="M5087" t="str">
            <v>Central</v>
          </cell>
          <cell r="V5087">
            <v>42185</v>
          </cell>
        </row>
        <row r="5088">
          <cell r="M5088" t="str">
            <v>East</v>
          </cell>
          <cell r="V5088">
            <v>42094</v>
          </cell>
        </row>
        <row r="5089">
          <cell r="M5089" t="str">
            <v>East</v>
          </cell>
          <cell r="V5089">
            <v>42094</v>
          </cell>
        </row>
        <row r="5090">
          <cell r="M5090" t="str">
            <v>East</v>
          </cell>
          <cell r="V5090">
            <v>42094</v>
          </cell>
        </row>
        <row r="5091">
          <cell r="M5091" t="str">
            <v>West</v>
          </cell>
          <cell r="V5091">
            <v>42978</v>
          </cell>
        </row>
        <row r="5092">
          <cell r="M5092" t="str">
            <v>West</v>
          </cell>
          <cell r="V5092">
            <v>42978</v>
          </cell>
        </row>
        <row r="5093">
          <cell r="M5093" t="str">
            <v>West</v>
          </cell>
          <cell r="V5093">
            <v>43100</v>
          </cell>
        </row>
        <row r="5094">
          <cell r="M5094" t="str">
            <v>East</v>
          </cell>
          <cell r="V5094">
            <v>42155</v>
          </cell>
        </row>
        <row r="5095">
          <cell r="M5095" t="str">
            <v>Central</v>
          </cell>
          <cell r="V5095">
            <v>42004</v>
          </cell>
        </row>
        <row r="5096">
          <cell r="M5096" t="str">
            <v>Central</v>
          </cell>
          <cell r="V5096">
            <v>42004</v>
          </cell>
        </row>
        <row r="5097">
          <cell r="M5097" t="str">
            <v>Central</v>
          </cell>
          <cell r="V5097">
            <v>42004</v>
          </cell>
        </row>
        <row r="5098">
          <cell r="M5098" t="str">
            <v>Central</v>
          </cell>
          <cell r="V5098">
            <v>42004</v>
          </cell>
        </row>
        <row r="5099">
          <cell r="M5099" t="str">
            <v>Central</v>
          </cell>
          <cell r="V5099">
            <v>42004</v>
          </cell>
        </row>
        <row r="5100">
          <cell r="M5100" t="str">
            <v>Central</v>
          </cell>
          <cell r="V5100">
            <v>42004</v>
          </cell>
        </row>
        <row r="5101">
          <cell r="M5101" t="str">
            <v>West</v>
          </cell>
          <cell r="V5101">
            <v>42247</v>
          </cell>
        </row>
        <row r="5102">
          <cell r="M5102" t="str">
            <v>Central</v>
          </cell>
          <cell r="V5102">
            <v>41729</v>
          </cell>
        </row>
        <row r="5103">
          <cell r="M5103" t="str">
            <v>Central</v>
          </cell>
          <cell r="V5103">
            <v>41729</v>
          </cell>
        </row>
        <row r="5104">
          <cell r="M5104" t="str">
            <v>Central</v>
          </cell>
          <cell r="V5104">
            <v>41729</v>
          </cell>
        </row>
        <row r="5105">
          <cell r="M5105" t="str">
            <v>East</v>
          </cell>
          <cell r="V5105">
            <v>42094</v>
          </cell>
        </row>
        <row r="5106">
          <cell r="M5106" t="str">
            <v>East</v>
          </cell>
          <cell r="V5106">
            <v>42094</v>
          </cell>
        </row>
        <row r="5107">
          <cell r="M5107" t="str">
            <v>South</v>
          </cell>
          <cell r="V5107">
            <v>42004</v>
          </cell>
        </row>
        <row r="5108">
          <cell r="M5108" t="str">
            <v>South</v>
          </cell>
          <cell r="V5108">
            <v>42277</v>
          </cell>
        </row>
        <row r="5109">
          <cell r="M5109" t="str">
            <v>South</v>
          </cell>
          <cell r="V5109">
            <v>42855</v>
          </cell>
        </row>
        <row r="5110">
          <cell r="M5110" t="str">
            <v>South</v>
          </cell>
          <cell r="V5110">
            <v>42855</v>
          </cell>
        </row>
        <row r="5111">
          <cell r="M5111" t="str">
            <v>East</v>
          </cell>
          <cell r="V5111">
            <v>41943</v>
          </cell>
        </row>
        <row r="5112">
          <cell r="M5112" t="str">
            <v>East</v>
          </cell>
          <cell r="V5112">
            <v>41943</v>
          </cell>
        </row>
        <row r="5113">
          <cell r="M5113" t="str">
            <v>East</v>
          </cell>
          <cell r="V5113">
            <v>41943</v>
          </cell>
        </row>
        <row r="5114">
          <cell r="M5114" t="str">
            <v>Central</v>
          </cell>
          <cell r="V5114">
            <v>42338</v>
          </cell>
        </row>
        <row r="5115">
          <cell r="M5115" t="str">
            <v>Central</v>
          </cell>
          <cell r="V5115">
            <v>42400</v>
          </cell>
        </row>
        <row r="5116">
          <cell r="M5116" t="str">
            <v>West</v>
          </cell>
          <cell r="V5116">
            <v>42704</v>
          </cell>
        </row>
        <row r="5117">
          <cell r="M5117" t="str">
            <v>East</v>
          </cell>
          <cell r="V5117">
            <v>42947</v>
          </cell>
        </row>
        <row r="5118">
          <cell r="M5118" t="str">
            <v>East</v>
          </cell>
          <cell r="V5118">
            <v>43069</v>
          </cell>
        </row>
        <row r="5119">
          <cell r="M5119" t="str">
            <v>East</v>
          </cell>
          <cell r="V5119">
            <v>42277</v>
          </cell>
        </row>
        <row r="5120">
          <cell r="M5120" t="str">
            <v>East</v>
          </cell>
          <cell r="V5120">
            <v>42277</v>
          </cell>
        </row>
        <row r="5121">
          <cell r="M5121" t="str">
            <v>East</v>
          </cell>
          <cell r="V5121">
            <v>42277</v>
          </cell>
        </row>
        <row r="5122">
          <cell r="M5122" t="str">
            <v>South</v>
          </cell>
          <cell r="V5122">
            <v>41759</v>
          </cell>
        </row>
        <row r="5123">
          <cell r="M5123" t="str">
            <v>South</v>
          </cell>
          <cell r="V5123">
            <v>41759</v>
          </cell>
        </row>
        <row r="5124">
          <cell r="M5124" t="str">
            <v>South</v>
          </cell>
          <cell r="V5124">
            <v>41759</v>
          </cell>
        </row>
        <row r="5125">
          <cell r="M5125" t="str">
            <v>South</v>
          </cell>
          <cell r="V5125">
            <v>41759</v>
          </cell>
        </row>
        <row r="5126">
          <cell r="M5126" t="str">
            <v>East</v>
          </cell>
          <cell r="V5126">
            <v>41912</v>
          </cell>
        </row>
        <row r="5127">
          <cell r="M5127" t="str">
            <v>East</v>
          </cell>
          <cell r="V5127">
            <v>41912</v>
          </cell>
        </row>
        <row r="5128">
          <cell r="M5128" t="str">
            <v>East</v>
          </cell>
          <cell r="V5128">
            <v>41912</v>
          </cell>
        </row>
        <row r="5129">
          <cell r="M5129" t="str">
            <v>East</v>
          </cell>
          <cell r="V5129">
            <v>41912</v>
          </cell>
        </row>
        <row r="5130">
          <cell r="M5130" t="str">
            <v>East</v>
          </cell>
          <cell r="V5130">
            <v>41912</v>
          </cell>
        </row>
        <row r="5131">
          <cell r="M5131" t="str">
            <v>East</v>
          </cell>
          <cell r="V5131">
            <v>41912</v>
          </cell>
        </row>
        <row r="5132">
          <cell r="M5132" t="str">
            <v>East</v>
          </cell>
          <cell r="V5132">
            <v>41912</v>
          </cell>
        </row>
        <row r="5133">
          <cell r="M5133" t="str">
            <v>West</v>
          </cell>
          <cell r="V5133">
            <v>43100</v>
          </cell>
        </row>
        <row r="5134">
          <cell r="M5134" t="str">
            <v>South</v>
          </cell>
          <cell r="V5134">
            <v>42185</v>
          </cell>
        </row>
        <row r="5135">
          <cell r="M5135" t="str">
            <v>East</v>
          </cell>
          <cell r="V5135">
            <v>43069</v>
          </cell>
        </row>
        <row r="5136">
          <cell r="M5136" t="str">
            <v>East</v>
          </cell>
          <cell r="V5136">
            <v>43069</v>
          </cell>
        </row>
        <row r="5137">
          <cell r="M5137" t="str">
            <v>West</v>
          </cell>
          <cell r="V5137">
            <v>42674</v>
          </cell>
        </row>
        <row r="5138">
          <cell r="M5138" t="str">
            <v>West</v>
          </cell>
          <cell r="V5138">
            <v>42369</v>
          </cell>
        </row>
        <row r="5139">
          <cell r="M5139" t="str">
            <v>Central</v>
          </cell>
          <cell r="V5139">
            <v>42704</v>
          </cell>
        </row>
        <row r="5140">
          <cell r="M5140" t="str">
            <v>East</v>
          </cell>
          <cell r="V5140">
            <v>43008</v>
          </cell>
        </row>
        <row r="5141">
          <cell r="M5141" t="str">
            <v>East</v>
          </cell>
          <cell r="V5141">
            <v>43008</v>
          </cell>
        </row>
        <row r="5142">
          <cell r="M5142" t="str">
            <v>West</v>
          </cell>
          <cell r="V5142">
            <v>42338</v>
          </cell>
        </row>
        <row r="5143">
          <cell r="M5143" t="str">
            <v>East</v>
          </cell>
          <cell r="V5143">
            <v>42490</v>
          </cell>
        </row>
        <row r="5144">
          <cell r="M5144" t="str">
            <v>East</v>
          </cell>
          <cell r="V5144">
            <v>42490</v>
          </cell>
        </row>
        <row r="5145">
          <cell r="M5145" t="str">
            <v>East</v>
          </cell>
          <cell r="V5145">
            <v>42490</v>
          </cell>
        </row>
        <row r="5146">
          <cell r="M5146" t="str">
            <v>West</v>
          </cell>
          <cell r="V5146">
            <v>42794</v>
          </cell>
        </row>
        <row r="5147">
          <cell r="M5147" t="str">
            <v>West</v>
          </cell>
          <cell r="V5147">
            <v>42794</v>
          </cell>
        </row>
        <row r="5148">
          <cell r="M5148" t="str">
            <v>West</v>
          </cell>
          <cell r="V5148">
            <v>42794</v>
          </cell>
        </row>
        <row r="5149">
          <cell r="M5149" t="str">
            <v>West</v>
          </cell>
          <cell r="V5149">
            <v>43100</v>
          </cell>
        </row>
        <row r="5150">
          <cell r="M5150" t="str">
            <v>West</v>
          </cell>
          <cell r="V5150">
            <v>43100</v>
          </cell>
        </row>
        <row r="5151">
          <cell r="M5151" t="str">
            <v>East</v>
          </cell>
          <cell r="V5151">
            <v>41820</v>
          </cell>
        </row>
        <row r="5152">
          <cell r="M5152" t="str">
            <v>West</v>
          </cell>
          <cell r="V5152">
            <v>42825</v>
          </cell>
        </row>
        <row r="5153">
          <cell r="M5153" t="str">
            <v>West</v>
          </cell>
          <cell r="V5153">
            <v>43008</v>
          </cell>
        </row>
        <row r="5154">
          <cell r="M5154" t="str">
            <v>East</v>
          </cell>
          <cell r="V5154">
            <v>41820</v>
          </cell>
        </row>
        <row r="5155">
          <cell r="M5155" t="str">
            <v>East</v>
          </cell>
          <cell r="V5155">
            <v>41820</v>
          </cell>
        </row>
        <row r="5156">
          <cell r="M5156" t="str">
            <v>Central</v>
          </cell>
          <cell r="V5156">
            <v>42247</v>
          </cell>
        </row>
        <row r="5157">
          <cell r="M5157" t="str">
            <v>Central</v>
          </cell>
          <cell r="V5157">
            <v>42247</v>
          </cell>
        </row>
        <row r="5158">
          <cell r="M5158" t="str">
            <v>Central</v>
          </cell>
          <cell r="V5158">
            <v>42916</v>
          </cell>
        </row>
        <row r="5159">
          <cell r="M5159" t="str">
            <v>Central</v>
          </cell>
          <cell r="V5159">
            <v>42916</v>
          </cell>
        </row>
        <row r="5160">
          <cell r="M5160" t="str">
            <v>Central</v>
          </cell>
          <cell r="V5160">
            <v>42916</v>
          </cell>
        </row>
        <row r="5161">
          <cell r="M5161" t="str">
            <v>West</v>
          </cell>
          <cell r="V5161">
            <v>42308</v>
          </cell>
        </row>
        <row r="5162">
          <cell r="M5162" t="str">
            <v>West</v>
          </cell>
          <cell r="V5162">
            <v>42308</v>
          </cell>
        </row>
        <row r="5163">
          <cell r="M5163" t="str">
            <v>West</v>
          </cell>
          <cell r="V5163">
            <v>41851</v>
          </cell>
        </row>
        <row r="5164">
          <cell r="M5164" t="str">
            <v>Central</v>
          </cell>
          <cell r="V5164">
            <v>42704</v>
          </cell>
        </row>
        <row r="5165">
          <cell r="M5165" t="str">
            <v>West</v>
          </cell>
          <cell r="V5165">
            <v>42216</v>
          </cell>
        </row>
        <row r="5166">
          <cell r="M5166" t="str">
            <v>Central</v>
          </cell>
          <cell r="V5166">
            <v>41973</v>
          </cell>
        </row>
        <row r="5167">
          <cell r="M5167" t="str">
            <v>Central</v>
          </cell>
          <cell r="V5167">
            <v>41973</v>
          </cell>
        </row>
        <row r="5168">
          <cell r="M5168" t="str">
            <v>Central</v>
          </cell>
          <cell r="V5168">
            <v>41973</v>
          </cell>
        </row>
        <row r="5169">
          <cell r="M5169" t="str">
            <v>Central</v>
          </cell>
          <cell r="V5169">
            <v>41973</v>
          </cell>
        </row>
        <row r="5170">
          <cell r="M5170" t="str">
            <v>Central</v>
          </cell>
          <cell r="V5170">
            <v>41973</v>
          </cell>
        </row>
        <row r="5171">
          <cell r="M5171" t="str">
            <v>Central</v>
          </cell>
          <cell r="V5171">
            <v>41973</v>
          </cell>
        </row>
        <row r="5172">
          <cell r="M5172" t="str">
            <v>Central</v>
          </cell>
          <cell r="V5172">
            <v>42521</v>
          </cell>
        </row>
        <row r="5173">
          <cell r="M5173" t="str">
            <v>Central</v>
          </cell>
          <cell r="V5173">
            <v>42521</v>
          </cell>
        </row>
        <row r="5174">
          <cell r="M5174" t="str">
            <v>Central</v>
          </cell>
          <cell r="V5174">
            <v>42521</v>
          </cell>
        </row>
        <row r="5175">
          <cell r="M5175" t="str">
            <v>West</v>
          </cell>
          <cell r="V5175">
            <v>42094</v>
          </cell>
        </row>
        <row r="5176">
          <cell r="M5176" t="str">
            <v>Central</v>
          </cell>
          <cell r="V5176">
            <v>43039</v>
          </cell>
        </row>
        <row r="5177">
          <cell r="M5177" t="str">
            <v>Central</v>
          </cell>
          <cell r="V5177">
            <v>43039</v>
          </cell>
        </row>
        <row r="5178">
          <cell r="M5178" t="str">
            <v>West</v>
          </cell>
          <cell r="V5178">
            <v>42704</v>
          </cell>
        </row>
        <row r="5179">
          <cell r="M5179" t="str">
            <v>East</v>
          </cell>
          <cell r="V5179">
            <v>42735</v>
          </cell>
        </row>
        <row r="5180">
          <cell r="M5180" t="str">
            <v>West</v>
          </cell>
          <cell r="V5180">
            <v>42124</v>
          </cell>
        </row>
        <row r="5181">
          <cell r="M5181" t="str">
            <v>West</v>
          </cell>
          <cell r="V5181">
            <v>42124</v>
          </cell>
        </row>
        <row r="5182">
          <cell r="M5182" t="str">
            <v>West</v>
          </cell>
          <cell r="V5182">
            <v>42124</v>
          </cell>
        </row>
        <row r="5183">
          <cell r="M5183" t="str">
            <v>East</v>
          </cell>
          <cell r="V5183">
            <v>43008</v>
          </cell>
        </row>
        <row r="5184">
          <cell r="M5184" t="str">
            <v>East</v>
          </cell>
          <cell r="V5184">
            <v>43008</v>
          </cell>
        </row>
        <row r="5185">
          <cell r="M5185" t="str">
            <v>South</v>
          </cell>
          <cell r="V5185">
            <v>43008</v>
          </cell>
        </row>
        <row r="5186">
          <cell r="M5186" t="str">
            <v>South</v>
          </cell>
          <cell r="V5186">
            <v>43008</v>
          </cell>
        </row>
        <row r="5187">
          <cell r="M5187" t="str">
            <v>South</v>
          </cell>
          <cell r="V5187">
            <v>42308</v>
          </cell>
        </row>
        <row r="5188">
          <cell r="M5188" t="str">
            <v>East</v>
          </cell>
          <cell r="V5188">
            <v>42338</v>
          </cell>
        </row>
        <row r="5189">
          <cell r="M5189" t="str">
            <v>Central</v>
          </cell>
          <cell r="V5189">
            <v>42277</v>
          </cell>
        </row>
        <row r="5190">
          <cell r="M5190" t="str">
            <v>Central</v>
          </cell>
          <cell r="V5190">
            <v>42277</v>
          </cell>
        </row>
        <row r="5191">
          <cell r="M5191" t="str">
            <v>Central</v>
          </cell>
          <cell r="V5191">
            <v>43069</v>
          </cell>
        </row>
        <row r="5192">
          <cell r="M5192" t="str">
            <v>Central</v>
          </cell>
          <cell r="V5192">
            <v>43069</v>
          </cell>
        </row>
        <row r="5193">
          <cell r="M5193" t="str">
            <v>West</v>
          </cell>
          <cell r="V5193">
            <v>42886</v>
          </cell>
        </row>
        <row r="5194">
          <cell r="M5194" t="str">
            <v>South</v>
          </cell>
          <cell r="V5194">
            <v>41973</v>
          </cell>
        </row>
        <row r="5195">
          <cell r="M5195" t="str">
            <v>South</v>
          </cell>
          <cell r="V5195">
            <v>41973</v>
          </cell>
        </row>
        <row r="5196">
          <cell r="M5196" t="str">
            <v>South</v>
          </cell>
          <cell r="V5196">
            <v>41973</v>
          </cell>
        </row>
        <row r="5197">
          <cell r="M5197" t="str">
            <v>South</v>
          </cell>
          <cell r="V5197">
            <v>41973</v>
          </cell>
        </row>
        <row r="5198">
          <cell r="M5198" t="str">
            <v>West</v>
          </cell>
          <cell r="V5198">
            <v>41790</v>
          </cell>
        </row>
        <row r="5199">
          <cell r="M5199" t="str">
            <v>West</v>
          </cell>
          <cell r="V5199">
            <v>41790</v>
          </cell>
        </row>
        <row r="5200">
          <cell r="M5200" t="str">
            <v>Central</v>
          </cell>
          <cell r="V5200">
            <v>42460</v>
          </cell>
        </row>
        <row r="5201">
          <cell r="M5201" t="str">
            <v>Central</v>
          </cell>
          <cell r="V5201">
            <v>42460</v>
          </cell>
        </row>
        <row r="5202">
          <cell r="M5202" t="str">
            <v>Central</v>
          </cell>
          <cell r="V5202">
            <v>42460</v>
          </cell>
        </row>
        <row r="5203">
          <cell r="M5203" t="str">
            <v>Central</v>
          </cell>
          <cell r="V5203">
            <v>42460</v>
          </cell>
        </row>
        <row r="5204">
          <cell r="M5204" t="str">
            <v>West</v>
          </cell>
          <cell r="V5204">
            <v>42247</v>
          </cell>
        </row>
        <row r="5205">
          <cell r="M5205" t="str">
            <v>West</v>
          </cell>
          <cell r="V5205">
            <v>42247</v>
          </cell>
        </row>
        <row r="5206">
          <cell r="M5206" t="str">
            <v>East</v>
          </cell>
          <cell r="V5206">
            <v>42277</v>
          </cell>
        </row>
        <row r="5207">
          <cell r="M5207" t="str">
            <v>East</v>
          </cell>
          <cell r="V5207">
            <v>42277</v>
          </cell>
        </row>
        <row r="5208">
          <cell r="M5208" t="str">
            <v>East</v>
          </cell>
          <cell r="V5208">
            <v>42277</v>
          </cell>
        </row>
        <row r="5209">
          <cell r="M5209" t="str">
            <v>East</v>
          </cell>
          <cell r="V5209">
            <v>42277</v>
          </cell>
        </row>
        <row r="5210">
          <cell r="M5210" t="str">
            <v>East</v>
          </cell>
          <cell r="V5210">
            <v>42277</v>
          </cell>
        </row>
        <row r="5211">
          <cell r="M5211" t="str">
            <v>East</v>
          </cell>
          <cell r="V5211">
            <v>42277</v>
          </cell>
        </row>
        <row r="5212">
          <cell r="M5212" t="str">
            <v>East</v>
          </cell>
          <cell r="V5212">
            <v>42035</v>
          </cell>
        </row>
        <row r="5213">
          <cell r="M5213" t="str">
            <v>East</v>
          </cell>
          <cell r="V5213">
            <v>42155</v>
          </cell>
        </row>
        <row r="5214">
          <cell r="M5214" t="str">
            <v>West</v>
          </cell>
          <cell r="V5214">
            <v>42643</v>
          </cell>
        </row>
        <row r="5215">
          <cell r="M5215" t="str">
            <v>West</v>
          </cell>
          <cell r="V5215">
            <v>42643</v>
          </cell>
        </row>
        <row r="5216">
          <cell r="M5216" t="str">
            <v>West</v>
          </cell>
          <cell r="V5216">
            <v>42643</v>
          </cell>
        </row>
        <row r="5217">
          <cell r="M5217" t="str">
            <v>West</v>
          </cell>
          <cell r="V5217">
            <v>42643</v>
          </cell>
        </row>
        <row r="5218">
          <cell r="M5218" t="str">
            <v>Central</v>
          </cell>
          <cell r="V5218">
            <v>43008</v>
          </cell>
        </row>
        <row r="5219">
          <cell r="M5219" t="str">
            <v>West</v>
          </cell>
          <cell r="V5219">
            <v>42855</v>
          </cell>
        </row>
        <row r="5220">
          <cell r="M5220" t="str">
            <v>East</v>
          </cell>
          <cell r="V5220">
            <v>42916</v>
          </cell>
        </row>
        <row r="5221">
          <cell r="M5221" t="str">
            <v>Central</v>
          </cell>
          <cell r="V5221">
            <v>43008</v>
          </cell>
        </row>
        <row r="5222">
          <cell r="M5222" t="str">
            <v>Central</v>
          </cell>
          <cell r="V5222">
            <v>41820</v>
          </cell>
        </row>
        <row r="5223">
          <cell r="M5223" t="str">
            <v>Central</v>
          </cell>
          <cell r="V5223">
            <v>42886</v>
          </cell>
        </row>
        <row r="5224">
          <cell r="M5224" t="str">
            <v>Central</v>
          </cell>
          <cell r="V5224">
            <v>42886</v>
          </cell>
        </row>
        <row r="5225">
          <cell r="M5225" t="str">
            <v>Central</v>
          </cell>
          <cell r="V5225">
            <v>42886</v>
          </cell>
        </row>
        <row r="5226">
          <cell r="M5226" t="str">
            <v>West</v>
          </cell>
          <cell r="V5226">
            <v>43008</v>
          </cell>
        </row>
        <row r="5227">
          <cell r="M5227" t="str">
            <v>East</v>
          </cell>
          <cell r="V5227">
            <v>42551</v>
          </cell>
        </row>
        <row r="5228">
          <cell r="M5228" t="str">
            <v>East</v>
          </cell>
          <cell r="V5228">
            <v>42551</v>
          </cell>
        </row>
        <row r="5229">
          <cell r="M5229" t="str">
            <v>East</v>
          </cell>
          <cell r="V5229">
            <v>42551</v>
          </cell>
        </row>
        <row r="5230">
          <cell r="M5230" t="str">
            <v>West</v>
          </cell>
          <cell r="V5230">
            <v>41973</v>
          </cell>
        </row>
        <row r="5231">
          <cell r="M5231" t="str">
            <v>West</v>
          </cell>
          <cell r="V5231">
            <v>42825</v>
          </cell>
        </row>
        <row r="5232">
          <cell r="M5232" t="str">
            <v>West</v>
          </cell>
          <cell r="V5232">
            <v>42825</v>
          </cell>
        </row>
        <row r="5233">
          <cell r="M5233" t="str">
            <v>West</v>
          </cell>
          <cell r="V5233">
            <v>42825</v>
          </cell>
        </row>
        <row r="5234">
          <cell r="M5234" t="str">
            <v>West</v>
          </cell>
          <cell r="V5234">
            <v>42825</v>
          </cell>
        </row>
        <row r="5235">
          <cell r="M5235" t="str">
            <v>South</v>
          </cell>
          <cell r="V5235">
            <v>41943</v>
          </cell>
        </row>
        <row r="5236">
          <cell r="M5236" t="str">
            <v>West</v>
          </cell>
          <cell r="V5236">
            <v>42978</v>
          </cell>
        </row>
        <row r="5237">
          <cell r="M5237" t="str">
            <v>Central</v>
          </cell>
          <cell r="V5237">
            <v>42704</v>
          </cell>
        </row>
        <row r="5238">
          <cell r="M5238" t="str">
            <v>East</v>
          </cell>
          <cell r="V5238">
            <v>41912</v>
          </cell>
        </row>
        <row r="5239">
          <cell r="M5239" t="str">
            <v>East</v>
          </cell>
          <cell r="V5239">
            <v>41912</v>
          </cell>
        </row>
        <row r="5240">
          <cell r="M5240" t="str">
            <v>East</v>
          </cell>
          <cell r="V5240">
            <v>41912</v>
          </cell>
        </row>
        <row r="5241">
          <cell r="M5241" t="str">
            <v>West</v>
          </cell>
          <cell r="V5241">
            <v>42643</v>
          </cell>
        </row>
        <row r="5242">
          <cell r="M5242" t="str">
            <v>West</v>
          </cell>
          <cell r="V5242">
            <v>42643</v>
          </cell>
        </row>
        <row r="5243">
          <cell r="M5243" t="str">
            <v>West</v>
          </cell>
          <cell r="V5243">
            <v>42643</v>
          </cell>
        </row>
        <row r="5244">
          <cell r="M5244" t="str">
            <v>Central</v>
          </cell>
          <cell r="V5244">
            <v>42978</v>
          </cell>
        </row>
        <row r="5245">
          <cell r="M5245" t="str">
            <v>South</v>
          </cell>
          <cell r="V5245">
            <v>42582</v>
          </cell>
        </row>
        <row r="5246">
          <cell r="M5246" t="str">
            <v>West</v>
          </cell>
          <cell r="V5246">
            <v>42613</v>
          </cell>
        </row>
        <row r="5247">
          <cell r="M5247" t="str">
            <v>West</v>
          </cell>
          <cell r="V5247">
            <v>42613</v>
          </cell>
        </row>
        <row r="5248">
          <cell r="M5248" t="str">
            <v>West</v>
          </cell>
          <cell r="V5248">
            <v>42613</v>
          </cell>
        </row>
        <row r="5249">
          <cell r="M5249" t="str">
            <v>Central</v>
          </cell>
          <cell r="V5249">
            <v>42155</v>
          </cell>
        </row>
        <row r="5250">
          <cell r="M5250" t="str">
            <v>West</v>
          </cell>
          <cell r="V5250">
            <v>43069</v>
          </cell>
        </row>
        <row r="5251">
          <cell r="M5251" t="str">
            <v>East</v>
          </cell>
          <cell r="V5251">
            <v>42124</v>
          </cell>
        </row>
        <row r="5252">
          <cell r="M5252" t="str">
            <v>South</v>
          </cell>
          <cell r="V5252">
            <v>42735</v>
          </cell>
        </row>
        <row r="5253">
          <cell r="M5253" t="str">
            <v>South</v>
          </cell>
          <cell r="V5253">
            <v>42735</v>
          </cell>
        </row>
        <row r="5254">
          <cell r="M5254" t="str">
            <v>South</v>
          </cell>
          <cell r="V5254">
            <v>42308</v>
          </cell>
        </row>
        <row r="5255">
          <cell r="M5255" t="str">
            <v>West</v>
          </cell>
          <cell r="V5255">
            <v>41729</v>
          </cell>
        </row>
        <row r="5256">
          <cell r="M5256" t="str">
            <v>East</v>
          </cell>
          <cell r="V5256">
            <v>42094</v>
          </cell>
        </row>
        <row r="5257">
          <cell r="M5257" t="str">
            <v>East</v>
          </cell>
          <cell r="V5257">
            <v>42094</v>
          </cell>
        </row>
        <row r="5258">
          <cell r="M5258" t="str">
            <v>Central</v>
          </cell>
          <cell r="V5258">
            <v>42613</v>
          </cell>
        </row>
        <row r="5259">
          <cell r="M5259" t="str">
            <v>West</v>
          </cell>
          <cell r="V5259">
            <v>42766</v>
          </cell>
        </row>
        <row r="5260">
          <cell r="M5260" t="str">
            <v>West</v>
          </cell>
          <cell r="V5260">
            <v>43039</v>
          </cell>
        </row>
        <row r="5261">
          <cell r="M5261" t="str">
            <v>East</v>
          </cell>
          <cell r="V5261">
            <v>43039</v>
          </cell>
        </row>
        <row r="5262">
          <cell r="M5262" t="str">
            <v>Central</v>
          </cell>
          <cell r="V5262">
            <v>41912</v>
          </cell>
        </row>
        <row r="5263">
          <cell r="M5263" t="str">
            <v>Central</v>
          </cell>
          <cell r="V5263">
            <v>41912</v>
          </cell>
        </row>
        <row r="5264">
          <cell r="M5264" t="str">
            <v>Central</v>
          </cell>
          <cell r="V5264">
            <v>41912</v>
          </cell>
        </row>
        <row r="5265">
          <cell r="M5265" t="str">
            <v>Central</v>
          </cell>
          <cell r="V5265">
            <v>41912</v>
          </cell>
        </row>
        <row r="5266">
          <cell r="M5266" t="str">
            <v>Central</v>
          </cell>
          <cell r="V5266">
            <v>41912</v>
          </cell>
        </row>
        <row r="5267">
          <cell r="M5267" t="str">
            <v>West</v>
          </cell>
          <cell r="V5267">
            <v>43008</v>
          </cell>
        </row>
        <row r="5268">
          <cell r="M5268" t="str">
            <v>West</v>
          </cell>
          <cell r="V5268">
            <v>43008</v>
          </cell>
        </row>
        <row r="5269">
          <cell r="M5269" t="str">
            <v>West</v>
          </cell>
          <cell r="V5269">
            <v>43008</v>
          </cell>
        </row>
        <row r="5270">
          <cell r="M5270" t="str">
            <v>East</v>
          </cell>
          <cell r="V5270">
            <v>43069</v>
          </cell>
        </row>
        <row r="5271">
          <cell r="M5271" t="str">
            <v>West</v>
          </cell>
          <cell r="V5271">
            <v>43008</v>
          </cell>
        </row>
        <row r="5272">
          <cell r="M5272" t="str">
            <v>West</v>
          </cell>
          <cell r="V5272">
            <v>43008</v>
          </cell>
        </row>
        <row r="5273">
          <cell r="M5273" t="str">
            <v>West</v>
          </cell>
          <cell r="V5273">
            <v>42766</v>
          </cell>
        </row>
        <row r="5274">
          <cell r="M5274" t="str">
            <v>West</v>
          </cell>
          <cell r="V5274">
            <v>42766</v>
          </cell>
        </row>
        <row r="5275">
          <cell r="M5275" t="str">
            <v>South</v>
          </cell>
          <cell r="V5275">
            <v>42704</v>
          </cell>
        </row>
        <row r="5276">
          <cell r="M5276" t="str">
            <v>East</v>
          </cell>
          <cell r="V5276">
            <v>42338</v>
          </cell>
        </row>
        <row r="5277">
          <cell r="M5277" t="str">
            <v>South</v>
          </cell>
          <cell r="V5277">
            <v>43100</v>
          </cell>
        </row>
        <row r="5278">
          <cell r="M5278" t="str">
            <v>South</v>
          </cell>
          <cell r="V5278">
            <v>43100</v>
          </cell>
        </row>
        <row r="5279">
          <cell r="M5279" t="str">
            <v>Central</v>
          </cell>
          <cell r="V5279">
            <v>41912</v>
          </cell>
        </row>
        <row r="5280">
          <cell r="M5280" t="str">
            <v>South</v>
          </cell>
          <cell r="V5280">
            <v>42004</v>
          </cell>
        </row>
        <row r="5281">
          <cell r="M5281" t="str">
            <v>Central</v>
          </cell>
          <cell r="V5281">
            <v>43008</v>
          </cell>
        </row>
        <row r="5282">
          <cell r="M5282" t="str">
            <v>Central</v>
          </cell>
          <cell r="V5282">
            <v>43039</v>
          </cell>
        </row>
        <row r="5283">
          <cell r="M5283" t="str">
            <v>Central</v>
          </cell>
          <cell r="V5283">
            <v>42277</v>
          </cell>
        </row>
        <row r="5284">
          <cell r="M5284" t="str">
            <v>Central</v>
          </cell>
          <cell r="V5284">
            <v>42277</v>
          </cell>
        </row>
        <row r="5285">
          <cell r="M5285" t="str">
            <v>West</v>
          </cell>
          <cell r="V5285">
            <v>41729</v>
          </cell>
        </row>
        <row r="5286">
          <cell r="M5286" t="str">
            <v>West</v>
          </cell>
          <cell r="V5286">
            <v>41729</v>
          </cell>
        </row>
        <row r="5287">
          <cell r="M5287" t="str">
            <v>West</v>
          </cell>
          <cell r="V5287">
            <v>42886</v>
          </cell>
        </row>
        <row r="5288">
          <cell r="M5288" t="str">
            <v>West</v>
          </cell>
          <cell r="V5288">
            <v>42886</v>
          </cell>
        </row>
        <row r="5289">
          <cell r="M5289" t="str">
            <v>West</v>
          </cell>
          <cell r="V5289">
            <v>42886</v>
          </cell>
        </row>
        <row r="5290">
          <cell r="M5290" t="str">
            <v>West</v>
          </cell>
          <cell r="V5290">
            <v>42855</v>
          </cell>
        </row>
        <row r="5291">
          <cell r="M5291" t="str">
            <v>Central</v>
          </cell>
          <cell r="V5291">
            <v>41912</v>
          </cell>
        </row>
        <row r="5292">
          <cell r="M5292" t="str">
            <v>Central</v>
          </cell>
          <cell r="V5292">
            <v>41912</v>
          </cell>
        </row>
        <row r="5293">
          <cell r="M5293" t="str">
            <v>Central</v>
          </cell>
          <cell r="V5293">
            <v>41912</v>
          </cell>
        </row>
        <row r="5294">
          <cell r="M5294" t="str">
            <v>South</v>
          </cell>
          <cell r="V5294">
            <v>42916</v>
          </cell>
        </row>
        <row r="5295">
          <cell r="M5295" t="str">
            <v>East</v>
          </cell>
          <cell r="V5295">
            <v>42369</v>
          </cell>
        </row>
        <row r="5296">
          <cell r="M5296" t="str">
            <v>Central</v>
          </cell>
          <cell r="V5296">
            <v>42978</v>
          </cell>
        </row>
        <row r="5297">
          <cell r="M5297" t="str">
            <v>Central</v>
          </cell>
          <cell r="V5297">
            <v>42825</v>
          </cell>
        </row>
        <row r="5298">
          <cell r="M5298" t="str">
            <v>East</v>
          </cell>
          <cell r="V5298">
            <v>42947</v>
          </cell>
        </row>
        <row r="5299">
          <cell r="M5299" t="str">
            <v>East</v>
          </cell>
          <cell r="V5299">
            <v>42947</v>
          </cell>
        </row>
        <row r="5300">
          <cell r="M5300" t="str">
            <v>West</v>
          </cell>
          <cell r="V5300">
            <v>42643</v>
          </cell>
        </row>
        <row r="5301">
          <cell r="M5301" t="str">
            <v>West</v>
          </cell>
          <cell r="V5301">
            <v>42643</v>
          </cell>
        </row>
        <row r="5302">
          <cell r="M5302" t="str">
            <v>South</v>
          </cell>
          <cell r="V5302">
            <v>42521</v>
          </cell>
        </row>
        <row r="5303">
          <cell r="M5303" t="str">
            <v>South</v>
          </cell>
          <cell r="V5303">
            <v>42521</v>
          </cell>
        </row>
        <row r="5304">
          <cell r="M5304" t="str">
            <v>South</v>
          </cell>
          <cell r="V5304">
            <v>42521</v>
          </cell>
        </row>
        <row r="5305">
          <cell r="M5305" t="str">
            <v>Central</v>
          </cell>
          <cell r="V5305">
            <v>41973</v>
          </cell>
        </row>
        <row r="5306">
          <cell r="M5306" t="str">
            <v>Central</v>
          </cell>
          <cell r="V5306">
            <v>41912</v>
          </cell>
        </row>
        <row r="5307">
          <cell r="M5307" t="str">
            <v>East</v>
          </cell>
          <cell r="V5307">
            <v>42429</v>
          </cell>
        </row>
        <row r="5308">
          <cell r="M5308" t="str">
            <v>East</v>
          </cell>
          <cell r="V5308">
            <v>42429</v>
          </cell>
        </row>
        <row r="5309">
          <cell r="M5309" t="str">
            <v>East</v>
          </cell>
          <cell r="V5309">
            <v>42429</v>
          </cell>
        </row>
        <row r="5310">
          <cell r="M5310" t="str">
            <v>Central</v>
          </cell>
          <cell r="V5310">
            <v>43069</v>
          </cell>
        </row>
        <row r="5311">
          <cell r="M5311" t="str">
            <v>Central</v>
          </cell>
          <cell r="V5311">
            <v>43069</v>
          </cell>
        </row>
        <row r="5312">
          <cell r="M5312" t="str">
            <v>Central</v>
          </cell>
          <cell r="V5312">
            <v>43069</v>
          </cell>
        </row>
        <row r="5313">
          <cell r="M5313" t="str">
            <v>South</v>
          </cell>
          <cell r="V5313">
            <v>42613</v>
          </cell>
        </row>
        <row r="5314">
          <cell r="M5314" t="str">
            <v>South</v>
          </cell>
          <cell r="V5314">
            <v>42613</v>
          </cell>
        </row>
        <row r="5315">
          <cell r="M5315" t="str">
            <v>West</v>
          </cell>
          <cell r="V5315">
            <v>42855</v>
          </cell>
        </row>
        <row r="5316">
          <cell r="M5316" t="str">
            <v>West</v>
          </cell>
          <cell r="V5316">
            <v>42855</v>
          </cell>
        </row>
        <row r="5317">
          <cell r="M5317" t="str">
            <v>South</v>
          </cell>
          <cell r="V5317">
            <v>42521</v>
          </cell>
        </row>
        <row r="5318">
          <cell r="M5318" t="str">
            <v>South</v>
          </cell>
          <cell r="V5318">
            <v>43039</v>
          </cell>
        </row>
        <row r="5319">
          <cell r="M5319" t="str">
            <v>South</v>
          </cell>
          <cell r="V5319">
            <v>43039</v>
          </cell>
        </row>
        <row r="5320">
          <cell r="M5320" t="str">
            <v>South</v>
          </cell>
          <cell r="V5320">
            <v>43039</v>
          </cell>
        </row>
        <row r="5321">
          <cell r="M5321" t="str">
            <v>South</v>
          </cell>
          <cell r="V5321">
            <v>43039</v>
          </cell>
        </row>
        <row r="5322">
          <cell r="M5322" t="str">
            <v>South</v>
          </cell>
          <cell r="V5322">
            <v>43039</v>
          </cell>
        </row>
        <row r="5323">
          <cell r="M5323" t="str">
            <v>South</v>
          </cell>
          <cell r="V5323">
            <v>43039</v>
          </cell>
        </row>
        <row r="5324">
          <cell r="M5324" t="str">
            <v>South</v>
          </cell>
          <cell r="V5324">
            <v>43039</v>
          </cell>
        </row>
        <row r="5325">
          <cell r="M5325" t="str">
            <v>Central</v>
          </cell>
          <cell r="V5325">
            <v>43008</v>
          </cell>
        </row>
        <row r="5326">
          <cell r="M5326" t="str">
            <v>West</v>
          </cell>
          <cell r="V5326">
            <v>42369</v>
          </cell>
        </row>
        <row r="5327">
          <cell r="M5327" t="str">
            <v>West</v>
          </cell>
          <cell r="V5327">
            <v>42369</v>
          </cell>
        </row>
        <row r="5328">
          <cell r="M5328" t="str">
            <v>East</v>
          </cell>
          <cell r="V5328">
            <v>42035</v>
          </cell>
        </row>
        <row r="5329">
          <cell r="M5329" t="str">
            <v>West</v>
          </cell>
          <cell r="V5329">
            <v>41670</v>
          </cell>
        </row>
        <row r="5330">
          <cell r="M5330" t="str">
            <v>Central</v>
          </cell>
          <cell r="V5330">
            <v>42094</v>
          </cell>
        </row>
        <row r="5331">
          <cell r="M5331" t="str">
            <v>East</v>
          </cell>
          <cell r="V5331">
            <v>42735</v>
          </cell>
        </row>
        <row r="5332">
          <cell r="M5332" t="str">
            <v>East</v>
          </cell>
          <cell r="V5332">
            <v>42643</v>
          </cell>
        </row>
        <row r="5333">
          <cell r="M5333" t="str">
            <v>East</v>
          </cell>
          <cell r="V5333">
            <v>42643</v>
          </cell>
        </row>
        <row r="5334">
          <cell r="M5334" t="str">
            <v>East</v>
          </cell>
          <cell r="V5334">
            <v>42643</v>
          </cell>
        </row>
        <row r="5335">
          <cell r="M5335" t="str">
            <v>East</v>
          </cell>
          <cell r="V5335">
            <v>41882</v>
          </cell>
        </row>
        <row r="5336">
          <cell r="M5336" t="str">
            <v>East</v>
          </cell>
          <cell r="V5336">
            <v>41882</v>
          </cell>
        </row>
        <row r="5337">
          <cell r="M5337" t="str">
            <v>East</v>
          </cell>
          <cell r="V5337">
            <v>41882</v>
          </cell>
        </row>
        <row r="5338">
          <cell r="M5338" t="str">
            <v>West</v>
          </cell>
          <cell r="V5338">
            <v>42155</v>
          </cell>
        </row>
        <row r="5339">
          <cell r="M5339" t="str">
            <v>West</v>
          </cell>
          <cell r="V5339">
            <v>43039</v>
          </cell>
        </row>
        <row r="5340">
          <cell r="M5340" t="str">
            <v>East</v>
          </cell>
          <cell r="V5340">
            <v>42338</v>
          </cell>
        </row>
        <row r="5341">
          <cell r="M5341" t="str">
            <v>East</v>
          </cell>
          <cell r="V5341">
            <v>42338</v>
          </cell>
        </row>
        <row r="5342">
          <cell r="M5342" t="str">
            <v>East</v>
          </cell>
          <cell r="V5342">
            <v>42338</v>
          </cell>
        </row>
        <row r="5343">
          <cell r="M5343" t="str">
            <v>East</v>
          </cell>
          <cell r="V5343">
            <v>42338</v>
          </cell>
        </row>
        <row r="5344">
          <cell r="M5344" t="str">
            <v>Central</v>
          </cell>
          <cell r="V5344">
            <v>41973</v>
          </cell>
        </row>
        <row r="5345">
          <cell r="M5345" t="str">
            <v>Central</v>
          </cell>
          <cell r="V5345">
            <v>41973</v>
          </cell>
        </row>
        <row r="5346">
          <cell r="M5346" t="str">
            <v>East</v>
          </cell>
          <cell r="V5346">
            <v>42308</v>
          </cell>
        </row>
        <row r="5347">
          <cell r="M5347" t="str">
            <v>West</v>
          </cell>
          <cell r="V5347">
            <v>42825</v>
          </cell>
        </row>
        <row r="5348">
          <cell r="M5348" t="str">
            <v>West</v>
          </cell>
          <cell r="V5348">
            <v>42825</v>
          </cell>
        </row>
        <row r="5349">
          <cell r="M5349" t="str">
            <v>West</v>
          </cell>
          <cell r="V5349">
            <v>42825</v>
          </cell>
        </row>
        <row r="5350">
          <cell r="M5350" t="str">
            <v>Central</v>
          </cell>
          <cell r="V5350">
            <v>42035</v>
          </cell>
        </row>
        <row r="5351">
          <cell r="M5351" t="str">
            <v>Central</v>
          </cell>
          <cell r="V5351">
            <v>42035</v>
          </cell>
        </row>
        <row r="5352">
          <cell r="M5352" t="str">
            <v>Central</v>
          </cell>
          <cell r="V5352">
            <v>43100</v>
          </cell>
        </row>
        <row r="5353">
          <cell r="M5353" t="str">
            <v>Central</v>
          </cell>
          <cell r="V5353">
            <v>42643</v>
          </cell>
        </row>
        <row r="5354">
          <cell r="M5354" t="str">
            <v>Central</v>
          </cell>
          <cell r="V5354">
            <v>42643</v>
          </cell>
        </row>
        <row r="5355">
          <cell r="M5355" t="str">
            <v>South</v>
          </cell>
          <cell r="V5355">
            <v>42643</v>
          </cell>
        </row>
        <row r="5356">
          <cell r="M5356" t="str">
            <v>West</v>
          </cell>
          <cell r="V5356">
            <v>41790</v>
          </cell>
        </row>
        <row r="5357">
          <cell r="M5357" t="str">
            <v>West</v>
          </cell>
          <cell r="V5357">
            <v>41790</v>
          </cell>
        </row>
        <row r="5358">
          <cell r="M5358" t="str">
            <v>West</v>
          </cell>
          <cell r="V5358">
            <v>42643</v>
          </cell>
        </row>
        <row r="5359">
          <cell r="M5359" t="str">
            <v>West</v>
          </cell>
          <cell r="V5359">
            <v>41882</v>
          </cell>
        </row>
        <row r="5360">
          <cell r="M5360" t="str">
            <v>West</v>
          </cell>
          <cell r="V5360">
            <v>41882</v>
          </cell>
        </row>
        <row r="5361">
          <cell r="M5361" t="str">
            <v>West</v>
          </cell>
          <cell r="V5361">
            <v>41882</v>
          </cell>
        </row>
        <row r="5362">
          <cell r="M5362" t="str">
            <v>South</v>
          </cell>
          <cell r="V5362">
            <v>42855</v>
          </cell>
        </row>
        <row r="5363">
          <cell r="M5363" t="str">
            <v>Central</v>
          </cell>
          <cell r="V5363">
            <v>42916</v>
          </cell>
        </row>
        <row r="5364">
          <cell r="M5364" t="str">
            <v>Central</v>
          </cell>
          <cell r="V5364">
            <v>42735</v>
          </cell>
        </row>
        <row r="5365">
          <cell r="M5365" t="str">
            <v>Central</v>
          </cell>
          <cell r="V5365">
            <v>42735</v>
          </cell>
        </row>
        <row r="5366">
          <cell r="M5366" t="str">
            <v>West</v>
          </cell>
          <cell r="V5366">
            <v>41670</v>
          </cell>
        </row>
        <row r="5367">
          <cell r="M5367" t="str">
            <v>Central</v>
          </cell>
          <cell r="V5367">
            <v>42704</v>
          </cell>
        </row>
        <row r="5368">
          <cell r="M5368" t="str">
            <v>West</v>
          </cell>
          <cell r="V5368">
            <v>42916</v>
          </cell>
        </row>
        <row r="5369">
          <cell r="M5369" t="str">
            <v>West</v>
          </cell>
          <cell r="V5369">
            <v>42916</v>
          </cell>
        </row>
        <row r="5370">
          <cell r="M5370" t="str">
            <v>West</v>
          </cell>
          <cell r="V5370">
            <v>42916</v>
          </cell>
        </row>
        <row r="5371">
          <cell r="M5371" t="str">
            <v>East</v>
          </cell>
          <cell r="V5371">
            <v>43008</v>
          </cell>
        </row>
        <row r="5372">
          <cell r="M5372" t="str">
            <v>Central</v>
          </cell>
          <cell r="V5372">
            <v>42855</v>
          </cell>
        </row>
        <row r="5373">
          <cell r="M5373" t="str">
            <v>Central</v>
          </cell>
          <cell r="V5373">
            <v>42855</v>
          </cell>
        </row>
        <row r="5374">
          <cell r="M5374" t="str">
            <v>Central</v>
          </cell>
          <cell r="V5374">
            <v>42308</v>
          </cell>
        </row>
        <row r="5375">
          <cell r="M5375" t="str">
            <v>Central</v>
          </cell>
          <cell r="V5375">
            <v>42308</v>
          </cell>
        </row>
        <row r="5376">
          <cell r="M5376" t="str">
            <v>Central</v>
          </cell>
          <cell r="V5376">
            <v>42308</v>
          </cell>
        </row>
        <row r="5377">
          <cell r="M5377" t="str">
            <v>West</v>
          </cell>
          <cell r="V5377">
            <v>42886</v>
          </cell>
        </row>
        <row r="5378">
          <cell r="M5378" t="str">
            <v>West</v>
          </cell>
          <cell r="V5378">
            <v>42886</v>
          </cell>
        </row>
        <row r="5379">
          <cell r="M5379" t="str">
            <v>East</v>
          </cell>
          <cell r="V5379">
            <v>42004</v>
          </cell>
        </row>
        <row r="5380">
          <cell r="M5380" t="str">
            <v>East</v>
          </cell>
          <cell r="V5380">
            <v>42004</v>
          </cell>
        </row>
        <row r="5381">
          <cell r="M5381" t="str">
            <v>West</v>
          </cell>
          <cell r="V5381">
            <v>42613</v>
          </cell>
        </row>
        <row r="5382">
          <cell r="M5382" t="str">
            <v>West</v>
          </cell>
          <cell r="V5382">
            <v>42613</v>
          </cell>
        </row>
        <row r="5383">
          <cell r="M5383" t="str">
            <v>Central</v>
          </cell>
          <cell r="V5383">
            <v>42643</v>
          </cell>
        </row>
        <row r="5384">
          <cell r="M5384" t="str">
            <v>Central</v>
          </cell>
          <cell r="V5384">
            <v>42643</v>
          </cell>
        </row>
        <row r="5385">
          <cell r="M5385" t="str">
            <v>Central</v>
          </cell>
          <cell r="V5385">
            <v>42643</v>
          </cell>
        </row>
        <row r="5386">
          <cell r="M5386" t="str">
            <v>East</v>
          </cell>
          <cell r="V5386">
            <v>42916</v>
          </cell>
        </row>
        <row r="5387">
          <cell r="M5387" t="str">
            <v>East</v>
          </cell>
          <cell r="V5387">
            <v>42916</v>
          </cell>
        </row>
        <row r="5388">
          <cell r="M5388" t="str">
            <v>South</v>
          </cell>
          <cell r="V5388">
            <v>42825</v>
          </cell>
        </row>
        <row r="5389">
          <cell r="M5389" t="str">
            <v>West</v>
          </cell>
          <cell r="V5389">
            <v>42794</v>
          </cell>
        </row>
        <row r="5390">
          <cell r="M5390" t="str">
            <v>West</v>
          </cell>
          <cell r="V5390">
            <v>42794</v>
          </cell>
        </row>
        <row r="5391">
          <cell r="M5391" t="str">
            <v>West</v>
          </cell>
          <cell r="V5391">
            <v>42794</v>
          </cell>
        </row>
        <row r="5392">
          <cell r="M5392" t="str">
            <v>West</v>
          </cell>
          <cell r="V5392">
            <v>43069</v>
          </cell>
        </row>
        <row r="5393">
          <cell r="M5393" t="str">
            <v>East</v>
          </cell>
          <cell r="V5393">
            <v>41973</v>
          </cell>
        </row>
        <row r="5394">
          <cell r="M5394" t="str">
            <v>East</v>
          </cell>
          <cell r="V5394">
            <v>41973</v>
          </cell>
        </row>
        <row r="5395">
          <cell r="M5395" t="str">
            <v>East</v>
          </cell>
          <cell r="V5395">
            <v>41973</v>
          </cell>
        </row>
        <row r="5396">
          <cell r="M5396" t="str">
            <v>East</v>
          </cell>
          <cell r="V5396">
            <v>41973</v>
          </cell>
        </row>
        <row r="5397">
          <cell r="M5397" t="str">
            <v>West</v>
          </cell>
          <cell r="V5397">
            <v>41973</v>
          </cell>
        </row>
        <row r="5398">
          <cell r="M5398" t="str">
            <v>West</v>
          </cell>
          <cell r="V5398">
            <v>42643</v>
          </cell>
        </row>
        <row r="5399">
          <cell r="M5399" t="str">
            <v>West</v>
          </cell>
          <cell r="V5399">
            <v>42704</v>
          </cell>
        </row>
        <row r="5400">
          <cell r="M5400" t="str">
            <v>East</v>
          </cell>
          <cell r="V5400">
            <v>42643</v>
          </cell>
        </row>
        <row r="5401">
          <cell r="M5401" t="str">
            <v>West</v>
          </cell>
          <cell r="V5401">
            <v>42490</v>
          </cell>
        </row>
        <row r="5402">
          <cell r="M5402" t="str">
            <v>West</v>
          </cell>
          <cell r="V5402">
            <v>43008</v>
          </cell>
        </row>
        <row r="5403">
          <cell r="M5403" t="str">
            <v>West</v>
          </cell>
          <cell r="V5403">
            <v>43008</v>
          </cell>
        </row>
        <row r="5404">
          <cell r="M5404" t="str">
            <v>East</v>
          </cell>
          <cell r="V5404">
            <v>42978</v>
          </cell>
        </row>
        <row r="5405">
          <cell r="M5405" t="str">
            <v>East</v>
          </cell>
          <cell r="V5405">
            <v>42978</v>
          </cell>
        </row>
        <row r="5406">
          <cell r="M5406" t="str">
            <v>West</v>
          </cell>
          <cell r="V5406">
            <v>42429</v>
          </cell>
        </row>
        <row r="5407">
          <cell r="M5407" t="str">
            <v>West</v>
          </cell>
          <cell r="V5407">
            <v>42429</v>
          </cell>
        </row>
        <row r="5408">
          <cell r="M5408" t="str">
            <v>West</v>
          </cell>
          <cell r="V5408">
            <v>42429</v>
          </cell>
        </row>
        <row r="5409">
          <cell r="M5409" t="str">
            <v>West</v>
          </cell>
          <cell r="V5409">
            <v>43100</v>
          </cell>
        </row>
        <row r="5410">
          <cell r="M5410" t="str">
            <v>West</v>
          </cell>
          <cell r="V5410">
            <v>43100</v>
          </cell>
        </row>
        <row r="5411">
          <cell r="M5411" t="str">
            <v>West</v>
          </cell>
          <cell r="V5411">
            <v>43100</v>
          </cell>
        </row>
        <row r="5412">
          <cell r="M5412" t="str">
            <v>West</v>
          </cell>
          <cell r="V5412">
            <v>43100</v>
          </cell>
        </row>
        <row r="5413">
          <cell r="M5413" t="str">
            <v>West</v>
          </cell>
          <cell r="V5413">
            <v>43008</v>
          </cell>
        </row>
        <row r="5414">
          <cell r="M5414" t="str">
            <v>West</v>
          </cell>
          <cell r="V5414">
            <v>43008</v>
          </cell>
        </row>
        <row r="5415">
          <cell r="M5415" t="str">
            <v>Central</v>
          </cell>
          <cell r="V5415">
            <v>42643</v>
          </cell>
        </row>
        <row r="5416">
          <cell r="M5416" t="str">
            <v>Central</v>
          </cell>
          <cell r="V5416">
            <v>43008</v>
          </cell>
        </row>
        <row r="5417">
          <cell r="M5417" t="str">
            <v>Central</v>
          </cell>
          <cell r="V5417">
            <v>43008</v>
          </cell>
        </row>
        <row r="5418">
          <cell r="M5418" t="str">
            <v>Central</v>
          </cell>
          <cell r="V5418">
            <v>43008</v>
          </cell>
        </row>
        <row r="5419">
          <cell r="M5419" t="str">
            <v>Central</v>
          </cell>
          <cell r="V5419">
            <v>41943</v>
          </cell>
        </row>
        <row r="5420">
          <cell r="M5420" t="str">
            <v>Central</v>
          </cell>
          <cell r="V5420">
            <v>42308</v>
          </cell>
        </row>
        <row r="5421">
          <cell r="M5421" t="str">
            <v>Central</v>
          </cell>
          <cell r="V5421">
            <v>42308</v>
          </cell>
        </row>
        <row r="5422">
          <cell r="M5422" t="str">
            <v>East</v>
          </cell>
          <cell r="V5422">
            <v>42460</v>
          </cell>
        </row>
        <row r="5423">
          <cell r="M5423" t="str">
            <v>East</v>
          </cell>
          <cell r="V5423">
            <v>42460</v>
          </cell>
        </row>
        <row r="5424">
          <cell r="M5424" t="str">
            <v>West</v>
          </cell>
          <cell r="V5424">
            <v>42735</v>
          </cell>
        </row>
        <row r="5425">
          <cell r="M5425" t="str">
            <v>South</v>
          </cell>
          <cell r="V5425">
            <v>43069</v>
          </cell>
        </row>
        <row r="5426">
          <cell r="M5426" t="str">
            <v>East</v>
          </cell>
          <cell r="V5426">
            <v>42766</v>
          </cell>
        </row>
        <row r="5427">
          <cell r="M5427" t="str">
            <v>West</v>
          </cell>
          <cell r="V5427">
            <v>42735</v>
          </cell>
        </row>
        <row r="5428">
          <cell r="M5428" t="str">
            <v>West</v>
          </cell>
          <cell r="V5428">
            <v>42735</v>
          </cell>
        </row>
        <row r="5429">
          <cell r="M5429" t="str">
            <v>West</v>
          </cell>
          <cell r="V5429">
            <v>42551</v>
          </cell>
        </row>
        <row r="5430">
          <cell r="M5430" t="str">
            <v>West</v>
          </cell>
          <cell r="V5430">
            <v>42643</v>
          </cell>
        </row>
        <row r="5431">
          <cell r="M5431" t="str">
            <v>South</v>
          </cell>
          <cell r="V5431">
            <v>41912</v>
          </cell>
        </row>
        <row r="5432">
          <cell r="M5432" t="str">
            <v>East</v>
          </cell>
          <cell r="V5432">
            <v>43039</v>
          </cell>
        </row>
        <row r="5433">
          <cell r="M5433" t="str">
            <v>East</v>
          </cell>
          <cell r="V5433">
            <v>43039</v>
          </cell>
        </row>
        <row r="5434">
          <cell r="M5434" t="str">
            <v>East</v>
          </cell>
          <cell r="V5434">
            <v>43039</v>
          </cell>
        </row>
        <row r="5435">
          <cell r="M5435" t="str">
            <v>West</v>
          </cell>
          <cell r="V5435">
            <v>42855</v>
          </cell>
        </row>
        <row r="5436">
          <cell r="M5436" t="str">
            <v>West</v>
          </cell>
          <cell r="V5436">
            <v>42308</v>
          </cell>
        </row>
        <row r="5437">
          <cell r="M5437" t="str">
            <v>West</v>
          </cell>
          <cell r="V5437">
            <v>42308</v>
          </cell>
        </row>
        <row r="5438">
          <cell r="M5438" t="str">
            <v>South</v>
          </cell>
          <cell r="V5438">
            <v>41851</v>
          </cell>
        </row>
        <row r="5439">
          <cell r="M5439" t="str">
            <v>South</v>
          </cell>
          <cell r="V5439">
            <v>41851</v>
          </cell>
        </row>
        <row r="5440">
          <cell r="M5440" t="str">
            <v>South</v>
          </cell>
          <cell r="V5440">
            <v>41851</v>
          </cell>
        </row>
        <row r="5441">
          <cell r="M5441" t="str">
            <v>East</v>
          </cell>
          <cell r="V5441">
            <v>42490</v>
          </cell>
        </row>
        <row r="5442">
          <cell r="M5442" t="str">
            <v>South</v>
          </cell>
          <cell r="V5442">
            <v>43069</v>
          </cell>
        </row>
        <row r="5443">
          <cell r="M5443" t="str">
            <v>West</v>
          </cell>
          <cell r="V5443">
            <v>43008</v>
          </cell>
        </row>
        <row r="5444">
          <cell r="M5444" t="str">
            <v>East</v>
          </cell>
          <cell r="V5444">
            <v>42124</v>
          </cell>
        </row>
        <row r="5445">
          <cell r="M5445" t="str">
            <v>East</v>
          </cell>
          <cell r="V5445">
            <v>42124</v>
          </cell>
        </row>
        <row r="5446">
          <cell r="M5446" t="str">
            <v>East</v>
          </cell>
          <cell r="V5446">
            <v>42124</v>
          </cell>
        </row>
        <row r="5447">
          <cell r="M5447" t="str">
            <v>Central</v>
          </cell>
          <cell r="V5447">
            <v>42582</v>
          </cell>
        </row>
        <row r="5448">
          <cell r="M5448" t="str">
            <v>East</v>
          </cell>
          <cell r="V5448">
            <v>42613</v>
          </cell>
        </row>
        <row r="5449">
          <cell r="M5449" t="str">
            <v>East</v>
          </cell>
          <cell r="V5449">
            <v>42613</v>
          </cell>
        </row>
        <row r="5450">
          <cell r="M5450" t="str">
            <v>Central</v>
          </cell>
          <cell r="V5450">
            <v>41912</v>
          </cell>
        </row>
        <row r="5451">
          <cell r="M5451" t="str">
            <v>Central</v>
          </cell>
          <cell r="V5451">
            <v>41912</v>
          </cell>
        </row>
        <row r="5452">
          <cell r="M5452" t="str">
            <v>Central</v>
          </cell>
          <cell r="V5452">
            <v>41912</v>
          </cell>
        </row>
        <row r="5453">
          <cell r="M5453" t="str">
            <v>Central</v>
          </cell>
          <cell r="V5453">
            <v>41912</v>
          </cell>
        </row>
        <row r="5454">
          <cell r="M5454" t="str">
            <v>West</v>
          </cell>
          <cell r="V5454">
            <v>42582</v>
          </cell>
        </row>
        <row r="5455">
          <cell r="M5455" t="str">
            <v>Central</v>
          </cell>
          <cell r="V5455">
            <v>42886</v>
          </cell>
        </row>
        <row r="5456">
          <cell r="M5456" t="str">
            <v>East</v>
          </cell>
          <cell r="V5456">
            <v>42855</v>
          </cell>
        </row>
        <row r="5457">
          <cell r="M5457" t="str">
            <v>East</v>
          </cell>
          <cell r="V5457">
            <v>42855</v>
          </cell>
        </row>
        <row r="5458">
          <cell r="M5458" t="str">
            <v>West</v>
          </cell>
          <cell r="V5458">
            <v>43100</v>
          </cell>
        </row>
        <row r="5459">
          <cell r="M5459" t="str">
            <v>West</v>
          </cell>
          <cell r="V5459">
            <v>43100</v>
          </cell>
        </row>
        <row r="5460">
          <cell r="M5460" t="str">
            <v>West</v>
          </cell>
          <cell r="V5460">
            <v>43008</v>
          </cell>
        </row>
        <row r="5461">
          <cell r="M5461" t="str">
            <v>West</v>
          </cell>
          <cell r="V5461">
            <v>43008</v>
          </cell>
        </row>
        <row r="5462">
          <cell r="M5462" t="str">
            <v>South</v>
          </cell>
          <cell r="V5462">
            <v>41729</v>
          </cell>
        </row>
        <row r="5463">
          <cell r="M5463" t="str">
            <v>West</v>
          </cell>
          <cell r="V5463">
            <v>43008</v>
          </cell>
        </row>
        <row r="5464">
          <cell r="M5464" t="str">
            <v>West</v>
          </cell>
          <cell r="V5464">
            <v>41670</v>
          </cell>
        </row>
        <row r="5465">
          <cell r="M5465" t="str">
            <v>West</v>
          </cell>
          <cell r="V5465">
            <v>41670</v>
          </cell>
        </row>
        <row r="5466">
          <cell r="M5466" t="str">
            <v>West</v>
          </cell>
          <cell r="V5466">
            <v>41670</v>
          </cell>
        </row>
        <row r="5467">
          <cell r="M5467" t="str">
            <v>West</v>
          </cell>
          <cell r="V5467">
            <v>41670</v>
          </cell>
        </row>
        <row r="5468">
          <cell r="M5468" t="str">
            <v>Central</v>
          </cell>
          <cell r="V5468">
            <v>41698</v>
          </cell>
        </row>
        <row r="5469">
          <cell r="M5469" t="str">
            <v>West</v>
          </cell>
          <cell r="V5469">
            <v>42551</v>
          </cell>
        </row>
        <row r="5470">
          <cell r="M5470" t="str">
            <v>West</v>
          </cell>
          <cell r="V5470">
            <v>41912</v>
          </cell>
        </row>
        <row r="5471">
          <cell r="M5471" t="str">
            <v>West</v>
          </cell>
          <cell r="V5471">
            <v>41912</v>
          </cell>
        </row>
        <row r="5472">
          <cell r="M5472" t="str">
            <v>East</v>
          </cell>
          <cell r="V5472">
            <v>42521</v>
          </cell>
        </row>
        <row r="5473">
          <cell r="M5473" t="str">
            <v>West</v>
          </cell>
          <cell r="V5473">
            <v>43100</v>
          </cell>
        </row>
        <row r="5474">
          <cell r="M5474" t="str">
            <v>West</v>
          </cell>
          <cell r="V5474">
            <v>43100</v>
          </cell>
        </row>
        <row r="5475">
          <cell r="M5475" t="str">
            <v>West</v>
          </cell>
          <cell r="V5475">
            <v>43100</v>
          </cell>
        </row>
        <row r="5476">
          <cell r="M5476" t="str">
            <v>Central</v>
          </cell>
          <cell r="V5476">
            <v>43100</v>
          </cell>
        </row>
        <row r="5477">
          <cell r="M5477" t="str">
            <v>Central</v>
          </cell>
          <cell r="V5477">
            <v>42916</v>
          </cell>
        </row>
        <row r="5478">
          <cell r="M5478" t="str">
            <v>Central</v>
          </cell>
          <cell r="V5478">
            <v>42916</v>
          </cell>
        </row>
        <row r="5479">
          <cell r="M5479" t="str">
            <v>Central</v>
          </cell>
          <cell r="V5479">
            <v>42916</v>
          </cell>
        </row>
        <row r="5480">
          <cell r="M5480" t="str">
            <v>East</v>
          </cell>
          <cell r="V5480">
            <v>42704</v>
          </cell>
        </row>
        <row r="5481">
          <cell r="M5481" t="str">
            <v>South</v>
          </cell>
          <cell r="V5481">
            <v>41729</v>
          </cell>
        </row>
        <row r="5482">
          <cell r="M5482" t="str">
            <v>West</v>
          </cell>
          <cell r="V5482">
            <v>43039</v>
          </cell>
        </row>
        <row r="5483">
          <cell r="M5483" t="str">
            <v>West</v>
          </cell>
          <cell r="V5483">
            <v>43039</v>
          </cell>
        </row>
        <row r="5484">
          <cell r="M5484" t="str">
            <v>West</v>
          </cell>
          <cell r="V5484">
            <v>43039</v>
          </cell>
        </row>
        <row r="5485">
          <cell r="M5485" t="str">
            <v>West</v>
          </cell>
          <cell r="V5485">
            <v>43039</v>
          </cell>
        </row>
        <row r="5486">
          <cell r="M5486" t="str">
            <v>South</v>
          </cell>
          <cell r="V5486">
            <v>42766</v>
          </cell>
        </row>
        <row r="5487">
          <cell r="M5487" t="str">
            <v>South</v>
          </cell>
          <cell r="V5487">
            <v>42004</v>
          </cell>
        </row>
        <row r="5488">
          <cell r="M5488" t="str">
            <v>Central</v>
          </cell>
          <cell r="V5488">
            <v>42308</v>
          </cell>
        </row>
        <row r="5489">
          <cell r="M5489" t="str">
            <v>South</v>
          </cell>
          <cell r="V5489">
            <v>42855</v>
          </cell>
        </row>
        <row r="5490">
          <cell r="M5490" t="str">
            <v>South</v>
          </cell>
          <cell r="V5490">
            <v>42855</v>
          </cell>
        </row>
        <row r="5491">
          <cell r="M5491" t="str">
            <v>South</v>
          </cell>
          <cell r="V5491">
            <v>42855</v>
          </cell>
        </row>
        <row r="5492">
          <cell r="M5492" t="str">
            <v>South</v>
          </cell>
          <cell r="V5492">
            <v>42855</v>
          </cell>
        </row>
        <row r="5493">
          <cell r="M5493" t="str">
            <v>Central</v>
          </cell>
          <cell r="V5493">
            <v>42766</v>
          </cell>
        </row>
        <row r="5494">
          <cell r="M5494" t="str">
            <v>West</v>
          </cell>
          <cell r="V5494">
            <v>41973</v>
          </cell>
        </row>
        <row r="5495">
          <cell r="M5495" t="str">
            <v>West</v>
          </cell>
          <cell r="V5495">
            <v>41973</v>
          </cell>
        </row>
        <row r="5496">
          <cell r="M5496" t="str">
            <v>West</v>
          </cell>
          <cell r="V5496">
            <v>41973</v>
          </cell>
        </row>
        <row r="5497">
          <cell r="M5497" t="str">
            <v>East</v>
          </cell>
          <cell r="V5497">
            <v>42277</v>
          </cell>
        </row>
        <row r="5498">
          <cell r="M5498" t="str">
            <v>East</v>
          </cell>
          <cell r="V5498">
            <v>42916</v>
          </cell>
        </row>
        <row r="5499">
          <cell r="M5499" t="str">
            <v>East</v>
          </cell>
          <cell r="V5499">
            <v>42947</v>
          </cell>
        </row>
        <row r="5500">
          <cell r="M5500" t="str">
            <v>East</v>
          </cell>
          <cell r="V5500">
            <v>42947</v>
          </cell>
        </row>
        <row r="5501">
          <cell r="M5501" t="str">
            <v>East</v>
          </cell>
          <cell r="V5501">
            <v>42947</v>
          </cell>
        </row>
        <row r="5502">
          <cell r="M5502" t="str">
            <v>East</v>
          </cell>
          <cell r="V5502">
            <v>42947</v>
          </cell>
        </row>
        <row r="5503">
          <cell r="M5503" t="str">
            <v>East</v>
          </cell>
          <cell r="V5503">
            <v>42947</v>
          </cell>
        </row>
        <row r="5504">
          <cell r="M5504" t="str">
            <v>East</v>
          </cell>
          <cell r="V5504">
            <v>43069</v>
          </cell>
        </row>
        <row r="5505">
          <cell r="M5505" t="str">
            <v>East</v>
          </cell>
          <cell r="V5505">
            <v>43069</v>
          </cell>
        </row>
        <row r="5506">
          <cell r="M5506" t="str">
            <v>East</v>
          </cell>
          <cell r="V5506">
            <v>43069</v>
          </cell>
        </row>
        <row r="5507">
          <cell r="M5507" t="str">
            <v>East</v>
          </cell>
          <cell r="V5507">
            <v>43069</v>
          </cell>
        </row>
        <row r="5508">
          <cell r="M5508" t="str">
            <v>West</v>
          </cell>
          <cell r="V5508">
            <v>42674</v>
          </cell>
        </row>
        <row r="5509">
          <cell r="M5509" t="str">
            <v>South</v>
          </cell>
          <cell r="V5509">
            <v>42490</v>
          </cell>
        </row>
        <row r="5510">
          <cell r="M5510" t="str">
            <v>West</v>
          </cell>
          <cell r="V5510">
            <v>42308</v>
          </cell>
        </row>
        <row r="5511">
          <cell r="M5511" t="str">
            <v>Central</v>
          </cell>
          <cell r="V5511">
            <v>42886</v>
          </cell>
        </row>
        <row r="5512">
          <cell r="M5512" t="str">
            <v>Central</v>
          </cell>
          <cell r="V5512">
            <v>42886</v>
          </cell>
        </row>
        <row r="5513">
          <cell r="M5513" t="str">
            <v>West</v>
          </cell>
          <cell r="V5513">
            <v>41698</v>
          </cell>
        </row>
        <row r="5514">
          <cell r="M5514" t="str">
            <v>West</v>
          </cell>
          <cell r="V5514">
            <v>41698</v>
          </cell>
        </row>
        <row r="5515">
          <cell r="M5515" t="str">
            <v>East</v>
          </cell>
          <cell r="V5515">
            <v>42155</v>
          </cell>
        </row>
        <row r="5516">
          <cell r="M5516" t="str">
            <v>East</v>
          </cell>
          <cell r="V5516">
            <v>42155</v>
          </cell>
        </row>
        <row r="5517">
          <cell r="M5517" t="str">
            <v>East</v>
          </cell>
          <cell r="V5517">
            <v>42155</v>
          </cell>
        </row>
        <row r="5518">
          <cell r="M5518" t="str">
            <v>South</v>
          </cell>
          <cell r="V5518">
            <v>42704</v>
          </cell>
        </row>
        <row r="5519">
          <cell r="M5519" t="str">
            <v>East</v>
          </cell>
          <cell r="V5519">
            <v>43100</v>
          </cell>
        </row>
        <row r="5520">
          <cell r="M5520" t="str">
            <v>East</v>
          </cell>
          <cell r="V5520">
            <v>43100</v>
          </cell>
        </row>
        <row r="5521">
          <cell r="M5521" t="str">
            <v>East</v>
          </cell>
          <cell r="V5521">
            <v>43100</v>
          </cell>
        </row>
        <row r="5522">
          <cell r="M5522" t="str">
            <v>East</v>
          </cell>
          <cell r="V5522">
            <v>43100</v>
          </cell>
        </row>
        <row r="5523">
          <cell r="M5523" t="str">
            <v>East</v>
          </cell>
          <cell r="V5523">
            <v>43100</v>
          </cell>
        </row>
        <row r="5524">
          <cell r="M5524" t="str">
            <v>West</v>
          </cell>
          <cell r="V5524">
            <v>42551</v>
          </cell>
        </row>
        <row r="5525">
          <cell r="M5525" t="str">
            <v>West</v>
          </cell>
          <cell r="V5525">
            <v>42551</v>
          </cell>
        </row>
        <row r="5526">
          <cell r="M5526" t="str">
            <v>West</v>
          </cell>
          <cell r="V5526">
            <v>42735</v>
          </cell>
        </row>
        <row r="5527">
          <cell r="M5527" t="str">
            <v>West</v>
          </cell>
          <cell r="V5527">
            <v>42855</v>
          </cell>
        </row>
        <row r="5528">
          <cell r="M5528" t="str">
            <v>West</v>
          </cell>
          <cell r="V5528">
            <v>42855</v>
          </cell>
        </row>
        <row r="5529">
          <cell r="M5529" t="str">
            <v>East</v>
          </cell>
          <cell r="V5529">
            <v>42155</v>
          </cell>
        </row>
        <row r="5530">
          <cell r="M5530" t="str">
            <v>South</v>
          </cell>
          <cell r="V5530">
            <v>42094</v>
          </cell>
        </row>
        <row r="5531">
          <cell r="M5531" t="str">
            <v>Central</v>
          </cell>
          <cell r="V5531">
            <v>42978</v>
          </cell>
        </row>
        <row r="5532">
          <cell r="M5532" t="str">
            <v>Central</v>
          </cell>
          <cell r="V5532">
            <v>43100</v>
          </cell>
        </row>
        <row r="5533">
          <cell r="M5533" t="str">
            <v>South</v>
          </cell>
          <cell r="V5533">
            <v>42551</v>
          </cell>
        </row>
        <row r="5534">
          <cell r="M5534" t="str">
            <v>South</v>
          </cell>
          <cell r="V5534">
            <v>42551</v>
          </cell>
        </row>
        <row r="5535">
          <cell r="M5535" t="str">
            <v>South</v>
          </cell>
          <cell r="V5535">
            <v>42551</v>
          </cell>
        </row>
        <row r="5536">
          <cell r="M5536" t="str">
            <v>South</v>
          </cell>
          <cell r="V5536">
            <v>42551</v>
          </cell>
        </row>
        <row r="5537">
          <cell r="M5537" t="str">
            <v>South</v>
          </cell>
          <cell r="V5537">
            <v>42551</v>
          </cell>
        </row>
        <row r="5538">
          <cell r="M5538" t="str">
            <v>South</v>
          </cell>
          <cell r="V5538">
            <v>42551</v>
          </cell>
        </row>
        <row r="5539">
          <cell r="M5539" t="str">
            <v>South</v>
          </cell>
          <cell r="V5539">
            <v>42551</v>
          </cell>
        </row>
        <row r="5540">
          <cell r="M5540" t="str">
            <v>Central</v>
          </cell>
          <cell r="V5540">
            <v>42124</v>
          </cell>
        </row>
        <row r="5541">
          <cell r="M5541" t="str">
            <v>Central</v>
          </cell>
          <cell r="V5541">
            <v>42886</v>
          </cell>
        </row>
        <row r="5542">
          <cell r="M5542" t="str">
            <v>Central</v>
          </cell>
          <cell r="V5542">
            <v>42886</v>
          </cell>
        </row>
        <row r="5543">
          <cell r="M5543" t="str">
            <v>Central</v>
          </cell>
          <cell r="V5543">
            <v>42886</v>
          </cell>
        </row>
        <row r="5544">
          <cell r="M5544" t="str">
            <v>West</v>
          </cell>
          <cell r="V5544">
            <v>42735</v>
          </cell>
        </row>
        <row r="5545">
          <cell r="M5545" t="str">
            <v>West</v>
          </cell>
          <cell r="V5545">
            <v>42735</v>
          </cell>
        </row>
        <row r="5546">
          <cell r="M5546" t="str">
            <v>West</v>
          </cell>
          <cell r="V5546">
            <v>42735</v>
          </cell>
        </row>
        <row r="5547">
          <cell r="M5547" t="str">
            <v>East</v>
          </cell>
          <cell r="V5547">
            <v>43008</v>
          </cell>
        </row>
        <row r="5548">
          <cell r="M5548" t="str">
            <v>West</v>
          </cell>
          <cell r="V5548">
            <v>43008</v>
          </cell>
        </row>
        <row r="5549">
          <cell r="M5549" t="str">
            <v>West</v>
          </cell>
          <cell r="V5549">
            <v>43008</v>
          </cell>
        </row>
        <row r="5550">
          <cell r="M5550" t="str">
            <v>West</v>
          </cell>
          <cell r="V5550">
            <v>41973</v>
          </cell>
        </row>
        <row r="5551">
          <cell r="M5551" t="str">
            <v>West</v>
          </cell>
          <cell r="V5551">
            <v>41973</v>
          </cell>
        </row>
        <row r="5552">
          <cell r="M5552" t="str">
            <v>Central</v>
          </cell>
          <cell r="V5552">
            <v>41973</v>
          </cell>
        </row>
        <row r="5553">
          <cell r="M5553" t="str">
            <v>Central</v>
          </cell>
          <cell r="V5553">
            <v>41973</v>
          </cell>
        </row>
        <row r="5554">
          <cell r="M5554" t="str">
            <v>Central</v>
          </cell>
          <cell r="V5554">
            <v>41973</v>
          </cell>
        </row>
        <row r="5555">
          <cell r="M5555" t="str">
            <v>Central</v>
          </cell>
          <cell r="V5555">
            <v>41973</v>
          </cell>
        </row>
        <row r="5556">
          <cell r="M5556" t="str">
            <v>Central</v>
          </cell>
          <cell r="V5556">
            <v>41973</v>
          </cell>
        </row>
        <row r="5557">
          <cell r="M5557" t="str">
            <v>South</v>
          </cell>
          <cell r="V5557">
            <v>43039</v>
          </cell>
        </row>
        <row r="5558">
          <cell r="M5558" t="str">
            <v>South</v>
          </cell>
          <cell r="V5558">
            <v>42369</v>
          </cell>
        </row>
        <row r="5559">
          <cell r="M5559" t="str">
            <v>South</v>
          </cell>
          <cell r="V5559">
            <v>42369</v>
          </cell>
        </row>
        <row r="5560">
          <cell r="M5560" t="str">
            <v>West</v>
          </cell>
          <cell r="V5560">
            <v>42369</v>
          </cell>
        </row>
        <row r="5561">
          <cell r="M5561" t="str">
            <v>West</v>
          </cell>
          <cell r="V5561">
            <v>42369</v>
          </cell>
        </row>
        <row r="5562">
          <cell r="M5562" t="str">
            <v>West</v>
          </cell>
          <cell r="V5562">
            <v>42369</v>
          </cell>
        </row>
        <row r="5563">
          <cell r="M5563" t="str">
            <v>South</v>
          </cell>
          <cell r="V5563">
            <v>42825</v>
          </cell>
        </row>
        <row r="5564">
          <cell r="M5564" t="str">
            <v>South</v>
          </cell>
          <cell r="V5564">
            <v>42825</v>
          </cell>
        </row>
        <row r="5565">
          <cell r="M5565" t="str">
            <v>South</v>
          </cell>
          <cell r="V5565">
            <v>42825</v>
          </cell>
        </row>
        <row r="5566">
          <cell r="M5566" t="str">
            <v>Central</v>
          </cell>
          <cell r="V5566">
            <v>42825</v>
          </cell>
        </row>
        <row r="5567">
          <cell r="M5567" t="str">
            <v>Central</v>
          </cell>
          <cell r="V5567">
            <v>42825</v>
          </cell>
        </row>
        <row r="5568">
          <cell r="M5568" t="str">
            <v>Central</v>
          </cell>
          <cell r="V5568">
            <v>42825</v>
          </cell>
        </row>
        <row r="5569">
          <cell r="M5569" t="str">
            <v>Central</v>
          </cell>
          <cell r="V5569">
            <v>42825</v>
          </cell>
        </row>
        <row r="5570">
          <cell r="M5570" t="str">
            <v>Central</v>
          </cell>
          <cell r="V5570">
            <v>42825</v>
          </cell>
        </row>
        <row r="5571">
          <cell r="M5571" t="str">
            <v>Central</v>
          </cell>
          <cell r="V5571">
            <v>42825</v>
          </cell>
        </row>
        <row r="5572">
          <cell r="M5572" t="str">
            <v>Central</v>
          </cell>
          <cell r="V5572">
            <v>42825</v>
          </cell>
        </row>
        <row r="5573">
          <cell r="M5573" t="str">
            <v>East</v>
          </cell>
          <cell r="V5573">
            <v>42004</v>
          </cell>
        </row>
        <row r="5574">
          <cell r="M5574" t="str">
            <v>East</v>
          </cell>
          <cell r="V5574">
            <v>42004</v>
          </cell>
        </row>
        <row r="5575">
          <cell r="M5575" t="str">
            <v>East</v>
          </cell>
          <cell r="V5575">
            <v>42004</v>
          </cell>
        </row>
        <row r="5576">
          <cell r="M5576" t="str">
            <v>East</v>
          </cell>
          <cell r="V5576">
            <v>42004</v>
          </cell>
        </row>
        <row r="5577">
          <cell r="M5577" t="str">
            <v>East</v>
          </cell>
          <cell r="V5577">
            <v>42004</v>
          </cell>
        </row>
        <row r="5578">
          <cell r="M5578" t="str">
            <v>West</v>
          </cell>
          <cell r="V5578">
            <v>42735</v>
          </cell>
        </row>
        <row r="5579">
          <cell r="M5579" t="str">
            <v>West</v>
          </cell>
          <cell r="V5579">
            <v>42735</v>
          </cell>
        </row>
        <row r="5580">
          <cell r="M5580" t="str">
            <v>West</v>
          </cell>
          <cell r="V5580">
            <v>43008</v>
          </cell>
        </row>
        <row r="5581">
          <cell r="M5581" t="str">
            <v>West</v>
          </cell>
          <cell r="V5581">
            <v>43008</v>
          </cell>
        </row>
        <row r="5582">
          <cell r="M5582" t="str">
            <v>West</v>
          </cell>
          <cell r="V5582">
            <v>43008</v>
          </cell>
        </row>
        <row r="5583">
          <cell r="M5583" t="str">
            <v>East</v>
          </cell>
          <cell r="V5583">
            <v>43039</v>
          </cell>
        </row>
        <row r="5584">
          <cell r="M5584" t="str">
            <v>East</v>
          </cell>
          <cell r="V5584">
            <v>42521</v>
          </cell>
        </row>
        <row r="5585">
          <cell r="M5585" t="str">
            <v>West</v>
          </cell>
          <cell r="V5585">
            <v>42004</v>
          </cell>
        </row>
        <row r="5586">
          <cell r="M5586" t="str">
            <v>East</v>
          </cell>
          <cell r="V5586">
            <v>43069</v>
          </cell>
        </row>
        <row r="5587">
          <cell r="M5587" t="str">
            <v>East</v>
          </cell>
          <cell r="V5587">
            <v>43069</v>
          </cell>
        </row>
        <row r="5588">
          <cell r="M5588" t="str">
            <v>East</v>
          </cell>
          <cell r="V5588">
            <v>43069</v>
          </cell>
        </row>
        <row r="5589">
          <cell r="M5589" t="str">
            <v>West</v>
          </cell>
          <cell r="V5589">
            <v>42094</v>
          </cell>
        </row>
        <row r="5590">
          <cell r="M5590" t="str">
            <v>West</v>
          </cell>
          <cell r="V5590">
            <v>41851</v>
          </cell>
        </row>
        <row r="5591">
          <cell r="M5591" t="str">
            <v>West</v>
          </cell>
          <cell r="V5591">
            <v>42735</v>
          </cell>
        </row>
        <row r="5592">
          <cell r="M5592" t="str">
            <v>West</v>
          </cell>
          <cell r="V5592">
            <v>42735</v>
          </cell>
        </row>
        <row r="5593">
          <cell r="M5593" t="str">
            <v>East</v>
          </cell>
          <cell r="V5593">
            <v>41943</v>
          </cell>
        </row>
        <row r="5594">
          <cell r="M5594" t="str">
            <v>East</v>
          </cell>
          <cell r="V5594">
            <v>41943</v>
          </cell>
        </row>
        <row r="5595">
          <cell r="M5595" t="str">
            <v>East</v>
          </cell>
          <cell r="V5595">
            <v>43069</v>
          </cell>
        </row>
        <row r="5596">
          <cell r="M5596" t="str">
            <v>East</v>
          </cell>
          <cell r="V5596">
            <v>43008</v>
          </cell>
        </row>
        <row r="5597">
          <cell r="M5597" t="str">
            <v>East</v>
          </cell>
          <cell r="V5597">
            <v>43008</v>
          </cell>
        </row>
        <row r="5598">
          <cell r="M5598" t="str">
            <v>East</v>
          </cell>
          <cell r="V5598">
            <v>42277</v>
          </cell>
        </row>
        <row r="5599">
          <cell r="M5599" t="str">
            <v>East</v>
          </cell>
          <cell r="V5599">
            <v>42794</v>
          </cell>
        </row>
        <row r="5600">
          <cell r="M5600" t="str">
            <v>East</v>
          </cell>
          <cell r="V5600">
            <v>42794</v>
          </cell>
        </row>
        <row r="5601">
          <cell r="M5601" t="str">
            <v>East</v>
          </cell>
          <cell r="V5601">
            <v>41943</v>
          </cell>
        </row>
        <row r="5602">
          <cell r="M5602" t="str">
            <v>East</v>
          </cell>
          <cell r="V5602">
            <v>41943</v>
          </cell>
        </row>
        <row r="5603">
          <cell r="M5603" t="str">
            <v>East</v>
          </cell>
          <cell r="V5603">
            <v>41943</v>
          </cell>
        </row>
        <row r="5604">
          <cell r="M5604" t="str">
            <v>Central</v>
          </cell>
          <cell r="V5604">
            <v>42613</v>
          </cell>
        </row>
        <row r="5605">
          <cell r="M5605" t="str">
            <v>Central</v>
          </cell>
          <cell r="V5605">
            <v>42613</v>
          </cell>
        </row>
        <row r="5606">
          <cell r="M5606" t="str">
            <v>East</v>
          </cell>
          <cell r="V5606">
            <v>42369</v>
          </cell>
        </row>
        <row r="5607">
          <cell r="M5607" t="str">
            <v>South</v>
          </cell>
          <cell r="V5607">
            <v>42643</v>
          </cell>
        </row>
        <row r="5608">
          <cell r="M5608" t="str">
            <v>South</v>
          </cell>
          <cell r="V5608">
            <v>42643</v>
          </cell>
        </row>
        <row r="5609">
          <cell r="M5609" t="str">
            <v>East</v>
          </cell>
          <cell r="V5609">
            <v>42825</v>
          </cell>
        </row>
        <row r="5610">
          <cell r="M5610" t="str">
            <v>West</v>
          </cell>
          <cell r="V5610">
            <v>42369</v>
          </cell>
        </row>
        <row r="5611">
          <cell r="M5611" t="str">
            <v>South</v>
          </cell>
          <cell r="V5611">
            <v>42978</v>
          </cell>
        </row>
        <row r="5612">
          <cell r="M5612" t="str">
            <v>East</v>
          </cell>
          <cell r="V5612">
            <v>42308</v>
          </cell>
        </row>
        <row r="5613">
          <cell r="M5613" t="str">
            <v>West</v>
          </cell>
          <cell r="V5613">
            <v>42978</v>
          </cell>
        </row>
        <row r="5614">
          <cell r="M5614" t="str">
            <v>West</v>
          </cell>
          <cell r="V5614">
            <v>42978</v>
          </cell>
        </row>
        <row r="5615">
          <cell r="M5615" t="str">
            <v>East</v>
          </cell>
          <cell r="V5615">
            <v>42429</v>
          </cell>
        </row>
        <row r="5616">
          <cell r="M5616" t="str">
            <v>East</v>
          </cell>
          <cell r="V5616">
            <v>42613</v>
          </cell>
        </row>
        <row r="5617">
          <cell r="M5617" t="str">
            <v>East</v>
          </cell>
          <cell r="V5617">
            <v>42613</v>
          </cell>
        </row>
        <row r="5618">
          <cell r="M5618" t="str">
            <v>East</v>
          </cell>
          <cell r="V5618">
            <v>42613</v>
          </cell>
        </row>
        <row r="5619">
          <cell r="M5619" t="str">
            <v>South</v>
          </cell>
          <cell r="V5619">
            <v>42916</v>
          </cell>
        </row>
        <row r="5620">
          <cell r="M5620" t="str">
            <v>West</v>
          </cell>
          <cell r="V5620">
            <v>42277</v>
          </cell>
        </row>
        <row r="5621">
          <cell r="M5621" t="str">
            <v>Central</v>
          </cell>
          <cell r="V5621">
            <v>42643</v>
          </cell>
        </row>
        <row r="5622">
          <cell r="M5622" t="str">
            <v>Central</v>
          </cell>
          <cell r="V5622">
            <v>42643</v>
          </cell>
        </row>
        <row r="5623">
          <cell r="M5623" t="str">
            <v>Central</v>
          </cell>
          <cell r="V5623">
            <v>42643</v>
          </cell>
        </row>
        <row r="5624">
          <cell r="M5624" t="str">
            <v>Central</v>
          </cell>
          <cell r="V5624">
            <v>42643</v>
          </cell>
        </row>
        <row r="5625">
          <cell r="M5625" t="str">
            <v>West</v>
          </cell>
          <cell r="V5625">
            <v>42674</v>
          </cell>
        </row>
        <row r="5626">
          <cell r="M5626" t="str">
            <v>West</v>
          </cell>
          <cell r="V5626">
            <v>42674</v>
          </cell>
        </row>
        <row r="5627">
          <cell r="M5627" t="str">
            <v>West</v>
          </cell>
          <cell r="V5627">
            <v>41912</v>
          </cell>
        </row>
        <row r="5628">
          <cell r="M5628" t="str">
            <v>West</v>
          </cell>
          <cell r="V5628">
            <v>41912</v>
          </cell>
        </row>
        <row r="5629">
          <cell r="M5629" t="str">
            <v>South</v>
          </cell>
          <cell r="V5629">
            <v>42916</v>
          </cell>
        </row>
        <row r="5630">
          <cell r="M5630" t="str">
            <v>South</v>
          </cell>
          <cell r="V5630">
            <v>42916</v>
          </cell>
        </row>
        <row r="5631">
          <cell r="M5631" t="str">
            <v>East</v>
          </cell>
          <cell r="V5631">
            <v>42613</v>
          </cell>
        </row>
        <row r="5632">
          <cell r="M5632" t="str">
            <v>South</v>
          </cell>
          <cell r="V5632">
            <v>41698</v>
          </cell>
        </row>
        <row r="5633">
          <cell r="M5633" t="str">
            <v>South</v>
          </cell>
          <cell r="V5633">
            <v>41698</v>
          </cell>
        </row>
        <row r="5634">
          <cell r="M5634" t="str">
            <v>South</v>
          </cell>
          <cell r="V5634">
            <v>41698</v>
          </cell>
        </row>
        <row r="5635">
          <cell r="M5635" t="str">
            <v>East</v>
          </cell>
          <cell r="V5635">
            <v>42643</v>
          </cell>
        </row>
        <row r="5636">
          <cell r="M5636" t="str">
            <v>Central</v>
          </cell>
          <cell r="V5636">
            <v>42369</v>
          </cell>
        </row>
        <row r="5637">
          <cell r="M5637" t="str">
            <v>West</v>
          </cell>
          <cell r="V5637">
            <v>43008</v>
          </cell>
        </row>
        <row r="5638">
          <cell r="M5638" t="str">
            <v>West</v>
          </cell>
          <cell r="V5638">
            <v>43008</v>
          </cell>
        </row>
        <row r="5639">
          <cell r="M5639" t="str">
            <v>Central</v>
          </cell>
          <cell r="V5639">
            <v>42825</v>
          </cell>
        </row>
        <row r="5640">
          <cell r="M5640" t="str">
            <v>West</v>
          </cell>
          <cell r="V5640">
            <v>42004</v>
          </cell>
        </row>
        <row r="5641">
          <cell r="M5641" t="str">
            <v>West</v>
          </cell>
          <cell r="V5641">
            <v>42004</v>
          </cell>
        </row>
        <row r="5642">
          <cell r="M5642" t="str">
            <v>East</v>
          </cell>
          <cell r="V5642">
            <v>41912</v>
          </cell>
        </row>
        <row r="5643">
          <cell r="M5643" t="str">
            <v>East</v>
          </cell>
          <cell r="V5643">
            <v>42855</v>
          </cell>
        </row>
        <row r="5644">
          <cell r="M5644" t="str">
            <v>South</v>
          </cell>
          <cell r="V5644">
            <v>42490</v>
          </cell>
        </row>
        <row r="5645">
          <cell r="M5645" t="str">
            <v>South</v>
          </cell>
          <cell r="V5645">
            <v>42155</v>
          </cell>
        </row>
        <row r="5646">
          <cell r="M5646" t="str">
            <v>West</v>
          </cell>
          <cell r="V5646">
            <v>42825</v>
          </cell>
        </row>
        <row r="5647">
          <cell r="M5647" t="str">
            <v>East</v>
          </cell>
          <cell r="V5647">
            <v>42855</v>
          </cell>
        </row>
        <row r="5648">
          <cell r="M5648" t="str">
            <v>South</v>
          </cell>
          <cell r="V5648">
            <v>42035</v>
          </cell>
        </row>
        <row r="5649">
          <cell r="M5649" t="str">
            <v>West</v>
          </cell>
          <cell r="V5649">
            <v>43069</v>
          </cell>
        </row>
        <row r="5650">
          <cell r="M5650" t="str">
            <v>West</v>
          </cell>
          <cell r="V5650">
            <v>42947</v>
          </cell>
        </row>
        <row r="5651">
          <cell r="M5651" t="str">
            <v>West</v>
          </cell>
          <cell r="V5651">
            <v>42947</v>
          </cell>
        </row>
        <row r="5652">
          <cell r="M5652" t="str">
            <v>West</v>
          </cell>
          <cell r="V5652">
            <v>42947</v>
          </cell>
        </row>
        <row r="5653">
          <cell r="M5653" t="str">
            <v>West</v>
          </cell>
          <cell r="V5653">
            <v>42947</v>
          </cell>
        </row>
        <row r="5654">
          <cell r="M5654" t="str">
            <v>East</v>
          </cell>
          <cell r="V5654">
            <v>43039</v>
          </cell>
        </row>
        <row r="5655">
          <cell r="M5655" t="str">
            <v>West</v>
          </cell>
          <cell r="V5655">
            <v>41973</v>
          </cell>
        </row>
        <row r="5656">
          <cell r="M5656" t="str">
            <v>West</v>
          </cell>
          <cell r="V5656">
            <v>42735</v>
          </cell>
        </row>
        <row r="5657">
          <cell r="M5657" t="str">
            <v>West</v>
          </cell>
          <cell r="V5657">
            <v>42735</v>
          </cell>
        </row>
        <row r="5658">
          <cell r="M5658" t="str">
            <v>West</v>
          </cell>
          <cell r="V5658">
            <v>42735</v>
          </cell>
        </row>
        <row r="5659">
          <cell r="M5659" t="str">
            <v>West</v>
          </cell>
          <cell r="V5659">
            <v>42735</v>
          </cell>
        </row>
        <row r="5660">
          <cell r="M5660" t="str">
            <v>West</v>
          </cell>
          <cell r="V5660">
            <v>42735</v>
          </cell>
        </row>
        <row r="5661">
          <cell r="M5661" t="str">
            <v>West</v>
          </cell>
          <cell r="V5661">
            <v>42735</v>
          </cell>
        </row>
        <row r="5662">
          <cell r="M5662" t="str">
            <v>West</v>
          </cell>
          <cell r="V5662">
            <v>42735</v>
          </cell>
        </row>
        <row r="5663">
          <cell r="M5663" t="str">
            <v>West</v>
          </cell>
          <cell r="V5663">
            <v>42643</v>
          </cell>
        </row>
        <row r="5664">
          <cell r="M5664" t="str">
            <v>West</v>
          </cell>
          <cell r="V5664">
            <v>42643</v>
          </cell>
        </row>
        <row r="5665">
          <cell r="M5665" t="str">
            <v>East</v>
          </cell>
          <cell r="V5665">
            <v>42582</v>
          </cell>
        </row>
        <row r="5666">
          <cell r="M5666" t="str">
            <v>East</v>
          </cell>
          <cell r="V5666">
            <v>42582</v>
          </cell>
        </row>
        <row r="5667">
          <cell r="M5667" t="str">
            <v>East</v>
          </cell>
          <cell r="V5667">
            <v>42582</v>
          </cell>
        </row>
        <row r="5668">
          <cell r="M5668" t="str">
            <v>East</v>
          </cell>
          <cell r="V5668">
            <v>42582</v>
          </cell>
        </row>
        <row r="5669">
          <cell r="M5669" t="str">
            <v>West</v>
          </cell>
          <cell r="V5669">
            <v>42551</v>
          </cell>
        </row>
        <row r="5670">
          <cell r="M5670" t="str">
            <v>West</v>
          </cell>
          <cell r="V5670">
            <v>42551</v>
          </cell>
        </row>
        <row r="5671">
          <cell r="M5671" t="str">
            <v>West</v>
          </cell>
          <cell r="V5671">
            <v>42551</v>
          </cell>
        </row>
        <row r="5672">
          <cell r="M5672" t="str">
            <v>West</v>
          </cell>
          <cell r="V5672">
            <v>42185</v>
          </cell>
        </row>
        <row r="5673">
          <cell r="M5673" t="str">
            <v>West</v>
          </cell>
          <cell r="V5673">
            <v>42185</v>
          </cell>
        </row>
        <row r="5674">
          <cell r="M5674" t="str">
            <v>Central</v>
          </cell>
          <cell r="V5674">
            <v>43039</v>
          </cell>
        </row>
        <row r="5675">
          <cell r="M5675" t="str">
            <v>Central</v>
          </cell>
          <cell r="V5675">
            <v>43039</v>
          </cell>
        </row>
        <row r="5676">
          <cell r="M5676" t="str">
            <v>West</v>
          </cell>
          <cell r="V5676">
            <v>42400</v>
          </cell>
        </row>
        <row r="5677">
          <cell r="M5677" t="str">
            <v>West</v>
          </cell>
          <cell r="V5677">
            <v>41790</v>
          </cell>
        </row>
        <row r="5678">
          <cell r="M5678" t="str">
            <v>West</v>
          </cell>
          <cell r="V5678">
            <v>41790</v>
          </cell>
        </row>
        <row r="5679">
          <cell r="M5679" t="str">
            <v>Central</v>
          </cell>
          <cell r="V5679">
            <v>42004</v>
          </cell>
        </row>
        <row r="5680">
          <cell r="M5680" t="str">
            <v>Central</v>
          </cell>
          <cell r="V5680">
            <v>42582</v>
          </cell>
        </row>
        <row r="5681">
          <cell r="M5681" t="str">
            <v>Central</v>
          </cell>
          <cell r="V5681">
            <v>42582</v>
          </cell>
        </row>
        <row r="5682">
          <cell r="M5682" t="str">
            <v>Central</v>
          </cell>
          <cell r="V5682">
            <v>42643</v>
          </cell>
        </row>
        <row r="5683">
          <cell r="M5683" t="str">
            <v>Central</v>
          </cell>
          <cell r="V5683">
            <v>42643</v>
          </cell>
        </row>
        <row r="5684">
          <cell r="M5684" t="str">
            <v>South</v>
          </cell>
          <cell r="V5684">
            <v>41759</v>
          </cell>
        </row>
        <row r="5685">
          <cell r="M5685" t="str">
            <v>South</v>
          </cell>
          <cell r="V5685">
            <v>41759</v>
          </cell>
        </row>
        <row r="5686">
          <cell r="M5686" t="str">
            <v>South</v>
          </cell>
          <cell r="V5686">
            <v>41759</v>
          </cell>
        </row>
        <row r="5687">
          <cell r="M5687" t="str">
            <v>West</v>
          </cell>
          <cell r="V5687">
            <v>42338</v>
          </cell>
        </row>
        <row r="5688">
          <cell r="M5688" t="str">
            <v>South</v>
          </cell>
          <cell r="V5688">
            <v>41851</v>
          </cell>
        </row>
        <row r="5689">
          <cell r="M5689" t="str">
            <v>South</v>
          </cell>
          <cell r="V5689">
            <v>41851</v>
          </cell>
        </row>
        <row r="5690">
          <cell r="M5690" t="str">
            <v>South</v>
          </cell>
          <cell r="V5690">
            <v>41851</v>
          </cell>
        </row>
        <row r="5691">
          <cell r="M5691" t="str">
            <v>Central</v>
          </cell>
          <cell r="V5691">
            <v>42369</v>
          </cell>
        </row>
        <row r="5692">
          <cell r="M5692" t="str">
            <v>East</v>
          </cell>
          <cell r="V5692">
            <v>42369</v>
          </cell>
        </row>
        <row r="5693">
          <cell r="M5693" t="str">
            <v>East</v>
          </cell>
          <cell r="V5693">
            <v>42369</v>
          </cell>
        </row>
        <row r="5694">
          <cell r="M5694" t="str">
            <v>East</v>
          </cell>
          <cell r="V5694">
            <v>42369</v>
          </cell>
        </row>
        <row r="5695">
          <cell r="M5695" t="str">
            <v>East</v>
          </cell>
          <cell r="V5695">
            <v>42369</v>
          </cell>
        </row>
        <row r="5696">
          <cell r="M5696" t="str">
            <v>East</v>
          </cell>
          <cell r="V5696">
            <v>42369</v>
          </cell>
        </row>
        <row r="5697">
          <cell r="M5697" t="str">
            <v>West</v>
          </cell>
          <cell r="V5697">
            <v>42521</v>
          </cell>
        </row>
        <row r="5698">
          <cell r="M5698" t="str">
            <v>Central</v>
          </cell>
          <cell r="V5698">
            <v>43039</v>
          </cell>
        </row>
        <row r="5699">
          <cell r="M5699" t="str">
            <v>Central</v>
          </cell>
          <cell r="V5699">
            <v>43039</v>
          </cell>
        </row>
        <row r="5700">
          <cell r="M5700" t="str">
            <v>Central</v>
          </cell>
          <cell r="V5700">
            <v>42704</v>
          </cell>
        </row>
        <row r="5701">
          <cell r="M5701" t="str">
            <v>West</v>
          </cell>
          <cell r="V5701">
            <v>43069</v>
          </cell>
        </row>
        <row r="5702">
          <cell r="M5702" t="str">
            <v>East</v>
          </cell>
          <cell r="V5702">
            <v>42704</v>
          </cell>
        </row>
        <row r="5703">
          <cell r="M5703" t="str">
            <v>East</v>
          </cell>
          <cell r="V5703">
            <v>42704</v>
          </cell>
        </row>
        <row r="5704">
          <cell r="M5704" t="str">
            <v>East</v>
          </cell>
          <cell r="V5704">
            <v>42004</v>
          </cell>
        </row>
        <row r="5705">
          <cell r="M5705" t="str">
            <v>East</v>
          </cell>
          <cell r="V5705">
            <v>42004</v>
          </cell>
        </row>
        <row r="5706">
          <cell r="M5706" t="str">
            <v>East</v>
          </cell>
          <cell r="V5706">
            <v>42004</v>
          </cell>
        </row>
        <row r="5707">
          <cell r="M5707" t="str">
            <v>East</v>
          </cell>
          <cell r="V5707">
            <v>41973</v>
          </cell>
        </row>
        <row r="5708">
          <cell r="M5708" t="str">
            <v>East</v>
          </cell>
          <cell r="V5708">
            <v>43008</v>
          </cell>
        </row>
        <row r="5709">
          <cell r="M5709" t="str">
            <v>East</v>
          </cell>
          <cell r="V5709">
            <v>42155</v>
          </cell>
        </row>
        <row r="5710">
          <cell r="M5710" t="str">
            <v>East</v>
          </cell>
          <cell r="V5710">
            <v>42155</v>
          </cell>
        </row>
        <row r="5711">
          <cell r="M5711" t="str">
            <v>East</v>
          </cell>
          <cell r="V5711">
            <v>42155</v>
          </cell>
        </row>
        <row r="5712">
          <cell r="M5712" t="str">
            <v>East</v>
          </cell>
          <cell r="V5712">
            <v>42155</v>
          </cell>
        </row>
        <row r="5713">
          <cell r="M5713" t="str">
            <v>East</v>
          </cell>
          <cell r="V5713">
            <v>42155</v>
          </cell>
        </row>
        <row r="5714">
          <cell r="M5714" t="str">
            <v>Central</v>
          </cell>
          <cell r="V5714">
            <v>42947</v>
          </cell>
        </row>
        <row r="5715">
          <cell r="M5715" t="str">
            <v>East</v>
          </cell>
          <cell r="V5715">
            <v>41729</v>
          </cell>
        </row>
        <row r="5716">
          <cell r="M5716" t="str">
            <v>South</v>
          </cell>
          <cell r="V5716">
            <v>43008</v>
          </cell>
        </row>
        <row r="5717">
          <cell r="M5717" t="str">
            <v>Central</v>
          </cell>
          <cell r="V5717">
            <v>42308</v>
          </cell>
        </row>
        <row r="5718">
          <cell r="M5718" t="str">
            <v>Central</v>
          </cell>
          <cell r="V5718">
            <v>42308</v>
          </cell>
        </row>
        <row r="5719">
          <cell r="M5719" t="str">
            <v>Central</v>
          </cell>
          <cell r="V5719">
            <v>42308</v>
          </cell>
        </row>
        <row r="5720">
          <cell r="M5720" t="str">
            <v>Central</v>
          </cell>
          <cell r="V5720">
            <v>42308</v>
          </cell>
        </row>
        <row r="5721">
          <cell r="M5721" t="str">
            <v>Central</v>
          </cell>
          <cell r="V5721">
            <v>42825</v>
          </cell>
        </row>
        <row r="5722">
          <cell r="M5722" t="str">
            <v>West</v>
          </cell>
          <cell r="V5722">
            <v>42338</v>
          </cell>
        </row>
        <row r="5723">
          <cell r="M5723" t="str">
            <v>West</v>
          </cell>
          <cell r="V5723">
            <v>42338</v>
          </cell>
        </row>
        <row r="5724">
          <cell r="M5724" t="str">
            <v>West</v>
          </cell>
          <cell r="V5724">
            <v>42338</v>
          </cell>
        </row>
        <row r="5725">
          <cell r="M5725" t="str">
            <v>West</v>
          </cell>
          <cell r="V5725">
            <v>42643</v>
          </cell>
        </row>
        <row r="5726">
          <cell r="M5726" t="str">
            <v>Central</v>
          </cell>
          <cell r="V5726">
            <v>41912</v>
          </cell>
        </row>
        <row r="5727">
          <cell r="M5727" t="str">
            <v>East</v>
          </cell>
          <cell r="V5727">
            <v>42277</v>
          </cell>
        </row>
        <row r="5728">
          <cell r="M5728" t="str">
            <v>Central</v>
          </cell>
          <cell r="V5728">
            <v>42155</v>
          </cell>
        </row>
        <row r="5729">
          <cell r="M5729" t="str">
            <v>Central</v>
          </cell>
          <cell r="V5729">
            <v>43100</v>
          </cell>
        </row>
        <row r="5730">
          <cell r="M5730" t="str">
            <v>Central</v>
          </cell>
          <cell r="V5730">
            <v>43100</v>
          </cell>
        </row>
        <row r="5731">
          <cell r="M5731" t="str">
            <v>Central</v>
          </cell>
          <cell r="V5731">
            <v>43100</v>
          </cell>
        </row>
        <row r="5732">
          <cell r="M5732" t="str">
            <v>Central</v>
          </cell>
          <cell r="V5732">
            <v>43100</v>
          </cell>
        </row>
        <row r="5733">
          <cell r="M5733" t="str">
            <v>Central</v>
          </cell>
          <cell r="V5733">
            <v>43100</v>
          </cell>
        </row>
        <row r="5734">
          <cell r="M5734" t="str">
            <v>East</v>
          </cell>
          <cell r="V5734">
            <v>42916</v>
          </cell>
        </row>
        <row r="5735">
          <cell r="M5735" t="str">
            <v>East</v>
          </cell>
          <cell r="V5735">
            <v>42916</v>
          </cell>
        </row>
        <row r="5736">
          <cell r="M5736" t="str">
            <v>East</v>
          </cell>
          <cell r="V5736">
            <v>42916</v>
          </cell>
        </row>
        <row r="5737">
          <cell r="M5737" t="str">
            <v>East</v>
          </cell>
          <cell r="V5737">
            <v>41820</v>
          </cell>
        </row>
        <row r="5738">
          <cell r="M5738" t="str">
            <v>West</v>
          </cell>
          <cell r="V5738">
            <v>41670</v>
          </cell>
        </row>
        <row r="5739">
          <cell r="M5739" t="str">
            <v>West</v>
          </cell>
          <cell r="V5739">
            <v>41670</v>
          </cell>
        </row>
        <row r="5740">
          <cell r="M5740" t="str">
            <v>West</v>
          </cell>
          <cell r="V5740">
            <v>42735</v>
          </cell>
        </row>
        <row r="5741">
          <cell r="M5741" t="str">
            <v>West</v>
          </cell>
          <cell r="V5741">
            <v>42825</v>
          </cell>
        </row>
        <row r="5742">
          <cell r="M5742" t="str">
            <v>West</v>
          </cell>
          <cell r="V5742">
            <v>42825</v>
          </cell>
        </row>
        <row r="5743">
          <cell r="M5743" t="str">
            <v>West</v>
          </cell>
          <cell r="V5743">
            <v>42825</v>
          </cell>
        </row>
        <row r="5744">
          <cell r="M5744" t="str">
            <v>West</v>
          </cell>
          <cell r="V5744">
            <v>42825</v>
          </cell>
        </row>
        <row r="5745">
          <cell r="M5745" t="str">
            <v>West</v>
          </cell>
          <cell r="V5745">
            <v>42825</v>
          </cell>
        </row>
        <row r="5746">
          <cell r="M5746" t="str">
            <v>West</v>
          </cell>
          <cell r="V5746">
            <v>42825</v>
          </cell>
        </row>
        <row r="5747">
          <cell r="M5747" t="str">
            <v>West</v>
          </cell>
          <cell r="V5747">
            <v>42825</v>
          </cell>
        </row>
        <row r="5748">
          <cell r="M5748" t="str">
            <v>South</v>
          </cell>
          <cell r="V5748">
            <v>42735</v>
          </cell>
        </row>
        <row r="5749">
          <cell r="M5749" t="str">
            <v>South</v>
          </cell>
          <cell r="V5749">
            <v>42735</v>
          </cell>
        </row>
        <row r="5750">
          <cell r="M5750" t="str">
            <v>South</v>
          </cell>
          <cell r="V5750">
            <v>42735</v>
          </cell>
        </row>
        <row r="5751">
          <cell r="M5751" t="str">
            <v>East</v>
          </cell>
          <cell r="V5751">
            <v>43069</v>
          </cell>
        </row>
        <row r="5752">
          <cell r="M5752" t="str">
            <v>Central</v>
          </cell>
          <cell r="V5752">
            <v>41790</v>
          </cell>
        </row>
        <row r="5753">
          <cell r="M5753" t="str">
            <v>West</v>
          </cell>
          <cell r="V5753">
            <v>42400</v>
          </cell>
        </row>
        <row r="5754">
          <cell r="M5754" t="str">
            <v>West</v>
          </cell>
          <cell r="V5754">
            <v>42400</v>
          </cell>
        </row>
        <row r="5755">
          <cell r="M5755" t="str">
            <v>South</v>
          </cell>
          <cell r="V5755">
            <v>42429</v>
          </cell>
        </row>
        <row r="5756">
          <cell r="M5756" t="str">
            <v>South</v>
          </cell>
          <cell r="V5756">
            <v>42094</v>
          </cell>
        </row>
        <row r="5757">
          <cell r="M5757" t="str">
            <v>Central</v>
          </cell>
          <cell r="V5757">
            <v>41943</v>
          </cell>
        </row>
        <row r="5758">
          <cell r="M5758" t="str">
            <v>Central</v>
          </cell>
          <cell r="V5758">
            <v>41943</v>
          </cell>
        </row>
        <row r="5759">
          <cell r="M5759" t="str">
            <v>South</v>
          </cell>
          <cell r="V5759">
            <v>42247</v>
          </cell>
        </row>
        <row r="5760">
          <cell r="M5760" t="str">
            <v>South</v>
          </cell>
          <cell r="V5760">
            <v>42338</v>
          </cell>
        </row>
        <row r="5761">
          <cell r="M5761" t="str">
            <v>West</v>
          </cell>
          <cell r="V5761">
            <v>42735</v>
          </cell>
        </row>
        <row r="5762">
          <cell r="M5762" t="str">
            <v>West</v>
          </cell>
          <cell r="V5762">
            <v>42735</v>
          </cell>
        </row>
        <row r="5763">
          <cell r="M5763" t="str">
            <v>West</v>
          </cell>
          <cell r="V5763">
            <v>42978</v>
          </cell>
        </row>
        <row r="5764">
          <cell r="M5764" t="str">
            <v>West</v>
          </cell>
          <cell r="V5764">
            <v>42978</v>
          </cell>
        </row>
        <row r="5765">
          <cell r="M5765" t="str">
            <v>East</v>
          </cell>
          <cell r="V5765">
            <v>42338</v>
          </cell>
        </row>
        <row r="5766">
          <cell r="M5766" t="str">
            <v>West</v>
          </cell>
          <cell r="V5766">
            <v>42277</v>
          </cell>
        </row>
        <row r="5767">
          <cell r="M5767" t="str">
            <v>West</v>
          </cell>
          <cell r="V5767">
            <v>41973</v>
          </cell>
        </row>
        <row r="5768">
          <cell r="M5768" t="str">
            <v>Central</v>
          </cell>
          <cell r="V5768">
            <v>42674</v>
          </cell>
        </row>
        <row r="5769">
          <cell r="M5769" t="str">
            <v>Central</v>
          </cell>
          <cell r="V5769">
            <v>43008</v>
          </cell>
        </row>
        <row r="5770">
          <cell r="M5770" t="str">
            <v>East</v>
          </cell>
          <cell r="V5770">
            <v>42063</v>
          </cell>
        </row>
        <row r="5771">
          <cell r="M5771" t="str">
            <v>East</v>
          </cell>
          <cell r="V5771">
            <v>42063</v>
          </cell>
        </row>
        <row r="5772">
          <cell r="M5772" t="str">
            <v>West</v>
          </cell>
          <cell r="V5772">
            <v>42277</v>
          </cell>
        </row>
        <row r="5773">
          <cell r="M5773" t="str">
            <v>West</v>
          </cell>
          <cell r="V5773">
            <v>42277</v>
          </cell>
        </row>
        <row r="5774">
          <cell r="M5774" t="str">
            <v>Central</v>
          </cell>
          <cell r="V5774">
            <v>42338</v>
          </cell>
        </row>
        <row r="5775">
          <cell r="M5775" t="str">
            <v>Central</v>
          </cell>
          <cell r="V5775">
            <v>42613</v>
          </cell>
        </row>
        <row r="5776">
          <cell r="M5776" t="str">
            <v>West</v>
          </cell>
          <cell r="V5776">
            <v>42490</v>
          </cell>
        </row>
        <row r="5777">
          <cell r="M5777" t="str">
            <v>West</v>
          </cell>
          <cell r="V5777">
            <v>42490</v>
          </cell>
        </row>
        <row r="5778">
          <cell r="M5778" t="str">
            <v>East</v>
          </cell>
          <cell r="V5778">
            <v>42735</v>
          </cell>
        </row>
        <row r="5779">
          <cell r="M5779" t="str">
            <v>West</v>
          </cell>
          <cell r="V5779">
            <v>42735</v>
          </cell>
        </row>
        <row r="5780">
          <cell r="M5780" t="str">
            <v>West</v>
          </cell>
          <cell r="V5780">
            <v>41973</v>
          </cell>
        </row>
        <row r="5781">
          <cell r="M5781" t="str">
            <v>West</v>
          </cell>
          <cell r="V5781">
            <v>41973</v>
          </cell>
        </row>
        <row r="5782">
          <cell r="M5782" t="str">
            <v>West</v>
          </cell>
          <cell r="V5782">
            <v>42124</v>
          </cell>
        </row>
        <row r="5783">
          <cell r="M5783" t="str">
            <v>West</v>
          </cell>
          <cell r="V5783">
            <v>42369</v>
          </cell>
        </row>
        <row r="5784">
          <cell r="M5784" t="str">
            <v>West</v>
          </cell>
          <cell r="V5784">
            <v>42369</v>
          </cell>
        </row>
        <row r="5785">
          <cell r="M5785" t="str">
            <v>West</v>
          </cell>
          <cell r="V5785">
            <v>42369</v>
          </cell>
        </row>
        <row r="5786">
          <cell r="M5786" t="str">
            <v>West</v>
          </cell>
          <cell r="V5786">
            <v>43039</v>
          </cell>
        </row>
        <row r="5787">
          <cell r="M5787" t="str">
            <v>West</v>
          </cell>
          <cell r="V5787">
            <v>43039</v>
          </cell>
        </row>
        <row r="5788">
          <cell r="M5788" t="str">
            <v>West</v>
          </cell>
          <cell r="V5788">
            <v>43039</v>
          </cell>
        </row>
        <row r="5789">
          <cell r="M5789" t="str">
            <v>West</v>
          </cell>
          <cell r="V5789">
            <v>43039</v>
          </cell>
        </row>
        <row r="5790">
          <cell r="M5790" t="str">
            <v>South</v>
          </cell>
          <cell r="V5790">
            <v>42855</v>
          </cell>
        </row>
        <row r="5791">
          <cell r="M5791" t="str">
            <v>South</v>
          </cell>
          <cell r="V5791">
            <v>42855</v>
          </cell>
        </row>
        <row r="5792">
          <cell r="M5792" t="str">
            <v>West</v>
          </cell>
          <cell r="V5792">
            <v>43008</v>
          </cell>
        </row>
        <row r="5793">
          <cell r="M5793" t="str">
            <v>West</v>
          </cell>
          <cell r="V5793">
            <v>43008</v>
          </cell>
        </row>
        <row r="5794">
          <cell r="M5794" t="str">
            <v>West</v>
          </cell>
          <cell r="V5794">
            <v>43008</v>
          </cell>
        </row>
        <row r="5795">
          <cell r="M5795" t="str">
            <v>West</v>
          </cell>
          <cell r="V5795">
            <v>43008</v>
          </cell>
        </row>
        <row r="5796">
          <cell r="M5796" t="str">
            <v>West</v>
          </cell>
          <cell r="V5796">
            <v>43008</v>
          </cell>
        </row>
        <row r="5797">
          <cell r="M5797" t="str">
            <v>East</v>
          </cell>
          <cell r="V5797">
            <v>41912</v>
          </cell>
        </row>
        <row r="5798">
          <cell r="M5798" t="str">
            <v>East</v>
          </cell>
          <cell r="V5798">
            <v>41912</v>
          </cell>
        </row>
        <row r="5799">
          <cell r="M5799" t="str">
            <v>East</v>
          </cell>
          <cell r="V5799">
            <v>41912</v>
          </cell>
        </row>
        <row r="5800">
          <cell r="M5800" t="str">
            <v>East</v>
          </cell>
          <cell r="V5800">
            <v>41912</v>
          </cell>
        </row>
        <row r="5801">
          <cell r="M5801" t="str">
            <v>Central</v>
          </cell>
          <cell r="V5801">
            <v>41882</v>
          </cell>
        </row>
        <row r="5802">
          <cell r="M5802" t="str">
            <v>Central</v>
          </cell>
          <cell r="V5802">
            <v>41851</v>
          </cell>
        </row>
        <row r="5803">
          <cell r="M5803" t="str">
            <v>Central</v>
          </cell>
          <cell r="V5803">
            <v>41851</v>
          </cell>
        </row>
        <row r="5804">
          <cell r="M5804" t="str">
            <v>West</v>
          </cell>
          <cell r="V5804">
            <v>42094</v>
          </cell>
        </row>
        <row r="5805">
          <cell r="M5805" t="str">
            <v>East</v>
          </cell>
          <cell r="V5805">
            <v>42886</v>
          </cell>
        </row>
        <row r="5806">
          <cell r="M5806" t="str">
            <v>Central</v>
          </cell>
          <cell r="V5806">
            <v>43069</v>
          </cell>
        </row>
        <row r="5807">
          <cell r="M5807" t="str">
            <v>Central</v>
          </cell>
          <cell r="V5807">
            <v>43069</v>
          </cell>
        </row>
        <row r="5808">
          <cell r="M5808" t="str">
            <v>South</v>
          </cell>
          <cell r="V5808">
            <v>42643</v>
          </cell>
        </row>
        <row r="5809">
          <cell r="M5809" t="str">
            <v>South</v>
          </cell>
          <cell r="V5809">
            <v>42643</v>
          </cell>
        </row>
        <row r="5810">
          <cell r="M5810" t="str">
            <v>South</v>
          </cell>
          <cell r="V5810">
            <v>42643</v>
          </cell>
        </row>
        <row r="5811">
          <cell r="M5811" t="str">
            <v>South</v>
          </cell>
          <cell r="V5811">
            <v>42429</v>
          </cell>
        </row>
        <row r="5812">
          <cell r="M5812" t="str">
            <v>West</v>
          </cell>
          <cell r="V5812">
            <v>42094</v>
          </cell>
        </row>
        <row r="5813">
          <cell r="M5813" t="str">
            <v>West</v>
          </cell>
          <cell r="V5813">
            <v>42094</v>
          </cell>
        </row>
        <row r="5814">
          <cell r="M5814" t="str">
            <v>West</v>
          </cell>
          <cell r="V5814">
            <v>42094</v>
          </cell>
        </row>
        <row r="5815">
          <cell r="M5815" t="str">
            <v>East</v>
          </cell>
          <cell r="V5815">
            <v>42216</v>
          </cell>
        </row>
        <row r="5816">
          <cell r="M5816" t="str">
            <v>South</v>
          </cell>
          <cell r="V5816">
            <v>42185</v>
          </cell>
        </row>
        <row r="5817">
          <cell r="M5817" t="str">
            <v>East</v>
          </cell>
          <cell r="V5817">
            <v>41973</v>
          </cell>
        </row>
        <row r="5818">
          <cell r="M5818" t="str">
            <v>East</v>
          </cell>
          <cell r="V5818">
            <v>41973</v>
          </cell>
        </row>
        <row r="5819">
          <cell r="M5819" t="str">
            <v>East</v>
          </cell>
          <cell r="V5819">
            <v>41973</v>
          </cell>
        </row>
        <row r="5820">
          <cell r="M5820" t="str">
            <v>East</v>
          </cell>
          <cell r="V5820">
            <v>41973</v>
          </cell>
        </row>
        <row r="5821">
          <cell r="M5821" t="str">
            <v>East</v>
          </cell>
          <cell r="V5821">
            <v>41973</v>
          </cell>
        </row>
        <row r="5822">
          <cell r="M5822" t="str">
            <v>West</v>
          </cell>
          <cell r="V5822">
            <v>42886</v>
          </cell>
        </row>
        <row r="5823">
          <cell r="M5823" t="str">
            <v>West</v>
          </cell>
          <cell r="V5823">
            <v>42886</v>
          </cell>
        </row>
        <row r="5824">
          <cell r="M5824" t="str">
            <v>West</v>
          </cell>
          <cell r="V5824">
            <v>42886</v>
          </cell>
        </row>
        <row r="5825">
          <cell r="M5825" t="str">
            <v>West</v>
          </cell>
          <cell r="V5825">
            <v>42886</v>
          </cell>
        </row>
        <row r="5826">
          <cell r="M5826" t="str">
            <v>East</v>
          </cell>
          <cell r="V5826">
            <v>41790</v>
          </cell>
        </row>
        <row r="5827">
          <cell r="M5827" t="str">
            <v>East</v>
          </cell>
          <cell r="V5827">
            <v>43008</v>
          </cell>
        </row>
        <row r="5828">
          <cell r="M5828" t="str">
            <v>East</v>
          </cell>
          <cell r="V5828">
            <v>43008</v>
          </cell>
        </row>
        <row r="5829">
          <cell r="M5829" t="str">
            <v>East</v>
          </cell>
          <cell r="V5829">
            <v>43008</v>
          </cell>
        </row>
        <row r="5830">
          <cell r="M5830" t="str">
            <v>East</v>
          </cell>
          <cell r="V5830">
            <v>43008</v>
          </cell>
        </row>
        <row r="5831">
          <cell r="M5831" t="str">
            <v>Central</v>
          </cell>
          <cell r="V5831">
            <v>42735</v>
          </cell>
        </row>
        <row r="5832">
          <cell r="M5832" t="str">
            <v>Central</v>
          </cell>
          <cell r="V5832">
            <v>42735</v>
          </cell>
        </row>
        <row r="5833">
          <cell r="M5833" t="str">
            <v>West</v>
          </cell>
          <cell r="V5833">
            <v>42216</v>
          </cell>
        </row>
        <row r="5834">
          <cell r="M5834" t="str">
            <v>South</v>
          </cell>
          <cell r="V5834">
            <v>42582</v>
          </cell>
        </row>
        <row r="5835">
          <cell r="M5835" t="str">
            <v>South</v>
          </cell>
          <cell r="V5835">
            <v>42582</v>
          </cell>
        </row>
        <row r="5836">
          <cell r="M5836" t="str">
            <v>South</v>
          </cell>
          <cell r="V5836">
            <v>42185</v>
          </cell>
        </row>
        <row r="5837">
          <cell r="M5837" t="str">
            <v>South</v>
          </cell>
          <cell r="V5837">
            <v>42185</v>
          </cell>
        </row>
        <row r="5838">
          <cell r="M5838" t="str">
            <v>South</v>
          </cell>
          <cell r="V5838">
            <v>42185</v>
          </cell>
        </row>
        <row r="5839">
          <cell r="M5839" t="str">
            <v>West</v>
          </cell>
          <cell r="V5839">
            <v>43069</v>
          </cell>
        </row>
        <row r="5840">
          <cell r="M5840" t="str">
            <v>West</v>
          </cell>
          <cell r="V5840">
            <v>42094</v>
          </cell>
        </row>
        <row r="5841">
          <cell r="M5841" t="str">
            <v>South</v>
          </cell>
          <cell r="V5841">
            <v>42277</v>
          </cell>
        </row>
        <row r="5842">
          <cell r="M5842" t="str">
            <v>South</v>
          </cell>
          <cell r="V5842">
            <v>42277</v>
          </cell>
        </row>
        <row r="5843">
          <cell r="M5843" t="str">
            <v>West</v>
          </cell>
          <cell r="V5843">
            <v>42338</v>
          </cell>
        </row>
        <row r="5844">
          <cell r="M5844" t="str">
            <v>West</v>
          </cell>
          <cell r="V5844">
            <v>42338</v>
          </cell>
        </row>
        <row r="5845">
          <cell r="M5845" t="str">
            <v>West</v>
          </cell>
          <cell r="V5845">
            <v>42338</v>
          </cell>
        </row>
        <row r="5846">
          <cell r="M5846" t="str">
            <v>West</v>
          </cell>
          <cell r="V5846">
            <v>42338</v>
          </cell>
        </row>
        <row r="5847">
          <cell r="M5847" t="str">
            <v>West</v>
          </cell>
          <cell r="V5847">
            <v>42338</v>
          </cell>
        </row>
        <row r="5848">
          <cell r="M5848" t="str">
            <v>West</v>
          </cell>
          <cell r="V5848">
            <v>42338</v>
          </cell>
        </row>
        <row r="5849">
          <cell r="M5849" t="str">
            <v>West</v>
          </cell>
          <cell r="V5849">
            <v>42338</v>
          </cell>
        </row>
        <row r="5850">
          <cell r="M5850" t="str">
            <v>Central</v>
          </cell>
          <cell r="V5850">
            <v>42338</v>
          </cell>
        </row>
        <row r="5851">
          <cell r="M5851" t="str">
            <v>Central</v>
          </cell>
          <cell r="V5851">
            <v>42338</v>
          </cell>
        </row>
        <row r="5852">
          <cell r="M5852" t="str">
            <v>Central</v>
          </cell>
          <cell r="V5852">
            <v>42338</v>
          </cell>
        </row>
        <row r="5853">
          <cell r="M5853" t="str">
            <v>Central</v>
          </cell>
          <cell r="V5853">
            <v>42338</v>
          </cell>
        </row>
        <row r="5854">
          <cell r="M5854" t="str">
            <v>Central</v>
          </cell>
          <cell r="V5854">
            <v>42338</v>
          </cell>
        </row>
        <row r="5855">
          <cell r="M5855" t="str">
            <v>South</v>
          </cell>
          <cell r="V5855">
            <v>41912</v>
          </cell>
        </row>
        <row r="5856">
          <cell r="M5856" t="str">
            <v>Central</v>
          </cell>
          <cell r="V5856">
            <v>42247</v>
          </cell>
        </row>
        <row r="5857">
          <cell r="M5857" t="str">
            <v>Central</v>
          </cell>
          <cell r="V5857">
            <v>42247</v>
          </cell>
        </row>
        <row r="5858">
          <cell r="M5858" t="str">
            <v>Central</v>
          </cell>
          <cell r="V5858">
            <v>42247</v>
          </cell>
        </row>
        <row r="5859">
          <cell r="M5859" t="str">
            <v>Central</v>
          </cell>
          <cell r="V5859">
            <v>42247</v>
          </cell>
        </row>
        <row r="5860">
          <cell r="M5860" t="str">
            <v>West</v>
          </cell>
          <cell r="V5860">
            <v>43008</v>
          </cell>
        </row>
        <row r="5861">
          <cell r="M5861" t="str">
            <v>South</v>
          </cell>
          <cell r="V5861">
            <v>42338</v>
          </cell>
        </row>
        <row r="5862">
          <cell r="M5862" t="str">
            <v>East</v>
          </cell>
          <cell r="V5862">
            <v>42124</v>
          </cell>
        </row>
        <row r="5863">
          <cell r="M5863" t="str">
            <v>South</v>
          </cell>
          <cell r="V5863">
            <v>42521</v>
          </cell>
        </row>
        <row r="5864">
          <cell r="M5864" t="str">
            <v>South</v>
          </cell>
          <cell r="V5864">
            <v>42521</v>
          </cell>
        </row>
        <row r="5865">
          <cell r="M5865" t="str">
            <v>South</v>
          </cell>
          <cell r="V5865">
            <v>42521</v>
          </cell>
        </row>
        <row r="5866">
          <cell r="M5866" t="str">
            <v>East</v>
          </cell>
          <cell r="V5866">
            <v>41882</v>
          </cell>
        </row>
        <row r="5867">
          <cell r="M5867" t="str">
            <v>East</v>
          </cell>
          <cell r="V5867">
            <v>41882</v>
          </cell>
        </row>
        <row r="5868">
          <cell r="M5868" t="str">
            <v>East</v>
          </cell>
          <cell r="V5868">
            <v>41882</v>
          </cell>
        </row>
        <row r="5869">
          <cell r="M5869" t="str">
            <v>East</v>
          </cell>
          <cell r="V5869">
            <v>42400</v>
          </cell>
        </row>
        <row r="5870">
          <cell r="M5870" t="str">
            <v>East</v>
          </cell>
          <cell r="V5870">
            <v>42400</v>
          </cell>
        </row>
        <row r="5871">
          <cell r="M5871" t="str">
            <v>West</v>
          </cell>
          <cell r="V5871">
            <v>42704</v>
          </cell>
        </row>
        <row r="5872">
          <cell r="M5872" t="str">
            <v>West</v>
          </cell>
          <cell r="V5872">
            <v>42551</v>
          </cell>
        </row>
        <row r="5873">
          <cell r="M5873" t="str">
            <v>Central</v>
          </cell>
          <cell r="V5873">
            <v>42643</v>
          </cell>
        </row>
        <row r="5874">
          <cell r="M5874" t="str">
            <v>South</v>
          </cell>
          <cell r="V5874">
            <v>42825</v>
          </cell>
        </row>
        <row r="5875">
          <cell r="M5875" t="str">
            <v>South</v>
          </cell>
          <cell r="V5875">
            <v>42916</v>
          </cell>
        </row>
        <row r="5876">
          <cell r="M5876" t="str">
            <v>South</v>
          </cell>
          <cell r="V5876">
            <v>42916</v>
          </cell>
        </row>
        <row r="5877">
          <cell r="M5877" t="str">
            <v>East</v>
          </cell>
          <cell r="V5877">
            <v>42124</v>
          </cell>
        </row>
        <row r="5878">
          <cell r="M5878" t="str">
            <v>East</v>
          </cell>
          <cell r="V5878">
            <v>41790</v>
          </cell>
        </row>
        <row r="5879">
          <cell r="M5879" t="str">
            <v>East</v>
          </cell>
          <cell r="V5879">
            <v>41790</v>
          </cell>
        </row>
        <row r="5880">
          <cell r="M5880" t="str">
            <v>East</v>
          </cell>
          <cell r="V5880">
            <v>41790</v>
          </cell>
        </row>
        <row r="5881">
          <cell r="M5881" t="str">
            <v>East</v>
          </cell>
          <cell r="V5881">
            <v>42643</v>
          </cell>
        </row>
        <row r="5882">
          <cell r="M5882" t="str">
            <v>West</v>
          </cell>
          <cell r="V5882">
            <v>42643</v>
          </cell>
        </row>
        <row r="5883">
          <cell r="M5883" t="str">
            <v>West</v>
          </cell>
          <cell r="V5883">
            <v>42643</v>
          </cell>
        </row>
        <row r="5884">
          <cell r="M5884" t="str">
            <v>West</v>
          </cell>
          <cell r="V5884">
            <v>42643</v>
          </cell>
        </row>
        <row r="5885">
          <cell r="M5885" t="str">
            <v>West</v>
          </cell>
          <cell r="V5885">
            <v>42460</v>
          </cell>
        </row>
        <row r="5886">
          <cell r="M5886" t="str">
            <v>West</v>
          </cell>
          <cell r="V5886">
            <v>42460</v>
          </cell>
        </row>
        <row r="5887">
          <cell r="M5887" t="str">
            <v>West</v>
          </cell>
          <cell r="V5887">
            <v>41943</v>
          </cell>
        </row>
        <row r="5888">
          <cell r="M5888" t="str">
            <v>West</v>
          </cell>
          <cell r="V5888">
            <v>41943</v>
          </cell>
        </row>
        <row r="5889">
          <cell r="M5889" t="str">
            <v>East</v>
          </cell>
          <cell r="V5889">
            <v>43039</v>
          </cell>
        </row>
        <row r="5890">
          <cell r="M5890" t="str">
            <v>South</v>
          </cell>
          <cell r="V5890">
            <v>42155</v>
          </cell>
        </row>
        <row r="5891">
          <cell r="M5891" t="str">
            <v>East</v>
          </cell>
          <cell r="V5891">
            <v>42490</v>
          </cell>
        </row>
        <row r="5892">
          <cell r="M5892" t="str">
            <v>Central</v>
          </cell>
          <cell r="V5892">
            <v>42704</v>
          </cell>
        </row>
        <row r="5893">
          <cell r="M5893" t="str">
            <v>Central</v>
          </cell>
          <cell r="V5893">
            <v>42704</v>
          </cell>
        </row>
        <row r="5894">
          <cell r="M5894" t="str">
            <v>Central</v>
          </cell>
          <cell r="V5894">
            <v>42704</v>
          </cell>
        </row>
        <row r="5895">
          <cell r="M5895" t="str">
            <v>South</v>
          </cell>
          <cell r="V5895">
            <v>43008</v>
          </cell>
        </row>
        <row r="5896">
          <cell r="M5896" t="str">
            <v>West</v>
          </cell>
          <cell r="V5896">
            <v>43008</v>
          </cell>
        </row>
        <row r="5897">
          <cell r="M5897" t="str">
            <v>West</v>
          </cell>
          <cell r="V5897">
            <v>41973</v>
          </cell>
        </row>
        <row r="5898">
          <cell r="M5898" t="str">
            <v>West</v>
          </cell>
          <cell r="V5898">
            <v>41973</v>
          </cell>
        </row>
        <row r="5899">
          <cell r="M5899" t="str">
            <v>Central</v>
          </cell>
          <cell r="V5899">
            <v>42490</v>
          </cell>
        </row>
        <row r="5900">
          <cell r="M5900" t="str">
            <v>Central</v>
          </cell>
          <cell r="V5900">
            <v>42490</v>
          </cell>
        </row>
        <row r="5901">
          <cell r="M5901" t="str">
            <v>West</v>
          </cell>
          <cell r="V5901">
            <v>42766</v>
          </cell>
        </row>
        <row r="5902">
          <cell r="M5902" t="str">
            <v>West</v>
          </cell>
          <cell r="V5902">
            <v>42338</v>
          </cell>
        </row>
        <row r="5903">
          <cell r="M5903" t="str">
            <v>East</v>
          </cell>
          <cell r="V5903">
            <v>42704</v>
          </cell>
        </row>
        <row r="5904">
          <cell r="M5904" t="str">
            <v>West</v>
          </cell>
          <cell r="V5904">
            <v>43069</v>
          </cell>
        </row>
        <row r="5905">
          <cell r="M5905" t="str">
            <v>West</v>
          </cell>
          <cell r="V5905">
            <v>43069</v>
          </cell>
        </row>
        <row r="5906">
          <cell r="M5906" t="str">
            <v>West</v>
          </cell>
          <cell r="V5906">
            <v>43069</v>
          </cell>
        </row>
        <row r="5907">
          <cell r="M5907" t="str">
            <v>West</v>
          </cell>
          <cell r="V5907">
            <v>43069</v>
          </cell>
        </row>
        <row r="5908">
          <cell r="M5908" t="str">
            <v>West</v>
          </cell>
          <cell r="V5908">
            <v>43069</v>
          </cell>
        </row>
        <row r="5909">
          <cell r="M5909" t="str">
            <v>West</v>
          </cell>
          <cell r="V5909">
            <v>42735</v>
          </cell>
        </row>
        <row r="5910">
          <cell r="M5910" t="str">
            <v>West</v>
          </cell>
          <cell r="V5910">
            <v>42735</v>
          </cell>
        </row>
        <row r="5911">
          <cell r="M5911" t="str">
            <v>West</v>
          </cell>
          <cell r="V5911">
            <v>42735</v>
          </cell>
        </row>
        <row r="5912">
          <cell r="M5912" t="str">
            <v>West</v>
          </cell>
          <cell r="V5912">
            <v>42735</v>
          </cell>
        </row>
        <row r="5913">
          <cell r="M5913" t="str">
            <v>West</v>
          </cell>
          <cell r="V5913">
            <v>42735</v>
          </cell>
        </row>
        <row r="5914">
          <cell r="M5914" t="str">
            <v>South</v>
          </cell>
          <cell r="V5914">
            <v>41882</v>
          </cell>
        </row>
        <row r="5915">
          <cell r="M5915" t="str">
            <v>East</v>
          </cell>
          <cell r="V5915">
            <v>42277</v>
          </cell>
        </row>
        <row r="5916">
          <cell r="M5916" t="str">
            <v>East</v>
          </cell>
          <cell r="V5916">
            <v>42277</v>
          </cell>
        </row>
        <row r="5917">
          <cell r="M5917" t="str">
            <v>East</v>
          </cell>
          <cell r="V5917">
            <v>42277</v>
          </cell>
        </row>
        <row r="5918">
          <cell r="M5918" t="str">
            <v>East</v>
          </cell>
          <cell r="V5918">
            <v>42277</v>
          </cell>
        </row>
        <row r="5919">
          <cell r="M5919" t="str">
            <v>East</v>
          </cell>
          <cell r="V5919">
            <v>42277</v>
          </cell>
        </row>
        <row r="5920">
          <cell r="M5920" t="str">
            <v>East</v>
          </cell>
          <cell r="V5920">
            <v>42277</v>
          </cell>
        </row>
        <row r="5921">
          <cell r="M5921" t="str">
            <v>East</v>
          </cell>
          <cell r="V5921">
            <v>42277</v>
          </cell>
        </row>
        <row r="5922">
          <cell r="M5922" t="str">
            <v>East</v>
          </cell>
          <cell r="V5922">
            <v>42277</v>
          </cell>
        </row>
        <row r="5923">
          <cell r="M5923" t="str">
            <v>East</v>
          </cell>
          <cell r="V5923">
            <v>42277</v>
          </cell>
        </row>
        <row r="5924">
          <cell r="M5924" t="str">
            <v>East</v>
          </cell>
          <cell r="V5924">
            <v>42277</v>
          </cell>
        </row>
        <row r="5925">
          <cell r="M5925" t="str">
            <v>East</v>
          </cell>
          <cell r="V5925">
            <v>42704</v>
          </cell>
        </row>
        <row r="5926">
          <cell r="M5926" t="str">
            <v>South</v>
          </cell>
          <cell r="V5926">
            <v>43069</v>
          </cell>
        </row>
        <row r="5927">
          <cell r="M5927" t="str">
            <v>West</v>
          </cell>
          <cell r="V5927">
            <v>42916</v>
          </cell>
        </row>
        <row r="5928">
          <cell r="M5928" t="str">
            <v>South</v>
          </cell>
          <cell r="V5928">
            <v>41759</v>
          </cell>
        </row>
        <row r="5929">
          <cell r="M5929" t="str">
            <v>South</v>
          </cell>
          <cell r="V5929">
            <v>41943</v>
          </cell>
        </row>
        <row r="5930">
          <cell r="M5930" t="str">
            <v>South</v>
          </cell>
          <cell r="V5930">
            <v>41943</v>
          </cell>
        </row>
        <row r="5931">
          <cell r="M5931" t="str">
            <v>East</v>
          </cell>
          <cell r="V5931">
            <v>42947</v>
          </cell>
        </row>
        <row r="5932">
          <cell r="M5932" t="str">
            <v>East</v>
          </cell>
          <cell r="V5932">
            <v>42947</v>
          </cell>
        </row>
        <row r="5933">
          <cell r="M5933" t="str">
            <v>East</v>
          </cell>
          <cell r="V5933">
            <v>42947</v>
          </cell>
        </row>
        <row r="5934">
          <cell r="M5934" t="str">
            <v>East</v>
          </cell>
          <cell r="V5934">
            <v>42947</v>
          </cell>
        </row>
        <row r="5935">
          <cell r="M5935" t="str">
            <v>East</v>
          </cell>
          <cell r="V5935">
            <v>42947</v>
          </cell>
        </row>
        <row r="5936">
          <cell r="M5936" t="str">
            <v>East</v>
          </cell>
          <cell r="V5936">
            <v>42947</v>
          </cell>
        </row>
        <row r="5937">
          <cell r="M5937" t="str">
            <v>West</v>
          </cell>
          <cell r="V5937">
            <v>42582</v>
          </cell>
        </row>
        <row r="5938">
          <cell r="M5938" t="str">
            <v>West</v>
          </cell>
          <cell r="V5938">
            <v>42582</v>
          </cell>
        </row>
        <row r="5939">
          <cell r="M5939" t="str">
            <v>West</v>
          </cell>
          <cell r="V5939">
            <v>42582</v>
          </cell>
        </row>
        <row r="5940">
          <cell r="M5940" t="str">
            <v>Central</v>
          </cell>
          <cell r="V5940">
            <v>42886</v>
          </cell>
        </row>
        <row r="5941">
          <cell r="M5941" t="str">
            <v>Central</v>
          </cell>
          <cell r="V5941">
            <v>42886</v>
          </cell>
        </row>
        <row r="5942">
          <cell r="M5942" t="str">
            <v>West</v>
          </cell>
          <cell r="V5942">
            <v>43039</v>
          </cell>
        </row>
        <row r="5943">
          <cell r="M5943" t="str">
            <v>West</v>
          </cell>
          <cell r="V5943">
            <v>43039</v>
          </cell>
        </row>
        <row r="5944">
          <cell r="M5944" t="str">
            <v>West</v>
          </cell>
          <cell r="V5944">
            <v>42613</v>
          </cell>
        </row>
        <row r="5945">
          <cell r="M5945" t="str">
            <v>West</v>
          </cell>
          <cell r="V5945">
            <v>41882</v>
          </cell>
        </row>
        <row r="5946">
          <cell r="M5946" t="str">
            <v>West</v>
          </cell>
          <cell r="V5946">
            <v>41882</v>
          </cell>
        </row>
        <row r="5947">
          <cell r="M5947" t="str">
            <v>West</v>
          </cell>
          <cell r="V5947">
            <v>41882</v>
          </cell>
        </row>
        <row r="5948">
          <cell r="M5948" t="str">
            <v>West</v>
          </cell>
          <cell r="V5948">
            <v>41882</v>
          </cell>
        </row>
        <row r="5949">
          <cell r="M5949" t="str">
            <v>Central</v>
          </cell>
          <cell r="V5949">
            <v>42277</v>
          </cell>
        </row>
        <row r="5950">
          <cell r="M5950" t="str">
            <v>South</v>
          </cell>
          <cell r="V5950">
            <v>42825</v>
          </cell>
        </row>
        <row r="5951">
          <cell r="M5951" t="str">
            <v>South</v>
          </cell>
          <cell r="V5951">
            <v>42825</v>
          </cell>
        </row>
        <row r="5952">
          <cell r="M5952" t="str">
            <v>South</v>
          </cell>
          <cell r="V5952">
            <v>42825</v>
          </cell>
        </row>
        <row r="5953">
          <cell r="M5953" t="str">
            <v>South</v>
          </cell>
          <cell r="V5953">
            <v>42825</v>
          </cell>
        </row>
        <row r="5954">
          <cell r="M5954" t="str">
            <v>Central</v>
          </cell>
          <cell r="V5954">
            <v>42855</v>
          </cell>
        </row>
        <row r="5955">
          <cell r="M5955" t="str">
            <v>East</v>
          </cell>
          <cell r="V5955">
            <v>41729</v>
          </cell>
        </row>
        <row r="5956">
          <cell r="M5956" t="str">
            <v>East</v>
          </cell>
          <cell r="V5956">
            <v>41973</v>
          </cell>
        </row>
        <row r="5957">
          <cell r="M5957" t="str">
            <v>East</v>
          </cell>
          <cell r="V5957">
            <v>41973</v>
          </cell>
        </row>
        <row r="5958">
          <cell r="M5958" t="str">
            <v>West</v>
          </cell>
          <cell r="V5958">
            <v>42460</v>
          </cell>
        </row>
        <row r="5959">
          <cell r="M5959" t="str">
            <v>West</v>
          </cell>
          <cell r="V5959">
            <v>42460</v>
          </cell>
        </row>
        <row r="5960">
          <cell r="M5960" t="str">
            <v>West</v>
          </cell>
          <cell r="V5960">
            <v>42460</v>
          </cell>
        </row>
        <row r="5961">
          <cell r="M5961" t="str">
            <v>West</v>
          </cell>
          <cell r="V5961">
            <v>42460</v>
          </cell>
        </row>
        <row r="5962">
          <cell r="M5962" t="str">
            <v>West</v>
          </cell>
          <cell r="V5962">
            <v>42794</v>
          </cell>
        </row>
        <row r="5963">
          <cell r="M5963" t="str">
            <v>West</v>
          </cell>
          <cell r="V5963">
            <v>41973</v>
          </cell>
        </row>
        <row r="5964">
          <cell r="M5964" t="str">
            <v>West</v>
          </cell>
          <cell r="V5964">
            <v>41973</v>
          </cell>
        </row>
        <row r="5965">
          <cell r="M5965" t="str">
            <v>West</v>
          </cell>
          <cell r="V5965">
            <v>41973</v>
          </cell>
        </row>
        <row r="5966">
          <cell r="M5966" t="str">
            <v>West</v>
          </cell>
          <cell r="V5966">
            <v>42978</v>
          </cell>
        </row>
        <row r="5967">
          <cell r="M5967" t="str">
            <v>West</v>
          </cell>
          <cell r="V5967">
            <v>42978</v>
          </cell>
        </row>
        <row r="5968">
          <cell r="M5968" t="str">
            <v>West</v>
          </cell>
          <cell r="V5968">
            <v>42978</v>
          </cell>
        </row>
        <row r="5969">
          <cell r="M5969" t="str">
            <v>East</v>
          </cell>
          <cell r="V5969">
            <v>42400</v>
          </cell>
        </row>
        <row r="5970">
          <cell r="M5970" t="str">
            <v>West</v>
          </cell>
          <cell r="V5970">
            <v>41851</v>
          </cell>
        </row>
        <row r="5971">
          <cell r="M5971" t="str">
            <v>West</v>
          </cell>
          <cell r="V5971">
            <v>41851</v>
          </cell>
        </row>
        <row r="5972">
          <cell r="M5972" t="str">
            <v>West</v>
          </cell>
          <cell r="V5972">
            <v>41851</v>
          </cell>
        </row>
        <row r="5973">
          <cell r="M5973" t="str">
            <v>West</v>
          </cell>
          <cell r="V5973">
            <v>41851</v>
          </cell>
        </row>
        <row r="5974">
          <cell r="M5974" t="str">
            <v>East</v>
          </cell>
          <cell r="V5974">
            <v>42794</v>
          </cell>
        </row>
        <row r="5975">
          <cell r="M5975" t="str">
            <v>East</v>
          </cell>
          <cell r="V5975">
            <v>42369</v>
          </cell>
        </row>
        <row r="5976">
          <cell r="M5976" t="str">
            <v>South</v>
          </cell>
          <cell r="V5976">
            <v>42674</v>
          </cell>
        </row>
        <row r="5977">
          <cell r="M5977" t="str">
            <v>Central</v>
          </cell>
          <cell r="V5977">
            <v>42947</v>
          </cell>
        </row>
        <row r="5978">
          <cell r="M5978" t="str">
            <v>Central</v>
          </cell>
          <cell r="V5978">
            <v>42947</v>
          </cell>
        </row>
        <row r="5979">
          <cell r="M5979" t="str">
            <v>West</v>
          </cell>
          <cell r="V5979">
            <v>42855</v>
          </cell>
        </row>
        <row r="5980">
          <cell r="M5980" t="str">
            <v>Central</v>
          </cell>
          <cell r="V5980">
            <v>41912</v>
          </cell>
        </row>
        <row r="5981">
          <cell r="M5981" t="str">
            <v>Central</v>
          </cell>
          <cell r="V5981">
            <v>41912</v>
          </cell>
        </row>
        <row r="5982">
          <cell r="M5982" t="str">
            <v>Central</v>
          </cell>
          <cell r="V5982">
            <v>41912</v>
          </cell>
        </row>
        <row r="5983">
          <cell r="M5983" t="str">
            <v>Central</v>
          </cell>
          <cell r="V5983">
            <v>41912</v>
          </cell>
        </row>
        <row r="5984">
          <cell r="M5984" t="str">
            <v>East</v>
          </cell>
          <cell r="V5984">
            <v>42704</v>
          </cell>
        </row>
        <row r="5985">
          <cell r="M5985" t="str">
            <v>East</v>
          </cell>
          <cell r="V5985">
            <v>43008</v>
          </cell>
        </row>
        <row r="5986">
          <cell r="M5986" t="str">
            <v>South</v>
          </cell>
          <cell r="V5986">
            <v>42582</v>
          </cell>
        </row>
        <row r="5987">
          <cell r="M5987" t="str">
            <v>South</v>
          </cell>
          <cell r="V5987">
            <v>42582</v>
          </cell>
        </row>
        <row r="5988">
          <cell r="M5988" t="str">
            <v>South</v>
          </cell>
          <cell r="V5988">
            <v>42582</v>
          </cell>
        </row>
        <row r="5989">
          <cell r="M5989" t="str">
            <v>South</v>
          </cell>
          <cell r="V5989">
            <v>42582</v>
          </cell>
        </row>
        <row r="5990">
          <cell r="M5990" t="str">
            <v>South</v>
          </cell>
          <cell r="V5990">
            <v>42582</v>
          </cell>
        </row>
        <row r="5991">
          <cell r="M5991" t="str">
            <v>South</v>
          </cell>
          <cell r="V5991">
            <v>42582</v>
          </cell>
        </row>
        <row r="5992">
          <cell r="M5992" t="str">
            <v>West</v>
          </cell>
          <cell r="V5992">
            <v>43008</v>
          </cell>
        </row>
        <row r="5993">
          <cell r="M5993" t="str">
            <v>West</v>
          </cell>
          <cell r="V5993">
            <v>43008</v>
          </cell>
        </row>
        <row r="5994">
          <cell r="M5994" t="str">
            <v>West</v>
          </cell>
          <cell r="V5994">
            <v>43008</v>
          </cell>
        </row>
        <row r="5995">
          <cell r="M5995" t="str">
            <v>East</v>
          </cell>
          <cell r="V5995">
            <v>42735</v>
          </cell>
        </row>
        <row r="5996">
          <cell r="M5996" t="str">
            <v>East</v>
          </cell>
          <cell r="V5996">
            <v>42735</v>
          </cell>
        </row>
        <row r="5997">
          <cell r="M5997" t="str">
            <v>East</v>
          </cell>
          <cell r="V5997">
            <v>42735</v>
          </cell>
        </row>
        <row r="5998">
          <cell r="M5998" t="str">
            <v>East</v>
          </cell>
          <cell r="V5998">
            <v>42735</v>
          </cell>
        </row>
        <row r="5999">
          <cell r="M5999" t="str">
            <v>East</v>
          </cell>
          <cell r="V5999">
            <v>42735</v>
          </cell>
        </row>
        <row r="6000">
          <cell r="M6000" t="str">
            <v>West</v>
          </cell>
          <cell r="V6000">
            <v>42004</v>
          </cell>
        </row>
        <row r="6001">
          <cell r="M6001" t="str">
            <v>West</v>
          </cell>
          <cell r="V6001">
            <v>42004</v>
          </cell>
        </row>
        <row r="6002">
          <cell r="M6002" t="str">
            <v>West</v>
          </cell>
          <cell r="V6002">
            <v>42004</v>
          </cell>
        </row>
        <row r="6003">
          <cell r="M6003" t="str">
            <v>West</v>
          </cell>
          <cell r="V6003">
            <v>42004</v>
          </cell>
        </row>
        <row r="6004">
          <cell r="M6004" t="str">
            <v>West</v>
          </cell>
          <cell r="V6004">
            <v>42004</v>
          </cell>
        </row>
        <row r="6005">
          <cell r="M6005" t="str">
            <v>South</v>
          </cell>
          <cell r="V6005">
            <v>43008</v>
          </cell>
        </row>
        <row r="6006">
          <cell r="M6006" t="str">
            <v>West</v>
          </cell>
          <cell r="V6006">
            <v>43008</v>
          </cell>
        </row>
        <row r="6007">
          <cell r="M6007" t="str">
            <v>East</v>
          </cell>
          <cell r="V6007">
            <v>42338</v>
          </cell>
        </row>
        <row r="6008">
          <cell r="M6008" t="str">
            <v>East</v>
          </cell>
          <cell r="V6008">
            <v>43100</v>
          </cell>
        </row>
        <row r="6009">
          <cell r="M6009" t="str">
            <v>South</v>
          </cell>
          <cell r="V6009">
            <v>42855</v>
          </cell>
        </row>
        <row r="6010">
          <cell r="M6010" t="str">
            <v>West</v>
          </cell>
          <cell r="V6010">
            <v>42369</v>
          </cell>
        </row>
        <row r="6011">
          <cell r="M6011" t="str">
            <v>West</v>
          </cell>
          <cell r="V6011">
            <v>42369</v>
          </cell>
        </row>
        <row r="6012">
          <cell r="M6012" t="str">
            <v>West</v>
          </cell>
          <cell r="V6012">
            <v>42369</v>
          </cell>
        </row>
        <row r="6013">
          <cell r="M6013" t="str">
            <v>West</v>
          </cell>
          <cell r="V6013">
            <v>42369</v>
          </cell>
        </row>
        <row r="6014">
          <cell r="M6014" t="str">
            <v>West</v>
          </cell>
          <cell r="V6014">
            <v>42369</v>
          </cell>
        </row>
        <row r="6015">
          <cell r="M6015" t="str">
            <v>West</v>
          </cell>
          <cell r="V6015">
            <v>42460</v>
          </cell>
        </row>
        <row r="6016">
          <cell r="M6016" t="str">
            <v>West</v>
          </cell>
          <cell r="V6016">
            <v>42460</v>
          </cell>
        </row>
        <row r="6017">
          <cell r="M6017" t="str">
            <v>West</v>
          </cell>
          <cell r="V6017">
            <v>41759</v>
          </cell>
        </row>
        <row r="6018">
          <cell r="M6018" t="str">
            <v>West</v>
          </cell>
          <cell r="V6018">
            <v>41759</v>
          </cell>
        </row>
        <row r="6019">
          <cell r="M6019" t="str">
            <v>West</v>
          </cell>
          <cell r="V6019">
            <v>41759</v>
          </cell>
        </row>
        <row r="6020">
          <cell r="M6020" t="str">
            <v>West</v>
          </cell>
          <cell r="V6020">
            <v>41759</v>
          </cell>
        </row>
        <row r="6021">
          <cell r="M6021" t="str">
            <v>East</v>
          </cell>
          <cell r="V6021">
            <v>41943</v>
          </cell>
        </row>
        <row r="6022">
          <cell r="M6022" t="str">
            <v>South</v>
          </cell>
          <cell r="V6022">
            <v>42613</v>
          </cell>
        </row>
        <row r="6023">
          <cell r="M6023" t="str">
            <v>South</v>
          </cell>
          <cell r="V6023">
            <v>42613</v>
          </cell>
        </row>
        <row r="6024">
          <cell r="M6024" t="str">
            <v>Central</v>
          </cell>
          <cell r="V6024">
            <v>41973</v>
          </cell>
        </row>
        <row r="6025">
          <cell r="M6025" t="str">
            <v>East</v>
          </cell>
          <cell r="V6025">
            <v>42855</v>
          </cell>
        </row>
        <row r="6026">
          <cell r="M6026" t="str">
            <v>East</v>
          </cell>
          <cell r="V6026">
            <v>42978</v>
          </cell>
        </row>
        <row r="6027">
          <cell r="M6027" t="str">
            <v>East</v>
          </cell>
          <cell r="V6027">
            <v>42978</v>
          </cell>
        </row>
        <row r="6028">
          <cell r="M6028" t="str">
            <v>West</v>
          </cell>
          <cell r="V6028">
            <v>42794</v>
          </cell>
        </row>
        <row r="6029">
          <cell r="M6029" t="str">
            <v>West</v>
          </cell>
          <cell r="V6029">
            <v>42794</v>
          </cell>
        </row>
        <row r="6030">
          <cell r="M6030" t="str">
            <v>South</v>
          </cell>
          <cell r="V6030">
            <v>42704</v>
          </cell>
        </row>
        <row r="6031">
          <cell r="M6031" t="str">
            <v>West</v>
          </cell>
          <cell r="V6031">
            <v>42704</v>
          </cell>
        </row>
        <row r="6032">
          <cell r="M6032" t="str">
            <v>South</v>
          </cell>
          <cell r="V6032">
            <v>42947</v>
          </cell>
        </row>
        <row r="6033">
          <cell r="M6033" t="str">
            <v>East</v>
          </cell>
          <cell r="V6033">
            <v>42735</v>
          </cell>
        </row>
        <row r="6034">
          <cell r="M6034" t="str">
            <v>East</v>
          </cell>
          <cell r="V6034">
            <v>42855</v>
          </cell>
        </row>
        <row r="6035">
          <cell r="M6035" t="str">
            <v>West</v>
          </cell>
          <cell r="V6035">
            <v>42369</v>
          </cell>
        </row>
        <row r="6036">
          <cell r="M6036" t="str">
            <v>Central</v>
          </cell>
          <cell r="V6036">
            <v>42124</v>
          </cell>
        </row>
        <row r="6037">
          <cell r="M6037" t="str">
            <v>Central</v>
          </cell>
          <cell r="V6037">
            <v>42124</v>
          </cell>
        </row>
        <row r="6038">
          <cell r="M6038" t="str">
            <v>South</v>
          </cell>
          <cell r="V6038">
            <v>42643</v>
          </cell>
        </row>
        <row r="6039">
          <cell r="M6039" t="str">
            <v>South</v>
          </cell>
          <cell r="V6039">
            <v>42643</v>
          </cell>
        </row>
        <row r="6040">
          <cell r="M6040" t="str">
            <v>South</v>
          </cell>
          <cell r="V6040">
            <v>42643</v>
          </cell>
        </row>
        <row r="6041">
          <cell r="M6041" t="str">
            <v>South</v>
          </cell>
          <cell r="V6041">
            <v>42643</v>
          </cell>
        </row>
        <row r="6042">
          <cell r="M6042" t="str">
            <v>West</v>
          </cell>
          <cell r="V6042">
            <v>43008</v>
          </cell>
        </row>
        <row r="6043">
          <cell r="M6043" t="str">
            <v>West</v>
          </cell>
          <cell r="V6043">
            <v>43008</v>
          </cell>
        </row>
        <row r="6044">
          <cell r="M6044" t="str">
            <v>West</v>
          </cell>
          <cell r="V6044">
            <v>42429</v>
          </cell>
        </row>
        <row r="6045">
          <cell r="M6045" t="str">
            <v>South</v>
          </cell>
          <cell r="V6045">
            <v>42886</v>
          </cell>
        </row>
        <row r="6046">
          <cell r="M6046" t="str">
            <v>South</v>
          </cell>
          <cell r="V6046">
            <v>42886</v>
          </cell>
        </row>
        <row r="6047">
          <cell r="M6047" t="str">
            <v>West</v>
          </cell>
          <cell r="V6047">
            <v>42277</v>
          </cell>
        </row>
        <row r="6048">
          <cell r="M6048" t="str">
            <v>Central</v>
          </cell>
          <cell r="V6048">
            <v>42551</v>
          </cell>
        </row>
        <row r="6049">
          <cell r="M6049" t="str">
            <v>South</v>
          </cell>
          <cell r="V6049">
            <v>42338</v>
          </cell>
        </row>
        <row r="6050">
          <cell r="M6050" t="str">
            <v>South</v>
          </cell>
          <cell r="V6050">
            <v>42338</v>
          </cell>
        </row>
        <row r="6051">
          <cell r="M6051" t="str">
            <v>Central</v>
          </cell>
          <cell r="V6051">
            <v>42551</v>
          </cell>
        </row>
        <row r="6052">
          <cell r="M6052" t="str">
            <v>Central</v>
          </cell>
          <cell r="V6052">
            <v>42124</v>
          </cell>
        </row>
        <row r="6053">
          <cell r="M6053" t="str">
            <v>Central</v>
          </cell>
          <cell r="V6053">
            <v>42124</v>
          </cell>
        </row>
        <row r="6054">
          <cell r="M6054" t="str">
            <v>East</v>
          </cell>
          <cell r="V6054">
            <v>42643</v>
          </cell>
        </row>
        <row r="6055">
          <cell r="M6055" t="str">
            <v>East</v>
          </cell>
          <cell r="V6055">
            <v>42643</v>
          </cell>
        </row>
        <row r="6056">
          <cell r="M6056" t="str">
            <v>East</v>
          </cell>
          <cell r="V6056">
            <v>42643</v>
          </cell>
        </row>
        <row r="6057">
          <cell r="M6057" t="str">
            <v>Central</v>
          </cell>
          <cell r="V6057">
            <v>42613</v>
          </cell>
        </row>
        <row r="6058">
          <cell r="M6058" t="str">
            <v>Central</v>
          </cell>
          <cell r="V6058">
            <v>42613</v>
          </cell>
        </row>
        <row r="6059">
          <cell r="M6059" t="str">
            <v>East</v>
          </cell>
          <cell r="V6059">
            <v>41729</v>
          </cell>
        </row>
        <row r="6060">
          <cell r="M6060" t="str">
            <v>East</v>
          </cell>
          <cell r="V6060">
            <v>41729</v>
          </cell>
        </row>
        <row r="6061">
          <cell r="M6061" t="str">
            <v>East</v>
          </cell>
          <cell r="V6061">
            <v>42004</v>
          </cell>
        </row>
        <row r="6062">
          <cell r="M6062" t="str">
            <v>East</v>
          </cell>
          <cell r="V6062">
            <v>42124</v>
          </cell>
        </row>
        <row r="6063">
          <cell r="M6063" t="str">
            <v>East</v>
          </cell>
          <cell r="V6063">
            <v>42124</v>
          </cell>
        </row>
        <row r="6064">
          <cell r="M6064" t="str">
            <v>West</v>
          </cell>
          <cell r="V6064">
            <v>42369</v>
          </cell>
        </row>
        <row r="6065">
          <cell r="M6065" t="str">
            <v>West</v>
          </cell>
          <cell r="V6065">
            <v>42369</v>
          </cell>
        </row>
        <row r="6066">
          <cell r="M6066" t="str">
            <v>West</v>
          </cell>
          <cell r="V6066">
            <v>42369</v>
          </cell>
        </row>
        <row r="6067">
          <cell r="M6067" t="str">
            <v>East</v>
          </cell>
          <cell r="V6067">
            <v>42124</v>
          </cell>
        </row>
        <row r="6068">
          <cell r="M6068" t="str">
            <v>South</v>
          </cell>
          <cell r="V6068">
            <v>42035</v>
          </cell>
        </row>
        <row r="6069">
          <cell r="M6069" t="str">
            <v>West</v>
          </cell>
          <cell r="V6069">
            <v>42886</v>
          </cell>
        </row>
        <row r="6070">
          <cell r="M6070" t="str">
            <v>West</v>
          </cell>
          <cell r="V6070">
            <v>42886</v>
          </cell>
        </row>
        <row r="6071">
          <cell r="M6071" t="str">
            <v>West</v>
          </cell>
          <cell r="V6071">
            <v>42886</v>
          </cell>
        </row>
        <row r="6072">
          <cell r="M6072" t="str">
            <v>East</v>
          </cell>
          <cell r="V6072">
            <v>42978</v>
          </cell>
        </row>
        <row r="6073">
          <cell r="M6073" t="str">
            <v>Central</v>
          </cell>
          <cell r="V6073">
            <v>42369</v>
          </cell>
        </row>
        <row r="6074">
          <cell r="M6074" t="str">
            <v>Central</v>
          </cell>
          <cell r="V6074">
            <v>42369</v>
          </cell>
        </row>
        <row r="6075">
          <cell r="M6075" t="str">
            <v>Central</v>
          </cell>
          <cell r="V6075">
            <v>42369</v>
          </cell>
        </row>
        <row r="6076">
          <cell r="M6076" t="str">
            <v>West</v>
          </cell>
          <cell r="V6076">
            <v>43100</v>
          </cell>
        </row>
        <row r="6077">
          <cell r="M6077" t="str">
            <v>West</v>
          </cell>
          <cell r="V6077">
            <v>43100</v>
          </cell>
        </row>
        <row r="6078">
          <cell r="M6078" t="str">
            <v>East</v>
          </cell>
          <cell r="V6078">
            <v>42643</v>
          </cell>
        </row>
        <row r="6079">
          <cell r="M6079" t="str">
            <v>East</v>
          </cell>
          <cell r="V6079">
            <v>42643</v>
          </cell>
        </row>
        <row r="6080">
          <cell r="M6080" t="str">
            <v>East</v>
          </cell>
          <cell r="V6080">
            <v>42643</v>
          </cell>
        </row>
        <row r="6081">
          <cell r="M6081" t="str">
            <v>East</v>
          </cell>
          <cell r="V6081">
            <v>42643</v>
          </cell>
        </row>
        <row r="6082">
          <cell r="M6082" t="str">
            <v>Central</v>
          </cell>
          <cell r="V6082">
            <v>42978</v>
          </cell>
        </row>
        <row r="6083">
          <cell r="M6083" t="str">
            <v>Central</v>
          </cell>
          <cell r="V6083">
            <v>41698</v>
          </cell>
        </row>
        <row r="6084">
          <cell r="M6084" t="str">
            <v>Central</v>
          </cell>
          <cell r="V6084">
            <v>42704</v>
          </cell>
        </row>
        <row r="6085">
          <cell r="M6085" t="str">
            <v>Central</v>
          </cell>
          <cell r="V6085">
            <v>42704</v>
          </cell>
        </row>
        <row r="6086">
          <cell r="M6086" t="str">
            <v>Central</v>
          </cell>
          <cell r="V6086">
            <v>42704</v>
          </cell>
        </row>
        <row r="6087">
          <cell r="M6087" t="str">
            <v>Central</v>
          </cell>
          <cell r="V6087">
            <v>42704</v>
          </cell>
        </row>
        <row r="6088">
          <cell r="M6088" t="str">
            <v>Central</v>
          </cell>
          <cell r="V6088">
            <v>42704</v>
          </cell>
        </row>
        <row r="6089">
          <cell r="M6089" t="str">
            <v>West</v>
          </cell>
          <cell r="V6089">
            <v>42369</v>
          </cell>
        </row>
        <row r="6090">
          <cell r="M6090" t="str">
            <v>South</v>
          </cell>
          <cell r="V6090">
            <v>42185</v>
          </cell>
        </row>
        <row r="6091">
          <cell r="M6091" t="str">
            <v>West</v>
          </cell>
          <cell r="V6091">
            <v>43100</v>
          </cell>
        </row>
        <row r="6092">
          <cell r="M6092" t="str">
            <v>East</v>
          </cell>
          <cell r="V6092">
            <v>43008</v>
          </cell>
        </row>
        <row r="6093">
          <cell r="M6093" t="str">
            <v>East</v>
          </cell>
          <cell r="V6093">
            <v>43008</v>
          </cell>
        </row>
        <row r="6094">
          <cell r="M6094" t="str">
            <v>East</v>
          </cell>
          <cell r="V6094">
            <v>43008</v>
          </cell>
        </row>
        <row r="6095">
          <cell r="M6095" t="str">
            <v>East</v>
          </cell>
          <cell r="V6095">
            <v>43008</v>
          </cell>
        </row>
        <row r="6096">
          <cell r="M6096" t="str">
            <v>East</v>
          </cell>
          <cell r="V6096">
            <v>43008</v>
          </cell>
        </row>
        <row r="6097">
          <cell r="M6097" t="str">
            <v>East</v>
          </cell>
          <cell r="V6097">
            <v>43008</v>
          </cell>
        </row>
        <row r="6098">
          <cell r="M6098" t="str">
            <v>East</v>
          </cell>
          <cell r="V6098">
            <v>43008</v>
          </cell>
        </row>
        <row r="6099">
          <cell r="M6099" t="str">
            <v>East</v>
          </cell>
          <cell r="V6099">
            <v>43008</v>
          </cell>
        </row>
        <row r="6100">
          <cell r="M6100" t="str">
            <v>East</v>
          </cell>
          <cell r="V6100">
            <v>43008</v>
          </cell>
        </row>
        <row r="6101">
          <cell r="M6101" t="str">
            <v>East</v>
          </cell>
          <cell r="V6101">
            <v>43008</v>
          </cell>
        </row>
        <row r="6102">
          <cell r="M6102" t="str">
            <v>East</v>
          </cell>
          <cell r="V6102">
            <v>43008</v>
          </cell>
        </row>
        <row r="6103">
          <cell r="M6103" t="str">
            <v>East</v>
          </cell>
          <cell r="V6103">
            <v>43008</v>
          </cell>
        </row>
        <row r="6104">
          <cell r="M6104" t="str">
            <v>East</v>
          </cell>
          <cell r="V6104">
            <v>43008</v>
          </cell>
        </row>
        <row r="6105">
          <cell r="M6105" t="str">
            <v>East</v>
          </cell>
          <cell r="V6105">
            <v>43008</v>
          </cell>
        </row>
        <row r="6106">
          <cell r="M6106" t="str">
            <v>East</v>
          </cell>
          <cell r="V6106">
            <v>42978</v>
          </cell>
        </row>
        <row r="6107">
          <cell r="M6107" t="str">
            <v>South</v>
          </cell>
          <cell r="V6107">
            <v>42185</v>
          </cell>
        </row>
        <row r="6108">
          <cell r="M6108" t="str">
            <v>Central</v>
          </cell>
          <cell r="V6108">
            <v>42004</v>
          </cell>
        </row>
        <row r="6109">
          <cell r="M6109" t="str">
            <v>Central</v>
          </cell>
          <cell r="V6109">
            <v>42004</v>
          </cell>
        </row>
        <row r="6110">
          <cell r="M6110" t="str">
            <v>Central</v>
          </cell>
          <cell r="V6110">
            <v>42643</v>
          </cell>
        </row>
        <row r="6111">
          <cell r="M6111" t="str">
            <v>Central</v>
          </cell>
          <cell r="V6111">
            <v>42643</v>
          </cell>
        </row>
        <row r="6112">
          <cell r="M6112" t="str">
            <v>East</v>
          </cell>
          <cell r="V6112">
            <v>42704</v>
          </cell>
        </row>
        <row r="6113">
          <cell r="M6113" t="str">
            <v>East</v>
          </cell>
          <cell r="V6113">
            <v>42704</v>
          </cell>
        </row>
        <row r="6114">
          <cell r="M6114" t="str">
            <v>East</v>
          </cell>
          <cell r="V6114">
            <v>42704</v>
          </cell>
        </row>
        <row r="6115">
          <cell r="M6115" t="str">
            <v>East</v>
          </cell>
          <cell r="V6115">
            <v>42704</v>
          </cell>
        </row>
        <row r="6116">
          <cell r="M6116" t="str">
            <v>East</v>
          </cell>
          <cell r="V6116">
            <v>42704</v>
          </cell>
        </row>
        <row r="6117">
          <cell r="M6117" t="str">
            <v>West</v>
          </cell>
          <cell r="V6117">
            <v>42460</v>
          </cell>
        </row>
        <row r="6118">
          <cell r="M6118" t="str">
            <v>East</v>
          </cell>
          <cell r="V6118">
            <v>42704</v>
          </cell>
        </row>
        <row r="6119">
          <cell r="M6119" t="str">
            <v>East</v>
          </cell>
          <cell r="V6119">
            <v>42704</v>
          </cell>
        </row>
        <row r="6120">
          <cell r="M6120" t="str">
            <v>West</v>
          </cell>
          <cell r="V6120">
            <v>43008</v>
          </cell>
        </row>
        <row r="6121">
          <cell r="M6121" t="str">
            <v>West</v>
          </cell>
          <cell r="V6121">
            <v>43008</v>
          </cell>
        </row>
        <row r="6122">
          <cell r="M6122" t="str">
            <v>West</v>
          </cell>
          <cell r="V6122">
            <v>43008</v>
          </cell>
        </row>
        <row r="6123">
          <cell r="M6123" t="str">
            <v>West</v>
          </cell>
          <cell r="V6123">
            <v>43008</v>
          </cell>
        </row>
        <row r="6124">
          <cell r="M6124" t="str">
            <v>Central</v>
          </cell>
          <cell r="V6124">
            <v>43100</v>
          </cell>
        </row>
        <row r="6125">
          <cell r="M6125" t="str">
            <v>Central</v>
          </cell>
          <cell r="V6125">
            <v>42247</v>
          </cell>
        </row>
        <row r="6126">
          <cell r="M6126" t="str">
            <v>West</v>
          </cell>
          <cell r="V6126">
            <v>42916</v>
          </cell>
        </row>
        <row r="6127">
          <cell r="M6127" t="str">
            <v>West</v>
          </cell>
          <cell r="V6127">
            <v>42916</v>
          </cell>
        </row>
        <row r="6128">
          <cell r="M6128" t="str">
            <v>West</v>
          </cell>
          <cell r="V6128">
            <v>42916</v>
          </cell>
        </row>
        <row r="6129">
          <cell r="M6129" t="str">
            <v>East</v>
          </cell>
          <cell r="V6129">
            <v>42460</v>
          </cell>
        </row>
        <row r="6130">
          <cell r="M6130" t="str">
            <v>West</v>
          </cell>
          <cell r="V6130">
            <v>41943</v>
          </cell>
        </row>
        <row r="6131">
          <cell r="M6131" t="str">
            <v>South</v>
          </cell>
          <cell r="V6131">
            <v>42825</v>
          </cell>
        </row>
        <row r="6132">
          <cell r="M6132" t="str">
            <v>South</v>
          </cell>
          <cell r="V6132">
            <v>42825</v>
          </cell>
        </row>
        <row r="6133">
          <cell r="M6133" t="str">
            <v>East</v>
          </cell>
          <cell r="V6133">
            <v>42004</v>
          </cell>
        </row>
        <row r="6134">
          <cell r="M6134" t="str">
            <v>South</v>
          </cell>
          <cell r="V6134">
            <v>43008</v>
          </cell>
        </row>
        <row r="6135">
          <cell r="M6135" t="str">
            <v>West</v>
          </cell>
          <cell r="V6135">
            <v>42613</v>
          </cell>
        </row>
        <row r="6136">
          <cell r="M6136" t="str">
            <v>West</v>
          </cell>
          <cell r="V6136">
            <v>42704</v>
          </cell>
        </row>
        <row r="6137">
          <cell r="M6137" t="str">
            <v>Central</v>
          </cell>
          <cell r="V6137">
            <v>42308</v>
          </cell>
        </row>
        <row r="6138">
          <cell r="M6138" t="str">
            <v>Central</v>
          </cell>
          <cell r="V6138">
            <v>42308</v>
          </cell>
        </row>
        <row r="6139">
          <cell r="M6139" t="str">
            <v>South</v>
          </cell>
          <cell r="V6139">
            <v>42674</v>
          </cell>
        </row>
        <row r="6140">
          <cell r="M6140" t="str">
            <v>West</v>
          </cell>
          <cell r="V6140">
            <v>41729</v>
          </cell>
        </row>
        <row r="6141">
          <cell r="M6141" t="str">
            <v>West</v>
          </cell>
          <cell r="V6141">
            <v>42124</v>
          </cell>
        </row>
        <row r="6142">
          <cell r="M6142" t="str">
            <v>East</v>
          </cell>
          <cell r="V6142">
            <v>42947</v>
          </cell>
        </row>
        <row r="6143">
          <cell r="M6143" t="str">
            <v>East</v>
          </cell>
          <cell r="V6143">
            <v>42947</v>
          </cell>
        </row>
        <row r="6144">
          <cell r="M6144" t="str">
            <v>East</v>
          </cell>
          <cell r="V6144">
            <v>42947</v>
          </cell>
        </row>
        <row r="6145">
          <cell r="M6145" t="str">
            <v>East</v>
          </cell>
          <cell r="V6145">
            <v>42947</v>
          </cell>
        </row>
        <row r="6146">
          <cell r="M6146" t="str">
            <v>Central</v>
          </cell>
          <cell r="V6146">
            <v>42916</v>
          </cell>
        </row>
        <row r="6147">
          <cell r="M6147" t="str">
            <v>West</v>
          </cell>
          <cell r="V6147">
            <v>42004</v>
          </cell>
        </row>
        <row r="6148">
          <cell r="M6148" t="str">
            <v>West</v>
          </cell>
          <cell r="V6148">
            <v>43069</v>
          </cell>
        </row>
        <row r="6149">
          <cell r="M6149" t="str">
            <v>West</v>
          </cell>
          <cell r="V6149">
            <v>43069</v>
          </cell>
        </row>
        <row r="6150">
          <cell r="M6150" t="str">
            <v>West</v>
          </cell>
          <cell r="V6150">
            <v>42551</v>
          </cell>
        </row>
        <row r="6151">
          <cell r="M6151" t="str">
            <v>West</v>
          </cell>
          <cell r="V6151">
            <v>43100</v>
          </cell>
        </row>
        <row r="6152">
          <cell r="M6152" t="str">
            <v>South</v>
          </cell>
          <cell r="V6152">
            <v>42490</v>
          </cell>
        </row>
        <row r="6153">
          <cell r="M6153" t="str">
            <v>West</v>
          </cell>
          <cell r="V6153">
            <v>41729</v>
          </cell>
        </row>
        <row r="6154">
          <cell r="M6154" t="str">
            <v>West</v>
          </cell>
          <cell r="V6154">
            <v>42947</v>
          </cell>
        </row>
        <row r="6155">
          <cell r="M6155" t="str">
            <v>East</v>
          </cell>
          <cell r="V6155">
            <v>42855</v>
          </cell>
        </row>
        <row r="6156">
          <cell r="M6156" t="str">
            <v>East</v>
          </cell>
          <cell r="V6156">
            <v>42855</v>
          </cell>
        </row>
        <row r="6157">
          <cell r="M6157" t="str">
            <v>East</v>
          </cell>
          <cell r="V6157">
            <v>42855</v>
          </cell>
        </row>
        <row r="6158">
          <cell r="M6158" t="str">
            <v>East</v>
          </cell>
          <cell r="V6158">
            <v>42855</v>
          </cell>
        </row>
        <row r="6159">
          <cell r="M6159" t="str">
            <v>Central</v>
          </cell>
          <cell r="V6159">
            <v>42613</v>
          </cell>
        </row>
        <row r="6160">
          <cell r="M6160" t="str">
            <v>Central</v>
          </cell>
          <cell r="V6160">
            <v>42613</v>
          </cell>
        </row>
        <row r="6161">
          <cell r="M6161" t="str">
            <v>West</v>
          </cell>
          <cell r="V6161">
            <v>42735</v>
          </cell>
        </row>
        <row r="6162">
          <cell r="M6162" t="str">
            <v>South</v>
          </cell>
          <cell r="V6162">
            <v>41729</v>
          </cell>
        </row>
        <row r="6163">
          <cell r="M6163" t="str">
            <v>South</v>
          </cell>
          <cell r="V6163">
            <v>41729</v>
          </cell>
        </row>
        <row r="6164">
          <cell r="M6164" t="str">
            <v>South</v>
          </cell>
          <cell r="V6164">
            <v>41729</v>
          </cell>
        </row>
        <row r="6165">
          <cell r="M6165" t="str">
            <v>South</v>
          </cell>
          <cell r="V6165">
            <v>41729</v>
          </cell>
        </row>
        <row r="6166">
          <cell r="M6166" t="str">
            <v>South</v>
          </cell>
          <cell r="V6166">
            <v>41729</v>
          </cell>
        </row>
        <row r="6167">
          <cell r="M6167" t="str">
            <v>South</v>
          </cell>
          <cell r="V6167">
            <v>41729</v>
          </cell>
        </row>
        <row r="6168">
          <cell r="M6168" t="str">
            <v>South</v>
          </cell>
          <cell r="V6168">
            <v>41729</v>
          </cell>
        </row>
        <row r="6169">
          <cell r="M6169" t="str">
            <v>Central</v>
          </cell>
          <cell r="V6169">
            <v>42124</v>
          </cell>
        </row>
        <row r="6170">
          <cell r="M6170" t="str">
            <v>West</v>
          </cell>
          <cell r="V6170">
            <v>42277</v>
          </cell>
        </row>
        <row r="6171">
          <cell r="M6171" t="str">
            <v>South</v>
          </cell>
          <cell r="V6171">
            <v>41882</v>
          </cell>
        </row>
        <row r="6172">
          <cell r="M6172" t="str">
            <v>East</v>
          </cell>
          <cell r="V6172">
            <v>42735</v>
          </cell>
        </row>
        <row r="6173">
          <cell r="M6173" t="str">
            <v>East</v>
          </cell>
          <cell r="V6173">
            <v>42735</v>
          </cell>
        </row>
        <row r="6174">
          <cell r="M6174" t="str">
            <v>Central</v>
          </cell>
          <cell r="V6174">
            <v>41882</v>
          </cell>
        </row>
        <row r="6175">
          <cell r="M6175" t="str">
            <v>Central</v>
          </cell>
          <cell r="V6175">
            <v>41882</v>
          </cell>
        </row>
        <row r="6176">
          <cell r="M6176" t="str">
            <v>Central</v>
          </cell>
          <cell r="V6176">
            <v>41882</v>
          </cell>
        </row>
        <row r="6177">
          <cell r="M6177" t="str">
            <v>South</v>
          </cell>
          <cell r="V6177">
            <v>42277</v>
          </cell>
        </row>
        <row r="6178">
          <cell r="M6178" t="str">
            <v>South</v>
          </cell>
          <cell r="V6178">
            <v>42277</v>
          </cell>
        </row>
        <row r="6179">
          <cell r="M6179" t="str">
            <v>South</v>
          </cell>
          <cell r="V6179">
            <v>42277</v>
          </cell>
        </row>
        <row r="6180">
          <cell r="M6180" t="str">
            <v>South</v>
          </cell>
          <cell r="V6180">
            <v>42277</v>
          </cell>
        </row>
        <row r="6181">
          <cell r="M6181" t="str">
            <v>South</v>
          </cell>
          <cell r="V6181">
            <v>42277</v>
          </cell>
        </row>
        <row r="6182">
          <cell r="M6182" t="str">
            <v>South</v>
          </cell>
          <cell r="V6182">
            <v>42277</v>
          </cell>
        </row>
        <row r="6183">
          <cell r="M6183" t="str">
            <v>South</v>
          </cell>
          <cell r="V6183">
            <v>42277</v>
          </cell>
        </row>
        <row r="6184">
          <cell r="M6184" t="str">
            <v>South</v>
          </cell>
          <cell r="V6184">
            <v>42277</v>
          </cell>
        </row>
        <row r="6185">
          <cell r="M6185" t="str">
            <v>South</v>
          </cell>
          <cell r="V6185">
            <v>42277</v>
          </cell>
        </row>
        <row r="6186">
          <cell r="M6186" t="str">
            <v>West</v>
          </cell>
          <cell r="V6186">
            <v>42735</v>
          </cell>
        </row>
        <row r="6187">
          <cell r="M6187" t="str">
            <v>East</v>
          </cell>
          <cell r="V6187">
            <v>42247</v>
          </cell>
        </row>
        <row r="6188">
          <cell r="M6188" t="str">
            <v>East</v>
          </cell>
          <cell r="V6188">
            <v>42338</v>
          </cell>
        </row>
        <row r="6189">
          <cell r="M6189" t="str">
            <v>East</v>
          </cell>
          <cell r="V6189">
            <v>42338</v>
          </cell>
        </row>
        <row r="6190">
          <cell r="M6190" t="str">
            <v>East</v>
          </cell>
          <cell r="V6190">
            <v>42338</v>
          </cell>
        </row>
        <row r="6191">
          <cell r="M6191" t="str">
            <v>Central</v>
          </cell>
          <cell r="V6191">
            <v>42855</v>
          </cell>
        </row>
        <row r="6192">
          <cell r="M6192" t="str">
            <v>East</v>
          </cell>
          <cell r="V6192">
            <v>42735</v>
          </cell>
        </row>
        <row r="6193">
          <cell r="M6193" t="str">
            <v>West</v>
          </cell>
          <cell r="V6193">
            <v>43100</v>
          </cell>
        </row>
        <row r="6194">
          <cell r="M6194" t="str">
            <v>Central</v>
          </cell>
          <cell r="V6194">
            <v>43100</v>
          </cell>
        </row>
        <row r="6195">
          <cell r="M6195" t="str">
            <v>Central</v>
          </cell>
          <cell r="V6195">
            <v>43100</v>
          </cell>
        </row>
        <row r="6196">
          <cell r="M6196" t="str">
            <v>Central</v>
          </cell>
          <cell r="V6196">
            <v>43100</v>
          </cell>
        </row>
        <row r="6197">
          <cell r="M6197" t="str">
            <v>East</v>
          </cell>
          <cell r="V6197">
            <v>43039</v>
          </cell>
        </row>
        <row r="6198">
          <cell r="M6198" t="str">
            <v>East</v>
          </cell>
          <cell r="V6198">
            <v>43039</v>
          </cell>
        </row>
        <row r="6199">
          <cell r="M6199" t="str">
            <v>Central</v>
          </cell>
          <cell r="V6199">
            <v>42338</v>
          </cell>
        </row>
        <row r="6200">
          <cell r="M6200" t="str">
            <v>Central</v>
          </cell>
          <cell r="V6200">
            <v>42338</v>
          </cell>
        </row>
        <row r="6201">
          <cell r="M6201" t="str">
            <v>Central</v>
          </cell>
          <cell r="V6201">
            <v>42338</v>
          </cell>
        </row>
        <row r="6202">
          <cell r="M6202" t="str">
            <v>Central</v>
          </cell>
          <cell r="V6202">
            <v>42124</v>
          </cell>
        </row>
        <row r="6203">
          <cell r="M6203" t="str">
            <v>Central</v>
          </cell>
          <cell r="V6203">
            <v>42124</v>
          </cell>
        </row>
        <row r="6204">
          <cell r="M6204" t="str">
            <v>West</v>
          </cell>
          <cell r="V6204">
            <v>42735</v>
          </cell>
        </row>
        <row r="6205">
          <cell r="M6205" t="str">
            <v>East</v>
          </cell>
          <cell r="V6205">
            <v>42674</v>
          </cell>
        </row>
        <row r="6206">
          <cell r="M6206" t="str">
            <v>East</v>
          </cell>
          <cell r="V6206">
            <v>43100</v>
          </cell>
        </row>
        <row r="6207">
          <cell r="M6207" t="str">
            <v>Central</v>
          </cell>
          <cell r="V6207">
            <v>42674</v>
          </cell>
        </row>
        <row r="6208">
          <cell r="M6208" t="str">
            <v>Central</v>
          </cell>
          <cell r="V6208">
            <v>42674</v>
          </cell>
        </row>
        <row r="6209">
          <cell r="M6209" t="str">
            <v>Central</v>
          </cell>
          <cell r="V6209">
            <v>42674</v>
          </cell>
        </row>
        <row r="6210">
          <cell r="M6210" t="str">
            <v>East</v>
          </cell>
          <cell r="V6210">
            <v>43008</v>
          </cell>
        </row>
        <row r="6211">
          <cell r="M6211" t="str">
            <v>West</v>
          </cell>
          <cell r="V6211">
            <v>42978</v>
          </cell>
        </row>
        <row r="6212">
          <cell r="M6212" t="str">
            <v>West</v>
          </cell>
          <cell r="V6212">
            <v>42978</v>
          </cell>
        </row>
        <row r="6213">
          <cell r="M6213" t="str">
            <v>West</v>
          </cell>
          <cell r="V6213">
            <v>42978</v>
          </cell>
        </row>
        <row r="6214">
          <cell r="M6214" t="str">
            <v>West</v>
          </cell>
          <cell r="V6214">
            <v>43069</v>
          </cell>
        </row>
        <row r="6215">
          <cell r="M6215" t="str">
            <v>West</v>
          </cell>
          <cell r="V6215">
            <v>43069</v>
          </cell>
        </row>
        <row r="6216">
          <cell r="M6216" t="str">
            <v>West</v>
          </cell>
          <cell r="V6216">
            <v>41943</v>
          </cell>
        </row>
        <row r="6217">
          <cell r="M6217" t="str">
            <v>East</v>
          </cell>
          <cell r="V6217">
            <v>42338</v>
          </cell>
        </row>
        <row r="6218">
          <cell r="M6218" t="str">
            <v>East</v>
          </cell>
          <cell r="V6218">
            <v>42338</v>
          </cell>
        </row>
        <row r="6219">
          <cell r="M6219" t="str">
            <v>South</v>
          </cell>
          <cell r="V6219">
            <v>42216</v>
          </cell>
        </row>
        <row r="6220">
          <cell r="M6220" t="str">
            <v>Central</v>
          </cell>
          <cell r="V6220">
            <v>42674</v>
          </cell>
        </row>
        <row r="6221">
          <cell r="M6221" t="str">
            <v>Central</v>
          </cell>
          <cell r="V6221">
            <v>42674</v>
          </cell>
        </row>
        <row r="6222">
          <cell r="M6222" t="str">
            <v>Central</v>
          </cell>
          <cell r="V6222">
            <v>42674</v>
          </cell>
        </row>
        <row r="6223">
          <cell r="M6223" t="str">
            <v>West</v>
          </cell>
          <cell r="V6223">
            <v>43008</v>
          </cell>
        </row>
        <row r="6224">
          <cell r="M6224" t="str">
            <v>South</v>
          </cell>
          <cell r="V6224">
            <v>43100</v>
          </cell>
        </row>
        <row r="6225">
          <cell r="M6225" t="str">
            <v>South</v>
          </cell>
          <cell r="V6225">
            <v>43100</v>
          </cell>
        </row>
        <row r="6226">
          <cell r="M6226" t="str">
            <v>South</v>
          </cell>
          <cell r="V6226">
            <v>43100</v>
          </cell>
        </row>
        <row r="6227">
          <cell r="M6227" t="str">
            <v>West</v>
          </cell>
          <cell r="V6227">
            <v>42308</v>
          </cell>
        </row>
        <row r="6228">
          <cell r="M6228" t="str">
            <v>West</v>
          </cell>
          <cell r="V6228">
            <v>42308</v>
          </cell>
        </row>
        <row r="6229">
          <cell r="M6229" t="str">
            <v>Central</v>
          </cell>
          <cell r="V6229">
            <v>41973</v>
          </cell>
        </row>
        <row r="6230">
          <cell r="M6230" t="str">
            <v>East</v>
          </cell>
          <cell r="V6230">
            <v>42400</v>
          </cell>
        </row>
        <row r="6231">
          <cell r="M6231" t="str">
            <v>East</v>
          </cell>
          <cell r="V6231">
            <v>42400</v>
          </cell>
        </row>
        <row r="6232">
          <cell r="M6232" t="str">
            <v>Central</v>
          </cell>
          <cell r="V6232">
            <v>42947</v>
          </cell>
        </row>
        <row r="6233">
          <cell r="M6233" t="str">
            <v>West</v>
          </cell>
          <cell r="V6233">
            <v>43008</v>
          </cell>
        </row>
        <row r="6234">
          <cell r="M6234" t="str">
            <v>West</v>
          </cell>
          <cell r="V6234">
            <v>43008</v>
          </cell>
        </row>
        <row r="6235">
          <cell r="M6235" t="str">
            <v>West</v>
          </cell>
          <cell r="V6235">
            <v>43008</v>
          </cell>
        </row>
        <row r="6236">
          <cell r="M6236" t="str">
            <v>West</v>
          </cell>
          <cell r="V6236">
            <v>43008</v>
          </cell>
        </row>
        <row r="6237">
          <cell r="M6237" t="str">
            <v>West</v>
          </cell>
          <cell r="V6237">
            <v>43008</v>
          </cell>
        </row>
        <row r="6238">
          <cell r="M6238" t="str">
            <v>East</v>
          </cell>
          <cell r="V6238">
            <v>42429</v>
          </cell>
        </row>
        <row r="6239">
          <cell r="M6239" t="str">
            <v>East</v>
          </cell>
          <cell r="V6239">
            <v>42400</v>
          </cell>
        </row>
        <row r="6240">
          <cell r="M6240" t="str">
            <v>West</v>
          </cell>
          <cell r="V6240">
            <v>42369</v>
          </cell>
        </row>
        <row r="6241">
          <cell r="M6241" t="str">
            <v>West</v>
          </cell>
          <cell r="V6241">
            <v>42369</v>
          </cell>
        </row>
        <row r="6242">
          <cell r="M6242" t="str">
            <v>West</v>
          </cell>
          <cell r="V6242">
            <v>42674</v>
          </cell>
        </row>
        <row r="6243">
          <cell r="M6243" t="str">
            <v>East</v>
          </cell>
          <cell r="V6243">
            <v>42886</v>
          </cell>
        </row>
        <row r="6244">
          <cell r="M6244" t="str">
            <v>South</v>
          </cell>
          <cell r="V6244">
            <v>42004</v>
          </cell>
        </row>
        <row r="6245">
          <cell r="M6245" t="str">
            <v>West</v>
          </cell>
          <cell r="V6245">
            <v>42704</v>
          </cell>
        </row>
        <row r="6246">
          <cell r="M6246" t="str">
            <v>West</v>
          </cell>
          <cell r="V6246">
            <v>42338</v>
          </cell>
        </row>
        <row r="6247">
          <cell r="M6247" t="str">
            <v>West</v>
          </cell>
          <cell r="V6247">
            <v>42338</v>
          </cell>
        </row>
        <row r="6248">
          <cell r="M6248" t="str">
            <v>West</v>
          </cell>
          <cell r="V6248">
            <v>42338</v>
          </cell>
        </row>
        <row r="6249">
          <cell r="M6249" t="str">
            <v>Central</v>
          </cell>
          <cell r="V6249">
            <v>42886</v>
          </cell>
        </row>
        <row r="6250">
          <cell r="M6250" t="str">
            <v>Central</v>
          </cell>
          <cell r="V6250">
            <v>42886</v>
          </cell>
        </row>
        <row r="6251">
          <cell r="M6251" t="str">
            <v>Central</v>
          </cell>
          <cell r="V6251">
            <v>42886</v>
          </cell>
        </row>
        <row r="6252">
          <cell r="M6252" t="str">
            <v>Central</v>
          </cell>
          <cell r="V6252">
            <v>42886</v>
          </cell>
        </row>
        <row r="6253">
          <cell r="M6253" t="str">
            <v>Central</v>
          </cell>
          <cell r="V6253">
            <v>42004</v>
          </cell>
        </row>
        <row r="6254">
          <cell r="M6254" t="str">
            <v>South</v>
          </cell>
          <cell r="V6254">
            <v>41759</v>
          </cell>
        </row>
        <row r="6255">
          <cell r="M6255" t="str">
            <v>South</v>
          </cell>
          <cell r="V6255">
            <v>41759</v>
          </cell>
        </row>
        <row r="6256">
          <cell r="M6256" t="str">
            <v>South</v>
          </cell>
          <cell r="V6256">
            <v>42277</v>
          </cell>
        </row>
        <row r="6257">
          <cell r="M6257" t="str">
            <v>Central</v>
          </cell>
          <cell r="V6257">
            <v>43008</v>
          </cell>
        </row>
        <row r="6258">
          <cell r="M6258" t="str">
            <v>South</v>
          </cell>
          <cell r="V6258">
            <v>42277</v>
          </cell>
        </row>
        <row r="6259">
          <cell r="M6259" t="str">
            <v>East</v>
          </cell>
          <cell r="V6259">
            <v>43069</v>
          </cell>
        </row>
        <row r="6260">
          <cell r="M6260" t="str">
            <v>East</v>
          </cell>
          <cell r="V6260">
            <v>42094</v>
          </cell>
        </row>
        <row r="6261">
          <cell r="M6261" t="str">
            <v>Central</v>
          </cell>
          <cell r="V6261">
            <v>42247</v>
          </cell>
        </row>
        <row r="6262">
          <cell r="M6262" t="str">
            <v>West</v>
          </cell>
          <cell r="V6262">
            <v>42155</v>
          </cell>
        </row>
        <row r="6263">
          <cell r="M6263" t="str">
            <v>East</v>
          </cell>
          <cell r="V6263">
            <v>42947</v>
          </cell>
        </row>
        <row r="6264">
          <cell r="M6264" t="str">
            <v>Central</v>
          </cell>
          <cell r="V6264">
            <v>42643</v>
          </cell>
        </row>
        <row r="6265">
          <cell r="M6265" t="str">
            <v>South</v>
          </cell>
          <cell r="V6265">
            <v>42886</v>
          </cell>
        </row>
        <row r="6266">
          <cell r="M6266" t="str">
            <v>Central</v>
          </cell>
          <cell r="V6266">
            <v>42674</v>
          </cell>
        </row>
        <row r="6267">
          <cell r="M6267" t="str">
            <v>South</v>
          </cell>
          <cell r="V6267">
            <v>41973</v>
          </cell>
        </row>
        <row r="6268">
          <cell r="M6268" t="str">
            <v>South</v>
          </cell>
          <cell r="V6268">
            <v>41973</v>
          </cell>
        </row>
        <row r="6269">
          <cell r="M6269" t="str">
            <v>East</v>
          </cell>
          <cell r="V6269">
            <v>42308</v>
          </cell>
        </row>
        <row r="6270">
          <cell r="M6270" t="str">
            <v>East</v>
          </cell>
          <cell r="V6270">
            <v>42308</v>
          </cell>
        </row>
        <row r="6271">
          <cell r="M6271" t="str">
            <v>West</v>
          </cell>
          <cell r="V6271">
            <v>43100</v>
          </cell>
        </row>
        <row r="6272">
          <cell r="M6272" t="str">
            <v>West</v>
          </cell>
          <cell r="V6272">
            <v>43100</v>
          </cell>
        </row>
        <row r="6273">
          <cell r="M6273" t="str">
            <v>West</v>
          </cell>
          <cell r="V6273">
            <v>43100</v>
          </cell>
        </row>
        <row r="6274">
          <cell r="M6274" t="str">
            <v>Central</v>
          </cell>
          <cell r="V6274">
            <v>43100</v>
          </cell>
        </row>
        <row r="6275">
          <cell r="M6275" t="str">
            <v>West</v>
          </cell>
          <cell r="V6275">
            <v>42582</v>
          </cell>
        </row>
        <row r="6276">
          <cell r="M6276" t="str">
            <v>West</v>
          </cell>
          <cell r="V6276">
            <v>42582</v>
          </cell>
        </row>
        <row r="6277">
          <cell r="M6277" t="str">
            <v>West</v>
          </cell>
          <cell r="V6277">
            <v>42582</v>
          </cell>
        </row>
        <row r="6278">
          <cell r="M6278" t="str">
            <v>West</v>
          </cell>
          <cell r="V6278">
            <v>42582</v>
          </cell>
        </row>
        <row r="6279">
          <cell r="M6279" t="str">
            <v>West</v>
          </cell>
          <cell r="V6279">
            <v>42582</v>
          </cell>
        </row>
        <row r="6280">
          <cell r="M6280" t="str">
            <v>West</v>
          </cell>
          <cell r="V6280">
            <v>42582</v>
          </cell>
        </row>
        <row r="6281">
          <cell r="M6281" t="str">
            <v>West</v>
          </cell>
          <cell r="V6281">
            <v>42582</v>
          </cell>
        </row>
        <row r="6282">
          <cell r="M6282" t="str">
            <v>East</v>
          </cell>
          <cell r="V6282">
            <v>42886</v>
          </cell>
        </row>
        <row r="6283">
          <cell r="M6283" t="str">
            <v>East</v>
          </cell>
          <cell r="V6283">
            <v>42338</v>
          </cell>
        </row>
        <row r="6284">
          <cell r="M6284" t="str">
            <v>East</v>
          </cell>
          <cell r="V6284">
            <v>42338</v>
          </cell>
        </row>
        <row r="6285">
          <cell r="M6285" t="str">
            <v>West</v>
          </cell>
          <cell r="V6285">
            <v>42643</v>
          </cell>
        </row>
        <row r="6286">
          <cell r="M6286" t="str">
            <v>West</v>
          </cell>
          <cell r="V6286">
            <v>42643</v>
          </cell>
        </row>
        <row r="6287">
          <cell r="M6287" t="str">
            <v>East</v>
          </cell>
          <cell r="V6287">
            <v>42674</v>
          </cell>
        </row>
        <row r="6288">
          <cell r="M6288" t="str">
            <v>South</v>
          </cell>
          <cell r="V6288">
            <v>42674</v>
          </cell>
        </row>
        <row r="6289">
          <cell r="M6289" t="str">
            <v>West</v>
          </cell>
          <cell r="V6289">
            <v>41851</v>
          </cell>
        </row>
        <row r="6290">
          <cell r="M6290" t="str">
            <v>West</v>
          </cell>
          <cell r="V6290">
            <v>41851</v>
          </cell>
        </row>
        <row r="6291">
          <cell r="M6291" t="str">
            <v>West</v>
          </cell>
          <cell r="V6291">
            <v>42094</v>
          </cell>
        </row>
        <row r="6292">
          <cell r="M6292" t="str">
            <v>West</v>
          </cell>
          <cell r="V6292">
            <v>42094</v>
          </cell>
        </row>
        <row r="6293">
          <cell r="M6293" t="str">
            <v>South</v>
          </cell>
          <cell r="V6293">
            <v>43100</v>
          </cell>
        </row>
        <row r="6294">
          <cell r="M6294" t="str">
            <v>West</v>
          </cell>
          <cell r="V6294">
            <v>42124</v>
          </cell>
        </row>
        <row r="6295">
          <cell r="M6295" t="str">
            <v>West</v>
          </cell>
          <cell r="V6295">
            <v>42124</v>
          </cell>
        </row>
        <row r="6296">
          <cell r="M6296" t="str">
            <v>East</v>
          </cell>
          <cell r="V6296">
            <v>41912</v>
          </cell>
        </row>
        <row r="6297">
          <cell r="M6297" t="str">
            <v>East</v>
          </cell>
          <cell r="V6297">
            <v>42004</v>
          </cell>
        </row>
        <row r="6298">
          <cell r="M6298" t="str">
            <v>East</v>
          </cell>
          <cell r="V6298">
            <v>42004</v>
          </cell>
        </row>
        <row r="6299">
          <cell r="M6299" t="str">
            <v>East</v>
          </cell>
          <cell r="V6299">
            <v>42004</v>
          </cell>
        </row>
        <row r="6300">
          <cell r="M6300" t="str">
            <v>West</v>
          </cell>
          <cell r="V6300">
            <v>41943</v>
          </cell>
        </row>
        <row r="6301">
          <cell r="M6301" t="str">
            <v>West</v>
          </cell>
          <cell r="V6301">
            <v>43069</v>
          </cell>
        </row>
        <row r="6302">
          <cell r="M6302" t="str">
            <v>Central</v>
          </cell>
          <cell r="V6302">
            <v>41820</v>
          </cell>
        </row>
        <row r="6303">
          <cell r="M6303" t="str">
            <v>Central</v>
          </cell>
          <cell r="V6303">
            <v>41820</v>
          </cell>
        </row>
        <row r="6304">
          <cell r="M6304" t="str">
            <v>Central</v>
          </cell>
          <cell r="V6304">
            <v>43069</v>
          </cell>
        </row>
        <row r="6305">
          <cell r="M6305" t="str">
            <v>Central</v>
          </cell>
          <cell r="V6305">
            <v>42916</v>
          </cell>
        </row>
        <row r="6306">
          <cell r="M6306" t="str">
            <v>East</v>
          </cell>
          <cell r="V6306">
            <v>42886</v>
          </cell>
        </row>
        <row r="6307">
          <cell r="M6307" t="str">
            <v>West</v>
          </cell>
          <cell r="V6307">
            <v>42704</v>
          </cell>
        </row>
        <row r="6308">
          <cell r="M6308" t="str">
            <v>West</v>
          </cell>
          <cell r="V6308">
            <v>42704</v>
          </cell>
        </row>
        <row r="6309">
          <cell r="M6309" t="str">
            <v>West</v>
          </cell>
          <cell r="V6309">
            <v>42704</v>
          </cell>
        </row>
        <row r="6310">
          <cell r="M6310" t="str">
            <v>West</v>
          </cell>
          <cell r="V6310">
            <v>42704</v>
          </cell>
        </row>
        <row r="6311">
          <cell r="M6311" t="str">
            <v>West</v>
          </cell>
          <cell r="V6311">
            <v>42704</v>
          </cell>
        </row>
        <row r="6312">
          <cell r="M6312" t="str">
            <v>West</v>
          </cell>
          <cell r="V6312">
            <v>42704</v>
          </cell>
        </row>
        <row r="6313">
          <cell r="M6313" t="str">
            <v>West</v>
          </cell>
          <cell r="V6313">
            <v>41912</v>
          </cell>
        </row>
        <row r="6314">
          <cell r="M6314" t="str">
            <v>East</v>
          </cell>
          <cell r="V6314">
            <v>42794</v>
          </cell>
        </row>
        <row r="6315">
          <cell r="M6315" t="str">
            <v>East</v>
          </cell>
          <cell r="V6315">
            <v>42794</v>
          </cell>
        </row>
        <row r="6316">
          <cell r="M6316" t="str">
            <v>Central</v>
          </cell>
          <cell r="V6316">
            <v>41973</v>
          </cell>
        </row>
        <row r="6317">
          <cell r="M6317" t="str">
            <v>Central</v>
          </cell>
          <cell r="V6317">
            <v>41973</v>
          </cell>
        </row>
        <row r="6318">
          <cell r="M6318" t="str">
            <v>Central</v>
          </cell>
          <cell r="V6318">
            <v>41973</v>
          </cell>
        </row>
        <row r="6319">
          <cell r="M6319" t="str">
            <v>Central</v>
          </cell>
          <cell r="V6319">
            <v>41973</v>
          </cell>
        </row>
        <row r="6320">
          <cell r="M6320" t="str">
            <v>West</v>
          </cell>
          <cell r="V6320">
            <v>43069</v>
          </cell>
        </row>
        <row r="6321">
          <cell r="M6321" t="str">
            <v>West</v>
          </cell>
          <cell r="V6321">
            <v>43069</v>
          </cell>
        </row>
        <row r="6322">
          <cell r="M6322" t="str">
            <v>South</v>
          </cell>
          <cell r="V6322">
            <v>43008</v>
          </cell>
        </row>
        <row r="6323">
          <cell r="M6323" t="str">
            <v>East</v>
          </cell>
          <cell r="V6323">
            <v>41943</v>
          </cell>
        </row>
        <row r="6324">
          <cell r="M6324" t="str">
            <v>Central</v>
          </cell>
          <cell r="V6324">
            <v>41820</v>
          </cell>
        </row>
        <row r="6325">
          <cell r="M6325" t="str">
            <v>East</v>
          </cell>
          <cell r="V6325">
            <v>41820</v>
          </cell>
        </row>
        <row r="6326">
          <cell r="M6326" t="str">
            <v>West</v>
          </cell>
          <cell r="V6326">
            <v>42308</v>
          </cell>
        </row>
        <row r="6327">
          <cell r="M6327" t="str">
            <v>West</v>
          </cell>
          <cell r="V6327">
            <v>42308</v>
          </cell>
        </row>
        <row r="6328">
          <cell r="M6328" t="str">
            <v>Central</v>
          </cell>
          <cell r="V6328">
            <v>41670</v>
          </cell>
        </row>
        <row r="6329">
          <cell r="M6329" t="str">
            <v>Central</v>
          </cell>
          <cell r="V6329">
            <v>41670</v>
          </cell>
        </row>
        <row r="6330">
          <cell r="M6330" t="str">
            <v>Central</v>
          </cell>
          <cell r="V6330">
            <v>41670</v>
          </cell>
        </row>
        <row r="6331">
          <cell r="M6331" t="str">
            <v>Central</v>
          </cell>
          <cell r="V6331">
            <v>41670</v>
          </cell>
        </row>
        <row r="6332">
          <cell r="M6332" t="str">
            <v>Central</v>
          </cell>
          <cell r="V6332">
            <v>41670</v>
          </cell>
        </row>
        <row r="6333">
          <cell r="M6333" t="str">
            <v>Central</v>
          </cell>
          <cell r="V6333">
            <v>41670</v>
          </cell>
        </row>
        <row r="6334">
          <cell r="M6334" t="str">
            <v>Central</v>
          </cell>
          <cell r="V6334">
            <v>41670</v>
          </cell>
        </row>
        <row r="6335">
          <cell r="M6335" t="str">
            <v>Central</v>
          </cell>
          <cell r="V6335">
            <v>41670</v>
          </cell>
        </row>
        <row r="6336">
          <cell r="M6336" t="str">
            <v>East</v>
          </cell>
          <cell r="V6336">
            <v>41851</v>
          </cell>
        </row>
        <row r="6337">
          <cell r="M6337" t="str">
            <v>East</v>
          </cell>
          <cell r="V6337">
            <v>41851</v>
          </cell>
        </row>
        <row r="6338">
          <cell r="M6338" t="str">
            <v>West</v>
          </cell>
          <cell r="V6338">
            <v>42613</v>
          </cell>
        </row>
        <row r="6339">
          <cell r="M6339" t="str">
            <v>West</v>
          </cell>
          <cell r="V6339">
            <v>42613</v>
          </cell>
        </row>
        <row r="6340">
          <cell r="M6340" t="str">
            <v>East</v>
          </cell>
          <cell r="V6340">
            <v>43039</v>
          </cell>
        </row>
        <row r="6341">
          <cell r="M6341" t="str">
            <v>East</v>
          </cell>
          <cell r="V6341">
            <v>43039</v>
          </cell>
        </row>
        <row r="6342">
          <cell r="M6342" t="str">
            <v>East</v>
          </cell>
          <cell r="V6342">
            <v>43039</v>
          </cell>
        </row>
        <row r="6343">
          <cell r="M6343" t="str">
            <v>East</v>
          </cell>
          <cell r="V6343">
            <v>42735</v>
          </cell>
        </row>
        <row r="6344">
          <cell r="M6344" t="str">
            <v>East</v>
          </cell>
          <cell r="V6344">
            <v>42094</v>
          </cell>
        </row>
        <row r="6345">
          <cell r="M6345" t="str">
            <v>East</v>
          </cell>
          <cell r="V6345">
            <v>42094</v>
          </cell>
        </row>
        <row r="6346">
          <cell r="M6346" t="str">
            <v>East</v>
          </cell>
          <cell r="V6346">
            <v>42094</v>
          </cell>
        </row>
        <row r="6347">
          <cell r="M6347" t="str">
            <v>East</v>
          </cell>
          <cell r="V6347">
            <v>42094</v>
          </cell>
        </row>
        <row r="6348">
          <cell r="M6348" t="str">
            <v>East</v>
          </cell>
          <cell r="V6348">
            <v>43039</v>
          </cell>
        </row>
        <row r="6349">
          <cell r="M6349" t="str">
            <v>West</v>
          </cell>
          <cell r="V6349">
            <v>42155</v>
          </cell>
        </row>
        <row r="6350">
          <cell r="M6350" t="str">
            <v>West</v>
          </cell>
          <cell r="V6350">
            <v>42155</v>
          </cell>
        </row>
        <row r="6351">
          <cell r="M6351" t="str">
            <v>West</v>
          </cell>
          <cell r="V6351">
            <v>42155</v>
          </cell>
        </row>
        <row r="6352">
          <cell r="M6352" t="str">
            <v>Central</v>
          </cell>
          <cell r="V6352">
            <v>43008</v>
          </cell>
        </row>
        <row r="6353">
          <cell r="M6353" t="str">
            <v>South</v>
          </cell>
          <cell r="V6353">
            <v>43069</v>
          </cell>
        </row>
        <row r="6354">
          <cell r="M6354" t="str">
            <v>East</v>
          </cell>
          <cell r="V6354">
            <v>42277</v>
          </cell>
        </row>
        <row r="6355">
          <cell r="M6355" t="str">
            <v>East</v>
          </cell>
          <cell r="V6355">
            <v>42277</v>
          </cell>
        </row>
        <row r="6356">
          <cell r="M6356" t="str">
            <v>East</v>
          </cell>
          <cell r="V6356">
            <v>42277</v>
          </cell>
        </row>
        <row r="6357">
          <cell r="M6357" t="str">
            <v>East</v>
          </cell>
          <cell r="V6357">
            <v>41943</v>
          </cell>
        </row>
        <row r="6358">
          <cell r="M6358" t="str">
            <v>West</v>
          </cell>
          <cell r="V6358">
            <v>42766</v>
          </cell>
        </row>
        <row r="6359">
          <cell r="M6359" t="str">
            <v>West</v>
          </cell>
          <cell r="V6359">
            <v>42766</v>
          </cell>
        </row>
        <row r="6360">
          <cell r="M6360" t="str">
            <v>West</v>
          </cell>
          <cell r="V6360">
            <v>42766</v>
          </cell>
        </row>
        <row r="6361">
          <cell r="M6361" t="str">
            <v>West</v>
          </cell>
          <cell r="V6361">
            <v>42766</v>
          </cell>
        </row>
        <row r="6362">
          <cell r="M6362" t="str">
            <v>West</v>
          </cell>
          <cell r="V6362">
            <v>42369</v>
          </cell>
        </row>
        <row r="6363">
          <cell r="M6363" t="str">
            <v>West</v>
          </cell>
          <cell r="V6363">
            <v>41973</v>
          </cell>
        </row>
        <row r="6364">
          <cell r="M6364" t="str">
            <v>West</v>
          </cell>
          <cell r="V6364">
            <v>43069</v>
          </cell>
        </row>
        <row r="6365">
          <cell r="M6365" t="str">
            <v>West</v>
          </cell>
          <cell r="V6365">
            <v>43069</v>
          </cell>
        </row>
        <row r="6366">
          <cell r="M6366" t="str">
            <v>West</v>
          </cell>
          <cell r="V6366">
            <v>43069</v>
          </cell>
        </row>
        <row r="6367">
          <cell r="M6367" t="str">
            <v>East</v>
          </cell>
          <cell r="V6367">
            <v>42855</v>
          </cell>
        </row>
        <row r="6368">
          <cell r="M6368" t="str">
            <v>East</v>
          </cell>
          <cell r="V6368">
            <v>42855</v>
          </cell>
        </row>
        <row r="6369">
          <cell r="M6369" t="str">
            <v>East</v>
          </cell>
          <cell r="V6369">
            <v>42855</v>
          </cell>
        </row>
        <row r="6370">
          <cell r="M6370" t="str">
            <v>West</v>
          </cell>
          <cell r="V6370">
            <v>42886</v>
          </cell>
        </row>
        <row r="6371">
          <cell r="M6371" t="str">
            <v>Central</v>
          </cell>
          <cell r="V6371">
            <v>42674</v>
          </cell>
        </row>
        <row r="6372">
          <cell r="M6372" t="str">
            <v>East</v>
          </cell>
          <cell r="V6372">
            <v>42704</v>
          </cell>
        </row>
        <row r="6373">
          <cell r="M6373" t="str">
            <v>East</v>
          </cell>
          <cell r="V6373">
            <v>43039</v>
          </cell>
        </row>
        <row r="6374">
          <cell r="M6374" t="str">
            <v>East</v>
          </cell>
          <cell r="V6374">
            <v>43039</v>
          </cell>
        </row>
        <row r="6375">
          <cell r="M6375" t="str">
            <v>East</v>
          </cell>
          <cell r="V6375">
            <v>43039</v>
          </cell>
        </row>
        <row r="6376">
          <cell r="M6376" t="str">
            <v>South</v>
          </cell>
          <cell r="V6376">
            <v>41759</v>
          </cell>
        </row>
        <row r="6377">
          <cell r="M6377" t="str">
            <v>South</v>
          </cell>
          <cell r="V6377">
            <v>41759</v>
          </cell>
        </row>
        <row r="6378">
          <cell r="M6378" t="str">
            <v>East</v>
          </cell>
          <cell r="V6378">
            <v>42674</v>
          </cell>
        </row>
        <row r="6379">
          <cell r="M6379" t="str">
            <v>West</v>
          </cell>
          <cell r="V6379">
            <v>42735</v>
          </cell>
        </row>
        <row r="6380">
          <cell r="M6380" t="str">
            <v>East</v>
          </cell>
          <cell r="V6380">
            <v>42855</v>
          </cell>
        </row>
        <row r="6381">
          <cell r="M6381" t="str">
            <v>East</v>
          </cell>
          <cell r="V6381">
            <v>42855</v>
          </cell>
        </row>
        <row r="6382">
          <cell r="M6382" t="str">
            <v>West</v>
          </cell>
          <cell r="V6382">
            <v>41759</v>
          </cell>
        </row>
        <row r="6383">
          <cell r="M6383" t="str">
            <v>East</v>
          </cell>
          <cell r="V6383">
            <v>42460</v>
          </cell>
        </row>
        <row r="6384">
          <cell r="M6384" t="str">
            <v>East</v>
          </cell>
          <cell r="V6384">
            <v>42460</v>
          </cell>
        </row>
        <row r="6385">
          <cell r="M6385" t="str">
            <v>Central</v>
          </cell>
          <cell r="V6385">
            <v>42766</v>
          </cell>
        </row>
        <row r="6386">
          <cell r="M6386" t="str">
            <v>Central</v>
          </cell>
          <cell r="V6386">
            <v>42766</v>
          </cell>
        </row>
        <row r="6387">
          <cell r="M6387" t="str">
            <v>Central</v>
          </cell>
          <cell r="V6387">
            <v>42766</v>
          </cell>
        </row>
        <row r="6388">
          <cell r="M6388" t="str">
            <v>Central</v>
          </cell>
          <cell r="V6388">
            <v>42766</v>
          </cell>
        </row>
        <row r="6389">
          <cell r="M6389" t="str">
            <v>Central</v>
          </cell>
          <cell r="V6389">
            <v>41670</v>
          </cell>
        </row>
        <row r="6390">
          <cell r="M6390" t="str">
            <v>Central</v>
          </cell>
          <cell r="V6390">
            <v>41670</v>
          </cell>
        </row>
        <row r="6391">
          <cell r="M6391" t="str">
            <v>South</v>
          </cell>
          <cell r="V6391">
            <v>42063</v>
          </cell>
        </row>
        <row r="6392">
          <cell r="M6392" t="str">
            <v>South</v>
          </cell>
          <cell r="V6392">
            <v>42063</v>
          </cell>
        </row>
        <row r="6393">
          <cell r="M6393" t="str">
            <v>East</v>
          </cell>
          <cell r="V6393">
            <v>42735</v>
          </cell>
        </row>
        <row r="6394">
          <cell r="M6394" t="str">
            <v>East</v>
          </cell>
          <cell r="V6394">
            <v>42735</v>
          </cell>
        </row>
        <row r="6395">
          <cell r="M6395" t="str">
            <v>East</v>
          </cell>
          <cell r="V6395">
            <v>42735</v>
          </cell>
        </row>
        <row r="6396">
          <cell r="M6396" t="str">
            <v>East</v>
          </cell>
          <cell r="V6396">
            <v>42735</v>
          </cell>
        </row>
        <row r="6397">
          <cell r="M6397" t="str">
            <v>East</v>
          </cell>
          <cell r="V6397">
            <v>42735</v>
          </cell>
        </row>
        <row r="6398">
          <cell r="M6398" t="str">
            <v>East</v>
          </cell>
          <cell r="V6398">
            <v>42735</v>
          </cell>
        </row>
        <row r="6399">
          <cell r="M6399" t="str">
            <v>Central</v>
          </cell>
          <cell r="V6399">
            <v>43039</v>
          </cell>
        </row>
        <row r="6400">
          <cell r="M6400" t="str">
            <v>East</v>
          </cell>
          <cell r="V6400">
            <v>42978</v>
          </cell>
        </row>
        <row r="6401">
          <cell r="M6401" t="str">
            <v>East</v>
          </cell>
          <cell r="V6401">
            <v>42978</v>
          </cell>
        </row>
        <row r="6402">
          <cell r="M6402" t="str">
            <v>East</v>
          </cell>
          <cell r="V6402">
            <v>42978</v>
          </cell>
        </row>
        <row r="6403">
          <cell r="M6403" t="str">
            <v>South</v>
          </cell>
          <cell r="V6403">
            <v>42886</v>
          </cell>
        </row>
        <row r="6404">
          <cell r="M6404" t="str">
            <v>South</v>
          </cell>
          <cell r="V6404">
            <v>42886</v>
          </cell>
        </row>
        <row r="6405">
          <cell r="M6405" t="str">
            <v>South</v>
          </cell>
          <cell r="V6405">
            <v>42886</v>
          </cell>
        </row>
        <row r="6406">
          <cell r="M6406" t="str">
            <v>South</v>
          </cell>
          <cell r="V6406">
            <v>42338</v>
          </cell>
        </row>
        <row r="6407">
          <cell r="M6407" t="str">
            <v>West</v>
          </cell>
          <cell r="V6407">
            <v>42978</v>
          </cell>
        </row>
        <row r="6408">
          <cell r="M6408" t="str">
            <v>West</v>
          </cell>
          <cell r="V6408">
            <v>42978</v>
          </cell>
        </row>
        <row r="6409">
          <cell r="M6409" t="str">
            <v>Central</v>
          </cell>
          <cell r="V6409">
            <v>42886</v>
          </cell>
        </row>
        <row r="6410">
          <cell r="M6410" t="str">
            <v>Central</v>
          </cell>
          <cell r="V6410">
            <v>42886</v>
          </cell>
        </row>
        <row r="6411">
          <cell r="M6411" t="str">
            <v>Central</v>
          </cell>
          <cell r="V6411">
            <v>42886</v>
          </cell>
        </row>
        <row r="6412">
          <cell r="M6412" t="str">
            <v>Central</v>
          </cell>
          <cell r="V6412">
            <v>42886</v>
          </cell>
        </row>
        <row r="6413">
          <cell r="M6413" t="str">
            <v>Central</v>
          </cell>
          <cell r="V6413">
            <v>42886</v>
          </cell>
        </row>
        <row r="6414">
          <cell r="M6414" t="str">
            <v>South</v>
          </cell>
          <cell r="V6414">
            <v>42978</v>
          </cell>
        </row>
        <row r="6415">
          <cell r="M6415" t="str">
            <v>South</v>
          </cell>
          <cell r="V6415">
            <v>42978</v>
          </cell>
        </row>
        <row r="6416">
          <cell r="M6416" t="str">
            <v>South</v>
          </cell>
          <cell r="V6416">
            <v>43069</v>
          </cell>
        </row>
        <row r="6417">
          <cell r="M6417" t="str">
            <v>West</v>
          </cell>
          <cell r="V6417">
            <v>42978</v>
          </cell>
        </row>
        <row r="6418">
          <cell r="M6418" t="str">
            <v>East</v>
          </cell>
          <cell r="V6418">
            <v>42460</v>
          </cell>
        </row>
        <row r="6419">
          <cell r="M6419" t="str">
            <v>East</v>
          </cell>
          <cell r="V6419">
            <v>42460</v>
          </cell>
        </row>
        <row r="6420">
          <cell r="M6420" t="str">
            <v>Central</v>
          </cell>
          <cell r="V6420">
            <v>42674</v>
          </cell>
        </row>
        <row r="6421">
          <cell r="M6421" t="str">
            <v>Central</v>
          </cell>
          <cell r="V6421">
            <v>42674</v>
          </cell>
        </row>
        <row r="6422">
          <cell r="M6422" t="str">
            <v>Central</v>
          </cell>
          <cell r="V6422">
            <v>42674</v>
          </cell>
        </row>
        <row r="6423">
          <cell r="M6423" t="str">
            <v>Central</v>
          </cell>
          <cell r="V6423">
            <v>42674</v>
          </cell>
        </row>
        <row r="6424">
          <cell r="M6424" t="str">
            <v>West</v>
          </cell>
          <cell r="V6424">
            <v>41851</v>
          </cell>
        </row>
        <row r="6425">
          <cell r="M6425" t="str">
            <v>West</v>
          </cell>
          <cell r="V6425">
            <v>42308</v>
          </cell>
        </row>
        <row r="6426">
          <cell r="M6426" t="str">
            <v>East</v>
          </cell>
          <cell r="V6426">
            <v>42978</v>
          </cell>
        </row>
        <row r="6427">
          <cell r="M6427" t="str">
            <v>East</v>
          </cell>
          <cell r="V6427">
            <v>42521</v>
          </cell>
        </row>
        <row r="6428">
          <cell r="M6428" t="str">
            <v>East</v>
          </cell>
          <cell r="V6428">
            <v>42521</v>
          </cell>
        </row>
        <row r="6429">
          <cell r="M6429" t="str">
            <v>East</v>
          </cell>
          <cell r="V6429">
            <v>42521</v>
          </cell>
        </row>
        <row r="6430">
          <cell r="M6430" t="str">
            <v>East</v>
          </cell>
          <cell r="V6430">
            <v>42521</v>
          </cell>
        </row>
        <row r="6431">
          <cell r="M6431" t="str">
            <v>South</v>
          </cell>
          <cell r="V6431">
            <v>41973</v>
          </cell>
        </row>
        <row r="6432">
          <cell r="M6432" t="str">
            <v>South</v>
          </cell>
          <cell r="V6432">
            <v>41973</v>
          </cell>
        </row>
        <row r="6433">
          <cell r="M6433" t="str">
            <v>South</v>
          </cell>
          <cell r="V6433">
            <v>41973</v>
          </cell>
        </row>
        <row r="6434">
          <cell r="M6434" t="str">
            <v>South</v>
          </cell>
          <cell r="V6434">
            <v>41973</v>
          </cell>
        </row>
        <row r="6435">
          <cell r="M6435" t="str">
            <v>Central</v>
          </cell>
          <cell r="V6435">
            <v>42094</v>
          </cell>
        </row>
        <row r="6436">
          <cell r="M6436" t="str">
            <v>Central</v>
          </cell>
          <cell r="V6436">
            <v>42094</v>
          </cell>
        </row>
        <row r="6437">
          <cell r="M6437" t="str">
            <v>West</v>
          </cell>
          <cell r="V6437">
            <v>42886</v>
          </cell>
        </row>
        <row r="6438">
          <cell r="M6438" t="str">
            <v>West</v>
          </cell>
          <cell r="V6438">
            <v>42886</v>
          </cell>
        </row>
        <row r="6439">
          <cell r="M6439" t="str">
            <v>West</v>
          </cell>
          <cell r="V6439">
            <v>42886</v>
          </cell>
        </row>
        <row r="6440">
          <cell r="M6440" t="str">
            <v>Central</v>
          </cell>
          <cell r="V6440">
            <v>43100</v>
          </cell>
        </row>
        <row r="6441">
          <cell r="M6441" t="str">
            <v>East</v>
          </cell>
          <cell r="V6441">
            <v>41943</v>
          </cell>
        </row>
        <row r="6442">
          <cell r="M6442" t="str">
            <v>East</v>
          </cell>
          <cell r="V6442">
            <v>42674</v>
          </cell>
        </row>
        <row r="6443">
          <cell r="M6443" t="str">
            <v>East</v>
          </cell>
          <cell r="V6443">
            <v>42674</v>
          </cell>
        </row>
        <row r="6444">
          <cell r="M6444" t="str">
            <v>East</v>
          </cell>
          <cell r="V6444">
            <v>42674</v>
          </cell>
        </row>
        <row r="6445">
          <cell r="M6445" t="str">
            <v>East</v>
          </cell>
          <cell r="V6445">
            <v>42674</v>
          </cell>
        </row>
        <row r="6446">
          <cell r="M6446" t="str">
            <v>East</v>
          </cell>
          <cell r="V6446">
            <v>42674</v>
          </cell>
        </row>
        <row r="6447">
          <cell r="M6447" t="str">
            <v>Central</v>
          </cell>
          <cell r="V6447">
            <v>42094</v>
          </cell>
        </row>
        <row r="6448">
          <cell r="M6448" t="str">
            <v>Central</v>
          </cell>
          <cell r="V6448">
            <v>42825</v>
          </cell>
        </row>
        <row r="6449">
          <cell r="M6449" t="str">
            <v>Central</v>
          </cell>
          <cell r="V6449">
            <v>42825</v>
          </cell>
        </row>
        <row r="6450">
          <cell r="M6450" t="str">
            <v>Central</v>
          </cell>
          <cell r="V6450">
            <v>42825</v>
          </cell>
        </row>
        <row r="6451">
          <cell r="M6451" t="str">
            <v>East</v>
          </cell>
          <cell r="V6451">
            <v>42277</v>
          </cell>
        </row>
        <row r="6452">
          <cell r="M6452" t="str">
            <v>East</v>
          </cell>
          <cell r="V6452">
            <v>42277</v>
          </cell>
        </row>
        <row r="6453">
          <cell r="M6453" t="str">
            <v>East</v>
          </cell>
          <cell r="V6453">
            <v>42277</v>
          </cell>
        </row>
        <row r="6454">
          <cell r="M6454" t="str">
            <v>Central</v>
          </cell>
          <cell r="V6454">
            <v>42369</v>
          </cell>
        </row>
        <row r="6455">
          <cell r="M6455" t="str">
            <v>Central</v>
          </cell>
          <cell r="V6455">
            <v>42308</v>
          </cell>
        </row>
        <row r="6456">
          <cell r="M6456" t="str">
            <v>West</v>
          </cell>
          <cell r="V6456">
            <v>42947</v>
          </cell>
        </row>
        <row r="6457">
          <cell r="M6457" t="str">
            <v>West</v>
          </cell>
          <cell r="V6457">
            <v>42947</v>
          </cell>
        </row>
        <row r="6458">
          <cell r="M6458" t="str">
            <v>East</v>
          </cell>
          <cell r="V6458">
            <v>41882</v>
          </cell>
        </row>
        <row r="6459">
          <cell r="M6459" t="str">
            <v>East</v>
          </cell>
          <cell r="V6459">
            <v>41882</v>
          </cell>
        </row>
        <row r="6460">
          <cell r="M6460" t="str">
            <v>East</v>
          </cell>
          <cell r="V6460">
            <v>42886</v>
          </cell>
        </row>
        <row r="6461">
          <cell r="M6461" t="str">
            <v>East</v>
          </cell>
          <cell r="V6461">
            <v>42886</v>
          </cell>
        </row>
        <row r="6462">
          <cell r="M6462" t="str">
            <v>East</v>
          </cell>
          <cell r="V6462">
            <v>42886</v>
          </cell>
        </row>
        <row r="6463">
          <cell r="M6463" t="str">
            <v>East</v>
          </cell>
          <cell r="V6463">
            <v>42886</v>
          </cell>
        </row>
        <row r="6464">
          <cell r="M6464" t="str">
            <v>East</v>
          </cell>
          <cell r="V6464">
            <v>42886</v>
          </cell>
        </row>
        <row r="6465">
          <cell r="M6465" t="str">
            <v>East</v>
          </cell>
          <cell r="V6465">
            <v>42886</v>
          </cell>
        </row>
        <row r="6466">
          <cell r="M6466" t="str">
            <v>South</v>
          </cell>
          <cell r="V6466">
            <v>42643</v>
          </cell>
        </row>
        <row r="6467">
          <cell r="M6467" t="str">
            <v>South</v>
          </cell>
          <cell r="V6467">
            <v>42338</v>
          </cell>
        </row>
        <row r="6468">
          <cell r="M6468" t="str">
            <v>West</v>
          </cell>
          <cell r="V6468">
            <v>42886</v>
          </cell>
        </row>
        <row r="6469">
          <cell r="M6469" t="str">
            <v>East</v>
          </cell>
          <cell r="V6469">
            <v>42735</v>
          </cell>
        </row>
        <row r="6470">
          <cell r="M6470" t="str">
            <v>East</v>
          </cell>
          <cell r="V6470">
            <v>42735</v>
          </cell>
        </row>
        <row r="6471">
          <cell r="M6471" t="str">
            <v>East</v>
          </cell>
          <cell r="V6471">
            <v>42735</v>
          </cell>
        </row>
        <row r="6472">
          <cell r="M6472" t="str">
            <v>Central</v>
          </cell>
          <cell r="V6472">
            <v>42247</v>
          </cell>
        </row>
        <row r="6473">
          <cell r="M6473" t="str">
            <v>Central</v>
          </cell>
          <cell r="V6473">
            <v>42247</v>
          </cell>
        </row>
        <row r="6474">
          <cell r="M6474" t="str">
            <v>Central</v>
          </cell>
          <cell r="V6474">
            <v>41820</v>
          </cell>
        </row>
        <row r="6475">
          <cell r="M6475" t="str">
            <v>South</v>
          </cell>
          <cell r="V6475">
            <v>42460</v>
          </cell>
        </row>
        <row r="6476">
          <cell r="M6476" t="str">
            <v>East</v>
          </cell>
          <cell r="V6476">
            <v>41670</v>
          </cell>
        </row>
        <row r="6477">
          <cell r="M6477" t="str">
            <v>South</v>
          </cell>
          <cell r="V6477">
            <v>42916</v>
          </cell>
        </row>
        <row r="6478">
          <cell r="M6478" t="str">
            <v>South</v>
          </cell>
          <cell r="V6478">
            <v>42916</v>
          </cell>
        </row>
        <row r="6479">
          <cell r="M6479" t="str">
            <v>South</v>
          </cell>
          <cell r="V6479">
            <v>42916</v>
          </cell>
        </row>
        <row r="6480">
          <cell r="M6480" t="str">
            <v>South</v>
          </cell>
          <cell r="V6480">
            <v>42916</v>
          </cell>
        </row>
        <row r="6481">
          <cell r="M6481" t="str">
            <v>South</v>
          </cell>
          <cell r="V6481">
            <v>42916</v>
          </cell>
        </row>
        <row r="6482">
          <cell r="M6482" t="str">
            <v>South</v>
          </cell>
          <cell r="V6482">
            <v>42916</v>
          </cell>
        </row>
        <row r="6483">
          <cell r="M6483" t="str">
            <v>South</v>
          </cell>
          <cell r="V6483">
            <v>42916</v>
          </cell>
        </row>
        <row r="6484">
          <cell r="M6484" t="str">
            <v>South</v>
          </cell>
          <cell r="V6484">
            <v>42916</v>
          </cell>
        </row>
        <row r="6485">
          <cell r="M6485" t="str">
            <v>East</v>
          </cell>
          <cell r="V6485">
            <v>42916</v>
          </cell>
        </row>
        <row r="6486">
          <cell r="M6486" t="str">
            <v>East</v>
          </cell>
          <cell r="V6486">
            <v>42916</v>
          </cell>
        </row>
        <row r="6487">
          <cell r="M6487" t="str">
            <v>East</v>
          </cell>
          <cell r="V6487">
            <v>42916</v>
          </cell>
        </row>
        <row r="6488">
          <cell r="M6488" t="str">
            <v>South</v>
          </cell>
          <cell r="V6488">
            <v>42094</v>
          </cell>
        </row>
        <row r="6489">
          <cell r="M6489" t="str">
            <v>South</v>
          </cell>
          <cell r="V6489">
            <v>42094</v>
          </cell>
        </row>
        <row r="6490">
          <cell r="M6490" t="str">
            <v>South</v>
          </cell>
          <cell r="V6490">
            <v>42094</v>
          </cell>
        </row>
        <row r="6491">
          <cell r="M6491" t="str">
            <v>East</v>
          </cell>
          <cell r="V6491">
            <v>43008</v>
          </cell>
        </row>
        <row r="6492">
          <cell r="M6492" t="str">
            <v>East</v>
          </cell>
          <cell r="V6492">
            <v>41912</v>
          </cell>
        </row>
        <row r="6493">
          <cell r="M6493" t="str">
            <v>South</v>
          </cell>
          <cell r="V6493">
            <v>42704</v>
          </cell>
        </row>
        <row r="6494">
          <cell r="M6494" t="str">
            <v>South</v>
          </cell>
          <cell r="V6494">
            <v>42704</v>
          </cell>
        </row>
        <row r="6495">
          <cell r="M6495" t="str">
            <v>South</v>
          </cell>
          <cell r="V6495">
            <v>42704</v>
          </cell>
        </row>
        <row r="6496">
          <cell r="M6496" t="str">
            <v>Central</v>
          </cell>
          <cell r="V6496">
            <v>43039</v>
          </cell>
        </row>
        <row r="6497">
          <cell r="M6497" t="str">
            <v>Central</v>
          </cell>
          <cell r="V6497">
            <v>43039</v>
          </cell>
        </row>
        <row r="6498">
          <cell r="M6498" t="str">
            <v>Central</v>
          </cell>
          <cell r="V6498">
            <v>43039</v>
          </cell>
        </row>
        <row r="6499">
          <cell r="M6499" t="str">
            <v>South</v>
          </cell>
          <cell r="V6499">
            <v>42216</v>
          </cell>
        </row>
        <row r="6500">
          <cell r="M6500" t="str">
            <v>South</v>
          </cell>
          <cell r="V6500">
            <v>42216</v>
          </cell>
        </row>
        <row r="6501">
          <cell r="M6501" t="str">
            <v>South</v>
          </cell>
          <cell r="V6501">
            <v>42216</v>
          </cell>
        </row>
        <row r="6502">
          <cell r="M6502" t="str">
            <v>South</v>
          </cell>
          <cell r="V6502">
            <v>42216</v>
          </cell>
        </row>
        <row r="6503">
          <cell r="M6503" t="str">
            <v>East</v>
          </cell>
          <cell r="V6503">
            <v>41973</v>
          </cell>
        </row>
        <row r="6504">
          <cell r="M6504" t="str">
            <v>East</v>
          </cell>
          <cell r="V6504">
            <v>41973</v>
          </cell>
        </row>
        <row r="6505">
          <cell r="M6505" t="str">
            <v>East</v>
          </cell>
          <cell r="V6505">
            <v>41973</v>
          </cell>
        </row>
        <row r="6506">
          <cell r="M6506" t="str">
            <v>East</v>
          </cell>
          <cell r="V6506">
            <v>43069</v>
          </cell>
        </row>
        <row r="6507">
          <cell r="M6507" t="str">
            <v>Central</v>
          </cell>
          <cell r="V6507">
            <v>42551</v>
          </cell>
        </row>
        <row r="6508">
          <cell r="M6508" t="str">
            <v>East</v>
          </cell>
          <cell r="V6508">
            <v>42674</v>
          </cell>
        </row>
        <row r="6509">
          <cell r="M6509" t="str">
            <v>East</v>
          </cell>
          <cell r="V6509">
            <v>42674</v>
          </cell>
        </row>
        <row r="6510">
          <cell r="M6510" t="str">
            <v>East</v>
          </cell>
          <cell r="V6510">
            <v>43100</v>
          </cell>
        </row>
        <row r="6511">
          <cell r="M6511" t="str">
            <v>East</v>
          </cell>
          <cell r="V6511">
            <v>43100</v>
          </cell>
        </row>
        <row r="6512">
          <cell r="M6512" t="str">
            <v>East</v>
          </cell>
          <cell r="V6512">
            <v>43100</v>
          </cell>
        </row>
        <row r="6513">
          <cell r="M6513" t="str">
            <v>West</v>
          </cell>
          <cell r="V6513">
            <v>42825</v>
          </cell>
        </row>
        <row r="6514">
          <cell r="M6514" t="str">
            <v>West</v>
          </cell>
          <cell r="V6514">
            <v>42825</v>
          </cell>
        </row>
        <row r="6515">
          <cell r="M6515" t="str">
            <v>West</v>
          </cell>
          <cell r="V6515">
            <v>42825</v>
          </cell>
        </row>
        <row r="6516">
          <cell r="M6516" t="str">
            <v>West</v>
          </cell>
          <cell r="V6516">
            <v>42825</v>
          </cell>
        </row>
        <row r="6517">
          <cell r="M6517" t="str">
            <v>West</v>
          </cell>
          <cell r="V6517">
            <v>43008</v>
          </cell>
        </row>
        <row r="6518">
          <cell r="M6518" t="str">
            <v>West</v>
          </cell>
          <cell r="V6518">
            <v>43008</v>
          </cell>
        </row>
        <row r="6519">
          <cell r="M6519" t="str">
            <v>West</v>
          </cell>
          <cell r="V6519">
            <v>43008</v>
          </cell>
        </row>
        <row r="6520">
          <cell r="M6520" t="str">
            <v>West</v>
          </cell>
          <cell r="V6520">
            <v>43008</v>
          </cell>
        </row>
        <row r="6521">
          <cell r="M6521" t="str">
            <v>West</v>
          </cell>
          <cell r="V6521">
            <v>43008</v>
          </cell>
        </row>
        <row r="6522">
          <cell r="M6522" t="str">
            <v>Central</v>
          </cell>
          <cell r="V6522">
            <v>42766</v>
          </cell>
        </row>
        <row r="6523">
          <cell r="M6523" t="str">
            <v>Central</v>
          </cell>
          <cell r="V6523">
            <v>42766</v>
          </cell>
        </row>
        <row r="6524">
          <cell r="M6524" t="str">
            <v>Central</v>
          </cell>
          <cell r="V6524">
            <v>42766</v>
          </cell>
        </row>
        <row r="6525">
          <cell r="M6525" t="str">
            <v>East</v>
          </cell>
          <cell r="V6525">
            <v>42582</v>
          </cell>
        </row>
        <row r="6526">
          <cell r="M6526" t="str">
            <v>East</v>
          </cell>
          <cell r="V6526">
            <v>42582</v>
          </cell>
        </row>
        <row r="6527">
          <cell r="M6527" t="str">
            <v>East</v>
          </cell>
          <cell r="V6527">
            <v>42582</v>
          </cell>
        </row>
        <row r="6528">
          <cell r="M6528" t="str">
            <v>East</v>
          </cell>
          <cell r="V6528">
            <v>42582</v>
          </cell>
        </row>
        <row r="6529">
          <cell r="M6529" t="str">
            <v>East</v>
          </cell>
          <cell r="V6529">
            <v>42735</v>
          </cell>
        </row>
        <row r="6530">
          <cell r="M6530" t="str">
            <v>East</v>
          </cell>
          <cell r="V6530">
            <v>42004</v>
          </cell>
        </row>
        <row r="6531">
          <cell r="M6531" t="str">
            <v>Central</v>
          </cell>
          <cell r="V6531">
            <v>41698</v>
          </cell>
        </row>
        <row r="6532">
          <cell r="M6532" t="str">
            <v>Central</v>
          </cell>
          <cell r="V6532">
            <v>41698</v>
          </cell>
        </row>
        <row r="6533">
          <cell r="M6533" t="str">
            <v>Central</v>
          </cell>
          <cell r="V6533">
            <v>43100</v>
          </cell>
        </row>
        <row r="6534">
          <cell r="M6534" t="str">
            <v>Central</v>
          </cell>
          <cell r="V6534">
            <v>43100</v>
          </cell>
        </row>
        <row r="6535">
          <cell r="M6535" t="str">
            <v>Central</v>
          </cell>
          <cell r="V6535">
            <v>43100</v>
          </cell>
        </row>
        <row r="6536">
          <cell r="M6536" t="str">
            <v>East</v>
          </cell>
          <cell r="V6536">
            <v>41973</v>
          </cell>
        </row>
        <row r="6537">
          <cell r="M6537" t="str">
            <v>East</v>
          </cell>
          <cell r="V6537">
            <v>41973</v>
          </cell>
        </row>
        <row r="6538">
          <cell r="M6538" t="str">
            <v>South</v>
          </cell>
          <cell r="V6538">
            <v>41943</v>
          </cell>
        </row>
        <row r="6539">
          <cell r="M6539" t="str">
            <v>South</v>
          </cell>
          <cell r="V6539">
            <v>41943</v>
          </cell>
        </row>
        <row r="6540">
          <cell r="M6540" t="str">
            <v>East</v>
          </cell>
          <cell r="V6540">
            <v>42308</v>
          </cell>
        </row>
        <row r="6541">
          <cell r="M6541" t="str">
            <v>East</v>
          </cell>
          <cell r="V6541">
            <v>42308</v>
          </cell>
        </row>
        <row r="6542">
          <cell r="M6542" t="str">
            <v>West</v>
          </cell>
          <cell r="V6542">
            <v>43069</v>
          </cell>
        </row>
        <row r="6543">
          <cell r="M6543" t="str">
            <v>West</v>
          </cell>
          <cell r="V6543">
            <v>43069</v>
          </cell>
        </row>
        <row r="6544">
          <cell r="M6544" t="str">
            <v>West</v>
          </cell>
          <cell r="V6544">
            <v>43069</v>
          </cell>
        </row>
        <row r="6545">
          <cell r="M6545" t="str">
            <v>West</v>
          </cell>
          <cell r="V6545">
            <v>43069</v>
          </cell>
        </row>
        <row r="6546">
          <cell r="M6546" t="str">
            <v>East</v>
          </cell>
          <cell r="V6546">
            <v>42886</v>
          </cell>
        </row>
        <row r="6547">
          <cell r="M6547" t="str">
            <v>East</v>
          </cell>
          <cell r="V6547">
            <v>42886</v>
          </cell>
        </row>
        <row r="6548">
          <cell r="M6548" t="str">
            <v>East</v>
          </cell>
          <cell r="V6548">
            <v>42886</v>
          </cell>
        </row>
        <row r="6549">
          <cell r="M6549" t="str">
            <v>Central</v>
          </cell>
          <cell r="V6549">
            <v>41729</v>
          </cell>
        </row>
        <row r="6550">
          <cell r="M6550" t="str">
            <v>Central</v>
          </cell>
          <cell r="V6550">
            <v>41729</v>
          </cell>
        </row>
        <row r="6551">
          <cell r="M6551" t="str">
            <v>Central</v>
          </cell>
          <cell r="V6551">
            <v>42216</v>
          </cell>
        </row>
        <row r="6552">
          <cell r="M6552" t="str">
            <v>East</v>
          </cell>
          <cell r="V6552">
            <v>42338</v>
          </cell>
        </row>
        <row r="6553">
          <cell r="M6553" t="str">
            <v>West</v>
          </cell>
          <cell r="V6553">
            <v>43100</v>
          </cell>
        </row>
        <row r="6554">
          <cell r="M6554" t="str">
            <v>West</v>
          </cell>
          <cell r="V6554">
            <v>43100</v>
          </cell>
        </row>
        <row r="6555">
          <cell r="M6555" t="str">
            <v>Central</v>
          </cell>
          <cell r="V6555">
            <v>41943</v>
          </cell>
        </row>
        <row r="6556">
          <cell r="M6556" t="str">
            <v>Central</v>
          </cell>
          <cell r="V6556">
            <v>41943</v>
          </cell>
        </row>
        <row r="6557">
          <cell r="M6557" t="str">
            <v>Central</v>
          </cell>
          <cell r="V6557">
            <v>41943</v>
          </cell>
        </row>
        <row r="6558">
          <cell r="M6558" t="str">
            <v>Central</v>
          </cell>
          <cell r="V6558">
            <v>41943</v>
          </cell>
        </row>
        <row r="6559">
          <cell r="M6559" t="str">
            <v>Central</v>
          </cell>
          <cell r="V6559">
            <v>41943</v>
          </cell>
        </row>
        <row r="6560">
          <cell r="M6560" t="str">
            <v>East</v>
          </cell>
          <cell r="V6560">
            <v>42185</v>
          </cell>
        </row>
        <row r="6561">
          <cell r="M6561" t="str">
            <v>West</v>
          </cell>
          <cell r="V6561">
            <v>42582</v>
          </cell>
        </row>
        <row r="6562">
          <cell r="M6562" t="str">
            <v>West</v>
          </cell>
          <cell r="V6562">
            <v>42582</v>
          </cell>
        </row>
        <row r="6563">
          <cell r="M6563" t="str">
            <v>Central</v>
          </cell>
          <cell r="V6563">
            <v>42825</v>
          </cell>
        </row>
        <row r="6564">
          <cell r="M6564" t="str">
            <v>East</v>
          </cell>
          <cell r="V6564">
            <v>41790</v>
          </cell>
        </row>
        <row r="6565">
          <cell r="M6565" t="str">
            <v>East</v>
          </cell>
          <cell r="V6565">
            <v>41790</v>
          </cell>
        </row>
        <row r="6566">
          <cell r="M6566" t="str">
            <v>East</v>
          </cell>
          <cell r="V6566">
            <v>41790</v>
          </cell>
        </row>
        <row r="6567">
          <cell r="M6567" t="str">
            <v>East</v>
          </cell>
          <cell r="V6567">
            <v>41790</v>
          </cell>
        </row>
        <row r="6568">
          <cell r="M6568" t="str">
            <v>Central</v>
          </cell>
          <cell r="V6568">
            <v>42794</v>
          </cell>
        </row>
        <row r="6569">
          <cell r="M6569" t="str">
            <v>Central</v>
          </cell>
          <cell r="V6569">
            <v>42794</v>
          </cell>
        </row>
        <row r="6570">
          <cell r="M6570" t="str">
            <v>Central</v>
          </cell>
          <cell r="V6570">
            <v>41759</v>
          </cell>
        </row>
        <row r="6571">
          <cell r="M6571" t="str">
            <v>Central</v>
          </cell>
          <cell r="V6571">
            <v>41759</v>
          </cell>
        </row>
        <row r="6572">
          <cell r="M6572" t="str">
            <v>Central</v>
          </cell>
          <cell r="V6572">
            <v>41759</v>
          </cell>
        </row>
        <row r="6573">
          <cell r="M6573" t="str">
            <v>Central</v>
          </cell>
          <cell r="V6573">
            <v>41759</v>
          </cell>
        </row>
        <row r="6574">
          <cell r="M6574" t="str">
            <v>West</v>
          </cell>
          <cell r="V6574">
            <v>42521</v>
          </cell>
        </row>
        <row r="6575">
          <cell r="M6575" t="str">
            <v>East</v>
          </cell>
          <cell r="V6575">
            <v>42704</v>
          </cell>
        </row>
        <row r="6576">
          <cell r="M6576" t="str">
            <v>East</v>
          </cell>
          <cell r="V6576">
            <v>42704</v>
          </cell>
        </row>
        <row r="6577">
          <cell r="M6577" t="str">
            <v>West</v>
          </cell>
          <cell r="V6577">
            <v>42825</v>
          </cell>
        </row>
        <row r="6578">
          <cell r="M6578" t="str">
            <v>West</v>
          </cell>
          <cell r="V6578">
            <v>42825</v>
          </cell>
        </row>
        <row r="6579">
          <cell r="M6579" t="str">
            <v>South</v>
          </cell>
          <cell r="V6579">
            <v>42369</v>
          </cell>
        </row>
        <row r="6580">
          <cell r="M6580" t="str">
            <v>West</v>
          </cell>
          <cell r="V6580">
            <v>41882</v>
          </cell>
        </row>
        <row r="6581">
          <cell r="M6581" t="str">
            <v>West</v>
          </cell>
          <cell r="V6581">
            <v>42674</v>
          </cell>
        </row>
        <row r="6582">
          <cell r="M6582" t="str">
            <v>West</v>
          </cell>
          <cell r="V6582">
            <v>42674</v>
          </cell>
        </row>
        <row r="6583">
          <cell r="M6583" t="str">
            <v>West</v>
          </cell>
          <cell r="V6583">
            <v>42674</v>
          </cell>
        </row>
        <row r="6584">
          <cell r="M6584" t="str">
            <v>West</v>
          </cell>
          <cell r="V6584">
            <v>42613</v>
          </cell>
        </row>
        <row r="6585">
          <cell r="M6585" t="str">
            <v>South</v>
          </cell>
          <cell r="V6585">
            <v>42947</v>
          </cell>
        </row>
        <row r="6586">
          <cell r="M6586" t="str">
            <v>South</v>
          </cell>
          <cell r="V6586">
            <v>42947</v>
          </cell>
        </row>
        <row r="6587">
          <cell r="M6587" t="str">
            <v>South</v>
          </cell>
          <cell r="V6587">
            <v>42947</v>
          </cell>
        </row>
        <row r="6588">
          <cell r="M6588" t="str">
            <v>South</v>
          </cell>
          <cell r="V6588">
            <v>42947</v>
          </cell>
        </row>
        <row r="6589">
          <cell r="M6589" t="str">
            <v>South</v>
          </cell>
          <cell r="V6589">
            <v>42947</v>
          </cell>
        </row>
        <row r="6590">
          <cell r="M6590" t="str">
            <v>South</v>
          </cell>
          <cell r="V6590">
            <v>42947</v>
          </cell>
        </row>
        <row r="6591">
          <cell r="M6591" t="str">
            <v>South</v>
          </cell>
          <cell r="V6591">
            <v>42947</v>
          </cell>
        </row>
        <row r="6592">
          <cell r="M6592" t="str">
            <v>South</v>
          </cell>
          <cell r="V6592">
            <v>41729</v>
          </cell>
        </row>
        <row r="6593">
          <cell r="M6593" t="str">
            <v>West</v>
          </cell>
          <cell r="V6593">
            <v>42124</v>
          </cell>
        </row>
        <row r="6594">
          <cell r="M6594" t="str">
            <v>West</v>
          </cell>
          <cell r="V6594">
            <v>42124</v>
          </cell>
        </row>
        <row r="6595">
          <cell r="M6595" t="str">
            <v>East</v>
          </cell>
          <cell r="V6595">
            <v>42551</v>
          </cell>
        </row>
        <row r="6596">
          <cell r="M6596" t="str">
            <v>Central</v>
          </cell>
          <cell r="V6596">
            <v>42155</v>
          </cell>
        </row>
        <row r="6597">
          <cell r="M6597" t="str">
            <v>East</v>
          </cell>
          <cell r="V6597">
            <v>42855</v>
          </cell>
        </row>
        <row r="6598">
          <cell r="M6598" t="str">
            <v>East</v>
          </cell>
          <cell r="V6598">
            <v>42855</v>
          </cell>
        </row>
        <row r="6599">
          <cell r="M6599" t="str">
            <v>South</v>
          </cell>
          <cell r="V6599">
            <v>41820</v>
          </cell>
        </row>
        <row r="6600">
          <cell r="M6600" t="str">
            <v>South</v>
          </cell>
          <cell r="V6600">
            <v>41820</v>
          </cell>
        </row>
        <row r="6601">
          <cell r="M6601" t="str">
            <v>East</v>
          </cell>
          <cell r="V6601">
            <v>42004</v>
          </cell>
        </row>
        <row r="6602">
          <cell r="M6602" t="str">
            <v>East</v>
          </cell>
          <cell r="V6602">
            <v>42004</v>
          </cell>
        </row>
        <row r="6603">
          <cell r="M6603" t="str">
            <v>East</v>
          </cell>
          <cell r="V6603">
            <v>42004</v>
          </cell>
        </row>
        <row r="6604">
          <cell r="M6604" t="str">
            <v>East</v>
          </cell>
          <cell r="V6604">
            <v>42004</v>
          </cell>
        </row>
        <row r="6605">
          <cell r="M6605" t="str">
            <v>West</v>
          </cell>
          <cell r="V6605">
            <v>42916</v>
          </cell>
        </row>
        <row r="6606">
          <cell r="M6606" t="str">
            <v>West</v>
          </cell>
          <cell r="V6606">
            <v>42521</v>
          </cell>
        </row>
        <row r="6607">
          <cell r="M6607" t="str">
            <v>West</v>
          </cell>
          <cell r="V6607">
            <v>42521</v>
          </cell>
        </row>
        <row r="6608">
          <cell r="M6608" t="str">
            <v>West</v>
          </cell>
          <cell r="V6608">
            <v>42521</v>
          </cell>
        </row>
        <row r="6609">
          <cell r="M6609" t="str">
            <v>West</v>
          </cell>
          <cell r="V6609">
            <v>42521</v>
          </cell>
        </row>
        <row r="6610">
          <cell r="M6610" t="str">
            <v>West</v>
          </cell>
          <cell r="V6610">
            <v>42521</v>
          </cell>
        </row>
        <row r="6611">
          <cell r="M6611" t="str">
            <v>East</v>
          </cell>
          <cell r="V6611">
            <v>42094</v>
          </cell>
        </row>
        <row r="6612">
          <cell r="M6612" t="str">
            <v>West</v>
          </cell>
          <cell r="V6612">
            <v>42674</v>
          </cell>
        </row>
        <row r="6613">
          <cell r="M6613" t="str">
            <v>South</v>
          </cell>
          <cell r="V6613">
            <v>42124</v>
          </cell>
        </row>
        <row r="6614">
          <cell r="M6614" t="str">
            <v>South</v>
          </cell>
          <cell r="V6614">
            <v>42124</v>
          </cell>
        </row>
        <row r="6615">
          <cell r="M6615" t="str">
            <v>South</v>
          </cell>
          <cell r="V6615">
            <v>42124</v>
          </cell>
        </row>
        <row r="6616">
          <cell r="M6616" t="str">
            <v>South</v>
          </cell>
          <cell r="V6616">
            <v>42124</v>
          </cell>
        </row>
        <row r="6617">
          <cell r="M6617" t="str">
            <v>West</v>
          </cell>
          <cell r="V6617">
            <v>42551</v>
          </cell>
        </row>
        <row r="6618">
          <cell r="M6618" t="str">
            <v>West</v>
          </cell>
          <cell r="V6618">
            <v>42551</v>
          </cell>
        </row>
        <row r="6619">
          <cell r="M6619" t="str">
            <v>West</v>
          </cell>
          <cell r="V6619">
            <v>42551</v>
          </cell>
        </row>
        <row r="6620">
          <cell r="M6620" t="str">
            <v>Central</v>
          </cell>
          <cell r="V6620">
            <v>42766</v>
          </cell>
        </row>
        <row r="6621">
          <cell r="M6621" t="str">
            <v>Central</v>
          </cell>
          <cell r="V6621">
            <v>42766</v>
          </cell>
        </row>
        <row r="6622">
          <cell r="M6622" t="str">
            <v>Central</v>
          </cell>
          <cell r="V6622">
            <v>42766</v>
          </cell>
        </row>
        <row r="6623">
          <cell r="M6623" t="str">
            <v>Central</v>
          </cell>
          <cell r="V6623">
            <v>42766</v>
          </cell>
        </row>
        <row r="6624">
          <cell r="M6624" t="str">
            <v>West</v>
          </cell>
          <cell r="V6624">
            <v>41912</v>
          </cell>
        </row>
        <row r="6625">
          <cell r="M6625" t="str">
            <v>West</v>
          </cell>
          <cell r="V6625">
            <v>41912</v>
          </cell>
        </row>
        <row r="6626">
          <cell r="M6626" t="str">
            <v>Central</v>
          </cell>
          <cell r="V6626">
            <v>42035</v>
          </cell>
        </row>
        <row r="6627">
          <cell r="M6627" t="str">
            <v>Central</v>
          </cell>
          <cell r="V6627">
            <v>42035</v>
          </cell>
        </row>
        <row r="6628">
          <cell r="M6628" t="str">
            <v>East</v>
          </cell>
          <cell r="V6628">
            <v>42004</v>
          </cell>
        </row>
        <row r="6629">
          <cell r="M6629" t="str">
            <v>West</v>
          </cell>
          <cell r="V6629">
            <v>41790</v>
          </cell>
        </row>
        <row r="6630">
          <cell r="M6630" t="str">
            <v>East</v>
          </cell>
          <cell r="V6630">
            <v>42277</v>
          </cell>
        </row>
        <row r="6631">
          <cell r="M6631" t="str">
            <v>South</v>
          </cell>
          <cell r="V6631">
            <v>42308</v>
          </cell>
        </row>
        <row r="6632">
          <cell r="M6632" t="str">
            <v>West</v>
          </cell>
          <cell r="V6632">
            <v>42735</v>
          </cell>
        </row>
        <row r="6633">
          <cell r="M6633" t="str">
            <v>West</v>
          </cell>
          <cell r="V6633">
            <v>42735</v>
          </cell>
        </row>
        <row r="6634">
          <cell r="M6634" t="str">
            <v>Central</v>
          </cell>
          <cell r="V6634">
            <v>42521</v>
          </cell>
        </row>
        <row r="6635">
          <cell r="M6635" t="str">
            <v>West</v>
          </cell>
          <cell r="V6635">
            <v>42674</v>
          </cell>
        </row>
        <row r="6636">
          <cell r="M6636" t="str">
            <v>South</v>
          </cell>
          <cell r="V6636">
            <v>42886</v>
          </cell>
        </row>
        <row r="6637">
          <cell r="M6637" t="str">
            <v>South</v>
          </cell>
          <cell r="V6637">
            <v>42886</v>
          </cell>
        </row>
        <row r="6638">
          <cell r="M6638" t="str">
            <v>South</v>
          </cell>
          <cell r="V6638">
            <v>42886</v>
          </cell>
        </row>
        <row r="6639">
          <cell r="M6639" t="str">
            <v>East</v>
          </cell>
          <cell r="V6639">
            <v>43069</v>
          </cell>
        </row>
        <row r="6640">
          <cell r="M6640" t="str">
            <v>East</v>
          </cell>
          <cell r="V6640">
            <v>43069</v>
          </cell>
        </row>
        <row r="6641">
          <cell r="M6641" t="str">
            <v>East</v>
          </cell>
          <cell r="V6641">
            <v>41943</v>
          </cell>
        </row>
        <row r="6642">
          <cell r="M6642" t="str">
            <v>Central</v>
          </cell>
          <cell r="V6642">
            <v>42978</v>
          </cell>
        </row>
        <row r="6643">
          <cell r="M6643" t="str">
            <v>Central</v>
          </cell>
          <cell r="V6643">
            <v>42978</v>
          </cell>
        </row>
        <row r="6644">
          <cell r="M6644" t="str">
            <v>Central</v>
          </cell>
          <cell r="V6644">
            <v>42978</v>
          </cell>
        </row>
        <row r="6645">
          <cell r="M6645" t="str">
            <v>West</v>
          </cell>
          <cell r="V6645">
            <v>42247</v>
          </cell>
        </row>
        <row r="6646">
          <cell r="M6646" t="str">
            <v>West</v>
          </cell>
          <cell r="V6646">
            <v>42247</v>
          </cell>
        </row>
        <row r="6647">
          <cell r="M6647" t="str">
            <v>West</v>
          </cell>
          <cell r="V6647">
            <v>42247</v>
          </cell>
        </row>
        <row r="6648">
          <cell r="M6648" t="str">
            <v>West</v>
          </cell>
          <cell r="V6648">
            <v>42735</v>
          </cell>
        </row>
        <row r="6649">
          <cell r="M6649" t="str">
            <v>West</v>
          </cell>
          <cell r="V6649">
            <v>42735</v>
          </cell>
        </row>
        <row r="6650">
          <cell r="M6650" t="str">
            <v>Central</v>
          </cell>
          <cell r="V6650">
            <v>43008</v>
          </cell>
        </row>
        <row r="6651">
          <cell r="M6651" t="str">
            <v>Central</v>
          </cell>
          <cell r="V6651">
            <v>43008</v>
          </cell>
        </row>
        <row r="6652">
          <cell r="M6652" t="str">
            <v>Central</v>
          </cell>
          <cell r="V6652">
            <v>43008</v>
          </cell>
        </row>
        <row r="6653">
          <cell r="M6653" t="str">
            <v>Central</v>
          </cell>
          <cell r="V6653">
            <v>43008</v>
          </cell>
        </row>
        <row r="6654">
          <cell r="M6654" t="str">
            <v>Central</v>
          </cell>
          <cell r="V6654">
            <v>43008</v>
          </cell>
        </row>
        <row r="6655">
          <cell r="M6655" t="str">
            <v>Central</v>
          </cell>
          <cell r="V6655">
            <v>43008</v>
          </cell>
        </row>
        <row r="6656">
          <cell r="M6656" t="str">
            <v>West</v>
          </cell>
          <cell r="V6656">
            <v>42794</v>
          </cell>
        </row>
        <row r="6657">
          <cell r="M6657" t="str">
            <v>West</v>
          </cell>
          <cell r="V6657">
            <v>42794</v>
          </cell>
        </row>
        <row r="6658">
          <cell r="M6658" t="str">
            <v>West</v>
          </cell>
          <cell r="V6658">
            <v>42794</v>
          </cell>
        </row>
        <row r="6659">
          <cell r="M6659" t="str">
            <v>West</v>
          </cell>
          <cell r="V6659">
            <v>42794</v>
          </cell>
        </row>
        <row r="6660">
          <cell r="M6660" t="str">
            <v>West</v>
          </cell>
          <cell r="V6660">
            <v>42794</v>
          </cell>
        </row>
        <row r="6661">
          <cell r="M6661" t="str">
            <v>West</v>
          </cell>
          <cell r="V6661">
            <v>42794</v>
          </cell>
        </row>
        <row r="6662">
          <cell r="M6662" t="str">
            <v>East</v>
          </cell>
          <cell r="V6662">
            <v>42247</v>
          </cell>
        </row>
        <row r="6663">
          <cell r="M6663" t="str">
            <v>East</v>
          </cell>
          <cell r="V6663">
            <v>42247</v>
          </cell>
        </row>
        <row r="6664">
          <cell r="M6664" t="str">
            <v>East</v>
          </cell>
          <cell r="V6664">
            <v>42247</v>
          </cell>
        </row>
        <row r="6665">
          <cell r="M6665" t="str">
            <v>South</v>
          </cell>
          <cell r="V6665">
            <v>43039</v>
          </cell>
        </row>
        <row r="6666">
          <cell r="M6666" t="str">
            <v>South</v>
          </cell>
          <cell r="V6666">
            <v>43039</v>
          </cell>
        </row>
        <row r="6667">
          <cell r="M6667" t="str">
            <v>Central</v>
          </cell>
          <cell r="V6667">
            <v>42582</v>
          </cell>
        </row>
        <row r="6668">
          <cell r="M6668" t="str">
            <v>East</v>
          </cell>
          <cell r="V6668">
            <v>42886</v>
          </cell>
        </row>
        <row r="6669">
          <cell r="M6669" t="str">
            <v>East</v>
          </cell>
          <cell r="V6669">
            <v>42886</v>
          </cell>
        </row>
        <row r="6670">
          <cell r="M6670" t="str">
            <v>East</v>
          </cell>
          <cell r="V6670">
            <v>42886</v>
          </cell>
        </row>
        <row r="6671">
          <cell r="M6671" t="str">
            <v>East</v>
          </cell>
          <cell r="V6671">
            <v>42886</v>
          </cell>
        </row>
        <row r="6672">
          <cell r="M6672" t="str">
            <v>South</v>
          </cell>
          <cell r="V6672">
            <v>42886</v>
          </cell>
        </row>
        <row r="6673">
          <cell r="M6673" t="str">
            <v>West</v>
          </cell>
          <cell r="V6673">
            <v>41882</v>
          </cell>
        </row>
        <row r="6674">
          <cell r="M6674" t="str">
            <v>West</v>
          </cell>
          <cell r="V6674">
            <v>42277</v>
          </cell>
        </row>
        <row r="6675">
          <cell r="M6675" t="str">
            <v>South</v>
          </cell>
          <cell r="V6675">
            <v>42277</v>
          </cell>
        </row>
        <row r="6676">
          <cell r="M6676" t="str">
            <v>Central</v>
          </cell>
          <cell r="V6676">
            <v>42338</v>
          </cell>
        </row>
        <row r="6677">
          <cell r="M6677" t="str">
            <v>Central</v>
          </cell>
          <cell r="V6677">
            <v>42338</v>
          </cell>
        </row>
        <row r="6678">
          <cell r="M6678" t="str">
            <v>Central</v>
          </cell>
          <cell r="V6678">
            <v>42338</v>
          </cell>
        </row>
        <row r="6679">
          <cell r="M6679" t="str">
            <v>Central</v>
          </cell>
          <cell r="V6679">
            <v>42338</v>
          </cell>
        </row>
        <row r="6680">
          <cell r="M6680" t="str">
            <v>West</v>
          </cell>
          <cell r="V6680">
            <v>41943</v>
          </cell>
        </row>
        <row r="6681">
          <cell r="M6681" t="str">
            <v>East</v>
          </cell>
          <cell r="V6681">
            <v>43008</v>
          </cell>
        </row>
        <row r="6682">
          <cell r="M6682" t="str">
            <v>East</v>
          </cell>
          <cell r="V6682">
            <v>43008</v>
          </cell>
        </row>
        <row r="6683">
          <cell r="M6683" t="str">
            <v>East</v>
          </cell>
          <cell r="V6683">
            <v>43008</v>
          </cell>
        </row>
        <row r="6684">
          <cell r="M6684" t="str">
            <v>Central</v>
          </cell>
          <cell r="V6684">
            <v>42766</v>
          </cell>
        </row>
        <row r="6685">
          <cell r="M6685" t="str">
            <v>West</v>
          </cell>
          <cell r="V6685">
            <v>41973</v>
          </cell>
        </row>
        <row r="6686">
          <cell r="M6686" t="str">
            <v>Central</v>
          </cell>
          <cell r="V6686">
            <v>42369</v>
          </cell>
        </row>
        <row r="6687">
          <cell r="M6687" t="str">
            <v>Central</v>
          </cell>
          <cell r="V6687">
            <v>42369</v>
          </cell>
        </row>
        <row r="6688">
          <cell r="M6688" t="str">
            <v>Central</v>
          </cell>
          <cell r="V6688">
            <v>42369</v>
          </cell>
        </row>
        <row r="6689">
          <cell r="M6689" t="str">
            <v>West</v>
          </cell>
          <cell r="V6689">
            <v>42155</v>
          </cell>
        </row>
        <row r="6690">
          <cell r="M6690" t="str">
            <v>West</v>
          </cell>
          <cell r="V6690">
            <v>42825</v>
          </cell>
        </row>
        <row r="6691">
          <cell r="M6691" t="str">
            <v>Central</v>
          </cell>
          <cell r="V6691">
            <v>43100</v>
          </cell>
        </row>
        <row r="6692">
          <cell r="M6692" t="str">
            <v>Central</v>
          </cell>
          <cell r="V6692">
            <v>42947</v>
          </cell>
        </row>
        <row r="6693">
          <cell r="M6693" t="str">
            <v>Central</v>
          </cell>
          <cell r="V6693">
            <v>42947</v>
          </cell>
        </row>
        <row r="6694">
          <cell r="M6694" t="str">
            <v>South</v>
          </cell>
          <cell r="V6694">
            <v>42978</v>
          </cell>
        </row>
        <row r="6695">
          <cell r="M6695" t="str">
            <v>East</v>
          </cell>
          <cell r="V6695">
            <v>43008</v>
          </cell>
        </row>
        <row r="6696">
          <cell r="M6696" t="str">
            <v>Central</v>
          </cell>
          <cell r="V6696">
            <v>42613</v>
          </cell>
        </row>
        <row r="6697">
          <cell r="M6697" t="str">
            <v>East</v>
          </cell>
          <cell r="V6697">
            <v>42735</v>
          </cell>
        </row>
        <row r="6698">
          <cell r="M6698" t="str">
            <v>East</v>
          </cell>
          <cell r="V6698">
            <v>42735</v>
          </cell>
        </row>
        <row r="6699">
          <cell r="M6699" t="str">
            <v>East</v>
          </cell>
          <cell r="V6699">
            <v>42735</v>
          </cell>
        </row>
        <row r="6700">
          <cell r="M6700" t="str">
            <v>West</v>
          </cell>
          <cell r="V6700">
            <v>42947</v>
          </cell>
        </row>
        <row r="6701">
          <cell r="M6701" t="str">
            <v>West</v>
          </cell>
          <cell r="V6701">
            <v>42947</v>
          </cell>
        </row>
        <row r="6702">
          <cell r="M6702" t="str">
            <v>West</v>
          </cell>
          <cell r="V6702">
            <v>42947</v>
          </cell>
        </row>
        <row r="6703">
          <cell r="M6703" t="str">
            <v>South</v>
          </cell>
          <cell r="V6703">
            <v>42155</v>
          </cell>
        </row>
        <row r="6704">
          <cell r="M6704" t="str">
            <v>South</v>
          </cell>
          <cell r="V6704">
            <v>42155</v>
          </cell>
        </row>
        <row r="6705">
          <cell r="M6705" t="str">
            <v>West</v>
          </cell>
          <cell r="V6705">
            <v>42185</v>
          </cell>
        </row>
        <row r="6706">
          <cell r="M6706" t="str">
            <v>West</v>
          </cell>
          <cell r="V6706">
            <v>42185</v>
          </cell>
        </row>
        <row r="6707">
          <cell r="M6707" t="str">
            <v>West</v>
          </cell>
          <cell r="V6707">
            <v>42185</v>
          </cell>
        </row>
        <row r="6708">
          <cell r="M6708" t="str">
            <v>South</v>
          </cell>
          <cell r="V6708">
            <v>42643</v>
          </cell>
        </row>
        <row r="6709">
          <cell r="M6709" t="str">
            <v>East</v>
          </cell>
          <cell r="V6709">
            <v>41759</v>
          </cell>
        </row>
        <row r="6710">
          <cell r="M6710" t="str">
            <v>West</v>
          </cell>
          <cell r="V6710">
            <v>42338</v>
          </cell>
        </row>
        <row r="6711">
          <cell r="M6711" t="str">
            <v>West</v>
          </cell>
          <cell r="V6711">
            <v>42338</v>
          </cell>
        </row>
        <row r="6712">
          <cell r="M6712" t="str">
            <v>West</v>
          </cell>
          <cell r="V6712">
            <v>42735</v>
          </cell>
        </row>
        <row r="6713">
          <cell r="M6713" t="str">
            <v>East</v>
          </cell>
          <cell r="V6713">
            <v>42978</v>
          </cell>
        </row>
        <row r="6714">
          <cell r="M6714" t="str">
            <v>Central</v>
          </cell>
          <cell r="V6714">
            <v>43100</v>
          </cell>
        </row>
        <row r="6715">
          <cell r="M6715" t="str">
            <v>Central</v>
          </cell>
          <cell r="V6715">
            <v>43100</v>
          </cell>
        </row>
        <row r="6716">
          <cell r="M6716" t="str">
            <v>Central</v>
          </cell>
          <cell r="V6716">
            <v>43100</v>
          </cell>
        </row>
        <row r="6717">
          <cell r="M6717" t="str">
            <v>Central</v>
          </cell>
          <cell r="V6717">
            <v>43100</v>
          </cell>
        </row>
        <row r="6718">
          <cell r="M6718" t="str">
            <v>South</v>
          </cell>
          <cell r="V6718">
            <v>42490</v>
          </cell>
        </row>
        <row r="6719">
          <cell r="M6719" t="str">
            <v>South</v>
          </cell>
          <cell r="V6719">
            <v>42490</v>
          </cell>
        </row>
        <row r="6720">
          <cell r="M6720" t="str">
            <v>South</v>
          </cell>
          <cell r="V6720">
            <v>42490</v>
          </cell>
        </row>
        <row r="6721">
          <cell r="M6721" t="str">
            <v>South</v>
          </cell>
          <cell r="V6721">
            <v>42735</v>
          </cell>
        </row>
        <row r="6722">
          <cell r="M6722" t="str">
            <v>West</v>
          </cell>
          <cell r="V6722">
            <v>43008</v>
          </cell>
        </row>
        <row r="6723">
          <cell r="M6723" t="str">
            <v>West</v>
          </cell>
          <cell r="V6723">
            <v>43008</v>
          </cell>
        </row>
        <row r="6724">
          <cell r="M6724" t="str">
            <v>West</v>
          </cell>
          <cell r="V6724">
            <v>43008</v>
          </cell>
        </row>
        <row r="6725">
          <cell r="M6725" t="str">
            <v>East</v>
          </cell>
          <cell r="V6725">
            <v>43008</v>
          </cell>
        </row>
        <row r="6726">
          <cell r="M6726" t="str">
            <v>West</v>
          </cell>
          <cell r="V6726">
            <v>42643</v>
          </cell>
        </row>
        <row r="6727">
          <cell r="M6727" t="str">
            <v>West</v>
          </cell>
          <cell r="V6727">
            <v>42643</v>
          </cell>
        </row>
        <row r="6728">
          <cell r="M6728" t="str">
            <v>West</v>
          </cell>
          <cell r="V6728">
            <v>42643</v>
          </cell>
        </row>
        <row r="6729">
          <cell r="M6729" t="str">
            <v>Central</v>
          </cell>
          <cell r="V6729">
            <v>42978</v>
          </cell>
        </row>
        <row r="6730">
          <cell r="M6730" t="str">
            <v>South</v>
          </cell>
          <cell r="V6730">
            <v>42704</v>
          </cell>
        </row>
        <row r="6731">
          <cell r="M6731" t="str">
            <v>South</v>
          </cell>
          <cell r="V6731">
            <v>42185</v>
          </cell>
        </row>
        <row r="6732">
          <cell r="M6732" t="str">
            <v>South</v>
          </cell>
          <cell r="V6732">
            <v>42185</v>
          </cell>
        </row>
        <row r="6733">
          <cell r="M6733" t="str">
            <v>South</v>
          </cell>
          <cell r="V6733">
            <v>42185</v>
          </cell>
        </row>
        <row r="6734">
          <cell r="M6734" t="str">
            <v>West</v>
          </cell>
          <cell r="V6734">
            <v>41851</v>
          </cell>
        </row>
        <row r="6735">
          <cell r="M6735" t="str">
            <v>West</v>
          </cell>
          <cell r="V6735">
            <v>41851</v>
          </cell>
        </row>
        <row r="6736">
          <cell r="M6736" t="str">
            <v>South</v>
          </cell>
          <cell r="V6736">
            <v>42369</v>
          </cell>
        </row>
        <row r="6737">
          <cell r="M6737" t="str">
            <v>West</v>
          </cell>
          <cell r="V6737">
            <v>42490</v>
          </cell>
        </row>
        <row r="6738">
          <cell r="M6738" t="str">
            <v>West</v>
          </cell>
          <cell r="V6738">
            <v>42490</v>
          </cell>
        </row>
        <row r="6739">
          <cell r="M6739" t="str">
            <v>West</v>
          </cell>
          <cell r="V6739">
            <v>42490</v>
          </cell>
        </row>
        <row r="6740">
          <cell r="M6740" t="str">
            <v>West</v>
          </cell>
          <cell r="V6740">
            <v>42490</v>
          </cell>
        </row>
        <row r="6741">
          <cell r="M6741" t="str">
            <v>Central</v>
          </cell>
          <cell r="V6741">
            <v>41790</v>
          </cell>
        </row>
        <row r="6742">
          <cell r="M6742" t="str">
            <v>Central</v>
          </cell>
          <cell r="V6742">
            <v>41790</v>
          </cell>
        </row>
        <row r="6743">
          <cell r="M6743" t="str">
            <v>Central</v>
          </cell>
          <cell r="V6743">
            <v>41790</v>
          </cell>
        </row>
        <row r="6744">
          <cell r="M6744" t="str">
            <v>West</v>
          </cell>
          <cell r="V6744">
            <v>42947</v>
          </cell>
        </row>
        <row r="6745">
          <cell r="M6745" t="str">
            <v>East</v>
          </cell>
          <cell r="V6745">
            <v>42063</v>
          </cell>
        </row>
        <row r="6746">
          <cell r="M6746" t="str">
            <v>East</v>
          </cell>
          <cell r="V6746">
            <v>42916</v>
          </cell>
        </row>
        <row r="6747">
          <cell r="M6747" t="str">
            <v>East</v>
          </cell>
          <cell r="V6747">
            <v>42916</v>
          </cell>
        </row>
        <row r="6748">
          <cell r="M6748" t="str">
            <v>East</v>
          </cell>
          <cell r="V6748">
            <v>43069</v>
          </cell>
        </row>
        <row r="6749">
          <cell r="M6749" t="str">
            <v>East</v>
          </cell>
          <cell r="V6749">
            <v>43100</v>
          </cell>
        </row>
        <row r="6750">
          <cell r="M6750" t="str">
            <v>East</v>
          </cell>
          <cell r="V6750">
            <v>43100</v>
          </cell>
        </row>
        <row r="6751">
          <cell r="M6751" t="str">
            <v>East</v>
          </cell>
          <cell r="V6751">
            <v>43100</v>
          </cell>
        </row>
        <row r="6752">
          <cell r="M6752" t="str">
            <v>East</v>
          </cell>
          <cell r="V6752">
            <v>42551</v>
          </cell>
        </row>
        <row r="6753">
          <cell r="M6753" t="str">
            <v>East</v>
          </cell>
          <cell r="V6753">
            <v>42551</v>
          </cell>
        </row>
        <row r="6754">
          <cell r="M6754" t="str">
            <v>East</v>
          </cell>
          <cell r="V6754">
            <v>42551</v>
          </cell>
        </row>
        <row r="6755">
          <cell r="M6755" t="str">
            <v>East</v>
          </cell>
          <cell r="V6755">
            <v>42551</v>
          </cell>
        </row>
        <row r="6756">
          <cell r="M6756" t="str">
            <v>East</v>
          </cell>
          <cell r="V6756">
            <v>42551</v>
          </cell>
        </row>
        <row r="6757">
          <cell r="M6757" t="str">
            <v>East</v>
          </cell>
          <cell r="V6757">
            <v>43008</v>
          </cell>
        </row>
        <row r="6758">
          <cell r="M6758" t="str">
            <v>East</v>
          </cell>
          <cell r="V6758">
            <v>43008</v>
          </cell>
        </row>
        <row r="6759">
          <cell r="M6759" t="str">
            <v>East</v>
          </cell>
          <cell r="V6759">
            <v>43008</v>
          </cell>
        </row>
        <row r="6760">
          <cell r="M6760" t="str">
            <v>East</v>
          </cell>
          <cell r="V6760">
            <v>43008</v>
          </cell>
        </row>
        <row r="6761">
          <cell r="M6761" t="str">
            <v>South</v>
          </cell>
          <cell r="V6761">
            <v>43100</v>
          </cell>
        </row>
        <row r="6762">
          <cell r="M6762" t="str">
            <v>East</v>
          </cell>
          <cell r="V6762">
            <v>42916</v>
          </cell>
        </row>
        <row r="6763">
          <cell r="M6763" t="str">
            <v>East</v>
          </cell>
          <cell r="V6763">
            <v>42582</v>
          </cell>
        </row>
        <row r="6764">
          <cell r="M6764" t="str">
            <v>Central</v>
          </cell>
          <cell r="V6764">
            <v>42643</v>
          </cell>
        </row>
        <row r="6765">
          <cell r="M6765" t="str">
            <v>Central</v>
          </cell>
          <cell r="V6765">
            <v>42643</v>
          </cell>
        </row>
        <row r="6766">
          <cell r="M6766" t="str">
            <v>Central</v>
          </cell>
          <cell r="V6766">
            <v>42643</v>
          </cell>
        </row>
        <row r="6767">
          <cell r="M6767" t="str">
            <v>Central</v>
          </cell>
          <cell r="V6767">
            <v>42855</v>
          </cell>
        </row>
        <row r="6768">
          <cell r="M6768" t="str">
            <v>Central</v>
          </cell>
          <cell r="V6768">
            <v>42855</v>
          </cell>
        </row>
        <row r="6769">
          <cell r="M6769" t="str">
            <v>Central</v>
          </cell>
          <cell r="V6769">
            <v>42855</v>
          </cell>
        </row>
        <row r="6770">
          <cell r="M6770" t="str">
            <v>East</v>
          </cell>
          <cell r="V6770">
            <v>41882</v>
          </cell>
        </row>
        <row r="6771">
          <cell r="M6771" t="str">
            <v>South</v>
          </cell>
          <cell r="V6771">
            <v>43008</v>
          </cell>
        </row>
        <row r="6772">
          <cell r="M6772" t="str">
            <v>West</v>
          </cell>
          <cell r="V6772">
            <v>43100</v>
          </cell>
        </row>
        <row r="6773">
          <cell r="M6773" t="str">
            <v>West</v>
          </cell>
          <cell r="V6773">
            <v>43100</v>
          </cell>
        </row>
        <row r="6774">
          <cell r="M6774" t="str">
            <v>West</v>
          </cell>
          <cell r="V6774">
            <v>42704</v>
          </cell>
        </row>
        <row r="6775">
          <cell r="M6775" t="str">
            <v>West</v>
          </cell>
          <cell r="V6775">
            <v>42704</v>
          </cell>
        </row>
        <row r="6776">
          <cell r="M6776" t="str">
            <v>West</v>
          </cell>
          <cell r="V6776">
            <v>42704</v>
          </cell>
        </row>
        <row r="6777">
          <cell r="M6777" t="str">
            <v>East</v>
          </cell>
          <cell r="V6777">
            <v>42094</v>
          </cell>
        </row>
        <row r="6778">
          <cell r="M6778" t="str">
            <v>Central</v>
          </cell>
          <cell r="V6778">
            <v>42643</v>
          </cell>
        </row>
        <row r="6779">
          <cell r="M6779" t="str">
            <v>East</v>
          </cell>
          <cell r="V6779">
            <v>42766</v>
          </cell>
        </row>
        <row r="6780">
          <cell r="M6780" t="str">
            <v>East</v>
          </cell>
          <cell r="V6780">
            <v>42643</v>
          </cell>
        </row>
        <row r="6781">
          <cell r="M6781" t="str">
            <v>East</v>
          </cell>
          <cell r="V6781">
            <v>42643</v>
          </cell>
        </row>
        <row r="6782">
          <cell r="M6782" t="str">
            <v>East</v>
          </cell>
          <cell r="V6782">
            <v>42643</v>
          </cell>
        </row>
        <row r="6783">
          <cell r="M6783" t="str">
            <v>East</v>
          </cell>
          <cell r="V6783">
            <v>42643</v>
          </cell>
        </row>
        <row r="6784">
          <cell r="M6784" t="str">
            <v>East</v>
          </cell>
          <cell r="V6784">
            <v>42947</v>
          </cell>
        </row>
        <row r="6785">
          <cell r="M6785" t="str">
            <v>East</v>
          </cell>
          <cell r="V6785">
            <v>42947</v>
          </cell>
        </row>
        <row r="6786">
          <cell r="M6786" t="str">
            <v>East</v>
          </cell>
          <cell r="V6786">
            <v>42947</v>
          </cell>
        </row>
        <row r="6787">
          <cell r="M6787" t="str">
            <v>East</v>
          </cell>
          <cell r="V6787">
            <v>42947</v>
          </cell>
        </row>
        <row r="6788">
          <cell r="M6788" t="str">
            <v>East</v>
          </cell>
          <cell r="V6788">
            <v>42947</v>
          </cell>
        </row>
        <row r="6789">
          <cell r="M6789" t="str">
            <v>South</v>
          </cell>
          <cell r="V6789">
            <v>42277</v>
          </cell>
        </row>
        <row r="6790">
          <cell r="M6790" t="str">
            <v>South</v>
          </cell>
          <cell r="V6790">
            <v>42277</v>
          </cell>
        </row>
        <row r="6791">
          <cell r="M6791" t="str">
            <v>South</v>
          </cell>
          <cell r="V6791">
            <v>42277</v>
          </cell>
        </row>
        <row r="6792">
          <cell r="M6792" t="str">
            <v>West</v>
          </cell>
          <cell r="V6792">
            <v>42704</v>
          </cell>
        </row>
        <row r="6793">
          <cell r="M6793" t="str">
            <v>West</v>
          </cell>
          <cell r="V6793">
            <v>42704</v>
          </cell>
        </row>
        <row r="6794">
          <cell r="M6794" t="str">
            <v>East</v>
          </cell>
          <cell r="V6794">
            <v>41882</v>
          </cell>
        </row>
        <row r="6795">
          <cell r="M6795" t="str">
            <v>Central</v>
          </cell>
          <cell r="V6795">
            <v>42338</v>
          </cell>
        </row>
        <row r="6796">
          <cell r="M6796" t="str">
            <v>Central</v>
          </cell>
          <cell r="V6796">
            <v>42338</v>
          </cell>
        </row>
        <row r="6797">
          <cell r="M6797" t="str">
            <v>Central</v>
          </cell>
          <cell r="V6797">
            <v>42338</v>
          </cell>
        </row>
        <row r="6798">
          <cell r="M6798" t="str">
            <v>Central</v>
          </cell>
          <cell r="V6798">
            <v>42247</v>
          </cell>
        </row>
        <row r="6799">
          <cell r="M6799" t="str">
            <v>Central</v>
          </cell>
          <cell r="V6799">
            <v>42247</v>
          </cell>
        </row>
        <row r="6800">
          <cell r="M6800" t="str">
            <v>Central</v>
          </cell>
          <cell r="V6800">
            <v>42247</v>
          </cell>
        </row>
        <row r="6801">
          <cell r="M6801" t="str">
            <v>West</v>
          </cell>
          <cell r="V6801">
            <v>42735</v>
          </cell>
        </row>
        <row r="6802">
          <cell r="M6802" t="str">
            <v>West</v>
          </cell>
          <cell r="V6802">
            <v>42735</v>
          </cell>
        </row>
        <row r="6803">
          <cell r="M6803" t="str">
            <v>West</v>
          </cell>
          <cell r="V6803">
            <v>42735</v>
          </cell>
        </row>
        <row r="6804">
          <cell r="M6804" t="str">
            <v>West</v>
          </cell>
          <cell r="V6804">
            <v>42735</v>
          </cell>
        </row>
        <row r="6805">
          <cell r="M6805" t="str">
            <v>West</v>
          </cell>
          <cell r="V6805">
            <v>42735</v>
          </cell>
        </row>
        <row r="6806">
          <cell r="M6806" t="str">
            <v>West</v>
          </cell>
          <cell r="V6806">
            <v>41943</v>
          </cell>
        </row>
        <row r="6807">
          <cell r="M6807" t="str">
            <v>South</v>
          </cell>
          <cell r="V6807">
            <v>41973</v>
          </cell>
        </row>
        <row r="6808">
          <cell r="M6808" t="str">
            <v>West</v>
          </cell>
          <cell r="V6808">
            <v>43100</v>
          </cell>
        </row>
        <row r="6809">
          <cell r="M6809" t="str">
            <v>Central</v>
          </cell>
          <cell r="V6809">
            <v>42094</v>
          </cell>
        </row>
        <row r="6810">
          <cell r="M6810" t="str">
            <v>Central</v>
          </cell>
          <cell r="V6810">
            <v>42094</v>
          </cell>
        </row>
        <row r="6811">
          <cell r="M6811" t="str">
            <v>East</v>
          </cell>
          <cell r="V6811">
            <v>43008</v>
          </cell>
        </row>
        <row r="6812">
          <cell r="M6812" t="str">
            <v>East</v>
          </cell>
          <cell r="V6812">
            <v>43008</v>
          </cell>
        </row>
        <row r="6813">
          <cell r="M6813" t="str">
            <v>East</v>
          </cell>
          <cell r="V6813">
            <v>43008</v>
          </cell>
        </row>
        <row r="6814">
          <cell r="M6814" t="str">
            <v>East</v>
          </cell>
          <cell r="V6814">
            <v>43008</v>
          </cell>
        </row>
        <row r="6815">
          <cell r="M6815" t="str">
            <v>East</v>
          </cell>
          <cell r="V6815">
            <v>43008</v>
          </cell>
        </row>
        <row r="6816">
          <cell r="M6816" t="str">
            <v>East</v>
          </cell>
          <cell r="V6816">
            <v>43008</v>
          </cell>
        </row>
        <row r="6817">
          <cell r="M6817" t="str">
            <v>West</v>
          </cell>
          <cell r="V6817">
            <v>41820</v>
          </cell>
        </row>
        <row r="6818">
          <cell r="M6818" t="str">
            <v>West</v>
          </cell>
          <cell r="V6818">
            <v>41820</v>
          </cell>
        </row>
        <row r="6819">
          <cell r="M6819" t="str">
            <v>West</v>
          </cell>
          <cell r="V6819">
            <v>41820</v>
          </cell>
        </row>
        <row r="6820">
          <cell r="M6820" t="str">
            <v>Central</v>
          </cell>
          <cell r="V6820">
            <v>43100</v>
          </cell>
        </row>
        <row r="6821">
          <cell r="M6821" t="str">
            <v>Central</v>
          </cell>
          <cell r="V6821">
            <v>43100</v>
          </cell>
        </row>
        <row r="6822">
          <cell r="M6822" t="str">
            <v>Central</v>
          </cell>
          <cell r="V6822">
            <v>43100</v>
          </cell>
        </row>
        <row r="6823">
          <cell r="M6823" t="str">
            <v>Central</v>
          </cell>
          <cell r="V6823">
            <v>43100</v>
          </cell>
        </row>
        <row r="6824">
          <cell r="M6824" t="str">
            <v>West</v>
          </cell>
          <cell r="V6824">
            <v>43069</v>
          </cell>
        </row>
        <row r="6825">
          <cell r="M6825" t="str">
            <v>South</v>
          </cell>
          <cell r="V6825">
            <v>42216</v>
          </cell>
        </row>
        <row r="6826">
          <cell r="M6826" t="str">
            <v>South</v>
          </cell>
          <cell r="V6826">
            <v>42216</v>
          </cell>
        </row>
        <row r="6827">
          <cell r="M6827" t="str">
            <v>Central</v>
          </cell>
          <cell r="V6827">
            <v>42674</v>
          </cell>
        </row>
        <row r="6828">
          <cell r="M6828" t="str">
            <v>Central</v>
          </cell>
          <cell r="V6828">
            <v>42674</v>
          </cell>
        </row>
        <row r="6829">
          <cell r="M6829" t="str">
            <v>Central</v>
          </cell>
          <cell r="V6829">
            <v>42674</v>
          </cell>
        </row>
        <row r="6830">
          <cell r="M6830" t="str">
            <v>Central</v>
          </cell>
          <cell r="V6830">
            <v>42674</v>
          </cell>
        </row>
        <row r="6831">
          <cell r="M6831" t="str">
            <v>Central</v>
          </cell>
          <cell r="V6831">
            <v>42674</v>
          </cell>
        </row>
        <row r="6832">
          <cell r="M6832" t="str">
            <v>East</v>
          </cell>
          <cell r="V6832">
            <v>42735</v>
          </cell>
        </row>
        <row r="6833">
          <cell r="M6833" t="str">
            <v>East</v>
          </cell>
          <cell r="V6833">
            <v>42947</v>
          </cell>
        </row>
        <row r="6834">
          <cell r="M6834" t="str">
            <v>Central</v>
          </cell>
          <cell r="V6834">
            <v>42308</v>
          </cell>
        </row>
        <row r="6835">
          <cell r="M6835" t="str">
            <v>West</v>
          </cell>
          <cell r="V6835">
            <v>42643</v>
          </cell>
        </row>
        <row r="6836">
          <cell r="M6836" t="str">
            <v>West</v>
          </cell>
          <cell r="V6836">
            <v>42704</v>
          </cell>
        </row>
        <row r="6837">
          <cell r="M6837" t="str">
            <v>West</v>
          </cell>
          <cell r="V6837">
            <v>43039</v>
          </cell>
        </row>
        <row r="6838">
          <cell r="M6838" t="str">
            <v>West</v>
          </cell>
          <cell r="V6838">
            <v>43039</v>
          </cell>
        </row>
        <row r="6839">
          <cell r="M6839" t="str">
            <v>East</v>
          </cell>
          <cell r="V6839">
            <v>42216</v>
          </cell>
        </row>
        <row r="6840">
          <cell r="M6840" t="str">
            <v>West</v>
          </cell>
          <cell r="V6840">
            <v>42794</v>
          </cell>
        </row>
        <row r="6841">
          <cell r="M6841" t="str">
            <v>West</v>
          </cell>
          <cell r="V6841">
            <v>42794</v>
          </cell>
        </row>
        <row r="6842">
          <cell r="M6842" t="str">
            <v>East</v>
          </cell>
          <cell r="V6842">
            <v>42369</v>
          </cell>
        </row>
        <row r="6843">
          <cell r="M6843" t="str">
            <v>South</v>
          </cell>
          <cell r="V6843">
            <v>42643</v>
          </cell>
        </row>
        <row r="6844">
          <cell r="M6844" t="str">
            <v>South</v>
          </cell>
          <cell r="V6844">
            <v>42643</v>
          </cell>
        </row>
        <row r="6845">
          <cell r="M6845" t="str">
            <v>South</v>
          </cell>
          <cell r="V6845">
            <v>42643</v>
          </cell>
        </row>
        <row r="6846">
          <cell r="M6846" t="str">
            <v>South</v>
          </cell>
          <cell r="V6846">
            <v>42643</v>
          </cell>
        </row>
        <row r="6847">
          <cell r="M6847" t="str">
            <v>West</v>
          </cell>
          <cell r="V6847">
            <v>41851</v>
          </cell>
        </row>
        <row r="6848">
          <cell r="M6848" t="str">
            <v>West</v>
          </cell>
          <cell r="V6848">
            <v>42521</v>
          </cell>
        </row>
        <row r="6849">
          <cell r="M6849" t="str">
            <v>West</v>
          </cell>
          <cell r="V6849">
            <v>42582</v>
          </cell>
        </row>
        <row r="6850">
          <cell r="M6850" t="str">
            <v>Central</v>
          </cell>
          <cell r="V6850">
            <v>42551</v>
          </cell>
        </row>
        <row r="6851">
          <cell r="M6851" t="str">
            <v>West</v>
          </cell>
          <cell r="V6851">
            <v>41759</v>
          </cell>
        </row>
        <row r="6852">
          <cell r="M6852" t="str">
            <v>Central</v>
          </cell>
          <cell r="V6852">
            <v>42400</v>
          </cell>
        </row>
        <row r="6853">
          <cell r="M6853" t="str">
            <v>Central</v>
          </cell>
          <cell r="V6853">
            <v>42400</v>
          </cell>
        </row>
        <row r="6854">
          <cell r="M6854" t="str">
            <v>South</v>
          </cell>
          <cell r="V6854">
            <v>43100</v>
          </cell>
        </row>
        <row r="6855">
          <cell r="M6855" t="str">
            <v>South</v>
          </cell>
          <cell r="V6855">
            <v>43100</v>
          </cell>
        </row>
        <row r="6856">
          <cell r="M6856" t="str">
            <v>South</v>
          </cell>
          <cell r="V6856">
            <v>43100</v>
          </cell>
        </row>
        <row r="6857">
          <cell r="M6857" t="str">
            <v>South</v>
          </cell>
          <cell r="V6857">
            <v>43100</v>
          </cell>
        </row>
        <row r="6858">
          <cell r="M6858" t="str">
            <v>South</v>
          </cell>
          <cell r="V6858">
            <v>43100</v>
          </cell>
        </row>
        <row r="6859">
          <cell r="M6859" t="str">
            <v>West</v>
          </cell>
          <cell r="V6859">
            <v>42855</v>
          </cell>
        </row>
        <row r="6860">
          <cell r="M6860" t="str">
            <v>West</v>
          </cell>
          <cell r="V6860">
            <v>42855</v>
          </cell>
        </row>
        <row r="6861">
          <cell r="M6861" t="str">
            <v>West</v>
          </cell>
          <cell r="V6861">
            <v>42855</v>
          </cell>
        </row>
        <row r="6862">
          <cell r="M6862" t="str">
            <v>West</v>
          </cell>
          <cell r="V6862">
            <v>42855</v>
          </cell>
        </row>
        <row r="6863">
          <cell r="M6863" t="str">
            <v>West</v>
          </cell>
          <cell r="V6863">
            <v>42855</v>
          </cell>
        </row>
        <row r="6864">
          <cell r="M6864" t="str">
            <v>West</v>
          </cell>
          <cell r="V6864">
            <v>42855</v>
          </cell>
        </row>
        <row r="6865">
          <cell r="M6865" t="str">
            <v>Central</v>
          </cell>
          <cell r="V6865">
            <v>43100</v>
          </cell>
        </row>
        <row r="6866">
          <cell r="M6866" t="str">
            <v>West</v>
          </cell>
          <cell r="V6866">
            <v>42613</v>
          </cell>
        </row>
        <row r="6867">
          <cell r="M6867" t="str">
            <v>West</v>
          </cell>
          <cell r="V6867">
            <v>42613</v>
          </cell>
        </row>
        <row r="6868">
          <cell r="M6868" t="str">
            <v>West</v>
          </cell>
          <cell r="V6868">
            <v>42613</v>
          </cell>
        </row>
        <row r="6869">
          <cell r="M6869" t="str">
            <v>West</v>
          </cell>
          <cell r="V6869">
            <v>42613</v>
          </cell>
        </row>
        <row r="6870">
          <cell r="M6870" t="str">
            <v>West</v>
          </cell>
          <cell r="V6870">
            <v>42613</v>
          </cell>
        </row>
        <row r="6871">
          <cell r="M6871" t="str">
            <v>West</v>
          </cell>
          <cell r="V6871">
            <v>42613</v>
          </cell>
        </row>
        <row r="6872">
          <cell r="M6872" t="str">
            <v>West</v>
          </cell>
          <cell r="V6872">
            <v>42613</v>
          </cell>
        </row>
        <row r="6873">
          <cell r="M6873" t="str">
            <v>Central</v>
          </cell>
          <cell r="V6873">
            <v>42735</v>
          </cell>
        </row>
        <row r="6874">
          <cell r="M6874" t="str">
            <v>West</v>
          </cell>
          <cell r="V6874">
            <v>42369</v>
          </cell>
        </row>
        <row r="6875">
          <cell r="M6875" t="str">
            <v>Central</v>
          </cell>
          <cell r="V6875">
            <v>41943</v>
          </cell>
        </row>
        <row r="6876">
          <cell r="M6876" t="str">
            <v>Central</v>
          </cell>
          <cell r="V6876">
            <v>41943</v>
          </cell>
        </row>
        <row r="6877">
          <cell r="M6877" t="str">
            <v>South</v>
          </cell>
          <cell r="V6877">
            <v>42643</v>
          </cell>
        </row>
        <row r="6878">
          <cell r="M6878" t="str">
            <v>South</v>
          </cell>
          <cell r="V6878">
            <v>42643</v>
          </cell>
        </row>
        <row r="6879">
          <cell r="M6879" t="str">
            <v>Central</v>
          </cell>
          <cell r="V6879">
            <v>42308</v>
          </cell>
        </row>
        <row r="6880">
          <cell r="M6880" t="str">
            <v>Central</v>
          </cell>
          <cell r="V6880">
            <v>42308</v>
          </cell>
        </row>
        <row r="6881">
          <cell r="M6881" t="str">
            <v>West</v>
          </cell>
          <cell r="V6881">
            <v>42369</v>
          </cell>
        </row>
        <row r="6882">
          <cell r="M6882" t="str">
            <v>West</v>
          </cell>
          <cell r="V6882">
            <v>42369</v>
          </cell>
        </row>
        <row r="6883">
          <cell r="M6883" t="str">
            <v>West</v>
          </cell>
          <cell r="V6883">
            <v>42369</v>
          </cell>
        </row>
        <row r="6884">
          <cell r="M6884" t="str">
            <v>West</v>
          </cell>
          <cell r="V6884">
            <v>42369</v>
          </cell>
        </row>
        <row r="6885">
          <cell r="M6885" t="str">
            <v>West</v>
          </cell>
          <cell r="V6885">
            <v>42369</v>
          </cell>
        </row>
        <row r="6886">
          <cell r="M6886" t="str">
            <v>Central</v>
          </cell>
          <cell r="V6886">
            <v>42155</v>
          </cell>
        </row>
        <row r="6887">
          <cell r="M6887" t="str">
            <v>East</v>
          </cell>
          <cell r="V6887">
            <v>43008</v>
          </cell>
        </row>
        <row r="6888">
          <cell r="M6888" t="str">
            <v>East</v>
          </cell>
          <cell r="V6888">
            <v>43008</v>
          </cell>
        </row>
        <row r="6889">
          <cell r="M6889" t="str">
            <v>West</v>
          </cell>
          <cell r="V6889">
            <v>42855</v>
          </cell>
        </row>
        <row r="6890">
          <cell r="M6890" t="str">
            <v>West</v>
          </cell>
          <cell r="V6890">
            <v>42855</v>
          </cell>
        </row>
        <row r="6891">
          <cell r="M6891" t="str">
            <v>South</v>
          </cell>
          <cell r="V6891">
            <v>43008</v>
          </cell>
        </row>
        <row r="6892">
          <cell r="M6892" t="str">
            <v>South</v>
          </cell>
          <cell r="V6892">
            <v>43008</v>
          </cell>
        </row>
        <row r="6893">
          <cell r="M6893" t="str">
            <v>South</v>
          </cell>
          <cell r="V6893">
            <v>43008</v>
          </cell>
        </row>
        <row r="6894">
          <cell r="M6894" t="str">
            <v>South</v>
          </cell>
          <cell r="V6894">
            <v>43008</v>
          </cell>
        </row>
        <row r="6895">
          <cell r="M6895" t="str">
            <v>South</v>
          </cell>
          <cell r="V6895">
            <v>43008</v>
          </cell>
        </row>
        <row r="6896">
          <cell r="M6896" t="str">
            <v>South</v>
          </cell>
          <cell r="V6896">
            <v>43008</v>
          </cell>
        </row>
        <row r="6897">
          <cell r="M6897" t="str">
            <v>South</v>
          </cell>
          <cell r="V6897">
            <v>43008</v>
          </cell>
        </row>
        <row r="6898">
          <cell r="M6898" t="str">
            <v>South</v>
          </cell>
          <cell r="V6898">
            <v>43008</v>
          </cell>
        </row>
        <row r="6899">
          <cell r="M6899" t="str">
            <v>East</v>
          </cell>
          <cell r="V6899">
            <v>42978</v>
          </cell>
        </row>
        <row r="6900">
          <cell r="M6900" t="str">
            <v>Central</v>
          </cell>
          <cell r="V6900">
            <v>42155</v>
          </cell>
        </row>
        <row r="6901">
          <cell r="M6901" t="str">
            <v>Central</v>
          </cell>
          <cell r="V6901">
            <v>42155</v>
          </cell>
        </row>
        <row r="6902">
          <cell r="M6902" t="str">
            <v>East</v>
          </cell>
          <cell r="V6902">
            <v>42277</v>
          </cell>
        </row>
        <row r="6903">
          <cell r="M6903" t="str">
            <v>West</v>
          </cell>
          <cell r="V6903">
            <v>42947</v>
          </cell>
        </row>
        <row r="6904">
          <cell r="M6904" t="str">
            <v>Central</v>
          </cell>
          <cell r="V6904">
            <v>43008</v>
          </cell>
        </row>
        <row r="6905">
          <cell r="M6905" t="str">
            <v>Central</v>
          </cell>
          <cell r="V6905">
            <v>43008</v>
          </cell>
        </row>
        <row r="6906">
          <cell r="M6906" t="str">
            <v>Central</v>
          </cell>
          <cell r="V6906">
            <v>43008</v>
          </cell>
        </row>
        <row r="6907">
          <cell r="M6907" t="str">
            <v>West</v>
          </cell>
          <cell r="V6907">
            <v>43100</v>
          </cell>
        </row>
        <row r="6908">
          <cell r="M6908" t="str">
            <v>Central</v>
          </cell>
          <cell r="V6908">
            <v>42886</v>
          </cell>
        </row>
        <row r="6909">
          <cell r="M6909" t="str">
            <v>West</v>
          </cell>
          <cell r="V6909">
            <v>42643</v>
          </cell>
        </row>
        <row r="6910">
          <cell r="M6910" t="str">
            <v>South</v>
          </cell>
          <cell r="V6910">
            <v>43100</v>
          </cell>
        </row>
        <row r="6911">
          <cell r="M6911" t="str">
            <v>East</v>
          </cell>
          <cell r="V6911">
            <v>41912</v>
          </cell>
        </row>
        <row r="6912">
          <cell r="M6912" t="str">
            <v>West</v>
          </cell>
          <cell r="V6912">
            <v>42947</v>
          </cell>
        </row>
        <row r="6913">
          <cell r="M6913" t="str">
            <v>West</v>
          </cell>
          <cell r="V6913">
            <v>42978</v>
          </cell>
        </row>
        <row r="6914">
          <cell r="M6914" t="str">
            <v>West</v>
          </cell>
          <cell r="V6914">
            <v>42886</v>
          </cell>
        </row>
        <row r="6915">
          <cell r="M6915" t="str">
            <v>South</v>
          </cell>
          <cell r="V6915">
            <v>42185</v>
          </cell>
        </row>
        <row r="6916">
          <cell r="M6916" t="str">
            <v>Central</v>
          </cell>
          <cell r="V6916">
            <v>42004</v>
          </cell>
        </row>
        <row r="6917">
          <cell r="M6917" t="str">
            <v>Central</v>
          </cell>
          <cell r="V6917">
            <v>42004</v>
          </cell>
        </row>
        <row r="6918">
          <cell r="M6918" t="str">
            <v>Central</v>
          </cell>
          <cell r="V6918">
            <v>42004</v>
          </cell>
        </row>
        <row r="6919">
          <cell r="M6919" t="str">
            <v>West</v>
          </cell>
          <cell r="V6919">
            <v>42004</v>
          </cell>
        </row>
        <row r="6920">
          <cell r="M6920" t="str">
            <v>West</v>
          </cell>
          <cell r="V6920">
            <v>42490</v>
          </cell>
        </row>
        <row r="6921">
          <cell r="M6921" t="str">
            <v>East</v>
          </cell>
          <cell r="V6921">
            <v>42155</v>
          </cell>
        </row>
        <row r="6922">
          <cell r="M6922" t="str">
            <v>West</v>
          </cell>
          <cell r="V6922">
            <v>42794</v>
          </cell>
        </row>
        <row r="6923">
          <cell r="M6923" t="str">
            <v>East</v>
          </cell>
          <cell r="V6923">
            <v>42855</v>
          </cell>
        </row>
        <row r="6924">
          <cell r="M6924" t="str">
            <v>South</v>
          </cell>
          <cell r="V6924">
            <v>42094</v>
          </cell>
        </row>
        <row r="6925">
          <cell r="M6925" t="str">
            <v>South</v>
          </cell>
          <cell r="V6925">
            <v>42094</v>
          </cell>
        </row>
        <row r="6926">
          <cell r="M6926" t="str">
            <v>East</v>
          </cell>
          <cell r="V6926">
            <v>42338</v>
          </cell>
        </row>
        <row r="6927">
          <cell r="M6927" t="str">
            <v>East</v>
          </cell>
          <cell r="V6927">
            <v>42338</v>
          </cell>
        </row>
        <row r="6928">
          <cell r="M6928" t="str">
            <v>West</v>
          </cell>
          <cell r="V6928">
            <v>42582</v>
          </cell>
        </row>
        <row r="6929">
          <cell r="M6929" t="str">
            <v>West</v>
          </cell>
          <cell r="V6929">
            <v>42551</v>
          </cell>
        </row>
        <row r="6930">
          <cell r="M6930" t="str">
            <v>West</v>
          </cell>
          <cell r="V6930">
            <v>42551</v>
          </cell>
        </row>
        <row r="6931">
          <cell r="M6931" t="str">
            <v>West</v>
          </cell>
          <cell r="V6931">
            <v>42551</v>
          </cell>
        </row>
        <row r="6932">
          <cell r="M6932" t="str">
            <v>West</v>
          </cell>
          <cell r="V6932">
            <v>42551</v>
          </cell>
        </row>
        <row r="6933">
          <cell r="M6933" t="str">
            <v>East</v>
          </cell>
          <cell r="V6933">
            <v>41851</v>
          </cell>
        </row>
        <row r="6934">
          <cell r="M6934" t="str">
            <v>East</v>
          </cell>
          <cell r="V6934">
            <v>41851</v>
          </cell>
        </row>
        <row r="6935">
          <cell r="M6935" t="str">
            <v>East</v>
          </cell>
          <cell r="V6935">
            <v>41851</v>
          </cell>
        </row>
        <row r="6936">
          <cell r="M6936" t="str">
            <v>East</v>
          </cell>
          <cell r="V6936">
            <v>41851</v>
          </cell>
        </row>
        <row r="6937">
          <cell r="M6937" t="str">
            <v>Central</v>
          </cell>
          <cell r="V6937">
            <v>43069</v>
          </cell>
        </row>
        <row r="6938">
          <cell r="M6938" t="str">
            <v>Central</v>
          </cell>
          <cell r="V6938">
            <v>42643</v>
          </cell>
        </row>
        <row r="6939">
          <cell r="M6939" t="str">
            <v>Central</v>
          </cell>
          <cell r="V6939">
            <v>41820</v>
          </cell>
        </row>
        <row r="6940">
          <cell r="M6940" t="str">
            <v>West</v>
          </cell>
          <cell r="V6940">
            <v>42704</v>
          </cell>
        </row>
        <row r="6941">
          <cell r="M6941" t="str">
            <v>East</v>
          </cell>
          <cell r="V6941">
            <v>42916</v>
          </cell>
        </row>
        <row r="6942">
          <cell r="M6942" t="str">
            <v>East</v>
          </cell>
          <cell r="V6942">
            <v>42916</v>
          </cell>
        </row>
        <row r="6943">
          <cell r="M6943" t="str">
            <v>East</v>
          </cell>
          <cell r="V6943">
            <v>42916</v>
          </cell>
        </row>
        <row r="6944">
          <cell r="M6944" t="str">
            <v>East</v>
          </cell>
          <cell r="V6944">
            <v>42916</v>
          </cell>
        </row>
        <row r="6945">
          <cell r="M6945" t="str">
            <v>West</v>
          </cell>
          <cell r="V6945">
            <v>42216</v>
          </cell>
        </row>
        <row r="6946">
          <cell r="M6946" t="str">
            <v>East</v>
          </cell>
          <cell r="V6946">
            <v>41912</v>
          </cell>
        </row>
        <row r="6947">
          <cell r="M6947" t="str">
            <v>East</v>
          </cell>
          <cell r="V6947">
            <v>42643</v>
          </cell>
        </row>
        <row r="6948">
          <cell r="M6948" t="str">
            <v>West</v>
          </cell>
          <cell r="V6948">
            <v>42338</v>
          </cell>
        </row>
        <row r="6949">
          <cell r="M6949" t="str">
            <v>Central</v>
          </cell>
          <cell r="V6949">
            <v>42124</v>
          </cell>
        </row>
        <row r="6950">
          <cell r="M6950" t="str">
            <v>Central</v>
          </cell>
          <cell r="V6950">
            <v>42124</v>
          </cell>
        </row>
        <row r="6951">
          <cell r="M6951" t="str">
            <v>East</v>
          </cell>
          <cell r="V6951">
            <v>43069</v>
          </cell>
        </row>
        <row r="6952">
          <cell r="M6952" t="str">
            <v>East</v>
          </cell>
          <cell r="V6952">
            <v>43069</v>
          </cell>
        </row>
        <row r="6953">
          <cell r="M6953" t="str">
            <v>Central</v>
          </cell>
          <cell r="V6953">
            <v>42338</v>
          </cell>
        </row>
        <row r="6954">
          <cell r="M6954" t="str">
            <v>West</v>
          </cell>
          <cell r="V6954">
            <v>42308</v>
          </cell>
        </row>
        <row r="6955">
          <cell r="M6955" t="str">
            <v>West</v>
          </cell>
          <cell r="V6955">
            <v>42308</v>
          </cell>
        </row>
        <row r="6956">
          <cell r="M6956" t="str">
            <v>West</v>
          </cell>
          <cell r="V6956">
            <v>42308</v>
          </cell>
        </row>
        <row r="6957">
          <cell r="M6957" t="str">
            <v>West</v>
          </cell>
          <cell r="V6957">
            <v>42124</v>
          </cell>
        </row>
        <row r="6958">
          <cell r="M6958" t="str">
            <v>South</v>
          </cell>
          <cell r="V6958">
            <v>42582</v>
          </cell>
        </row>
        <row r="6959">
          <cell r="M6959" t="str">
            <v>South</v>
          </cell>
          <cell r="V6959">
            <v>42582</v>
          </cell>
        </row>
        <row r="6960">
          <cell r="M6960" t="str">
            <v>West</v>
          </cell>
          <cell r="V6960">
            <v>42277</v>
          </cell>
        </row>
        <row r="6961">
          <cell r="M6961" t="str">
            <v>West</v>
          </cell>
          <cell r="V6961">
            <v>42277</v>
          </cell>
        </row>
        <row r="6962">
          <cell r="M6962" t="str">
            <v>West</v>
          </cell>
          <cell r="V6962">
            <v>42277</v>
          </cell>
        </row>
        <row r="6963">
          <cell r="M6963" t="str">
            <v>West</v>
          </cell>
          <cell r="V6963">
            <v>43069</v>
          </cell>
        </row>
        <row r="6964">
          <cell r="M6964" t="str">
            <v>South</v>
          </cell>
          <cell r="V6964">
            <v>42582</v>
          </cell>
        </row>
        <row r="6965">
          <cell r="M6965" t="str">
            <v>South</v>
          </cell>
          <cell r="V6965">
            <v>42582</v>
          </cell>
        </row>
        <row r="6966">
          <cell r="M6966" t="str">
            <v>South</v>
          </cell>
          <cell r="V6966">
            <v>42582</v>
          </cell>
        </row>
        <row r="6967">
          <cell r="M6967" t="str">
            <v>South</v>
          </cell>
          <cell r="V6967">
            <v>42582</v>
          </cell>
        </row>
        <row r="6968">
          <cell r="M6968" t="str">
            <v>South</v>
          </cell>
          <cell r="V6968">
            <v>42582</v>
          </cell>
        </row>
        <row r="6969">
          <cell r="M6969" t="str">
            <v>South</v>
          </cell>
          <cell r="V6969">
            <v>42582</v>
          </cell>
        </row>
        <row r="6970">
          <cell r="M6970" t="str">
            <v>East</v>
          </cell>
          <cell r="V6970">
            <v>42308</v>
          </cell>
        </row>
        <row r="6971">
          <cell r="M6971" t="str">
            <v>West</v>
          </cell>
          <cell r="V6971">
            <v>42400</v>
          </cell>
        </row>
        <row r="6972">
          <cell r="M6972" t="str">
            <v>West</v>
          </cell>
          <cell r="V6972">
            <v>43008</v>
          </cell>
        </row>
        <row r="6973">
          <cell r="M6973" t="str">
            <v>West</v>
          </cell>
          <cell r="V6973">
            <v>43008</v>
          </cell>
        </row>
        <row r="6974">
          <cell r="M6974" t="str">
            <v>West</v>
          </cell>
          <cell r="V6974">
            <v>43008</v>
          </cell>
        </row>
        <row r="6975">
          <cell r="M6975" t="str">
            <v>West</v>
          </cell>
          <cell r="V6975">
            <v>43008</v>
          </cell>
        </row>
        <row r="6976">
          <cell r="M6976" t="str">
            <v>Central</v>
          </cell>
          <cell r="V6976">
            <v>43008</v>
          </cell>
        </row>
        <row r="6977">
          <cell r="M6977" t="str">
            <v>West</v>
          </cell>
          <cell r="V6977">
            <v>42185</v>
          </cell>
        </row>
        <row r="6978">
          <cell r="M6978" t="str">
            <v>West</v>
          </cell>
          <cell r="V6978">
            <v>42185</v>
          </cell>
        </row>
        <row r="6979">
          <cell r="M6979" t="str">
            <v>South</v>
          </cell>
          <cell r="V6979">
            <v>42704</v>
          </cell>
        </row>
        <row r="6980">
          <cell r="M6980" t="str">
            <v>South</v>
          </cell>
          <cell r="V6980">
            <v>43069</v>
          </cell>
        </row>
        <row r="6981">
          <cell r="M6981" t="str">
            <v>West</v>
          </cell>
          <cell r="V6981">
            <v>42766</v>
          </cell>
        </row>
        <row r="6982">
          <cell r="M6982" t="str">
            <v>East</v>
          </cell>
          <cell r="V6982">
            <v>41973</v>
          </cell>
        </row>
        <row r="6983">
          <cell r="M6983" t="str">
            <v>East</v>
          </cell>
          <cell r="V6983">
            <v>41973</v>
          </cell>
        </row>
        <row r="6984">
          <cell r="M6984" t="str">
            <v>Central</v>
          </cell>
          <cell r="V6984">
            <v>42643</v>
          </cell>
        </row>
        <row r="6985">
          <cell r="M6985" t="str">
            <v>Central</v>
          </cell>
          <cell r="V6985">
            <v>42643</v>
          </cell>
        </row>
        <row r="6986">
          <cell r="M6986" t="str">
            <v>Central</v>
          </cell>
          <cell r="V6986">
            <v>42643</v>
          </cell>
        </row>
        <row r="6987">
          <cell r="M6987" t="str">
            <v>Central</v>
          </cell>
          <cell r="V6987">
            <v>42643</v>
          </cell>
        </row>
        <row r="6988">
          <cell r="M6988" t="str">
            <v>Central</v>
          </cell>
          <cell r="V6988">
            <v>42643</v>
          </cell>
        </row>
        <row r="6989">
          <cell r="M6989" t="str">
            <v>Central</v>
          </cell>
          <cell r="V6989">
            <v>42643</v>
          </cell>
        </row>
        <row r="6990">
          <cell r="M6990" t="str">
            <v>South</v>
          </cell>
          <cell r="V6990">
            <v>43069</v>
          </cell>
        </row>
        <row r="6991">
          <cell r="M6991" t="str">
            <v>Central</v>
          </cell>
          <cell r="V6991">
            <v>43100</v>
          </cell>
        </row>
        <row r="6992">
          <cell r="M6992" t="str">
            <v>South</v>
          </cell>
          <cell r="V6992">
            <v>42338</v>
          </cell>
        </row>
        <row r="6993">
          <cell r="M6993" t="str">
            <v>South</v>
          </cell>
          <cell r="V6993">
            <v>42338</v>
          </cell>
        </row>
        <row r="6994">
          <cell r="M6994" t="str">
            <v>South</v>
          </cell>
          <cell r="V6994">
            <v>42338</v>
          </cell>
        </row>
        <row r="6995">
          <cell r="M6995" t="str">
            <v>South</v>
          </cell>
          <cell r="V6995">
            <v>42338</v>
          </cell>
        </row>
        <row r="6996">
          <cell r="M6996" t="str">
            <v>South</v>
          </cell>
          <cell r="V6996">
            <v>42338</v>
          </cell>
        </row>
        <row r="6997">
          <cell r="M6997" t="str">
            <v>West</v>
          </cell>
          <cell r="V6997">
            <v>42338</v>
          </cell>
        </row>
        <row r="6998">
          <cell r="M6998" t="str">
            <v>Central</v>
          </cell>
          <cell r="V6998">
            <v>43100</v>
          </cell>
        </row>
        <row r="6999">
          <cell r="M6999" t="str">
            <v>Central</v>
          </cell>
          <cell r="V6999">
            <v>43100</v>
          </cell>
        </row>
        <row r="7000">
          <cell r="M7000" t="str">
            <v>West</v>
          </cell>
          <cell r="V7000">
            <v>42643</v>
          </cell>
        </row>
        <row r="7001">
          <cell r="M7001" t="str">
            <v>South</v>
          </cell>
          <cell r="V7001">
            <v>42886</v>
          </cell>
        </row>
        <row r="7002">
          <cell r="M7002" t="str">
            <v>South</v>
          </cell>
          <cell r="V7002">
            <v>42886</v>
          </cell>
        </row>
        <row r="7003">
          <cell r="M7003" t="str">
            <v>Central</v>
          </cell>
          <cell r="V7003">
            <v>42094</v>
          </cell>
        </row>
        <row r="7004">
          <cell r="M7004" t="str">
            <v>West</v>
          </cell>
          <cell r="V7004">
            <v>41882</v>
          </cell>
        </row>
        <row r="7005">
          <cell r="M7005" t="str">
            <v>West</v>
          </cell>
          <cell r="V7005">
            <v>41882</v>
          </cell>
        </row>
        <row r="7006">
          <cell r="M7006" t="str">
            <v>Central</v>
          </cell>
          <cell r="V7006">
            <v>42004</v>
          </cell>
        </row>
        <row r="7007">
          <cell r="M7007" t="str">
            <v>East</v>
          </cell>
          <cell r="V7007">
            <v>42338</v>
          </cell>
        </row>
        <row r="7008">
          <cell r="M7008" t="str">
            <v>Central</v>
          </cell>
          <cell r="V7008">
            <v>42004</v>
          </cell>
        </row>
        <row r="7009">
          <cell r="M7009" t="str">
            <v>East</v>
          </cell>
          <cell r="V7009">
            <v>42247</v>
          </cell>
        </row>
        <row r="7010">
          <cell r="M7010" t="str">
            <v>East</v>
          </cell>
          <cell r="V7010">
            <v>42247</v>
          </cell>
        </row>
        <row r="7011">
          <cell r="M7011" t="str">
            <v>East</v>
          </cell>
          <cell r="V7011">
            <v>42247</v>
          </cell>
        </row>
        <row r="7012">
          <cell r="M7012" t="str">
            <v>East</v>
          </cell>
          <cell r="V7012">
            <v>41790</v>
          </cell>
        </row>
        <row r="7013">
          <cell r="M7013" t="str">
            <v>East</v>
          </cell>
          <cell r="V7013">
            <v>41790</v>
          </cell>
        </row>
        <row r="7014">
          <cell r="M7014" t="str">
            <v>East</v>
          </cell>
          <cell r="V7014">
            <v>41790</v>
          </cell>
        </row>
        <row r="7015">
          <cell r="M7015" t="str">
            <v>West</v>
          </cell>
          <cell r="V7015">
            <v>43100</v>
          </cell>
        </row>
        <row r="7016">
          <cell r="M7016" t="str">
            <v>South</v>
          </cell>
          <cell r="V7016">
            <v>41729</v>
          </cell>
        </row>
        <row r="7017">
          <cell r="M7017" t="str">
            <v>South</v>
          </cell>
          <cell r="V7017">
            <v>41729</v>
          </cell>
        </row>
        <row r="7018">
          <cell r="M7018" t="str">
            <v>South</v>
          </cell>
          <cell r="V7018">
            <v>41729</v>
          </cell>
        </row>
        <row r="7019">
          <cell r="M7019" t="str">
            <v>South</v>
          </cell>
          <cell r="V7019">
            <v>41729</v>
          </cell>
        </row>
        <row r="7020">
          <cell r="M7020" t="str">
            <v>East</v>
          </cell>
          <cell r="V7020">
            <v>42551</v>
          </cell>
        </row>
        <row r="7021">
          <cell r="M7021" t="str">
            <v>West</v>
          </cell>
          <cell r="V7021">
            <v>41882</v>
          </cell>
        </row>
        <row r="7022">
          <cell r="M7022" t="str">
            <v>West</v>
          </cell>
          <cell r="V7022">
            <v>41882</v>
          </cell>
        </row>
        <row r="7023">
          <cell r="M7023" t="str">
            <v>West</v>
          </cell>
          <cell r="V7023">
            <v>41882</v>
          </cell>
        </row>
        <row r="7024">
          <cell r="M7024" t="str">
            <v>West</v>
          </cell>
          <cell r="V7024">
            <v>41882</v>
          </cell>
        </row>
        <row r="7025">
          <cell r="M7025" t="str">
            <v>West</v>
          </cell>
          <cell r="V7025">
            <v>41882</v>
          </cell>
        </row>
        <row r="7026">
          <cell r="M7026" t="str">
            <v>West</v>
          </cell>
          <cell r="V7026">
            <v>41882</v>
          </cell>
        </row>
        <row r="7027">
          <cell r="M7027" t="str">
            <v>East</v>
          </cell>
          <cell r="V7027">
            <v>42794</v>
          </cell>
        </row>
        <row r="7028">
          <cell r="M7028" t="str">
            <v>East</v>
          </cell>
          <cell r="V7028">
            <v>42794</v>
          </cell>
        </row>
        <row r="7029">
          <cell r="M7029" t="str">
            <v>East</v>
          </cell>
          <cell r="V7029">
            <v>42766</v>
          </cell>
        </row>
        <row r="7030">
          <cell r="M7030" t="str">
            <v>Central</v>
          </cell>
          <cell r="V7030">
            <v>42735</v>
          </cell>
        </row>
        <row r="7031">
          <cell r="M7031" t="str">
            <v>East</v>
          </cell>
          <cell r="V7031">
            <v>42704</v>
          </cell>
        </row>
        <row r="7032">
          <cell r="M7032" t="str">
            <v>East</v>
          </cell>
          <cell r="V7032">
            <v>42704</v>
          </cell>
        </row>
        <row r="7033">
          <cell r="M7033" t="str">
            <v>East</v>
          </cell>
          <cell r="V7033">
            <v>42704</v>
          </cell>
        </row>
        <row r="7034">
          <cell r="M7034" t="str">
            <v>East</v>
          </cell>
          <cell r="V7034">
            <v>42704</v>
          </cell>
        </row>
        <row r="7035">
          <cell r="M7035" t="str">
            <v>East</v>
          </cell>
          <cell r="V7035">
            <v>42704</v>
          </cell>
        </row>
        <row r="7036">
          <cell r="M7036" t="str">
            <v>East</v>
          </cell>
          <cell r="V7036">
            <v>42704</v>
          </cell>
        </row>
        <row r="7037">
          <cell r="M7037" t="str">
            <v>West</v>
          </cell>
          <cell r="V7037">
            <v>43069</v>
          </cell>
        </row>
        <row r="7038">
          <cell r="M7038" t="str">
            <v>South</v>
          </cell>
          <cell r="V7038">
            <v>41790</v>
          </cell>
        </row>
        <row r="7039">
          <cell r="M7039" t="str">
            <v>South</v>
          </cell>
          <cell r="V7039">
            <v>43008</v>
          </cell>
        </row>
        <row r="7040">
          <cell r="M7040" t="str">
            <v>South</v>
          </cell>
          <cell r="V7040">
            <v>43008</v>
          </cell>
        </row>
        <row r="7041">
          <cell r="M7041" t="str">
            <v>East</v>
          </cell>
          <cell r="V7041">
            <v>43100</v>
          </cell>
        </row>
        <row r="7042">
          <cell r="M7042" t="str">
            <v>East</v>
          </cell>
          <cell r="V7042">
            <v>43100</v>
          </cell>
        </row>
        <row r="7043">
          <cell r="M7043" t="str">
            <v>East</v>
          </cell>
          <cell r="V7043">
            <v>43100</v>
          </cell>
        </row>
        <row r="7044">
          <cell r="M7044" t="str">
            <v>East</v>
          </cell>
          <cell r="V7044">
            <v>42947</v>
          </cell>
        </row>
        <row r="7045">
          <cell r="M7045" t="str">
            <v>East</v>
          </cell>
          <cell r="V7045">
            <v>42947</v>
          </cell>
        </row>
        <row r="7046">
          <cell r="M7046" t="str">
            <v>East</v>
          </cell>
          <cell r="V7046">
            <v>42947</v>
          </cell>
        </row>
        <row r="7047">
          <cell r="M7047" t="str">
            <v>Central</v>
          </cell>
          <cell r="V7047">
            <v>42704</v>
          </cell>
        </row>
        <row r="7048">
          <cell r="M7048" t="str">
            <v>West</v>
          </cell>
          <cell r="V7048">
            <v>41759</v>
          </cell>
        </row>
        <row r="7049">
          <cell r="M7049" t="str">
            <v>West</v>
          </cell>
          <cell r="V7049">
            <v>41759</v>
          </cell>
        </row>
        <row r="7050">
          <cell r="M7050" t="str">
            <v>South</v>
          </cell>
          <cell r="V7050">
            <v>42613</v>
          </cell>
        </row>
        <row r="7051">
          <cell r="M7051" t="str">
            <v>West</v>
          </cell>
          <cell r="V7051">
            <v>41912</v>
          </cell>
        </row>
        <row r="7052">
          <cell r="M7052" t="str">
            <v>West</v>
          </cell>
          <cell r="V7052">
            <v>42735</v>
          </cell>
        </row>
        <row r="7053">
          <cell r="M7053" t="str">
            <v>West</v>
          </cell>
          <cell r="V7053">
            <v>42735</v>
          </cell>
        </row>
        <row r="7054">
          <cell r="M7054" t="str">
            <v>West</v>
          </cell>
          <cell r="V7054">
            <v>42735</v>
          </cell>
        </row>
        <row r="7055">
          <cell r="M7055" t="str">
            <v>West</v>
          </cell>
          <cell r="V7055">
            <v>42735</v>
          </cell>
        </row>
        <row r="7056">
          <cell r="M7056" t="str">
            <v>West</v>
          </cell>
          <cell r="V7056">
            <v>42735</v>
          </cell>
        </row>
        <row r="7057">
          <cell r="M7057" t="str">
            <v>West</v>
          </cell>
          <cell r="V7057">
            <v>42735</v>
          </cell>
        </row>
        <row r="7058">
          <cell r="M7058" t="str">
            <v>West</v>
          </cell>
          <cell r="V7058">
            <v>42735</v>
          </cell>
        </row>
        <row r="7059">
          <cell r="M7059" t="str">
            <v>West</v>
          </cell>
          <cell r="V7059">
            <v>42735</v>
          </cell>
        </row>
        <row r="7060">
          <cell r="M7060" t="str">
            <v>West</v>
          </cell>
          <cell r="V7060">
            <v>42735</v>
          </cell>
        </row>
        <row r="7061">
          <cell r="M7061" t="str">
            <v>West</v>
          </cell>
          <cell r="V7061">
            <v>42735</v>
          </cell>
        </row>
        <row r="7062">
          <cell r="M7062" t="str">
            <v>West</v>
          </cell>
          <cell r="V7062">
            <v>42735</v>
          </cell>
        </row>
        <row r="7063">
          <cell r="M7063" t="str">
            <v>West</v>
          </cell>
          <cell r="V7063">
            <v>42063</v>
          </cell>
        </row>
        <row r="7064">
          <cell r="M7064" t="str">
            <v>West</v>
          </cell>
          <cell r="V7064">
            <v>42735</v>
          </cell>
        </row>
        <row r="7065">
          <cell r="M7065" t="str">
            <v>West</v>
          </cell>
          <cell r="V7065">
            <v>42978</v>
          </cell>
        </row>
        <row r="7066">
          <cell r="M7066" t="str">
            <v>East</v>
          </cell>
          <cell r="V7066">
            <v>42794</v>
          </cell>
        </row>
        <row r="7067">
          <cell r="M7067" t="str">
            <v>West</v>
          </cell>
          <cell r="V7067">
            <v>42004</v>
          </cell>
        </row>
        <row r="7068">
          <cell r="M7068" t="str">
            <v>West</v>
          </cell>
          <cell r="V7068">
            <v>42521</v>
          </cell>
        </row>
        <row r="7069">
          <cell r="M7069" t="str">
            <v>Central</v>
          </cell>
          <cell r="V7069">
            <v>42521</v>
          </cell>
        </row>
        <row r="7070">
          <cell r="M7070" t="str">
            <v>Central</v>
          </cell>
          <cell r="V7070">
            <v>42521</v>
          </cell>
        </row>
        <row r="7071">
          <cell r="M7071" t="str">
            <v>West</v>
          </cell>
          <cell r="V7071">
            <v>41882</v>
          </cell>
        </row>
        <row r="7072">
          <cell r="M7072" t="str">
            <v>Central</v>
          </cell>
          <cell r="V7072">
            <v>42643</v>
          </cell>
        </row>
        <row r="7073">
          <cell r="M7073" t="str">
            <v>Central</v>
          </cell>
          <cell r="V7073">
            <v>42582</v>
          </cell>
        </row>
        <row r="7074">
          <cell r="M7074" t="str">
            <v>Central</v>
          </cell>
          <cell r="V7074">
            <v>42582</v>
          </cell>
        </row>
        <row r="7075">
          <cell r="M7075" t="str">
            <v>Central</v>
          </cell>
          <cell r="V7075">
            <v>42582</v>
          </cell>
        </row>
        <row r="7076">
          <cell r="M7076" t="str">
            <v>Central</v>
          </cell>
          <cell r="V7076">
            <v>42582</v>
          </cell>
        </row>
        <row r="7077">
          <cell r="M7077" t="str">
            <v>Central</v>
          </cell>
          <cell r="V7077">
            <v>42582</v>
          </cell>
        </row>
        <row r="7078">
          <cell r="M7078" t="str">
            <v>West</v>
          </cell>
          <cell r="V7078">
            <v>42521</v>
          </cell>
        </row>
        <row r="7079">
          <cell r="M7079" t="str">
            <v>South</v>
          </cell>
          <cell r="V7079">
            <v>42643</v>
          </cell>
        </row>
        <row r="7080">
          <cell r="M7080" t="str">
            <v>South</v>
          </cell>
          <cell r="V7080">
            <v>42643</v>
          </cell>
        </row>
        <row r="7081">
          <cell r="M7081" t="str">
            <v>South</v>
          </cell>
          <cell r="V7081">
            <v>42643</v>
          </cell>
        </row>
        <row r="7082">
          <cell r="M7082" t="str">
            <v>South</v>
          </cell>
          <cell r="V7082">
            <v>42643</v>
          </cell>
        </row>
        <row r="7083">
          <cell r="M7083" t="str">
            <v>South</v>
          </cell>
          <cell r="V7083">
            <v>42643</v>
          </cell>
        </row>
        <row r="7084">
          <cell r="M7084" t="str">
            <v>South</v>
          </cell>
          <cell r="V7084">
            <v>42643</v>
          </cell>
        </row>
        <row r="7085">
          <cell r="M7085" t="str">
            <v>West</v>
          </cell>
          <cell r="V7085">
            <v>42947</v>
          </cell>
        </row>
        <row r="7086">
          <cell r="M7086" t="str">
            <v>West</v>
          </cell>
          <cell r="V7086">
            <v>42947</v>
          </cell>
        </row>
        <row r="7087">
          <cell r="M7087" t="str">
            <v>East</v>
          </cell>
          <cell r="V7087">
            <v>43008</v>
          </cell>
        </row>
        <row r="7088">
          <cell r="M7088" t="str">
            <v>East</v>
          </cell>
          <cell r="V7088">
            <v>43008</v>
          </cell>
        </row>
        <row r="7089">
          <cell r="M7089" t="str">
            <v>West</v>
          </cell>
          <cell r="V7089">
            <v>42978</v>
          </cell>
        </row>
        <row r="7090">
          <cell r="M7090" t="str">
            <v>West</v>
          </cell>
          <cell r="V7090">
            <v>42308</v>
          </cell>
        </row>
        <row r="7091">
          <cell r="M7091" t="str">
            <v>West</v>
          </cell>
          <cell r="V7091">
            <v>42916</v>
          </cell>
        </row>
        <row r="7092">
          <cell r="M7092" t="str">
            <v>South</v>
          </cell>
          <cell r="V7092">
            <v>42035</v>
          </cell>
        </row>
        <row r="7093">
          <cell r="M7093" t="str">
            <v>South</v>
          </cell>
          <cell r="V7093">
            <v>42035</v>
          </cell>
        </row>
        <row r="7094">
          <cell r="M7094" t="str">
            <v>South</v>
          </cell>
          <cell r="V7094">
            <v>42035</v>
          </cell>
        </row>
        <row r="7095">
          <cell r="M7095" t="str">
            <v>South</v>
          </cell>
          <cell r="V7095">
            <v>42035</v>
          </cell>
        </row>
        <row r="7096">
          <cell r="M7096" t="str">
            <v>Central</v>
          </cell>
          <cell r="V7096">
            <v>42063</v>
          </cell>
        </row>
        <row r="7097">
          <cell r="M7097" t="str">
            <v>East</v>
          </cell>
          <cell r="V7097">
            <v>42613</v>
          </cell>
        </row>
        <row r="7098">
          <cell r="M7098" t="str">
            <v>East</v>
          </cell>
          <cell r="V7098">
            <v>42613</v>
          </cell>
        </row>
        <row r="7099">
          <cell r="M7099" t="str">
            <v>East</v>
          </cell>
          <cell r="V7099">
            <v>42613</v>
          </cell>
        </row>
        <row r="7100">
          <cell r="M7100" t="str">
            <v>East</v>
          </cell>
          <cell r="V7100">
            <v>43069</v>
          </cell>
        </row>
        <row r="7101">
          <cell r="M7101" t="str">
            <v>East</v>
          </cell>
          <cell r="V7101">
            <v>42369</v>
          </cell>
        </row>
        <row r="7102">
          <cell r="M7102" t="str">
            <v>West</v>
          </cell>
          <cell r="V7102">
            <v>41973</v>
          </cell>
        </row>
        <row r="7103">
          <cell r="M7103" t="str">
            <v>Central</v>
          </cell>
          <cell r="V7103">
            <v>42613</v>
          </cell>
        </row>
        <row r="7104">
          <cell r="M7104" t="str">
            <v>East</v>
          </cell>
          <cell r="V7104">
            <v>41912</v>
          </cell>
        </row>
        <row r="7105">
          <cell r="M7105" t="str">
            <v>West</v>
          </cell>
          <cell r="V7105">
            <v>43008</v>
          </cell>
        </row>
        <row r="7106">
          <cell r="M7106" t="str">
            <v>East</v>
          </cell>
          <cell r="V7106">
            <v>42916</v>
          </cell>
        </row>
        <row r="7107">
          <cell r="M7107" t="str">
            <v>East</v>
          </cell>
          <cell r="V7107">
            <v>42916</v>
          </cell>
        </row>
        <row r="7108">
          <cell r="M7108" t="str">
            <v>East</v>
          </cell>
          <cell r="V7108">
            <v>42916</v>
          </cell>
        </row>
        <row r="7109">
          <cell r="M7109" t="str">
            <v>East</v>
          </cell>
          <cell r="V7109">
            <v>42490</v>
          </cell>
        </row>
        <row r="7110">
          <cell r="M7110" t="str">
            <v>East</v>
          </cell>
          <cell r="V7110">
            <v>42490</v>
          </cell>
        </row>
        <row r="7111">
          <cell r="M7111" t="str">
            <v>East</v>
          </cell>
          <cell r="V7111">
            <v>42490</v>
          </cell>
        </row>
        <row r="7112">
          <cell r="M7112" t="str">
            <v>East</v>
          </cell>
          <cell r="V7112">
            <v>42490</v>
          </cell>
        </row>
        <row r="7113">
          <cell r="M7113" t="str">
            <v>East</v>
          </cell>
          <cell r="V7113">
            <v>42490</v>
          </cell>
        </row>
        <row r="7114">
          <cell r="M7114" t="str">
            <v>East</v>
          </cell>
          <cell r="V7114">
            <v>42490</v>
          </cell>
        </row>
        <row r="7115">
          <cell r="M7115" t="str">
            <v>East</v>
          </cell>
          <cell r="V7115">
            <v>42490</v>
          </cell>
        </row>
        <row r="7116">
          <cell r="M7116" t="str">
            <v>West</v>
          </cell>
          <cell r="V7116">
            <v>42521</v>
          </cell>
        </row>
        <row r="7117">
          <cell r="M7117" t="str">
            <v>West</v>
          </cell>
          <cell r="V7117">
            <v>42521</v>
          </cell>
        </row>
        <row r="7118">
          <cell r="M7118" t="str">
            <v>West</v>
          </cell>
          <cell r="V7118">
            <v>41943</v>
          </cell>
        </row>
        <row r="7119">
          <cell r="M7119" t="str">
            <v>West</v>
          </cell>
          <cell r="V7119">
            <v>41943</v>
          </cell>
        </row>
        <row r="7120">
          <cell r="M7120" t="str">
            <v>East</v>
          </cell>
          <cell r="V7120">
            <v>42794</v>
          </cell>
        </row>
        <row r="7121">
          <cell r="M7121" t="str">
            <v>West</v>
          </cell>
          <cell r="V7121">
            <v>43069</v>
          </cell>
        </row>
        <row r="7122">
          <cell r="M7122" t="str">
            <v>South</v>
          </cell>
          <cell r="V7122">
            <v>41670</v>
          </cell>
        </row>
        <row r="7123">
          <cell r="M7123" t="str">
            <v>West</v>
          </cell>
          <cell r="V7123">
            <v>43100</v>
          </cell>
        </row>
        <row r="7124">
          <cell r="M7124" t="str">
            <v>West</v>
          </cell>
          <cell r="V7124">
            <v>43100</v>
          </cell>
        </row>
        <row r="7125">
          <cell r="M7125" t="str">
            <v>East</v>
          </cell>
          <cell r="V7125">
            <v>42247</v>
          </cell>
        </row>
        <row r="7126">
          <cell r="M7126" t="str">
            <v>East</v>
          </cell>
          <cell r="V7126">
            <v>42247</v>
          </cell>
        </row>
        <row r="7127">
          <cell r="M7127" t="str">
            <v>South</v>
          </cell>
          <cell r="V7127">
            <v>42643</v>
          </cell>
        </row>
        <row r="7128">
          <cell r="M7128" t="str">
            <v>South</v>
          </cell>
          <cell r="V7128">
            <v>42643</v>
          </cell>
        </row>
        <row r="7129">
          <cell r="M7129" t="str">
            <v>East</v>
          </cell>
          <cell r="V7129">
            <v>42704</v>
          </cell>
        </row>
        <row r="7130">
          <cell r="M7130" t="str">
            <v>East</v>
          </cell>
          <cell r="V7130">
            <v>42704</v>
          </cell>
        </row>
        <row r="7131">
          <cell r="M7131" t="str">
            <v>South</v>
          </cell>
          <cell r="V7131">
            <v>42490</v>
          </cell>
        </row>
        <row r="7132">
          <cell r="M7132" t="str">
            <v>South</v>
          </cell>
          <cell r="V7132">
            <v>42490</v>
          </cell>
        </row>
        <row r="7133">
          <cell r="M7133" t="str">
            <v>Central</v>
          </cell>
          <cell r="V7133">
            <v>43069</v>
          </cell>
        </row>
        <row r="7134">
          <cell r="M7134" t="str">
            <v>Central</v>
          </cell>
          <cell r="V7134">
            <v>43069</v>
          </cell>
        </row>
        <row r="7135">
          <cell r="M7135" t="str">
            <v>Central</v>
          </cell>
          <cell r="V7135">
            <v>43069</v>
          </cell>
        </row>
        <row r="7136">
          <cell r="M7136" t="str">
            <v>Central</v>
          </cell>
          <cell r="V7136">
            <v>43069</v>
          </cell>
        </row>
        <row r="7137">
          <cell r="M7137" t="str">
            <v>Central</v>
          </cell>
          <cell r="V7137">
            <v>43069</v>
          </cell>
        </row>
        <row r="7138">
          <cell r="M7138" t="str">
            <v>South</v>
          </cell>
          <cell r="V7138">
            <v>42338</v>
          </cell>
        </row>
        <row r="7139">
          <cell r="M7139" t="str">
            <v>South</v>
          </cell>
          <cell r="V7139">
            <v>42338</v>
          </cell>
        </row>
        <row r="7140">
          <cell r="M7140" t="str">
            <v>South</v>
          </cell>
          <cell r="V7140">
            <v>42338</v>
          </cell>
        </row>
        <row r="7141">
          <cell r="M7141" t="str">
            <v>South</v>
          </cell>
          <cell r="V7141">
            <v>42338</v>
          </cell>
        </row>
        <row r="7142">
          <cell r="M7142" t="str">
            <v>Central</v>
          </cell>
          <cell r="V7142">
            <v>43008</v>
          </cell>
        </row>
        <row r="7143">
          <cell r="M7143" t="str">
            <v>Central</v>
          </cell>
          <cell r="V7143">
            <v>43008</v>
          </cell>
        </row>
        <row r="7144">
          <cell r="M7144" t="str">
            <v>South</v>
          </cell>
          <cell r="V7144">
            <v>41973</v>
          </cell>
        </row>
        <row r="7145">
          <cell r="M7145" t="str">
            <v>East</v>
          </cell>
          <cell r="V7145">
            <v>42825</v>
          </cell>
        </row>
        <row r="7146">
          <cell r="M7146" t="str">
            <v>East</v>
          </cell>
          <cell r="V7146">
            <v>42825</v>
          </cell>
        </row>
        <row r="7147">
          <cell r="M7147" t="str">
            <v>East</v>
          </cell>
          <cell r="V7147">
            <v>42825</v>
          </cell>
        </row>
        <row r="7148">
          <cell r="M7148" t="str">
            <v>East</v>
          </cell>
          <cell r="V7148">
            <v>42825</v>
          </cell>
        </row>
        <row r="7149">
          <cell r="M7149" t="str">
            <v>East</v>
          </cell>
          <cell r="V7149">
            <v>42551</v>
          </cell>
        </row>
        <row r="7150">
          <cell r="M7150" t="str">
            <v>East</v>
          </cell>
          <cell r="V7150">
            <v>42551</v>
          </cell>
        </row>
        <row r="7151">
          <cell r="M7151" t="str">
            <v>Central</v>
          </cell>
          <cell r="V7151">
            <v>42185</v>
          </cell>
        </row>
        <row r="7152">
          <cell r="M7152" t="str">
            <v>South</v>
          </cell>
          <cell r="V7152">
            <v>43100</v>
          </cell>
        </row>
        <row r="7153">
          <cell r="M7153" t="str">
            <v>West</v>
          </cell>
          <cell r="V7153">
            <v>43100</v>
          </cell>
        </row>
        <row r="7154">
          <cell r="M7154" t="str">
            <v>South</v>
          </cell>
          <cell r="V7154">
            <v>41943</v>
          </cell>
        </row>
        <row r="7155">
          <cell r="M7155" t="str">
            <v>Central</v>
          </cell>
          <cell r="V7155">
            <v>42369</v>
          </cell>
        </row>
        <row r="7156">
          <cell r="M7156" t="str">
            <v>South</v>
          </cell>
          <cell r="V7156">
            <v>42369</v>
          </cell>
        </row>
        <row r="7157">
          <cell r="M7157" t="str">
            <v>South</v>
          </cell>
          <cell r="V7157">
            <v>42369</v>
          </cell>
        </row>
        <row r="7158">
          <cell r="M7158" t="str">
            <v>East</v>
          </cell>
          <cell r="V7158">
            <v>42855</v>
          </cell>
        </row>
        <row r="7159">
          <cell r="M7159" t="str">
            <v>West</v>
          </cell>
          <cell r="V7159">
            <v>42460</v>
          </cell>
        </row>
        <row r="7160">
          <cell r="M7160" t="str">
            <v>West</v>
          </cell>
          <cell r="V7160">
            <v>42460</v>
          </cell>
        </row>
        <row r="7161">
          <cell r="M7161" t="str">
            <v>Central</v>
          </cell>
          <cell r="V7161">
            <v>42155</v>
          </cell>
        </row>
        <row r="7162">
          <cell r="M7162" t="str">
            <v>Central</v>
          </cell>
          <cell r="V7162">
            <v>42155</v>
          </cell>
        </row>
        <row r="7163">
          <cell r="M7163" t="str">
            <v>South</v>
          </cell>
          <cell r="V7163">
            <v>41851</v>
          </cell>
        </row>
        <row r="7164">
          <cell r="M7164" t="str">
            <v>South</v>
          </cell>
          <cell r="V7164">
            <v>41851</v>
          </cell>
        </row>
        <row r="7165">
          <cell r="M7165" t="str">
            <v>East</v>
          </cell>
          <cell r="V7165">
            <v>41759</v>
          </cell>
        </row>
        <row r="7166">
          <cell r="M7166" t="str">
            <v>East</v>
          </cell>
          <cell r="V7166">
            <v>41759</v>
          </cell>
        </row>
        <row r="7167">
          <cell r="M7167" t="str">
            <v>East</v>
          </cell>
          <cell r="V7167">
            <v>42643</v>
          </cell>
        </row>
        <row r="7168">
          <cell r="M7168" t="str">
            <v>West</v>
          </cell>
          <cell r="V7168">
            <v>41851</v>
          </cell>
        </row>
        <row r="7169">
          <cell r="M7169" t="str">
            <v>West</v>
          </cell>
          <cell r="V7169">
            <v>41851</v>
          </cell>
        </row>
        <row r="7170">
          <cell r="M7170" t="str">
            <v>West</v>
          </cell>
          <cell r="V7170">
            <v>41851</v>
          </cell>
        </row>
        <row r="7171">
          <cell r="M7171" t="str">
            <v>West</v>
          </cell>
          <cell r="V7171">
            <v>41851</v>
          </cell>
        </row>
        <row r="7172">
          <cell r="M7172" t="str">
            <v>East</v>
          </cell>
          <cell r="V7172">
            <v>43039</v>
          </cell>
        </row>
        <row r="7173">
          <cell r="M7173" t="str">
            <v>West</v>
          </cell>
          <cell r="V7173">
            <v>42855</v>
          </cell>
        </row>
        <row r="7174">
          <cell r="M7174" t="str">
            <v>Central</v>
          </cell>
          <cell r="V7174">
            <v>42825</v>
          </cell>
        </row>
        <row r="7175">
          <cell r="M7175" t="str">
            <v>Central</v>
          </cell>
          <cell r="V7175">
            <v>42825</v>
          </cell>
        </row>
        <row r="7176">
          <cell r="M7176" t="str">
            <v>Central</v>
          </cell>
          <cell r="V7176">
            <v>42825</v>
          </cell>
        </row>
        <row r="7177">
          <cell r="M7177" t="str">
            <v>Central</v>
          </cell>
          <cell r="V7177">
            <v>42825</v>
          </cell>
        </row>
        <row r="7178">
          <cell r="M7178" t="str">
            <v>Central</v>
          </cell>
          <cell r="V7178">
            <v>42825</v>
          </cell>
        </row>
        <row r="7179">
          <cell r="M7179" t="str">
            <v>East</v>
          </cell>
          <cell r="V7179">
            <v>42886</v>
          </cell>
        </row>
        <row r="7180">
          <cell r="M7180" t="str">
            <v>East</v>
          </cell>
          <cell r="V7180">
            <v>42886</v>
          </cell>
        </row>
        <row r="7181">
          <cell r="M7181" t="str">
            <v>East</v>
          </cell>
          <cell r="V7181">
            <v>42704</v>
          </cell>
        </row>
        <row r="7182">
          <cell r="M7182" t="str">
            <v>South</v>
          </cell>
          <cell r="V7182">
            <v>41670</v>
          </cell>
        </row>
        <row r="7183">
          <cell r="M7183" t="str">
            <v>East</v>
          </cell>
          <cell r="V7183">
            <v>42735</v>
          </cell>
        </row>
        <row r="7184">
          <cell r="M7184" t="str">
            <v>West</v>
          </cell>
          <cell r="V7184">
            <v>42855</v>
          </cell>
        </row>
        <row r="7185">
          <cell r="M7185" t="str">
            <v>East</v>
          </cell>
          <cell r="V7185">
            <v>42855</v>
          </cell>
        </row>
        <row r="7186">
          <cell r="M7186" t="str">
            <v>Central</v>
          </cell>
          <cell r="V7186">
            <v>42978</v>
          </cell>
        </row>
        <row r="7187">
          <cell r="M7187" t="str">
            <v>Central</v>
          </cell>
          <cell r="V7187">
            <v>42978</v>
          </cell>
        </row>
        <row r="7188">
          <cell r="M7188" t="str">
            <v>Central</v>
          </cell>
          <cell r="V7188">
            <v>42978</v>
          </cell>
        </row>
        <row r="7189">
          <cell r="M7189" t="str">
            <v>Central</v>
          </cell>
          <cell r="V7189">
            <v>42978</v>
          </cell>
        </row>
        <row r="7190">
          <cell r="M7190" t="str">
            <v>Central</v>
          </cell>
          <cell r="V7190">
            <v>42978</v>
          </cell>
        </row>
        <row r="7191">
          <cell r="M7191" t="str">
            <v>West</v>
          </cell>
          <cell r="V7191">
            <v>42704</v>
          </cell>
        </row>
        <row r="7192">
          <cell r="M7192" t="str">
            <v>West</v>
          </cell>
          <cell r="V7192">
            <v>42704</v>
          </cell>
        </row>
        <row r="7193">
          <cell r="M7193" t="str">
            <v>South</v>
          </cell>
          <cell r="V7193">
            <v>42674</v>
          </cell>
        </row>
        <row r="7194">
          <cell r="M7194" t="str">
            <v>South</v>
          </cell>
          <cell r="V7194">
            <v>42674</v>
          </cell>
        </row>
        <row r="7195">
          <cell r="M7195" t="str">
            <v>South</v>
          </cell>
          <cell r="V7195">
            <v>42429</v>
          </cell>
        </row>
        <row r="7196">
          <cell r="M7196" t="str">
            <v>South</v>
          </cell>
          <cell r="V7196">
            <v>42429</v>
          </cell>
        </row>
        <row r="7197">
          <cell r="M7197" t="str">
            <v>West</v>
          </cell>
          <cell r="V7197">
            <v>42704</v>
          </cell>
        </row>
        <row r="7198">
          <cell r="M7198" t="str">
            <v>West</v>
          </cell>
          <cell r="V7198">
            <v>41759</v>
          </cell>
        </row>
        <row r="7199">
          <cell r="M7199" t="str">
            <v>West</v>
          </cell>
          <cell r="V7199">
            <v>41759</v>
          </cell>
        </row>
        <row r="7200">
          <cell r="M7200" t="str">
            <v>East</v>
          </cell>
          <cell r="V7200">
            <v>42247</v>
          </cell>
        </row>
        <row r="7201">
          <cell r="M7201" t="str">
            <v>East</v>
          </cell>
          <cell r="V7201">
            <v>42247</v>
          </cell>
        </row>
        <row r="7202">
          <cell r="M7202" t="str">
            <v>South</v>
          </cell>
          <cell r="V7202">
            <v>42704</v>
          </cell>
        </row>
        <row r="7203">
          <cell r="M7203" t="str">
            <v>South</v>
          </cell>
          <cell r="V7203">
            <v>42704</v>
          </cell>
        </row>
        <row r="7204">
          <cell r="M7204" t="str">
            <v>East</v>
          </cell>
          <cell r="V7204">
            <v>42674</v>
          </cell>
        </row>
        <row r="7205">
          <cell r="M7205" t="str">
            <v>Central</v>
          </cell>
          <cell r="V7205">
            <v>42004</v>
          </cell>
        </row>
        <row r="7206">
          <cell r="M7206" t="str">
            <v>East</v>
          </cell>
          <cell r="V7206">
            <v>42277</v>
          </cell>
        </row>
        <row r="7207">
          <cell r="M7207" t="str">
            <v>West</v>
          </cell>
          <cell r="V7207">
            <v>43039</v>
          </cell>
        </row>
        <row r="7208">
          <cell r="M7208" t="str">
            <v>West</v>
          </cell>
          <cell r="V7208">
            <v>43039</v>
          </cell>
        </row>
        <row r="7209">
          <cell r="M7209" t="str">
            <v>West</v>
          </cell>
          <cell r="V7209">
            <v>42643</v>
          </cell>
        </row>
        <row r="7210">
          <cell r="M7210" t="str">
            <v>West</v>
          </cell>
          <cell r="V7210">
            <v>42643</v>
          </cell>
        </row>
        <row r="7211">
          <cell r="M7211" t="str">
            <v>West</v>
          </cell>
          <cell r="V7211">
            <v>42643</v>
          </cell>
        </row>
        <row r="7212">
          <cell r="M7212" t="str">
            <v>West</v>
          </cell>
          <cell r="V7212">
            <v>42551</v>
          </cell>
        </row>
        <row r="7213">
          <cell r="M7213" t="str">
            <v>West</v>
          </cell>
          <cell r="V7213">
            <v>42551</v>
          </cell>
        </row>
        <row r="7214">
          <cell r="M7214" t="str">
            <v>West</v>
          </cell>
          <cell r="V7214">
            <v>42551</v>
          </cell>
        </row>
        <row r="7215">
          <cell r="M7215" t="str">
            <v>West</v>
          </cell>
          <cell r="V7215">
            <v>43039</v>
          </cell>
        </row>
        <row r="7216">
          <cell r="M7216" t="str">
            <v>Central</v>
          </cell>
          <cell r="V7216">
            <v>42277</v>
          </cell>
        </row>
        <row r="7217">
          <cell r="M7217" t="str">
            <v>Central</v>
          </cell>
          <cell r="V7217">
            <v>42277</v>
          </cell>
        </row>
        <row r="7218">
          <cell r="M7218" t="str">
            <v>West</v>
          </cell>
          <cell r="V7218">
            <v>42155</v>
          </cell>
        </row>
        <row r="7219">
          <cell r="M7219" t="str">
            <v>West</v>
          </cell>
          <cell r="V7219">
            <v>42155</v>
          </cell>
        </row>
        <row r="7220">
          <cell r="M7220" t="str">
            <v>West</v>
          </cell>
          <cell r="V7220">
            <v>42155</v>
          </cell>
        </row>
        <row r="7221">
          <cell r="M7221" t="str">
            <v>West</v>
          </cell>
          <cell r="V7221">
            <v>42155</v>
          </cell>
        </row>
        <row r="7222">
          <cell r="M7222" t="str">
            <v>East</v>
          </cell>
          <cell r="V7222">
            <v>42766</v>
          </cell>
        </row>
        <row r="7223">
          <cell r="M7223" t="str">
            <v>East</v>
          </cell>
          <cell r="V7223">
            <v>42766</v>
          </cell>
        </row>
        <row r="7224">
          <cell r="M7224" t="str">
            <v>Central</v>
          </cell>
          <cell r="V7224">
            <v>43008</v>
          </cell>
        </row>
        <row r="7225">
          <cell r="M7225" t="str">
            <v>West</v>
          </cell>
          <cell r="V7225">
            <v>42582</v>
          </cell>
        </row>
        <row r="7226">
          <cell r="M7226" t="str">
            <v>West</v>
          </cell>
          <cell r="V7226">
            <v>42582</v>
          </cell>
        </row>
        <row r="7227">
          <cell r="M7227" t="str">
            <v>West</v>
          </cell>
          <cell r="V7227">
            <v>42582</v>
          </cell>
        </row>
        <row r="7228">
          <cell r="M7228" t="str">
            <v>East</v>
          </cell>
          <cell r="V7228">
            <v>42794</v>
          </cell>
        </row>
        <row r="7229">
          <cell r="M7229" t="str">
            <v>East</v>
          </cell>
          <cell r="V7229">
            <v>42794</v>
          </cell>
        </row>
        <row r="7230">
          <cell r="M7230" t="str">
            <v>West</v>
          </cell>
          <cell r="V7230">
            <v>41851</v>
          </cell>
        </row>
        <row r="7231">
          <cell r="M7231" t="str">
            <v>West</v>
          </cell>
          <cell r="V7231">
            <v>41851</v>
          </cell>
        </row>
        <row r="7232">
          <cell r="M7232" t="str">
            <v>East</v>
          </cell>
          <cell r="V7232">
            <v>42825</v>
          </cell>
        </row>
        <row r="7233">
          <cell r="M7233" t="str">
            <v>East</v>
          </cell>
          <cell r="V7233">
            <v>42825</v>
          </cell>
        </row>
        <row r="7234">
          <cell r="M7234" t="str">
            <v>East</v>
          </cell>
          <cell r="V7234">
            <v>42825</v>
          </cell>
        </row>
        <row r="7235">
          <cell r="M7235" t="str">
            <v>East</v>
          </cell>
          <cell r="V7235">
            <v>42460</v>
          </cell>
        </row>
        <row r="7236">
          <cell r="M7236" t="str">
            <v>East</v>
          </cell>
          <cell r="V7236">
            <v>42460</v>
          </cell>
        </row>
        <row r="7237">
          <cell r="M7237" t="str">
            <v>East</v>
          </cell>
          <cell r="V7237">
            <v>42460</v>
          </cell>
        </row>
        <row r="7238">
          <cell r="M7238" t="str">
            <v>West</v>
          </cell>
          <cell r="V7238">
            <v>42004</v>
          </cell>
        </row>
        <row r="7239">
          <cell r="M7239" t="str">
            <v>East</v>
          </cell>
          <cell r="V7239">
            <v>42582</v>
          </cell>
        </row>
        <row r="7240">
          <cell r="M7240" t="str">
            <v>West</v>
          </cell>
          <cell r="V7240">
            <v>42735</v>
          </cell>
        </row>
        <row r="7241">
          <cell r="M7241" t="str">
            <v>West</v>
          </cell>
          <cell r="V7241">
            <v>42735</v>
          </cell>
        </row>
        <row r="7242">
          <cell r="M7242" t="str">
            <v>West</v>
          </cell>
          <cell r="V7242">
            <v>42855</v>
          </cell>
        </row>
        <row r="7243">
          <cell r="M7243" t="str">
            <v>West</v>
          </cell>
          <cell r="V7243">
            <v>42855</v>
          </cell>
        </row>
        <row r="7244">
          <cell r="M7244" t="str">
            <v>West</v>
          </cell>
          <cell r="V7244">
            <v>42855</v>
          </cell>
        </row>
        <row r="7245">
          <cell r="M7245" t="str">
            <v>East</v>
          </cell>
          <cell r="V7245">
            <v>42978</v>
          </cell>
        </row>
        <row r="7246">
          <cell r="M7246" t="str">
            <v>West</v>
          </cell>
          <cell r="V7246">
            <v>42886</v>
          </cell>
        </row>
        <row r="7247">
          <cell r="M7247" t="str">
            <v>West</v>
          </cell>
          <cell r="V7247">
            <v>42794</v>
          </cell>
        </row>
        <row r="7248">
          <cell r="M7248" t="str">
            <v>East</v>
          </cell>
          <cell r="V7248">
            <v>41729</v>
          </cell>
        </row>
        <row r="7249">
          <cell r="M7249" t="str">
            <v>East</v>
          </cell>
          <cell r="V7249">
            <v>41729</v>
          </cell>
        </row>
        <row r="7250">
          <cell r="M7250" t="str">
            <v>East</v>
          </cell>
          <cell r="V7250">
            <v>41729</v>
          </cell>
        </row>
        <row r="7251">
          <cell r="M7251" t="str">
            <v>West</v>
          </cell>
          <cell r="V7251">
            <v>42185</v>
          </cell>
        </row>
        <row r="7252">
          <cell r="M7252" t="str">
            <v>West</v>
          </cell>
          <cell r="V7252">
            <v>42185</v>
          </cell>
        </row>
        <row r="7253">
          <cell r="M7253" t="str">
            <v>South</v>
          </cell>
          <cell r="V7253">
            <v>42613</v>
          </cell>
        </row>
        <row r="7254">
          <cell r="M7254" t="str">
            <v>Central</v>
          </cell>
          <cell r="V7254">
            <v>42643</v>
          </cell>
        </row>
        <row r="7255">
          <cell r="M7255" t="str">
            <v>Central</v>
          </cell>
          <cell r="V7255">
            <v>42521</v>
          </cell>
        </row>
        <row r="7256">
          <cell r="M7256" t="str">
            <v>Central</v>
          </cell>
          <cell r="V7256">
            <v>42521</v>
          </cell>
        </row>
        <row r="7257">
          <cell r="M7257" t="str">
            <v>Central</v>
          </cell>
          <cell r="V7257">
            <v>42521</v>
          </cell>
        </row>
        <row r="7258">
          <cell r="M7258" t="str">
            <v>Central</v>
          </cell>
          <cell r="V7258">
            <v>42521</v>
          </cell>
        </row>
        <row r="7259">
          <cell r="M7259" t="str">
            <v>Central</v>
          </cell>
          <cell r="V7259">
            <v>42521</v>
          </cell>
        </row>
        <row r="7260">
          <cell r="M7260" t="str">
            <v>Central</v>
          </cell>
          <cell r="V7260">
            <v>42521</v>
          </cell>
        </row>
        <row r="7261">
          <cell r="M7261" t="str">
            <v>Central</v>
          </cell>
          <cell r="V7261">
            <v>42521</v>
          </cell>
        </row>
        <row r="7262">
          <cell r="M7262" t="str">
            <v>Central</v>
          </cell>
          <cell r="V7262">
            <v>42521</v>
          </cell>
        </row>
        <row r="7263">
          <cell r="M7263" t="str">
            <v>West</v>
          </cell>
          <cell r="V7263">
            <v>42916</v>
          </cell>
        </row>
        <row r="7264">
          <cell r="M7264" t="str">
            <v>East</v>
          </cell>
          <cell r="V7264">
            <v>43039</v>
          </cell>
        </row>
        <row r="7265">
          <cell r="M7265" t="str">
            <v>East</v>
          </cell>
          <cell r="V7265">
            <v>43039</v>
          </cell>
        </row>
        <row r="7266">
          <cell r="M7266" t="str">
            <v>South</v>
          </cell>
          <cell r="V7266">
            <v>42916</v>
          </cell>
        </row>
        <row r="7267">
          <cell r="M7267" t="str">
            <v>Central</v>
          </cell>
          <cell r="V7267">
            <v>41973</v>
          </cell>
        </row>
        <row r="7268">
          <cell r="M7268" t="str">
            <v>South</v>
          </cell>
          <cell r="V7268">
            <v>42978</v>
          </cell>
        </row>
        <row r="7269">
          <cell r="M7269" t="str">
            <v>South</v>
          </cell>
          <cell r="V7269">
            <v>42978</v>
          </cell>
        </row>
        <row r="7270">
          <cell r="M7270" t="str">
            <v>South</v>
          </cell>
          <cell r="V7270">
            <v>42400</v>
          </cell>
        </row>
        <row r="7271">
          <cell r="M7271" t="str">
            <v>South</v>
          </cell>
          <cell r="V7271">
            <v>42400</v>
          </cell>
        </row>
        <row r="7272">
          <cell r="M7272" t="str">
            <v>West</v>
          </cell>
          <cell r="V7272">
            <v>42643</v>
          </cell>
        </row>
        <row r="7273">
          <cell r="M7273" t="str">
            <v>West</v>
          </cell>
          <cell r="V7273">
            <v>42643</v>
          </cell>
        </row>
        <row r="7274">
          <cell r="M7274" t="str">
            <v>South</v>
          </cell>
          <cell r="V7274">
            <v>42674</v>
          </cell>
        </row>
        <row r="7275">
          <cell r="M7275" t="str">
            <v>South</v>
          </cell>
          <cell r="V7275">
            <v>42674</v>
          </cell>
        </row>
        <row r="7276">
          <cell r="M7276" t="str">
            <v>West</v>
          </cell>
          <cell r="V7276">
            <v>42338</v>
          </cell>
        </row>
        <row r="7277">
          <cell r="M7277" t="str">
            <v>West</v>
          </cell>
          <cell r="V7277">
            <v>42338</v>
          </cell>
        </row>
        <row r="7278">
          <cell r="M7278" t="str">
            <v>South</v>
          </cell>
          <cell r="V7278">
            <v>41973</v>
          </cell>
        </row>
        <row r="7279">
          <cell r="M7279" t="str">
            <v>West</v>
          </cell>
          <cell r="V7279">
            <v>42582</v>
          </cell>
        </row>
        <row r="7280">
          <cell r="M7280" t="str">
            <v>West</v>
          </cell>
          <cell r="V7280">
            <v>42582</v>
          </cell>
        </row>
        <row r="7281">
          <cell r="M7281" t="str">
            <v>West</v>
          </cell>
          <cell r="V7281">
            <v>42521</v>
          </cell>
        </row>
        <row r="7282">
          <cell r="M7282" t="str">
            <v>East</v>
          </cell>
          <cell r="V7282">
            <v>42063</v>
          </cell>
        </row>
        <row r="7283">
          <cell r="M7283" t="str">
            <v>West</v>
          </cell>
          <cell r="V7283">
            <v>43039</v>
          </cell>
        </row>
        <row r="7284">
          <cell r="M7284" t="str">
            <v>Central</v>
          </cell>
          <cell r="V7284">
            <v>42916</v>
          </cell>
        </row>
        <row r="7285">
          <cell r="M7285" t="str">
            <v>East</v>
          </cell>
          <cell r="V7285">
            <v>43008</v>
          </cell>
        </row>
        <row r="7286">
          <cell r="M7286" t="str">
            <v>East</v>
          </cell>
          <cell r="V7286">
            <v>43008</v>
          </cell>
        </row>
        <row r="7287">
          <cell r="M7287" t="str">
            <v>West</v>
          </cell>
          <cell r="V7287">
            <v>43039</v>
          </cell>
        </row>
        <row r="7288">
          <cell r="M7288" t="str">
            <v>Central</v>
          </cell>
          <cell r="V7288">
            <v>42551</v>
          </cell>
        </row>
        <row r="7289">
          <cell r="M7289" t="str">
            <v>Central</v>
          </cell>
          <cell r="V7289">
            <v>42551</v>
          </cell>
        </row>
        <row r="7290">
          <cell r="M7290" t="str">
            <v>Central</v>
          </cell>
          <cell r="V7290">
            <v>41912</v>
          </cell>
        </row>
        <row r="7291">
          <cell r="M7291" t="str">
            <v>West</v>
          </cell>
          <cell r="V7291">
            <v>42400</v>
          </cell>
        </row>
        <row r="7292">
          <cell r="M7292" t="str">
            <v>West</v>
          </cell>
          <cell r="V7292">
            <v>42400</v>
          </cell>
        </row>
        <row r="7293">
          <cell r="M7293" t="str">
            <v>West</v>
          </cell>
          <cell r="V7293">
            <v>42400</v>
          </cell>
        </row>
        <row r="7294">
          <cell r="M7294" t="str">
            <v>South</v>
          </cell>
          <cell r="V7294">
            <v>43100</v>
          </cell>
        </row>
        <row r="7295">
          <cell r="M7295" t="str">
            <v>West</v>
          </cell>
          <cell r="V7295">
            <v>42400</v>
          </cell>
        </row>
        <row r="7296">
          <cell r="M7296" t="str">
            <v>West</v>
          </cell>
          <cell r="V7296">
            <v>42155</v>
          </cell>
        </row>
        <row r="7297">
          <cell r="M7297" t="str">
            <v>Central</v>
          </cell>
          <cell r="V7297">
            <v>41790</v>
          </cell>
        </row>
        <row r="7298">
          <cell r="M7298" t="str">
            <v>Central</v>
          </cell>
          <cell r="V7298">
            <v>41790</v>
          </cell>
        </row>
        <row r="7299">
          <cell r="M7299" t="str">
            <v>East</v>
          </cell>
          <cell r="V7299">
            <v>42063</v>
          </cell>
        </row>
        <row r="7300">
          <cell r="M7300" t="str">
            <v>Central</v>
          </cell>
          <cell r="V7300">
            <v>41973</v>
          </cell>
        </row>
        <row r="7301">
          <cell r="M7301" t="str">
            <v>Central</v>
          </cell>
          <cell r="V7301">
            <v>41973</v>
          </cell>
        </row>
        <row r="7302">
          <cell r="M7302" t="str">
            <v>Central</v>
          </cell>
          <cell r="V7302">
            <v>41973</v>
          </cell>
        </row>
        <row r="7303">
          <cell r="M7303" t="str">
            <v>Central</v>
          </cell>
          <cell r="V7303">
            <v>41973</v>
          </cell>
        </row>
        <row r="7304">
          <cell r="M7304" t="str">
            <v>Central</v>
          </cell>
          <cell r="V7304">
            <v>41973</v>
          </cell>
        </row>
        <row r="7305">
          <cell r="M7305" t="str">
            <v>South</v>
          </cell>
          <cell r="V7305">
            <v>43008</v>
          </cell>
        </row>
        <row r="7306">
          <cell r="M7306" t="str">
            <v>South</v>
          </cell>
          <cell r="V7306">
            <v>43008</v>
          </cell>
        </row>
        <row r="7307">
          <cell r="M7307" t="str">
            <v>Central</v>
          </cell>
          <cell r="V7307">
            <v>41729</v>
          </cell>
        </row>
        <row r="7308">
          <cell r="M7308" t="str">
            <v>West</v>
          </cell>
          <cell r="V7308">
            <v>42704</v>
          </cell>
        </row>
        <row r="7309">
          <cell r="M7309" t="str">
            <v>West</v>
          </cell>
          <cell r="V7309">
            <v>42704</v>
          </cell>
        </row>
        <row r="7310">
          <cell r="M7310" t="str">
            <v>West</v>
          </cell>
          <cell r="V7310">
            <v>42704</v>
          </cell>
        </row>
        <row r="7311">
          <cell r="M7311" t="str">
            <v>East</v>
          </cell>
          <cell r="V7311">
            <v>42916</v>
          </cell>
        </row>
        <row r="7312">
          <cell r="M7312" t="str">
            <v>Central</v>
          </cell>
          <cell r="V7312">
            <v>42247</v>
          </cell>
        </row>
        <row r="7313">
          <cell r="M7313" t="str">
            <v>South</v>
          </cell>
          <cell r="V7313">
            <v>42308</v>
          </cell>
        </row>
        <row r="7314">
          <cell r="M7314" t="str">
            <v>South</v>
          </cell>
          <cell r="V7314">
            <v>42308</v>
          </cell>
        </row>
        <row r="7315">
          <cell r="M7315" t="str">
            <v>South</v>
          </cell>
          <cell r="V7315">
            <v>42308</v>
          </cell>
        </row>
        <row r="7316">
          <cell r="M7316" t="str">
            <v>Central</v>
          </cell>
          <cell r="V7316">
            <v>42521</v>
          </cell>
        </row>
        <row r="7317">
          <cell r="M7317" t="str">
            <v>East</v>
          </cell>
          <cell r="V7317">
            <v>42886</v>
          </cell>
        </row>
        <row r="7318">
          <cell r="M7318" t="str">
            <v>East</v>
          </cell>
          <cell r="V7318">
            <v>42674</v>
          </cell>
        </row>
        <row r="7319">
          <cell r="M7319" t="str">
            <v>West</v>
          </cell>
          <cell r="V7319">
            <v>43069</v>
          </cell>
        </row>
        <row r="7320">
          <cell r="M7320" t="str">
            <v>West</v>
          </cell>
          <cell r="V7320">
            <v>43069</v>
          </cell>
        </row>
        <row r="7321">
          <cell r="M7321" t="str">
            <v>East</v>
          </cell>
          <cell r="V7321">
            <v>43069</v>
          </cell>
        </row>
        <row r="7322">
          <cell r="M7322" t="str">
            <v>East</v>
          </cell>
          <cell r="V7322">
            <v>43069</v>
          </cell>
        </row>
        <row r="7323">
          <cell r="M7323" t="str">
            <v>Central</v>
          </cell>
          <cell r="V7323">
            <v>43008</v>
          </cell>
        </row>
        <row r="7324">
          <cell r="M7324" t="str">
            <v>Central</v>
          </cell>
          <cell r="V7324">
            <v>43008</v>
          </cell>
        </row>
        <row r="7325">
          <cell r="M7325" t="str">
            <v>East</v>
          </cell>
          <cell r="V7325">
            <v>43100</v>
          </cell>
        </row>
        <row r="7326">
          <cell r="M7326" t="str">
            <v>East</v>
          </cell>
          <cell r="V7326">
            <v>43100</v>
          </cell>
        </row>
        <row r="7327">
          <cell r="M7327" t="str">
            <v>West</v>
          </cell>
          <cell r="V7327">
            <v>43069</v>
          </cell>
        </row>
        <row r="7328">
          <cell r="M7328" t="str">
            <v>West</v>
          </cell>
          <cell r="V7328">
            <v>43069</v>
          </cell>
        </row>
        <row r="7329">
          <cell r="M7329" t="str">
            <v>West</v>
          </cell>
          <cell r="V7329">
            <v>41729</v>
          </cell>
        </row>
        <row r="7330">
          <cell r="M7330" t="str">
            <v>West</v>
          </cell>
          <cell r="V7330">
            <v>41729</v>
          </cell>
        </row>
        <row r="7331">
          <cell r="M7331" t="str">
            <v>West</v>
          </cell>
          <cell r="V7331">
            <v>41729</v>
          </cell>
        </row>
        <row r="7332">
          <cell r="M7332" t="str">
            <v>Central</v>
          </cell>
          <cell r="V7332">
            <v>42704</v>
          </cell>
        </row>
        <row r="7333">
          <cell r="M7333" t="str">
            <v>East</v>
          </cell>
          <cell r="V7333">
            <v>43039</v>
          </cell>
        </row>
        <row r="7334">
          <cell r="M7334" t="str">
            <v>East</v>
          </cell>
          <cell r="V7334">
            <v>43039</v>
          </cell>
        </row>
        <row r="7335">
          <cell r="M7335" t="str">
            <v>South</v>
          </cell>
          <cell r="V7335">
            <v>42124</v>
          </cell>
        </row>
        <row r="7336">
          <cell r="M7336" t="str">
            <v>South</v>
          </cell>
          <cell r="V7336">
            <v>42124</v>
          </cell>
        </row>
        <row r="7337">
          <cell r="M7337" t="str">
            <v>East</v>
          </cell>
          <cell r="V7337">
            <v>42369</v>
          </cell>
        </row>
        <row r="7338">
          <cell r="M7338" t="str">
            <v>East</v>
          </cell>
          <cell r="V7338">
            <v>42369</v>
          </cell>
        </row>
        <row r="7339">
          <cell r="M7339" t="str">
            <v>West</v>
          </cell>
          <cell r="V7339">
            <v>43008</v>
          </cell>
        </row>
        <row r="7340">
          <cell r="M7340" t="str">
            <v>East</v>
          </cell>
          <cell r="V7340">
            <v>42004</v>
          </cell>
        </row>
        <row r="7341">
          <cell r="M7341" t="str">
            <v>East</v>
          </cell>
          <cell r="V7341">
            <v>42216</v>
          </cell>
        </row>
        <row r="7342">
          <cell r="M7342" t="str">
            <v>South</v>
          </cell>
          <cell r="V7342">
            <v>41851</v>
          </cell>
        </row>
        <row r="7343">
          <cell r="M7343" t="str">
            <v>South</v>
          </cell>
          <cell r="V7343">
            <v>41851</v>
          </cell>
        </row>
        <row r="7344">
          <cell r="M7344" t="str">
            <v>South</v>
          </cell>
          <cell r="V7344">
            <v>41851</v>
          </cell>
        </row>
        <row r="7345">
          <cell r="M7345" t="str">
            <v>East</v>
          </cell>
          <cell r="V7345">
            <v>42004</v>
          </cell>
        </row>
        <row r="7346">
          <cell r="M7346" t="str">
            <v>South</v>
          </cell>
          <cell r="V7346">
            <v>43100</v>
          </cell>
        </row>
        <row r="7347">
          <cell r="M7347" t="str">
            <v>South</v>
          </cell>
          <cell r="V7347">
            <v>43100</v>
          </cell>
        </row>
        <row r="7348">
          <cell r="M7348" t="str">
            <v>South</v>
          </cell>
          <cell r="V7348">
            <v>43100</v>
          </cell>
        </row>
        <row r="7349">
          <cell r="M7349" t="str">
            <v>South</v>
          </cell>
          <cell r="V7349">
            <v>43100</v>
          </cell>
        </row>
        <row r="7350">
          <cell r="M7350" t="str">
            <v>Central</v>
          </cell>
          <cell r="V7350">
            <v>41729</v>
          </cell>
        </row>
        <row r="7351">
          <cell r="M7351" t="str">
            <v>Central</v>
          </cell>
          <cell r="V7351">
            <v>43039</v>
          </cell>
        </row>
        <row r="7352">
          <cell r="M7352" t="str">
            <v>Central</v>
          </cell>
          <cell r="V7352">
            <v>43039</v>
          </cell>
        </row>
        <row r="7353">
          <cell r="M7353" t="str">
            <v>West</v>
          </cell>
          <cell r="V7353">
            <v>43069</v>
          </cell>
        </row>
        <row r="7354">
          <cell r="M7354" t="str">
            <v>East</v>
          </cell>
          <cell r="V7354">
            <v>42825</v>
          </cell>
        </row>
        <row r="7355">
          <cell r="M7355" t="str">
            <v>East</v>
          </cell>
          <cell r="V7355">
            <v>42643</v>
          </cell>
        </row>
        <row r="7356">
          <cell r="M7356" t="str">
            <v>West</v>
          </cell>
          <cell r="V7356">
            <v>42794</v>
          </cell>
        </row>
        <row r="7357">
          <cell r="M7357" t="str">
            <v>Central</v>
          </cell>
          <cell r="V7357">
            <v>42369</v>
          </cell>
        </row>
        <row r="7358">
          <cell r="M7358" t="str">
            <v>West</v>
          </cell>
          <cell r="V7358">
            <v>42674</v>
          </cell>
        </row>
        <row r="7359">
          <cell r="M7359" t="str">
            <v>West</v>
          </cell>
          <cell r="V7359">
            <v>42674</v>
          </cell>
        </row>
        <row r="7360">
          <cell r="M7360" t="str">
            <v>East</v>
          </cell>
          <cell r="V7360">
            <v>42004</v>
          </cell>
        </row>
        <row r="7361">
          <cell r="M7361" t="str">
            <v>East</v>
          </cell>
          <cell r="V7361">
            <v>42004</v>
          </cell>
        </row>
        <row r="7362">
          <cell r="M7362" t="str">
            <v>West</v>
          </cell>
          <cell r="V7362">
            <v>42490</v>
          </cell>
        </row>
        <row r="7363">
          <cell r="M7363" t="str">
            <v>West</v>
          </cell>
          <cell r="V7363">
            <v>42490</v>
          </cell>
        </row>
        <row r="7364">
          <cell r="M7364" t="str">
            <v>West</v>
          </cell>
          <cell r="V7364">
            <v>42490</v>
          </cell>
        </row>
        <row r="7365">
          <cell r="M7365" t="str">
            <v>East</v>
          </cell>
          <cell r="V7365">
            <v>42704</v>
          </cell>
        </row>
        <row r="7366">
          <cell r="M7366" t="str">
            <v>East</v>
          </cell>
          <cell r="V7366">
            <v>42704</v>
          </cell>
        </row>
        <row r="7367">
          <cell r="M7367" t="str">
            <v>East</v>
          </cell>
          <cell r="V7367">
            <v>42704</v>
          </cell>
        </row>
        <row r="7368">
          <cell r="M7368" t="str">
            <v>East</v>
          </cell>
          <cell r="V7368">
            <v>42704</v>
          </cell>
        </row>
        <row r="7369">
          <cell r="M7369" t="str">
            <v>East</v>
          </cell>
          <cell r="V7369">
            <v>42704</v>
          </cell>
        </row>
        <row r="7370">
          <cell r="M7370" t="str">
            <v>South</v>
          </cell>
          <cell r="V7370">
            <v>42855</v>
          </cell>
        </row>
        <row r="7371">
          <cell r="M7371" t="str">
            <v>South</v>
          </cell>
          <cell r="V7371">
            <v>42094</v>
          </cell>
        </row>
        <row r="7372">
          <cell r="M7372" t="str">
            <v>Central</v>
          </cell>
          <cell r="V7372">
            <v>41943</v>
          </cell>
        </row>
        <row r="7373">
          <cell r="M7373" t="str">
            <v>West</v>
          </cell>
          <cell r="V7373">
            <v>42766</v>
          </cell>
        </row>
        <row r="7374">
          <cell r="M7374" t="str">
            <v>West</v>
          </cell>
          <cell r="V7374">
            <v>42766</v>
          </cell>
        </row>
        <row r="7375">
          <cell r="M7375" t="str">
            <v>West</v>
          </cell>
          <cell r="V7375">
            <v>42766</v>
          </cell>
        </row>
        <row r="7376">
          <cell r="M7376" t="str">
            <v>West</v>
          </cell>
          <cell r="V7376">
            <v>42766</v>
          </cell>
        </row>
        <row r="7377">
          <cell r="M7377" t="str">
            <v>West</v>
          </cell>
          <cell r="V7377">
            <v>42978</v>
          </cell>
        </row>
        <row r="7378">
          <cell r="M7378" t="str">
            <v>Central</v>
          </cell>
          <cell r="V7378">
            <v>43069</v>
          </cell>
        </row>
        <row r="7379">
          <cell r="M7379" t="str">
            <v>West</v>
          </cell>
          <cell r="V7379">
            <v>41912</v>
          </cell>
        </row>
        <row r="7380">
          <cell r="M7380" t="str">
            <v>South</v>
          </cell>
          <cell r="V7380">
            <v>42155</v>
          </cell>
        </row>
        <row r="7381">
          <cell r="M7381" t="str">
            <v>Central</v>
          </cell>
          <cell r="V7381">
            <v>42643</v>
          </cell>
        </row>
        <row r="7382">
          <cell r="M7382" t="str">
            <v>Central</v>
          </cell>
          <cell r="V7382">
            <v>42643</v>
          </cell>
        </row>
        <row r="7383">
          <cell r="M7383" t="str">
            <v>Central</v>
          </cell>
          <cell r="V7383">
            <v>42643</v>
          </cell>
        </row>
        <row r="7384">
          <cell r="M7384" t="str">
            <v>Central</v>
          </cell>
          <cell r="V7384">
            <v>42643</v>
          </cell>
        </row>
        <row r="7385">
          <cell r="M7385" t="str">
            <v>Central</v>
          </cell>
          <cell r="V7385">
            <v>42643</v>
          </cell>
        </row>
        <row r="7386">
          <cell r="M7386" t="str">
            <v>Central</v>
          </cell>
          <cell r="V7386">
            <v>42643</v>
          </cell>
        </row>
        <row r="7387">
          <cell r="M7387" t="str">
            <v>Central</v>
          </cell>
          <cell r="V7387">
            <v>42643</v>
          </cell>
        </row>
        <row r="7388">
          <cell r="M7388" t="str">
            <v>Central</v>
          </cell>
          <cell r="V7388">
            <v>42643</v>
          </cell>
        </row>
        <row r="7389">
          <cell r="M7389" t="str">
            <v>Central</v>
          </cell>
          <cell r="V7389">
            <v>42643</v>
          </cell>
        </row>
        <row r="7390">
          <cell r="M7390" t="str">
            <v>Central</v>
          </cell>
          <cell r="V7390">
            <v>42643</v>
          </cell>
        </row>
        <row r="7391">
          <cell r="M7391" t="str">
            <v>South</v>
          </cell>
          <cell r="V7391">
            <v>43069</v>
          </cell>
        </row>
        <row r="7392">
          <cell r="M7392" t="str">
            <v>South</v>
          </cell>
          <cell r="V7392">
            <v>43069</v>
          </cell>
        </row>
        <row r="7393">
          <cell r="M7393" t="str">
            <v>East</v>
          </cell>
          <cell r="V7393">
            <v>43100</v>
          </cell>
        </row>
        <row r="7394">
          <cell r="M7394" t="str">
            <v>West</v>
          </cell>
          <cell r="V7394">
            <v>42886</v>
          </cell>
        </row>
        <row r="7395">
          <cell r="M7395" t="str">
            <v>West</v>
          </cell>
          <cell r="V7395">
            <v>42886</v>
          </cell>
        </row>
        <row r="7396">
          <cell r="M7396" t="str">
            <v>West</v>
          </cell>
          <cell r="V7396">
            <v>42886</v>
          </cell>
        </row>
        <row r="7397">
          <cell r="M7397" t="str">
            <v>East</v>
          </cell>
          <cell r="V7397">
            <v>42735</v>
          </cell>
        </row>
        <row r="7398">
          <cell r="M7398" t="str">
            <v>East</v>
          </cell>
          <cell r="V7398">
            <v>42735</v>
          </cell>
        </row>
        <row r="7399">
          <cell r="M7399" t="str">
            <v>East</v>
          </cell>
          <cell r="V7399">
            <v>41912</v>
          </cell>
        </row>
        <row r="7400">
          <cell r="M7400" t="str">
            <v>Central</v>
          </cell>
          <cell r="V7400">
            <v>41851</v>
          </cell>
        </row>
        <row r="7401">
          <cell r="M7401" t="str">
            <v>Central</v>
          </cell>
          <cell r="V7401">
            <v>41851</v>
          </cell>
        </row>
        <row r="7402">
          <cell r="M7402" t="str">
            <v>West</v>
          </cell>
          <cell r="V7402">
            <v>42643</v>
          </cell>
        </row>
        <row r="7403">
          <cell r="M7403" t="str">
            <v>West</v>
          </cell>
          <cell r="V7403">
            <v>42643</v>
          </cell>
        </row>
        <row r="7404">
          <cell r="M7404" t="str">
            <v>East</v>
          </cell>
          <cell r="V7404">
            <v>42978</v>
          </cell>
        </row>
        <row r="7405">
          <cell r="M7405" t="str">
            <v>West</v>
          </cell>
          <cell r="V7405">
            <v>42155</v>
          </cell>
        </row>
        <row r="7406">
          <cell r="M7406" t="str">
            <v>West</v>
          </cell>
          <cell r="V7406">
            <v>42155</v>
          </cell>
        </row>
        <row r="7407">
          <cell r="M7407" t="str">
            <v>West</v>
          </cell>
          <cell r="V7407">
            <v>42155</v>
          </cell>
        </row>
        <row r="7408">
          <cell r="M7408" t="str">
            <v>West</v>
          </cell>
          <cell r="V7408">
            <v>42155</v>
          </cell>
        </row>
        <row r="7409">
          <cell r="M7409" t="str">
            <v>Central</v>
          </cell>
          <cell r="V7409">
            <v>42766</v>
          </cell>
        </row>
        <row r="7410">
          <cell r="M7410" t="str">
            <v>West</v>
          </cell>
          <cell r="V7410">
            <v>42521</v>
          </cell>
        </row>
        <row r="7411">
          <cell r="M7411" t="str">
            <v>East</v>
          </cell>
          <cell r="V7411">
            <v>41759</v>
          </cell>
        </row>
        <row r="7412">
          <cell r="M7412" t="str">
            <v>East</v>
          </cell>
          <cell r="V7412">
            <v>41851</v>
          </cell>
        </row>
        <row r="7413">
          <cell r="M7413" t="str">
            <v>West</v>
          </cell>
          <cell r="V7413">
            <v>42886</v>
          </cell>
        </row>
        <row r="7414">
          <cell r="M7414" t="str">
            <v>West</v>
          </cell>
          <cell r="V7414">
            <v>42886</v>
          </cell>
        </row>
        <row r="7415">
          <cell r="M7415" t="str">
            <v>West</v>
          </cell>
          <cell r="V7415">
            <v>42886</v>
          </cell>
        </row>
        <row r="7416">
          <cell r="M7416" t="str">
            <v>East</v>
          </cell>
          <cell r="V7416">
            <v>42460</v>
          </cell>
        </row>
        <row r="7417">
          <cell r="M7417" t="str">
            <v>East</v>
          </cell>
          <cell r="V7417">
            <v>42460</v>
          </cell>
        </row>
        <row r="7418">
          <cell r="M7418" t="str">
            <v>East</v>
          </cell>
          <cell r="V7418">
            <v>42460</v>
          </cell>
        </row>
        <row r="7419">
          <cell r="M7419" t="str">
            <v>East</v>
          </cell>
          <cell r="V7419">
            <v>42460</v>
          </cell>
        </row>
        <row r="7420">
          <cell r="M7420" t="str">
            <v>East</v>
          </cell>
          <cell r="V7420">
            <v>42460</v>
          </cell>
        </row>
        <row r="7421">
          <cell r="M7421" t="str">
            <v>East</v>
          </cell>
          <cell r="V7421">
            <v>42460</v>
          </cell>
        </row>
        <row r="7422">
          <cell r="M7422" t="str">
            <v>East</v>
          </cell>
          <cell r="V7422">
            <v>42460</v>
          </cell>
        </row>
        <row r="7423">
          <cell r="M7423" t="str">
            <v>East</v>
          </cell>
          <cell r="V7423">
            <v>42460</v>
          </cell>
        </row>
        <row r="7424">
          <cell r="M7424" t="str">
            <v>East</v>
          </cell>
          <cell r="V7424">
            <v>42460</v>
          </cell>
        </row>
        <row r="7425">
          <cell r="M7425" t="str">
            <v>East</v>
          </cell>
          <cell r="V7425">
            <v>42855</v>
          </cell>
        </row>
        <row r="7426">
          <cell r="M7426" t="str">
            <v>East</v>
          </cell>
          <cell r="V7426">
            <v>42855</v>
          </cell>
        </row>
        <row r="7427">
          <cell r="M7427" t="str">
            <v>Central</v>
          </cell>
          <cell r="V7427">
            <v>42551</v>
          </cell>
        </row>
        <row r="7428">
          <cell r="M7428" t="str">
            <v>Central</v>
          </cell>
          <cell r="V7428">
            <v>42551</v>
          </cell>
        </row>
        <row r="7429">
          <cell r="M7429" t="str">
            <v>South</v>
          </cell>
          <cell r="V7429">
            <v>41729</v>
          </cell>
        </row>
        <row r="7430">
          <cell r="M7430" t="str">
            <v>South</v>
          </cell>
          <cell r="V7430">
            <v>41729</v>
          </cell>
        </row>
        <row r="7431">
          <cell r="M7431" t="str">
            <v>South</v>
          </cell>
          <cell r="V7431">
            <v>41729</v>
          </cell>
        </row>
        <row r="7432">
          <cell r="M7432" t="str">
            <v>South</v>
          </cell>
          <cell r="V7432">
            <v>41729</v>
          </cell>
        </row>
        <row r="7433">
          <cell r="M7433" t="str">
            <v>South</v>
          </cell>
          <cell r="V7433">
            <v>41729</v>
          </cell>
        </row>
        <row r="7434">
          <cell r="M7434" t="str">
            <v>West</v>
          </cell>
          <cell r="V7434">
            <v>41882</v>
          </cell>
        </row>
        <row r="7435">
          <cell r="M7435" t="str">
            <v>West</v>
          </cell>
          <cell r="V7435">
            <v>41882</v>
          </cell>
        </row>
        <row r="7436">
          <cell r="M7436" t="str">
            <v>West</v>
          </cell>
          <cell r="V7436">
            <v>42216</v>
          </cell>
        </row>
        <row r="7437">
          <cell r="M7437" t="str">
            <v>West</v>
          </cell>
          <cell r="V7437">
            <v>42216</v>
          </cell>
        </row>
        <row r="7438">
          <cell r="M7438" t="str">
            <v>West</v>
          </cell>
          <cell r="V7438">
            <v>42216</v>
          </cell>
        </row>
        <row r="7439">
          <cell r="M7439" t="str">
            <v>West</v>
          </cell>
          <cell r="V7439">
            <v>41698</v>
          </cell>
        </row>
        <row r="7440">
          <cell r="M7440" t="str">
            <v>West</v>
          </cell>
          <cell r="V7440">
            <v>42094</v>
          </cell>
        </row>
        <row r="7441">
          <cell r="M7441" t="str">
            <v>West</v>
          </cell>
          <cell r="V7441">
            <v>43008</v>
          </cell>
        </row>
        <row r="7442">
          <cell r="M7442" t="str">
            <v>West</v>
          </cell>
          <cell r="V7442">
            <v>43008</v>
          </cell>
        </row>
        <row r="7443">
          <cell r="M7443" t="str">
            <v>West</v>
          </cell>
          <cell r="V7443">
            <v>42338</v>
          </cell>
        </row>
        <row r="7444">
          <cell r="M7444" t="str">
            <v>Central</v>
          </cell>
          <cell r="V7444">
            <v>42004</v>
          </cell>
        </row>
        <row r="7445">
          <cell r="M7445" t="str">
            <v>Central</v>
          </cell>
          <cell r="V7445">
            <v>42004</v>
          </cell>
        </row>
        <row r="7446">
          <cell r="M7446" t="str">
            <v>Central</v>
          </cell>
          <cell r="V7446">
            <v>42794</v>
          </cell>
        </row>
        <row r="7447">
          <cell r="M7447" t="str">
            <v>Central</v>
          </cell>
          <cell r="V7447">
            <v>42794</v>
          </cell>
        </row>
        <row r="7448">
          <cell r="M7448" t="str">
            <v>Central</v>
          </cell>
          <cell r="V7448">
            <v>42794</v>
          </cell>
        </row>
        <row r="7449">
          <cell r="M7449" t="str">
            <v>Central</v>
          </cell>
          <cell r="V7449">
            <v>42794</v>
          </cell>
        </row>
        <row r="7450">
          <cell r="M7450" t="str">
            <v>South</v>
          </cell>
          <cell r="V7450">
            <v>43069</v>
          </cell>
        </row>
        <row r="7451">
          <cell r="M7451" t="str">
            <v>Central</v>
          </cell>
          <cell r="V7451">
            <v>43008</v>
          </cell>
        </row>
        <row r="7452">
          <cell r="M7452" t="str">
            <v>Central</v>
          </cell>
          <cell r="V7452">
            <v>43008</v>
          </cell>
        </row>
        <row r="7453">
          <cell r="M7453" t="str">
            <v>Central</v>
          </cell>
          <cell r="V7453">
            <v>43008</v>
          </cell>
        </row>
        <row r="7454">
          <cell r="M7454" t="str">
            <v>Central</v>
          </cell>
          <cell r="V7454">
            <v>43008</v>
          </cell>
        </row>
        <row r="7455">
          <cell r="M7455" t="str">
            <v>Central</v>
          </cell>
          <cell r="V7455">
            <v>42916</v>
          </cell>
        </row>
        <row r="7456">
          <cell r="M7456" t="str">
            <v>Central</v>
          </cell>
          <cell r="V7456">
            <v>42582</v>
          </cell>
        </row>
        <row r="7457">
          <cell r="M7457" t="str">
            <v>Central</v>
          </cell>
          <cell r="V7457">
            <v>42582</v>
          </cell>
        </row>
        <row r="7458">
          <cell r="M7458" t="str">
            <v>South</v>
          </cell>
          <cell r="V7458">
            <v>42124</v>
          </cell>
        </row>
        <row r="7459">
          <cell r="M7459" t="str">
            <v>South</v>
          </cell>
          <cell r="V7459">
            <v>42124</v>
          </cell>
        </row>
        <row r="7460">
          <cell r="M7460" t="str">
            <v>South</v>
          </cell>
          <cell r="V7460">
            <v>42124</v>
          </cell>
        </row>
        <row r="7461">
          <cell r="M7461" t="str">
            <v>South</v>
          </cell>
          <cell r="V7461">
            <v>42124</v>
          </cell>
        </row>
        <row r="7462">
          <cell r="M7462" t="str">
            <v>West</v>
          </cell>
          <cell r="V7462">
            <v>42124</v>
          </cell>
        </row>
        <row r="7463">
          <cell r="M7463" t="str">
            <v>West</v>
          </cell>
          <cell r="V7463">
            <v>42124</v>
          </cell>
        </row>
        <row r="7464">
          <cell r="M7464" t="str">
            <v>West</v>
          </cell>
          <cell r="V7464">
            <v>42063</v>
          </cell>
        </row>
        <row r="7465">
          <cell r="M7465" t="str">
            <v>West</v>
          </cell>
          <cell r="V7465">
            <v>42643</v>
          </cell>
        </row>
        <row r="7466">
          <cell r="M7466" t="str">
            <v>West</v>
          </cell>
          <cell r="V7466">
            <v>42643</v>
          </cell>
        </row>
        <row r="7467">
          <cell r="M7467" t="str">
            <v>West</v>
          </cell>
          <cell r="V7467">
            <v>42643</v>
          </cell>
        </row>
        <row r="7468">
          <cell r="M7468" t="str">
            <v>West</v>
          </cell>
          <cell r="V7468">
            <v>42521</v>
          </cell>
        </row>
        <row r="7469">
          <cell r="M7469" t="str">
            <v>West</v>
          </cell>
          <cell r="V7469">
            <v>43069</v>
          </cell>
        </row>
        <row r="7470">
          <cell r="M7470" t="str">
            <v>East</v>
          </cell>
          <cell r="V7470">
            <v>41912</v>
          </cell>
        </row>
        <row r="7471">
          <cell r="M7471" t="str">
            <v>East</v>
          </cell>
          <cell r="V7471">
            <v>41912</v>
          </cell>
        </row>
        <row r="7472">
          <cell r="M7472" t="str">
            <v>East</v>
          </cell>
          <cell r="V7472">
            <v>42277</v>
          </cell>
        </row>
        <row r="7473">
          <cell r="M7473" t="str">
            <v>East</v>
          </cell>
          <cell r="V7473">
            <v>42277</v>
          </cell>
        </row>
        <row r="7474">
          <cell r="M7474" t="str">
            <v>West</v>
          </cell>
          <cell r="V7474">
            <v>42582</v>
          </cell>
        </row>
        <row r="7475">
          <cell r="M7475" t="str">
            <v>Central</v>
          </cell>
          <cell r="V7475">
            <v>42490</v>
          </cell>
        </row>
        <row r="7476">
          <cell r="M7476" t="str">
            <v>South</v>
          </cell>
          <cell r="V7476">
            <v>41670</v>
          </cell>
        </row>
        <row r="7477">
          <cell r="M7477" t="str">
            <v>South</v>
          </cell>
          <cell r="V7477">
            <v>41670</v>
          </cell>
        </row>
        <row r="7478">
          <cell r="M7478" t="str">
            <v>South</v>
          </cell>
          <cell r="V7478">
            <v>41670</v>
          </cell>
        </row>
        <row r="7479">
          <cell r="M7479" t="str">
            <v>South</v>
          </cell>
          <cell r="V7479">
            <v>41670</v>
          </cell>
        </row>
        <row r="7480">
          <cell r="M7480" t="str">
            <v>South</v>
          </cell>
          <cell r="V7480">
            <v>41670</v>
          </cell>
        </row>
        <row r="7481">
          <cell r="M7481" t="str">
            <v>South</v>
          </cell>
          <cell r="V7481">
            <v>41670</v>
          </cell>
        </row>
        <row r="7482">
          <cell r="M7482" t="str">
            <v>South</v>
          </cell>
          <cell r="V7482">
            <v>41670</v>
          </cell>
        </row>
        <row r="7483">
          <cell r="M7483" t="str">
            <v>West</v>
          </cell>
          <cell r="V7483">
            <v>42643</v>
          </cell>
        </row>
        <row r="7484">
          <cell r="M7484" t="str">
            <v>East</v>
          </cell>
          <cell r="V7484">
            <v>41912</v>
          </cell>
        </row>
        <row r="7485">
          <cell r="M7485" t="str">
            <v>East</v>
          </cell>
          <cell r="V7485">
            <v>42004</v>
          </cell>
        </row>
        <row r="7486">
          <cell r="M7486" t="str">
            <v>Central</v>
          </cell>
          <cell r="V7486">
            <v>43100</v>
          </cell>
        </row>
        <row r="7487">
          <cell r="M7487" t="str">
            <v>Central</v>
          </cell>
          <cell r="V7487">
            <v>43100</v>
          </cell>
        </row>
        <row r="7488">
          <cell r="M7488" t="str">
            <v>East</v>
          </cell>
          <cell r="V7488">
            <v>42369</v>
          </cell>
        </row>
        <row r="7489">
          <cell r="M7489" t="str">
            <v>East</v>
          </cell>
          <cell r="V7489">
            <v>42369</v>
          </cell>
        </row>
        <row r="7490">
          <cell r="M7490" t="str">
            <v>East</v>
          </cell>
          <cell r="V7490">
            <v>42369</v>
          </cell>
        </row>
        <row r="7491">
          <cell r="M7491" t="str">
            <v>West</v>
          </cell>
          <cell r="V7491">
            <v>43069</v>
          </cell>
        </row>
        <row r="7492">
          <cell r="M7492" t="str">
            <v>West</v>
          </cell>
          <cell r="V7492">
            <v>42277</v>
          </cell>
        </row>
        <row r="7493">
          <cell r="M7493" t="str">
            <v>East</v>
          </cell>
          <cell r="V7493">
            <v>43069</v>
          </cell>
        </row>
        <row r="7494">
          <cell r="M7494" t="str">
            <v>Central</v>
          </cell>
          <cell r="V7494">
            <v>43008</v>
          </cell>
        </row>
        <row r="7495">
          <cell r="M7495" t="str">
            <v>Central</v>
          </cell>
          <cell r="V7495">
            <v>43008</v>
          </cell>
        </row>
        <row r="7496">
          <cell r="M7496" t="str">
            <v>Central</v>
          </cell>
          <cell r="V7496">
            <v>43008</v>
          </cell>
        </row>
        <row r="7497">
          <cell r="M7497" t="str">
            <v>West</v>
          </cell>
          <cell r="V7497">
            <v>42947</v>
          </cell>
        </row>
        <row r="7498">
          <cell r="M7498" t="str">
            <v>West</v>
          </cell>
          <cell r="V7498">
            <v>42947</v>
          </cell>
        </row>
        <row r="7499">
          <cell r="M7499" t="str">
            <v>West</v>
          </cell>
          <cell r="V7499">
            <v>42947</v>
          </cell>
        </row>
        <row r="7500">
          <cell r="M7500" t="str">
            <v>West</v>
          </cell>
          <cell r="V7500">
            <v>42947</v>
          </cell>
        </row>
        <row r="7501">
          <cell r="M7501" t="str">
            <v>West</v>
          </cell>
          <cell r="V7501">
            <v>42947</v>
          </cell>
        </row>
        <row r="7502">
          <cell r="M7502" t="str">
            <v>West</v>
          </cell>
          <cell r="V7502">
            <v>42947</v>
          </cell>
        </row>
        <row r="7503">
          <cell r="M7503" t="str">
            <v>West</v>
          </cell>
          <cell r="V7503">
            <v>42947</v>
          </cell>
        </row>
        <row r="7504">
          <cell r="M7504" t="str">
            <v>West</v>
          </cell>
          <cell r="V7504">
            <v>42825</v>
          </cell>
        </row>
        <row r="7505">
          <cell r="M7505" t="str">
            <v>West</v>
          </cell>
          <cell r="V7505">
            <v>42825</v>
          </cell>
        </row>
        <row r="7506">
          <cell r="M7506" t="str">
            <v>East</v>
          </cell>
          <cell r="V7506">
            <v>42400</v>
          </cell>
        </row>
        <row r="7507">
          <cell r="M7507" t="str">
            <v>Central</v>
          </cell>
          <cell r="V7507">
            <v>42916</v>
          </cell>
        </row>
        <row r="7508">
          <cell r="M7508" t="str">
            <v>West</v>
          </cell>
          <cell r="V7508">
            <v>41973</v>
          </cell>
        </row>
        <row r="7509">
          <cell r="M7509" t="str">
            <v>West</v>
          </cell>
          <cell r="V7509">
            <v>41973</v>
          </cell>
        </row>
        <row r="7510">
          <cell r="M7510" t="str">
            <v>East</v>
          </cell>
          <cell r="V7510">
            <v>42947</v>
          </cell>
        </row>
        <row r="7511">
          <cell r="M7511" t="str">
            <v>East</v>
          </cell>
          <cell r="V7511">
            <v>42947</v>
          </cell>
        </row>
        <row r="7512">
          <cell r="M7512" t="str">
            <v>East</v>
          </cell>
          <cell r="V7512">
            <v>42947</v>
          </cell>
        </row>
        <row r="7513">
          <cell r="M7513" t="str">
            <v>East</v>
          </cell>
          <cell r="V7513">
            <v>42947</v>
          </cell>
        </row>
        <row r="7514">
          <cell r="M7514" t="str">
            <v>East</v>
          </cell>
          <cell r="V7514">
            <v>42947</v>
          </cell>
        </row>
        <row r="7515">
          <cell r="M7515" t="str">
            <v>East</v>
          </cell>
          <cell r="V7515">
            <v>42947</v>
          </cell>
        </row>
        <row r="7516">
          <cell r="M7516" t="str">
            <v>South</v>
          </cell>
          <cell r="V7516">
            <v>43100</v>
          </cell>
        </row>
        <row r="7517">
          <cell r="M7517" t="str">
            <v>South</v>
          </cell>
          <cell r="V7517">
            <v>43100</v>
          </cell>
        </row>
        <row r="7518">
          <cell r="M7518" t="str">
            <v>South</v>
          </cell>
          <cell r="V7518">
            <v>43100</v>
          </cell>
        </row>
        <row r="7519">
          <cell r="M7519" t="str">
            <v>South</v>
          </cell>
          <cell r="V7519">
            <v>43100</v>
          </cell>
        </row>
        <row r="7520">
          <cell r="M7520" t="str">
            <v>South</v>
          </cell>
          <cell r="V7520">
            <v>43100</v>
          </cell>
        </row>
        <row r="7521">
          <cell r="M7521" t="str">
            <v>South</v>
          </cell>
          <cell r="V7521">
            <v>43100</v>
          </cell>
        </row>
        <row r="7522">
          <cell r="M7522" t="str">
            <v>South</v>
          </cell>
          <cell r="V7522">
            <v>43100</v>
          </cell>
        </row>
        <row r="7523">
          <cell r="M7523" t="str">
            <v>East</v>
          </cell>
          <cell r="V7523">
            <v>42643</v>
          </cell>
        </row>
        <row r="7524">
          <cell r="M7524" t="str">
            <v>East</v>
          </cell>
          <cell r="V7524">
            <v>42643</v>
          </cell>
        </row>
        <row r="7525">
          <cell r="M7525" t="str">
            <v>East</v>
          </cell>
          <cell r="V7525">
            <v>42643</v>
          </cell>
        </row>
        <row r="7526">
          <cell r="M7526" t="str">
            <v>West</v>
          </cell>
          <cell r="V7526">
            <v>41912</v>
          </cell>
        </row>
        <row r="7527">
          <cell r="M7527" t="str">
            <v>West</v>
          </cell>
          <cell r="V7527">
            <v>41912</v>
          </cell>
        </row>
        <row r="7528">
          <cell r="M7528" t="str">
            <v>West</v>
          </cell>
          <cell r="V7528">
            <v>43008</v>
          </cell>
        </row>
        <row r="7529">
          <cell r="M7529" t="str">
            <v>West</v>
          </cell>
          <cell r="V7529">
            <v>43008</v>
          </cell>
        </row>
        <row r="7530">
          <cell r="M7530" t="str">
            <v>West</v>
          </cell>
          <cell r="V7530">
            <v>43008</v>
          </cell>
        </row>
        <row r="7531">
          <cell r="M7531" t="str">
            <v>West</v>
          </cell>
          <cell r="V7531">
            <v>43008</v>
          </cell>
        </row>
        <row r="7532">
          <cell r="M7532" t="str">
            <v>West</v>
          </cell>
          <cell r="V7532">
            <v>43008</v>
          </cell>
        </row>
        <row r="7533">
          <cell r="M7533" t="str">
            <v>West</v>
          </cell>
          <cell r="V7533">
            <v>42551</v>
          </cell>
        </row>
        <row r="7534">
          <cell r="M7534" t="str">
            <v>West</v>
          </cell>
          <cell r="V7534">
            <v>42551</v>
          </cell>
        </row>
        <row r="7535">
          <cell r="M7535" t="str">
            <v>South</v>
          </cell>
          <cell r="V7535">
            <v>42794</v>
          </cell>
        </row>
        <row r="7536">
          <cell r="M7536" t="str">
            <v>South</v>
          </cell>
          <cell r="V7536">
            <v>42794</v>
          </cell>
        </row>
        <row r="7537">
          <cell r="M7537" t="str">
            <v>West</v>
          </cell>
          <cell r="V7537">
            <v>42825</v>
          </cell>
        </row>
        <row r="7538">
          <cell r="M7538" t="str">
            <v>Central</v>
          </cell>
          <cell r="V7538">
            <v>43100</v>
          </cell>
        </row>
        <row r="7539">
          <cell r="M7539" t="str">
            <v>West</v>
          </cell>
          <cell r="V7539">
            <v>42429</v>
          </cell>
        </row>
        <row r="7540">
          <cell r="M7540" t="str">
            <v>West</v>
          </cell>
          <cell r="V7540">
            <v>43100</v>
          </cell>
        </row>
        <row r="7541">
          <cell r="M7541" t="str">
            <v>West</v>
          </cell>
          <cell r="V7541">
            <v>43100</v>
          </cell>
        </row>
        <row r="7542">
          <cell r="M7542" t="str">
            <v>West</v>
          </cell>
          <cell r="V7542">
            <v>43100</v>
          </cell>
        </row>
        <row r="7543">
          <cell r="M7543" t="str">
            <v>West</v>
          </cell>
          <cell r="V7543">
            <v>43100</v>
          </cell>
        </row>
        <row r="7544">
          <cell r="M7544" t="str">
            <v>West</v>
          </cell>
          <cell r="V7544">
            <v>43100</v>
          </cell>
        </row>
        <row r="7545">
          <cell r="M7545" t="str">
            <v>West</v>
          </cell>
          <cell r="V7545">
            <v>43100</v>
          </cell>
        </row>
        <row r="7546">
          <cell r="M7546" t="str">
            <v>West</v>
          </cell>
          <cell r="V7546">
            <v>43100</v>
          </cell>
        </row>
        <row r="7547">
          <cell r="M7547" t="str">
            <v>Central</v>
          </cell>
          <cell r="V7547">
            <v>41943</v>
          </cell>
        </row>
        <row r="7548">
          <cell r="M7548" t="str">
            <v>Central</v>
          </cell>
          <cell r="V7548">
            <v>41943</v>
          </cell>
        </row>
        <row r="7549">
          <cell r="M7549" t="str">
            <v>Central</v>
          </cell>
          <cell r="V7549">
            <v>41943</v>
          </cell>
        </row>
        <row r="7550">
          <cell r="M7550" t="str">
            <v>Central</v>
          </cell>
          <cell r="V7550">
            <v>41943</v>
          </cell>
        </row>
        <row r="7551">
          <cell r="M7551" t="str">
            <v>Central</v>
          </cell>
          <cell r="V7551">
            <v>42643</v>
          </cell>
        </row>
        <row r="7552">
          <cell r="M7552" t="str">
            <v>East</v>
          </cell>
          <cell r="V7552">
            <v>41973</v>
          </cell>
        </row>
        <row r="7553">
          <cell r="M7553" t="str">
            <v>East</v>
          </cell>
          <cell r="V7553">
            <v>41973</v>
          </cell>
        </row>
        <row r="7554">
          <cell r="M7554" t="str">
            <v>East</v>
          </cell>
          <cell r="V7554">
            <v>41973</v>
          </cell>
        </row>
        <row r="7555">
          <cell r="M7555" t="str">
            <v>East</v>
          </cell>
          <cell r="V7555">
            <v>41973</v>
          </cell>
        </row>
        <row r="7556">
          <cell r="M7556" t="str">
            <v>East</v>
          </cell>
          <cell r="V7556">
            <v>41790</v>
          </cell>
        </row>
        <row r="7557">
          <cell r="M7557" t="str">
            <v>East</v>
          </cell>
          <cell r="V7557">
            <v>41790</v>
          </cell>
        </row>
        <row r="7558">
          <cell r="M7558" t="str">
            <v>Central</v>
          </cell>
          <cell r="V7558">
            <v>43069</v>
          </cell>
        </row>
        <row r="7559">
          <cell r="M7559" t="str">
            <v>Central</v>
          </cell>
          <cell r="V7559">
            <v>43069</v>
          </cell>
        </row>
        <row r="7560">
          <cell r="M7560" t="str">
            <v>East</v>
          </cell>
          <cell r="V7560">
            <v>41973</v>
          </cell>
        </row>
        <row r="7561">
          <cell r="M7561" t="str">
            <v>East</v>
          </cell>
          <cell r="V7561">
            <v>41973</v>
          </cell>
        </row>
        <row r="7562">
          <cell r="M7562" t="str">
            <v>East</v>
          </cell>
          <cell r="V7562">
            <v>41973</v>
          </cell>
        </row>
        <row r="7563">
          <cell r="M7563" t="str">
            <v>East</v>
          </cell>
          <cell r="V7563">
            <v>42735</v>
          </cell>
        </row>
        <row r="7564">
          <cell r="M7564" t="str">
            <v>Central</v>
          </cell>
          <cell r="V7564">
            <v>42643</v>
          </cell>
        </row>
        <row r="7565">
          <cell r="M7565" t="str">
            <v>West</v>
          </cell>
          <cell r="V7565">
            <v>43039</v>
          </cell>
        </row>
        <row r="7566">
          <cell r="M7566" t="str">
            <v>West</v>
          </cell>
          <cell r="V7566">
            <v>42400</v>
          </cell>
        </row>
        <row r="7567">
          <cell r="M7567" t="str">
            <v>West</v>
          </cell>
          <cell r="V7567">
            <v>42400</v>
          </cell>
        </row>
        <row r="7568">
          <cell r="M7568" t="str">
            <v>Central</v>
          </cell>
          <cell r="V7568">
            <v>42855</v>
          </cell>
        </row>
        <row r="7569">
          <cell r="M7569" t="str">
            <v>Central</v>
          </cell>
          <cell r="V7569">
            <v>42855</v>
          </cell>
        </row>
        <row r="7570">
          <cell r="M7570" t="str">
            <v>West</v>
          </cell>
          <cell r="V7570">
            <v>42004</v>
          </cell>
        </row>
        <row r="7571">
          <cell r="M7571" t="str">
            <v>West</v>
          </cell>
          <cell r="V7571">
            <v>42004</v>
          </cell>
        </row>
        <row r="7572">
          <cell r="M7572" t="str">
            <v>West</v>
          </cell>
          <cell r="V7572">
            <v>42004</v>
          </cell>
        </row>
        <row r="7573">
          <cell r="M7573" t="str">
            <v>South</v>
          </cell>
          <cell r="V7573">
            <v>41943</v>
          </cell>
        </row>
        <row r="7574">
          <cell r="M7574" t="str">
            <v>South</v>
          </cell>
          <cell r="V7574">
            <v>41943</v>
          </cell>
        </row>
        <row r="7575">
          <cell r="M7575" t="str">
            <v>South</v>
          </cell>
          <cell r="V7575">
            <v>41943</v>
          </cell>
        </row>
        <row r="7576">
          <cell r="M7576" t="str">
            <v>West</v>
          </cell>
          <cell r="V7576">
            <v>42369</v>
          </cell>
        </row>
        <row r="7577">
          <cell r="M7577" t="str">
            <v>West</v>
          </cell>
          <cell r="V7577">
            <v>42369</v>
          </cell>
        </row>
        <row r="7578">
          <cell r="M7578" t="str">
            <v>West</v>
          </cell>
          <cell r="V7578">
            <v>41973</v>
          </cell>
        </row>
        <row r="7579">
          <cell r="M7579" t="str">
            <v>West</v>
          </cell>
          <cell r="V7579">
            <v>41973</v>
          </cell>
        </row>
        <row r="7580">
          <cell r="M7580" t="str">
            <v>Central</v>
          </cell>
          <cell r="V7580">
            <v>42735</v>
          </cell>
        </row>
        <row r="7581">
          <cell r="M7581" t="str">
            <v>East</v>
          </cell>
          <cell r="V7581">
            <v>42338</v>
          </cell>
        </row>
        <row r="7582">
          <cell r="M7582" t="str">
            <v>East</v>
          </cell>
          <cell r="V7582">
            <v>42338</v>
          </cell>
        </row>
        <row r="7583">
          <cell r="M7583" t="str">
            <v>East</v>
          </cell>
          <cell r="V7583">
            <v>42247</v>
          </cell>
        </row>
        <row r="7584">
          <cell r="M7584" t="str">
            <v>East</v>
          </cell>
          <cell r="V7584">
            <v>42124</v>
          </cell>
        </row>
        <row r="7585">
          <cell r="M7585" t="str">
            <v>South</v>
          </cell>
          <cell r="V7585">
            <v>41729</v>
          </cell>
        </row>
        <row r="7586">
          <cell r="M7586" t="str">
            <v>South</v>
          </cell>
          <cell r="V7586">
            <v>41729</v>
          </cell>
        </row>
        <row r="7587">
          <cell r="M7587" t="str">
            <v>South</v>
          </cell>
          <cell r="V7587">
            <v>41729</v>
          </cell>
        </row>
        <row r="7588">
          <cell r="M7588" t="str">
            <v>South</v>
          </cell>
          <cell r="V7588">
            <v>41729</v>
          </cell>
        </row>
        <row r="7589">
          <cell r="M7589" t="str">
            <v>South</v>
          </cell>
          <cell r="V7589">
            <v>41729</v>
          </cell>
        </row>
        <row r="7590">
          <cell r="M7590" t="str">
            <v>West</v>
          </cell>
          <cell r="V7590">
            <v>43069</v>
          </cell>
        </row>
        <row r="7591">
          <cell r="M7591" t="str">
            <v>Central</v>
          </cell>
          <cell r="V7591">
            <v>42277</v>
          </cell>
        </row>
        <row r="7592">
          <cell r="M7592" t="str">
            <v>East</v>
          </cell>
          <cell r="V7592">
            <v>42643</v>
          </cell>
        </row>
        <row r="7593">
          <cell r="M7593" t="str">
            <v>East</v>
          </cell>
          <cell r="V7593">
            <v>42643</v>
          </cell>
        </row>
        <row r="7594">
          <cell r="M7594" t="str">
            <v>East</v>
          </cell>
          <cell r="V7594">
            <v>42643</v>
          </cell>
        </row>
        <row r="7595">
          <cell r="M7595" t="str">
            <v>East</v>
          </cell>
          <cell r="V7595">
            <v>42643</v>
          </cell>
        </row>
        <row r="7596">
          <cell r="M7596" t="str">
            <v>Central</v>
          </cell>
          <cell r="V7596">
            <v>42855</v>
          </cell>
        </row>
        <row r="7597">
          <cell r="M7597" t="str">
            <v>Central</v>
          </cell>
          <cell r="V7597">
            <v>42855</v>
          </cell>
        </row>
        <row r="7598">
          <cell r="M7598" t="str">
            <v>West</v>
          </cell>
          <cell r="V7598">
            <v>42185</v>
          </cell>
        </row>
        <row r="7599">
          <cell r="M7599" t="str">
            <v>West</v>
          </cell>
          <cell r="V7599">
            <v>41912</v>
          </cell>
        </row>
        <row r="7600">
          <cell r="M7600" t="str">
            <v>West</v>
          </cell>
          <cell r="V7600">
            <v>41912</v>
          </cell>
        </row>
        <row r="7601">
          <cell r="M7601" t="str">
            <v>West</v>
          </cell>
          <cell r="V7601">
            <v>41912</v>
          </cell>
        </row>
        <row r="7602">
          <cell r="M7602" t="str">
            <v>West</v>
          </cell>
          <cell r="V7602">
            <v>41912</v>
          </cell>
        </row>
        <row r="7603">
          <cell r="M7603" t="str">
            <v>West</v>
          </cell>
          <cell r="V7603">
            <v>41912</v>
          </cell>
        </row>
        <row r="7604">
          <cell r="M7604" t="str">
            <v>West</v>
          </cell>
          <cell r="V7604">
            <v>41912</v>
          </cell>
        </row>
        <row r="7605">
          <cell r="M7605" t="str">
            <v>East</v>
          </cell>
          <cell r="V7605">
            <v>42582</v>
          </cell>
        </row>
        <row r="7606">
          <cell r="M7606" t="str">
            <v>Central</v>
          </cell>
          <cell r="V7606">
            <v>42521</v>
          </cell>
        </row>
        <row r="7607">
          <cell r="M7607" t="str">
            <v>Central</v>
          </cell>
          <cell r="V7607">
            <v>42521</v>
          </cell>
        </row>
        <row r="7608">
          <cell r="M7608" t="str">
            <v>Central</v>
          </cell>
          <cell r="V7608">
            <v>42521</v>
          </cell>
        </row>
        <row r="7609">
          <cell r="M7609" t="str">
            <v>Central</v>
          </cell>
          <cell r="V7609">
            <v>43100</v>
          </cell>
        </row>
        <row r="7610">
          <cell r="M7610" t="str">
            <v>West</v>
          </cell>
          <cell r="V7610">
            <v>42886</v>
          </cell>
        </row>
        <row r="7611">
          <cell r="M7611" t="str">
            <v>West</v>
          </cell>
          <cell r="V7611">
            <v>42886</v>
          </cell>
        </row>
        <row r="7612">
          <cell r="M7612" t="str">
            <v>West</v>
          </cell>
          <cell r="V7612">
            <v>41698</v>
          </cell>
        </row>
        <row r="7613">
          <cell r="M7613" t="str">
            <v>Central</v>
          </cell>
          <cell r="V7613">
            <v>42063</v>
          </cell>
        </row>
        <row r="7614">
          <cell r="M7614" t="str">
            <v>Central</v>
          </cell>
          <cell r="V7614">
            <v>42063</v>
          </cell>
        </row>
        <row r="7615">
          <cell r="M7615" t="str">
            <v>Central</v>
          </cell>
          <cell r="V7615">
            <v>42063</v>
          </cell>
        </row>
        <row r="7616">
          <cell r="M7616" t="str">
            <v>East</v>
          </cell>
          <cell r="V7616">
            <v>42247</v>
          </cell>
        </row>
        <row r="7617">
          <cell r="M7617" t="str">
            <v>South</v>
          </cell>
          <cell r="V7617">
            <v>41973</v>
          </cell>
        </row>
        <row r="7618">
          <cell r="M7618" t="str">
            <v>East</v>
          </cell>
          <cell r="V7618">
            <v>42735</v>
          </cell>
        </row>
        <row r="7619">
          <cell r="M7619" t="str">
            <v>East</v>
          </cell>
          <cell r="V7619">
            <v>42735</v>
          </cell>
        </row>
        <row r="7620">
          <cell r="M7620" t="str">
            <v>West</v>
          </cell>
          <cell r="V7620">
            <v>43039</v>
          </cell>
        </row>
        <row r="7621">
          <cell r="M7621" t="str">
            <v>West</v>
          </cell>
          <cell r="V7621">
            <v>43039</v>
          </cell>
        </row>
        <row r="7622">
          <cell r="M7622" t="str">
            <v>West</v>
          </cell>
          <cell r="V7622">
            <v>41973</v>
          </cell>
        </row>
        <row r="7623">
          <cell r="M7623" t="str">
            <v>West</v>
          </cell>
          <cell r="V7623">
            <v>41973</v>
          </cell>
        </row>
        <row r="7624">
          <cell r="M7624" t="str">
            <v>West</v>
          </cell>
          <cell r="V7624">
            <v>41973</v>
          </cell>
        </row>
        <row r="7625">
          <cell r="M7625" t="str">
            <v>East</v>
          </cell>
          <cell r="V7625">
            <v>41851</v>
          </cell>
        </row>
        <row r="7626">
          <cell r="M7626" t="str">
            <v>Central</v>
          </cell>
          <cell r="V7626">
            <v>42155</v>
          </cell>
        </row>
        <row r="7627">
          <cell r="M7627" t="str">
            <v>Central</v>
          </cell>
          <cell r="V7627">
            <v>42155</v>
          </cell>
        </row>
        <row r="7628">
          <cell r="M7628" t="str">
            <v>West</v>
          </cell>
          <cell r="V7628">
            <v>42338</v>
          </cell>
        </row>
        <row r="7629">
          <cell r="M7629" t="str">
            <v>West</v>
          </cell>
          <cell r="V7629">
            <v>42338</v>
          </cell>
        </row>
        <row r="7630">
          <cell r="M7630" t="str">
            <v>West</v>
          </cell>
          <cell r="V7630">
            <v>42338</v>
          </cell>
        </row>
        <row r="7631">
          <cell r="M7631" t="str">
            <v>Central</v>
          </cell>
          <cell r="V7631">
            <v>41729</v>
          </cell>
        </row>
        <row r="7632">
          <cell r="M7632" t="str">
            <v>Central</v>
          </cell>
          <cell r="V7632">
            <v>41729</v>
          </cell>
        </row>
        <row r="7633">
          <cell r="M7633" t="str">
            <v>Central</v>
          </cell>
          <cell r="V7633">
            <v>41729</v>
          </cell>
        </row>
        <row r="7634">
          <cell r="M7634" t="str">
            <v>South</v>
          </cell>
          <cell r="V7634">
            <v>43100</v>
          </cell>
        </row>
        <row r="7635">
          <cell r="M7635" t="str">
            <v>South</v>
          </cell>
          <cell r="V7635">
            <v>43100</v>
          </cell>
        </row>
        <row r="7636">
          <cell r="M7636" t="str">
            <v>South</v>
          </cell>
          <cell r="V7636">
            <v>43100</v>
          </cell>
        </row>
        <row r="7637">
          <cell r="M7637" t="str">
            <v>South</v>
          </cell>
          <cell r="V7637">
            <v>43100</v>
          </cell>
        </row>
        <row r="7638">
          <cell r="M7638" t="str">
            <v>South</v>
          </cell>
          <cell r="V7638">
            <v>43100</v>
          </cell>
        </row>
        <row r="7639">
          <cell r="M7639" t="str">
            <v>East</v>
          </cell>
          <cell r="V7639">
            <v>42825</v>
          </cell>
        </row>
        <row r="7640">
          <cell r="M7640" t="str">
            <v>East</v>
          </cell>
          <cell r="V7640">
            <v>42825</v>
          </cell>
        </row>
        <row r="7641">
          <cell r="M7641" t="str">
            <v>East</v>
          </cell>
          <cell r="V7641">
            <v>42825</v>
          </cell>
        </row>
        <row r="7642">
          <cell r="M7642" t="str">
            <v>East</v>
          </cell>
          <cell r="V7642">
            <v>42825</v>
          </cell>
        </row>
        <row r="7643">
          <cell r="M7643" t="str">
            <v>West</v>
          </cell>
          <cell r="V7643">
            <v>42674</v>
          </cell>
        </row>
        <row r="7644">
          <cell r="M7644" t="str">
            <v>West</v>
          </cell>
          <cell r="V7644">
            <v>42674</v>
          </cell>
        </row>
        <row r="7645">
          <cell r="M7645" t="str">
            <v>West</v>
          </cell>
          <cell r="V7645">
            <v>42674</v>
          </cell>
        </row>
        <row r="7646">
          <cell r="M7646" t="str">
            <v>West</v>
          </cell>
          <cell r="V7646">
            <v>42674</v>
          </cell>
        </row>
        <row r="7647">
          <cell r="M7647" t="str">
            <v>West</v>
          </cell>
          <cell r="V7647">
            <v>42124</v>
          </cell>
        </row>
        <row r="7648">
          <cell r="M7648" t="str">
            <v>South</v>
          </cell>
          <cell r="V7648">
            <v>41912</v>
          </cell>
        </row>
        <row r="7649">
          <cell r="M7649" t="str">
            <v>West</v>
          </cell>
          <cell r="V7649">
            <v>42460</v>
          </cell>
        </row>
        <row r="7650">
          <cell r="M7650" t="str">
            <v>West</v>
          </cell>
          <cell r="V7650">
            <v>42460</v>
          </cell>
        </row>
        <row r="7651">
          <cell r="M7651" t="str">
            <v>East</v>
          </cell>
          <cell r="V7651">
            <v>42369</v>
          </cell>
        </row>
        <row r="7652">
          <cell r="M7652" t="str">
            <v>East</v>
          </cell>
          <cell r="V7652">
            <v>42369</v>
          </cell>
        </row>
        <row r="7653">
          <cell r="M7653" t="str">
            <v>Central</v>
          </cell>
          <cell r="V7653">
            <v>42978</v>
          </cell>
        </row>
        <row r="7654">
          <cell r="M7654" t="str">
            <v>Central</v>
          </cell>
          <cell r="V7654">
            <v>42978</v>
          </cell>
        </row>
        <row r="7655">
          <cell r="M7655" t="str">
            <v>South</v>
          </cell>
          <cell r="V7655">
            <v>42094</v>
          </cell>
        </row>
        <row r="7656">
          <cell r="M7656" t="str">
            <v>West</v>
          </cell>
          <cell r="V7656">
            <v>42338</v>
          </cell>
        </row>
        <row r="7657">
          <cell r="M7657" t="str">
            <v>West</v>
          </cell>
          <cell r="V7657">
            <v>42338</v>
          </cell>
        </row>
        <row r="7658">
          <cell r="M7658" t="str">
            <v>West</v>
          </cell>
          <cell r="V7658">
            <v>41759</v>
          </cell>
        </row>
        <row r="7659">
          <cell r="M7659" t="str">
            <v>West</v>
          </cell>
          <cell r="V7659">
            <v>41759</v>
          </cell>
        </row>
        <row r="7660">
          <cell r="M7660" t="str">
            <v>East</v>
          </cell>
          <cell r="V7660">
            <v>42947</v>
          </cell>
        </row>
        <row r="7661">
          <cell r="M7661" t="str">
            <v>Central</v>
          </cell>
          <cell r="V7661">
            <v>42916</v>
          </cell>
        </row>
        <row r="7662">
          <cell r="M7662" t="str">
            <v>Central</v>
          </cell>
          <cell r="V7662">
            <v>41670</v>
          </cell>
        </row>
        <row r="7663">
          <cell r="M7663" t="str">
            <v>Central</v>
          </cell>
          <cell r="V7663">
            <v>41670</v>
          </cell>
        </row>
        <row r="7664">
          <cell r="M7664" t="str">
            <v>West</v>
          </cell>
          <cell r="V7664">
            <v>43008</v>
          </cell>
        </row>
        <row r="7665">
          <cell r="M7665" t="str">
            <v>South</v>
          </cell>
          <cell r="V7665">
            <v>43008</v>
          </cell>
        </row>
        <row r="7666">
          <cell r="M7666" t="str">
            <v>South</v>
          </cell>
          <cell r="V7666">
            <v>41943</v>
          </cell>
        </row>
        <row r="7667">
          <cell r="M7667" t="str">
            <v>East</v>
          </cell>
          <cell r="V7667">
            <v>42674</v>
          </cell>
        </row>
        <row r="7668">
          <cell r="M7668" t="str">
            <v>East</v>
          </cell>
          <cell r="V7668">
            <v>42674</v>
          </cell>
        </row>
        <row r="7669">
          <cell r="M7669" t="str">
            <v>East</v>
          </cell>
          <cell r="V7669">
            <v>42674</v>
          </cell>
        </row>
        <row r="7670">
          <cell r="M7670" t="str">
            <v>East</v>
          </cell>
          <cell r="V7670">
            <v>42338</v>
          </cell>
        </row>
        <row r="7671">
          <cell r="M7671" t="str">
            <v>East</v>
          </cell>
          <cell r="V7671">
            <v>42338</v>
          </cell>
        </row>
        <row r="7672">
          <cell r="M7672" t="str">
            <v>East</v>
          </cell>
          <cell r="V7672">
            <v>42338</v>
          </cell>
        </row>
        <row r="7673">
          <cell r="M7673" t="str">
            <v>East</v>
          </cell>
          <cell r="V7673">
            <v>42338</v>
          </cell>
        </row>
        <row r="7674">
          <cell r="M7674" t="str">
            <v>East</v>
          </cell>
          <cell r="V7674">
            <v>42338</v>
          </cell>
        </row>
        <row r="7675">
          <cell r="M7675" t="str">
            <v>East</v>
          </cell>
          <cell r="V7675">
            <v>42338</v>
          </cell>
        </row>
        <row r="7676">
          <cell r="M7676" t="str">
            <v>East</v>
          </cell>
          <cell r="V7676">
            <v>42338</v>
          </cell>
        </row>
        <row r="7677">
          <cell r="M7677" t="str">
            <v>West</v>
          </cell>
          <cell r="V7677">
            <v>42886</v>
          </cell>
        </row>
        <row r="7678">
          <cell r="M7678" t="str">
            <v>South</v>
          </cell>
          <cell r="V7678">
            <v>41943</v>
          </cell>
        </row>
        <row r="7679">
          <cell r="M7679" t="str">
            <v>East</v>
          </cell>
          <cell r="V7679">
            <v>42004</v>
          </cell>
        </row>
        <row r="7680">
          <cell r="M7680" t="str">
            <v>East</v>
          </cell>
          <cell r="V7680">
            <v>42004</v>
          </cell>
        </row>
        <row r="7681">
          <cell r="M7681" t="str">
            <v>East</v>
          </cell>
          <cell r="V7681">
            <v>42004</v>
          </cell>
        </row>
        <row r="7682">
          <cell r="M7682" t="str">
            <v>East</v>
          </cell>
          <cell r="V7682">
            <v>42004</v>
          </cell>
        </row>
        <row r="7683">
          <cell r="M7683" t="str">
            <v>East</v>
          </cell>
          <cell r="V7683">
            <v>42004</v>
          </cell>
        </row>
        <row r="7684">
          <cell r="M7684" t="str">
            <v>Central</v>
          </cell>
          <cell r="V7684">
            <v>42124</v>
          </cell>
        </row>
        <row r="7685">
          <cell r="M7685" t="str">
            <v>Central</v>
          </cell>
          <cell r="V7685">
            <v>42124</v>
          </cell>
        </row>
        <row r="7686">
          <cell r="M7686" t="str">
            <v>East</v>
          </cell>
          <cell r="V7686">
            <v>42063</v>
          </cell>
        </row>
        <row r="7687">
          <cell r="M7687" t="str">
            <v>East</v>
          </cell>
          <cell r="V7687">
            <v>42063</v>
          </cell>
        </row>
        <row r="7688">
          <cell r="M7688" t="str">
            <v>Central</v>
          </cell>
          <cell r="V7688">
            <v>42704</v>
          </cell>
        </row>
        <row r="7689">
          <cell r="M7689" t="str">
            <v>Central</v>
          </cell>
          <cell r="V7689">
            <v>42704</v>
          </cell>
        </row>
        <row r="7690">
          <cell r="M7690" t="str">
            <v>Central</v>
          </cell>
          <cell r="V7690">
            <v>42704</v>
          </cell>
        </row>
        <row r="7691">
          <cell r="M7691" t="str">
            <v>South</v>
          </cell>
          <cell r="V7691">
            <v>42947</v>
          </cell>
        </row>
        <row r="7692">
          <cell r="M7692" t="str">
            <v>South</v>
          </cell>
          <cell r="V7692">
            <v>42947</v>
          </cell>
        </row>
        <row r="7693">
          <cell r="M7693" t="str">
            <v>South</v>
          </cell>
          <cell r="V7693">
            <v>42947</v>
          </cell>
        </row>
        <row r="7694">
          <cell r="M7694" t="str">
            <v>West</v>
          </cell>
          <cell r="V7694">
            <v>42004</v>
          </cell>
        </row>
        <row r="7695">
          <cell r="M7695" t="str">
            <v>West</v>
          </cell>
          <cell r="V7695">
            <v>42004</v>
          </cell>
        </row>
        <row r="7696">
          <cell r="M7696" t="str">
            <v>West</v>
          </cell>
          <cell r="V7696">
            <v>42460</v>
          </cell>
        </row>
        <row r="7697">
          <cell r="M7697" t="str">
            <v>Central</v>
          </cell>
          <cell r="V7697">
            <v>42947</v>
          </cell>
        </row>
        <row r="7698">
          <cell r="M7698" t="str">
            <v>Central</v>
          </cell>
          <cell r="V7698">
            <v>42947</v>
          </cell>
        </row>
        <row r="7699">
          <cell r="M7699" t="str">
            <v>East</v>
          </cell>
          <cell r="V7699">
            <v>43100</v>
          </cell>
        </row>
        <row r="7700">
          <cell r="M7700" t="str">
            <v>East</v>
          </cell>
          <cell r="V7700">
            <v>43100</v>
          </cell>
        </row>
        <row r="7701">
          <cell r="M7701" t="str">
            <v>East</v>
          </cell>
          <cell r="V7701">
            <v>43100</v>
          </cell>
        </row>
        <row r="7702">
          <cell r="M7702" t="str">
            <v>East</v>
          </cell>
          <cell r="V7702">
            <v>43100</v>
          </cell>
        </row>
        <row r="7703">
          <cell r="M7703" t="str">
            <v>East</v>
          </cell>
          <cell r="V7703">
            <v>43100</v>
          </cell>
        </row>
        <row r="7704">
          <cell r="M7704" t="str">
            <v>Central</v>
          </cell>
          <cell r="V7704">
            <v>42613</v>
          </cell>
        </row>
        <row r="7705">
          <cell r="M7705" t="str">
            <v>Central</v>
          </cell>
          <cell r="V7705">
            <v>42613</v>
          </cell>
        </row>
        <row r="7706">
          <cell r="M7706" t="str">
            <v>Central</v>
          </cell>
          <cell r="V7706">
            <v>42613</v>
          </cell>
        </row>
        <row r="7707">
          <cell r="M7707" t="str">
            <v>Central</v>
          </cell>
          <cell r="V7707">
            <v>42613</v>
          </cell>
        </row>
        <row r="7708">
          <cell r="M7708" t="str">
            <v>Central</v>
          </cell>
          <cell r="V7708">
            <v>42613</v>
          </cell>
        </row>
        <row r="7709">
          <cell r="M7709" t="str">
            <v>West</v>
          </cell>
          <cell r="V7709">
            <v>43039</v>
          </cell>
        </row>
        <row r="7710">
          <cell r="M7710" t="str">
            <v>East</v>
          </cell>
          <cell r="V7710">
            <v>41943</v>
          </cell>
        </row>
        <row r="7711">
          <cell r="M7711" t="str">
            <v>East</v>
          </cell>
          <cell r="V7711">
            <v>41943</v>
          </cell>
        </row>
        <row r="7712">
          <cell r="M7712" t="str">
            <v>West</v>
          </cell>
          <cell r="V7712">
            <v>42124</v>
          </cell>
        </row>
        <row r="7713">
          <cell r="M7713" t="str">
            <v>South</v>
          </cell>
          <cell r="V7713">
            <v>43039</v>
          </cell>
        </row>
        <row r="7714">
          <cell r="M7714" t="str">
            <v>South</v>
          </cell>
          <cell r="V7714">
            <v>43039</v>
          </cell>
        </row>
        <row r="7715">
          <cell r="M7715" t="str">
            <v>South</v>
          </cell>
          <cell r="V7715">
            <v>43039</v>
          </cell>
        </row>
        <row r="7716">
          <cell r="M7716" t="str">
            <v>West</v>
          </cell>
          <cell r="V7716">
            <v>42004</v>
          </cell>
        </row>
        <row r="7717">
          <cell r="M7717" t="str">
            <v>East</v>
          </cell>
          <cell r="V7717">
            <v>43069</v>
          </cell>
        </row>
        <row r="7718">
          <cell r="M7718" t="str">
            <v>West</v>
          </cell>
          <cell r="V7718">
            <v>42035</v>
          </cell>
        </row>
        <row r="7719">
          <cell r="M7719" t="str">
            <v>West</v>
          </cell>
          <cell r="V7719">
            <v>42035</v>
          </cell>
        </row>
        <row r="7720">
          <cell r="M7720" t="str">
            <v>West</v>
          </cell>
          <cell r="V7720">
            <v>43008</v>
          </cell>
        </row>
        <row r="7721">
          <cell r="M7721" t="str">
            <v>East</v>
          </cell>
          <cell r="V7721">
            <v>42035</v>
          </cell>
        </row>
        <row r="7722">
          <cell r="M7722" t="str">
            <v>East</v>
          </cell>
          <cell r="V7722">
            <v>42035</v>
          </cell>
        </row>
        <row r="7723">
          <cell r="M7723" t="str">
            <v>East</v>
          </cell>
          <cell r="V7723">
            <v>42035</v>
          </cell>
        </row>
        <row r="7724">
          <cell r="M7724" t="str">
            <v>West</v>
          </cell>
          <cell r="V7724">
            <v>42855</v>
          </cell>
        </row>
        <row r="7725">
          <cell r="M7725" t="str">
            <v>Central</v>
          </cell>
          <cell r="V7725">
            <v>42277</v>
          </cell>
        </row>
        <row r="7726">
          <cell r="M7726" t="str">
            <v>East</v>
          </cell>
          <cell r="V7726">
            <v>42643</v>
          </cell>
        </row>
        <row r="7727">
          <cell r="M7727" t="str">
            <v>East</v>
          </cell>
          <cell r="V7727">
            <v>42643</v>
          </cell>
        </row>
        <row r="7728">
          <cell r="M7728" t="str">
            <v>East</v>
          </cell>
          <cell r="V7728">
            <v>42643</v>
          </cell>
        </row>
        <row r="7729">
          <cell r="M7729" t="str">
            <v>East</v>
          </cell>
          <cell r="V7729">
            <v>42094</v>
          </cell>
        </row>
        <row r="7730">
          <cell r="M7730" t="str">
            <v>Central</v>
          </cell>
          <cell r="V7730">
            <v>42704</v>
          </cell>
        </row>
        <row r="7731">
          <cell r="M7731" t="str">
            <v>South</v>
          </cell>
          <cell r="V7731">
            <v>42643</v>
          </cell>
        </row>
        <row r="7732">
          <cell r="M7732" t="str">
            <v>West</v>
          </cell>
          <cell r="V7732">
            <v>42916</v>
          </cell>
        </row>
        <row r="7733">
          <cell r="M7733" t="str">
            <v>Central</v>
          </cell>
          <cell r="V7733">
            <v>43008</v>
          </cell>
        </row>
        <row r="7734">
          <cell r="M7734" t="str">
            <v>Central</v>
          </cell>
          <cell r="V7734">
            <v>42916</v>
          </cell>
        </row>
        <row r="7735">
          <cell r="M7735" t="str">
            <v>East</v>
          </cell>
          <cell r="V7735">
            <v>42521</v>
          </cell>
        </row>
        <row r="7736">
          <cell r="M7736" t="str">
            <v>West</v>
          </cell>
          <cell r="V7736">
            <v>43008</v>
          </cell>
        </row>
        <row r="7737">
          <cell r="M7737" t="str">
            <v>West</v>
          </cell>
          <cell r="V7737">
            <v>42613</v>
          </cell>
        </row>
        <row r="7738">
          <cell r="M7738" t="str">
            <v>East</v>
          </cell>
          <cell r="V7738">
            <v>41790</v>
          </cell>
        </row>
        <row r="7739">
          <cell r="M7739" t="str">
            <v>South</v>
          </cell>
          <cell r="V7739">
            <v>43100</v>
          </cell>
        </row>
        <row r="7740">
          <cell r="M7740" t="str">
            <v>East</v>
          </cell>
          <cell r="V7740">
            <v>42947</v>
          </cell>
        </row>
        <row r="7741">
          <cell r="M7741" t="str">
            <v>West</v>
          </cell>
          <cell r="V7741">
            <v>41973</v>
          </cell>
        </row>
        <row r="7742">
          <cell r="M7742" t="str">
            <v>West</v>
          </cell>
          <cell r="V7742">
            <v>41973</v>
          </cell>
        </row>
        <row r="7743">
          <cell r="M7743" t="str">
            <v>West</v>
          </cell>
          <cell r="V7743">
            <v>42277</v>
          </cell>
        </row>
        <row r="7744">
          <cell r="M7744" t="str">
            <v>West</v>
          </cell>
          <cell r="V7744">
            <v>42978</v>
          </cell>
        </row>
        <row r="7745">
          <cell r="M7745" t="str">
            <v>East</v>
          </cell>
          <cell r="V7745">
            <v>42551</v>
          </cell>
        </row>
        <row r="7746">
          <cell r="M7746" t="str">
            <v>East</v>
          </cell>
          <cell r="V7746">
            <v>42551</v>
          </cell>
        </row>
        <row r="7747">
          <cell r="M7747" t="str">
            <v>East</v>
          </cell>
          <cell r="V7747">
            <v>42551</v>
          </cell>
        </row>
        <row r="7748">
          <cell r="M7748" t="str">
            <v>Central</v>
          </cell>
          <cell r="V7748">
            <v>42369</v>
          </cell>
        </row>
        <row r="7749">
          <cell r="M7749" t="str">
            <v>East</v>
          </cell>
          <cell r="V7749">
            <v>42155</v>
          </cell>
        </row>
        <row r="7750">
          <cell r="M7750" t="str">
            <v>South</v>
          </cell>
          <cell r="V7750">
            <v>42185</v>
          </cell>
        </row>
        <row r="7751">
          <cell r="M7751" t="str">
            <v>South</v>
          </cell>
          <cell r="V7751">
            <v>42185</v>
          </cell>
        </row>
        <row r="7752">
          <cell r="M7752" t="str">
            <v>South</v>
          </cell>
          <cell r="V7752">
            <v>42185</v>
          </cell>
        </row>
        <row r="7753">
          <cell r="M7753" t="str">
            <v>South</v>
          </cell>
          <cell r="V7753">
            <v>42185</v>
          </cell>
        </row>
        <row r="7754">
          <cell r="M7754" t="str">
            <v>South</v>
          </cell>
          <cell r="V7754">
            <v>42185</v>
          </cell>
        </row>
        <row r="7755">
          <cell r="M7755" t="str">
            <v>South</v>
          </cell>
          <cell r="V7755">
            <v>42338</v>
          </cell>
        </row>
        <row r="7756">
          <cell r="M7756" t="str">
            <v>East</v>
          </cell>
          <cell r="V7756">
            <v>42369</v>
          </cell>
        </row>
        <row r="7757">
          <cell r="M7757" t="str">
            <v>South</v>
          </cell>
          <cell r="V7757">
            <v>43069</v>
          </cell>
        </row>
        <row r="7758">
          <cell r="M7758" t="str">
            <v>South</v>
          </cell>
          <cell r="V7758">
            <v>43069</v>
          </cell>
        </row>
        <row r="7759">
          <cell r="M7759" t="str">
            <v>East</v>
          </cell>
          <cell r="V7759">
            <v>43069</v>
          </cell>
        </row>
        <row r="7760">
          <cell r="M7760" t="str">
            <v>East</v>
          </cell>
          <cell r="V7760">
            <v>43069</v>
          </cell>
        </row>
        <row r="7761">
          <cell r="M7761" t="str">
            <v>Central</v>
          </cell>
          <cell r="V7761">
            <v>42674</v>
          </cell>
        </row>
        <row r="7762">
          <cell r="M7762" t="str">
            <v>South</v>
          </cell>
          <cell r="V7762">
            <v>42004</v>
          </cell>
        </row>
        <row r="7763">
          <cell r="M7763" t="str">
            <v>Central</v>
          </cell>
          <cell r="V7763">
            <v>43100</v>
          </cell>
        </row>
        <row r="7764">
          <cell r="M7764" t="str">
            <v>West</v>
          </cell>
          <cell r="V7764">
            <v>43008</v>
          </cell>
        </row>
        <row r="7765">
          <cell r="M7765" t="str">
            <v>South</v>
          </cell>
          <cell r="V7765">
            <v>42063</v>
          </cell>
        </row>
        <row r="7766">
          <cell r="M7766" t="str">
            <v>East</v>
          </cell>
          <cell r="V7766">
            <v>42978</v>
          </cell>
        </row>
        <row r="7767">
          <cell r="M7767" t="str">
            <v>East</v>
          </cell>
          <cell r="V7767">
            <v>42978</v>
          </cell>
        </row>
        <row r="7768">
          <cell r="M7768" t="str">
            <v>East</v>
          </cell>
          <cell r="V7768">
            <v>42978</v>
          </cell>
        </row>
        <row r="7769">
          <cell r="M7769" t="str">
            <v>West</v>
          </cell>
          <cell r="V7769">
            <v>42247</v>
          </cell>
        </row>
        <row r="7770">
          <cell r="M7770" t="str">
            <v>South</v>
          </cell>
          <cell r="V7770">
            <v>43069</v>
          </cell>
        </row>
        <row r="7771">
          <cell r="M7771" t="str">
            <v>West</v>
          </cell>
          <cell r="V7771">
            <v>42613</v>
          </cell>
        </row>
        <row r="7772">
          <cell r="M7772" t="str">
            <v>West</v>
          </cell>
          <cell r="V7772">
            <v>42613</v>
          </cell>
        </row>
        <row r="7773">
          <cell r="M7773" t="str">
            <v>East</v>
          </cell>
          <cell r="V7773">
            <v>42704</v>
          </cell>
        </row>
        <row r="7774">
          <cell r="M7774" t="str">
            <v>East</v>
          </cell>
          <cell r="V7774">
            <v>42704</v>
          </cell>
        </row>
        <row r="7775">
          <cell r="M7775" t="str">
            <v>East</v>
          </cell>
          <cell r="V7775">
            <v>42704</v>
          </cell>
        </row>
        <row r="7776">
          <cell r="M7776" t="str">
            <v>West</v>
          </cell>
          <cell r="V7776">
            <v>42490</v>
          </cell>
        </row>
        <row r="7777">
          <cell r="M7777" t="str">
            <v>West</v>
          </cell>
          <cell r="V7777">
            <v>42004</v>
          </cell>
        </row>
        <row r="7778">
          <cell r="M7778" t="str">
            <v>West</v>
          </cell>
          <cell r="V7778">
            <v>42004</v>
          </cell>
        </row>
        <row r="7779">
          <cell r="M7779" t="str">
            <v>West</v>
          </cell>
          <cell r="V7779">
            <v>42004</v>
          </cell>
        </row>
        <row r="7780">
          <cell r="M7780" t="str">
            <v>West</v>
          </cell>
          <cell r="V7780">
            <v>42004</v>
          </cell>
        </row>
        <row r="7781">
          <cell r="M7781" t="str">
            <v>South</v>
          </cell>
          <cell r="V7781">
            <v>42490</v>
          </cell>
        </row>
        <row r="7782">
          <cell r="M7782" t="str">
            <v>South</v>
          </cell>
          <cell r="V7782">
            <v>42490</v>
          </cell>
        </row>
        <row r="7783">
          <cell r="M7783" t="str">
            <v>Central</v>
          </cell>
          <cell r="V7783">
            <v>42094</v>
          </cell>
        </row>
        <row r="7784">
          <cell r="M7784" t="str">
            <v>South</v>
          </cell>
          <cell r="V7784">
            <v>42704</v>
          </cell>
        </row>
        <row r="7785">
          <cell r="M7785" t="str">
            <v>South</v>
          </cell>
          <cell r="V7785">
            <v>42704</v>
          </cell>
        </row>
        <row r="7786">
          <cell r="M7786" t="str">
            <v>South</v>
          </cell>
          <cell r="V7786">
            <v>42704</v>
          </cell>
        </row>
        <row r="7787">
          <cell r="M7787" t="str">
            <v>East</v>
          </cell>
          <cell r="V7787">
            <v>41973</v>
          </cell>
        </row>
        <row r="7788">
          <cell r="M7788" t="str">
            <v>Central</v>
          </cell>
          <cell r="V7788">
            <v>42521</v>
          </cell>
        </row>
        <row r="7789">
          <cell r="M7789" t="str">
            <v>Central</v>
          </cell>
          <cell r="V7789">
            <v>42521</v>
          </cell>
        </row>
        <row r="7790">
          <cell r="M7790" t="str">
            <v>Central</v>
          </cell>
          <cell r="V7790">
            <v>42521</v>
          </cell>
        </row>
        <row r="7791">
          <cell r="M7791" t="str">
            <v>Central</v>
          </cell>
          <cell r="V7791">
            <v>42521</v>
          </cell>
        </row>
        <row r="7792">
          <cell r="M7792" t="str">
            <v>East</v>
          </cell>
          <cell r="V7792">
            <v>43008</v>
          </cell>
        </row>
        <row r="7793">
          <cell r="M7793" t="str">
            <v>Central</v>
          </cell>
          <cell r="V7793">
            <v>42735</v>
          </cell>
        </row>
        <row r="7794">
          <cell r="M7794" t="str">
            <v>Central</v>
          </cell>
          <cell r="V7794">
            <v>43039</v>
          </cell>
        </row>
        <row r="7795">
          <cell r="M7795" t="str">
            <v>West</v>
          </cell>
          <cell r="V7795">
            <v>42369</v>
          </cell>
        </row>
        <row r="7796">
          <cell r="M7796" t="str">
            <v>West</v>
          </cell>
          <cell r="V7796">
            <v>42369</v>
          </cell>
        </row>
        <row r="7797">
          <cell r="M7797" t="str">
            <v>Central</v>
          </cell>
          <cell r="V7797">
            <v>42216</v>
          </cell>
        </row>
        <row r="7798">
          <cell r="M7798" t="str">
            <v>East</v>
          </cell>
          <cell r="V7798">
            <v>42308</v>
          </cell>
        </row>
        <row r="7799">
          <cell r="M7799" t="str">
            <v>East</v>
          </cell>
          <cell r="V7799">
            <v>42825</v>
          </cell>
        </row>
        <row r="7800">
          <cell r="M7800" t="str">
            <v>East</v>
          </cell>
          <cell r="V7800">
            <v>42825</v>
          </cell>
        </row>
        <row r="7801">
          <cell r="M7801" t="str">
            <v>East</v>
          </cell>
          <cell r="V7801">
            <v>42825</v>
          </cell>
        </row>
        <row r="7802">
          <cell r="M7802" t="str">
            <v>East</v>
          </cell>
          <cell r="V7802">
            <v>42916</v>
          </cell>
        </row>
        <row r="7803">
          <cell r="M7803" t="str">
            <v>West</v>
          </cell>
          <cell r="V7803">
            <v>41729</v>
          </cell>
        </row>
        <row r="7804">
          <cell r="M7804" t="str">
            <v>South</v>
          </cell>
          <cell r="V7804">
            <v>42277</v>
          </cell>
        </row>
        <row r="7805">
          <cell r="M7805" t="str">
            <v>South</v>
          </cell>
          <cell r="V7805">
            <v>42277</v>
          </cell>
        </row>
        <row r="7806">
          <cell r="M7806" t="str">
            <v>South</v>
          </cell>
          <cell r="V7806">
            <v>42277</v>
          </cell>
        </row>
        <row r="7807">
          <cell r="M7807" t="str">
            <v>South</v>
          </cell>
          <cell r="V7807">
            <v>42277</v>
          </cell>
        </row>
        <row r="7808">
          <cell r="M7808" t="str">
            <v>South</v>
          </cell>
          <cell r="V7808">
            <v>42277</v>
          </cell>
        </row>
        <row r="7809">
          <cell r="M7809" t="str">
            <v>South</v>
          </cell>
          <cell r="V7809">
            <v>42400</v>
          </cell>
        </row>
        <row r="7810">
          <cell r="M7810" t="str">
            <v>South</v>
          </cell>
          <cell r="V7810">
            <v>42400</v>
          </cell>
        </row>
        <row r="7811">
          <cell r="M7811" t="str">
            <v>South</v>
          </cell>
          <cell r="V7811">
            <v>42400</v>
          </cell>
        </row>
        <row r="7812">
          <cell r="M7812" t="str">
            <v>East</v>
          </cell>
          <cell r="V7812">
            <v>42429</v>
          </cell>
        </row>
        <row r="7813">
          <cell r="M7813" t="str">
            <v>East</v>
          </cell>
          <cell r="V7813">
            <v>42429</v>
          </cell>
        </row>
        <row r="7814">
          <cell r="M7814" t="str">
            <v>East</v>
          </cell>
          <cell r="V7814">
            <v>42429</v>
          </cell>
        </row>
        <row r="7815">
          <cell r="M7815" t="str">
            <v>East</v>
          </cell>
          <cell r="V7815">
            <v>42429</v>
          </cell>
        </row>
        <row r="7816">
          <cell r="M7816" t="str">
            <v>West</v>
          </cell>
          <cell r="V7816">
            <v>42916</v>
          </cell>
        </row>
        <row r="7817">
          <cell r="M7817" t="str">
            <v>West</v>
          </cell>
          <cell r="V7817">
            <v>42916</v>
          </cell>
        </row>
        <row r="7818">
          <cell r="M7818" t="str">
            <v>West</v>
          </cell>
          <cell r="V7818">
            <v>42674</v>
          </cell>
        </row>
        <row r="7819">
          <cell r="M7819" t="str">
            <v>West</v>
          </cell>
          <cell r="V7819">
            <v>42674</v>
          </cell>
        </row>
        <row r="7820">
          <cell r="M7820" t="str">
            <v>West</v>
          </cell>
          <cell r="V7820">
            <v>42674</v>
          </cell>
        </row>
        <row r="7821">
          <cell r="M7821" t="str">
            <v>West</v>
          </cell>
          <cell r="V7821">
            <v>42766</v>
          </cell>
        </row>
        <row r="7822">
          <cell r="M7822" t="str">
            <v>East</v>
          </cell>
          <cell r="V7822">
            <v>43100</v>
          </cell>
        </row>
        <row r="7823">
          <cell r="M7823" t="str">
            <v>South</v>
          </cell>
          <cell r="V7823">
            <v>42674</v>
          </cell>
        </row>
        <row r="7824">
          <cell r="M7824" t="str">
            <v>East</v>
          </cell>
          <cell r="V7824">
            <v>41882</v>
          </cell>
        </row>
        <row r="7825">
          <cell r="M7825" t="str">
            <v>East</v>
          </cell>
          <cell r="V7825">
            <v>41882</v>
          </cell>
        </row>
        <row r="7826">
          <cell r="M7826" t="str">
            <v>West</v>
          </cell>
          <cell r="V7826">
            <v>41790</v>
          </cell>
        </row>
        <row r="7827">
          <cell r="M7827" t="str">
            <v>East</v>
          </cell>
          <cell r="V7827">
            <v>42063</v>
          </cell>
        </row>
        <row r="7828">
          <cell r="M7828" t="str">
            <v>Central</v>
          </cell>
          <cell r="V7828">
            <v>43039</v>
          </cell>
        </row>
        <row r="7829">
          <cell r="M7829" t="str">
            <v>Central</v>
          </cell>
          <cell r="V7829">
            <v>43039</v>
          </cell>
        </row>
        <row r="7830">
          <cell r="M7830" t="str">
            <v>West</v>
          </cell>
          <cell r="V7830">
            <v>42124</v>
          </cell>
        </row>
        <row r="7831">
          <cell r="M7831" t="str">
            <v>West</v>
          </cell>
          <cell r="V7831">
            <v>42124</v>
          </cell>
        </row>
        <row r="7832">
          <cell r="M7832" t="str">
            <v>West</v>
          </cell>
          <cell r="V7832">
            <v>42124</v>
          </cell>
        </row>
        <row r="7833">
          <cell r="M7833" t="str">
            <v>West</v>
          </cell>
          <cell r="V7833">
            <v>42124</v>
          </cell>
        </row>
        <row r="7834">
          <cell r="M7834" t="str">
            <v>Central</v>
          </cell>
          <cell r="V7834">
            <v>42521</v>
          </cell>
        </row>
        <row r="7835">
          <cell r="M7835" t="str">
            <v>South</v>
          </cell>
          <cell r="V7835">
            <v>42035</v>
          </cell>
        </row>
        <row r="7836">
          <cell r="M7836" t="str">
            <v>West</v>
          </cell>
          <cell r="V7836">
            <v>42124</v>
          </cell>
        </row>
        <row r="7837">
          <cell r="M7837" t="str">
            <v>West</v>
          </cell>
          <cell r="V7837">
            <v>42124</v>
          </cell>
        </row>
        <row r="7838">
          <cell r="M7838" t="str">
            <v>West</v>
          </cell>
          <cell r="V7838">
            <v>42277</v>
          </cell>
        </row>
        <row r="7839">
          <cell r="M7839" t="str">
            <v>West</v>
          </cell>
          <cell r="V7839">
            <v>42277</v>
          </cell>
        </row>
        <row r="7840">
          <cell r="M7840" t="str">
            <v>West</v>
          </cell>
          <cell r="V7840">
            <v>42277</v>
          </cell>
        </row>
        <row r="7841">
          <cell r="M7841" t="str">
            <v>Central</v>
          </cell>
          <cell r="V7841">
            <v>41729</v>
          </cell>
        </row>
        <row r="7842">
          <cell r="M7842" t="str">
            <v>Central</v>
          </cell>
          <cell r="V7842">
            <v>41729</v>
          </cell>
        </row>
        <row r="7843">
          <cell r="M7843" t="str">
            <v>East</v>
          </cell>
          <cell r="V7843">
            <v>42582</v>
          </cell>
        </row>
        <row r="7844">
          <cell r="M7844" t="str">
            <v>South</v>
          </cell>
          <cell r="V7844">
            <v>41759</v>
          </cell>
        </row>
        <row r="7845">
          <cell r="M7845" t="str">
            <v>South</v>
          </cell>
          <cell r="V7845">
            <v>41759</v>
          </cell>
        </row>
        <row r="7846">
          <cell r="M7846" t="str">
            <v>Central</v>
          </cell>
          <cell r="V7846">
            <v>42947</v>
          </cell>
        </row>
        <row r="7847">
          <cell r="M7847" t="str">
            <v>South</v>
          </cell>
          <cell r="V7847">
            <v>42277</v>
          </cell>
        </row>
        <row r="7848">
          <cell r="M7848" t="str">
            <v>South</v>
          </cell>
          <cell r="V7848">
            <v>42277</v>
          </cell>
        </row>
        <row r="7849">
          <cell r="M7849" t="str">
            <v>Central</v>
          </cell>
          <cell r="V7849">
            <v>42429</v>
          </cell>
        </row>
        <row r="7850">
          <cell r="M7850" t="str">
            <v>Central</v>
          </cell>
          <cell r="V7850">
            <v>42521</v>
          </cell>
        </row>
        <row r="7851">
          <cell r="M7851" t="str">
            <v>Central</v>
          </cell>
          <cell r="V7851">
            <v>42521</v>
          </cell>
        </row>
        <row r="7852">
          <cell r="M7852" t="str">
            <v>Central</v>
          </cell>
          <cell r="V7852">
            <v>42521</v>
          </cell>
        </row>
        <row r="7853">
          <cell r="M7853" t="str">
            <v>Central</v>
          </cell>
          <cell r="V7853">
            <v>42004</v>
          </cell>
        </row>
        <row r="7854">
          <cell r="M7854" t="str">
            <v>Central</v>
          </cell>
          <cell r="V7854">
            <v>42004</v>
          </cell>
        </row>
        <row r="7855">
          <cell r="M7855" t="str">
            <v>West</v>
          </cell>
          <cell r="V7855">
            <v>42369</v>
          </cell>
        </row>
        <row r="7856">
          <cell r="M7856" t="str">
            <v>South</v>
          </cell>
          <cell r="V7856">
            <v>43100</v>
          </cell>
        </row>
        <row r="7857">
          <cell r="M7857" t="str">
            <v>South</v>
          </cell>
          <cell r="V7857">
            <v>43100</v>
          </cell>
        </row>
        <row r="7858">
          <cell r="M7858" t="str">
            <v>East</v>
          </cell>
          <cell r="V7858">
            <v>41790</v>
          </cell>
        </row>
        <row r="7859">
          <cell r="M7859" t="str">
            <v>East</v>
          </cell>
          <cell r="V7859">
            <v>41790</v>
          </cell>
        </row>
        <row r="7860">
          <cell r="M7860" t="str">
            <v>East</v>
          </cell>
          <cell r="V7860">
            <v>41790</v>
          </cell>
        </row>
        <row r="7861">
          <cell r="M7861" t="str">
            <v>East</v>
          </cell>
          <cell r="V7861">
            <v>41790</v>
          </cell>
        </row>
        <row r="7862">
          <cell r="M7862" t="str">
            <v>East</v>
          </cell>
          <cell r="V7862">
            <v>42825</v>
          </cell>
        </row>
        <row r="7863">
          <cell r="M7863" t="str">
            <v>West</v>
          </cell>
          <cell r="V7863">
            <v>42308</v>
          </cell>
        </row>
        <row r="7864">
          <cell r="M7864" t="str">
            <v>West</v>
          </cell>
          <cell r="V7864">
            <v>42308</v>
          </cell>
        </row>
        <row r="7865">
          <cell r="M7865" t="str">
            <v>West</v>
          </cell>
          <cell r="V7865">
            <v>42216</v>
          </cell>
        </row>
        <row r="7866">
          <cell r="M7866" t="str">
            <v>West</v>
          </cell>
          <cell r="V7866">
            <v>42216</v>
          </cell>
        </row>
        <row r="7867">
          <cell r="M7867" t="str">
            <v>West</v>
          </cell>
          <cell r="V7867">
            <v>42216</v>
          </cell>
        </row>
        <row r="7868">
          <cell r="M7868" t="str">
            <v>West</v>
          </cell>
          <cell r="V7868">
            <v>42216</v>
          </cell>
        </row>
        <row r="7869">
          <cell r="M7869" t="str">
            <v>West</v>
          </cell>
          <cell r="V7869">
            <v>41973</v>
          </cell>
        </row>
        <row r="7870">
          <cell r="M7870" t="str">
            <v>West</v>
          </cell>
          <cell r="V7870">
            <v>42521</v>
          </cell>
        </row>
        <row r="7871">
          <cell r="M7871" t="str">
            <v>South</v>
          </cell>
          <cell r="V7871">
            <v>42947</v>
          </cell>
        </row>
        <row r="7872">
          <cell r="M7872" t="str">
            <v>East</v>
          </cell>
          <cell r="V7872">
            <v>43008</v>
          </cell>
        </row>
        <row r="7873">
          <cell r="M7873" t="str">
            <v>West</v>
          </cell>
          <cell r="V7873">
            <v>42674</v>
          </cell>
        </row>
        <row r="7874">
          <cell r="M7874" t="str">
            <v>West</v>
          </cell>
          <cell r="V7874">
            <v>42674</v>
          </cell>
        </row>
        <row r="7875">
          <cell r="M7875" t="str">
            <v>West</v>
          </cell>
          <cell r="V7875">
            <v>42674</v>
          </cell>
        </row>
        <row r="7876">
          <cell r="M7876" t="str">
            <v>West</v>
          </cell>
          <cell r="V7876">
            <v>42674</v>
          </cell>
        </row>
        <row r="7877">
          <cell r="M7877" t="str">
            <v>West</v>
          </cell>
          <cell r="V7877">
            <v>43008</v>
          </cell>
        </row>
        <row r="7878">
          <cell r="M7878" t="str">
            <v>West</v>
          </cell>
          <cell r="V7878">
            <v>43008</v>
          </cell>
        </row>
        <row r="7879">
          <cell r="M7879" t="str">
            <v>South</v>
          </cell>
          <cell r="V7879">
            <v>42094</v>
          </cell>
        </row>
        <row r="7880">
          <cell r="M7880" t="str">
            <v>Central</v>
          </cell>
          <cell r="V7880">
            <v>42704</v>
          </cell>
        </row>
        <row r="7881">
          <cell r="M7881" t="str">
            <v>East</v>
          </cell>
          <cell r="V7881">
            <v>42551</v>
          </cell>
        </row>
        <row r="7882">
          <cell r="M7882" t="str">
            <v>West</v>
          </cell>
          <cell r="V7882">
            <v>43100</v>
          </cell>
        </row>
        <row r="7883">
          <cell r="M7883" t="str">
            <v>West</v>
          </cell>
          <cell r="V7883">
            <v>43100</v>
          </cell>
        </row>
        <row r="7884">
          <cell r="M7884" t="str">
            <v>West</v>
          </cell>
          <cell r="V7884">
            <v>43100</v>
          </cell>
        </row>
        <row r="7885">
          <cell r="M7885" t="str">
            <v>West</v>
          </cell>
          <cell r="V7885">
            <v>43100</v>
          </cell>
        </row>
        <row r="7886">
          <cell r="M7886" t="str">
            <v>West</v>
          </cell>
          <cell r="V7886">
            <v>43100</v>
          </cell>
        </row>
        <row r="7887">
          <cell r="M7887" t="str">
            <v>West</v>
          </cell>
          <cell r="V7887">
            <v>43100</v>
          </cell>
        </row>
        <row r="7888">
          <cell r="M7888" t="str">
            <v>West</v>
          </cell>
          <cell r="V7888">
            <v>43100</v>
          </cell>
        </row>
        <row r="7889">
          <cell r="M7889" t="str">
            <v>West</v>
          </cell>
          <cell r="V7889">
            <v>43100</v>
          </cell>
        </row>
        <row r="7890">
          <cell r="M7890" t="str">
            <v>West</v>
          </cell>
          <cell r="V7890">
            <v>42613</v>
          </cell>
        </row>
        <row r="7891">
          <cell r="M7891" t="str">
            <v>South</v>
          </cell>
          <cell r="V7891">
            <v>42735</v>
          </cell>
        </row>
        <row r="7892">
          <cell r="M7892" t="str">
            <v>South</v>
          </cell>
          <cell r="V7892">
            <v>42735</v>
          </cell>
        </row>
        <row r="7893">
          <cell r="M7893" t="str">
            <v>South</v>
          </cell>
          <cell r="V7893">
            <v>42735</v>
          </cell>
        </row>
        <row r="7894">
          <cell r="M7894" t="str">
            <v>South</v>
          </cell>
          <cell r="V7894">
            <v>42735</v>
          </cell>
        </row>
        <row r="7895">
          <cell r="M7895" t="str">
            <v>East</v>
          </cell>
          <cell r="V7895">
            <v>42947</v>
          </cell>
        </row>
        <row r="7896">
          <cell r="M7896" t="str">
            <v>East</v>
          </cell>
          <cell r="V7896">
            <v>42916</v>
          </cell>
        </row>
        <row r="7897">
          <cell r="M7897" t="str">
            <v>East</v>
          </cell>
          <cell r="V7897">
            <v>42916</v>
          </cell>
        </row>
        <row r="7898">
          <cell r="M7898" t="str">
            <v>East</v>
          </cell>
          <cell r="V7898">
            <v>42916</v>
          </cell>
        </row>
        <row r="7899">
          <cell r="M7899" t="str">
            <v>South</v>
          </cell>
          <cell r="V7899">
            <v>42978</v>
          </cell>
        </row>
        <row r="7900">
          <cell r="M7900" t="str">
            <v>South</v>
          </cell>
          <cell r="V7900">
            <v>42978</v>
          </cell>
        </row>
        <row r="7901">
          <cell r="M7901" t="str">
            <v>South</v>
          </cell>
          <cell r="V7901">
            <v>42978</v>
          </cell>
        </row>
        <row r="7902">
          <cell r="M7902" t="str">
            <v>South</v>
          </cell>
          <cell r="V7902">
            <v>42978</v>
          </cell>
        </row>
        <row r="7903">
          <cell r="M7903" t="str">
            <v>South</v>
          </cell>
          <cell r="V7903">
            <v>42978</v>
          </cell>
        </row>
        <row r="7904">
          <cell r="M7904" t="str">
            <v>South</v>
          </cell>
          <cell r="V7904">
            <v>42978</v>
          </cell>
        </row>
        <row r="7905">
          <cell r="M7905" t="str">
            <v>South</v>
          </cell>
          <cell r="V7905">
            <v>42978</v>
          </cell>
        </row>
        <row r="7906">
          <cell r="M7906" t="str">
            <v>Central</v>
          </cell>
          <cell r="V7906">
            <v>42338</v>
          </cell>
        </row>
        <row r="7907">
          <cell r="M7907" t="str">
            <v>Central</v>
          </cell>
          <cell r="V7907">
            <v>42308</v>
          </cell>
        </row>
        <row r="7908">
          <cell r="M7908" t="str">
            <v>Central</v>
          </cell>
          <cell r="V7908">
            <v>42308</v>
          </cell>
        </row>
        <row r="7909">
          <cell r="M7909" t="str">
            <v>West</v>
          </cell>
          <cell r="V7909">
            <v>42582</v>
          </cell>
        </row>
        <row r="7910">
          <cell r="M7910" t="str">
            <v>West</v>
          </cell>
          <cell r="V7910">
            <v>42735</v>
          </cell>
        </row>
        <row r="7911">
          <cell r="M7911" t="str">
            <v>West</v>
          </cell>
          <cell r="V7911">
            <v>42735</v>
          </cell>
        </row>
        <row r="7912">
          <cell r="M7912" t="str">
            <v>West</v>
          </cell>
          <cell r="V7912">
            <v>42735</v>
          </cell>
        </row>
        <row r="7913">
          <cell r="M7913" t="str">
            <v>West</v>
          </cell>
          <cell r="V7913">
            <v>42735</v>
          </cell>
        </row>
        <row r="7914">
          <cell r="M7914" t="str">
            <v>Central</v>
          </cell>
          <cell r="V7914">
            <v>42490</v>
          </cell>
        </row>
        <row r="7915">
          <cell r="M7915" t="str">
            <v>East</v>
          </cell>
          <cell r="V7915">
            <v>42978</v>
          </cell>
        </row>
        <row r="7916">
          <cell r="M7916" t="str">
            <v>East</v>
          </cell>
          <cell r="V7916">
            <v>42916</v>
          </cell>
        </row>
        <row r="7917">
          <cell r="M7917" t="str">
            <v>East</v>
          </cell>
          <cell r="V7917">
            <v>42916</v>
          </cell>
        </row>
        <row r="7918">
          <cell r="M7918" t="str">
            <v>East</v>
          </cell>
          <cell r="V7918">
            <v>42338</v>
          </cell>
        </row>
        <row r="7919">
          <cell r="M7919" t="str">
            <v>Central</v>
          </cell>
          <cell r="V7919">
            <v>43008</v>
          </cell>
        </row>
        <row r="7920">
          <cell r="M7920" t="str">
            <v>West</v>
          </cell>
          <cell r="V7920">
            <v>42216</v>
          </cell>
        </row>
        <row r="7921">
          <cell r="M7921" t="str">
            <v>East</v>
          </cell>
          <cell r="V7921">
            <v>43008</v>
          </cell>
        </row>
        <row r="7922">
          <cell r="M7922" t="str">
            <v>East</v>
          </cell>
          <cell r="V7922">
            <v>43008</v>
          </cell>
        </row>
        <row r="7923">
          <cell r="M7923" t="str">
            <v>East</v>
          </cell>
          <cell r="V7923">
            <v>42825</v>
          </cell>
        </row>
        <row r="7924">
          <cell r="M7924" t="str">
            <v>South</v>
          </cell>
          <cell r="V7924">
            <v>43008</v>
          </cell>
        </row>
        <row r="7925">
          <cell r="M7925" t="str">
            <v>South</v>
          </cell>
          <cell r="V7925">
            <v>43008</v>
          </cell>
        </row>
        <row r="7926">
          <cell r="M7926" t="str">
            <v>South</v>
          </cell>
          <cell r="V7926">
            <v>42613</v>
          </cell>
        </row>
        <row r="7927">
          <cell r="M7927" t="str">
            <v>South</v>
          </cell>
          <cell r="V7927">
            <v>42613</v>
          </cell>
        </row>
        <row r="7928">
          <cell r="M7928" t="str">
            <v>East</v>
          </cell>
          <cell r="V7928">
            <v>43069</v>
          </cell>
        </row>
        <row r="7929">
          <cell r="M7929" t="str">
            <v>East</v>
          </cell>
          <cell r="V7929">
            <v>43069</v>
          </cell>
        </row>
        <row r="7930">
          <cell r="M7930" t="str">
            <v>East</v>
          </cell>
          <cell r="V7930">
            <v>43069</v>
          </cell>
        </row>
        <row r="7931">
          <cell r="M7931" t="str">
            <v>Central</v>
          </cell>
          <cell r="V7931">
            <v>42947</v>
          </cell>
        </row>
        <row r="7932">
          <cell r="M7932" t="str">
            <v>East</v>
          </cell>
          <cell r="V7932">
            <v>42460</v>
          </cell>
        </row>
        <row r="7933">
          <cell r="M7933" t="str">
            <v>West</v>
          </cell>
          <cell r="V7933">
            <v>42582</v>
          </cell>
        </row>
        <row r="7934">
          <cell r="M7934" t="str">
            <v>West</v>
          </cell>
          <cell r="V7934">
            <v>42582</v>
          </cell>
        </row>
        <row r="7935">
          <cell r="M7935" t="str">
            <v>West</v>
          </cell>
          <cell r="V7935">
            <v>42978</v>
          </cell>
        </row>
        <row r="7936">
          <cell r="M7936" t="str">
            <v>West</v>
          </cell>
          <cell r="V7936">
            <v>42978</v>
          </cell>
        </row>
        <row r="7937">
          <cell r="M7937" t="str">
            <v>West</v>
          </cell>
          <cell r="V7937">
            <v>42978</v>
          </cell>
        </row>
        <row r="7938">
          <cell r="M7938" t="str">
            <v>West</v>
          </cell>
          <cell r="V7938">
            <v>42978</v>
          </cell>
        </row>
        <row r="7939">
          <cell r="M7939" t="str">
            <v>West</v>
          </cell>
          <cell r="V7939">
            <v>42978</v>
          </cell>
        </row>
        <row r="7940">
          <cell r="M7940" t="str">
            <v>West</v>
          </cell>
          <cell r="V7940">
            <v>42978</v>
          </cell>
        </row>
        <row r="7941">
          <cell r="M7941" t="str">
            <v>West</v>
          </cell>
          <cell r="V7941">
            <v>42978</v>
          </cell>
        </row>
        <row r="7942">
          <cell r="M7942" t="str">
            <v>West</v>
          </cell>
          <cell r="V7942">
            <v>42735</v>
          </cell>
        </row>
        <row r="7943">
          <cell r="M7943" t="str">
            <v>West</v>
          </cell>
          <cell r="V7943">
            <v>42735</v>
          </cell>
        </row>
        <row r="7944">
          <cell r="M7944" t="str">
            <v>Central</v>
          </cell>
          <cell r="V7944">
            <v>43100</v>
          </cell>
        </row>
        <row r="7945">
          <cell r="M7945" t="str">
            <v>Central</v>
          </cell>
          <cell r="V7945">
            <v>43100</v>
          </cell>
        </row>
        <row r="7946">
          <cell r="M7946" t="str">
            <v>Central</v>
          </cell>
          <cell r="V7946">
            <v>43100</v>
          </cell>
        </row>
        <row r="7947">
          <cell r="M7947" t="str">
            <v>Central</v>
          </cell>
          <cell r="V7947">
            <v>43100</v>
          </cell>
        </row>
        <row r="7948">
          <cell r="M7948" t="str">
            <v>Central</v>
          </cell>
          <cell r="V7948">
            <v>43100</v>
          </cell>
        </row>
        <row r="7949">
          <cell r="M7949" t="str">
            <v>Central</v>
          </cell>
          <cell r="V7949">
            <v>41729</v>
          </cell>
        </row>
        <row r="7950">
          <cell r="M7950" t="str">
            <v>Central</v>
          </cell>
          <cell r="V7950">
            <v>41729</v>
          </cell>
        </row>
        <row r="7951">
          <cell r="M7951" t="str">
            <v>Central</v>
          </cell>
          <cell r="V7951">
            <v>41729</v>
          </cell>
        </row>
        <row r="7952">
          <cell r="M7952" t="str">
            <v>Central</v>
          </cell>
          <cell r="V7952">
            <v>41729</v>
          </cell>
        </row>
        <row r="7953">
          <cell r="M7953" t="str">
            <v>East</v>
          </cell>
          <cell r="V7953">
            <v>42338</v>
          </cell>
        </row>
        <row r="7954">
          <cell r="M7954" t="str">
            <v>East</v>
          </cell>
          <cell r="V7954">
            <v>42338</v>
          </cell>
        </row>
        <row r="7955">
          <cell r="M7955" t="str">
            <v>East</v>
          </cell>
          <cell r="V7955">
            <v>41759</v>
          </cell>
        </row>
        <row r="7956">
          <cell r="M7956" t="str">
            <v>East</v>
          </cell>
          <cell r="V7956">
            <v>41759</v>
          </cell>
        </row>
        <row r="7957">
          <cell r="M7957" t="str">
            <v>West</v>
          </cell>
          <cell r="V7957">
            <v>43039</v>
          </cell>
        </row>
        <row r="7958">
          <cell r="M7958" t="str">
            <v>West</v>
          </cell>
          <cell r="V7958">
            <v>43039</v>
          </cell>
        </row>
        <row r="7959">
          <cell r="M7959" t="str">
            <v>West</v>
          </cell>
          <cell r="V7959">
            <v>43039</v>
          </cell>
        </row>
        <row r="7960">
          <cell r="M7960" t="str">
            <v>West</v>
          </cell>
          <cell r="V7960">
            <v>43039</v>
          </cell>
        </row>
        <row r="7961">
          <cell r="M7961" t="str">
            <v>West</v>
          </cell>
          <cell r="V7961">
            <v>43039</v>
          </cell>
        </row>
        <row r="7962">
          <cell r="M7962" t="str">
            <v>West</v>
          </cell>
          <cell r="V7962">
            <v>43039</v>
          </cell>
        </row>
        <row r="7963">
          <cell r="M7963" t="str">
            <v>South</v>
          </cell>
          <cell r="V7963">
            <v>43069</v>
          </cell>
        </row>
        <row r="7964">
          <cell r="M7964" t="str">
            <v>South</v>
          </cell>
          <cell r="V7964">
            <v>43069</v>
          </cell>
        </row>
        <row r="7965">
          <cell r="M7965" t="str">
            <v>South</v>
          </cell>
          <cell r="V7965">
            <v>43069</v>
          </cell>
        </row>
        <row r="7966">
          <cell r="M7966" t="str">
            <v>South</v>
          </cell>
          <cell r="V7966">
            <v>43069</v>
          </cell>
        </row>
        <row r="7967">
          <cell r="M7967" t="str">
            <v>South</v>
          </cell>
          <cell r="V7967">
            <v>43069</v>
          </cell>
        </row>
        <row r="7968">
          <cell r="M7968" t="str">
            <v>West</v>
          </cell>
          <cell r="V7968">
            <v>42094</v>
          </cell>
        </row>
        <row r="7969">
          <cell r="M7969" t="str">
            <v>West</v>
          </cell>
          <cell r="V7969">
            <v>42674</v>
          </cell>
        </row>
        <row r="7970">
          <cell r="M7970" t="str">
            <v>West</v>
          </cell>
          <cell r="V7970">
            <v>42674</v>
          </cell>
        </row>
        <row r="7971">
          <cell r="M7971" t="str">
            <v>West</v>
          </cell>
          <cell r="V7971">
            <v>42674</v>
          </cell>
        </row>
        <row r="7972">
          <cell r="M7972" t="str">
            <v>East</v>
          </cell>
          <cell r="V7972">
            <v>42247</v>
          </cell>
        </row>
        <row r="7973">
          <cell r="M7973" t="str">
            <v>East</v>
          </cell>
          <cell r="V7973">
            <v>42247</v>
          </cell>
        </row>
        <row r="7974">
          <cell r="M7974" t="str">
            <v>East</v>
          </cell>
          <cell r="V7974">
            <v>42247</v>
          </cell>
        </row>
        <row r="7975">
          <cell r="M7975" t="str">
            <v>East</v>
          </cell>
          <cell r="V7975">
            <v>42247</v>
          </cell>
        </row>
        <row r="7976">
          <cell r="M7976" t="str">
            <v>East</v>
          </cell>
          <cell r="V7976">
            <v>42247</v>
          </cell>
        </row>
        <row r="7977">
          <cell r="M7977" t="str">
            <v>East</v>
          </cell>
          <cell r="V7977">
            <v>42247</v>
          </cell>
        </row>
        <row r="7978">
          <cell r="M7978" t="str">
            <v>East</v>
          </cell>
          <cell r="V7978">
            <v>42247</v>
          </cell>
        </row>
        <row r="7979">
          <cell r="M7979" t="str">
            <v>South</v>
          </cell>
          <cell r="V7979">
            <v>41790</v>
          </cell>
        </row>
        <row r="7980">
          <cell r="M7980" t="str">
            <v>South</v>
          </cell>
          <cell r="V7980">
            <v>41790</v>
          </cell>
        </row>
        <row r="7981">
          <cell r="M7981" t="str">
            <v>West</v>
          </cell>
          <cell r="V7981">
            <v>42247</v>
          </cell>
        </row>
        <row r="7982">
          <cell r="M7982" t="str">
            <v>Central</v>
          </cell>
          <cell r="V7982">
            <v>41670</v>
          </cell>
        </row>
        <row r="7983">
          <cell r="M7983" t="str">
            <v>East</v>
          </cell>
          <cell r="V7983">
            <v>41912</v>
          </cell>
        </row>
        <row r="7984">
          <cell r="M7984" t="str">
            <v>East</v>
          </cell>
          <cell r="V7984">
            <v>41912</v>
          </cell>
        </row>
        <row r="7985">
          <cell r="M7985" t="str">
            <v>Central</v>
          </cell>
          <cell r="V7985">
            <v>42766</v>
          </cell>
        </row>
        <row r="7986">
          <cell r="M7986" t="str">
            <v>Central</v>
          </cell>
          <cell r="V7986">
            <v>42766</v>
          </cell>
        </row>
        <row r="7987">
          <cell r="M7987" t="str">
            <v>West</v>
          </cell>
          <cell r="V7987">
            <v>42490</v>
          </cell>
        </row>
        <row r="7988">
          <cell r="M7988" t="str">
            <v>East</v>
          </cell>
          <cell r="V7988">
            <v>42582</v>
          </cell>
        </row>
        <row r="7989">
          <cell r="M7989" t="str">
            <v>Central</v>
          </cell>
          <cell r="V7989">
            <v>42613</v>
          </cell>
        </row>
        <row r="7990">
          <cell r="M7990" t="str">
            <v>Central</v>
          </cell>
          <cell r="V7990">
            <v>42613</v>
          </cell>
        </row>
        <row r="7991">
          <cell r="M7991" t="str">
            <v>Central</v>
          </cell>
          <cell r="V7991">
            <v>42613</v>
          </cell>
        </row>
        <row r="7992">
          <cell r="M7992" t="str">
            <v>Central</v>
          </cell>
          <cell r="V7992">
            <v>42613</v>
          </cell>
        </row>
        <row r="7993">
          <cell r="M7993" t="str">
            <v>South</v>
          </cell>
          <cell r="V7993">
            <v>42551</v>
          </cell>
        </row>
        <row r="7994">
          <cell r="M7994" t="str">
            <v>South</v>
          </cell>
          <cell r="V7994">
            <v>42551</v>
          </cell>
        </row>
        <row r="7995">
          <cell r="M7995" t="str">
            <v>West</v>
          </cell>
          <cell r="V7995">
            <v>42338</v>
          </cell>
        </row>
        <row r="7996">
          <cell r="M7996" t="str">
            <v>West</v>
          </cell>
          <cell r="V7996">
            <v>42338</v>
          </cell>
        </row>
        <row r="7997">
          <cell r="M7997" t="str">
            <v>West</v>
          </cell>
          <cell r="V7997">
            <v>42338</v>
          </cell>
        </row>
        <row r="7998">
          <cell r="M7998" t="str">
            <v>West</v>
          </cell>
          <cell r="V7998">
            <v>43069</v>
          </cell>
        </row>
        <row r="7999">
          <cell r="M7999" t="str">
            <v>West</v>
          </cell>
          <cell r="V7999">
            <v>43069</v>
          </cell>
        </row>
        <row r="8000">
          <cell r="M8000" t="str">
            <v>West</v>
          </cell>
          <cell r="V8000">
            <v>41790</v>
          </cell>
        </row>
        <row r="8001">
          <cell r="M8001" t="str">
            <v>West</v>
          </cell>
          <cell r="V8001">
            <v>41790</v>
          </cell>
        </row>
        <row r="8002">
          <cell r="M8002" t="str">
            <v>Central</v>
          </cell>
          <cell r="V8002">
            <v>42338</v>
          </cell>
        </row>
        <row r="8003">
          <cell r="M8003" t="str">
            <v>West</v>
          </cell>
          <cell r="V8003">
            <v>42369</v>
          </cell>
        </row>
        <row r="8004">
          <cell r="M8004" t="str">
            <v>West</v>
          </cell>
          <cell r="V8004">
            <v>42369</v>
          </cell>
        </row>
        <row r="8005">
          <cell r="M8005" t="str">
            <v>East</v>
          </cell>
          <cell r="V8005">
            <v>42004</v>
          </cell>
        </row>
        <row r="8006">
          <cell r="M8006" t="str">
            <v>East</v>
          </cell>
          <cell r="V8006">
            <v>42004</v>
          </cell>
        </row>
        <row r="8007">
          <cell r="M8007" t="str">
            <v>East</v>
          </cell>
          <cell r="V8007">
            <v>42004</v>
          </cell>
        </row>
        <row r="8008">
          <cell r="M8008" t="str">
            <v>West</v>
          </cell>
          <cell r="V8008">
            <v>42674</v>
          </cell>
        </row>
        <row r="8009">
          <cell r="M8009" t="str">
            <v>Central</v>
          </cell>
          <cell r="V8009">
            <v>42338</v>
          </cell>
        </row>
        <row r="8010">
          <cell r="M8010" t="str">
            <v>Central</v>
          </cell>
          <cell r="V8010">
            <v>42338</v>
          </cell>
        </row>
        <row r="8011">
          <cell r="M8011" t="str">
            <v>Central</v>
          </cell>
          <cell r="V8011">
            <v>42338</v>
          </cell>
        </row>
        <row r="8012">
          <cell r="M8012" t="str">
            <v>East</v>
          </cell>
          <cell r="V8012">
            <v>41729</v>
          </cell>
        </row>
        <row r="8013">
          <cell r="M8013" t="str">
            <v>West</v>
          </cell>
          <cell r="V8013">
            <v>42185</v>
          </cell>
        </row>
        <row r="8014">
          <cell r="M8014" t="str">
            <v>East</v>
          </cell>
          <cell r="V8014">
            <v>42886</v>
          </cell>
        </row>
        <row r="8015">
          <cell r="M8015" t="str">
            <v>East</v>
          </cell>
          <cell r="V8015">
            <v>42886</v>
          </cell>
        </row>
        <row r="8016">
          <cell r="M8016" t="str">
            <v>East</v>
          </cell>
          <cell r="V8016">
            <v>42886</v>
          </cell>
        </row>
        <row r="8017">
          <cell r="M8017" t="str">
            <v>East</v>
          </cell>
          <cell r="V8017">
            <v>42886</v>
          </cell>
        </row>
        <row r="8018">
          <cell r="M8018" t="str">
            <v>East</v>
          </cell>
          <cell r="V8018">
            <v>41912</v>
          </cell>
        </row>
        <row r="8019">
          <cell r="M8019" t="str">
            <v>East</v>
          </cell>
          <cell r="V8019">
            <v>41912</v>
          </cell>
        </row>
        <row r="8020">
          <cell r="M8020" t="str">
            <v>West</v>
          </cell>
          <cell r="V8020">
            <v>43039</v>
          </cell>
        </row>
        <row r="8021">
          <cell r="M8021" t="str">
            <v>Central</v>
          </cell>
          <cell r="V8021">
            <v>43069</v>
          </cell>
        </row>
        <row r="8022">
          <cell r="M8022" t="str">
            <v>Central</v>
          </cell>
          <cell r="V8022">
            <v>43069</v>
          </cell>
        </row>
        <row r="8023">
          <cell r="M8023" t="str">
            <v>Central</v>
          </cell>
          <cell r="V8023">
            <v>41851</v>
          </cell>
        </row>
        <row r="8024">
          <cell r="M8024" t="str">
            <v>Central</v>
          </cell>
          <cell r="V8024">
            <v>41851</v>
          </cell>
        </row>
        <row r="8025">
          <cell r="M8025" t="str">
            <v>Central</v>
          </cell>
          <cell r="V8025">
            <v>41851</v>
          </cell>
        </row>
        <row r="8026">
          <cell r="M8026" t="str">
            <v>Central</v>
          </cell>
          <cell r="V8026">
            <v>41851</v>
          </cell>
        </row>
        <row r="8027">
          <cell r="M8027" t="str">
            <v>East</v>
          </cell>
          <cell r="V8027">
            <v>42277</v>
          </cell>
        </row>
        <row r="8028">
          <cell r="M8028" t="str">
            <v>East</v>
          </cell>
          <cell r="V8028">
            <v>42277</v>
          </cell>
        </row>
        <row r="8029">
          <cell r="M8029" t="str">
            <v>East</v>
          </cell>
          <cell r="V8029">
            <v>42277</v>
          </cell>
        </row>
        <row r="8030">
          <cell r="M8030" t="str">
            <v>East</v>
          </cell>
          <cell r="V8030">
            <v>42277</v>
          </cell>
        </row>
        <row r="8031">
          <cell r="M8031" t="str">
            <v>Central</v>
          </cell>
          <cell r="V8031">
            <v>42674</v>
          </cell>
        </row>
        <row r="8032">
          <cell r="M8032" t="str">
            <v>Central</v>
          </cell>
          <cell r="V8032">
            <v>42400</v>
          </cell>
        </row>
        <row r="8033">
          <cell r="M8033" t="str">
            <v>Central</v>
          </cell>
          <cell r="V8033">
            <v>42400</v>
          </cell>
        </row>
        <row r="8034">
          <cell r="M8034" t="str">
            <v>Central</v>
          </cell>
          <cell r="V8034">
            <v>42185</v>
          </cell>
        </row>
        <row r="8035">
          <cell r="M8035" t="str">
            <v>Central</v>
          </cell>
          <cell r="V8035">
            <v>42185</v>
          </cell>
        </row>
        <row r="8036">
          <cell r="M8036" t="str">
            <v>Central</v>
          </cell>
          <cell r="V8036">
            <v>42185</v>
          </cell>
        </row>
        <row r="8037">
          <cell r="M8037" t="str">
            <v>Central</v>
          </cell>
          <cell r="V8037">
            <v>42185</v>
          </cell>
        </row>
        <row r="8038">
          <cell r="M8038" t="str">
            <v>East</v>
          </cell>
          <cell r="V8038">
            <v>42277</v>
          </cell>
        </row>
        <row r="8039">
          <cell r="M8039" t="str">
            <v>South</v>
          </cell>
          <cell r="V8039">
            <v>42947</v>
          </cell>
        </row>
        <row r="8040">
          <cell r="M8040" t="str">
            <v>West</v>
          </cell>
          <cell r="V8040">
            <v>42916</v>
          </cell>
        </row>
        <row r="8041">
          <cell r="M8041" t="str">
            <v>West</v>
          </cell>
          <cell r="V8041">
            <v>42978</v>
          </cell>
        </row>
        <row r="8042">
          <cell r="M8042" t="str">
            <v>West</v>
          </cell>
          <cell r="V8042">
            <v>42978</v>
          </cell>
        </row>
        <row r="8043">
          <cell r="M8043" t="str">
            <v>West</v>
          </cell>
          <cell r="V8043">
            <v>42978</v>
          </cell>
        </row>
        <row r="8044">
          <cell r="M8044" t="str">
            <v>East</v>
          </cell>
          <cell r="V8044">
            <v>42825</v>
          </cell>
        </row>
        <row r="8045">
          <cell r="M8045" t="str">
            <v>East</v>
          </cell>
          <cell r="V8045">
            <v>42825</v>
          </cell>
        </row>
        <row r="8046">
          <cell r="M8046" t="str">
            <v>West</v>
          </cell>
          <cell r="V8046">
            <v>43008</v>
          </cell>
        </row>
        <row r="8047">
          <cell r="M8047" t="str">
            <v>East</v>
          </cell>
          <cell r="V8047">
            <v>42643</v>
          </cell>
        </row>
        <row r="8048">
          <cell r="M8048" t="str">
            <v>East</v>
          </cell>
          <cell r="V8048">
            <v>42735</v>
          </cell>
        </row>
        <row r="8049">
          <cell r="M8049" t="str">
            <v>South</v>
          </cell>
          <cell r="V8049">
            <v>43069</v>
          </cell>
        </row>
        <row r="8050">
          <cell r="M8050" t="str">
            <v>East</v>
          </cell>
          <cell r="V8050">
            <v>42582</v>
          </cell>
        </row>
        <row r="8051">
          <cell r="M8051" t="str">
            <v>East</v>
          </cell>
          <cell r="V8051">
            <v>41912</v>
          </cell>
        </row>
        <row r="8052">
          <cell r="M8052" t="str">
            <v>East</v>
          </cell>
          <cell r="V8052">
            <v>41912</v>
          </cell>
        </row>
        <row r="8053">
          <cell r="M8053" t="str">
            <v>East</v>
          </cell>
          <cell r="V8053">
            <v>41912</v>
          </cell>
        </row>
        <row r="8054">
          <cell r="M8054" t="str">
            <v>East</v>
          </cell>
          <cell r="V8054">
            <v>41851</v>
          </cell>
        </row>
        <row r="8055">
          <cell r="M8055" t="str">
            <v>East</v>
          </cell>
          <cell r="V8055">
            <v>43008</v>
          </cell>
        </row>
        <row r="8056">
          <cell r="M8056" t="str">
            <v>West</v>
          </cell>
          <cell r="V8056">
            <v>42247</v>
          </cell>
        </row>
        <row r="8057">
          <cell r="M8057" t="str">
            <v>West</v>
          </cell>
          <cell r="V8057">
            <v>42247</v>
          </cell>
        </row>
        <row r="8058">
          <cell r="M8058" t="str">
            <v>West</v>
          </cell>
          <cell r="V8058">
            <v>42247</v>
          </cell>
        </row>
        <row r="8059">
          <cell r="M8059" t="str">
            <v>West</v>
          </cell>
          <cell r="V8059">
            <v>42247</v>
          </cell>
        </row>
        <row r="8060">
          <cell r="M8060" t="str">
            <v>West</v>
          </cell>
          <cell r="V8060">
            <v>42247</v>
          </cell>
        </row>
        <row r="8061">
          <cell r="M8061" t="str">
            <v>West</v>
          </cell>
          <cell r="V8061">
            <v>42247</v>
          </cell>
        </row>
        <row r="8062">
          <cell r="M8062" t="str">
            <v>East</v>
          </cell>
          <cell r="V8062">
            <v>42277</v>
          </cell>
        </row>
        <row r="8063">
          <cell r="M8063" t="str">
            <v>East</v>
          </cell>
          <cell r="V8063">
            <v>42277</v>
          </cell>
        </row>
        <row r="8064">
          <cell r="M8064" t="str">
            <v>East</v>
          </cell>
          <cell r="V8064">
            <v>42704</v>
          </cell>
        </row>
        <row r="8065">
          <cell r="M8065" t="str">
            <v>East</v>
          </cell>
          <cell r="V8065">
            <v>42704</v>
          </cell>
        </row>
        <row r="8066">
          <cell r="M8066" t="str">
            <v>East</v>
          </cell>
          <cell r="V8066">
            <v>42704</v>
          </cell>
        </row>
        <row r="8067">
          <cell r="M8067" t="str">
            <v>East</v>
          </cell>
          <cell r="V8067">
            <v>42704</v>
          </cell>
        </row>
        <row r="8068">
          <cell r="M8068" t="str">
            <v>East</v>
          </cell>
          <cell r="V8068">
            <v>42704</v>
          </cell>
        </row>
        <row r="8069">
          <cell r="M8069" t="str">
            <v>West</v>
          </cell>
          <cell r="V8069">
            <v>42308</v>
          </cell>
        </row>
        <row r="8070">
          <cell r="M8070" t="str">
            <v>West</v>
          </cell>
          <cell r="V8070">
            <v>42308</v>
          </cell>
        </row>
        <row r="8071">
          <cell r="M8071" t="str">
            <v>Central</v>
          </cell>
          <cell r="V8071">
            <v>42766</v>
          </cell>
        </row>
        <row r="8072">
          <cell r="M8072" t="str">
            <v>Central</v>
          </cell>
          <cell r="V8072">
            <v>42766</v>
          </cell>
        </row>
        <row r="8073">
          <cell r="M8073" t="str">
            <v>Central</v>
          </cell>
          <cell r="V8073">
            <v>42766</v>
          </cell>
        </row>
        <row r="8074">
          <cell r="M8074" t="str">
            <v>Central</v>
          </cell>
          <cell r="V8074">
            <v>42766</v>
          </cell>
        </row>
        <row r="8075">
          <cell r="M8075" t="str">
            <v>Central</v>
          </cell>
          <cell r="V8075">
            <v>42766</v>
          </cell>
        </row>
        <row r="8076">
          <cell r="M8076" t="str">
            <v>Central</v>
          </cell>
          <cell r="V8076">
            <v>42766</v>
          </cell>
        </row>
        <row r="8077">
          <cell r="M8077" t="str">
            <v>Central</v>
          </cell>
          <cell r="V8077">
            <v>42766</v>
          </cell>
        </row>
        <row r="8078">
          <cell r="M8078" t="str">
            <v>South</v>
          </cell>
          <cell r="V8078">
            <v>42185</v>
          </cell>
        </row>
        <row r="8079">
          <cell r="M8079" t="str">
            <v>South</v>
          </cell>
          <cell r="V8079">
            <v>42185</v>
          </cell>
        </row>
        <row r="8080">
          <cell r="M8080" t="str">
            <v>South</v>
          </cell>
          <cell r="V8080">
            <v>42185</v>
          </cell>
        </row>
        <row r="8081">
          <cell r="M8081" t="str">
            <v>East</v>
          </cell>
          <cell r="V8081">
            <v>42704</v>
          </cell>
        </row>
        <row r="8082">
          <cell r="M8082" t="str">
            <v>West</v>
          </cell>
          <cell r="V8082">
            <v>42308</v>
          </cell>
        </row>
        <row r="8083">
          <cell r="M8083" t="str">
            <v>West</v>
          </cell>
          <cell r="V8083">
            <v>42308</v>
          </cell>
        </row>
        <row r="8084">
          <cell r="M8084" t="str">
            <v>West</v>
          </cell>
          <cell r="V8084">
            <v>42308</v>
          </cell>
        </row>
        <row r="8085">
          <cell r="M8085" t="str">
            <v>West</v>
          </cell>
          <cell r="V8085">
            <v>42308</v>
          </cell>
        </row>
        <row r="8086">
          <cell r="M8086" t="str">
            <v>West</v>
          </cell>
          <cell r="V8086">
            <v>42308</v>
          </cell>
        </row>
        <row r="8087">
          <cell r="M8087" t="str">
            <v>South</v>
          </cell>
          <cell r="V8087">
            <v>42674</v>
          </cell>
        </row>
        <row r="8088">
          <cell r="M8088" t="str">
            <v>South</v>
          </cell>
          <cell r="V8088">
            <v>42855</v>
          </cell>
        </row>
        <row r="8089">
          <cell r="M8089" t="str">
            <v>West</v>
          </cell>
          <cell r="V8089">
            <v>42643</v>
          </cell>
        </row>
        <row r="8090">
          <cell r="M8090" t="str">
            <v>West</v>
          </cell>
          <cell r="V8090">
            <v>42216</v>
          </cell>
        </row>
        <row r="8091">
          <cell r="M8091" t="str">
            <v>East</v>
          </cell>
          <cell r="V8091">
            <v>42247</v>
          </cell>
        </row>
        <row r="8092">
          <cell r="M8092" t="str">
            <v>West</v>
          </cell>
          <cell r="V8092">
            <v>42004</v>
          </cell>
        </row>
        <row r="8093">
          <cell r="M8093" t="str">
            <v>West</v>
          </cell>
          <cell r="V8093">
            <v>42369</v>
          </cell>
        </row>
        <row r="8094">
          <cell r="M8094" t="str">
            <v>East</v>
          </cell>
          <cell r="V8094">
            <v>43069</v>
          </cell>
        </row>
        <row r="8095">
          <cell r="M8095" t="str">
            <v>West</v>
          </cell>
          <cell r="V8095">
            <v>42947</v>
          </cell>
        </row>
        <row r="8096">
          <cell r="M8096" t="str">
            <v>West</v>
          </cell>
          <cell r="V8096">
            <v>42947</v>
          </cell>
        </row>
        <row r="8097">
          <cell r="M8097" t="str">
            <v>West</v>
          </cell>
          <cell r="V8097">
            <v>42947</v>
          </cell>
        </row>
        <row r="8098">
          <cell r="M8098" t="str">
            <v>West</v>
          </cell>
          <cell r="V8098">
            <v>42947</v>
          </cell>
        </row>
        <row r="8099">
          <cell r="M8099" t="str">
            <v>West</v>
          </cell>
          <cell r="V8099">
            <v>43100</v>
          </cell>
        </row>
        <row r="8100">
          <cell r="M8100" t="str">
            <v>West</v>
          </cell>
          <cell r="V8100">
            <v>43100</v>
          </cell>
        </row>
        <row r="8101">
          <cell r="M8101" t="str">
            <v>West</v>
          </cell>
          <cell r="V8101">
            <v>42460</v>
          </cell>
        </row>
        <row r="8102">
          <cell r="M8102" t="str">
            <v>West</v>
          </cell>
          <cell r="V8102">
            <v>42460</v>
          </cell>
        </row>
        <row r="8103">
          <cell r="M8103" t="str">
            <v>West</v>
          </cell>
          <cell r="V8103">
            <v>42155</v>
          </cell>
        </row>
        <row r="8104">
          <cell r="M8104" t="str">
            <v>West</v>
          </cell>
          <cell r="V8104">
            <v>42155</v>
          </cell>
        </row>
        <row r="8105">
          <cell r="M8105" t="str">
            <v>West</v>
          </cell>
          <cell r="V8105">
            <v>42155</v>
          </cell>
        </row>
        <row r="8106">
          <cell r="M8106" t="str">
            <v>West</v>
          </cell>
          <cell r="V8106">
            <v>42155</v>
          </cell>
        </row>
        <row r="8107">
          <cell r="M8107" t="str">
            <v>Central</v>
          </cell>
          <cell r="V8107">
            <v>42794</v>
          </cell>
        </row>
        <row r="8108">
          <cell r="M8108" t="str">
            <v>Central</v>
          </cell>
          <cell r="V8108">
            <v>42794</v>
          </cell>
        </row>
        <row r="8109">
          <cell r="M8109" t="str">
            <v>Central</v>
          </cell>
          <cell r="V8109">
            <v>42794</v>
          </cell>
        </row>
        <row r="8110">
          <cell r="M8110" t="str">
            <v>East</v>
          </cell>
          <cell r="V8110">
            <v>43100</v>
          </cell>
        </row>
        <row r="8111">
          <cell r="M8111" t="str">
            <v>Central</v>
          </cell>
          <cell r="V8111">
            <v>43069</v>
          </cell>
        </row>
        <row r="8112">
          <cell r="M8112" t="str">
            <v>Central</v>
          </cell>
          <cell r="V8112">
            <v>43069</v>
          </cell>
        </row>
        <row r="8113">
          <cell r="M8113" t="str">
            <v>Central</v>
          </cell>
          <cell r="V8113">
            <v>42735</v>
          </cell>
        </row>
        <row r="8114">
          <cell r="M8114" t="str">
            <v>Central</v>
          </cell>
          <cell r="V8114">
            <v>42735</v>
          </cell>
        </row>
        <row r="8115">
          <cell r="M8115" t="str">
            <v>Central</v>
          </cell>
          <cell r="V8115">
            <v>42735</v>
          </cell>
        </row>
        <row r="8116">
          <cell r="M8116" t="str">
            <v>Central</v>
          </cell>
          <cell r="V8116">
            <v>43039</v>
          </cell>
        </row>
        <row r="8117">
          <cell r="M8117" t="str">
            <v>West</v>
          </cell>
          <cell r="V8117">
            <v>42978</v>
          </cell>
        </row>
        <row r="8118">
          <cell r="M8118" t="str">
            <v>Central</v>
          </cell>
          <cell r="V8118">
            <v>43069</v>
          </cell>
        </row>
        <row r="8119">
          <cell r="M8119" t="str">
            <v>West</v>
          </cell>
          <cell r="V8119">
            <v>42916</v>
          </cell>
        </row>
        <row r="8120">
          <cell r="M8120" t="str">
            <v>Central</v>
          </cell>
          <cell r="V8120">
            <v>42947</v>
          </cell>
        </row>
        <row r="8121">
          <cell r="M8121" t="str">
            <v>West</v>
          </cell>
          <cell r="V8121">
            <v>42704</v>
          </cell>
        </row>
        <row r="8122">
          <cell r="M8122" t="str">
            <v>West</v>
          </cell>
          <cell r="V8122">
            <v>42704</v>
          </cell>
        </row>
        <row r="8123">
          <cell r="M8123" t="str">
            <v>West</v>
          </cell>
          <cell r="V8123">
            <v>42704</v>
          </cell>
        </row>
        <row r="8124">
          <cell r="M8124" t="str">
            <v>East</v>
          </cell>
          <cell r="V8124">
            <v>42004</v>
          </cell>
        </row>
        <row r="8125">
          <cell r="M8125" t="str">
            <v>East</v>
          </cell>
          <cell r="V8125">
            <v>42004</v>
          </cell>
        </row>
        <row r="8126">
          <cell r="M8126" t="str">
            <v>West</v>
          </cell>
          <cell r="V8126">
            <v>43008</v>
          </cell>
        </row>
        <row r="8127">
          <cell r="M8127" t="str">
            <v>Central</v>
          </cell>
          <cell r="V8127">
            <v>42063</v>
          </cell>
        </row>
        <row r="8128">
          <cell r="M8128" t="str">
            <v>Central</v>
          </cell>
          <cell r="V8128">
            <v>42063</v>
          </cell>
        </row>
        <row r="8129">
          <cell r="M8129" t="str">
            <v>Central</v>
          </cell>
          <cell r="V8129">
            <v>42063</v>
          </cell>
        </row>
        <row r="8130">
          <cell r="M8130" t="str">
            <v>Central</v>
          </cell>
          <cell r="V8130">
            <v>42978</v>
          </cell>
        </row>
        <row r="8131">
          <cell r="M8131" t="str">
            <v>West</v>
          </cell>
          <cell r="V8131">
            <v>41851</v>
          </cell>
        </row>
        <row r="8132">
          <cell r="M8132" t="str">
            <v>West</v>
          </cell>
          <cell r="V8132">
            <v>41851</v>
          </cell>
        </row>
        <row r="8133">
          <cell r="M8133" t="str">
            <v>West</v>
          </cell>
          <cell r="V8133">
            <v>41851</v>
          </cell>
        </row>
        <row r="8134">
          <cell r="M8134" t="str">
            <v>West</v>
          </cell>
          <cell r="V8134">
            <v>41851</v>
          </cell>
        </row>
        <row r="8135">
          <cell r="M8135" t="str">
            <v>Central</v>
          </cell>
          <cell r="V8135">
            <v>42308</v>
          </cell>
        </row>
        <row r="8136">
          <cell r="M8136" t="str">
            <v>West</v>
          </cell>
          <cell r="V8136">
            <v>42063</v>
          </cell>
        </row>
        <row r="8137">
          <cell r="M8137" t="str">
            <v>West</v>
          </cell>
          <cell r="V8137">
            <v>42063</v>
          </cell>
        </row>
        <row r="8138">
          <cell r="M8138" t="str">
            <v>South</v>
          </cell>
          <cell r="V8138">
            <v>42613</v>
          </cell>
        </row>
        <row r="8139">
          <cell r="M8139" t="str">
            <v>East</v>
          </cell>
          <cell r="V8139">
            <v>41973</v>
          </cell>
        </row>
        <row r="8140">
          <cell r="M8140" t="str">
            <v>East</v>
          </cell>
          <cell r="V8140">
            <v>42582</v>
          </cell>
        </row>
        <row r="8141">
          <cell r="M8141" t="str">
            <v>East</v>
          </cell>
          <cell r="V8141">
            <v>42582</v>
          </cell>
        </row>
        <row r="8142">
          <cell r="M8142" t="str">
            <v>East</v>
          </cell>
          <cell r="V8142">
            <v>42582</v>
          </cell>
        </row>
        <row r="8143">
          <cell r="M8143" t="str">
            <v>West</v>
          </cell>
          <cell r="V8143">
            <v>42429</v>
          </cell>
        </row>
        <row r="8144">
          <cell r="M8144" t="str">
            <v>West</v>
          </cell>
          <cell r="V8144">
            <v>42429</v>
          </cell>
        </row>
        <row r="8145">
          <cell r="M8145" t="str">
            <v>West</v>
          </cell>
          <cell r="V8145">
            <v>42429</v>
          </cell>
        </row>
        <row r="8146">
          <cell r="M8146" t="str">
            <v>West</v>
          </cell>
          <cell r="V8146">
            <v>42429</v>
          </cell>
        </row>
        <row r="8147">
          <cell r="M8147" t="str">
            <v>Central</v>
          </cell>
          <cell r="V8147">
            <v>41820</v>
          </cell>
        </row>
        <row r="8148">
          <cell r="M8148" t="str">
            <v>Central</v>
          </cell>
          <cell r="V8148">
            <v>41820</v>
          </cell>
        </row>
        <row r="8149">
          <cell r="M8149" t="str">
            <v>South</v>
          </cell>
          <cell r="V8149">
            <v>42916</v>
          </cell>
        </row>
        <row r="8150">
          <cell r="M8150" t="str">
            <v>West</v>
          </cell>
          <cell r="V8150">
            <v>42735</v>
          </cell>
        </row>
        <row r="8151">
          <cell r="M8151" t="str">
            <v>Central</v>
          </cell>
          <cell r="V8151">
            <v>41670</v>
          </cell>
        </row>
        <row r="8152">
          <cell r="M8152" t="str">
            <v>Central</v>
          </cell>
          <cell r="V8152">
            <v>41670</v>
          </cell>
        </row>
        <row r="8153">
          <cell r="M8153" t="str">
            <v>West</v>
          </cell>
          <cell r="V8153">
            <v>42825</v>
          </cell>
        </row>
        <row r="8154">
          <cell r="M8154" t="str">
            <v>West</v>
          </cell>
          <cell r="V8154">
            <v>42825</v>
          </cell>
        </row>
        <row r="8155">
          <cell r="M8155" t="str">
            <v>West</v>
          </cell>
          <cell r="V8155">
            <v>42825</v>
          </cell>
        </row>
        <row r="8156">
          <cell r="M8156" t="str">
            <v>East</v>
          </cell>
          <cell r="V8156">
            <v>42825</v>
          </cell>
        </row>
        <row r="8157">
          <cell r="M8157" t="str">
            <v>East</v>
          </cell>
          <cell r="V8157">
            <v>42825</v>
          </cell>
        </row>
        <row r="8158">
          <cell r="M8158" t="str">
            <v>East</v>
          </cell>
          <cell r="V8158">
            <v>42674</v>
          </cell>
        </row>
        <row r="8159">
          <cell r="M8159" t="str">
            <v>West</v>
          </cell>
          <cell r="V8159">
            <v>42704</v>
          </cell>
        </row>
        <row r="8160">
          <cell r="M8160" t="str">
            <v>Central</v>
          </cell>
          <cell r="V8160">
            <v>43100</v>
          </cell>
        </row>
        <row r="8161">
          <cell r="M8161" t="str">
            <v>East</v>
          </cell>
          <cell r="V8161">
            <v>42460</v>
          </cell>
        </row>
        <row r="8162">
          <cell r="M8162" t="str">
            <v>East</v>
          </cell>
          <cell r="V8162">
            <v>42429</v>
          </cell>
        </row>
        <row r="8163">
          <cell r="M8163" t="str">
            <v>East</v>
          </cell>
          <cell r="V8163">
            <v>42277</v>
          </cell>
        </row>
        <row r="8164">
          <cell r="M8164" t="str">
            <v>East</v>
          </cell>
          <cell r="V8164">
            <v>42277</v>
          </cell>
        </row>
        <row r="8165">
          <cell r="M8165" t="str">
            <v>West</v>
          </cell>
          <cell r="V8165">
            <v>42338</v>
          </cell>
        </row>
        <row r="8166">
          <cell r="M8166" t="str">
            <v>West</v>
          </cell>
          <cell r="V8166">
            <v>42338</v>
          </cell>
        </row>
        <row r="8167">
          <cell r="M8167" t="str">
            <v>West</v>
          </cell>
          <cell r="V8167">
            <v>42338</v>
          </cell>
        </row>
        <row r="8168">
          <cell r="M8168" t="str">
            <v>West</v>
          </cell>
          <cell r="V8168">
            <v>42338</v>
          </cell>
        </row>
        <row r="8169">
          <cell r="M8169" t="str">
            <v>West</v>
          </cell>
          <cell r="V8169">
            <v>42582</v>
          </cell>
        </row>
        <row r="8170">
          <cell r="M8170" t="str">
            <v>West</v>
          </cell>
          <cell r="V8170">
            <v>43069</v>
          </cell>
        </row>
        <row r="8171">
          <cell r="M8171" t="str">
            <v>West</v>
          </cell>
          <cell r="V8171">
            <v>43069</v>
          </cell>
        </row>
        <row r="8172">
          <cell r="M8172" t="str">
            <v>West</v>
          </cell>
          <cell r="V8172">
            <v>43069</v>
          </cell>
        </row>
        <row r="8173">
          <cell r="M8173" t="str">
            <v>South</v>
          </cell>
          <cell r="V8173">
            <v>42429</v>
          </cell>
        </row>
        <row r="8174">
          <cell r="M8174" t="str">
            <v>West</v>
          </cell>
          <cell r="V8174">
            <v>41851</v>
          </cell>
        </row>
        <row r="8175">
          <cell r="M8175" t="str">
            <v>West</v>
          </cell>
          <cell r="V8175">
            <v>41851</v>
          </cell>
        </row>
        <row r="8176">
          <cell r="M8176" t="str">
            <v>West</v>
          </cell>
          <cell r="V8176">
            <v>41851</v>
          </cell>
        </row>
        <row r="8177">
          <cell r="M8177" t="str">
            <v>Central</v>
          </cell>
          <cell r="V8177">
            <v>42400</v>
          </cell>
        </row>
        <row r="8178">
          <cell r="M8178" t="str">
            <v>East</v>
          </cell>
          <cell r="V8178">
            <v>42643</v>
          </cell>
        </row>
        <row r="8179">
          <cell r="M8179" t="str">
            <v>West</v>
          </cell>
          <cell r="V8179">
            <v>43100</v>
          </cell>
        </row>
        <row r="8180">
          <cell r="M8180" t="str">
            <v>West</v>
          </cell>
          <cell r="V8180">
            <v>42643</v>
          </cell>
        </row>
        <row r="8181">
          <cell r="M8181" t="str">
            <v>West</v>
          </cell>
          <cell r="V8181">
            <v>42247</v>
          </cell>
        </row>
        <row r="8182">
          <cell r="M8182" t="str">
            <v>East</v>
          </cell>
          <cell r="V8182">
            <v>42338</v>
          </cell>
        </row>
        <row r="8183">
          <cell r="M8183" t="str">
            <v>East</v>
          </cell>
          <cell r="V8183">
            <v>42338</v>
          </cell>
        </row>
        <row r="8184">
          <cell r="M8184" t="str">
            <v>Central</v>
          </cell>
          <cell r="V8184">
            <v>42886</v>
          </cell>
        </row>
        <row r="8185">
          <cell r="M8185" t="str">
            <v>Central</v>
          </cell>
          <cell r="V8185">
            <v>42886</v>
          </cell>
        </row>
        <row r="8186">
          <cell r="M8186" t="str">
            <v>Central</v>
          </cell>
          <cell r="V8186">
            <v>42947</v>
          </cell>
        </row>
        <row r="8187">
          <cell r="M8187" t="str">
            <v>Central</v>
          </cell>
          <cell r="V8187">
            <v>42277</v>
          </cell>
        </row>
        <row r="8188">
          <cell r="M8188" t="str">
            <v>Central</v>
          </cell>
          <cell r="V8188">
            <v>42277</v>
          </cell>
        </row>
        <row r="8189">
          <cell r="M8189" t="str">
            <v>East</v>
          </cell>
          <cell r="V8189">
            <v>42735</v>
          </cell>
        </row>
        <row r="8190">
          <cell r="M8190" t="str">
            <v>East</v>
          </cell>
          <cell r="V8190">
            <v>42308</v>
          </cell>
        </row>
        <row r="8191">
          <cell r="M8191" t="str">
            <v>East</v>
          </cell>
          <cell r="V8191">
            <v>42308</v>
          </cell>
        </row>
        <row r="8192">
          <cell r="M8192" t="str">
            <v>East</v>
          </cell>
          <cell r="V8192">
            <v>43069</v>
          </cell>
        </row>
        <row r="8193">
          <cell r="M8193" t="str">
            <v>East</v>
          </cell>
          <cell r="V8193">
            <v>43069</v>
          </cell>
        </row>
        <row r="8194">
          <cell r="M8194" t="str">
            <v>South</v>
          </cell>
          <cell r="V8194">
            <v>42338</v>
          </cell>
        </row>
        <row r="8195">
          <cell r="M8195" t="str">
            <v>South</v>
          </cell>
          <cell r="V8195">
            <v>42338</v>
          </cell>
        </row>
        <row r="8196">
          <cell r="M8196" t="str">
            <v>South</v>
          </cell>
          <cell r="V8196">
            <v>42338</v>
          </cell>
        </row>
        <row r="8197">
          <cell r="M8197" t="str">
            <v>West</v>
          </cell>
          <cell r="V8197">
            <v>42369</v>
          </cell>
        </row>
        <row r="8198">
          <cell r="M8198" t="str">
            <v>South</v>
          </cell>
          <cell r="V8198">
            <v>43008</v>
          </cell>
        </row>
        <row r="8199">
          <cell r="M8199" t="str">
            <v>South</v>
          </cell>
          <cell r="V8199">
            <v>43008</v>
          </cell>
        </row>
        <row r="8200">
          <cell r="M8200" t="str">
            <v>South</v>
          </cell>
          <cell r="V8200">
            <v>43008</v>
          </cell>
        </row>
        <row r="8201">
          <cell r="M8201" t="str">
            <v>Central</v>
          </cell>
          <cell r="V8201">
            <v>42855</v>
          </cell>
        </row>
        <row r="8202">
          <cell r="M8202" t="str">
            <v>Central</v>
          </cell>
          <cell r="V8202">
            <v>42855</v>
          </cell>
        </row>
        <row r="8203">
          <cell r="M8203" t="str">
            <v>East</v>
          </cell>
          <cell r="V8203">
            <v>42338</v>
          </cell>
        </row>
        <row r="8204">
          <cell r="M8204" t="str">
            <v>East</v>
          </cell>
          <cell r="V8204">
            <v>42338</v>
          </cell>
        </row>
        <row r="8205">
          <cell r="M8205" t="str">
            <v>East</v>
          </cell>
          <cell r="V8205">
            <v>42338</v>
          </cell>
        </row>
        <row r="8206">
          <cell r="M8206" t="str">
            <v>East</v>
          </cell>
          <cell r="V8206">
            <v>42338</v>
          </cell>
        </row>
        <row r="8207">
          <cell r="M8207" t="str">
            <v>East</v>
          </cell>
          <cell r="V8207">
            <v>42338</v>
          </cell>
        </row>
        <row r="8208">
          <cell r="M8208" t="str">
            <v>South</v>
          </cell>
          <cell r="V8208">
            <v>42124</v>
          </cell>
        </row>
        <row r="8209">
          <cell r="M8209" t="str">
            <v>South</v>
          </cell>
          <cell r="V8209">
            <v>42124</v>
          </cell>
        </row>
        <row r="8210">
          <cell r="M8210" t="str">
            <v>South</v>
          </cell>
          <cell r="V8210">
            <v>42277</v>
          </cell>
        </row>
        <row r="8211">
          <cell r="M8211" t="str">
            <v>South</v>
          </cell>
          <cell r="V8211">
            <v>42277</v>
          </cell>
        </row>
        <row r="8212">
          <cell r="M8212" t="str">
            <v>South</v>
          </cell>
          <cell r="V8212">
            <v>43008</v>
          </cell>
        </row>
        <row r="8213">
          <cell r="M8213" t="str">
            <v>Central</v>
          </cell>
          <cell r="V8213">
            <v>42704</v>
          </cell>
        </row>
        <row r="8214">
          <cell r="M8214" t="str">
            <v>Central</v>
          </cell>
          <cell r="V8214">
            <v>42704</v>
          </cell>
        </row>
        <row r="8215">
          <cell r="M8215" t="str">
            <v>South</v>
          </cell>
          <cell r="V8215">
            <v>42277</v>
          </cell>
        </row>
        <row r="8216">
          <cell r="M8216" t="str">
            <v>South</v>
          </cell>
          <cell r="V8216">
            <v>42277</v>
          </cell>
        </row>
        <row r="8217">
          <cell r="M8217" t="str">
            <v>South</v>
          </cell>
          <cell r="V8217">
            <v>42277</v>
          </cell>
        </row>
        <row r="8218">
          <cell r="M8218" t="str">
            <v>South</v>
          </cell>
          <cell r="V8218">
            <v>42277</v>
          </cell>
        </row>
        <row r="8219">
          <cell r="M8219" t="str">
            <v>Central</v>
          </cell>
          <cell r="V8219">
            <v>41943</v>
          </cell>
        </row>
        <row r="8220">
          <cell r="M8220" t="str">
            <v>Central</v>
          </cell>
          <cell r="V8220">
            <v>41943</v>
          </cell>
        </row>
        <row r="8221">
          <cell r="M8221" t="str">
            <v>Central</v>
          </cell>
          <cell r="V8221">
            <v>41943</v>
          </cell>
        </row>
        <row r="8222">
          <cell r="M8222" t="str">
            <v>Central</v>
          </cell>
          <cell r="V8222">
            <v>41943</v>
          </cell>
        </row>
        <row r="8223">
          <cell r="M8223" t="str">
            <v>Central</v>
          </cell>
          <cell r="V8223">
            <v>41943</v>
          </cell>
        </row>
        <row r="8224">
          <cell r="M8224" t="str">
            <v>Central</v>
          </cell>
          <cell r="V8224">
            <v>41698</v>
          </cell>
        </row>
        <row r="8225">
          <cell r="M8225" t="str">
            <v>West</v>
          </cell>
          <cell r="V8225">
            <v>42551</v>
          </cell>
        </row>
        <row r="8226">
          <cell r="M8226" t="str">
            <v>West</v>
          </cell>
          <cell r="V8226">
            <v>42551</v>
          </cell>
        </row>
        <row r="8227">
          <cell r="M8227" t="str">
            <v>East</v>
          </cell>
          <cell r="V8227">
            <v>43069</v>
          </cell>
        </row>
        <row r="8228">
          <cell r="M8228" t="str">
            <v>East</v>
          </cell>
          <cell r="V8228">
            <v>43069</v>
          </cell>
        </row>
        <row r="8229">
          <cell r="M8229" t="str">
            <v>East</v>
          </cell>
          <cell r="V8229">
            <v>42490</v>
          </cell>
        </row>
        <row r="8230">
          <cell r="M8230" t="str">
            <v>East</v>
          </cell>
          <cell r="V8230">
            <v>42490</v>
          </cell>
        </row>
        <row r="8231">
          <cell r="M8231" t="str">
            <v>East</v>
          </cell>
          <cell r="V8231">
            <v>42490</v>
          </cell>
        </row>
        <row r="8232">
          <cell r="M8232" t="str">
            <v>South</v>
          </cell>
          <cell r="V8232">
            <v>42551</v>
          </cell>
        </row>
        <row r="8233">
          <cell r="M8233" t="str">
            <v>South</v>
          </cell>
          <cell r="V8233">
            <v>42551</v>
          </cell>
        </row>
        <row r="8234">
          <cell r="M8234" t="str">
            <v>West</v>
          </cell>
          <cell r="V8234">
            <v>41912</v>
          </cell>
        </row>
        <row r="8235">
          <cell r="M8235" t="str">
            <v>West</v>
          </cell>
          <cell r="V8235">
            <v>41912</v>
          </cell>
        </row>
        <row r="8236">
          <cell r="M8236" t="str">
            <v>South</v>
          </cell>
          <cell r="V8236">
            <v>42886</v>
          </cell>
        </row>
        <row r="8237">
          <cell r="M8237" t="str">
            <v>South</v>
          </cell>
          <cell r="V8237">
            <v>42886</v>
          </cell>
        </row>
        <row r="8238">
          <cell r="M8238" t="str">
            <v>South</v>
          </cell>
          <cell r="V8238">
            <v>42886</v>
          </cell>
        </row>
        <row r="8239">
          <cell r="M8239" t="str">
            <v>South</v>
          </cell>
          <cell r="V8239">
            <v>43039</v>
          </cell>
        </row>
        <row r="8240">
          <cell r="M8240" t="str">
            <v>South</v>
          </cell>
          <cell r="V8240">
            <v>43039</v>
          </cell>
        </row>
        <row r="8241">
          <cell r="M8241" t="str">
            <v>South</v>
          </cell>
          <cell r="V8241">
            <v>43039</v>
          </cell>
        </row>
        <row r="8242">
          <cell r="M8242" t="str">
            <v>South</v>
          </cell>
          <cell r="V8242">
            <v>43039</v>
          </cell>
        </row>
        <row r="8243">
          <cell r="M8243" t="str">
            <v>East</v>
          </cell>
          <cell r="V8243">
            <v>41912</v>
          </cell>
        </row>
        <row r="8244">
          <cell r="M8244" t="str">
            <v>East</v>
          </cell>
          <cell r="V8244">
            <v>41912</v>
          </cell>
        </row>
        <row r="8245">
          <cell r="M8245" t="str">
            <v>West</v>
          </cell>
          <cell r="V8245">
            <v>41882</v>
          </cell>
        </row>
        <row r="8246">
          <cell r="M8246" t="str">
            <v>West</v>
          </cell>
          <cell r="V8246">
            <v>41882</v>
          </cell>
        </row>
        <row r="8247">
          <cell r="M8247" t="str">
            <v>South</v>
          </cell>
          <cell r="V8247">
            <v>41882</v>
          </cell>
        </row>
        <row r="8248">
          <cell r="M8248" t="str">
            <v>Central</v>
          </cell>
          <cell r="V8248">
            <v>42155</v>
          </cell>
        </row>
        <row r="8249">
          <cell r="M8249" t="str">
            <v>Central</v>
          </cell>
          <cell r="V8249">
            <v>42155</v>
          </cell>
        </row>
        <row r="8250">
          <cell r="M8250" t="str">
            <v>East</v>
          </cell>
          <cell r="V8250">
            <v>42521</v>
          </cell>
        </row>
        <row r="8251">
          <cell r="M8251" t="str">
            <v>Central</v>
          </cell>
          <cell r="V8251">
            <v>42094</v>
          </cell>
        </row>
        <row r="8252">
          <cell r="M8252" t="str">
            <v>Central</v>
          </cell>
          <cell r="V8252">
            <v>42094</v>
          </cell>
        </row>
        <row r="8253">
          <cell r="M8253" t="str">
            <v>Central</v>
          </cell>
          <cell r="V8253">
            <v>42094</v>
          </cell>
        </row>
        <row r="8254">
          <cell r="M8254" t="str">
            <v>Central</v>
          </cell>
          <cell r="V8254">
            <v>42094</v>
          </cell>
        </row>
        <row r="8255">
          <cell r="M8255" t="str">
            <v>West</v>
          </cell>
          <cell r="V8255">
            <v>42978</v>
          </cell>
        </row>
        <row r="8256">
          <cell r="M8256" t="str">
            <v>West</v>
          </cell>
          <cell r="V8256">
            <v>42978</v>
          </cell>
        </row>
        <row r="8257">
          <cell r="M8257" t="str">
            <v>West</v>
          </cell>
          <cell r="V8257">
            <v>42978</v>
          </cell>
        </row>
        <row r="8258">
          <cell r="M8258" t="str">
            <v>West</v>
          </cell>
          <cell r="V8258">
            <v>42978</v>
          </cell>
        </row>
        <row r="8259">
          <cell r="M8259" t="str">
            <v>West</v>
          </cell>
          <cell r="V8259">
            <v>42978</v>
          </cell>
        </row>
        <row r="8260">
          <cell r="M8260" t="str">
            <v>West</v>
          </cell>
          <cell r="V8260">
            <v>42978</v>
          </cell>
        </row>
        <row r="8261">
          <cell r="M8261" t="str">
            <v>Central</v>
          </cell>
          <cell r="V8261">
            <v>42551</v>
          </cell>
        </row>
        <row r="8262">
          <cell r="M8262" t="str">
            <v>Central</v>
          </cell>
          <cell r="V8262">
            <v>42551</v>
          </cell>
        </row>
        <row r="8263">
          <cell r="M8263" t="str">
            <v>Central</v>
          </cell>
          <cell r="V8263">
            <v>42551</v>
          </cell>
        </row>
        <row r="8264">
          <cell r="M8264" t="str">
            <v>South</v>
          </cell>
          <cell r="V8264">
            <v>42735</v>
          </cell>
        </row>
        <row r="8265">
          <cell r="M8265" t="str">
            <v>South</v>
          </cell>
          <cell r="V8265">
            <v>42277</v>
          </cell>
        </row>
        <row r="8266">
          <cell r="M8266" t="str">
            <v>East</v>
          </cell>
          <cell r="V8266">
            <v>42004</v>
          </cell>
        </row>
        <row r="8267">
          <cell r="M8267" t="str">
            <v>East</v>
          </cell>
          <cell r="V8267">
            <v>42004</v>
          </cell>
        </row>
        <row r="8268">
          <cell r="M8268" t="str">
            <v>East</v>
          </cell>
          <cell r="V8268">
            <v>41759</v>
          </cell>
        </row>
        <row r="8269">
          <cell r="M8269" t="str">
            <v>Central</v>
          </cell>
          <cell r="V8269">
            <v>42766</v>
          </cell>
        </row>
        <row r="8270">
          <cell r="M8270" t="str">
            <v>Central</v>
          </cell>
          <cell r="V8270">
            <v>42766</v>
          </cell>
        </row>
        <row r="8271">
          <cell r="M8271" t="str">
            <v>Central</v>
          </cell>
          <cell r="V8271">
            <v>42766</v>
          </cell>
        </row>
        <row r="8272">
          <cell r="M8272" t="str">
            <v>Central</v>
          </cell>
          <cell r="V8272">
            <v>42766</v>
          </cell>
        </row>
        <row r="8273">
          <cell r="M8273" t="str">
            <v>East</v>
          </cell>
          <cell r="V8273">
            <v>42735</v>
          </cell>
        </row>
        <row r="8274">
          <cell r="M8274" t="str">
            <v>West</v>
          </cell>
          <cell r="V8274">
            <v>42674</v>
          </cell>
        </row>
        <row r="8275">
          <cell r="M8275" t="str">
            <v>East</v>
          </cell>
          <cell r="V8275">
            <v>42185</v>
          </cell>
        </row>
        <row r="8276">
          <cell r="M8276" t="str">
            <v>East</v>
          </cell>
          <cell r="V8276">
            <v>42916</v>
          </cell>
        </row>
        <row r="8277">
          <cell r="M8277" t="str">
            <v>East</v>
          </cell>
          <cell r="V8277">
            <v>42185</v>
          </cell>
        </row>
        <row r="8278">
          <cell r="M8278" t="str">
            <v>South</v>
          </cell>
          <cell r="V8278">
            <v>42429</v>
          </cell>
        </row>
        <row r="8279">
          <cell r="M8279" t="str">
            <v>South</v>
          </cell>
          <cell r="V8279">
            <v>42429</v>
          </cell>
        </row>
        <row r="8280">
          <cell r="M8280" t="str">
            <v>South</v>
          </cell>
          <cell r="V8280">
            <v>42429</v>
          </cell>
        </row>
        <row r="8281">
          <cell r="M8281" t="str">
            <v>South</v>
          </cell>
          <cell r="V8281">
            <v>42855</v>
          </cell>
        </row>
        <row r="8282">
          <cell r="M8282" t="str">
            <v>South</v>
          </cell>
          <cell r="V8282">
            <v>42886</v>
          </cell>
        </row>
        <row r="8283">
          <cell r="M8283" t="str">
            <v>South</v>
          </cell>
          <cell r="V8283">
            <v>42886</v>
          </cell>
        </row>
        <row r="8284">
          <cell r="M8284" t="str">
            <v>Central</v>
          </cell>
          <cell r="V8284">
            <v>42369</v>
          </cell>
        </row>
        <row r="8285">
          <cell r="M8285" t="str">
            <v>Central</v>
          </cell>
          <cell r="V8285">
            <v>42369</v>
          </cell>
        </row>
        <row r="8286">
          <cell r="M8286" t="str">
            <v>Central</v>
          </cell>
          <cell r="V8286">
            <v>42369</v>
          </cell>
        </row>
        <row r="8287">
          <cell r="M8287" t="str">
            <v>Central</v>
          </cell>
          <cell r="V8287">
            <v>42369</v>
          </cell>
        </row>
        <row r="8288">
          <cell r="M8288" t="str">
            <v>South</v>
          </cell>
          <cell r="V8288">
            <v>41882</v>
          </cell>
        </row>
        <row r="8289">
          <cell r="M8289" t="str">
            <v>South</v>
          </cell>
          <cell r="V8289">
            <v>41882</v>
          </cell>
        </row>
        <row r="8290">
          <cell r="M8290" t="str">
            <v>South</v>
          </cell>
          <cell r="V8290">
            <v>41882</v>
          </cell>
        </row>
        <row r="8291">
          <cell r="M8291" t="str">
            <v>South</v>
          </cell>
          <cell r="V8291">
            <v>41882</v>
          </cell>
        </row>
        <row r="8292">
          <cell r="M8292" t="str">
            <v>South</v>
          </cell>
          <cell r="V8292">
            <v>41882</v>
          </cell>
        </row>
        <row r="8293">
          <cell r="M8293" t="str">
            <v>South</v>
          </cell>
          <cell r="V8293">
            <v>41882</v>
          </cell>
        </row>
        <row r="8294">
          <cell r="M8294" t="str">
            <v>East</v>
          </cell>
          <cell r="V8294">
            <v>42369</v>
          </cell>
        </row>
        <row r="8295">
          <cell r="M8295" t="str">
            <v>West</v>
          </cell>
          <cell r="V8295">
            <v>43069</v>
          </cell>
        </row>
        <row r="8296">
          <cell r="M8296" t="str">
            <v>East</v>
          </cell>
          <cell r="V8296">
            <v>42825</v>
          </cell>
        </row>
        <row r="8297">
          <cell r="M8297" t="str">
            <v>South</v>
          </cell>
          <cell r="V8297">
            <v>42521</v>
          </cell>
        </row>
        <row r="8298">
          <cell r="M8298" t="str">
            <v>South</v>
          </cell>
          <cell r="V8298">
            <v>42521</v>
          </cell>
        </row>
        <row r="8299">
          <cell r="M8299" t="str">
            <v>South</v>
          </cell>
          <cell r="V8299">
            <v>42216</v>
          </cell>
        </row>
        <row r="8300">
          <cell r="M8300" t="str">
            <v>South</v>
          </cell>
          <cell r="V8300">
            <v>42216</v>
          </cell>
        </row>
        <row r="8301">
          <cell r="M8301" t="str">
            <v>West</v>
          </cell>
          <cell r="V8301">
            <v>41729</v>
          </cell>
        </row>
        <row r="8302">
          <cell r="M8302" t="str">
            <v>Central</v>
          </cell>
          <cell r="V8302">
            <v>42124</v>
          </cell>
        </row>
        <row r="8303">
          <cell r="M8303" t="str">
            <v>West</v>
          </cell>
          <cell r="V8303">
            <v>42947</v>
          </cell>
        </row>
        <row r="8304">
          <cell r="M8304" t="str">
            <v>West</v>
          </cell>
          <cell r="V8304">
            <v>42947</v>
          </cell>
        </row>
        <row r="8305">
          <cell r="M8305" t="str">
            <v>West</v>
          </cell>
          <cell r="V8305">
            <v>41943</v>
          </cell>
        </row>
        <row r="8306">
          <cell r="M8306" t="str">
            <v>West</v>
          </cell>
          <cell r="V8306">
            <v>43069</v>
          </cell>
        </row>
        <row r="8307">
          <cell r="M8307" t="str">
            <v>Central</v>
          </cell>
          <cell r="V8307">
            <v>42613</v>
          </cell>
        </row>
        <row r="8308">
          <cell r="M8308" t="str">
            <v>Central</v>
          </cell>
          <cell r="V8308">
            <v>42613</v>
          </cell>
        </row>
        <row r="8309">
          <cell r="M8309" t="str">
            <v>Central</v>
          </cell>
          <cell r="V8309">
            <v>42613</v>
          </cell>
        </row>
        <row r="8310">
          <cell r="M8310" t="str">
            <v>West</v>
          </cell>
          <cell r="V8310">
            <v>42582</v>
          </cell>
        </row>
        <row r="8311">
          <cell r="M8311" t="str">
            <v>Central</v>
          </cell>
          <cell r="V8311">
            <v>41729</v>
          </cell>
        </row>
        <row r="8312">
          <cell r="M8312" t="str">
            <v>Central</v>
          </cell>
          <cell r="V8312">
            <v>41729</v>
          </cell>
        </row>
        <row r="8313">
          <cell r="M8313" t="str">
            <v>South</v>
          </cell>
          <cell r="V8313">
            <v>42766</v>
          </cell>
        </row>
        <row r="8314">
          <cell r="M8314" t="str">
            <v>South</v>
          </cell>
          <cell r="V8314">
            <v>42766</v>
          </cell>
        </row>
        <row r="8315">
          <cell r="M8315" t="str">
            <v>Central</v>
          </cell>
          <cell r="V8315">
            <v>41851</v>
          </cell>
        </row>
        <row r="8316">
          <cell r="M8316" t="str">
            <v>Central</v>
          </cell>
          <cell r="V8316">
            <v>41851</v>
          </cell>
        </row>
        <row r="8317">
          <cell r="M8317" t="str">
            <v>Central</v>
          </cell>
          <cell r="V8317">
            <v>41851</v>
          </cell>
        </row>
        <row r="8318">
          <cell r="M8318" t="str">
            <v>Central</v>
          </cell>
          <cell r="V8318">
            <v>41851</v>
          </cell>
        </row>
        <row r="8319">
          <cell r="M8319" t="str">
            <v>South</v>
          </cell>
          <cell r="V8319">
            <v>42855</v>
          </cell>
        </row>
        <row r="8320">
          <cell r="M8320" t="str">
            <v>South</v>
          </cell>
          <cell r="V8320">
            <v>42855</v>
          </cell>
        </row>
        <row r="8321">
          <cell r="M8321" t="str">
            <v>East</v>
          </cell>
          <cell r="V8321">
            <v>43069</v>
          </cell>
        </row>
        <row r="8322">
          <cell r="M8322" t="str">
            <v>Central</v>
          </cell>
          <cell r="V8322">
            <v>42369</v>
          </cell>
        </row>
        <row r="8323">
          <cell r="M8323" t="str">
            <v>Central</v>
          </cell>
          <cell r="V8323">
            <v>42643</v>
          </cell>
        </row>
        <row r="8324">
          <cell r="M8324" t="str">
            <v>East</v>
          </cell>
          <cell r="V8324">
            <v>42704</v>
          </cell>
        </row>
        <row r="8325">
          <cell r="M8325" t="str">
            <v>East</v>
          </cell>
          <cell r="V8325">
            <v>42704</v>
          </cell>
        </row>
        <row r="8326">
          <cell r="M8326" t="str">
            <v>South</v>
          </cell>
          <cell r="V8326">
            <v>43008</v>
          </cell>
        </row>
        <row r="8327">
          <cell r="M8327" t="str">
            <v>South</v>
          </cell>
          <cell r="V8327">
            <v>43008</v>
          </cell>
        </row>
        <row r="8328">
          <cell r="M8328" t="str">
            <v>Central</v>
          </cell>
          <cell r="V8328">
            <v>42947</v>
          </cell>
        </row>
        <row r="8329">
          <cell r="M8329" t="str">
            <v>Central</v>
          </cell>
          <cell r="V8329">
            <v>42947</v>
          </cell>
        </row>
        <row r="8330">
          <cell r="M8330" t="str">
            <v>East</v>
          </cell>
          <cell r="V8330">
            <v>43039</v>
          </cell>
        </row>
        <row r="8331">
          <cell r="M8331" t="str">
            <v>East</v>
          </cell>
          <cell r="V8331">
            <v>43039</v>
          </cell>
        </row>
        <row r="8332">
          <cell r="M8332" t="str">
            <v>East</v>
          </cell>
          <cell r="V8332">
            <v>43069</v>
          </cell>
        </row>
        <row r="8333">
          <cell r="M8333" t="str">
            <v>East</v>
          </cell>
          <cell r="V8333">
            <v>42460</v>
          </cell>
        </row>
        <row r="8334">
          <cell r="M8334" t="str">
            <v>East</v>
          </cell>
          <cell r="V8334">
            <v>42460</v>
          </cell>
        </row>
        <row r="8335">
          <cell r="M8335" t="str">
            <v>East</v>
          </cell>
          <cell r="V8335">
            <v>42460</v>
          </cell>
        </row>
        <row r="8336">
          <cell r="M8336" t="str">
            <v>East</v>
          </cell>
          <cell r="V8336">
            <v>42460</v>
          </cell>
        </row>
        <row r="8337">
          <cell r="M8337" t="str">
            <v>East</v>
          </cell>
          <cell r="V8337">
            <v>42886</v>
          </cell>
        </row>
        <row r="8338">
          <cell r="M8338" t="str">
            <v>South</v>
          </cell>
          <cell r="V8338">
            <v>42582</v>
          </cell>
        </row>
        <row r="8339">
          <cell r="M8339" t="str">
            <v>South</v>
          </cell>
          <cell r="V8339">
            <v>42004</v>
          </cell>
        </row>
        <row r="8340">
          <cell r="M8340" t="str">
            <v>South</v>
          </cell>
          <cell r="V8340">
            <v>42004</v>
          </cell>
        </row>
        <row r="8341">
          <cell r="M8341" t="str">
            <v>West</v>
          </cell>
          <cell r="V8341">
            <v>42855</v>
          </cell>
        </row>
        <row r="8342">
          <cell r="M8342" t="str">
            <v>South</v>
          </cell>
          <cell r="V8342">
            <v>41973</v>
          </cell>
        </row>
        <row r="8343">
          <cell r="M8343" t="str">
            <v>West</v>
          </cell>
          <cell r="V8343">
            <v>42916</v>
          </cell>
        </row>
        <row r="8344">
          <cell r="M8344" t="str">
            <v>South</v>
          </cell>
          <cell r="V8344">
            <v>42704</v>
          </cell>
        </row>
        <row r="8345">
          <cell r="M8345" t="str">
            <v>South</v>
          </cell>
          <cell r="V8345">
            <v>41729</v>
          </cell>
        </row>
        <row r="8346">
          <cell r="M8346" t="str">
            <v>South</v>
          </cell>
          <cell r="V8346">
            <v>41729</v>
          </cell>
        </row>
        <row r="8347">
          <cell r="M8347" t="str">
            <v>South</v>
          </cell>
          <cell r="V8347">
            <v>41729</v>
          </cell>
        </row>
        <row r="8348">
          <cell r="M8348" t="str">
            <v>East</v>
          </cell>
          <cell r="V8348">
            <v>42124</v>
          </cell>
        </row>
        <row r="8349">
          <cell r="M8349" t="str">
            <v>East</v>
          </cell>
          <cell r="V8349">
            <v>42124</v>
          </cell>
        </row>
        <row r="8350">
          <cell r="M8350" t="str">
            <v>East</v>
          </cell>
          <cell r="V8350">
            <v>42124</v>
          </cell>
        </row>
        <row r="8351">
          <cell r="M8351" t="str">
            <v>East</v>
          </cell>
          <cell r="V8351">
            <v>42124</v>
          </cell>
        </row>
        <row r="8352">
          <cell r="M8352" t="str">
            <v>East</v>
          </cell>
          <cell r="V8352">
            <v>42124</v>
          </cell>
        </row>
        <row r="8353">
          <cell r="M8353" t="str">
            <v>East</v>
          </cell>
          <cell r="V8353">
            <v>42886</v>
          </cell>
        </row>
        <row r="8354">
          <cell r="M8354" t="str">
            <v>East</v>
          </cell>
          <cell r="V8354">
            <v>42886</v>
          </cell>
        </row>
        <row r="8355">
          <cell r="M8355" t="str">
            <v>East</v>
          </cell>
          <cell r="V8355">
            <v>42886</v>
          </cell>
        </row>
        <row r="8356">
          <cell r="M8356" t="str">
            <v>East</v>
          </cell>
          <cell r="V8356">
            <v>42886</v>
          </cell>
        </row>
        <row r="8357">
          <cell r="M8357" t="str">
            <v>East</v>
          </cell>
          <cell r="V8357">
            <v>42886</v>
          </cell>
        </row>
        <row r="8358">
          <cell r="M8358" t="str">
            <v>South</v>
          </cell>
          <cell r="V8358">
            <v>42613</v>
          </cell>
        </row>
        <row r="8359">
          <cell r="M8359" t="str">
            <v>West</v>
          </cell>
          <cell r="V8359">
            <v>41759</v>
          </cell>
        </row>
        <row r="8360">
          <cell r="M8360" t="str">
            <v>West</v>
          </cell>
          <cell r="V8360">
            <v>41759</v>
          </cell>
        </row>
        <row r="8361">
          <cell r="M8361" t="str">
            <v>West</v>
          </cell>
          <cell r="V8361">
            <v>41759</v>
          </cell>
        </row>
        <row r="8362">
          <cell r="M8362" t="str">
            <v>Central</v>
          </cell>
          <cell r="V8362">
            <v>42766</v>
          </cell>
        </row>
        <row r="8363">
          <cell r="M8363" t="str">
            <v>Central</v>
          </cell>
          <cell r="V8363">
            <v>42766</v>
          </cell>
        </row>
        <row r="8364">
          <cell r="M8364" t="str">
            <v>Central</v>
          </cell>
          <cell r="V8364">
            <v>42766</v>
          </cell>
        </row>
        <row r="8365">
          <cell r="M8365" t="str">
            <v>Central</v>
          </cell>
          <cell r="V8365">
            <v>42766</v>
          </cell>
        </row>
        <row r="8366">
          <cell r="M8366" t="str">
            <v>South</v>
          </cell>
          <cell r="V8366">
            <v>42855</v>
          </cell>
        </row>
        <row r="8367">
          <cell r="M8367" t="str">
            <v>West</v>
          </cell>
          <cell r="V8367">
            <v>42766</v>
          </cell>
        </row>
        <row r="8368">
          <cell r="M8368" t="str">
            <v>West</v>
          </cell>
          <cell r="V8368">
            <v>41912</v>
          </cell>
        </row>
        <row r="8369">
          <cell r="M8369" t="str">
            <v>West</v>
          </cell>
          <cell r="V8369">
            <v>41912</v>
          </cell>
        </row>
        <row r="8370">
          <cell r="M8370" t="str">
            <v>West</v>
          </cell>
          <cell r="V8370">
            <v>41912</v>
          </cell>
        </row>
        <row r="8371">
          <cell r="M8371" t="str">
            <v>West</v>
          </cell>
          <cell r="V8371">
            <v>42551</v>
          </cell>
        </row>
        <row r="8372">
          <cell r="M8372" t="str">
            <v>West</v>
          </cell>
          <cell r="V8372">
            <v>42674</v>
          </cell>
        </row>
        <row r="8373">
          <cell r="M8373" t="str">
            <v>Central</v>
          </cell>
          <cell r="V8373">
            <v>42004</v>
          </cell>
        </row>
        <row r="8374">
          <cell r="M8374" t="str">
            <v>West</v>
          </cell>
          <cell r="V8374">
            <v>42704</v>
          </cell>
        </row>
        <row r="8375">
          <cell r="M8375" t="str">
            <v>West</v>
          </cell>
          <cell r="V8375">
            <v>42704</v>
          </cell>
        </row>
        <row r="8376">
          <cell r="M8376" t="str">
            <v>West</v>
          </cell>
          <cell r="V8376">
            <v>42035</v>
          </cell>
        </row>
        <row r="8377">
          <cell r="M8377" t="str">
            <v>West</v>
          </cell>
          <cell r="V8377">
            <v>42035</v>
          </cell>
        </row>
        <row r="8378">
          <cell r="M8378" t="str">
            <v>South</v>
          </cell>
          <cell r="V8378">
            <v>42825</v>
          </cell>
        </row>
        <row r="8379">
          <cell r="M8379" t="str">
            <v>Central</v>
          </cell>
          <cell r="V8379">
            <v>42338</v>
          </cell>
        </row>
        <row r="8380">
          <cell r="M8380" t="str">
            <v>Central</v>
          </cell>
          <cell r="V8380">
            <v>42338</v>
          </cell>
        </row>
        <row r="8381">
          <cell r="M8381" t="str">
            <v>Central</v>
          </cell>
          <cell r="V8381">
            <v>42338</v>
          </cell>
        </row>
        <row r="8382">
          <cell r="M8382" t="str">
            <v>Central</v>
          </cell>
          <cell r="V8382">
            <v>41912</v>
          </cell>
        </row>
        <row r="8383">
          <cell r="M8383" t="str">
            <v>West</v>
          </cell>
          <cell r="V8383">
            <v>42460</v>
          </cell>
        </row>
        <row r="8384">
          <cell r="M8384" t="str">
            <v>Central</v>
          </cell>
          <cell r="V8384">
            <v>42429</v>
          </cell>
        </row>
        <row r="8385">
          <cell r="M8385" t="str">
            <v>East</v>
          </cell>
          <cell r="V8385">
            <v>42704</v>
          </cell>
        </row>
        <row r="8386">
          <cell r="M8386" t="str">
            <v>East</v>
          </cell>
          <cell r="V8386">
            <v>42704</v>
          </cell>
        </row>
        <row r="8387">
          <cell r="M8387" t="str">
            <v>West</v>
          </cell>
          <cell r="V8387">
            <v>43008</v>
          </cell>
        </row>
        <row r="8388">
          <cell r="M8388" t="str">
            <v>East</v>
          </cell>
          <cell r="V8388">
            <v>42155</v>
          </cell>
        </row>
        <row r="8389">
          <cell r="M8389" t="str">
            <v>East</v>
          </cell>
          <cell r="V8389">
            <v>42155</v>
          </cell>
        </row>
        <row r="8390">
          <cell r="M8390" t="str">
            <v>East</v>
          </cell>
          <cell r="V8390">
            <v>41973</v>
          </cell>
        </row>
        <row r="8391">
          <cell r="M8391" t="str">
            <v>East</v>
          </cell>
          <cell r="V8391">
            <v>42735</v>
          </cell>
        </row>
        <row r="8392">
          <cell r="M8392" t="str">
            <v>West</v>
          </cell>
          <cell r="V8392">
            <v>43100</v>
          </cell>
        </row>
        <row r="8393">
          <cell r="M8393" t="str">
            <v>East</v>
          </cell>
          <cell r="V8393">
            <v>43100</v>
          </cell>
        </row>
        <row r="8394">
          <cell r="M8394" t="str">
            <v>East</v>
          </cell>
          <cell r="V8394">
            <v>42735</v>
          </cell>
        </row>
        <row r="8395">
          <cell r="M8395" t="str">
            <v>East</v>
          </cell>
          <cell r="V8395">
            <v>42735</v>
          </cell>
        </row>
        <row r="8396">
          <cell r="M8396" t="str">
            <v>East</v>
          </cell>
          <cell r="V8396">
            <v>42735</v>
          </cell>
        </row>
        <row r="8397">
          <cell r="M8397" t="str">
            <v>East</v>
          </cell>
          <cell r="V8397">
            <v>42735</v>
          </cell>
        </row>
        <row r="8398">
          <cell r="M8398" t="str">
            <v>South</v>
          </cell>
          <cell r="V8398">
            <v>41820</v>
          </cell>
        </row>
        <row r="8399">
          <cell r="M8399" t="str">
            <v>Central</v>
          </cell>
          <cell r="V8399">
            <v>41912</v>
          </cell>
        </row>
        <row r="8400">
          <cell r="M8400" t="str">
            <v>East</v>
          </cell>
          <cell r="V8400">
            <v>43069</v>
          </cell>
        </row>
        <row r="8401">
          <cell r="M8401" t="str">
            <v>West</v>
          </cell>
          <cell r="V8401">
            <v>42124</v>
          </cell>
        </row>
        <row r="8402">
          <cell r="M8402" t="str">
            <v>East</v>
          </cell>
          <cell r="V8402">
            <v>42369</v>
          </cell>
        </row>
        <row r="8403">
          <cell r="M8403" t="str">
            <v>East</v>
          </cell>
          <cell r="V8403">
            <v>42369</v>
          </cell>
        </row>
        <row r="8404">
          <cell r="M8404" t="str">
            <v>East</v>
          </cell>
          <cell r="V8404">
            <v>42369</v>
          </cell>
        </row>
        <row r="8405">
          <cell r="M8405" t="str">
            <v>West</v>
          </cell>
          <cell r="V8405">
            <v>42429</v>
          </cell>
        </row>
        <row r="8406">
          <cell r="M8406" t="str">
            <v>East</v>
          </cell>
          <cell r="V8406">
            <v>42947</v>
          </cell>
        </row>
        <row r="8407">
          <cell r="M8407" t="str">
            <v>East</v>
          </cell>
          <cell r="V8407">
            <v>42947</v>
          </cell>
        </row>
        <row r="8408">
          <cell r="M8408" t="str">
            <v>East</v>
          </cell>
          <cell r="V8408">
            <v>42947</v>
          </cell>
        </row>
        <row r="8409">
          <cell r="M8409" t="str">
            <v>East</v>
          </cell>
          <cell r="V8409">
            <v>42947</v>
          </cell>
        </row>
        <row r="8410">
          <cell r="M8410" t="str">
            <v>East</v>
          </cell>
          <cell r="V8410">
            <v>42947</v>
          </cell>
        </row>
        <row r="8411">
          <cell r="M8411" t="str">
            <v>West</v>
          </cell>
          <cell r="V8411">
            <v>42369</v>
          </cell>
        </row>
        <row r="8412">
          <cell r="M8412" t="str">
            <v>South</v>
          </cell>
          <cell r="V8412">
            <v>42704</v>
          </cell>
        </row>
        <row r="8413">
          <cell r="M8413" t="str">
            <v>South</v>
          </cell>
          <cell r="V8413">
            <v>42521</v>
          </cell>
        </row>
        <row r="8414">
          <cell r="M8414" t="str">
            <v>Central</v>
          </cell>
          <cell r="V8414">
            <v>42825</v>
          </cell>
        </row>
        <row r="8415">
          <cell r="M8415" t="str">
            <v>Central</v>
          </cell>
          <cell r="V8415">
            <v>42735</v>
          </cell>
        </row>
        <row r="8416">
          <cell r="M8416" t="str">
            <v>Central</v>
          </cell>
          <cell r="V8416">
            <v>42735</v>
          </cell>
        </row>
        <row r="8417">
          <cell r="M8417" t="str">
            <v>Central</v>
          </cell>
          <cell r="V8417">
            <v>42855</v>
          </cell>
        </row>
        <row r="8418">
          <cell r="M8418" t="str">
            <v>West</v>
          </cell>
          <cell r="V8418">
            <v>42886</v>
          </cell>
        </row>
        <row r="8419">
          <cell r="M8419" t="str">
            <v>West</v>
          </cell>
          <cell r="V8419">
            <v>42886</v>
          </cell>
        </row>
        <row r="8420">
          <cell r="M8420" t="str">
            <v>West</v>
          </cell>
          <cell r="V8420">
            <v>42886</v>
          </cell>
        </row>
        <row r="8421">
          <cell r="M8421" t="str">
            <v>West</v>
          </cell>
          <cell r="V8421">
            <v>42886</v>
          </cell>
        </row>
        <row r="8422">
          <cell r="M8422" t="str">
            <v>West</v>
          </cell>
          <cell r="V8422">
            <v>42886</v>
          </cell>
        </row>
        <row r="8423">
          <cell r="M8423" t="str">
            <v>East</v>
          </cell>
          <cell r="V8423">
            <v>43039</v>
          </cell>
        </row>
        <row r="8424">
          <cell r="M8424" t="str">
            <v>East</v>
          </cell>
          <cell r="V8424">
            <v>43039</v>
          </cell>
        </row>
        <row r="8425">
          <cell r="M8425" t="str">
            <v>East</v>
          </cell>
          <cell r="V8425">
            <v>43039</v>
          </cell>
        </row>
        <row r="8426">
          <cell r="M8426" t="str">
            <v>East</v>
          </cell>
          <cell r="V8426">
            <v>43039</v>
          </cell>
        </row>
        <row r="8427">
          <cell r="M8427" t="str">
            <v>East</v>
          </cell>
          <cell r="V8427">
            <v>42613</v>
          </cell>
        </row>
        <row r="8428">
          <cell r="M8428" t="str">
            <v>West</v>
          </cell>
          <cell r="V8428">
            <v>42308</v>
          </cell>
        </row>
        <row r="8429">
          <cell r="M8429" t="str">
            <v>Central</v>
          </cell>
          <cell r="V8429">
            <v>43069</v>
          </cell>
        </row>
        <row r="8430">
          <cell r="M8430" t="str">
            <v>West</v>
          </cell>
          <cell r="V8430">
            <v>43069</v>
          </cell>
        </row>
        <row r="8431">
          <cell r="M8431" t="str">
            <v>East</v>
          </cell>
          <cell r="V8431">
            <v>42735</v>
          </cell>
        </row>
        <row r="8432">
          <cell r="M8432" t="str">
            <v>Central</v>
          </cell>
          <cell r="V8432">
            <v>41729</v>
          </cell>
        </row>
        <row r="8433">
          <cell r="M8433" t="str">
            <v>East</v>
          </cell>
          <cell r="V8433">
            <v>43069</v>
          </cell>
        </row>
        <row r="8434">
          <cell r="M8434" t="str">
            <v>Central</v>
          </cell>
          <cell r="V8434">
            <v>41912</v>
          </cell>
        </row>
        <row r="8435">
          <cell r="M8435" t="str">
            <v>Central</v>
          </cell>
          <cell r="V8435">
            <v>41912</v>
          </cell>
        </row>
        <row r="8436">
          <cell r="M8436" t="str">
            <v>Central</v>
          </cell>
          <cell r="V8436">
            <v>41912</v>
          </cell>
        </row>
        <row r="8437">
          <cell r="M8437" t="str">
            <v>Central</v>
          </cell>
          <cell r="V8437">
            <v>41912</v>
          </cell>
        </row>
        <row r="8438">
          <cell r="M8438" t="str">
            <v>West</v>
          </cell>
          <cell r="V8438">
            <v>42277</v>
          </cell>
        </row>
        <row r="8439">
          <cell r="M8439" t="str">
            <v>East</v>
          </cell>
          <cell r="V8439">
            <v>42369</v>
          </cell>
        </row>
        <row r="8440">
          <cell r="M8440" t="str">
            <v>West</v>
          </cell>
          <cell r="V8440">
            <v>41790</v>
          </cell>
        </row>
        <row r="8441">
          <cell r="M8441" t="str">
            <v>Central</v>
          </cell>
          <cell r="V8441">
            <v>42825</v>
          </cell>
        </row>
        <row r="8442">
          <cell r="M8442" t="str">
            <v>East</v>
          </cell>
          <cell r="V8442">
            <v>42735</v>
          </cell>
        </row>
        <row r="8443">
          <cell r="M8443" t="str">
            <v>West</v>
          </cell>
          <cell r="V8443">
            <v>42886</v>
          </cell>
        </row>
        <row r="8444">
          <cell r="M8444" t="str">
            <v>East</v>
          </cell>
          <cell r="V8444">
            <v>42460</v>
          </cell>
        </row>
        <row r="8445">
          <cell r="M8445" t="str">
            <v>East</v>
          </cell>
          <cell r="V8445">
            <v>42460</v>
          </cell>
        </row>
        <row r="8446">
          <cell r="M8446" t="str">
            <v>East</v>
          </cell>
          <cell r="V8446">
            <v>42460</v>
          </cell>
        </row>
        <row r="8447">
          <cell r="M8447" t="str">
            <v>East</v>
          </cell>
          <cell r="V8447">
            <v>43039</v>
          </cell>
        </row>
        <row r="8448">
          <cell r="M8448" t="str">
            <v>East</v>
          </cell>
          <cell r="V8448">
            <v>43039</v>
          </cell>
        </row>
        <row r="8449">
          <cell r="M8449" t="str">
            <v>East</v>
          </cell>
          <cell r="V8449">
            <v>43039</v>
          </cell>
        </row>
        <row r="8450">
          <cell r="M8450" t="str">
            <v>East</v>
          </cell>
          <cell r="V8450">
            <v>43039</v>
          </cell>
        </row>
        <row r="8451">
          <cell r="M8451" t="str">
            <v>East</v>
          </cell>
          <cell r="V8451">
            <v>43039</v>
          </cell>
        </row>
        <row r="8452">
          <cell r="M8452" t="str">
            <v>East</v>
          </cell>
          <cell r="V8452">
            <v>43039</v>
          </cell>
        </row>
        <row r="8453">
          <cell r="M8453" t="str">
            <v>West</v>
          </cell>
          <cell r="V8453">
            <v>41759</v>
          </cell>
        </row>
        <row r="8454">
          <cell r="M8454" t="str">
            <v>Central</v>
          </cell>
          <cell r="V8454">
            <v>42490</v>
          </cell>
        </row>
        <row r="8455">
          <cell r="M8455" t="str">
            <v>Central</v>
          </cell>
          <cell r="V8455">
            <v>42490</v>
          </cell>
        </row>
        <row r="8456">
          <cell r="M8456" t="str">
            <v>Central</v>
          </cell>
          <cell r="V8456">
            <v>42490</v>
          </cell>
        </row>
        <row r="8457">
          <cell r="M8457" t="str">
            <v>West</v>
          </cell>
          <cell r="V8457">
            <v>42521</v>
          </cell>
        </row>
        <row r="8458">
          <cell r="M8458" t="str">
            <v>Central</v>
          </cell>
          <cell r="V8458">
            <v>42886</v>
          </cell>
        </row>
        <row r="8459">
          <cell r="M8459" t="str">
            <v>Central</v>
          </cell>
          <cell r="V8459">
            <v>42886</v>
          </cell>
        </row>
        <row r="8460">
          <cell r="M8460" t="str">
            <v>Central</v>
          </cell>
          <cell r="V8460">
            <v>41882</v>
          </cell>
        </row>
        <row r="8461">
          <cell r="M8461" t="str">
            <v>Central</v>
          </cell>
          <cell r="V8461">
            <v>41882</v>
          </cell>
        </row>
        <row r="8462">
          <cell r="M8462" t="str">
            <v>East</v>
          </cell>
          <cell r="V8462">
            <v>41882</v>
          </cell>
        </row>
        <row r="8463">
          <cell r="M8463" t="str">
            <v>East</v>
          </cell>
          <cell r="V8463">
            <v>41882</v>
          </cell>
        </row>
        <row r="8464">
          <cell r="M8464" t="str">
            <v>Central</v>
          </cell>
          <cell r="V8464">
            <v>42277</v>
          </cell>
        </row>
        <row r="8465">
          <cell r="M8465" t="str">
            <v>West</v>
          </cell>
          <cell r="V8465">
            <v>41729</v>
          </cell>
        </row>
        <row r="8466">
          <cell r="M8466" t="str">
            <v>West</v>
          </cell>
          <cell r="V8466">
            <v>42155</v>
          </cell>
        </row>
        <row r="8467">
          <cell r="M8467" t="str">
            <v>East</v>
          </cell>
          <cell r="V8467">
            <v>42124</v>
          </cell>
        </row>
        <row r="8468">
          <cell r="M8468" t="str">
            <v>East</v>
          </cell>
          <cell r="V8468">
            <v>42124</v>
          </cell>
        </row>
        <row r="8469">
          <cell r="M8469" t="str">
            <v>West</v>
          </cell>
          <cell r="V8469">
            <v>42643</v>
          </cell>
        </row>
        <row r="8470">
          <cell r="M8470" t="str">
            <v>Central</v>
          </cell>
          <cell r="V8470">
            <v>42704</v>
          </cell>
        </row>
        <row r="8471">
          <cell r="M8471" t="str">
            <v>South</v>
          </cell>
          <cell r="V8471">
            <v>42855</v>
          </cell>
        </row>
        <row r="8472">
          <cell r="M8472" t="str">
            <v>South</v>
          </cell>
          <cell r="V8472">
            <v>42855</v>
          </cell>
        </row>
        <row r="8473">
          <cell r="M8473" t="str">
            <v>South</v>
          </cell>
          <cell r="V8473">
            <v>42855</v>
          </cell>
        </row>
        <row r="8474">
          <cell r="M8474" t="str">
            <v>South</v>
          </cell>
          <cell r="V8474">
            <v>42855</v>
          </cell>
        </row>
        <row r="8475">
          <cell r="M8475" t="str">
            <v>South</v>
          </cell>
          <cell r="V8475">
            <v>42308</v>
          </cell>
        </row>
        <row r="8476">
          <cell r="M8476" t="str">
            <v>East</v>
          </cell>
          <cell r="V8476">
            <v>42855</v>
          </cell>
        </row>
        <row r="8477">
          <cell r="M8477" t="str">
            <v>East</v>
          </cell>
          <cell r="V8477">
            <v>42855</v>
          </cell>
        </row>
        <row r="8478">
          <cell r="M8478" t="str">
            <v>West</v>
          </cell>
          <cell r="V8478">
            <v>43039</v>
          </cell>
        </row>
        <row r="8479">
          <cell r="M8479" t="str">
            <v>East</v>
          </cell>
          <cell r="V8479">
            <v>42308</v>
          </cell>
        </row>
        <row r="8480">
          <cell r="M8480" t="str">
            <v>West</v>
          </cell>
          <cell r="V8480">
            <v>43100</v>
          </cell>
        </row>
        <row r="8481">
          <cell r="M8481" t="str">
            <v>West</v>
          </cell>
          <cell r="V8481">
            <v>42460</v>
          </cell>
        </row>
        <row r="8482">
          <cell r="M8482" t="str">
            <v>Central</v>
          </cell>
          <cell r="V8482">
            <v>41851</v>
          </cell>
        </row>
        <row r="8483">
          <cell r="M8483" t="str">
            <v>East</v>
          </cell>
          <cell r="V8483">
            <v>42521</v>
          </cell>
        </row>
        <row r="8484">
          <cell r="M8484" t="str">
            <v>East</v>
          </cell>
          <cell r="V8484">
            <v>42794</v>
          </cell>
        </row>
        <row r="8485">
          <cell r="M8485" t="str">
            <v>Central</v>
          </cell>
          <cell r="V8485">
            <v>42643</v>
          </cell>
        </row>
        <row r="8486">
          <cell r="M8486" t="str">
            <v>West</v>
          </cell>
          <cell r="V8486">
            <v>43008</v>
          </cell>
        </row>
        <row r="8487">
          <cell r="M8487" t="str">
            <v>West</v>
          </cell>
          <cell r="V8487">
            <v>42825</v>
          </cell>
        </row>
        <row r="8488">
          <cell r="M8488" t="str">
            <v>West</v>
          </cell>
          <cell r="V8488">
            <v>42825</v>
          </cell>
        </row>
        <row r="8489">
          <cell r="M8489" t="str">
            <v>West</v>
          </cell>
          <cell r="V8489">
            <v>42825</v>
          </cell>
        </row>
        <row r="8490">
          <cell r="M8490" t="str">
            <v>South</v>
          </cell>
          <cell r="V8490">
            <v>42429</v>
          </cell>
        </row>
        <row r="8491">
          <cell r="M8491" t="str">
            <v>South</v>
          </cell>
          <cell r="V8491">
            <v>42429</v>
          </cell>
        </row>
        <row r="8492">
          <cell r="M8492" t="str">
            <v>South</v>
          </cell>
          <cell r="V8492">
            <v>42429</v>
          </cell>
        </row>
        <row r="8493">
          <cell r="M8493" t="str">
            <v>West</v>
          </cell>
          <cell r="V8493">
            <v>42947</v>
          </cell>
        </row>
        <row r="8494">
          <cell r="M8494" t="str">
            <v>Central</v>
          </cell>
          <cell r="V8494">
            <v>42308</v>
          </cell>
        </row>
        <row r="8495">
          <cell r="M8495" t="str">
            <v>Central</v>
          </cell>
          <cell r="V8495">
            <v>42308</v>
          </cell>
        </row>
        <row r="8496">
          <cell r="M8496" t="str">
            <v>Central</v>
          </cell>
          <cell r="V8496">
            <v>42308</v>
          </cell>
        </row>
        <row r="8497">
          <cell r="M8497" t="str">
            <v>West</v>
          </cell>
          <cell r="V8497">
            <v>42735</v>
          </cell>
        </row>
        <row r="8498">
          <cell r="M8498" t="str">
            <v>East</v>
          </cell>
          <cell r="V8498">
            <v>41729</v>
          </cell>
        </row>
        <row r="8499">
          <cell r="M8499" t="str">
            <v>East</v>
          </cell>
          <cell r="V8499">
            <v>41729</v>
          </cell>
        </row>
        <row r="8500">
          <cell r="M8500" t="str">
            <v>East</v>
          </cell>
          <cell r="V8500">
            <v>41729</v>
          </cell>
        </row>
        <row r="8501">
          <cell r="M8501" t="str">
            <v>East</v>
          </cell>
          <cell r="V8501">
            <v>41729</v>
          </cell>
        </row>
        <row r="8502">
          <cell r="M8502" t="str">
            <v>East</v>
          </cell>
          <cell r="V8502">
            <v>41729</v>
          </cell>
        </row>
        <row r="8503">
          <cell r="M8503" t="str">
            <v>West</v>
          </cell>
          <cell r="V8503">
            <v>42094</v>
          </cell>
        </row>
        <row r="8504">
          <cell r="M8504" t="str">
            <v>West</v>
          </cell>
          <cell r="V8504">
            <v>42094</v>
          </cell>
        </row>
        <row r="8505">
          <cell r="M8505" t="str">
            <v>West</v>
          </cell>
          <cell r="V8505">
            <v>41698</v>
          </cell>
        </row>
        <row r="8506">
          <cell r="M8506" t="str">
            <v>Central</v>
          </cell>
          <cell r="V8506">
            <v>42521</v>
          </cell>
        </row>
        <row r="8507">
          <cell r="M8507" t="str">
            <v>Central</v>
          </cell>
          <cell r="V8507">
            <v>42460</v>
          </cell>
        </row>
        <row r="8508">
          <cell r="M8508" t="str">
            <v>Central</v>
          </cell>
          <cell r="V8508">
            <v>42460</v>
          </cell>
        </row>
        <row r="8509">
          <cell r="M8509" t="str">
            <v>Central</v>
          </cell>
          <cell r="V8509">
            <v>42460</v>
          </cell>
        </row>
        <row r="8510">
          <cell r="M8510" t="str">
            <v>Central</v>
          </cell>
          <cell r="V8510">
            <v>42369</v>
          </cell>
        </row>
        <row r="8511">
          <cell r="M8511" t="str">
            <v>Central</v>
          </cell>
          <cell r="V8511">
            <v>42369</v>
          </cell>
        </row>
        <row r="8512">
          <cell r="M8512" t="str">
            <v>Central</v>
          </cell>
          <cell r="V8512">
            <v>42369</v>
          </cell>
        </row>
        <row r="8513">
          <cell r="M8513" t="str">
            <v>East</v>
          </cell>
          <cell r="V8513">
            <v>42735</v>
          </cell>
        </row>
        <row r="8514">
          <cell r="M8514" t="str">
            <v>Central</v>
          </cell>
          <cell r="V8514">
            <v>42429</v>
          </cell>
        </row>
        <row r="8515">
          <cell r="M8515" t="str">
            <v>South</v>
          </cell>
          <cell r="V8515">
            <v>42916</v>
          </cell>
        </row>
        <row r="8516">
          <cell r="M8516" t="str">
            <v>South</v>
          </cell>
          <cell r="V8516">
            <v>42247</v>
          </cell>
        </row>
        <row r="8517">
          <cell r="M8517" t="str">
            <v>South</v>
          </cell>
          <cell r="V8517">
            <v>42247</v>
          </cell>
        </row>
        <row r="8518">
          <cell r="M8518" t="str">
            <v>East</v>
          </cell>
          <cell r="V8518">
            <v>42490</v>
          </cell>
        </row>
        <row r="8519">
          <cell r="M8519" t="str">
            <v>Central</v>
          </cell>
          <cell r="V8519">
            <v>42916</v>
          </cell>
        </row>
        <row r="8520">
          <cell r="M8520" t="str">
            <v>East</v>
          </cell>
          <cell r="V8520">
            <v>43100</v>
          </cell>
        </row>
        <row r="8521">
          <cell r="M8521" t="str">
            <v>East</v>
          </cell>
          <cell r="V8521">
            <v>43100</v>
          </cell>
        </row>
        <row r="8522">
          <cell r="M8522" t="str">
            <v>East</v>
          </cell>
          <cell r="V8522">
            <v>43100</v>
          </cell>
        </row>
        <row r="8523">
          <cell r="M8523" t="str">
            <v>East</v>
          </cell>
          <cell r="V8523">
            <v>42400</v>
          </cell>
        </row>
        <row r="8524">
          <cell r="M8524" t="str">
            <v>Central</v>
          </cell>
          <cell r="V8524">
            <v>42490</v>
          </cell>
        </row>
        <row r="8525">
          <cell r="M8525" t="str">
            <v>West</v>
          </cell>
          <cell r="V8525">
            <v>43008</v>
          </cell>
        </row>
        <row r="8526">
          <cell r="M8526" t="str">
            <v>East</v>
          </cell>
          <cell r="V8526">
            <v>42825</v>
          </cell>
        </row>
        <row r="8527">
          <cell r="M8527" t="str">
            <v>East</v>
          </cell>
          <cell r="V8527">
            <v>42825</v>
          </cell>
        </row>
        <row r="8528">
          <cell r="M8528" t="str">
            <v>East</v>
          </cell>
          <cell r="V8528">
            <v>42825</v>
          </cell>
        </row>
        <row r="8529">
          <cell r="M8529" t="str">
            <v>East</v>
          </cell>
          <cell r="V8529">
            <v>42825</v>
          </cell>
        </row>
        <row r="8530">
          <cell r="M8530" t="str">
            <v>East</v>
          </cell>
          <cell r="V8530">
            <v>42825</v>
          </cell>
        </row>
        <row r="8531">
          <cell r="M8531" t="str">
            <v>West</v>
          </cell>
          <cell r="V8531">
            <v>43069</v>
          </cell>
        </row>
        <row r="8532">
          <cell r="M8532" t="str">
            <v>Central</v>
          </cell>
          <cell r="V8532">
            <v>42704</v>
          </cell>
        </row>
        <row r="8533">
          <cell r="M8533" t="str">
            <v>Central</v>
          </cell>
          <cell r="V8533">
            <v>42704</v>
          </cell>
        </row>
        <row r="8534">
          <cell r="M8534" t="str">
            <v>Central</v>
          </cell>
          <cell r="V8534">
            <v>42704</v>
          </cell>
        </row>
        <row r="8535">
          <cell r="M8535" t="str">
            <v>Central</v>
          </cell>
          <cell r="V8535">
            <v>42704</v>
          </cell>
        </row>
        <row r="8536">
          <cell r="M8536" t="str">
            <v>South</v>
          </cell>
          <cell r="V8536">
            <v>42035</v>
          </cell>
        </row>
        <row r="8537">
          <cell r="M8537" t="str">
            <v>West</v>
          </cell>
          <cell r="V8537">
            <v>41790</v>
          </cell>
        </row>
        <row r="8538">
          <cell r="M8538" t="str">
            <v>East</v>
          </cell>
          <cell r="V8538">
            <v>42185</v>
          </cell>
        </row>
        <row r="8539">
          <cell r="M8539" t="str">
            <v>East</v>
          </cell>
          <cell r="V8539">
            <v>42185</v>
          </cell>
        </row>
        <row r="8540">
          <cell r="M8540" t="str">
            <v>East</v>
          </cell>
          <cell r="V8540">
            <v>42185</v>
          </cell>
        </row>
        <row r="8541">
          <cell r="M8541" t="str">
            <v>West</v>
          </cell>
          <cell r="V8541">
            <v>42825</v>
          </cell>
        </row>
        <row r="8542">
          <cell r="M8542" t="str">
            <v>West</v>
          </cell>
          <cell r="V8542">
            <v>42825</v>
          </cell>
        </row>
        <row r="8543">
          <cell r="M8543" t="str">
            <v>East</v>
          </cell>
          <cell r="V8543">
            <v>42369</v>
          </cell>
        </row>
        <row r="8544">
          <cell r="M8544" t="str">
            <v>East</v>
          </cell>
          <cell r="V8544">
            <v>42369</v>
          </cell>
        </row>
        <row r="8545">
          <cell r="M8545" t="str">
            <v>East</v>
          </cell>
          <cell r="V8545">
            <v>41882</v>
          </cell>
        </row>
        <row r="8546">
          <cell r="M8546" t="str">
            <v>South</v>
          </cell>
          <cell r="V8546">
            <v>42460</v>
          </cell>
        </row>
        <row r="8547">
          <cell r="M8547" t="str">
            <v>South</v>
          </cell>
          <cell r="V8547">
            <v>42460</v>
          </cell>
        </row>
        <row r="8548">
          <cell r="M8548" t="str">
            <v>South</v>
          </cell>
          <cell r="V8548">
            <v>42460</v>
          </cell>
        </row>
        <row r="8549">
          <cell r="M8549" t="str">
            <v>West</v>
          </cell>
          <cell r="V8549">
            <v>42369</v>
          </cell>
        </row>
        <row r="8550">
          <cell r="M8550" t="str">
            <v>West</v>
          </cell>
          <cell r="V8550">
            <v>42369</v>
          </cell>
        </row>
        <row r="8551">
          <cell r="M8551" t="str">
            <v>West</v>
          </cell>
          <cell r="V8551">
            <v>42277</v>
          </cell>
        </row>
        <row r="8552">
          <cell r="M8552" t="str">
            <v>Central</v>
          </cell>
          <cell r="V8552">
            <v>42216</v>
          </cell>
        </row>
        <row r="8553">
          <cell r="M8553" t="str">
            <v>Central</v>
          </cell>
          <cell r="V8553">
            <v>42216</v>
          </cell>
        </row>
        <row r="8554">
          <cell r="M8554" t="str">
            <v>Central</v>
          </cell>
          <cell r="V8554">
            <v>41790</v>
          </cell>
        </row>
        <row r="8555">
          <cell r="M8555" t="str">
            <v>South</v>
          </cell>
          <cell r="V8555">
            <v>43069</v>
          </cell>
        </row>
        <row r="8556">
          <cell r="M8556" t="str">
            <v>South</v>
          </cell>
          <cell r="V8556">
            <v>42735</v>
          </cell>
        </row>
        <row r="8557">
          <cell r="M8557" t="str">
            <v>South</v>
          </cell>
          <cell r="V8557">
            <v>42094</v>
          </cell>
        </row>
        <row r="8558">
          <cell r="M8558" t="str">
            <v>South</v>
          </cell>
          <cell r="V8558">
            <v>42094</v>
          </cell>
        </row>
        <row r="8559">
          <cell r="M8559" t="str">
            <v>Central</v>
          </cell>
          <cell r="V8559">
            <v>42735</v>
          </cell>
        </row>
        <row r="8560">
          <cell r="M8560" t="str">
            <v>Central</v>
          </cell>
          <cell r="V8560">
            <v>42735</v>
          </cell>
        </row>
        <row r="8561">
          <cell r="M8561" t="str">
            <v>Central</v>
          </cell>
          <cell r="V8561">
            <v>42735</v>
          </cell>
        </row>
        <row r="8562">
          <cell r="M8562" t="str">
            <v>Central</v>
          </cell>
          <cell r="V8562">
            <v>42735</v>
          </cell>
        </row>
        <row r="8563">
          <cell r="M8563" t="str">
            <v>Central</v>
          </cell>
          <cell r="V8563">
            <v>42735</v>
          </cell>
        </row>
        <row r="8564">
          <cell r="M8564" t="str">
            <v>Central</v>
          </cell>
          <cell r="V8564">
            <v>42490</v>
          </cell>
        </row>
        <row r="8565">
          <cell r="M8565" t="str">
            <v>South</v>
          </cell>
          <cell r="V8565">
            <v>42855</v>
          </cell>
        </row>
        <row r="8566">
          <cell r="M8566" t="str">
            <v>South</v>
          </cell>
          <cell r="V8566">
            <v>42855</v>
          </cell>
        </row>
        <row r="8567">
          <cell r="M8567" t="str">
            <v>Central</v>
          </cell>
          <cell r="V8567">
            <v>42704</v>
          </cell>
        </row>
        <row r="8568">
          <cell r="M8568" t="str">
            <v>Central</v>
          </cell>
          <cell r="V8568">
            <v>42704</v>
          </cell>
        </row>
        <row r="8569">
          <cell r="M8569" t="str">
            <v>East</v>
          </cell>
          <cell r="V8569">
            <v>42704</v>
          </cell>
        </row>
        <row r="8570">
          <cell r="M8570" t="str">
            <v>East</v>
          </cell>
          <cell r="V8570">
            <v>42735</v>
          </cell>
        </row>
        <row r="8571">
          <cell r="M8571" t="str">
            <v>East</v>
          </cell>
          <cell r="V8571">
            <v>42735</v>
          </cell>
        </row>
        <row r="8572">
          <cell r="M8572" t="str">
            <v>East</v>
          </cell>
          <cell r="V8572">
            <v>42735</v>
          </cell>
        </row>
        <row r="8573">
          <cell r="M8573" t="str">
            <v>Central</v>
          </cell>
          <cell r="V8573">
            <v>42490</v>
          </cell>
        </row>
        <row r="8574">
          <cell r="M8574" t="str">
            <v>Central</v>
          </cell>
          <cell r="V8574">
            <v>41973</v>
          </cell>
        </row>
        <row r="8575">
          <cell r="M8575" t="str">
            <v>East</v>
          </cell>
          <cell r="V8575">
            <v>42308</v>
          </cell>
        </row>
        <row r="8576">
          <cell r="M8576" t="str">
            <v>West</v>
          </cell>
          <cell r="V8576">
            <v>41912</v>
          </cell>
        </row>
        <row r="8577">
          <cell r="M8577" t="str">
            <v>South</v>
          </cell>
          <cell r="V8577">
            <v>42978</v>
          </cell>
        </row>
        <row r="8578">
          <cell r="M8578" t="str">
            <v>East</v>
          </cell>
          <cell r="V8578">
            <v>42947</v>
          </cell>
        </row>
        <row r="8579">
          <cell r="M8579" t="str">
            <v>Central</v>
          </cell>
          <cell r="V8579">
            <v>43100</v>
          </cell>
        </row>
        <row r="8580">
          <cell r="M8580" t="str">
            <v>Central</v>
          </cell>
          <cell r="V8580">
            <v>43100</v>
          </cell>
        </row>
        <row r="8581">
          <cell r="M8581" t="str">
            <v>South</v>
          </cell>
          <cell r="V8581">
            <v>42735</v>
          </cell>
        </row>
        <row r="8582">
          <cell r="M8582" t="str">
            <v>Central</v>
          </cell>
          <cell r="V8582">
            <v>41790</v>
          </cell>
        </row>
        <row r="8583">
          <cell r="M8583" t="str">
            <v>Central</v>
          </cell>
          <cell r="V8583">
            <v>41790</v>
          </cell>
        </row>
        <row r="8584">
          <cell r="M8584" t="str">
            <v>Central</v>
          </cell>
          <cell r="V8584">
            <v>41790</v>
          </cell>
        </row>
        <row r="8585">
          <cell r="M8585" t="str">
            <v>Central</v>
          </cell>
          <cell r="V8585">
            <v>41790</v>
          </cell>
        </row>
        <row r="8586">
          <cell r="M8586" t="str">
            <v>West</v>
          </cell>
          <cell r="V8586">
            <v>41698</v>
          </cell>
        </row>
        <row r="8587">
          <cell r="M8587" t="str">
            <v>East</v>
          </cell>
          <cell r="V8587">
            <v>43100</v>
          </cell>
        </row>
        <row r="8588">
          <cell r="M8588" t="str">
            <v>West</v>
          </cell>
          <cell r="V8588">
            <v>42947</v>
          </cell>
        </row>
        <row r="8589">
          <cell r="M8589" t="str">
            <v>West</v>
          </cell>
          <cell r="V8589">
            <v>42947</v>
          </cell>
        </row>
        <row r="8590">
          <cell r="M8590" t="str">
            <v>East</v>
          </cell>
          <cell r="V8590">
            <v>42155</v>
          </cell>
        </row>
        <row r="8591">
          <cell r="M8591" t="str">
            <v>East</v>
          </cell>
          <cell r="V8591">
            <v>42766</v>
          </cell>
        </row>
        <row r="8592">
          <cell r="M8592" t="str">
            <v>East</v>
          </cell>
          <cell r="V8592">
            <v>43008</v>
          </cell>
        </row>
        <row r="8593">
          <cell r="M8593" t="str">
            <v>West</v>
          </cell>
          <cell r="V8593">
            <v>42855</v>
          </cell>
        </row>
        <row r="8594">
          <cell r="M8594" t="str">
            <v>West</v>
          </cell>
          <cell r="V8594">
            <v>42855</v>
          </cell>
        </row>
        <row r="8595">
          <cell r="M8595" t="str">
            <v>South</v>
          </cell>
          <cell r="V8595">
            <v>43069</v>
          </cell>
        </row>
        <row r="8596">
          <cell r="M8596" t="str">
            <v>South</v>
          </cell>
          <cell r="V8596">
            <v>43069</v>
          </cell>
        </row>
        <row r="8597">
          <cell r="M8597" t="str">
            <v>South</v>
          </cell>
          <cell r="V8597">
            <v>41790</v>
          </cell>
        </row>
        <row r="8598">
          <cell r="M8598" t="str">
            <v>South</v>
          </cell>
          <cell r="V8598">
            <v>41790</v>
          </cell>
        </row>
        <row r="8599">
          <cell r="M8599" t="str">
            <v>West</v>
          </cell>
          <cell r="V8599">
            <v>42674</v>
          </cell>
        </row>
        <row r="8600">
          <cell r="M8600" t="str">
            <v>West</v>
          </cell>
          <cell r="V8600">
            <v>41973</v>
          </cell>
        </row>
        <row r="8601">
          <cell r="M8601" t="str">
            <v>West</v>
          </cell>
          <cell r="V8601">
            <v>41973</v>
          </cell>
        </row>
        <row r="8602">
          <cell r="M8602" t="str">
            <v>West</v>
          </cell>
          <cell r="V8602">
            <v>41973</v>
          </cell>
        </row>
        <row r="8603">
          <cell r="M8603" t="str">
            <v>West</v>
          </cell>
          <cell r="V8603">
            <v>41973</v>
          </cell>
        </row>
        <row r="8604">
          <cell r="M8604" t="str">
            <v>West</v>
          </cell>
          <cell r="V8604">
            <v>42004</v>
          </cell>
        </row>
        <row r="8605">
          <cell r="M8605" t="str">
            <v>Central</v>
          </cell>
          <cell r="V8605">
            <v>42400</v>
          </cell>
        </row>
        <row r="8606">
          <cell r="M8606" t="str">
            <v>Central</v>
          </cell>
          <cell r="V8606">
            <v>42400</v>
          </cell>
        </row>
        <row r="8607">
          <cell r="M8607" t="str">
            <v>Central</v>
          </cell>
          <cell r="V8607">
            <v>42400</v>
          </cell>
        </row>
        <row r="8608">
          <cell r="M8608" t="str">
            <v>East</v>
          </cell>
          <cell r="V8608">
            <v>42978</v>
          </cell>
        </row>
        <row r="8609">
          <cell r="M8609" t="str">
            <v>East</v>
          </cell>
          <cell r="V8609">
            <v>41820</v>
          </cell>
        </row>
        <row r="8610">
          <cell r="M8610" t="str">
            <v>East</v>
          </cell>
          <cell r="V8610">
            <v>41820</v>
          </cell>
        </row>
        <row r="8611">
          <cell r="M8611" t="str">
            <v>East</v>
          </cell>
          <cell r="V8611">
            <v>41820</v>
          </cell>
        </row>
        <row r="8612">
          <cell r="M8612" t="str">
            <v>East</v>
          </cell>
          <cell r="V8612">
            <v>41820</v>
          </cell>
        </row>
        <row r="8613">
          <cell r="M8613" t="str">
            <v>West</v>
          </cell>
          <cell r="V8613">
            <v>43069</v>
          </cell>
        </row>
        <row r="8614">
          <cell r="M8614" t="str">
            <v>West</v>
          </cell>
          <cell r="V8614">
            <v>42400</v>
          </cell>
        </row>
        <row r="8615">
          <cell r="M8615" t="str">
            <v>West</v>
          </cell>
          <cell r="V8615">
            <v>42704</v>
          </cell>
        </row>
        <row r="8616">
          <cell r="M8616" t="str">
            <v>West</v>
          </cell>
          <cell r="V8616">
            <v>42643</v>
          </cell>
        </row>
        <row r="8617">
          <cell r="M8617" t="str">
            <v>West</v>
          </cell>
          <cell r="V8617">
            <v>42643</v>
          </cell>
        </row>
        <row r="8618">
          <cell r="M8618" t="str">
            <v>West</v>
          </cell>
          <cell r="V8618">
            <v>42643</v>
          </cell>
        </row>
        <row r="8619">
          <cell r="M8619" t="str">
            <v>West</v>
          </cell>
          <cell r="V8619">
            <v>42643</v>
          </cell>
        </row>
        <row r="8620">
          <cell r="M8620" t="str">
            <v>West</v>
          </cell>
          <cell r="V8620">
            <v>42825</v>
          </cell>
        </row>
        <row r="8621">
          <cell r="M8621" t="str">
            <v>East</v>
          </cell>
          <cell r="V8621">
            <v>43008</v>
          </cell>
        </row>
        <row r="8622">
          <cell r="M8622" t="str">
            <v>Central</v>
          </cell>
          <cell r="V8622">
            <v>43069</v>
          </cell>
        </row>
        <row r="8623">
          <cell r="M8623" t="str">
            <v>South</v>
          </cell>
          <cell r="V8623">
            <v>42886</v>
          </cell>
        </row>
        <row r="8624">
          <cell r="M8624" t="str">
            <v>West</v>
          </cell>
          <cell r="V8624">
            <v>42704</v>
          </cell>
        </row>
        <row r="8625">
          <cell r="M8625" t="str">
            <v>South</v>
          </cell>
          <cell r="V8625">
            <v>42338</v>
          </cell>
        </row>
        <row r="8626">
          <cell r="M8626" t="str">
            <v>South</v>
          </cell>
          <cell r="V8626">
            <v>42338</v>
          </cell>
        </row>
        <row r="8627">
          <cell r="M8627" t="str">
            <v>West</v>
          </cell>
          <cell r="V8627">
            <v>42369</v>
          </cell>
        </row>
        <row r="8628">
          <cell r="M8628" t="str">
            <v>East</v>
          </cell>
          <cell r="V8628">
            <v>42277</v>
          </cell>
        </row>
        <row r="8629">
          <cell r="M8629" t="str">
            <v>East</v>
          </cell>
          <cell r="V8629">
            <v>42277</v>
          </cell>
        </row>
        <row r="8630">
          <cell r="M8630" t="str">
            <v>East</v>
          </cell>
          <cell r="V8630">
            <v>42277</v>
          </cell>
        </row>
        <row r="8631">
          <cell r="M8631" t="str">
            <v>East</v>
          </cell>
          <cell r="V8631">
            <v>42277</v>
          </cell>
        </row>
        <row r="8632">
          <cell r="M8632" t="str">
            <v>East</v>
          </cell>
          <cell r="V8632">
            <v>42277</v>
          </cell>
        </row>
        <row r="8633">
          <cell r="M8633" t="str">
            <v>East</v>
          </cell>
          <cell r="V8633">
            <v>42582</v>
          </cell>
        </row>
        <row r="8634">
          <cell r="M8634" t="str">
            <v>East</v>
          </cell>
          <cell r="V8634">
            <v>42582</v>
          </cell>
        </row>
        <row r="8635">
          <cell r="M8635" t="str">
            <v>East</v>
          </cell>
          <cell r="V8635">
            <v>42582</v>
          </cell>
        </row>
        <row r="8636">
          <cell r="M8636" t="str">
            <v>East</v>
          </cell>
          <cell r="V8636">
            <v>42978</v>
          </cell>
        </row>
        <row r="8637">
          <cell r="M8637" t="str">
            <v>South</v>
          </cell>
          <cell r="V8637">
            <v>41759</v>
          </cell>
        </row>
        <row r="8638">
          <cell r="M8638" t="str">
            <v>South</v>
          </cell>
          <cell r="V8638">
            <v>41759</v>
          </cell>
        </row>
        <row r="8639">
          <cell r="M8639" t="str">
            <v>West</v>
          </cell>
          <cell r="V8639">
            <v>42855</v>
          </cell>
        </row>
        <row r="8640">
          <cell r="M8640" t="str">
            <v>Central</v>
          </cell>
          <cell r="V8640">
            <v>42947</v>
          </cell>
        </row>
        <row r="8641">
          <cell r="M8641" t="str">
            <v>South</v>
          </cell>
          <cell r="V8641">
            <v>42004</v>
          </cell>
        </row>
        <row r="8642">
          <cell r="M8642" t="str">
            <v>Central</v>
          </cell>
          <cell r="V8642">
            <v>42766</v>
          </cell>
        </row>
        <row r="8643">
          <cell r="M8643" t="str">
            <v>West</v>
          </cell>
          <cell r="V8643">
            <v>43100</v>
          </cell>
        </row>
        <row r="8644">
          <cell r="M8644" t="str">
            <v>South</v>
          </cell>
          <cell r="V8644">
            <v>42338</v>
          </cell>
        </row>
        <row r="8645">
          <cell r="M8645" t="str">
            <v>South</v>
          </cell>
          <cell r="V8645">
            <v>42338</v>
          </cell>
        </row>
        <row r="8646">
          <cell r="M8646" t="str">
            <v>South</v>
          </cell>
          <cell r="V8646">
            <v>42338</v>
          </cell>
        </row>
        <row r="8647">
          <cell r="M8647" t="str">
            <v>South</v>
          </cell>
          <cell r="V8647">
            <v>42338</v>
          </cell>
        </row>
        <row r="8648">
          <cell r="M8648" t="str">
            <v>West</v>
          </cell>
          <cell r="V8648">
            <v>42704</v>
          </cell>
        </row>
        <row r="8649">
          <cell r="M8649" t="str">
            <v>South</v>
          </cell>
          <cell r="V8649">
            <v>42369</v>
          </cell>
        </row>
        <row r="8650">
          <cell r="M8650" t="str">
            <v>South</v>
          </cell>
          <cell r="V8650">
            <v>42582</v>
          </cell>
        </row>
        <row r="8651">
          <cell r="M8651" t="str">
            <v>South</v>
          </cell>
          <cell r="V8651">
            <v>42582</v>
          </cell>
        </row>
        <row r="8652">
          <cell r="M8652" t="str">
            <v>West</v>
          </cell>
          <cell r="V8652">
            <v>41912</v>
          </cell>
        </row>
        <row r="8653">
          <cell r="M8653" t="str">
            <v>West</v>
          </cell>
          <cell r="V8653">
            <v>41912</v>
          </cell>
        </row>
        <row r="8654">
          <cell r="M8654" t="str">
            <v>West</v>
          </cell>
          <cell r="V8654">
            <v>41912</v>
          </cell>
        </row>
        <row r="8655">
          <cell r="M8655" t="str">
            <v>West</v>
          </cell>
          <cell r="V8655">
            <v>41912</v>
          </cell>
        </row>
        <row r="8656">
          <cell r="M8656" t="str">
            <v>West</v>
          </cell>
          <cell r="V8656">
            <v>41912</v>
          </cell>
        </row>
        <row r="8657">
          <cell r="M8657" t="str">
            <v>West</v>
          </cell>
          <cell r="V8657">
            <v>41912</v>
          </cell>
        </row>
        <row r="8658">
          <cell r="M8658" t="str">
            <v>West</v>
          </cell>
          <cell r="V8658">
            <v>41912</v>
          </cell>
        </row>
        <row r="8659">
          <cell r="M8659" t="str">
            <v>West</v>
          </cell>
          <cell r="V8659">
            <v>41912</v>
          </cell>
        </row>
        <row r="8660">
          <cell r="M8660" t="str">
            <v>Central</v>
          </cell>
          <cell r="V8660">
            <v>42551</v>
          </cell>
        </row>
        <row r="8661">
          <cell r="M8661" t="str">
            <v>East</v>
          </cell>
          <cell r="V8661">
            <v>42643</v>
          </cell>
        </row>
        <row r="8662">
          <cell r="M8662" t="str">
            <v>South</v>
          </cell>
          <cell r="V8662">
            <v>43069</v>
          </cell>
        </row>
        <row r="8663">
          <cell r="M8663" t="str">
            <v>Central</v>
          </cell>
          <cell r="V8663">
            <v>42155</v>
          </cell>
        </row>
        <row r="8664">
          <cell r="M8664" t="str">
            <v>Central</v>
          </cell>
          <cell r="V8664">
            <v>42155</v>
          </cell>
        </row>
        <row r="8665">
          <cell r="M8665" t="str">
            <v>Central</v>
          </cell>
          <cell r="V8665">
            <v>42155</v>
          </cell>
        </row>
        <row r="8666">
          <cell r="M8666" t="str">
            <v>West</v>
          </cell>
          <cell r="V8666">
            <v>42825</v>
          </cell>
        </row>
        <row r="8667">
          <cell r="M8667" t="str">
            <v>West</v>
          </cell>
          <cell r="V8667">
            <v>42704</v>
          </cell>
        </row>
        <row r="8668">
          <cell r="M8668" t="str">
            <v>East</v>
          </cell>
          <cell r="V8668">
            <v>42735</v>
          </cell>
        </row>
        <row r="8669">
          <cell r="M8669" t="str">
            <v>West</v>
          </cell>
          <cell r="V8669">
            <v>42735</v>
          </cell>
        </row>
        <row r="8670">
          <cell r="M8670" t="str">
            <v>West</v>
          </cell>
          <cell r="V8670">
            <v>42735</v>
          </cell>
        </row>
        <row r="8671">
          <cell r="M8671" t="str">
            <v>West</v>
          </cell>
          <cell r="V8671">
            <v>42369</v>
          </cell>
        </row>
        <row r="8672">
          <cell r="M8672" t="str">
            <v>East</v>
          </cell>
          <cell r="V8672">
            <v>42004</v>
          </cell>
        </row>
        <row r="8673">
          <cell r="M8673" t="str">
            <v>East</v>
          </cell>
          <cell r="V8673">
            <v>42004</v>
          </cell>
        </row>
        <row r="8674">
          <cell r="M8674" t="str">
            <v>Central</v>
          </cell>
          <cell r="V8674">
            <v>42794</v>
          </cell>
        </row>
        <row r="8675">
          <cell r="M8675" t="str">
            <v>Central</v>
          </cell>
          <cell r="V8675">
            <v>42794</v>
          </cell>
        </row>
        <row r="8676">
          <cell r="M8676" t="str">
            <v>Central</v>
          </cell>
          <cell r="V8676">
            <v>42794</v>
          </cell>
        </row>
        <row r="8677">
          <cell r="M8677" t="str">
            <v>Central</v>
          </cell>
          <cell r="V8677">
            <v>42794</v>
          </cell>
        </row>
        <row r="8678">
          <cell r="M8678" t="str">
            <v>Central</v>
          </cell>
          <cell r="V8678">
            <v>42794</v>
          </cell>
        </row>
        <row r="8679">
          <cell r="M8679" t="str">
            <v>Central</v>
          </cell>
          <cell r="V8679">
            <v>43039</v>
          </cell>
        </row>
        <row r="8680">
          <cell r="M8680" t="str">
            <v>Central</v>
          </cell>
          <cell r="V8680">
            <v>42643</v>
          </cell>
        </row>
        <row r="8681">
          <cell r="M8681" t="str">
            <v>Central</v>
          </cell>
          <cell r="V8681">
            <v>42643</v>
          </cell>
        </row>
        <row r="8682">
          <cell r="M8682" t="str">
            <v>South</v>
          </cell>
          <cell r="V8682">
            <v>42735</v>
          </cell>
        </row>
        <row r="8683">
          <cell r="M8683" t="str">
            <v>South</v>
          </cell>
          <cell r="V8683">
            <v>42735</v>
          </cell>
        </row>
        <row r="8684">
          <cell r="M8684" t="str">
            <v>South</v>
          </cell>
          <cell r="V8684">
            <v>41973</v>
          </cell>
        </row>
        <row r="8685">
          <cell r="M8685" t="str">
            <v>West</v>
          </cell>
          <cell r="V8685">
            <v>43069</v>
          </cell>
        </row>
        <row r="8686">
          <cell r="M8686" t="str">
            <v>West</v>
          </cell>
          <cell r="V8686">
            <v>42735</v>
          </cell>
        </row>
        <row r="8687">
          <cell r="M8687" t="str">
            <v>East</v>
          </cell>
          <cell r="V8687">
            <v>43069</v>
          </cell>
        </row>
        <row r="8688">
          <cell r="M8688" t="str">
            <v>West</v>
          </cell>
          <cell r="V8688">
            <v>42551</v>
          </cell>
        </row>
        <row r="8689">
          <cell r="M8689" t="str">
            <v>West</v>
          </cell>
          <cell r="V8689">
            <v>42551</v>
          </cell>
        </row>
        <row r="8690">
          <cell r="M8690" t="str">
            <v>West</v>
          </cell>
          <cell r="V8690">
            <v>42551</v>
          </cell>
        </row>
        <row r="8691">
          <cell r="M8691" t="str">
            <v>East</v>
          </cell>
          <cell r="V8691">
            <v>42004</v>
          </cell>
        </row>
        <row r="8692">
          <cell r="M8692" t="str">
            <v>East</v>
          </cell>
          <cell r="V8692">
            <v>42613</v>
          </cell>
        </row>
        <row r="8693">
          <cell r="M8693" t="str">
            <v>East</v>
          </cell>
          <cell r="V8693">
            <v>42613</v>
          </cell>
        </row>
        <row r="8694">
          <cell r="M8694" t="str">
            <v>East</v>
          </cell>
          <cell r="V8694">
            <v>42613</v>
          </cell>
        </row>
        <row r="8695">
          <cell r="M8695" t="str">
            <v>West</v>
          </cell>
          <cell r="V8695">
            <v>42674</v>
          </cell>
        </row>
        <row r="8696">
          <cell r="M8696" t="str">
            <v>Central</v>
          </cell>
          <cell r="V8696">
            <v>41882</v>
          </cell>
        </row>
        <row r="8697">
          <cell r="M8697" t="str">
            <v>West</v>
          </cell>
          <cell r="V8697">
            <v>43008</v>
          </cell>
        </row>
        <row r="8698">
          <cell r="M8698" t="str">
            <v>South</v>
          </cell>
          <cell r="V8698">
            <v>42916</v>
          </cell>
        </row>
        <row r="8699">
          <cell r="M8699" t="str">
            <v>South</v>
          </cell>
          <cell r="V8699">
            <v>42916</v>
          </cell>
        </row>
        <row r="8700">
          <cell r="M8700" t="str">
            <v>South</v>
          </cell>
          <cell r="V8700">
            <v>42916</v>
          </cell>
        </row>
        <row r="8701">
          <cell r="M8701" t="str">
            <v>South</v>
          </cell>
          <cell r="V8701">
            <v>42916</v>
          </cell>
        </row>
        <row r="8702">
          <cell r="M8702" t="str">
            <v>South</v>
          </cell>
          <cell r="V8702">
            <v>42916</v>
          </cell>
        </row>
        <row r="8703">
          <cell r="M8703" t="str">
            <v>South</v>
          </cell>
          <cell r="V8703">
            <v>42916</v>
          </cell>
        </row>
        <row r="8704">
          <cell r="M8704" t="str">
            <v>South</v>
          </cell>
          <cell r="V8704">
            <v>42916</v>
          </cell>
        </row>
        <row r="8705">
          <cell r="M8705" t="str">
            <v>East</v>
          </cell>
          <cell r="V8705">
            <v>42094</v>
          </cell>
        </row>
        <row r="8706">
          <cell r="M8706" t="str">
            <v>Central</v>
          </cell>
          <cell r="V8706">
            <v>42582</v>
          </cell>
        </row>
        <row r="8707">
          <cell r="M8707" t="str">
            <v>West</v>
          </cell>
          <cell r="V8707">
            <v>41943</v>
          </cell>
        </row>
        <row r="8708">
          <cell r="M8708" t="str">
            <v>East</v>
          </cell>
          <cell r="V8708">
            <v>41912</v>
          </cell>
        </row>
        <row r="8709">
          <cell r="M8709" t="str">
            <v>East</v>
          </cell>
          <cell r="V8709">
            <v>41912</v>
          </cell>
        </row>
        <row r="8710">
          <cell r="M8710" t="str">
            <v>West</v>
          </cell>
          <cell r="V8710">
            <v>41973</v>
          </cell>
        </row>
        <row r="8711">
          <cell r="M8711" t="str">
            <v>West</v>
          </cell>
          <cell r="V8711">
            <v>41973</v>
          </cell>
        </row>
        <row r="8712">
          <cell r="M8712" t="str">
            <v>West</v>
          </cell>
          <cell r="V8712">
            <v>41973</v>
          </cell>
        </row>
        <row r="8713">
          <cell r="M8713" t="str">
            <v>West</v>
          </cell>
          <cell r="V8713">
            <v>41729</v>
          </cell>
        </row>
        <row r="8714">
          <cell r="M8714" t="str">
            <v>West</v>
          </cell>
          <cell r="V8714">
            <v>42369</v>
          </cell>
        </row>
        <row r="8715">
          <cell r="M8715" t="str">
            <v>West</v>
          </cell>
          <cell r="V8715">
            <v>42947</v>
          </cell>
        </row>
        <row r="8716">
          <cell r="M8716" t="str">
            <v>West</v>
          </cell>
          <cell r="V8716">
            <v>42947</v>
          </cell>
        </row>
        <row r="8717">
          <cell r="M8717" t="str">
            <v>East</v>
          </cell>
          <cell r="V8717">
            <v>43069</v>
          </cell>
        </row>
        <row r="8718">
          <cell r="M8718" t="str">
            <v>Central</v>
          </cell>
          <cell r="V8718">
            <v>42551</v>
          </cell>
        </row>
        <row r="8719">
          <cell r="M8719" t="str">
            <v>Central</v>
          </cell>
          <cell r="V8719">
            <v>42551</v>
          </cell>
        </row>
        <row r="8720">
          <cell r="M8720" t="str">
            <v>Central</v>
          </cell>
          <cell r="V8720">
            <v>42551</v>
          </cell>
        </row>
        <row r="8721">
          <cell r="M8721" t="str">
            <v>Central</v>
          </cell>
          <cell r="V8721">
            <v>42551</v>
          </cell>
        </row>
        <row r="8722">
          <cell r="M8722" t="str">
            <v>Central</v>
          </cell>
          <cell r="V8722">
            <v>42551</v>
          </cell>
        </row>
        <row r="8723">
          <cell r="M8723" t="str">
            <v>Central</v>
          </cell>
          <cell r="V8723">
            <v>42551</v>
          </cell>
        </row>
        <row r="8724">
          <cell r="M8724" t="str">
            <v>Central</v>
          </cell>
          <cell r="V8724">
            <v>42551</v>
          </cell>
        </row>
        <row r="8725">
          <cell r="M8725" t="str">
            <v>South</v>
          </cell>
          <cell r="V8725">
            <v>42735</v>
          </cell>
        </row>
        <row r="8726">
          <cell r="M8726" t="str">
            <v>South</v>
          </cell>
          <cell r="V8726">
            <v>42735</v>
          </cell>
        </row>
        <row r="8727">
          <cell r="M8727" t="str">
            <v>West</v>
          </cell>
          <cell r="V8727">
            <v>42825</v>
          </cell>
        </row>
        <row r="8728">
          <cell r="M8728" t="str">
            <v>South</v>
          </cell>
          <cell r="V8728">
            <v>42369</v>
          </cell>
        </row>
        <row r="8729">
          <cell r="M8729" t="str">
            <v>South</v>
          </cell>
          <cell r="V8729">
            <v>42369</v>
          </cell>
        </row>
        <row r="8730">
          <cell r="M8730" t="str">
            <v>South</v>
          </cell>
          <cell r="V8730">
            <v>42369</v>
          </cell>
        </row>
        <row r="8731">
          <cell r="M8731" t="str">
            <v>South</v>
          </cell>
          <cell r="V8731">
            <v>42369</v>
          </cell>
        </row>
        <row r="8732">
          <cell r="M8732" t="str">
            <v>South</v>
          </cell>
          <cell r="V8732">
            <v>42369</v>
          </cell>
        </row>
        <row r="8733">
          <cell r="M8733" t="str">
            <v>Central</v>
          </cell>
          <cell r="V8733">
            <v>42216</v>
          </cell>
        </row>
        <row r="8734">
          <cell r="M8734" t="str">
            <v>West</v>
          </cell>
          <cell r="V8734">
            <v>42916</v>
          </cell>
        </row>
        <row r="8735">
          <cell r="M8735" t="str">
            <v>West</v>
          </cell>
          <cell r="V8735">
            <v>42916</v>
          </cell>
        </row>
        <row r="8736">
          <cell r="M8736" t="str">
            <v>West</v>
          </cell>
          <cell r="V8736">
            <v>42916</v>
          </cell>
        </row>
        <row r="8737">
          <cell r="M8737" t="str">
            <v>East</v>
          </cell>
          <cell r="V8737">
            <v>41698</v>
          </cell>
        </row>
        <row r="8738">
          <cell r="M8738" t="str">
            <v>Central</v>
          </cell>
          <cell r="V8738">
            <v>42643</v>
          </cell>
        </row>
        <row r="8739">
          <cell r="M8739" t="str">
            <v>South</v>
          </cell>
          <cell r="V8739">
            <v>42855</v>
          </cell>
        </row>
        <row r="8740">
          <cell r="M8740" t="str">
            <v>East</v>
          </cell>
          <cell r="V8740">
            <v>43100</v>
          </cell>
        </row>
        <row r="8741">
          <cell r="M8741" t="str">
            <v>East</v>
          </cell>
          <cell r="V8741">
            <v>43100</v>
          </cell>
        </row>
        <row r="8742">
          <cell r="M8742" t="str">
            <v>South</v>
          </cell>
          <cell r="V8742">
            <v>42582</v>
          </cell>
        </row>
        <row r="8743">
          <cell r="M8743" t="str">
            <v>Central</v>
          </cell>
          <cell r="V8743">
            <v>42338</v>
          </cell>
        </row>
        <row r="8744">
          <cell r="M8744" t="str">
            <v>West</v>
          </cell>
          <cell r="V8744">
            <v>42308</v>
          </cell>
        </row>
        <row r="8745">
          <cell r="M8745" t="str">
            <v>West</v>
          </cell>
          <cell r="V8745">
            <v>42308</v>
          </cell>
        </row>
        <row r="8746">
          <cell r="M8746" t="str">
            <v>East</v>
          </cell>
          <cell r="V8746">
            <v>42338</v>
          </cell>
        </row>
        <row r="8747">
          <cell r="M8747" t="str">
            <v>East</v>
          </cell>
          <cell r="V8747">
            <v>42338</v>
          </cell>
        </row>
        <row r="8748">
          <cell r="M8748" t="str">
            <v>West</v>
          </cell>
          <cell r="V8748">
            <v>42794</v>
          </cell>
        </row>
        <row r="8749">
          <cell r="M8749" t="str">
            <v>West</v>
          </cell>
          <cell r="V8749">
            <v>42794</v>
          </cell>
        </row>
        <row r="8750">
          <cell r="M8750" t="str">
            <v>West</v>
          </cell>
          <cell r="V8750">
            <v>42794</v>
          </cell>
        </row>
        <row r="8751">
          <cell r="M8751" t="str">
            <v>East</v>
          </cell>
          <cell r="V8751">
            <v>42185</v>
          </cell>
        </row>
        <row r="8752">
          <cell r="M8752" t="str">
            <v>East</v>
          </cell>
          <cell r="V8752">
            <v>42185</v>
          </cell>
        </row>
        <row r="8753">
          <cell r="M8753" t="str">
            <v>South</v>
          </cell>
          <cell r="V8753">
            <v>42521</v>
          </cell>
        </row>
        <row r="8754">
          <cell r="M8754" t="str">
            <v>South</v>
          </cell>
          <cell r="V8754">
            <v>42521</v>
          </cell>
        </row>
        <row r="8755">
          <cell r="M8755" t="str">
            <v>East</v>
          </cell>
          <cell r="V8755">
            <v>43008</v>
          </cell>
        </row>
        <row r="8756">
          <cell r="M8756" t="str">
            <v>East</v>
          </cell>
          <cell r="V8756">
            <v>43008</v>
          </cell>
        </row>
        <row r="8757">
          <cell r="M8757" t="str">
            <v>East</v>
          </cell>
          <cell r="V8757">
            <v>43008</v>
          </cell>
        </row>
        <row r="8758">
          <cell r="M8758" t="str">
            <v>East</v>
          </cell>
          <cell r="V8758">
            <v>42582</v>
          </cell>
        </row>
        <row r="8759">
          <cell r="M8759" t="str">
            <v>East</v>
          </cell>
          <cell r="V8759">
            <v>42582</v>
          </cell>
        </row>
        <row r="8760">
          <cell r="M8760" t="str">
            <v>East</v>
          </cell>
          <cell r="V8760">
            <v>42582</v>
          </cell>
        </row>
        <row r="8761">
          <cell r="M8761" t="str">
            <v>East</v>
          </cell>
          <cell r="V8761">
            <v>42582</v>
          </cell>
        </row>
        <row r="8762">
          <cell r="M8762" t="str">
            <v>South</v>
          </cell>
          <cell r="V8762">
            <v>42400</v>
          </cell>
        </row>
        <row r="8763">
          <cell r="M8763" t="str">
            <v>South</v>
          </cell>
          <cell r="V8763">
            <v>42400</v>
          </cell>
        </row>
        <row r="8764">
          <cell r="M8764" t="str">
            <v>West</v>
          </cell>
          <cell r="V8764">
            <v>42735</v>
          </cell>
        </row>
        <row r="8765">
          <cell r="M8765" t="str">
            <v>West</v>
          </cell>
          <cell r="V8765">
            <v>42735</v>
          </cell>
        </row>
        <row r="8766">
          <cell r="M8766" t="str">
            <v>Central</v>
          </cell>
          <cell r="V8766">
            <v>42338</v>
          </cell>
        </row>
        <row r="8767">
          <cell r="M8767" t="str">
            <v>Central</v>
          </cell>
          <cell r="V8767">
            <v>42338</v>
          </cell>
        </row>
        <row r="8768">
          <cell r="M8768" t="str">
            <v>Central</v>
          </cell>
          <cell r="V8768">
            <v>42338</v>
          </cell>
        </row>
        <row r="8769">
          <cell r="M8769" t="str">
            <v>Central</v>
          </cell>
          <cell r="V8769">
            <v>42338</v>
          </cell>
        </row>
        <row r="8770">
          <cell r="M8770" t="str">
            <v>East</v>
          </cell>
          <cell r="V8770">
            <v>42308</v>
          </cell>
        </row>
        <row r="8771">
          <cell r="M8771" t="str">
            <v>West</v>
          </cell>
          <cell r="V8771">
            <v>42643</v>
          </cell>
        </row>
        <row r="8772">
          <cell r="M8772" t="str">
            <v>West</v>
          </cell>
          <cell r="V8772">
            <v>42643</v>
          </cell>
        </row>
        <row r="8773">
          <cell r="M8773" t="str">
            <v>South</v>
          </cell>
          <cell r="V8773">
            <v>43008</v>
          </cell>
        </row>
        <row r="8774">
          <cell r="M8774" t="str">
            <v>South</v>
          </cell>
          <cell r="V8774">
            <v>43008</v>
          </cell>
        </row>
        <row r="8775">
          <cell r="M8775" t="str">
            <v>East</v>
          </cell>
          <cell r="V8775">
            <v>42063</v>
          </cell>
        </row>
        <row r="8776">
          <cell r="M8776" t="str">
            <v>East</v>
          </cell>
          <cell r="V8776">
            <v>42063</v>
          </cell>
        </row>
        <row r="8777">
          <cell r="M8777" t="str">
            <v>Central</v>
          </cell>
          <cell r="V8777">
            <v>42735</v>
          </cell>
        </row>
        <row r="8778">
          <cell r="M8778" t="str">
            <v>Central</v>
          </cell>
          <cell r="V8778">
            <v>42582</v>
          </cell>
        </row>
        <row r="8779">
          <cell r="M8779" t="str">
            <v>Central</v>
          </cell>
          <cell r="V8779">
            <v>42582</v>
          </cell>
        </row>
        <row r="8780">
          <cell r="M8780" t="str">
            <v>East</v>
          </cell>
          <cell r="V8780">
            <v>43100</v>
          </cell>
        </row>
        <row r="8781">
          <cell r="M8781" t="str">
            <v>West</v>
          </cell>
          <cell r="V8781">
            <v>42094</v>
          </cell>
        </row>
        <row r="8782">
          <cell r="M8782" t="str">
            <v>Central</v>
          </cell>
          <cell r="V8782">
            <v>42094</v>
          </cell>
        </row>
        <row r="8783">
          <cell r="M8783" t="str">
            <v>Central</v>
          </cell>
          <cell r="V8783">
            <v>42094</v>
          </cell>
        </row>
        <row r="8784">
          <cell r="M8784" t="str">
            <v>West</v>
          </cell>
          <cell r="V8784">
            <v>42643</v>
          </cell>
        </row>
        <row r="8785">
          <cell r="M8785" t="str">
            <v>West</v>
          </cell>
          <cell r="V8785">
            <v>42643</v>
          </cell>
        </row>
        <row r="8786">
          <cell r="M8786" t="str">
            <v>South</v>
          </cell>
          <cell r="V8786">
            <v>42825</v>
          </cell>
        </row>
        <row r="8787">
          <cell r="M8787" t="str">
            <v>West</v>
          </cell>
          <cell r="V8787">
            <v>42886</v>
          </cell>
        </row>
        <row r="8788">
          <cell r="M8788" t="str">
            <v>West</v>
          </cell>
          <cell r="V8788">
            <v>42886</v>
          </cell>
        </row>
        <row r="8789">
          <cell r="M8789" t="str">
            <v>West</v>
          </cell>
          <cell r="V8789">
            <v>42886</v>
          </cell>
        </row>
        <row r="8790">
          <cell r="M8790" t="str">
            <v>South</v>
          </cell>
          <cell r="V8790">
            <v>42916</v>
          </cell>
        </row>
        <row r="8791">
          <cell r="M8791" t="str">
            <v>South</v>
          </cell>
          <cell r="V8791">
            <v>42916</v>
          </cell>
        </row>
        <row r="8792">
          <cell r="M8792" t="str">
            <v>South</v>
          </cell>
          <cell r="V8792">
            <v>42277</v>
          </cell>
        </row>
        <row r="8793">
          <cell r="M8793" t="str">
            <v>Central</v>
          </cell>
          <cell r="V8793">
            <v>42825</v>
          </cell>
        </row>
        <row r="8794">
          <cell r="M8794" t="str">
            <v>West</v>
          </cell>
          <cell r="V8794">
            <v>42004</v>
          </cell>
        </row>
        <row r="8795">
          <cell r="M8795" t="str">
            <v>West</v>
          </cell>
          <cell r="V8795">
            <v>42004</v>
          </cell>
        </row>
        <row r="8796">
          <cell r="M8796" t="str">
            <v>West</v>
          </cell>
          <cell r="V8796">
            <v>42004</v>
          </cell>
        </row>
        <row r="8797">
          <cell r="M8797" t="str">
            <v>West</v>
          </cell>
          <cell r="V8797">
            <v>42004</v>
          </cell>
        </row>
        <row r="8798">
          <cell r="M8798" t="str">
            <v>West</v>
          </cell>
          <cell r="V8798">
            <v>42582</v>
          </cell>
        </row>
        <row r="8799">
          <cell r="M8799" t="str">
            <v>West</v>
          </cell>
          <cell r="V8799">
            <v>42582</v>
          </cell>
        </row>
        <row r="8800">
          <cell r="M8800" t="str">
            <v>East</v>
          </cell>
          <cell r="V8800">
            <v>42490</v>
          </cell>
        </row>
        <row r="8801">
          <cell r="M8801" t="str">
            <v>East</v>
          </cell>
          <cell r="V8801">
            <v>41790</v>
          </cell>
        </row>
        <row r="8802">
          <cell r="M8802" t="str">
            <v>Central</v>
          </cell>
          <cell r="V8802">
            <v>43069</v>
          </cell>
        </row>
        <row r="8803">
          <cell r="M8803" t="str">
            <v>Central</v>
          </cell>
          <cell r="V8803">
            <v>42704</v>
          </cell>
        </row>
        <row r="8804">
          <cell r="M8804" t="str">
            <v>Central</v>
          </cell>
          <cell r="V8804">
            <v>42704</v>
          </cell>
        </row>
        <row r="8805">
          <cell r="M8805" t="str">
            <v>East</v>
          </cell>
          <cell r="V8805">
            <v>42004</v>
          </cell>
        </row>
        <row r="8806">
          <cell r="M8806" t="str">
            <v>East</v>
          </cell>
          <cell r="V8806">
            <v>42004</v>
          </cell>
        </row>
        <row r="8807">
          <cell r="M8807" t="str">
            <v>West</v>
          </cell>
          <cell r="V8807">
            <v>42978</v>
          </cell>
        </row>
        <row r="8808">
          <cell r="M8808" t="str">
            <v>East</v>
          </cell>
          <cell r="V8808">
            <v>42643</v>
          </cell>
        </row>
        <row r="8809">
          <cell r="M8809" t="str">
            <v>East</v>
          </cell>
          <cell r="V8809">
            <v>43039</v>
          </cell>
        </row>
        <row r="8810">
          <cell r="M8810" t="str">
            <v>East</v>
          </cell>
          <cell r="V8810">
            <v>43039</v>
          </cell>
        </row>
        <row r="8811">
          <cell r="M8811" t="str">
            <v>East</v>
          </cell>
          <cell r="V8811">
            <v>43039</v>
          </cell>
        </row>
        <row r="8812">
          <cell r="M8812" t="str">
            <v>West</v>
          </cell>
          <cell r="V8812">
            <v>42886</v>
          </cell>
        </row>
        <row r="8813">
          <cell r="M8813" t="str">
            <v>Central</v>
          </cell>
          <cell r="V8813">
            <v>42460</v>
          </cell>
        </row>
        <row r="8814">
          <cell r="M8814" t="str">
            <v>Central</v>
          </cell>
          <cell r="V8814">
            <v>42460</v>
          </cell>
        </row>
        <row r="8815">
          <cell r="M8815" t="str">
            <v>West</v>
          </cell>
          <cell r="V8815">
            <v>42216</v>
          </cell>
        </row>
        <row r="8816">
          <cell r="M8816" t="str">
            <v>East</v>
          </cell>
          <cell r="V8816">
            <v>42338</v>
          </cell>
        </row>
        <row r="8817">
          <cell r="M8817" t="str">
            <v>East</v>
          </cell>
          <cell r="V8817">
            <v>42338</v>
          </cell>
        </row>
        <row r="8818">
          <cell r="M8818" t="str">
            <v>East</v>
          </cell>
          <cell r="V8818">
            <v>42338</v>
          </cell>
        </row>
        <row r="8819">
          <cell r="M8819" t="str">
            <v>East</v>
          </cell>
          <cell r="V8819">
            <v>42338</v>
          </cell>
        </row>
        <row r="8820">
          <cell r="M8820" t="str">
            <v>East</v>
          </cell>
          <cell r="V8820">
            <v>42338</v>
          </cell>
        </row>
        <row r="8821">
          <cell r="M8821" t="str">
            <v>Central</v>
          </cell>
          <cell r="V8821">
            <v>42338</v>
          </cell>
        </row>
        <row r="8822">
          <cell r="M8822" t="str">
            <v>South</v>
          </cell>
          <cell r="V8822">
            <v>43069</v>
          </cell>
        </row>
        <row r="8823">
          <cell r="M8823" t="str">
            <v>South</v>
          </cell>
          <cell r="V8823">
            <v>43069</v>
          </cell>
        </row>
        <row r="8824">
          <cell r="M8824" t="str">
            <v>South</v>
          </cell>
          <cell r="V8824">
            <v>43069</v>
          </cell>
        </row>
        <row r="8825">
          <cell r="M8825" t="str">
            <v>South</v>
          </cell>
          <cell r="V8825">
            <v>43069</v>
          </cell>
        </row>
        <row r="8826">
          <cell r="M8826" t="str">
            <v>East</v>
          </cell>
          <cell r="V8826">
            <v>42825</v>
          </cell>
        </row>
        <row r="8827">
          <cell r="M8827" t="str">
            <v>East</v>
          </cell>
          <cell r="V8827">
            <v>42369</v>
          </cell>
        </row>
        <row r="8828">
          <cell r="M8828" t="str">
            <v>Central</v>
          </cell>
          <cell r="V8828">
            <v>41759</v>
          </cell>
        </row>
        <row r="8829">
          <cell r="M8829" t="str">
            <v>Central</v>
          </cell>
          <cell r="V8829">
            <v>41759</v>
          </cell>
        </row>
        <row r="8830">
          <cell r="M8830" t="str">
            <v>Central</v>
          </cell>
          <cell r="V8830">
            <v>42185</v>
          </cell>
        </row>
        <row r="8831">
          <cell r="M8831" t="str">
            <v>Central</v>
          </cell>
          <cell r="V8831">
            <v>41943</v>
          </cell>
        </row>
        <row r="8832">
          <cell r="M8832" t="str">
            <v>West</v>
          </cell>
          <cell r="V8832">
            <v>42613</v>
          </cell>
        </row>
        <row r="8833">
          <cell r="M8833" t="str">
            <v>South</v>
          </cell>
          <cell r="V8833">
            <v>42338</v>
          </cell>
        </row>
        <row r="8834">
          <cell r="M8834" t="str">
            <v>East</v>
          </cell>
          <cell r="V8834">
            <v>42185</v>
          </cell>
        </row>
        <row r="8835">
          <cell r="M8835" t="str">
            <v>South</v>
          </cell>
          <cell r="V8835">
            <v>43008</v>
          </cell>
        </row>
        <row r="8836">
          <cell r="M8836" t="str">
            <v>South</v>
          </cell>
          <cell r="V8836">
            <v>43008</v>
          </cell>
        </row>
        <row r="8837">
          <cell r="M8837" t="str">
            <v>South</v>
          </cell>
          <cell r="V8837">
            <v>43008</v>
          </cell>
        </row>
        <row r="8838">
          <cell r="M8838" t="str">
            <v>South</v>
          </cell>
          <cell r="V8838">
            <v>43008</v>
          </cell>
        </row>
        <row r="8839">
          <cell r="M8839" t="str">
            <v>South</v>
          </cell>
          <cell r="V8839">
            <v>43008</v>
          </cell>
        </row>
        <row r="8840">
          <cell r="M8840" t="str">
            <v>West</v>
          </cell>
          <cell r="V8840">
            <v>41759</v>
          </cell>
        </row>
        <row r="8841">
          <cell r="M8841" t="str">
            <v>West</v>
          </cell>
          <cell r="V8841">
            <v>41759</v>
          </cell>
        </row>
        <row r="8842">
          <cell r="M8842" t="str">
            <v>West</v>
          </cell>
          <cell r="V8842">
            <v>41759</v>
          </cell>
        </row>
        <row r="8843">
          <cell r="M8843" t="str">
            <v>West</v>
          </cell>
          <cell r="V8843">
            <v>42429</v>
          </cell>
        </row>
        <row r="8844">
          <cell r="M8844" t="str">
            <v>West</v>
          </cell>
          <cell r="V8844">
            <v>42429</v>
          </cell>
        </row>
        <row r="8845">
          <cell r="M8845" t="str">
            <v>Central</v>
          </cell>
          <cell r="V8845">
            <v>41973</v>
          </cell>
        </row>
        <row r="8846">
          <cell r="M8846" t="str">
            <v>East</v>
          </cell>
          <cell r="V8846">
            <v>43100</v>
          </cell>
        </row>
        <row r="8847">
          <cell r="M8847" t="str">
            <v>East</v>
          </cell>
          <cell r="V8847">
            <v>43100</v>
          </cell>
        </row>
        <row r="8848">
          <cell r="M8848" t="str">
            <v>East</v>
          </cell>
          <cell r="V8848">
            <v>43100</v>
          </cell>
        </row>
        <row r="8849">
          <cell r="M8849" t="str">
            <v>East</v>
          </cell>
          <cell r="V8849">
            <v>43100</v>
          </cell>
        </row>
        <row r="8850">
          <cell r="M8850" t="str">
            <v>South</v>
          </cell>
          <cell r="V8850">
            <v>42216</v>
          </cell>
        </row>
        <row r="8851">
          <cell r="M8851" t="str">
            <v>South</v>
          </cell>
          <cell r="V8851">
            <v>42216</v>
          </cell>
        </row>
        <row r="8852">
          <cell r="M8852" t="str">
            <v>South</v>
          </cell>
          <cell r="V8852">
            <v>42216</v>
          </cell>
        </row>
        <row r="8853">
          <cell r="M8853" t="str">
            <v>South</v>
          </cell>
          <cell r="V8853">
            <v>42216</v>
          </cell>
        </row>
        <row r="8854">
          <cell r="M8854" t="str">
            <v>East</v>
          </cell>
          <cell r="V8854">
            <v>41943</v>
          </cell>
        </row>
        <row r="8855">
          <cell r="M8855" t="str">
            <v>East</v>
          </cell>
          <cell r="V8855">
            <v>42277</v>
          </cell>
        </row>
        <row r="8856">
          <cell r="M8856" t="str">
            <v>East</v>
          </cell>
          <cell r="V8856">
            <v>42277</v>
          </cell>
        </row>
        <row r="8857">
          <cell r="M8857" t="str">
            <v>West</v>
          </cell>
          <cell r="V8857">
            <v>43100</v>
          </cell>
        </row>
        <row r="8858">
          <cell r="M8858" t="str">
            <v>West</v>
          </cell>
          <cell r="V8858">
            <v>43039</v>
          </cell>
        </row>
        <row r="8859">
          <cell r="M8859" t="str">
            <v>West</v>
          </cell>
          <cell r="V8859">
            <v>43039</v>
          </cell>
        </row>
        <row r="8860">
          <cell r="M8860" t="str">
            <v>West</v>
          </cell>
          <cell r="V8860">
            <v>43039</v>
          </cell>
        </row>
        <row r="8861">
          <cell r="M8861" t="str">
            <v>South</v>
          </cell>
          <cell r="V8861">
            <v>42978</v>
          </cell>
        </row>
        <row r="8862">
          <cell r="M8862" t="str">
            <v>East</v>
          </cell>
          <cell r="V8862">
            <v>42277</v>
          </cell>
        </row>
        <row r="8863">
          <cell r="M8863" t="str">
            <v>East</v>
          </cell>
          <cell r="V8863">
            <v>42277</v>
          </cell>
        </row>
        <row r="8864">
          <cell r="M8864" t="str">
            <v>East</v>
          </cell>
          <cell r="V8864">
            <v>42277</v>
          </cell>
        </row>
        <row r="8865">
          <cell r="M8865" t="str">
            <v>East</v>
          </cell>
          <cell r="V8865">
            <v>42277</v>
          </cell>
        </row>
        <row r="8866">
          <cell r="M8866" t="str">
            <v>East</v>
          </cell>
          <cell r="V8866">
            <v>42277</v>
          </cell>
        </row>
        <row r="8867">
          <cell r="M8867" t="str">
            <v>South</v>
          </cell>
          <cell r="V8867">
            <v>42369</v>
          </cell>
        </row>
        <row r="8868">
          <cell r="M8868" t="str">
            <v>Central</v>
          </cell>
          <cell r="V8868">
            <v>41912</v>
          </cell>
        </row>
        <row r="8869">
          <cell r="M8869" t="str">
            <v>Central</v>
          </cell>
          <cell r="V8869">
            <v>41912</v>
          </cell>
        </row>
        <row r="8870">
          <cell r="M8870" t="str">
            <v>West</v>
          </cell>
          <cell r="V8870">
            <v>42704</v>
          </cell>
        </row>
        <row r="8871">
          <cell r="M8871" t="str">
            <v>West</v>
          </cell>
          <cell r="V8871">
            <v>43100</v>
          </cell>
        </row>
        <row r="8872">
          <cell r="M8872" t="str">
            <v>West</v>
          </cell>
          <cell r="V8872">
            <v>43100</v>
          </cell>
        </row>
        <row r="8873">
          <cell r="M8873" t="str">
            <v>West</v>
          </cell>
          <cell r="V8873">
            <v>43100</v>
          </cell>
        </row>
        <row r="8874">
          <cell r="M8874" t="str">
            <v>East</v>
          </cell>
          <cell r="V8874">
            <v>41943</v>
          </cell>
        </row>
        <row r="8875">
          <cell r="M8875" t="str">
            <v>East</v>
          </cell>
          <cell r="V8875">
            <v>41943</v>
          </cell>
        </row>
        <row r="8876">
          <cell r="M8876" t="str">
            <v>Central</v>
          </cell>
          <cell r="V8876">
            <v>43069</v>
          </cell>
        </row>
        <row r="8877">
          <cell r="M8877" t="str">
            <v>Central</v>
          </cell>
          <cell r="V8877">
            <v>42613</v>
          </cell>
        </row>
        <row r="8878">
          <cell r="M8878" t="str">
            <v>Central</v>
          </cell>
          <cell r="V8878">
            <v>42613</v>
          </cell>
        </row>
        <row r="8879">
          <cell r="M8879" t="str">
            <v>East</v>
          </cell>
          <cell r="V8879">
            <v>43008</v>
          </cell>
        </row>
        <row r="8880">
          <cell r="M8880" t="str">
            <v>East</v>
          </cell>
          <cell r="V8880">
            <v>43008</v>
          </cell>
        </row>
        <row r="8881">
          <cell r="M8881" t="str">
            <v>West</v>
          </cell>
          <cell r="V8881">
            <v>42094</v>
          </cell>
        </row>
        <row r="8882">
          <cell r="M8882" t="str">
            <v>West</v>
          </cell>
          <cell r="V8882">
            <v>42094</v>
          </cell>
        </row>
        <row r="8883">
          <cell r="M8883" t="str">
            <v>Central</v>
          </cell>
          <cell r="V8883">
            <v>42551</v>
          </cell>
        </row>
        <row r="8884">
          <cell r="M8884" t="str">
            <v>South</v>
          </cell>
          <cell r="V8884">
            <v>43039</v>
          </cell>
        </row>
        <row r="8885">
          <cell r="M8885" t="str">
            <v>South</v>
          </cell>
          <cell r="V8885">
            <v>43039</v>
          </cell>
        </row>
        <row r="8886">
          <cell r="M8886" t="str">
            <v>East</v>
          </cell>
          <cell r="V8886">
            <v>41882</v>
          </cell>
        </row>
        <row r="8887">
          <cell r="M8887" t="str">
            <v>East</v>
          </cell>
          <cell r="V8887">
            <v>41882</v>
          </cell>
        </row>
        <row r="8888">
          <cell r="M8888" t="str">
            <v>East</v>
          </cell>
          <cell r="V8888">
            <v>41882</v>
          </cell>
        </row>
        <row r="8889">
          <cell r="M8889" t="str">
            <v>West</v>
          </cell>
          <cell r="V8889">
            <v>41851</v>
          </cell>
        </row>
        <row r="8890">
          <cell r="M8890" t="str">
            <v>West</v>
          </cell>
          <cell r="V8890">
            <v>43100</v>
          </cell>
        </row>
        <row r="8891">
          <cell r="M8891" t="str">
            <v>Central</v>
          </cell>
          <cell r="V8891">
            <v>42674</v>
          </cell>
        </row>
        <row r="8892">
          <cell r="M8892" t="str">
            <v>Central</v>
          </cell>
          <cell r="V8892">
            <v>42674</v>
          </cell>
        </row>
        <row r="8893">
          <cell r="M8893" t="str">
            <v>South</v>
          </cell>
          <cell r="V8893">
            <v>42643</v>
          </cell>
        </row>
        <row r="8894">
          <cell r="M8894" t="str">
            <v>West</v>
          </cell>
          <cell r="V8894">
            <v>42369</v>
          </cell>
        </row>
        <row r="8895">
          <cell r="M8895" t="str">
            <v>Central</v>
          </cell>
          <cell r="V8895">
            <v>41882</v>
          </cell>
        </row>
        <row r="8896">
          <cell r="M8896" t="str">
            <v>West</v>
          </cell>
          <cell r="V8896">
            <v>42613</v>
          </cell>
        </row>
        <row r="8897">
          <cell r="M8897" t="str">
            <v>West</v>
          </cell>
          <cell r="V8897">
            <v>42613</v>
          </cell>
        </row>
        <row r="8898">
          <cell r="M8898" t="str">
            <v>West</v>
          </cell>
          <cell r="V8898">
            <v>42613</v>
          </cell>
        </row>
        <row r="8899">
          <cell r="M8899" t="str">
            <v>West</v>
          </cell>
          <cell r="V8899">
            <v>42613</v>
          </cell>
        </row>
        <row r="8900">
          <cell r="M8900" t="str">
            <v>South</v>
          </cell>
          <cell r="V8900">
            <v>42247</v>
          </cell>
        </row>
        <row r="8901">
          <cell r="M8901" t="str">
            <v>South</v>
          </cell>
          <cell r="V8901">
            <v>42247</v>
          </cell>
        </row>
        <row r="8902">
          <cell r="M8902" t="str">
            <v>Central</v>
          </cell>
          <cell r="V8902">
            <v>42521</v>
          </cell>
        </row>
        <row r="8903">
          <cell r="M8903" t="str">
            <v>Central</v>
          </cell>
          <cell r="V8903">
            <v>42521</v>
          </cell>
        </row>
        <row r="8904">
          <cell r="M8904" t="str">
            <v>Central</v>
          </cell>
          <cell r="V8904">
            <v>42521</v>
          </cell>
        </row>
        <row r="8905">
          <cell r="M8905" t="str">
            <v>Central</v>
          </cell>
          <cell r="V8905">
            <v>42521</v>
          </cell>
        </row>
        <row r="8906">
          <cell r="M8906" t="str">
            <v>East</v>
          </cell>
          <cell r="V8906">
            <v>42582</v>
          </cell>
        </row>
        <row r="8907">
          <cell r="M8907" t="str">
            <v>East</v>
          </cell>
          <cell r="V8907">
            <v>42582</v>
          </cell>
        </row>
        <row r="8908">
          <cell r="M8908" t="str">
            <v>East</v>
          </cell>
          <cell r="V8908">
            <v>42582</v>
          </cell>
        </row>
        <row r="8909">
          <cell r="M8909" t="str">
            <v>West</v>
          </cell>
          <cell r="V8909">
            <v>42735</v>
          </cell>
        </row>
        <row r="8910">
          <cell r="M8910" t="str">
            <v>West</v>
          </cell>
          <cell r="V8910">
            <v>42035</v>
          </cell>
        </row>
        <row r="8911">
          <cell r="M8911" t="str">
            <v>East</v>
          </cell>
          <cell r="V8911">
            <v>43039</v>
          </cell>
        </row>
        <row r="8912">
          <cell r="M8912" t="str">
            <v>South</v>
          </cell>
          <cell r="V8912">
            <v>43069</v>
          </cell>
        </row>
        <row r="8913">
          <cell r="M8913" t="str">
            <v>South</v>
          </cell>
          <cell r="V8913">
            <v>43069</v>
          </cell>
        </row>
        <row r="8914">
          <cell r="M8914" t="str">
            <v>South</v>
          </cell>
          <cell r="V8914">
            <v>43069</v>
          </cell>
        </row>
        <row r="8915">
          <cell r="M8915" t="str">
            <v>South</v>
          </cell>
          <cell r="V8915">
            <v>43069</v>
          </cell>
        </row>
        <row r="8916">
          <cell r="M8916" t="str">
            <v>Central</v>
          </cell>
          <cell r="V8916">
            <v>42521</v>
          </cell>
        </row>
        <row r="8917">
          <cell r="M8917" t="str">
            <v>Central</v>
          </cell>
          <cell r="V8917">
            <v>42521</v>
          </cell>
        </row>
        <row r="8918">
          <cell r="M8918" t="str">
            <v>Central</v>
          </cell>
          <cell r="V8918">
            <v>42521</v>
          </cell>
        </row>
        <row r="8919">
          <cell r="M8919" t="str">
            <v>Central</v>
          </cell>
          <cell r="V8919">
            <v>42521</v>
          </cell>
        </row>
        <row r="8920">
          <cell r="M8920" t="str">
            <v>Central</v>
          </cell>
          <cell r="V8920">
            <v>42521</v>
          </cell>
        </row>
        <row r="8921">
          <cell r="M8921" t="str">
            <v>South</v>
          </cell>
          <cell r="V8921">
            <v>41759</v>
          </cell>
        </row>
        <row r="8922">
          <cell r="M8922" t="str">
            <v>East</v>
          </cell>
          <cell r="V8922">
            <v>41759</v>
          </cell>
        </row>
        <row r="8923">
          <cell r="M8923" t="str">
            <v>South</v>
          </cell>
          <cell r="V8923">
            <v>42674</v>
          </cell>
        </row>
        <row r="8924">
          <cell r="M8924" t="str">
            <v>South</v>
          </cell>
          <cell r="V8924">
            <v>42674</v>
          </cell>
        </row>
        <row r="8925">
          <cell r="M8925" t="str">
            <v>South</v>
          </cell>
          <cell r="V8925">
            <v>42916</v>
          </cell>
        </row>
        <row r="8926">
          <cell r="M8926" t="str">
            <v>Central</v>
          </cell>
          <cell r="V8926">
            <v>42400</v>
          </cell>
        </row>
        <row r="8927">
          <cell r="M8927" t="str">
            <v>Central</v>
          </cell>
          <cell r="V8927">
            <v>42400</v>
          </cell>
        </row>
        <row r="8928">
          <cell r="M8928" t="str">
            <v>Central</v>
          </cell>
          <cell r="V8928">
            <v>42400</v>
          </cell>
        </row>
        <row r="8929">
          <cell r="M8929" t="str">
            <v>West</v>
          </cell>
          <cell r="V8929">
            <v>42277</v>
          </cell>
        </row>
        <row r="8930">
          <cell r="M8930" t="str">
            <v>Central</v>
          </cell>
          <cell r="V8930">
            <v>42124</v>
          </cell>
        </row>
        <row r="8931">
          <cell r="M8931" t="str">
            <v>Central</v>
          </cell>
          <cell r="V8931">
            <v>42124</v>
          </cell>
        </row>
        <row r="8932">
          <cell r="M8932" t="str">
            <v>Central</v>
          </cell>
          <cell r="V8932">
            <v>42124</v>
          </cell>
        </row>
        <row r="8933">
          <cell r="M8933" t="str">
            <v>Central</v>
          </cell>
          <cell r="V8933">
            <v>43100</v>
          </cell>
        </row>
        <row r="8934">
          <cell r="M8934" t="str">
            <v>Central</v>
          </cell>
          <cell r="V8934">
            <v>43100</v>
          </cell>
        </row>
        <row r="8935">
          <cell r="M8935" t="str">
            <v>Central</v>
          </cell>
          <cell r="V8935">
            <v>42460</v>
          </cell>
        </row>
        <row r="8936">
          <cell r="M8936" t="str">
            <v>East</v>
          </cell>
          <cell r="V8936">
            <v>42978</v>
          </cell>
        </row>
        <row r="8937">
          <cell r="M8937" t="str">
            <v>East</v>
          </cell>
          <cell r="V8937">
            <v>42978</v>
          </cell>
        </row>
        <row r="8938">
          <cell r="M8938" t="str">
            <v>West</v>
          </cell>
          <cell r="V8938">
            <v>42369</v>
          </cell>
        </row>
        <row r="8939">
          <cell r="M8939" t="str">
            <v>West</v>
          </cell>
          <cell r="V8939">
            <v>42369</v>
          </cell>
        </row>
        <row r="8940">
          <cell r="M8940" t="str">
            <v>West</v>
          </cell>
          <cell r="V8940">
            <v>42369</v>
          </cell>
        </row>
        <row r="8941">
          <cell r="M8941" t="str">
            <v>West</v>
          </cell>
          <cell r="V8941">
            <v>42369</v>
          </cell>
        </row>
        <row r="8942">
          <cell r="M8942" t="str">
            <v>South</v>
          </cell>
          <cell r="V8942">
            <v>41882</v>
          </cell>
        </row>
        <row r="8943">
          <cell r="M8943" t="str">
            <v>West</v>
          </cell>
          <cell r="V8943">
            <v>42704</v>
          </cell>
        </row>
        <row r="8944">
          <cell r="M8944" t="str">
            <v>West</v>
          </cell>
          <cell r="V8944">
            <v>42704</v>
          </cell>
        </row>
        <row r="8945">
          <cell r="M8945" t="str">
            <v>Central</v>
          </cell>
          <cell r="V8945">
            <v>43039</v>
          </cell>
        </row>
        <row r="8946">
          <cell r="M8946" t="str">
            <v>West</v>
          </cell>
          <cell r="V8946">
            <v>42004</v>
          </cell>
        </row>
        <row r="8947">
          <cell r="M8947" t="str">
            <v>West</v>
          </cell>
          <cell r="V8947">
            <v>41973</v>
          </cell>
        </row>
        <row r="8948">
          <cell r="M8948" t="str">
            <v>East</v>
          </cell>
          <cell r="V8948">
            <v>43100</v>
          </cell>
        </row>
        <row r="8949">
          <cell r="M8949" t="str">
            <v>East</v>
          </cell>
          <cell r="V8949">
            <v>43100</v>
          </cell>
        </row>
        <row r="8950">
          <cell r="M8950" t="str">
            <v>West</v>
          </cell>
          <cell r="V8950">
            <v>42004</v>
          </cell>
        </row>
        <row r="8951">
          <cell r="M8951" t="str">
            <v>South</v>
          </cell>
          <cell r="V8951">
            <v>43100</v>
          </cell>
        </row>
        <row r="8952">
          <cell r="M8952" t="str">
            <v>South</v>
          </cell>
          <cell r="V8952">
            <v>43100</v>
          </cell>
        </row>
        <row r="8953">
          <cell r="M8953" t="str">
            <v>South</v>
          </cell>
          <cell r="V8953">
            <v>43100</v>
          </cell>
        </row>
        <row r="8954">
          <cell r="M8954" t="str">
            <v>South</v>
          </cell>
          <cell r="V8954">
            <v>43100</v>
          </cell>
        </row>
        <row r="8955">
          <cell r="M8955" t="str">
            <v>South</v>
          </cell>
          <cell r="V8955">
            <v>43100</v>
          </cell>
        </row>
        <row r="8956">
          <cell r="M8956" t="str">
            <v>South</v>
          </cell>
          <cell r="V8956">
            <v>41882</v>
          </cell>
        </row>
        <row r="8957">
          <cell r="M8957" t="str">
            <v>West</v>
          </cell>
          <cell r="V8957">
            <v>41912</v>
          </cell>
        </row>
        <row r="8958">
          <cell r="M8958" t="str">
            <v>South</v>
          </cell>
          <cell r="V8958">
            <v>43100</v>
          </cell>
        </row>
        <row r="8959">
          <cell r="M8959" t="str">
            <v>South</v>
          </cell>
          <cell r="V8959">
            <v>43100</v>
          </cell>
        </row>
        <row r="8960">
          <cell r="M8960" t="str">
            <v>Central</v>
          </cell>
          <cell r="V8960">
            <v>43069</v>
          </cell>
        </row>
        <row r="8961">
          <cell r="M8961" t="str">
            <v>Central</v>
          </cell>
          <cell r="V8961">
            <v>43069</v>
          </cell>
        </row>
        <row r="8962">
          <cell r="M8962" t="str">
            <v>Central</v>
          </cell>
          <cell r="V8962">
            <v>43069</v>
          </cell>
        </row>
        <row r="8963">
          <cell r="M8963" t="str">
            <v>Central</v>
          </cell>
          <cell r="V8963">
            <v>43069</v>
          </cell>
        </row>
        <row r="8964">
          <cell r="M8964" t="str">
            <v>South</v>
          </cell>
          <cell r="V8964">
            <v>42704</v>
          </cell>
        </row>
        <row r="8965">
          <cell r="M8965" t="str">
            <v>South</v>
          </cell>
          <cell r="V8965">
            <v>42704</v>
          </cell>
        </row>
        <row r="8966">
          <cell r="M8966" t="str">
            <v>South</v>
          </cell>
          <cell r="V8966">
            <v>42704</v>
          </cell>
        </row>
        <row r="8967">
          <cell r="M8967" t="str">
            <v>Central</v>
          </cell>
          <cell r="V8967">
            <v>43069</v>
          </cell>
        </row>
        <row r="8968">
          <cell r="M8968" t="str">
            <v>East</v>
          </cell>
          <cell r="V8968">
            <v>42704</v>
          </cell>
        </row>
        <row r="8969">
          <cell r="M8969" t="str">
            <v>East</v>
          </cell>
          <cell r="V8969">
            <v>42704</v>
          </cell>
        </row>
        <row r="8970">
          <cell r="M8970" t="str">
            <v>South</v>
          </cell>
          <cell r="V8970">
            <v>42004</v>
          </cell>
        </row>
        <row r="8971">
          <cell r="M8971" t="str">
            <v>East</v>
          </cell>
          <cell r="V8971">
            <v>43100</v>
          </cell>
        </row>
        <row r="8972">
          <cell r="M8972" t="str">
            <v>East</v>
          </cell>
          <cell r="V8972">
            <v>43100</v>
          </cell>
        </row>
        <row r="8973">
          <cell r="M8973" t="str">
            <v>East</v>
          </cell>
          <cell r="V8973">
            <v>42825</v>
          </cell>
        </row>
        <row r="8974">
          <cell r="M8974" t="str">
            <v>East</v>
          </cell>
          <cell r="V8974">
            <v>41973</v>
          </cell>
        </row>
        <row r="8975">
          <cell r="M8975" t="str">
            <v>West</v>
          </cell>
          <cell r="V8975">
            <v>42855</v>
          </cell>
        </row>
        <row r="8976">
          <cell r="M8976" t="str">
            <v>Central</v>
          </cell>
          <cell r="V8976">
            <v>43069</v>
          </cell>
        </row>
        <row r="8977">
          <cell r="M8977" t="str">
            <v>Central</v>
          </cell>
          <cell r="V8977">
            <v>43069</v>
          </cell>
        </row>
        <row r="8978">
          <cell r="M8978" t="str">
            <v>Central</v>
          </cell>
          <cell r="V8978">
            <v>43069</v>
          </cell>
        </row>
        <row r="8979">
          <cell r="M8979" t="str">
            <v>Central</v>
          </cell>
          <cell r="V8979">
            <v>43069</v>
          </cell>
        </row>
        <row r="8980">
          <cell r="M8980" t="str">
            <v>East</v>
          </cell>
          <cell r="V8980">
            <v>41973</v>
          </cell>
        </row>
        <row r="8981">
          <cell r="M8981" t="str">
            <v>Central</v>
          </cell>
          <cell r="V8981">
            <v>42308</v>
          </cell>
        </row>
        <row r="8982">
          <cell r="M8982" t="str">
            <v>Central</v>
          </cell>
          <cell r="V8982">
            <v>41698</v>
          </cell>
        </row>
        <row r="8983">
          <cell r="M8983" t="str">
            <v>Central</v>
          </cell>
          <cell r="V8983">
            <v>42460</v>
          </cell>
        </row>
        <row r="8984">
          <cell r="M8984" t="str">
            <v>Central</v>
          </cell>
          <cell r="V8984">
            <v>42460</v>
          </cell>
        </row>
        <row r="8985">
          <cell r="M8985" t="str">
            <v>Central</v>
          </cell>
          <cell r="V8985">
            <v>42460</v>
          </cell>
        </row>
        <row r="8986">
          <cell r="M8986" t="str">
            <v>Central</v>
          </cell>
          <cell r="V8986">
            <v>42460</v>
          </cell>
        </row>
        <row r="8987">
          <cell r="M8987" t="str">
            <v>South</v>
          </cell>
          <cell r="V8987">
            <v>42369</v>
          </cell>
        </row>
        <row r="8988">
          <cell r="M8988" t="str">
            <v>South</v>
          </cell>
          <cell r="V8988">
            <v>42369</v>
          </cell>
        </row>
        <row r="8989">
          <cell r="M8989" t="str">
            <v>South</v>
          </cell>
          <cell r="V8989">
            <v>42369</v>
          </cell>
        </row>
        <row r="8990">
          <cell r="M8990" t="str">
            <v>South</v>
          </cell>
          <cell r="V8990">
            <v>42369</v>
          </cell>
        </row>
        <row r="8991">
          <cell r="M8991" t="str">
            <v>Central</v>
          </cell>
          <cell r="V8991">
            <v>42369</v>
          </cell>
        </row>
        <row r="8992">
          <cell r="M8992" t="str">
            <v>Central</v>
          </cell>
          <cell r="V8992">
            <v>42369</v>
          </cell>
        </row>
        <row r="8993">
          <cell r="M8993" t="str">
            <v>West</v>
          </cell>
          <cell r="V8993">
            <v>43039</v>
          </cell>
        </row>
        <row r="8994">
          <cell r="M8994" t="str">
            <v>South</v>
          </cell>
          <cell r="V8994">
            <v>43039</v>
          </cell>
        </row>
        <row r="8995">
          <cell r="M8995" t="str">
            <v>South</v>
          </cell>
          <cell r="V8995">
            <v>43039</v>
          </cell>
        </row>
        <row r="8996">
          <cell r="M8996" t="str">
            <v>South</v>
          </cell>
          <cell r="V8996">
            <v>41882</v>
          </cell>
        </row>
        <row r="8997">
          <cell r="M8997" t="str">
            <v>South</v>
          </cell>
          <cell r="V8997">
            <v>41882</v>
          </cell>
        </row>
        <row r="8998">
          <cell r="M8998" t="str">
            <v>Central</v>
          </cell>
          <cell r="V8998">
            <v>43069</v>
          </cell>
        </row>
        <row r="8999">
          <cell r="M8999" t="str">
            <v>Central</v>
          </cell>
          <cell r="V8999">
            <v>42825</v>
          </cell>
        </row>
        <row r="9000">
          <cell r="M9000" t="str">
            <v>Central</v>
          </cell>
          <cell r="V9000">
            <v>42825</v>
          </cell>
        </row>
        <row r="9001">
          <cell r="M9001" t="str">
            <v>East</v>
          </cell>
          <cell r="V9001">
            <v>42886</v>
          </cell>
        </row>
        <row r="9002">
          <cell r="M9002" t="str">
            <v>West</v>
          </cell>
          <cell r="V9002">
            <v>41820</v>
          </cell>
        </row>
        <row r="9003">
          <cell r="M9003" t="str">
            <v>South</v>
          </cell>
          <cell r="V9003">
            <v>42004</v>
          </cell>
        </row>
        <row r="9004">
          <cell r="M9004" t="str">
            <v>South</v>
          </cell>
          <cell r="V9004">
            <v>42004</v>
          </cell>
        </row>
        <row r="9005">
          <cell r="M9005" t="str">
            <v>West</v>
          </cell>
          <cell r="V9005">
            <v>42124</v>
          </cell>
        </row>
        <row r="9006">
          <cell r="M9006" t="str">
            <v>West</v>
          </cell>
          <cell r="V9006">
            <v>42124</v>
          </cell>
        </row>
        <row r="9007">
          <cell r="M9007" t="str">
            <v>Central</v>
          </cell>
          <cell r="V9007">
            <v>43069</v>
          </cell>
        </row>
        <row r="9008">
          <cell r="M9008" t="str">
            <v>Central</v>
          </cell>
          <cell r="V9008">
            <v>43069</v>
          </cell>
        </row>
        <row r="9009">
          <cell r="M9009" t="str">
            <v>Central</v>
          </cell>
          <cell r="V9009">
            <v>43069</v>
          </cell>
        </row>
        <row r="9010">
          <cell r="M9010" t="str">
            <v>Central</v>
          </cell>
          <cell r="V9010">
            <v>43069</v>
          </cell>
        </row>
        <row r="9011">
          <cell r="M9011" t="str">
            <v>East</v>
          </cell>
          <cell r="V9011">
            <v>42947</v>
          </cell>
        </row>
        <row r="9012">
          <cell r="M9012" t="str">
            <v>South</v>
          </cell>
          <cell r="V9012">
            <v>42886</v>
          </cell>
        </row>
        <row r="9013">
          <cell r="M9013" t="str">
            <v>Central</v>
          </cell>
          <cell r="V9013">
            <v>42369</v>
          </cell>
        </row>
        <row r="9014">
          <cell r="M9014" t="str">
            <v>East</v>
          </cell>
          <cell r="V9014">
            <v>42429</v>
          </cell>
        </row>
        <row r="9015">
          <cell r="M9015" t="str">
            <v>West</v>
          </cell>
          <cell r="V9015">
            <v>42825</v>
          </cell>
        </row>
        <row r="9016">
          <cell r="M9016" t="str">
            <v>West</v>
          </cell>
          <cell r="V9016">
            <v>42825</v>
          </cell>
        </row>
        <row r="9017">
          <cell r="M9017" t="str">
            <v>West</v>
          </cell>
          <cell r="V9017">
            <v>42735</v>
          </cell>
        </row>
        <row r="9018">
          <cell r="M9018" t="str">
            <v>West</v>
          </cell>
          <cell r="V9018">
            <v>42735</v>
          </cell>
        </row>
        <row r="9019">
          <cell r="M9019" t="str">
            <v>West</v>
          </cell>
          <cell r="V9019">
            <v>42460</v>
          </cell>
        </row>
        <row r="9020">
          <cell r="M9020" t="str">
            <v>West</v>
          </cell>
          <cell r="V9020">
            <v>42460</v>
          </cell>
        </row>
        <row r="9021">
          <cell r="M9021" t="str">
            <v>South</v>
          </cell>
          <cell r="V9021">
            <v>42004</v>
          </cell>
        </row>
        <row r="9022">
          <cell r="M9022" t="str">
            <v>South</v>
          </cell>
          <cell r="V9022">
            <v>42004</v>
          </cell>
        </row>
        <row r="9023">
          <cell r="M9023" t="str">
            <v>East</v>
          </cell>
          <cell r="V9023">
            <v>42338</v>
          </cell>
        </row>
        <row r="9024">
          <cell r="M9024" t="str">
            <v>West</v>
          </cell>
          <cell r="V9024">
            <v>42613</v>
          </cell>
        </row>
        <row r="9025">
          <cell r="M9025" t="str">
            <v>East</v>
          </cell>
          <cell r="V9025">
            <v>42185</v>
          </cell>
        </row>
        <row r="9026">
          <cell r="M9026" t="str">
            <v>East</v>
          </cell>
          <cell r="V9026">
            <v>42551</v>
          </cell>
        </row>
        <row r="9027">
          <cell r="M9027" t="str">
            <v>East</v>
          </cell>
          <cell r="V9027">
            <v>42551</v>
          </cell>
        </row>
        <row r="9028">
          <cell r="M9028" t="str">
            <v>East</v>
          </cell>
          <cell r="V9028">
            <v>42551</v>
          </cell>
        </row>
        <row r="9029">
          <cell r="M9029" t="str">
            <v>East</v>
          </cell>
          <cell r="V9029">
            <v>42643</v>
          </cell>
        </row>
        <row r="9030">
          <cell r="M9030" t="str">
            <v>East</v>
          </cell>
          <cell r="V9030">
            <v>42643</v>
          </cell>
        </row>
        <row r="9031">
          <cell r="M9031" t="str">
            <v>East</v>
          </cell>
          <cell r="V9031">
            <v>41851</v>
          </cell>
        </row>
        <row r="9032">
          <cell r="M9032" t="str">
            <v>West</v>
          </cell>
          <cell r="V9032">
            <v>43008</v>
          </cell>
        </row>
        <row r="9033">
          <cell r="M9033" t="str">
            <v>West</v>
          </cell>
          <cell r="V9033">
            <v>43008</v>
          </cell>
        </row>
        <row r="9034">
          <cell r="M9034" t="str">
            <v>Central</v>
          </cell>
          <cell r="V9034">
            <v>42916</v>
          </cell>
        </row>
        <row r="9035">
          <cell r="M9035" t="str">
            <v>South</v>
          </cell>
          <cell r="V9035">
            <v>41912</v>
          </cell>
        </row>
        <row r="9036">
          <cell r="M9036" t="str">
            <v>Central</v>
          </cell>
          <cell r="V9036">
            <v>42308</v>
          </cell>
        </row>
        <row r="9037">
          <cell r="M9037" t="str">
            <v>Central</v>
          </cell>
          <cell r="V9037">
            <v>42308</v>
          </cell>
        </row>
        <row r="9038">
          <cell r="M9038" t="str">
            <v>East</v>
          </cell>
          <cell r="V9038">
            <v>42124</v>
          </cell>
        </row>
        <row r="9039">
          <cell r="M9039" t="str">
            <v>East</v>
          </cell>
          <cell r="V9039">
            <v>42124</v>
          </cell>
        </row>
        <row r="9040">
          <cell r="M9040" t="str">
            <v>Central</v>
          </cell>
          <cell r="V9040">
            <v>43069</v>
          </cell>
        </row>
        <row r="9041">
          <cell r="M9041" t="str">
            <v>Central</v>
          </cell>
          <cell r="V9041">
            <v>42735</v>
          </cell>
        </row>
        <row r="9042">
          <cell r="M9042" t="str">
            <v>West</v>
          </cell>
          <cell r="V9042">
            <v>41912</v>
          </cell>
        </row>
        <row r="9043">
          <cell r="M9043" t="str">
            <v>South</v>
          </cell>
          <cell r="V9043">
            <v>41912</v>
          </cell>
        </row>
        <row r="9044">
          <cell r="M9044" t="str">
            <v>West</v>
          </cell>
          <cell r="V9044">
            <v>42277</v>
          </cell>
        </row>
        <row r="9045">
          <cell r="M9045" t="str">
            <v>West</v>
          </cell>
          <cell r="V9045">
            <v>42704</v>
          </cell>
        </row>
        <row r="9046">
          <cell r="M9046" t="str">
            <v>West</v>
          </cell>
          <cell r="V9046">
            <v>43100</v>
          </cell>
        </row>
        <row r="9047">
          <cell r="M9047" t="str">
            <v>West</v>
          </cell>
          <cell r="V9047">
            <v>43100</v>
          </cell>
        </row>
        <row r="9048">
          <cell r="M9048" t="str">
            <v>West</v>
          </cell>
          <cell r="V9048">
            <v>43100</v>
          </cell>
        </row>
        <row r="9049">
          <cell r="M9049" t="str">
            <v>West</v>
          </cell>
          <cell r="V9049">
            <v>43100</v>
          </cell>
        </row>
        <row r="9050">
          <cell r="M9050" t="str">
            <v>West</v>
          </cell>
          <cell r="V9050">
            <v>43100</v>
          </cell>
        </row>
        <row r="9051">
          <cell r="M9051" t="str">
            <v>East</v>
          </cell>
          <cell r="V9051">
            <v>41912</v>
          </cell>
        </row>
        <row r="9052">
          <cell r="M9052" t="str">
            <v>West</v>
          </cell>
          <cell r="V9052">
            <v>42155</v>
          </cell>
        </row>
        <row r="9053">
          <cell r="M9053" t="str">
            <v>West</v>
          </cell>
          <cell r="V9053">
            <v>41729</v>
          </cell>
        </row>
        <row r="9054">
          <cell r="M9054" t="str">
            <v>West</v>
          </cell>
          <cell r="V9054">
            <v>41729</v>
          </cell>
        </row>
        <row r="9055">
          <cell r="M9055" t="str">
            <v>West</v>
          </cell>
          <cell r="V9055">
            <v>41729</v>
          </cell>
        </row>
        <row r="9056">
          <cell r="M9056" t="str">
            <v>West</v>
          </cell>
          <cell r="V9056">
            <v>43008</v>
          </cell>
        </row>
        <row r="9057">
          <cell r="M9057" t="str">
            <v>West</v>
          </cell>
          <cell r="V9057">
            <v>42277</v>
          </cell>
        </row>
        <row r="9058">
          <cell r="M9058" t="str">
            <v>East</v>
          </cell>
          <cell r="V9058">
            <v>42338</v>
          </cell>
        </row>
        <row r="9059">
          <cell r="M9059" t="str">
            <v>West</v>
          </cell>
          <cell r="V9059">
            <v>42308</v>
          </cell>
        </row>
        <row r="9060">
          <cell r="M9060" t="str">
            <v>West</v>
          </cell>
          <cell r="V9060">
            <v>42308</v>
          </cell>
        </row>
        <row r="9061">
          <cell r="M9061" t="str">
            <v>West</v>
          </cell>
          <cell r="V9061">
            <v>42551</v>
          </cell>
        </row>
        <row r="9062">
          <cell r="M9062" t="str">
            <v>West</v>
          </cell>
          <cell r="V9062">
            <v>42338</v>
          </cell>
        </row>
        <row r="9063">
          <cell r="M9063" t="str">
            <v>West</v>
          </cell>
          <cell r="V9063">
            <v>42338</v>
          </cell>
        </row>
        <row r="9064">
          <cell r="M9064" t="str">
            <v>East</v>
          </cell>
          <cell r="V9064">
            <v>42429</v>
          </cell>
        </row>
        <row r="9065">
          <cell r="M9065" t="str">
            <v>Central</v>
          </cell>
          <cell r="V9065">
            <v>41943</v>
          </cell>
        </row>
        <row r="9066">
          <cell r="M9066" t="str">
            <v>Central</v>
          </cell>
          <cell r="V9066">
            <v>41943</v>
          </cell>
        </row>
        <row r="9067">
          <cell r="M9067" t="str">
            <v>Central</v>
          </cell>
          <cell r="V9067">
            <v>41943</v>
          </cell>
        </row>
        <row r="9068">
          <cell r="M9068" t="str">
            <v>South</v>
          </cell>
          <cell r="V9068">
            <v>42886</v>
          </cell>
        </row>
        <row r="9069">
          <cell r="M9069" t="str">
            <v>East</v>
          </cell>
          <cell r="V9069">
            <v>42429</v>
          </cell>
        </row>
        <row r="9070">
          <cell r="M9070" t="str">
            <v>West</v>
          </cell>
          <cell r="V9070">
            <v>42643</v>
          </cell>
        </row>
        <row r="9071">
          <cell r="M9071" t="str">
            <v>West</v>
          </cell>
          <cell r="V9071">
            <v>42643</v>
          </cell>
        </row>
        <row r="9072">
          <cell r="M9072" t="str">
            <v>East</v>
          </cell>
          <cell r="V9072">
            <v>43100</v>
          </cell>
        </row>
        <row r="9073">
          <cell r="M9073" t="str">
            <v>Central</v>
          </cell>
          <cell r="V9073">
            <v>42185</v>
          </cell>
        </row>
        <row r="9074">
          <cell r="M9074" t="str">
            <v>Central</v>
          </cell>
          <cell r="V9074">
            <v>42643</v>
          </cell>
        </row>
        <row r="9075">
          <cell r="M9075" t="str">
            <v>Central</v>
          </cell>
          <cell r="V9075">
            <v>42643</v>
          </cell>
        </row>
        <row r="9076">
          <cell r="M9076" t="str">
            <v>South</v>
          </cell>
          <cell r="V9076">
            <v>41759</v>
          </cell>
        </row>
        <row r="9077">
          <cell r="M9077" t="str">
            <v>East</v>
          </cell>
          <cell r="V9077">
            <v>42338</v>
          </cell>
        </row>
        <row r="9078">
          <cell r="M9078" t="str">
            <v>East</v>
          </cell>
          <cell r="V9078">
            <v>42338</v>
          </cell>
        </row>
        <row r="9079">
          <cell r="M9079" t="str">
            <v>Central</v>
          </cell>
          <cell r="V9079">
            <v>41973</v>
          </cell>
        </row>
        <row r="9080">
          <cell r="M9080" t="str">
            <v>South</v>
          </cell>
          <cell r="V9080">
            <v>42429</v>
          </cell>
        </row>
        <row r="9081">
          <cell r="M9081" t="str">
            <v>South</v>
          </cell>
          <cell r="V9081">
            <v>42429</v>
          </cell>
        </row>
        <row r="9082">
          <cell r="M9082" t="str">
            <v>West</v>
          </cell>
          <cell r="V9082">
            <v>43008</v>
          </cell>
        </row>
        <row r="9083">
          <cell r="M9083" t="str">
            <v>West</v>
          </cell>
          <cell r="V9083">
            <v>43008</v>
          </cell>
        </row>
        <row r="9084">
          <cell r="M9084" t="str">
            <v>South</v>
          </cell>
          <cell r="V9084">
            <v>43069</v>
          </cell>
        </row>
        <row r="9085">
          <cell r="M9085" t="str">
            <v>South</v>
          </cell>
          <cell r="V9085">
            <v>42063</v>
          </cell>
        </row>
        <row r="9086">
          <cell r="M9086" t="str">
            <v>South</v>
          </cell>
          <cell r="V9086">
            <v>42063</v>
          </cell>
        </row>
        <row r="9087">
          <cell r="M9087" t="str">
            <v>West</v>
          </cell>
          <cell r="V9087">
            <v>42643</v>
          </cell>
        </row>
        <row r="9088">
          <cell r="M9088" t="str">
            <v>Central</v>
          </cell>
          <cell r="V9088">
            <v>42643</v>
          </cell>
        </row>
        <row r="9089">
          <cell r="M9089" t="str">
            <v>Central</v>
          </cell>
          <cell r="V9089">
            <v>42643</v>
          </cell>
        </row>
        <row r="9090">
          <cell r="M9090" t="str">
            <v>South</v>
          </cell>
          <cell r="V9090">
            <v>42369</v>
          </cell>
        </row>
        <row r="9091">
          <cell r="M9091" t="str">
            <v>East</v>
          </cell>
          <cell r="V9091">
            <v>42643</v>
          </cell>
        </row>
        <row r="9092">
          <cell r="M9092" t="str">
            <v>South</v>
          </cell>
          <cell r="V9092">
            <v>43039</v>
          </cell>
        </row>
        <row r="9093">
          <cell r="M9093" t="str">
            <v>East</v>
          </cell>
          <cell r="V9093">
            <v>42185</v>
          </cell>
        </row>
        <row r="9094">
          <cell r="M9094" t="str">
            <v>East</v>
          </cell>
          <cell r="V9094">
            <v>42185</v>
          </cell>
        </row>
        <row r="9095">
          <cell r="M9095" t="str">
            <v>Central</v>
          </cell>
          <cell r="V9095">
            <v>42185</v>
          </cell>
        </row>
        <row r="9096">
          <cell r="M9096" t="str">
            <v>Central</v>
          </cell>
          <cell r="V9096">
            <v>42185</v>
          </cell>
        </row>
        <row r="9097">
          <cell r="M9097" t="str">
            <v>Central</v>
          </cell>
          <cell r="V9097">
            <v>42185</v>
          </cell>
        </row>
        <row r="9098">
          <cell r="M9098" t="str">
            <v>Central</v>
          </cell>
          <cell r="V9098">
            <v>42185</v>
          </cell>
        </row>
        <row r="9099">
          <cell r="M9099" t="str">
            <v>Central</v>
          </cell>
          <cell r="V9099">
            <v>41759</v>
          </cell>
        </row>
        <row r="9100">
          <cell r="M9100" t="str">
            <v>Central</v>
          </cell>
          <cell r="V9100">
            <v>43039</v>
          </cell>
        </row>
        <row r="9101">
          <cell r="M9101" t="str">
            <v>Central</v>
          </cell>
          <cell r="V9101">
            <v>43039</v>
          </cell>
        </row>
        <row r="9102">
          <cell r="M9102" t="str">
            <v>Central</v>
          </cell>
          <cell r="V9102">
            <v>43039</v>
          </cell>
        </row>
        <row r="9103">
          <cell r="M9103" t="str">
            <v>Central</v>
          </cell>
          <cell r="V9103">
            <v>42338</v>
          </cell>
        </row>
        <row r="9104">
          <cell r="M9104" t="str">
            <v>Central</v>
          </cell>
          <cell r="V9104">
            <v>42338</v>
          </cell>
        </row>
        <row r="9105">
          <cell r="M9105" t="str">
            <v>Central</v>
          </cell>
          <cell r="V9105">
            <v>42338</v>
          </cell>
        </row>
        <row r="9106">
          <cell r="M9106" t="str">
            <v>Central</v>
          </cell>
          <cell r="V9106">
            <v>42338</v>
          </cell>
        </row>
        <row r="9107">
          <cell r="M9107" t="str">
            <v>Central</v>
          </cell>
          <cell r="V9107">
            <v>42338</v>
          </cell>
        </row>
        <row r="9108">
          <cell r="M9108" t="str">
            <v>Central</v>
          </cell>
          <cell r="V9108">
            <v>42338</v>
          </cell>
        </row>
        <row r="9109">
          <cell r="M9109" t="str">
            <v>Central</v>
          </cell>
          <cell r="V9109">
            <v>42155</v>
          </cell>
        </row>
        <row r="9110">
          <cell r="M9110" t="str">
            <v>Central</v>
          </cell>
          <cell r="V9110">
            <v>42155</v>
          </cell>
        </row>
        <row r="9111">
          <cell r="M9111" t="str">
            <v>Central</v>
          </cell>
          <cell r="V9111">
            <v>42155</v>
          </cell>
        </row>
        <row r="9112">
          <cell r="M9112" t="str">
            <v>South</v>
          </cell>
          <cell r="V9112">
            <v>41943</v>
          </cell>
        </row>
        <row r="9113">
          <cell r="M9113" t="str">
            <v>South</v>
          </cell>
          <cell r="V9113">
            <v>41943</v>
          </cell>
        </row>
        <row r="9114">
          <cell r="M9114" t="str">
            <v>South</v>
          </cell>
          <cell r="V9114">
            <v>41943</v>
          </cell>
        </row>
        <row r="9115">
          <cell r="M9115" t="str">
            <v>South</v>
          </cell>
          <cell r="V9115">
            <v>41943</v>
          </cell>
        </row>
        <row r="9116">
          <cell r="M9116" t="str">
            <v>West</v>
          </cell>
          <cell r="V9116">
            <v>42429</v>
          </cell>
        </row>
        <row r="9117">
          <cell r="M9117" t="str">
            <v>East</v>
          </cell>
          <cell r="V9117">
            <v>42766</v>
          </cell>
        </row>
        <row r="9118">
          <cell r="M9118" t="str">
            <v>East</v>
          </cell>
          <cell r="V9118">
            <v>42766</v>
          </cell>
        </row>
        <row r="9119">
          <cell r="M9119" t="str">
            <v>East</v>
          </cell>
          <cell r="V9119">
            <v>42766</v>
          </cell>
        </row>
        <row r="9120">
          <cell r="M9120" t="str">
            <v>East</v>
          </cell>
          <cell r="V9120">
            <v>42766</v>
          </cell>
        </row>
        <row r="9121">
          <cell r="M9121" t="str">
            <v>West</v>
          </cell>
          <cell r="V9121">
            <v>42551</v>
          </cell>
        </row>
        <row r="9122">
          <cell r="M9122" t="str">
            <v>West</v>
          </cell>
          <cell r="V9122">
            <v>42551</v>
          </cell>
        </row>
        <row r="9123">
          <cell r="M9123" t="str">
            <v>West</v>
          </cell>
          <cell r="V9123">
            <v>42825</v>
          </cell>
        </row>
        <row r="9124">
          <cell r="M9124" t="str">
            <v>West</v>
          </cell>
          <cell r="V9124">
            <v>43069</v>
          </cell>
        </row>
        <row r="9125">
          <cell r="M9125" t="str">
            <v>East</v>
          </cell>
          <cell r="V9125">
            <v>42704</v>
          </cell>
        </row>
        <row r="9126">
          <cell r="M9126" t="str">
            <v>Central</v>
          </cell>
          <cell r="V9126">
            <v>42613</v>
          </cell>
        </row>
        <row r="9127">
          <cell r="M9127" t="str">
            <v>Central</v>
          </cell>
          <cell r="V9127">
            <v>42613</v>
          </cell>
        </row>
        <row r="9128">
          <cell r="M9128" t="str">
            <v>West</v>
          </cell>
          <cell r="V9128">
            <v>42338</v>
          </cell>
        </row>
        <row r="9129">
          <cell r="M9129" t="str">
            <v>Central</v>
          </cell>
          <cell r="V9129">
            <v>42886</v>
          </cell>
        </row>
        <row r="9130">
          <cell r="M9130" t="str">
            <v>West</v>
          </cell>
          <cell r="V9130">
            <v>43008</v>
          </cell>
        </row>
        <row r="9131">
          <cell r="M9131" t="str">
            <v>East</v>
          </cell>
          <cell r="V9131">
            <v>42460</v>
          </cell>
        </row>
        <row r="9132">
          <cell r="M9132" t="str">
            <v>East</v>
          </cell>
          <cell r="V9132">
            <v>42460</v>
          </cell>
        </row>
        <row r="9133">
          <cell r="M9133" t="str">
            <v>East</v>
          </cell>
          <cell r="V9133">
            <v>42886</v>
          </cell>
        </row>
        <row r="9134">
          <cell r="M9134" t="str">
            <v>East</v>
          </cell>
          <cell r="V9134">
            <v>42886</v>
          </cell>
        </row>
        <row r="9135">
          <cell r="M9135" t="str">
            <v>West</v>
          </cell>
          <cell r="V9135">
            <v>42247</v>
          </cell>
        </row>
        <row r="9136">
          <cell r="M9136" t="str">
            <v>South</v>
          </cell>
          <cell r="V9136">
            <v>42490</v>
          </cell>
        </row>
        <row r="9137">
          <cell r="M9137" t="str">
            <v>South</v>
          </cell>
          <cell r="V9137">
            <v>42490</v>
          </cell>
        </row>
        <row r="9138">
          <cell r="M9138" t="str">
            <v>South</v>
          </cell>
          <cell r="V9138">
            <v>42490</v>
          </cell>
        </row>
        <row r="9139">
          <cell r="M9139" t="str">
            <v>South</v>
          </cell>
          <cell r="V9139">
            <v>41698</v>
          </cell>
        </row>
        <row r="9140">
          <cell r="M9140" t="str">
            <v>South</v>
          </cell>
          <cell r="V9140">
            <v>41698</v>
          </cell>
        </row>
        <row r="9141">
          <cell r="M9141" t="str">
            <v>Central</v>
          </cell>
          <cell r="V9141">
            <v>41912</v>
          </cell>
        </row>
        <row r="9142">
          <cell r="M9142" t="str">
            <v>West</v>
          </cell>
          <cell r="V9142">
            <v>43008</v>
          </cell>
        </row>
        <row r="9143">
          <cell r="M9143" t="str">
            <v>East</v>
          </cell>
          <cell r="V9143">
            <v>42643</v>
          </cell>
        </row>
        <row r="9144">
          <cell r="M9144" t="str">
            <v>West</v>
          </cell>
          <cell r="V9144">
            <v>42886</v>
          </cell>
        </row>
        <row r="9145">
          <cell r="M9145" t="str">
            <v>West</v>
          </cell>
          <cell r="V9145">
            <v>42886</v>
          </cell>
        </row>
        <row r="9146">
          <cell r="M9146" t="str">
            <v>West</v>
          </cell>
          <cell r="V9146">
            <v>42886</v>
          </cell>
        </row>
        <row r="9147">
          <cell r="M9147" t="str">
            <v>Central</v>
          </cell>
          <cell r="V9147">
            <v>42277</v>
          </cell>
        </row>
        <row r="9148">
          <cell r="M9148" t="str">
            <v>East</v>
          </cell>
          <cell r="V9148">
            <v>42400</v>
          </cell>
        </row>
        <row r="9149">
          <cell r="M9149" t="str">
            <v>East</v>
          </cell>
          <cell r="V9149">
            <v>42400</v>
          </cell>
        </row>
        <row r="9150">
          <cell r="M9150" t="str">
            <v>East</v>
          </cell>
          <cell r="V9150">
            <v>42400</v>
          </cell>
        </row>
        <row r="9151">
          <cell r="M9151" t="str">
            <v>Central</v>
          </cell>
          <cell r="V9151">
            <v>41820</v>
          </cell>
        </row>
        <row r="9152">
          <cell r="M9152" t="str">
            <v>Central</v>
          </cell>
          <cell r="V9152">
            <v>41820</v>
          </cell>
        </row>
        <row r="9153">
          <cell r="M9153" t="str">
            <v>West</v>
          </cell>
          <cell r="V9153">
            <v>42277</v>
          </cell>
        </row>
        <row r="9154">
          <cell r="M9154" t="str">
            <v>West</v>
          </cell>
          <cell r="V9154">
            <v>42277</v>
          </cell>
        </row>
        <row r="9155">
          <cell r="M9155" t="str">
            <v>West</v>
          </cell>
          <cell r="V9155">
            <v>42277</v>
          </cell>
        </row>
        <row r="9156">
          <cell r="M9156" t="str">
            <v>East</v>
          </cell>
          <cell r="V9156">
            <v>42613</v>
          </cell>
        </row>
        <row r="9157">
          <cell r="M9157" t="str">
            <v>West</v>
          </cell>
          <cell r="V9157">
            <v>41670</v>
          </cell>
        </row>
        <row r="9158">
          <cell r="M9158" t="str">
            <v>East</v>
          </cell>
          <cell r="V9158">
            <v>41882</v>
          </cell>
        </row>
        <row r="9159">
          <cell r="M9159" t="str">
            <v>East</v>
          </cell>
          <cell r="V9159">
            <v>41882</v>
          </cell>
        </row>
        <row r="9160">
          <cell r="M9160" t="str">
            <v>East</v>
          </cell>
          <cell r="V9160">
            <v>41882</v>
          </cell>
        </row>
        <row r="9161">
          <cell r="M9161" t="str">
            <v>South</v>
          </cell>
          <cell r="V9161">
            <v>42613</v>
          </cell>
        </row>
        <row r="9162">
          <cell r="M9162" t="str">
            <v>South</v>
          </cell>
          <cell r="V9162">
            <v>42613</v>
          </cell>
        </row>
        <row r="9163">
          <cell r="M9163" t="str">
            <v>Central</v>
          </cell>
          <cell r="V9163">
            <v>42735</v>
          </cell>
        </row>
        <row r="9164">
          <cell r="M9164" t="str">
            <v>Central</v>
          </cell>
          <cell r="V9164">
            <v>42735</v>
          </cell>
        </row>
        <row r="9165">
          <cell r="M9165" t="str">
            <v>Central</v>
          </cell>
          <cell r="V9165">
            <v>42185</v>
          </cell>
        </row>
        <row r="9166">
          <cell r="M9166" t="str">
            <v>Central</v>
          </cell>
          <cell r="V9166">
            <v>42185</v>
          </cell>
        </row>
        <row r="9167">
          <cell r="M9167" t="str">
            <v>West</v>
          </cell>
          <cell r="V9167">
            <v>42551</v>
          </cell>
        </row>
        <row r="9168">
          <cell r="M9168" t="str">
            <v>West</v>
          </cell>
          <cell r="V9168">
            <v>42551</v>
          </cell>
        </row>
        <row r="9169">
          <cell r="M9169" t="str">
            <v>West</v>
          </cell>
          <cell r="V9169">
            <v>42551</v>
          </cell>
        </row>
        <row r="9170">
          <cell r="M9170" t="str">
            <v>South</v>
          </cell>
          <cell r="V9170">
            <v>42460</v>
          </cell>
        </row>
        <row r="9171">
          <cell r="M9171" t="str">
            <v>South</v>
          </cell>
          <cell r="V9171">
            <v>42460</v>
          </cell>
        </row>
        <row r="9172">
          <cell r="M9172" t="str">
            <v>West</v>
          </cell>
          <cell r="V9172">
            <v>42735</v>
          </cell>
        </row>
        <row r="9173">
          <cell r="M9173" t="str">
            <v>West</v>
          </cell>
          <cell r="V9173">
            <v>42735</v>
          </cell>
        </row>
        <row r="9174">
          <cell r="M9174" t="str">
            <v>West</v>
          </cell>
          <cell r="V9174">
            <v>42735</v>
          </cell>
        </row>
        <row r="9175">
          <cell r="M9175" t="str">
            <v>West</v>
          </cell>
          <cell r="V9175">
            <v>42735</v>
          </cell>
        </row>
        <row r="9176">
          <cell r="M9176" t="str">
            <v>West</v>
          </cell>
          <cell r="V9176">
            <v>42916</v>
          </cell>
        </row>
        <row r="9177">
          <cell r="M9177" t="str">
            <v>West</v>
          </cell>
          <cell r="V9177">
            <v>42916</v>
          </cell>
        </row>
        <row r="9178">
          <cell r="M9178" t="str">
            <v>South</v>
          </cell>
          <cell r="V9178">
            <v>42460</v>
          </cell>
        </row>
        <row r="9179">
          <cell r="M9179" t="str">
            <v>East</v>
          </cell>
          <cell r="V9179">
            <v>42704</v>
          </cell>
        </row>
        <row r="9180">
          <cell r="M9180" t="str">
            <v>East</v>
          </cell>
          <cell r="V9180">
            <v>42704</v>
          </cell>
        </row>
        <row r="9181">
          <cell r="M9181" t="str">
            <v>West</v>
          </cell>
          <cell r="V9181">
            <v>42978</v>
          </cell>
        </row>
        <row r="9182">
          <cell r="M9182" t="str">
            <v>West</v>
          </cell>
          <cell r="V9182">
            <v>42978</v>
          </cell>
        </row>
        <row r="9183">
          <cell r="M9183" t="str">
            <v>West</v>
          </cell>
          <cell r="V9183">
            <v>42978</v>
          </cell>
        </row>
        <row r="9184">
          <cell r="M9184" t="str">
            <v>West</v>
          </cell>
          <cell r="V9184">
            <v>42978</v>
          </cell>
        </row>
        <row r="9185">
          <cell r="M9185" t="str">
            <v>West</v>
          </cell>
          <cell r="V9185">
            <v>42978</v>
          </cell>
        </row>
        <row r="9186">
          <cell r="M9186" t="str">
            <v>West</v>
          </cell>
          <cell r="V9186">
            <v>42978</v>
          </cell>
        </row>
        <row r="9187">
          <cell r="M9187" t="str">
            <v>West</v>
          </cell>
          <cell r="V9187">
            <v>42978</v>
          </cell>
        </row>
        <row r="9188">
          <cell r="M9188" t="str">
            <v>West</v>
          </cell>
          <cell r="V9188">
            <v>42978</v>
          </cell>
        </row>
        <row r="9189">
          <cell r="M9189" t="str">
            <v>East</v>
          </cell>
          <cell r="V9189">
            <v>42247</v>
          </cell>
        </row>
        <row r="9190">
          <cell r="M9190" t="str">
            <v>East</v>
          </cell>
          <cell r="V9190">
            <v>42247</v>
          </cell>
        </row>
        <row r="9191">
          <cell r="M9191" t="str">
            <v>East</v>
          </cell>
          <cell r="V9191">
            <v>42247</v>
          </cell>
        </row>
        <row r="9192">
          <cell r="M9192" t="str">
            <v>East</v>
          </cell>
          <cell r="V9192">
            <v>42247</v>
          </cell>
        </row>
        <row r="9193">
          <cell r="M9193" t="str">
            <v>East</v>
          </cell>
          <cell r="V9193">
            <v>42247</v>
          </cell>
        </row>
        <row r="9194">
          <cell r="M9194" t="str">
            <v>Central</v>
          </cell>
          <cell r="V9194">
            <v>42338</v>
          </cell>
        </row>
        <row r="9195">
          <cell r="M9195" t="str">
            <v>Central</v>
          </cell>
          <cell r="V9195">
            <v>42338</v>
          </cell>
        </row>
        <row r="9196">
          <cell r="M9196" t="str">
            <v>West</v>
          </cell>
          <cell r="V9196">
            <v>41973</v>
          </cell>
        </row>
        <row r="9197">
          <cell r="M9197" t="str">
            <v>West</v>
          </cell>
          <cell r="V9197">
            <v>41973</v>
          </cell>
        </row>
        <row r="9198">
          <cell r="M9198" t="str">
            <v>West</v>
          </cell>
          <cell r="V9198">
            <v>41790</v>
          </cell>
        </row>
        <row r="9199">
          <cell r="M9199" t="str">
            <v>West</v>
          </cell>
          <cell r="V9199">
            <v>41790</v>
          </cell>
        </row>
        <row r="9200">
          <cell r="M9200" t="str">
            <v>West</v>
          </cell>
          <cell r="V9200">
            <v>41790</v>
          </cell>
        </row>
        <row r="9201">
          <cell r="M9201" t="str">
            <v>West</v>
          </cell>
          <cell r="V9201">
            <v>41790</v>
          </cell>
        </row>
        <row r="9202">
          <cell r="M9202" t="str">
            <v>East</v>
          </cell>
          <cell r="V9202">
            <v>42674</v>
          </cell>
        </row>
        <row r="9203">
          <cell r="M9203" t="str">
            <v>East</v>
          </cell>
          <cell r="V9203">
            <v>42674</v>
          </cell>
        </row>
        <row r="9204">
          <cell r="M9204" t="str">
            <v>East</v>
          </cell>
          <cell r="V9204">
            <v>42674</v>
          </cell>
        </row>
        <row r="9205">
          <cell r="M9205" t="str">
            <v>East</v>
          </cell>
          <cell r="V9205">
            <v>42674</v>
          </cell>
        </row>
        <row r="9206">
          <cell r="M9206" t="str">
            <v>West</v>
          </cell>
          <cell r="V9206">
            <v>42735</v>
          </cell>
        </row>
        <row r="9207">
          <cell r="M9207" t="str">
            <v>East</v>
          </cell>
          <cell r="V9207">
            <v>42490</v>
          </cell>
        </row>
        <row r="9208">
          <cell r="M9208" t="str">
            <v>East</v>
          </cell>
          <cell r="V9208">
            <v>42490</v>
          </cell>
        </row>
        <row r="9209">
          <cell r="M9209" t="str">
            <v>Central</v>
          </cell>
          <cell r="V9209">
            <v>42978</v>
          </cell>
        </row>
        <row r="9210">
          <cell r="M9210" t="str">
            <v>West</v>
          </cell>
          <cell r="V9210">
            <v>42978</v>
          </cell>
        </row>
        <row r="9211">
          <cell r="M9211" t="str">
            <v>Central</v>
          </cell>
          <cell r="V9211">
            <v>43100</v>
          </cell>
        </row>
        <row r="9212">
          <cell r="M9212" t="str">
            <v>Central</v>
          </cell>
          <cell r="V9212">
            <v>43100</v>
          </cell>
        </row>
        <row r="9213">
          <cell r="M9213" t="str">
            <v>West</v>
          </cell>
          <cell r="V9213">
            <v>42094</v>
          </cell>
        </row>
        <row r="9214">
          <cell r="M9214" t="str">
            <v>West</v>
          </cell>
          <cell r="V9214">
            <v>42004</v>
          </cell>
        </row>
        <row r="9215">
          <cell r="M9215" t="str">
            <v>West</v>
          </cell>
          <cell r="V9215">
            <v>42004</v>
          </cell>
        </row>
        <row r="9216">
          <cell r="M9216" t="str">
            <v>East</v>
          </cell>
          <cell r="V9216">
            <v>43008</v>
          </cell>
        </row>
        <row r="9217">
          <cell r="M9217" t="str">
            <v>West</v>
          </cell>
          <cell r="V9217">
            <v>42704</v>
          </cell>
        </row>
        <row r="9218">
          <cell r="M9218" t="str">
            <v>Central</v>
          </cell>
          <cell r="V9218">
            <v>43069</v>
          </cell>
        </row>
        <row r="9219">
          <cell r="M9219" t="str">
            <v>Central</v>
          </cell>
          <cell r="V9219">
            <v>43069</v>
          </cell>
        </row>
        <row r="9220">
          <cell r="M9220" t="str">
            <v>East</v>
          </cell>
          <cell r="V9220">
            <v>42247</v>
          </cell>
        </row>
        <row r="9221">
          <cell r="M9221" t="str">
            <v>East</v>
          </cell>
          <cell r="V9221">
            <v>42247</v>
          </cell>
        </row>
        <row r="9222">
          <cell r="M9222" t="str">
            <v>South</v>
          </cell>
          <cell r="V9222">
            <v>43039</v>
          </cell>
        </row>
        <row r="9223">
          <cell r="M9223" t="str">
            <v>South</v>
          </cell>
          <cell r="V9223">
            <v>43039</v>
          </cell>
        </row>
        <row r="9224">
          <cell r="M9224" t="str">
            <v>South</v>
          </cell>
          <cell r="V9224">
            <v>43039</v>
          </cell>
        </row>
        <row r="9225">
          <cell r="M9225" t="str">
            <v>Central</v>
          </cell>
          <cell r="V9225">
            <v>43069</v>
          </cell>
        </row>
        <row r="9226">
          <cell r="M9226" t="str">
            <v>Central</v>
          </cell>
          <cell r="V9226">
            <v>43069</v>
          </cell>
        </row>
        <row r="9227">
          <cell r="M9227" t="str">
            <v>Central</v>
          </cell>
          <cell r="V9227">
            <v>43069</v>
          </cell>
        </row>
        <row r="9228">
          <cell r="M9228" t="str">
            <v>Central</v>
          </cell>
          <cell r="V9228">
            <v>43069</v>
          </cell>
        </row>
        <row r="9229">
          <cell r="M9229" t="str">
            <v>West</v>
          </cell>
          <cell r="V9229">
            <v>42825</v>
          </cell>
        </row>
        <row r="9230">
          <cell r="M9230" t="str">
            <v>West</v>
          </cell>
          <cell r="V9230">
            <v>41973</v>
          </cell>
        </row>
        <row r="9231">
          <cell r="M9231" t="str">
            <v>West</v>
          </cell>
          <cell r="V9231">
            <v>42947</v>
          </cell>
        </row>
        <row r="9232">
          <cell r="M9232" t="str">
            <v>West</v>
          </cell>
          <cell r="V9232">
            <v>42947</v>
          </cell>
        </row>
        <row r="9233">
          <cell r="M9233" t="str">
            <v>West</v>
          </cell>
          <cell r="V9233">
            <v>42004</v>
          </cell>
        </row>
        <row r="9234">
          <cell r="M9234" t="str">
            <v>West</v>
          </cell>
          <cell r="V9234">
            <v>42643</v>
          </cell>
        </row>
        <row r="9235">
          <cell r="M9235" t="str">
            <v>West</v>
          </cell>
          <cell r="V9235">
            <v>42643</v>
          </cell>
        </row>
        <row r="9236">
          <cell r="M9236" t="str">
            <v>West</v>
          </cell>
          <cell r="V9236">
            <v>42643</v>
          </cell>
        </row>
        <row r="9237">
          <cell r="M9237" t="str">
            <v>West</v>
          </cell>
          <cell r="V9237">
            <v>42643</v>
          </cell>
        </row>
        <row r="9238">
          <cell r="M9238" t="str">
            <v>West</v>
          </cell>
          <cell r="V9238">
            <v>42643</v>
          </cell>
        </row>
        <row r="9239">
          <cell r="M9239" t="str">
            <v>West</v>
          </cell>
          <cell r="V9239">
            <v>42643</v>
          </cell>
        </row>
        <row r="9240">
          <cell r="M9240" t="str">
            <v>East</v>
          </cell>
          <cell r="V9240">
            <v>42794</v>
          </cell>
        </row>
        <row r="9241">
          <cell r="M9241" t="str">
            <v>South</v>
          </cell>
          <cell r="V9241">
            <v>43039</v>
          </cell>
        </row>
        <row r="9242">
          <cell r="M9242" t="str">
            <v>South</v>
          </cell>
          <cell r="V9242">
            <v>43039</v>
          </cell>
        </row>
        <row r="9243">
          <cell r="M9243" t="str">
            <v>South</v>
          </cell>
          <cell r="V9243">
            <v>43039</v>
          </cell>
        </row>
        <row r="9244">
          <cell r="M9244" t="str">
            <v>West</v>
          </cell>
          <cell r="V9244">
            <v>41851</v>
          </cell>
        </row>
        <row r="9245">
          <cell r="M9245" t="str">
            <v>West</v>
          </cell>
          <cell r="V9245">
            <v>41851</v>
          </cell>
        </row>
        <row r="9246">
          <cell r="M9246" t="str">
            <v>West</v>
          </cell>
          <cell r="V9246">
            <v>41851</v>
          </cell>
        </row>
        <row r="9247">
          <cell r="M9247" t="str">
            <v>West</v>
          </cell>
          <cell r="V9247">
            <v>41851</v>
          </cell>
        </row>
        <row r="9248">
          <cell r="M9248" t="str">
            <v>West</v>
          </cell>
          <cell r="V9248">
            <v>42886</v>
          </cell>
        </row>
        <row r="9249">
          <cell r="M9249" t="str">
            <v>West</v>
          </cell>
          <cell r="V9249">
            <v>42886</v>
          </cell>
        </row>
        <row r="9250">
          <cell r="M9250" t="str">
            <v>East</v>
          </cell>
          <cell r="V9250">
            <v>42704</v>
          </cell>
        </row>
        <row r="9251">
          <cell r="M9251" t="str">
            <v>East</v>
          </cell>
          <cell r="V9251">
            <v>42704</v>
          </cell>
        </row>
        <row r="9252">
          <cell r="M9252" t="str">
            <v>Central</v>
          </cell>
          <cell r="V9252">
            <v>42735</v>
          </cell>
        </row>
        <row r="9253">
          <cell r="M9253" t="str">
            <v>West</v>
          </cell>
          <cell r="V9253">
            <v>42825</v>
          </cell>
        </row>
        <row r="9254">
          <cell r="M9254" t="str">
            <v>South</v>
          </cell>
          <cell r="V9254">
            <v>43008</v>
          </cell>
        </row>
        <row r="9255">
          <cell r="M9255" t="str">
            <v>South</v>
          </cell>
          <cell r="V9255">
            <v>43008</v>
          </cell>
        </row>
        <row r="9256">
          <cell r="M9256" t="str">
            <v>Central</v>
          </cell>
          <cell r="V9256">
            <v>41698</v>
          </cell>
        </row>
        <row r="9257">
          <cell r="M9257" t="str">
            <v>Central</v>
          </cell>
          <cell r="V9257">
            <v>41698</v>
          </cell>
        </row>
        <row r="9258">
          <cell r="M9258" t="str">
            <v>Central</v>
          </cell>
          <cell r="V9258">
            <v>41698</v>
          </cell>
        </row>
        <row r="9259">
          <cell r="M9259" t="str">
            <v>Central</v>
          </cell>
          <cell r="V9259">
            <v>41698</v>
          </cell>
        </row>
        <row r="9260">
          <cell r="M9260" t="str">
            <v>Central</v>
          </cell>
          <cell r="V9260">
            <v>41698</v>
          </cell>
        </row>
        <row r="9261">
          <cell r="M9261" t="str">
            <v>Central</v>
          </cell>
          <cell r="V9261">
            <v>41698</v>
          </cell>
        </row>
        <row r="9262">
          <cell r="M9262" t="str">
            <v>Central</v>
          </cell>
          <cell r="V9262">
            <v>43069</v>
          </cell>
        </row>
        <row r="9263">
          <cell r="M9263" t="str">
            <v>West</v>
          </cell>
          <cell r="V9263">
            <v>43008</v>
          </cell>
        </row>
        <row r="9264">
          <cell r="M9264" t="str">
            <v>Central</v>
          </cell>
          <cell r="V9264">
            <v>42308</v>
          </cell>
        </row>
        <row r="9265">
          <cell r="M9265" t="str">
            <v>Central</v>
          </cell>
          <cell r="V9265">
            <v>42308</v>
          </cell>
        </row>
        <row r="9266">
          <cell r="M9266" t="str">
            <v>South</v>
          </cell>
          <cell r="V9266">
            <v>43069</v>
          </cell>
        </row>
        <row r="9267">
          <cell r="M9267" t="str">
            <v>South</v>
          </cell>
          <cell r="V9267">
            <v>43069</v>
          </cell>
        </row>
        <row r="9268">
          <cell r="M9268" t="str">
            <v>West</v>
          </cell>
          <cell r="V9268">
            <v>41698</v>
          </cell>
        </row>
        <row r="9269">
          <cell r="M9269" t="str">
            <v>East</v>
          </cell>
          <cell r="V9269">
            <v>42277</v>
          </cell>
        </row>
        <row r="9270">
          <cell r="M9270" t="str">
            <v>East</v>
          </cell>
          <cell r="V9270">
            <v>42277</v>
          </cell>
        </row>
        <row r="9271">
          <cell r="M9271" t="str">
            <v>East</v>
          </cell>
          <cell r="V9271">
            <v>42978</v>
          </cell>
        </row>
        <row r="9272">
          <cell r="M9272" t="str">
            <v>East</v>
          </cell>
          <cell r="V9272">
            <v>42978</v>
          </cell>
        </row>
        <row r="9273">
          <cell r="M9273" t="str">
            <v>East</v>
          </cell>
          <cell r="V9273">
            <v>42521</v>
          </cell>
        </row>
        <row r="9274">
          <cell r="M9274" t="str">
            <v>East</v>
          </cell>
          <cell r="V9274">
            <v>42521</v>
          </cell>
        </row>
        <row r="9275">
          <cell r="M9275" t="str">
            <v>South</v>
          </cell>
          <cell r="V9275">
            <v>43008</v>
          </cell>
        </row>
        <row r="9276">
          <cell r="M9276" t="str">
            <v>West</v>
          </cell>
          <cell r="V9276">
            <v>41943</v>
          </cell>
        </row>
        <row r="9277">
          <cell r="M9277" t="str">
            <v>South</v>
          </cell>
          <cell r="V9277">
            <v>42521</v>
          </cell>
        </row>
        <row r="9278">
          <cell r="M9278" t="str">
            <v>South</v>
          </cell>
          <cell r="V9278">
            <v>42521</v>
          </cell>
        </row>
        <row r="9279">
          <cell r="M9279" t="str">
            <v>East</v>
          </cell>
          <cell r="V9279">
            <v>43100</v>
          </cell>
        </row>
        <row r="9280">
          <cell r="M9280" t="str">
            <v>East</v>
          </cell>
          <cell r="V9280">
            <v>43100</v>
          </cell>
        </row>
        <row r="9281">
          <cell r="M9281" t="str">
            <v>East</v>
          </cell>
          <cell r="V9281">
            <v>43100</v>
          </cell>
        </row>
        <row r="9282">
          <cell r="M9282" t="str">
            <v>West</v>
          </cell>
          <cell r="V9282">
            <v>42643</v>
          </cell>
        </row>
        <row r="9283">
          <cell r="M9283" t="str">
            <v>South</v>
          </cell>
          <cell r="V9283">
            <v>43008</v>
          </cell>
        </row>
        <row r="9284">
          <cell r="M9284" t="str">
            <v>South</v>
          </cell>
          <cell r="V9284">
            <v>42735</v>
          </cell>
        </row>
        <row r="9285">
          <cell r="M9285" t="str">
            <v>West</v>
          </cell>
          <cell r="V9285">
            <v>43008</v>
          </cell>
        </row>
        <row r="9286">
          <cell r="M9286" t="str">
            <v>Central</v>
          </cell>
          <cell r="V9286">
            <v>41973</v>
          </cell>
        </row>
        <row r="9287">
          <cell r="M9287" t="str">
            <v>South</v>
          </cell>
          <cell r="V9287">
            <v>42338</v>
          </cell>
        </row>
        <row r="9288">
          <cell r="M9288" t="str">
            <v>Central</v>
          </cell>
          <cell r="V9288">
            <v>42916</v>
          </cell>
        </row>
        <row r="9289">
          <cell r="M9289" t="str">
            <v>Central</v>
          </cell>
          <cell r="V9289">
            <v>42916</v>
          </cell>
        </row>
        <row r="9290">
          <cell r="M9290" t="str">
            <v>East</v>
          </cell>
          <cell r="V9290">
            <v>43069</v>
          </cell>
        </row>
        <row r="9291">
          <cell r="M9291" t="str">
            <v>West</v>
          </cell>
          <cell r="V9291">
            <v>41759</v>
          </cell>
        </row>
        <row r="9292">
          <cell r="M9292" t="str">
            <v>East</v>
          </cell>
          <cell r="V9292">
            <v>41912</v>
          </cell>
        </row>
        <row r="9293">
          <cell r="M9293" t="str">
            <v>East</v>
          </cell>
          <cell r="V9293">
            <v>41912</v>
          </cell>
        </row>
        <row r="9294">
          <cell r="M9294" t="str">
            <v>Central</v>
          </cell>
          <cell r="V9294">
            <v>42825</v>
          </cell>
        </row>
        <row r="9295">
          <cell r="M9295" t="str">
            <v>East</v>
          </cell>
          <cell r="V9295">
            <v>43069</v>
          </cell>
        </row>
        <row r="9296">
          <cell r="M9296" t="str">
            <v>East</v>
          </cell>
          <cell r="V9296">
            <v>42886</v>
          </cell>
        </row>
        <row r="9297">
          <cell r="M9297" t="str">
            <v>East</v>
          </cell>
          <cell r="V9297">
            <v>42886</v>
          </cell>
        </row>
        <row r="9298">
          <cell r="M9298" t="str">
            <v>Central</v>
          </cell>
          <cell r="V9298">
            <v>42124</v>
          </cell>
        </row>
        <row r="9299">
          <cell r="M9299" t="str">
            <v>Central</v>
          </cell>
          <cell r="V9299">
            <v>42124</v>
          </cell>
        </row>
        <row r="9300">
          <cell r="M9300" t="str">
            <v>Central</v>
          </cell>
          <cell r="V9300">
            <v>42124</v>
          </cell>
        </row>
        <row r="9301">
          <cell r="M9301" t="str">
            <v>Central</v>
          </cell>
          <cell r="V9301">
            <v>42124</v>
          </cell>
        </row>
        <row r="9302">
          <cell r="M9302" t="str">
            <v>Central</v>
          </cell>
          <cell r="V9302">
            <v>42124</v>
          </cell>
        </row>
        <row r="9303">
          <cell r="M9303" t="str">
            <v>Central</v>
          </cell>
          <cell r="V9303">
            <v>42124</v>
          </cell>
        </row>
        <row r="9304">
          <cell r="M9304" t="str">
            <v>Central</v>
          </cell>
          <cell r="V9304">
            <v>42124</v>
          </cell>
        </row>
        <row r="9305">
          <cell r="M9305" t="str">
            <v>Central</v>
          </cell>
          <cell r="V9305">
            <v>42124</v>
          </cell>
        </row>
        <row r="9306">
          <cell r="M9306" t="str">
            <v>Central</v>
          </cell>
          <cell r="V9306">
            <v>42124</v>
          </cell>
        </row>
        <row r="9307">
          <cell r="M9307" t="str">
            <v>West</v>
          </cell>
          <cell r="V9307">
            <v>42277</v>
          </cell>
        </row>
        <row r="9308">
          <cell r="M9308" t="str">
            <v>West</v>
          </cell>
          <cell r="V9308">
            <v>41729</v>
          </cell>
        </row>
        <row r="9309">
          <cell r="M9309" t="str">
            <v>West</v>
          </cell>
          <cell r="V9309">
            <v>41729</v>
          </cell>
        </row>
        <row r="9310">
          <cell r="M9310" t="str">
            <v>West</v>
          </cell>
          <cell r="V9310">
            <v>41729</v>
          </cell>
        </row>
        <row r="9311">
          <cell r="M9311" t="str">
            <v>West</v>
          </cell>
          <cell r="V9311">
            <v>41729</v>
          </cell>
        </row>
        <row r="9312">
          <cell r="M9312" t="str">
            <v>East</v>
          </cell>
          <cell r="V9312">
            <v>42613</v>
          </cell>
        </row>
        <row r="9313">
          <cell r="M9313" t="str">
            <v>Central</v>
          </cell>
          <cell r="V9313">
            <v>42825</v>
          </cell>
        </row>
        <row r="9314">
          <cell r="M9314" t="str">
            <v>Central</v>
          </cell>
          <cell r="V9314">
            <v>42825</v>
          </cell>
        </row>
        <row r="9315">
          <cell r="M9315" t="str">
            <v>Central</v>
          </cell>
          <cell r="V9315">
            <v>42338</v>
          </cell>
        </row>
        <row r="9316">
          <cell r="M9316" t="str">
            <v>Central</v>
          </cell>
          <cell r="V9316">
            <v>42338</v>
          </cell>
        </row>
        <row r="9317">
          <cell r="M9317" t="str">
            <v>East</v>
          </cell>
          <cell r="V9317">
            <v>42490</v>
          </cell>
        </row>
        <row r="9318">
          <cell r="M9318" t="str">
            <v>East</v>
          </cell>
          <cell r="V9318">
            <v>42490</v>
          </cell>
        </row>
        <row r="9319">
          <cell r="M9319" t="str">
            <v>Central</v>
          </cell>
          <cell r="V9319">
            <v>42794</v>
          </cell>
        </row>
        <row r="9320">
          <cell r="M9320" t="str">
            <v>East</v>
          </cell>
          <cell r="V9320">
            <v>42947</v>
          </cell>
        </row>
        <row r="9321">
          <cell r="M9321" t="str">
            <v>East</v>
          </cell>
          <cell r="V9321">
            <v>42947</v>
          </cell>
        </row>
        <row r="9322">
          <cell r="M9322" t="str">
            <v>East</v>
          </cell>
          <cell r="V9322">
            <v>42947</v>
          </cell>
        </row>
        <row r="9323">
          <cell r="M9323" t="str">
            <v>Central</v>
          </cell>
          <cell r="V9323">
            <v>42704</v>
          </cell>
        </row>
        <row r="9324">
          <cell r="M9324" t="str">
            <v>Central</v>
          </cell>
          <cell r="V9324">
            <v>42704</v>
          </cell>
        </row>
        <row r="9325">
          <cell r="M9325" t="str">
            <v>West</v>
          </cell>
          <cell r="V9325">
            <v>43008</v>
          </cell>
        </row>
        <row r="9326">
          <cell r="M9326" t="str">
            <v>West</v>
          </cell>
          <cell r="V9326">
            <v>43008</v>
          </cell>
        </row>
        <row r="9327">
          <cell r="M9327" t="str">
            <v>West</v>
          </cell>
          <cell r="V9327">
            <v>43008</v>
          </cell>
        </row>
        <row r="9328">
          <cell r="M9328" t="str">
            <v>West</v>
          </cell>
          <cell r="V9328">
            <v>43008</v>
          </cell>
        </row>
        <row r="9329">
          <cell r="M9329" t="str">
            <v>West</v>
          </cell>
          <cell r="V9329">
            <v>43008</v>
          </cell>
        </row>
        <row r="9330">
          <cell r="M9330" t="str">
            <v>West</v>
          </cell>
          <cell r="V9330">
            <v>43008</v>
          </cell>
        </row>
        <row r="9331">
          <cell r="M9331" t="str">
            <v>West</v>
          </cell>
          <cell r="V9331">
            <v>42338</v>
          </cell>
        </row>
        <row r="9332">
          <cell r="M9332" t="str">
            <v>East</v>
          </cell>
          <cell r="V9332">
            <v>42338</v>
          </cell>
        </row>
        <row r="9333">
          <cell r="M9333" t="str">
            <v>West</v>
          </cell>
          <cell r="V9333">
            <v>42643</v>
          </cell>
        </row>
        <row r="9334">
          <cell r="M9334" t="str">
            <v>South</v>
          </cell>
          <cell r="V9334">
            <v>43008</v>
          </cell>
        </row>
        <row r="9335">
          <cell r="M9335" t="str">
            <v>South</v>
          </cell>
          <cell r="V9335">
            <v>43008</v>
          </cell>
        </row>
        <row r="9336">
          <cell r="M9336" t="str">
            <v>South</v>
          </cell>
          <cell r="V9336">
            <v>42886</v>
          </cell>
        </row>
        <row r="9337">
          <cell r="M9337" t="str">
            <v>South</v>
          </cell>
          <cell r="V9337">
            <v>42886</v>
          </cell>
        </row>
        <row r="9338">
          <cell r="M9338" t="str">
            <v>West</v>
          </cell>
          <cell r="V9338">
            <v>43008</v>
          </cell>
        </row>
        <row r="9339">
          <cell r="M9339" t="str">
            <v>West</v>
          </cell>
          <cell r="V9339">
            <v>41943</v>
          </cell>
        </row>
        <row r="9340">
          <cell r="M9340" t="str">
            <v>West</v>
          </cell>
          <cell r="V9340">
            <v>41943</v>
          </cell>
        </row>
        <row r="9341">
          <cell r="M9341" t="str">
            <v>West</v>
          </cell>
          <cell r="V9341">
            <v>41943</v>
          </cell>
        </row>
        <row r="9342">
          <cell r="M9342" t="str">
            <v>West</v>
          </cell>
          <cell r="V9342">
            <v>41943</v>
          </cell>
        </row>
        <row r="9343">
          <cell r="M9343" t="str">
            <v>West</v>
          </cell>
          <cell r="V9343">
            <v>41943</v>
          </cell>
        </row>
        <row r="9344">
          <cell r="M9344" t="str">
            <v>West</v>
          </cell>
          <cell r="V9344">
            <v>42460</v>
          </cell>
        </row>
        <row r="9345">
          <cell r="M9345" t="str">
            <v>East</v>
          </cell>
          <cell r="V9345">
            <v>42794</v>
          </cell>
        </row>
        <row r="9346">
          <cell r="M9346" t="str">
            <v>East</v>
          </cell>
          <cell r="V9346">
            <v>42794</v>
          </cell>
        </row>
        <row r="9347">
          <cell r="M9347" t="str">
            <v>East</v>
          </cell>
          <cell r="V9347">
            <v>42794</v>
          </cell>
        </row>
        <row r="9348">
          <cell r="M9348" t="str">
            <v>East</v>
          </cell>
          <cell r="V9348">
            <v>42794</v>
          </cell>
        </row>
        <row r="9349">
          <cell r="M9349" t="str">
            <v>East</v>
          </cell>
          <cell r="V9349">
            <v>42794</v>
          </cell>
        </row>
        <row r="9350">
          <cell r="M9350" t="str">
            <v>West</v>
          </cell>
          <cell r="V9350">
            <v>42735</v>
          </cell>
        </row>
        <row r="9351">
          <cell r="M9351" t="str">
            <v>West</v>
          </cell>
          <cell r="V9351">
            <v>42735</v>
          </cell>
        </row>
        <row r="9352">
          <cell r="M9352" t="str">
            <v>West</v>
          </cell>
          <cell r="V9352">
            <v>42643</v>
          </cell>
        </row>
        <row r="9353">
          <cell r="M9353" t="str">
            <v>West</v>
          </cell>
          <cell r="V9353">
            <v>42643</v>
          </cell>
        </row>
        <row r="9354">
          <cell r="M9354" t="str">
            <v>Central</v>
          </cell>
          <cell r="V9354">
            <v>43008</v>
          </cell>
        </row>
        <row r="9355">
          <cell r="M9355" t="str">
            <v>Central</v>
          </cell>
          <cell r="V9355">
            <v>43008</v>
          </cell>
        </row>
        <row r="9356">
          <cell r="M9356" t="str">
            <v>Central</v>
          </cell>
          <cell r="V9356">
            <v>42369</v>
          </cell>
        </row>
        <row r="9357">
          <cell r="M9357" t="str">
            <v>Central</v>
          </cell>
          <cell r="V9357">
            <v>42369</v>
          </cell>
        </row>
        <row r="9358">
          <cell r="M9358" t="str">
            <v>Central</v>
          </cell>
          <cell r="V9358">
            <v>42369</v>
          </cell>
        </row>
        <row r="9359">
          <cell r="M9359" t="str">
            <v>East</v>
          </cell>
          <cell r="V9359">
            <v>42400</v>
          </cell>
        </row>
        <row r="9360">
          <cell r="M9360" t="str">
            <v>East</v>
          </cell>
          <cell r="V9360">
            <v>42400</v>
          </cell>
        </row>
        <row r="9361">
          <cell r="M9361" t="str">
            <v>East</v>
          </cell>
          <cell r="V9361">
            <v>42400</v>
          </cell>
        </row>
        <row r="9362">
          <cell r="M9362" t="str">
            <v>East</v>
          </cell>
          <cell r="V9362">
            <v>42400</v>
          </cell>
        </row>
        <row r="9363">
          <cell r="M9363" t="str">
            <v>West</v>
          </cell>
          <cell r="V9363">
            <v>42825</v>
          </cell>
        </row>
        <row r="9364">
          <cell r="M9364" t="str">
            <v>West</v>
          </cell>
          <cell r="V9364">
            <v>42825</v>
          </cell>
        </row>
        <row r="9365">
          <cell r="M9365" t="str">
            <v>West</v>
          </cell>
          <cell r="V9365">
            <v>42825</v>
          </cell>
        </row>
        <row r="9366">
          <cell r="M9366" t="str">
            <v>West</v>
          </cell>
          <cell r="V9366">
            <v>42825</v>
          </cell>
        </row>
        <row r="9367">
          <cell r="M9367" t="str">
            <v>Central</v>
          </cell>
          <cell r="V9367">
            <v>41882</v>
          </cell>
        </row>
        <row r="9368">
          <cell r="M9368" t="str">
            <v>East</v>
          </cell>
          <cell r="V9368">
            <v>41820</v>
          </cell>
        </row>
        <row r="9369">
          <cell r="M9369" t="str">
            <v>East</v>
          </cell>
          <cell r="V9369">
            <v>41820</v>
          </cell>
        </row>
        <row r="9370">
          <cell r="M9370" t="str">
            <v>East</v>
          </cell>
          <cell r="V9370">
            <v>42490</v>
          </cell>
        </row>
        <row r="9371">
          <cell r="M9371" t="str">
            <v>East</v>
          </cell>
          <cell r="V9371">
            <v>43069</v>
          </cell>
        </row>
        <row r="9372">
          <cell r="M9372" t="str">
            <v>East</v>
          </cell>
          <cell r="V9372">
            <v>42155</v>
          </cell>
        </row>
        <row r="9373">
          <cell r="M9373" t="str">
            <v>East</v>
          </cell>
          <cell r="V9373">
            <v>42155</v>
          </cell>
        </row>
        <row r="9374">
          <cell r="M9374" t="str">
            <v>East</v>
          </cell>
          <cell r="V9374">
            <v>42155</v>
          </cell>
        </row>
        <row r="9375">
          <cell r="M9375" t="str">
            <v>West</v>
          </cell>
          <cell r="V9375">
            <v>42886</v>
          </cell>
        </row>
        <row r="9376">
          <cell r="M9376" t="str">
            <v>West</v>
          </cell>
          <cell r="V9376">
            <v>42551</v>
          </cell>
        </row>
        <row r="9377">
          <cell r="M9377" t="str">
            <v>West</v>
          </cell>
          <cell r="V9377">
            <v>42369</v>
          </cell>
        </row>
        <row r="9378">
          <cell r="M9378" t="str">
            <v>East</v>
          </cell>
          <cell r="V9378">
            <v>43100</v>
          </cell>
        </row>
        <row r="9379">
          <cell r="M9379" t="str">
            <v>Central</v>
          </cell>
          <cell r="V9379">
            <v>43100</v>
          </cell>
        </row>
        <row r="9380">
          <cell r="M9380" t="str">
            <v>Central</v>
          </cell>
          <cell r="V9380">
            <v>42521</v>
          </cell>
        </row>
        <row r="9381">
          <cell r="M9381" t="str">
            <v>South</v>
          </cell>
          <cell r="V9381">
            <v>42004</v>
          </cell>
        </row>
        <row r="9382">
          <cell r="M9382" t="str">
            <v>South</v>
          </cell>
          <cell r="V9382">
            <v>42004</v>
          </cell>
        </row>
        <row r="9383">
          <cell r="M9383" t="str">
            <v>South</v>
          </cell>
          <cell r="V9383">
            <v>42004</v>
          </cell>
        </row>
        <row r="9384">
          <cell r="M9384" t="str">
            <v>South</v>
          </cell>
          <cell r="V9384">
            <v>42004</v>
          </cell>
        </row>
        <row r="9385">
          <cell r="M9385" t="str">
            <v>South</v>
          </cell>
          <cell r="V9385">
            <v>42004</v>
          </cell>
        </row>
        <row r="9386">
          <cell r="M9386" t="str">
            <v>East</v>
          </cell>
          <cell r="V9386">
            <v>42978</v>
          </cell>
        </row>
        <row r="9387">
          <cell r="M9387" t="str">
            <v>West</v>
          </cell>
          <cell r="V9387">
            <v>42978</v>
          </cell>
        </row>
        <row r="9388">
          <cell r="M9388" t="str">
            <v>East</v>
          </cell>
          <cell r="V9388">
            <v>42766</v>
          </cell>
        </row>
        <row r="9389">
          <cell r="M9389" t="str">
            <v>East</v>
          </cell>
          <cell r="V9389">
            <v>42766</v>
          </cell>
        </row>
        <row r="9390">
          <cell r="M9390" t="str">
            <v>East</v>
          </cell>
          <cell r="V9390">
            <v>42766</v>
          </cell>
        </row>
        <row r="9391">
          <cell r="M9391" t="str">
            <v>East</v>
          </cell>
          <cell r="V9391">
            <v>42766</v>
          </cell>
        </row>
        <row r="9392">
          <cell r="M9392" t="str">
            <v>Central</v>
          </cell>
          <cell r="V9392">
            <v>42185</v>
          </cell>
        </row>
        <row r="9393">
          <cell r="M9393" t="str">
            <v>Central</v>
          </cell>
          <cell r="V9393">
            <v>42825</v>
          </cell>
        </row>
        <row r="9394">
          <cell r="M9394" t="str">
            <v>West</v>
          </cell>
          <cell r="V9394">
            <v>42308</v>
          </cell>
        </row>
        <row r="9395">
          <cell r="M9395" t="str">
            <v>East</v>
          </cell>
          <cell r="V9395">
            <v>41912</v>
          </cell>
        </row>
        <row r="9396">
          <cell r="M9396" t="str">
            <v>East</v>
          </cell>
          <cell r="V9396">
            <v>41912</v>
          </cell>
        </row>
        <row r="9397">
          <cell r="M9397" t="str">
            <v>East</v>
          </cell>
          <cell r="V9397">
            <v>41912</v>
          </cell>
        </row>
        <row r="9398">
          <cell r="M9398" t="str">
            <v>East</v>
          </cell>
          <cell r="V9398">
            <v>41912</v>
          </cell>
        </row>
        <row r="9399">
          <cell r="M9399" t="str">
            <v>East</v>
          </cell>
          <cell r="V9399">
            <v>41912</v>
          </cell>
        </row>
        <row r="9400">
          <cell r="M9400" t="str">
            <v>East</v>
          </cell>
          <cell r="V9400">
            <v>41912</v>
          </cell>
        </row>
        <row r="9401">
          <cell r="M9401" t="str">
            <v>Central</v>
          </cell>
          <cell r="V9401">
            <v>42704</v>
          </cell>
        </row>
        <row r="9402">
          <cell r="M9402" t="str">
            <v>South</v>
          </cell>
          <cell r="V9402">
            <v>42277</v>
          </cell>
        </row>
        <row r="9403">
          <cell r="M9403" t="str">
            <v>West</v>
          </cell>
          <cell r="V9403">
            <v>41820</v>
          </cell>
        </row>
        <row r="9404">
          <cell r="M9404" t="str">
            <v>East</v>
          </cell>
          <cell r="V9404">
            <v>42613</v>
          </cell>
        </row>
        <row r="9405">
          <cell r="M9405" t="str">
            <v>East</v>
          </cell>
          <cell r="V9405">
            <v>42613</v>
          </cell>
        </row>
        <row r="9406">
          <cell r="M9406" t="str">
            <v>East</v>
          </cell>
          <cell r="V9406">
            <v>42855</v>
          </cell>
        </row>
        <row r="9407">
          <cell r="M9407" t="str">
            <v>Central</v>
          </cell>
          <cell r="V9407">
            <v>41729</v>
          </cell>
        </row>
        <row r="9408">
          <cell r="M9408" t="str">
            <v>Central</v>
          </cell>
          <cell r="V9408">
            <v>41729</v>
          </cell>
        </row>
        <row r="9409">
          <cell r="M9409" t="str">
            <v>East</v>
          </cell>
          <cell r="V9409">
            <v>43008</v>
          </cell>
        </row>
        <row r="9410">
          <cell r="M9410" t="str">
            <v>East</v>
          </cell>
          <cell r="V9410">
            <v>43008</v>
          </cell>
        </row>
        <row r="9411">
          <cell r="M9411" t="str">
            <v>East</v>
          </cell>
          <cell r="V9411">
            <v>43100</v>
          </cell>
        </row>
        <row r="9412">
          <cell r="M9412" t="str">
            <v>East</v>
          </cell>
          <cell r="V9412">
            <v>43100</v>
          </cell>
        </row>
        <row r="9413">
          <cell r="M9413" t="str">
            <v>West</v>
          </cell>
          <cell r="V9413">
            <v>42460</v>
          </cell>
        </row>
        <row r="9414">
          <cell r="M9414" t="str">
            <v>West</v>
          </cell>
          <cell r="V9414">
            <v>42035</v>
          </cell>
        </row>
        <row r="9415">
          <cell r="M9415" t="str">
            <v>Central</v>
          </cell>
          <cell r="V9415">
            <v>42643</v>
          </cell>
        </row>
        <row r="9416">
          <cell r="M9416" t="str">
            <v>West</v>
          </cell>
          <cell r="V9416">
            <v>42308</v>
          </cell>
        </row>
        <row r="9417">
          <cell r="M9417" t="str">
            <v>West</v>
          </cell>
          <cell r="V9417">
            <v>42308</v>
          </cell>
        </row>
        <row r="9418">
          <cell r="M9418" t="str">
            <v>West</v>
          </cell>
          <cell r="V9418">
            <v>42308</v>
          </cell>
        </row>
        <row r="9419">
          <cell r="M9419" t="str">
            <v>South</v>
          </cell>
          <cell r="V9419">
            <v>41943</v>
          </cell>
        </row>
        <row r="9420">
          <cell r="M9420" t="str">
            <v>South</v>
          </cell>
          <cell r="V9420">
            <v>41943</v>
          </cell>
        </row>
        <row r="9421">
          <cell r="M9421" t="str">
            <v>Central</v>
          </cell>
          <cell r="V9421">
            <v>43039</v>
          </cell>
        </row>
        <row r="9422">
          <cell r="M9422" t="str">
            <v>Central</v>
          </cell>
          <cell r="V9422">
            <v>43039</v>
          </cell>
        </row>
        <row r="9423">
          <cell r="M9423" t="str">
            <v>West</v>
          </cell>
          <cell r="V9423">
            <v>41851</v>
          </cell>
        </row>
        <row r="9424">
          <cell r="M9424" t="str">
            <v>West</v>
          </cell>
          <cell r="V9424">
            <v>41851</v>
          </cell>
        </row>
        <row r="9425">
          <cell r="M9425" t="str">
            <v>West</v>
          </cell>
          <cell r="V9425">
            <v>41851</v>
          </cell>
        </row>
        <row r="9426">
          <cell r="M9426" t="str">
            <v>West</v>
          </cell>
          <cell r="V9426">
            <v>41851</v>
          </cell>
        </row>
        <row r="9427">
          <cell r="M9427" t="str">
            <v>East</v>
          </cell>
          <cell r="V9427">
            <v>41912</v>
          </cell>
        </row>
        <row r="9428">
          <cell r="M9428" t="str">
            <v>West</v>
          </cell>
          <cell r="V9428">
            <v>42643</v>
          </cell>
        </row>
        <row r="9429">
          <cell r="M9429" t="str">
            <v>East</v>
          </cell>
          <cell r="V9429">
            <v>41973</v>
          </cell>
        </row>
        <row r="9430">
          <cell r="M9430" t="str">
            <v>Central</v>
          </cell>
          <cell r="V9430">
            <v>41790</v>
          </cell>
        </row>
        <row r="9431">
          <cell r="M9431" t="str">
            <v>Central</v>
          </cell>
          <cell r="V9431">
            <v>42247</v>
          </cell>
        </row>
        <row r="9432">
          <cell r="M9432" t="str">
            <v>Central</v>
          </cell>
          <cell r="V9432">
            <v>42247</v>
          </cell>
        </row>
        <row r="9433">
          <cell r="M9433" t="str">
            <v>East</v>
          </cell>
          <cell r="V9433">
            <v>42185</v>
          </cell>
        </row>
        <row r="9434">
          <cell r="M9434" t="str">
            <v>West</v>
          </cell>
          <cell r="V9434">
            <v>42247</v>
          </cell>
        </row>
        <row r="9435">
          <cell r="M9435" t="str">
            <v>West</v>
          </cell>
          <cell r="V9435">
            <v>42247</v>
          </cell>
        </row>
        <row r="9436">
          <cell r="M9436" t="str">
            <v>West</v>
          </cell>
          <cell r="V9436">
            <v>42247</v>
          </cell>
        </row>
        <row r="9437">
          <cell r="M9437" t="str">
            <v>West</v>
          </cell>
          <cell r="V9437">
            <v>42247</v>
          </cell>
        </row>
        <row r="9438">
          <cell r="M9438" t="str">
            <v>East</v>
          </cell>
          <cell r="V9438">
            <v>42277</v>
          </cell>
        </row>
        <row r="9439">
          <cell r="M9439" t="str">
            <v>West</v>
          </cell>
          <cell r="V9439">
            <v>42886</v>
          </cell>
        </row>
        <row r="9440">
          <cell r="M9440" t="str">
            <v>East</v>
          </cell>
          <cell r="V9440">
            <v>42947</v>
          </cell>
        </row>
        <row r="9441">
          <cell r="M9441" t="str">
            <v>Central</v>
          </cell>
          <cell r="V9441">
            <v>41943</v>
          </cell>
        </row>
        <row r="9442">
          <cell r="M9442" t="str">
            <v>East</v>
          </cell>
          <cell r="V9442">
            <v>41790</v>
          </cell>
        </row>
        <row r="9443">
          <cell r="M9443" t="str">
            <v>East</v>
          </cell>
          <cell r="V9443">
            <v>42004</v>
          </cell>
        </row>
        <row r="9444">
          <cell r="M9444" t="str">
            <v>South</v>
          </cell>
          <cell r="V9444">
            <v>42855</v>
          </cell>
        </row>
        <row r="9445">
          <cell r="M9445" t="str">
            <v>South</v>
          </cell>
          <cell r="V9445">
            <v>42855</v>
          </cell>
        </row>
        <row r="9446">
          <cell r="M9446" t="str">
            <v>Central</v>
          </cell>
          <cell r="V9446">
            <v>42094</v>
          </cell>
        </row>
        <row r="9447">
          <cell r="M9447" t="str">
            <v>Central</v>
          </cell>
          <cell r="V9447">
            <v>42155</v>
          </cell>
        </row>
        <row r="9448">
          <cell r="M9448" t="str">
            <v>Central</v>
          </cell>
          <cell r="V9448">
            <v>42643</v>
          </cell>
        </row>
        <row r="9449">
          <cell r="M9449" t="str">
            <v>Central</v>
          </cell>
          <cell r="V9449">
            <v>42886</v>
          </cell>
        </row>
        <row r="9450">
          <cell r="M9450" t="str">
            <v>West</v>
          </cell>
          <cell r="V9450">
            <v>42643</v>
          </cell>
        </row>
        <row r="9451">
          <cell r="M9451" t="str">
            <v>West</v>
          </cell>
          <cell r="V9451">
            <v>41912</v>
          </cell>
        </row>
        <row r="9452">
          <cell r="M9452" t="str">
            <v>West</v>
          </cell>
          <cell r="V9452">
            <v>42916</v>
          </cell>
        </row>
        <row r="9453">
          <cell r="M9453" t="str">
            <v>West</v>
          </cell>
          <cell r="V9453">
            <v>42277</v>
          </cell>
        </row>
        <row r="9454">
          <cell r="M9454" t="str">
            <v>West</v>
          </cell>
          <cell r="V9454">
            <v>42277</v>
          </cell>
        </row>
        <row r="9455">
          <cell r="M9455" t="str">
            <v>West</v>
          </cell>
          <cell r="V9455">
            <v>42277</v>
          </cell>
        </row>
        <row r="9456">
          <cell r="M9456" t="str">
            <v>West</v>
          </cell>
          <cell r="V9456">
            <v>42277</v>
          </cell>
        </row>
        <row r="9457">
          <cell r="M9457" t="str">
            <v>South</v>
          </cell>
          <cell r="V9457">
            <v>42551</v>
          </cell>
        </row>
        <row r="9458">
          <cell r="M9458" t="str">
            <v>South</v>
          </cell>
          <cell r="V9458">
            <v>42886</v>
          </cell>
        </row>
        <row r="9459">
          <cell r="M9459" t="str">
            <v>South</v>
          </cell>
          <cell r="V9459">
            <v>42886</v>
          </cell>
        </row>
        <row r="9460">
          <cell r="M9460" t="str">
            <v>West</v>
          </cell>
          <cell r="V9460">
            <v>41943</v>
          </cell>
        </row>
        <row r="9461">
          <cell r="M9461" t="str">
            <v>West</v>
          </cell>
          <cell r="V9461">
            <v>41943</v>
          </cell>
        </row>
        <row r="9462">
          <cell r="M9462" t="str">
            <v>East</v>
          </cell>
          <cell r="V9462">
            <v>41973</v>
          </cell>
        </row>
        <row r="9463">
          <cell r="M9463" t="str">
            <v>West</v>
          </cell>
          <cell r="V9463">
            <v>41943</v>
          </cell>
        </row>
        <row r="9464">
          <cell r="M9464" t="str">
            <v>South</v>
          </cell>
          <cell r="V9464">
            <v>43069</v>
          </cell>
        </row>
        <row r="9465">
          <cell r="M9465" t="str">
            <v>East</v>
          </cell>
          <cell r="V9465">
            <v>41698</v>
          </cell>
        </row>
        <row r="9466">
          <cell r="M9466" t="str">
            <v>East</v>
          </cell>
          <cell r="V9466">
            <v>42004</v>
          </cell>
        </row>
        <row r="9467">
          <cell r="M9467" t="str">
            <v>West</v>
          </cell>
          <cell r="V9467">
            <v>42704</v>
          </cell>
        </row>
        <row r="9468">
          <cell r="M9468" t="str">
            <v>East</v>
          </cell>
          <cell r="V9468">
            <v>43069</v>
          </cell>
        </row>
        <row r="9469">
          <cell r="M9469" t="str">
            <v>East</v>
          </cell>
          <cell r="V9469">
            <v>43069</v>
          </cell>
        </row>
        <row r="9470">
          <cell r="M9470" t="str">
            <v>East</v>
          </cell>
          <cell r="V9470">
            <v>43069</v>
          </cell>
        </row>
        <row r="9471">
          <cell r="M9471" t="str">
            <v>East</v>
          </cell>
          <cell r="V9471">
            <v>43069</v>
          </cell>
        </row>
        <row r="9472">
          <cell r="M9472" t="str">
            <v>East</v>
          </cell>
          <cell r="V9472">
            <v>43069</v>
          </cell>
        </row>
        <row r="9473">
          <cell r="M9473" t="str">
            <v>East</v>
          </cell>
          <cell r="V9473">
            <v>43069</v>
          </cell>
        </row>
        <row r="9474">
          <cell r="M9474" t="str">
            <v>East</v>
          </cell>
          <cell r="V9474">
            <v>43069</v>
          </cell>
        </row>
        <row r="9475">
          <cell r="M9475" t="str">
            <v>East</v>
          </cell>
          <cell r="V9475">
            <v>43069</v>
          </cell>
        </row>
        <row r="9476">
          <cell r="M9476" t="str">
            <v>Central</v>
          </cell>
          <cell r="V9476">
            <v>42155</v>
          </cell>
        </row>
        <row r="9477">
          <cell r="M9477" t="str">
            <v>Central</v>
          </cell>
          <cell r="V9477">
            <v>42155</v>
          </cell>
        </row>
        <row r="9478">
          <cell r="M9478" t="str">
            <v>Central</v>
          </cell>
          <cell r="V9478">
            <v>42155</v>
          </cell>
        </row>
        <row r="9479">
          <cell r="M9479" t="str">
            <v>Central</v>
          </cell>
          <cell r="V9479">
            <v>42155</v>
          </cell>
        </row>
        <row r="9480">
          <cell r="M9480" t="str">
            <v>Central</v>
          </cell>
          <cell r="V9480">
            <v>41912</v>
          </cell>
        </row>
        <row r="9481">
          <cell r="M9481" t="str">
            <v>Central</v>
          </cell>
          <cell r="V9481">
            <v>41912</v>
          </cell>
        </row>
        <row r="9482">
          <cell r="M9482" t="str">
            <v>Central</v>
          </cell>
          <cell r="V9482">
            <v>41912</v>
          </cell>
        </row>
        <row r="9483">
          <cell r="M9483" t="str">
            <v>Central</v>
          </cell>
          <cell r="V9483">
            <v>43069</v>
          </cell>
        </row>
        <row r="9484">
          <cell r="M9484" t="str">
            <v>East</v>
          </cell>
          <cell r="V9484">
            <v>42185</v>
          </cell>
        </row>
        <row r="9485">
          <cell r="M9485" t="str">
            <v>West</v>
          </cell>
          <cell r="V9485">
            <v>41851</v>
          </cell>
        </row>
        <row r="9486">
          <cell r="M9486" t="str">
            <v>Central</v>
          </cell>
          <cell r="V9486">
            <v>42735</v>
          </cell>
        </row>
        <row r="9487">
          <cell r="M9487" t="str">
            <v>Central</v>
          </cell>
          <cell r="V9487">
            <v>42735</v>
          </cell>
        </row>
        <row r="9488">
          <cell r="M9488" t="str">
            <v>East</v>
          </cell>
          <cell r="V9488">
            <v>43039</v>
          </cell>
        </row>
        <row r="9489">
          <cell r="M9489" t="str">
            <v>East</v>
          </cell>
          <cell r="V9489">
            <v>43100</v>
          </cell>
        </row>
        <row r="9490">
          <cell r="M9490" t="str">
            <v>West</v>
          </cell>
          <cell r="V9490">
            <v>42308</v>
          </cell>
        </row>
        <row r="9491">
          <cell r="M9491" t="str">
            <v>South</v>
          </cell>
          <cell r="V9491">
            <v>42613</v>
          </cell>
        </row>
        <row r="9492">
          <cell r="M9492" t="str">
            <v>West</v>
          </cell>
          <cell r="V9492">
            <v>42766</v>
          </cell>
        </row>
        <row r="9493">
          <cell r="M9493" t="str">
            <v>West</v>
          </cell>
          <cell r="V9493">
            <v>42766</v>
          </cell>
        </row>
        <row r="9494">
          <cell r="M9494" t="str">
            <v>Central</v>
          </cell>
          <cell r="V9494">
            <v>43069</v>
          </cell>
        </row>
        <row r="9495">
          <cell r="M9495" t="str">
            <v>Central</v>
          </cell>
          <cell r="V9495">
            <v>42400</v>
          </cell>
        </row>
        <row r="9496">
          <cell r="M9496" t="str">
            <v>Central</v>
          </cell>
          <cell r="V9496">
            <v>42400</v>
          </cell>
        </row>
        <row r="9497">
          <cell r="M9497" t="str">
            <v>West</v>
          </cell>
          <cell r="V9497">
            <v>42521</v>
          </cell>
        </row>
        <row r="9498">
          <cell r="M9498" t="str">
            <v>West</v>
          </cell>
          <cell r="V9498">
            <v>42521</v>
          </cell>
        </row>
        <row r="9499">
          <cell r="M9499" t="str">
            <v>Central</v>
          </cell>
          <cell r="V9499">
            <v>43069</v>
          </cell>
        </row>
        <row r="9500">
          <cell r="M9500" t="str">
            <v>Central</v>
          </cell>
          <cell r="V9500">
            <v>43069</v>
          </cell>
        </row>
        <row r="9501">
          <cell r="M9501" t="str">
            <v>Central</v>
          </cell>
          <cell r="V9501">
            <v>43069</v>
          </cell>
        </row>
        <row r="9502">
          <cell r="M9502" t="str">
            <v>Central</v>
          </cell>
          <cell r="V9502">
            <v>42521</v>
          </cell>
        </row>
        <row r="9503">
          <cell r="M9503" t="str">
            <v>West</v>
          </cell>
          <cell r="V9503">
            <v>42338</v>
          </cell>
        </row>
        <row r="9504">
          <cell r="M9504" t="str">
            <v>East</v>
          </cell>
          <cell r="V9504">
            <v>42490</v>
          </cell>
        </row>
        <row r="9505">
          <cell r="M9505" t="str">
            <v>East</v>
          </cell>
          <cell r="V9505">
            <v>42490</v>
          </cell>
        </row>
        <row r="9506">
          <cell r="M9506" t="str">
            <v>East</v>
          </cell>
          <cell r="V9506">
            <v>42674</v>
          </cell>
        </row>
        <row r="9507">
          <cell r="M9507" t="str">
            <v>East</v>
          </cell>
          <cell r="V9507">
            <v>42674</v>
          </cell>
        </row>
        <row r="9508">
          <cell r="M9508" t="str">
            <v>Central</v>
          </cell>
          <cell r="V9508">
            <v>41759</v>
          </cell>
        </row>
        <row r="9509">
          <cell r="M9509" t="str">
            <v>Central</v>
          </cell>
          <cell r="V9509">
            <v>41759</v>
          </cell>
        </row>
        <row r="9510">
          <cell r="M9510" t="str">
            <v>Central</v>
          </cell>
          <cell r="V9510">
            <v>41759</v>
          </cell>
        </row>
        <row r="9511">
          <cell r="M9511" t="str">
            <v>Central</v>
          </cell>
          <cell r="V9511">
            <v>41759</v>
          </cell>
        </row>
        <row r="9512">
          <cell r="M9512" t="str">
            <v>East</v>
          </cell>
          <cell r="V9512">
            <v>42613</v>
          </cell>
        </row>
        <row r="9513">
          <cell r="M9513" t="str">
            <v>Central</v>
          </cell>
          <cell r="V9513">
            <v>42004</v>
          </cell>
        </row>
        <row r="9514">
          <cell r="M9514" t="str">
            <v>Central</v>
          </cell>
          <cell r="V9514">
            <v>42886</v>
          </cell>
        </row>
        <row r="9515">
          <cell r="M9515" t="str">
            <v>Central</v>
          </cell>
          <cell r="V9515">
            <v>42674</v>
          </cell>
        </row>
        <row r="9516">
          <cell r="M9516" t="str">
            <v>South</v>
          </cell>
          <cell r="V9516">
            <v>41729</v>
          </cell>
        </row>
        <row r="9517">
          <cell r="M9517" t="str">
            <v>Central</v>
          </cell>
          <cell r="V9517">
            <v>41698</v>
          </cell>
        </row>
        <row r="9518">
          <cell r="M9518" t="str">
            <v>East</v>
          </cell>
          <cell r="V9518">
            <v>42247</v>
          </cell>
        </row>
        <row r="9519">
          <cell r="M9519" t="str">
            <v>East</v>
          </cell>
          <cell r="V9519">
            <v>42247</v>
          </cell>
        </row>
        <row r="9520">
          <cell r="M9520" t="str">
            <v>East</v>
          </cell>
          <cell r="V9520">
            <v>42247</v>
          </cell>
        </row>
        <row r="9521">
          <cell r="M9521" t="str">
            <v>West</v>
          </cell>
          <cell r="V9521">
            <v>42886</v>
          </cell>
        </row>
        <row r="9522">
          <cell r="M9522" t="str">
            <v>West</v>
          </cell>
          <cell r="V9522">
            <v>42429</v>
          </cell>
        </row>
        <row r="9523">
          <cell r="M9523" t="str">
            <v>Central</v>
          </cell>
          <cell r="V9523">
            <v>42004</v>
          </cell>
        </row>
        <row r="9524">
          <cell r="M9524" t="str">
            <v>Central</v>
          </cell>
          <cell r="V9524">
            <v>42004</v>
          </cell>
        </row>
        <row r="9525">
          <cell r="M9525" t="str">
            <v>Central</v>
          </cell>
          <cell r="V9525">
            <v>42004</v>
          </cell>
        </row>
        <row r="9526">
          <cell r="M9526" t="str">
            <v>West</v>
          </cell>
          <cell r="V9526">
            <v>43100</v>
          </cell>
        </row>
        <row r="9527">
          <cell r="M9527" t="str">
            <v>West</v>
          </cell>
          <cell r="V9527">
            <v>43100</v>
          </cell>
        </row>
        <row r="9528">
          <cell r="M9528" t="str">
            <v>West</v>
          </cell>
          <cell r="V9528">
            <v>43100</v>
          </cell>
        </row>
        <row r="9529">
          <cell r="M9529" t="str">
            <v>West</v>
          </cell>
          <cell r="V9529">
            <v>43100</v>
          </cell>
        </row>
        <row r="9530">
          <cell r="M9530" t="str">
            <v>West</v>
          </cell>
          <cell r="V9530">
            <v>43100</v>
          </cell>
        </row>
        <row r="9531">
          <cell r="M9531" t="str">
            <v>Central</v>
          </cell>
          <cell r="V9531">
            <v>42825</v>
          </cell>
        </row>
        <row r="9532">
          <cell r="M9532" t="str">
            <v>West</v>
          </cell>
          <cell r="V9532">
            <v>42947</v>
          </cell>
        </row>
        <row r="9533">
          <cell r="M9533" t="str">
            <v>Central</v>
          </cell>
          <cell r="V9533">
            <v>43039</v>
          </cell>
        </row>
        <row r="9534">
          <cell r="M9534" t="str">
            <v>East</v>
          </cell>
          <cell r="V9534">
            <v>42674</v>
          </cell>
        </row>
        <row r="9535">
          <cell r="M9535" t="str">
            <v>East</v>
          </cell>
          <cell r="V9535">
            <v>42674</v>
          </cell>
        </row>
        <row r="9536">
          <cell r="M9536" t="str">
            <v>East</v>
          </cell>
          <cell r="V9536">
            <v>42674</v>
          </cell>
        </row>
        <row r="9537">
          <cell r="M9537" t="str">
            <v>East</v>
          </cell>
          <cell r="V9537">
            <v>42674</v>
          </cell>
        </row>
        <row r="9538">
          <cell r="M9538" t="str">
            <v>Central</v>
          </cell>
          <cell r="V9538">
            <v>42916</v>
          </cell>
        </row>
        <row r="9539">
          <cell r="M9539" t="str">
            <v>West</v>
          </cell>
          <cell r="V9539">
            <v>42643</v>
          </cell>
        </row>
        <row r="9540">
          <cell r="M9540" t="str">
            <v>East</v>
          </cell>
          <cell r="V9540">
            <v>43008</v>
          </cell>
        </row>
        <row r="9541">
          <cell r="M9541" t="str">
            <v>East</v>
          </cell>
          <cell r="V9541">
            <v>43008</v>
          </cell>
        </row>
        <row r="9542">
          <cell r="M9542" t="str">
            <v>West</v>
          </cell>
          <cell r="V9542">
            <v>42155</v>
          </cell>
        </row>
        <row r="9543">
          <cell r="M9543" t="str">
            <v>Central</v>
          </cell>
          <cell r="V9543">
            <v>42247</v>
          </cell>
        </row>
        <row r="9544">
          <cell r="M9544" t="str">
            <v>Central</v>
          </cell>
          <cell r="V9544">
            <v>42247</v>
          </cell>
        </row>
        <row r="9545">
          <cell r="M9545" t="str">
            <v>Central</v>
          </cell>
          <cell r="V9545">
            <v>42247</v>
          </cell>
        </row>
        <row r="9546">
          <cell r="M9546" t="str">
            <v>Central</v>
          </cell>
          <cell r="V9546">
            <v>42247</v>
          </cell>
        </row>
        <row r="9547">
          <cell r="M9547" t="str">
            <v>Central</v>
          </cell>
          <cell r="V9547">
            <v>41943</v>
          </cell>
        </row>
        <row r="9548">
          <cell r="M9548" t="str">
            <v>Central</v>
          </cell>
          <cell r="V9548">
            <v>41943</v>
          </cell>
        </row>
        <row r="9549">
          <cell r="M9549" t="str">
            <v>East</v>
          </cell>
          <cell r="V9549">
            <v>42551</v>
          </cell>
        </row>
        <row r="9550">
          <cell r="M9550" t="str">
            <v>East</v>
          </cell>
          <cell r="V9550">
            <v>42551</v>
          </cell>
        </row>
        <row r="9551">
          <cell r="M9551" t="str">
            <v>East</v>
          </cell>
          <cell r="V9551">
            <v>42551</v>
          </cell>
        </row>
        <row r="9552">
          <cell r="M9552" t="str">
            <v>West</v>
          </cell>
          <cell r="V9552">
            <v>42155</v>
          </cell>
        </row>
        <row r="9553">
          <cell r="M9553" t="str">
            <v>East</v>
          </cell>
          <cell r="V9553">
            <v>42338</v>
          </cell>
        </row>
        <row r="9554">
          <cell r="M9554" t="str">
            <v>South</v>
          </cell>
          <cell r="V9554">
            <v>42155</v>
          </cell>
        </row>
        <row r="9555">
          <cell r="M9555" t="str">
            <v>West</v>
          </cell>
          <cell r="V9555">
            <v>42643</v>
          </cell>
        </row>
        <row r="9556">
          <cell r="M9556" t="str">
            <v>East</v>
          </cell>
          <cell r="V9556">
            <v>42338</v>
          </cell>
        </row>
        <row r="9557">
          <cell r="M9557" t="str">
            <v>East</v>
          </cell>
          <cell r="V9557">
            <v>42338</v>
          </cell>
        </row>
        <row r="9558">
          <cell r="M9558" t="str">
            <v>East</v>
          </cell>
          <cell r="V9558">
            <v>42369</v>
          </cell>
        </row>
        <row r="9559">
          <cell r="M9559" t="str">
            <v>Central</v>
          </cell>
          <cell r="V9559">
            <v>41943</v>
          </cell>
        </row>
        <row r="9560">
          <cell r="M9560" t="str">
            <v>East</v>
          </cell>
          <cell r="V9560">
            <v>42521</v>
          </cell>
        </row>
        <row r="9561">
          <cell r="M9561" t="str">
            <v>East</v>
          </cell>
          <cell r="V9561">
            <v>42521</v>
          </cell>
        </row>
        <row r="9562">
          <cell r="M9562" t="str">
            <v>East</v>
          </cell>
          <cell r="V9562">
            <v>42521</v>
          </cell>
        </row>
        <row r="9563">
          <cell r="M9563" t="str">
            <v>East</v>
          </cell>
          <cell r="V9563">
            <v>42521</v>
          </cell>
        </row>
        <row r="9564">
          <cell r="M9564" t="str">
            <v>East</v>
          </cell>
          <cell r="V9564">
            <v>42521</v>
          </cell>
        </row>
        <row r="9565">
          <cell r="M9565" t="str">
            <v>East</v>
          </cell>
          <cell r="V9565">
            <v>42521</v>
          </cell>
        </row>
        <row r="9566">
          <cell r="M9566" t="str">
            <v>West</v>
          </cell>
          <cell r="V9566">
            <v>42185</v>
          </cell>
        </row>
        <row r="9567">
          <cell r="M9567" t="str">
            <v>South</v>
          </cell>
          <cell r="V9567">
            <v>41729</v>
          </cell>
        </row>
        <row r="9568">
          <cell r="M9568" t="str">
            <v>South</v>
          </cell>
          <cell r="V9568">
            <v>41729</v>
          </cell>
        </row>
        <row r="9569">
          <cell r="M9569" t="str">
            <v>South</v>
          </cell>
          <cell r="V9569">
            <v>41729</v>
          </cell>
        </row>
        <row r="9570">
          <cell r="M9570" t="str">
            <v>Central</v>
          </cell>
          <cell r="V9570">
            <v>42947</v>
          </cell>
        </row>
        <row r="9571">
          <cell r="M9571" t="str">
            <v>East</v>
          </cell>
          <cell r="V9571">
            <v>42277</v>
          </cell>
        </row>
        <row r="9572">
          <cell r="M9572" t="str">
            <v>East</v>
          </cell>
          <cell r="V9572">
            <v>42277</v>
          </cell>
        </row>
        <row r="9573">
          <cell r="M9573" t="str">
            <v>East</v>
          </cell>
          <cell r="V9573">
            <v>42277</v>
          </cell>
        </row>
        <row r="9574">
          <cell r="M9574" t="str">
            <v>East</v>
          </cell>
          <cell r="V9574">
            <v>42277</v>
          </cell>
        </row>
        <row r="9575">
          <cell r="M9575" t="str">
            <v>East</v>
          </cell>
          <cell r="V9575">
            <v>42277</v>
          </cell>
        </row>
        <row r="9576">
          <cell r="M9576" t="str">
            <v>West</v>
          </cell>
          <cell r="V9576">
            <v>42247</v>
          </cell>
        </row>
        <row r="9577">
          <cell r="M9577" t="str">
            <v>Central</v>
          </cell>
          <cell r="V9577">
            <v>42155</v>
          </cell>
        </row>
        <row r="9578">
          <cell r="M9578" t="str">
            <v>Central</v>
          </cell>
          <cell r="V9578">
            <v>42155</v>
          </cell>
        </row>
        <row r="9579">
          <cell r="M9579" t="str">
            <v>Central</v>
          </cell>
          <cell r="V9579">
            <v>42155</v>
          </cell>
        </row>
        <row r="9580">
          <cell r="M9580" t="str">
            <v>East</v>
          </cell>
          <cell r="V9580">
            <v>43008</v>
          </cell>
        </row>
        <row r="9581">
          <cell r="M9581" t="str">
            <v>East</v>
          </cell>
          <cell r="V9581">
            <v>43008</v>
          </cell>
        </row>
        <row r="9582">
          <cell r="M9582" t="str">
            <v>East</v>
          </cell>
          <cell r="V9582">
            <v>43008</v>
          </cell>
        </row>
        <row r="9583">
          <cell r="M9583" t="str">
            <v>East</v>
          </cell>
          <cell r="V9583">
            <v>43008</v>
          </cell>
        </row>
        <row r="9584">
          <cell r="M9584" t="str">
            <v>East</v>
          </cell>
          <cell r="V9584">
            <v>42551</v>
          </cell>
        </row>
        <row r="9585">
          <cell r="M9585" t="str">
            <v>East</v>
          </cell>
          <cell r="V9585">
            <v>42916</v>
          </cell>
        </row>
        <row r="9586">
          <cell r="M9586" t="str">
            <v>Central</v>
          </cell>
          <cell r="V9586">
            <v>42978</v>
          </cell>
        </row>
        <row r="9587">
          <cell r="M9587" t="str">
            <v>South</v>
          </cell>
          <cell r="V9587">
            <v>42613</v>
          </cell>
        </row>
        <row r="9588">
          <cell r="M9588" t="str">
            <v>West</v>
          </cell>
          <cell r="V9588">
            <v>42704</v>
          </cell>
        </row>
        <row r="9589">
          <cell r="M9589" t="str">
            <v>Central</v>
          </cell>
          <cell r="V9589">
            <v>42855</v>
          </cell>
        </row>
        <row r="9590">
          <cell r="M9590" t="str">
            <v>Central</v>
          </cell>
          <cell r="V9590">
            <v>42947</v>
          </cell>
        </row>
        <row r="9591">
          <cell r="M9591" t="str">
            <v>Central</v>
          </cell>
          <cell r="V9591">
            <v>41790</v>
          </cell>
        </row>
        <row r="9592">
          <cell r="M9592" t="str">
            <v>Central</v>
          </cell>
          <cell r="V9592">
            <v>41790</v>
          </cell>
        </row>
        <row r="9593">
          <cell r="M9593" t="str">
            <v>Central</v>
          </cell>
          <cell r="V9593">
            <v>42582</v>
          </cell>
        </row>
        <row r="9594">
          <cell r="M9594" t="str">
            <v>Central</v>
          </cell>
          <cell r="V9594">
            <v>42582</v>
          </cell>
        </row>
        <row r="9595">
          <cell r="M9595" t="str">
            <v>East</v>
          </cell>
          <cell r="V9595">
            <v>43008</v>
          </cell>
        </row>
        <row r="9596">
          <cell r="M9596" t="str">
            <v>East</v>
          </cell>
          <cell r="V9596">
            <v>43008</v>
          </cell>
        </row>
        <row r="9597">
          <cell r="M9597" t="str">
            <v>West</v>
          </cell>
          <cell r="V9597">
            <v>42766</v>
          </cell>
        </row>
        <row r="9598">
          <cell r="M9598" t="str">
            <v>West</v>
          </cell>
          <cell r="V9598">
            <v>42766</v>
          </cell>
        </row>
        <row r="9599">
          <cell r="M9599" t="str">
            <v>West</v>
          </cell>
          <cell r="V9599">
            <v>42766</v>
          </cell>
        </row>
        <row r="9600">
          <cell r="M9600" t="str">
            <v>West</v>
          </cell>
          <cell r="V9600">
            <v>42277</v>
          </cell>
        </row>
        <row r="9601">
          <cell r="M9601" t="str">
            <v>West</v>
          </cell>
          <cell r="V9601">
            <v>42124</v>
          </cell>
        </row>
        <row r="9602">
          <cell r="M9602" t="str">
            <v>Central</v>
          </cell>
          <cell r="V9602">
            <v>42886</v>
          </cell>
        </row>
        <row r="9603">
          <cell r="M9603" t="str">
            <v>South</v>
          </cell>
          <cell r="V9603">
            <v>42643</v>
          </cell>
        </row>
        <row r="9604">
          <cell r="M9604" t="str">
            <v>South</v>
          </cell>
          <cell r="V9604">
            <v>41790</v>
          </cell>
        </row>
        <row r="9605">
          <cell r="M9605" t="str">
            <v>East</v>
          </cell>
          <cell r="V9605">
            <v>42551</v>
          </cell>
        </row>
        <row r="9606">
          <cell r="M9606" t="str">
            <v>South</v>
          </cell>
          <cell r="V9606">
            <v>42338</v>
          </cell>
        </row>
        <row r="9607">
          <cell r="M9607" t="str">
            <v>East</v>
          </cell>
          <cell r="V9607">
            <v>43069</v>
          </cell>
        </row>
        <row r="9608">
          <cell r="M9608" t="str">
            <v>East</v>
          </cell>
          <cell r="V9608">
            <v>43069</v>
          </cell>
        </row>
        <row r="9609">
          <cell r="M9609" t="str">
            <v>East</v>
          </cell>
          <cell r="V9609">
            <v>43100</v>
          </cell>
        </row>
        <row r="9610">
          <cell r="M9610" t="str">
            <v>East</v>
          </cell>
          <cell r="V9610">
            <v>43100</v>
          </cell>
        </row>
        <row r="9611">
          <cell r="M9611" t="str">
            <v>West</v>
          </cell>
          <cell r="V9611">
            <v>42521</v>
          </cell>
        </row>
        <row r="9612">
          <cell r="M9612" t="str">
            <v>West</v>
          </cell>
          <cell r="V9612">
            <v>42521</v>
          </cell>
        </row>
        <row r="9613">
          <cell r="M9613" t="str">
            <v>South</v>
          </cell>
          <cell r="V9613">
            <v>43039</v>
          </cell>
        </row>
        <row r="9614">
          <cell r="M9614" t="str">
            <v>West</v>
          </cell>
          <cell r="V9614">
            <v>42643</v>
          </cell>
        </row>
        <row r="9615">
          <cell r="M9615" t="str">
            <v>West</v>
          </cell>
          <cell r="V9615">
            <v>41973</v>
          </cell>
        </row>
        <row r="9616">
          <cell r="M9616" t="str">
            <v>West</v>
          </cell>
          <cell r="V9616">
            <v>41973</v>
          </cell>
        </row>
        <row r="9617">
          <cell r="M9617" t="str">
            <v>West</v>
          </cell>
          <cell r="V9617">
            <v>41973</v>
          </cell>
        </row>
        <row r="9618">
          <cell r="M9618" t="str">
            <v>West</v>
          </cell>
          <cell r="V9618">
            <v>42613</v>
          </cell>
        </row>
        <row r="9619">
          <cell r="M9619" t="str">
            <v>East</v>
          </cell>
          <cell r="V9619">
            <v>43069</v>
          </cell>
        </row>
        <row r="9620">
          <cell r="M9620" t="str">
            <v>East</v>
          </cell>
          <cell r="V9620">
            <v>43069</v>
          </cell>
        </row>
        <row r="9621">
          <cell r="M9621" t="str">
            <v>East</v>
          </cell>
          <cell r="V9621">
            <v>43069</v>
          </cell>
        </row>
        <row r="9622">
          <cell r="M9622" t="str">
            <v>East</v>
          </cell>
          <cell r="V9622">
            <v>41912</v>
          </cell>
        </row>
        <row r="9623">
          <cell r="M9623" t="str">
            <v>East</v>
          </cell>
          <cell r="V9623">
            <v>41912</v>
          </cell>
        </row>
        <row r="9624">
          <cell r="M9624" t="str">
            <v>East</v>
          </cell>
          <cell r="V9624">
            <v>41912</v>
          </cell>
        </row>
        <row r="9625">
          <cell r="M9625" t="str">
            <v>Central</v>
          </cell>
          <cell r="V9625">
            <v>42916</v>
          </cell>
        </row>
        <row r="9626">
          <cell r="M9626" t="str">
            <v>Central</v>
          </cell>
          <cell r="V9626">
            <v>42916</v>
          </cell>
        </row>
        <row r="9627">
          <cell r="M9627" t="str">
            <v>Central</v>
          </cell>
          <cell r="V9627">
            <v>42916</v>
          </cell>
        </row>
        <row r="9628">
          <cell r="M9628" t="str">
            <v>Central</v>
          </cell>
          <cell r="V9628">
            <v>43008</v>
          </cell>
        </row>
        <row r="9629">
          <cell r="M9629" t="str">
            <v>Central</v>
          </cell>
          <cell r="V9629">
            <v>41973</v>
          </cell>
        </row>
        <row r="9630">
          <cell r="M9630" t="str">
            <v>East</v>
          </cell>
          <cell r="V9630">
            <v>41670</v>
          </cell>
        </row>
        <row r="9631">
          <cell r="M9631" t="str">
            <v>East</v>
          </cell>
          <cell r="V9631">
            <v>41670</v>
          </cell>
        </row>
        <row r="9632">
          <cell r="M9632" t="str">
            <v>East</v>
          </cell>
          <cell r="V9632">
            <v>42521</v>
          </cell>
        </row>
        <row r="9633">
          <cell r="M9633" t="str">
            <v>East</v>
          </cell>
          <cell r="V9633">
            <v>42521</v>
          </cell>
        </row>
        <row r="9634">
          <cell r="M9634" t="str">
            <v>Central</v>
          </cell>
          <cell r="V9634">
            <v>42794</v>
          </cell>
        </row>
        <row r="9635">
          <cell r="M9635" t="str">
            <v>East</v>
          </cell>
          <cell r="V9635">
            <v>41943</v>
          </cell>
        </row>
        <row r="9636">
          <cell r="M9636" t="str">
            <v>East</v>
          </cell>
          <cell r="V9636">
            <v>41943</v>
          </cell>
        </row>
        <row r="9637">
          <cell r="M9637" t="str">
            <v>East</v>
          </cell>
          <cell r="V9637">
            <v>41943</v>
          </cell>
        </row>
        <row r="9638">
          <cell r="M9638" t="str">
            <v>West</v>
          </cell>
          <cell r="V9638">
            <v>41973</v>
          </cell>
        </row>
        <row r="9639">
          <cell r="M9639" t="str">
            <v>West</v>
          </cell>
          <cell r="V9639">
            <v>41973</v>
          </cell>
        </row>
        <row r="9640">
          <cell r="M9640" t="str">
            <v>West</v>
          </cell>
          <cell r="V9640">
            <v>43069</v>
          </cell>
        </row>
        <row r="9641">
          <cell r="M9641" t="str">
            <v>South</v>
          </cell>
          <cell r="V9641">
            <v>42035</v>
          </cell>
        </row>
        <row r="9642">
          <cell r="M9642" t="str">
            <v>West</v>
          </cell>
          <cell r="V9642">
            <v>41729</v>
          </cell>
        </row>
        <row r="9643">
          <cell r="M9643" t="str">
            <v>West</v>
          </cell>
          <cell r="V9643">
            <v>41729</v>
          </cell>
        </row>
        <row r="9644">
          <cell r="M9644" t="str">
            <v>West</v>
          </cell>
          <cell r="V9644">
            <v>41729</v>
          </cell>
        </row>
        <row r="9645">
          <cell r="M9645" t="str">
            <v>West</v>
          </cell>
          <cell r="V9645">
            <v>41729</v>
          </cell>
        </row>
        <row r="9646">
          <cell r="M9646" t="str">
            <v>West</v>
          </cell>
          <cell r="V9646">
            <v>42916</v>
          </cell>
        </row>
        <row r="9647">
          <cell r="M9647" t="str">
            <v>West</v>
          </cell>
          <cell r="V9647">
            <v>42916</v>
          </cell>
        </row>
        <row r="9648">
          <cell r="M9648" t="str">
            <v>West</v>
          </cell>
          <cell r="V9648">
            <v>42916</v>
          </cell>
        </row>
        <row r="9649">
          <cell r="M9649" t="str">
            <v>Central</v>
          </cell>
          <cell r="V9649">
            <v>41973</v>
          </cell>
        </row>
        <row r="9650">
          <cell r="M9650" t="str">
            <v>Central</v>
          </cell>
          <cell r="V9650">
            <v>41973</v>
          </cell>
        </row>
        <row r="9651">
          <cell r="M9651" t="str">
            <v>West</v>
          </cell>
          <cell r="V9651">
            <v>42704</v>
          </cell>
        </row>
        <row r="9652">
          <cell r="M9652" t="str">
            <v>West</v>
          </cell>
          <cell r="V9652">
            <v>42704</v>
          </cell>
        </row>
        <row r="9653">
          <cell r="M9653" t="str">
            <v>West</v>
          </cell>
          <cell r="V9653">
            <v>42704</v>
          </cell>
        </row>
        <row r="9654">
          <cell r="M9654" t="str">
            <v>West</v>
          </cell>
          <cell r="V9654">
            <v>42704</v>
          </cell>
        </row>
        <row r="9655">
          <cell r="M9655" t="str">
            <v>West</v>
          </cell>
          <cell r="V9655">
            <v>42766</v>
          </cell>
        </row>
        <row r="9656">
          <cell r="M9656" t="str">
            <v>West</v>
          </cell>
          <cell r="V9656">
            <v>42766</v>
          </cell>
        </row>
        <row r="9657">
          <cell r="M9657" t="str">
            <v>East</v>
          </cell>
          <cell r="V9657">
            <v>41912</v>
          </cell>
        </row>
        <row r="9658">
          <cell r="M9658" t="str">
            <v>East</v>
          </cell>
          <cell r="V9658">
            <v>41912</v>
          </cell>
        </row>
        <row r="9659">
          <cell r="M9659" t="str">
            <v>East</v>
          </cell>
          <cell r="V9659">
            <v>41912</v>
          </cell>
        </row>
        <row r="9660">
          <cell r="M9660" t="str">
            <v>East</v>
          </cell>
          <cell r="V9660">
            <v>41912</v>
          </cell>
        </row>
        <row r="9661">
          <cell r="M9661" t="str">
            <v>West</v>
          </cell>
          <cell r="V9661">
            <v>41729</v>
          </cell>
        </row>
        <row r="9662">
          <cell r="M9662" t="str">
            <v>West</v>
          </cell>
          <cell r="V9662">
            <v>42551</v>
          </cell>
        </row>
        <row r="9663">
          <cell r="M9663" t="str">
            <v>West</v>
          </cell>
          <cell r="V9663">
            <v>42551</v>
          </cell>
        </row>
        <row r="9664">
          <cell r="M9664" t="str">
            <v>West</v>
          </cell>
          <cell r="V9664">
            <v>42551</v>
          </cell>
        </row>
        <row r="9665">
          <cell r="M9665" t="str">
            <v>West</v>
          </cell>
          <cell r="V9665">
            <v>42978</v>
          </cell>
        </row>
        <row r="9666">
          <cell r="M9666" t="str">
            <v>West</v>
          </cell>
          <cell r="V9666">
            <v>42369</v>
          </cell>
        </row>
        <row r="9667">
          <cell r="M9667" t="str">
            <v>West</v>
          </cell>
          <cell r="V9667">
            <v>43069</v>
          </cell>
        </row>
        <row r="9668">
          <cell r="M9668" t="str">
            <v>West</v>
          </cell>
          <cell r="V9668">
            <v>43069</v>
          </cell>
        </row>
        <row r="9669">
          <cell r="M9669" t="str">
            <v>West</v>
          </cell>
          <cell r="V9669">
            <v>42490</v>
          </cell>
        </row>
        <row r="9670">
          <cell r="M9670" t="str">
            <v>West</v>
          </cell>
          <cell r="V9670">
            <v>42490</v>
          </cell>
        </row>
        <row r="9671">
          <cell r="M9671" t="str">
            <v>South</v>
          </cell>
          <cell r="V9671">
            <v>42855</v>
          </cell>
        </row>
        <row r="9672">
          <cell r="M9672" t="str">
            <v>South</v>
          </cell>
          <cell r="V9672">
            <v>42247</v>
          </cell>
        </row>
        <row r="9673">
          <cell r="M9673" t="str">
            <v>West</v>
          </cell>
          <cell r="V9673">
            <v>43069</v>
          </cell>
        </row>
        <row r="9674">
          <cell r="M9674" t="str">
            <v>East</v>
          </cell>
          <cell r="V9674">
            <v>42735</v>
          </cell>
        </row>
        <row r="9675">
          <cell r="M9675" t="str">
            <v>East</v>
          </cell>
          <cell r="V9675">
            <v>42735</v>
          </cell>
        </row>
        <row r="9676">
          <cell r="M9676" t="str">
            <v>Central</v>
          </cell>
          <cell r="V9676">
            <v>41851</v>
          </cell>
        </row>
        <row r="9677">
          <cell r="M9677" t="str">
            <v>West</v>
          </cell>
          <cell r="V9677">
            <v>42521</v>
          </cell>
        </row>
        <row r="9678">
          <cell r="M9678" t="str">
            <v>Central</v>
          </cell>
          <cell r="V9678">
            <v>41973</v>
          </cell>
        </row>
        <row r="9679">
          <cell r="M9679" t="str">
            <v>East</v>
          </cell>
          <cell r="V9679">
            <v>42490</v>
          </cell>
        </row>
        <row r="9680">
          <cell r="M9680" t="str">
            <v>East</v>
          </cell>
          <cell r="V9680">
            <v>42490</v>
          </cell>
        </row>
        <row r="9681">
          <cell r="M9681" t="str">
            <v>West</v>
          </cell>
          <cell r="V9681">
            <v>42369</v>
          </cell>
        </row>
        <row r="9682">
          <cell r="M9682" t="str">
            <v>West</v>
          </cell>
          <cell r="V9682">
            <v>42369</v>
          </cell>
        </row>
        <row r="9683">
          <cell r="M9683" t="str">
            <v>West</v>
          </cell>
          <cell r="V9683">
            <v>43100</v>
          </cell>
        </row>
        <row r="9684">
          <cell r="M9684" t="str">
            <v>West</v>
          </cell>
          <cell r="V9684">
            <v>43100</v>
          </cell>
        </row>
        <row r="9685">
          <cell r="M9685" t="str">
            <v>West</v>
          </cell>
          <cell r="V9685">
            <v>43100</v>
          </cell>
        </row>
        <row r="9686">
          <cell r="M9686" t="str">
            <v>West</v>
          </cell>
          <cell r="V9686">
            <v>43100</v>
          </cell>
        </row>
        <row r="9687">
          <cell r="M9687" t="str">
            <v>West</v>
          </cell>
          <cell r="V9687">
            <v>42766</v>
          </cell>
        </row>
        <row r="9688">
          <cell r="M9688" t="str">
            <v>West</v>
          </cell>
          <cell r="V9688">
            <v>42886</v>
          </cell>
        </row>
        <row r="9689">
          <cell r="M9689" t="str">
            <v>Central</v>
          </cell>
          <cell r="V9689">
            <v>43008</v>
          </cell>
        </row>
        <row r="9690">
          <cell r="M9690" t="str">
            <v>South</v>
          </cell>
          <cell r="V9690">
            <v>42916</v>
          </cell>
        </row>
        <row r="9691">
          <cell r="M9691" t="str">
            <v>South</v>
          </cell>
          <cell r="V9691">
            <v>42916</v>
          </cell>
        </row>
        <row r="9692">
          <cell r="M9692" t="str">
            <v>East</v>
          </cell>
          <cell r="V9692">
            <v>42855</v>
          </cell>
        </row>
        <row r="9693">
          <cell r="M9693" t="str">
            <v>Central</v>
          </cell>
          <cell r="V9693">
            <v>42338</v>
          </cell>
        </row>
        <row r="9694">
          <cell r="M9694" t="str">
            <v>East</v>
          </cell>
          <cell r="V9694">
            <v>42247</v>
          </cell>
        </row>
        <row r="9695">
          <cell r="M9695" t="str">
            <v>West</v>
          </cell>
          <cell r="V9695">
            <v>43008</v>
          </cell>
        </row>
        <row r="9696">
          <cell r="M9696" t="str">
            <v>West</v>
          </cell>
          <cell r="V9696">
            <v>43008</v>
          </cell>
        </row>
        <row r="9697">
          <cell r="M9697" t="str">
            <v>East</v>
          </cell>
          <cell r="V9697">
            <v>42735</v>
          </cell>
        </row>
        <row r="9698">
          <cell r="M9698" t="str">
            <v>Central</v>
          </cell>
          <cell r="V9698">
            <v>41820</v>
          </cell>
        </row>
        <row r="9699">
          <cell r="M9699" t="str">
            <v>East</v>
          </cell>
          <cell r="V9699">
            <v>42460</v>
          </cell>
        </row>
        <row r="9700">
          <cell r="M9700" t="str">
            <v>West</v>
          </cell>
          <cell r="V9700">
            <v>43100</v>
          </cell>
        </row>
        <row r="9701">
          <cell r="M9701" t="str">
            <v>West</v>
          </cell>
          <cell r="V9701">
            <v>43100</v>
          </cell>
        </row>
        <row r="9702">
          <cell r="M9702" t="str">
            <v>West</v>
          </cell>
          <cell r="V9702">
            <v>43100</v>
          </cell>
        </row>
        <row r="9703">
          <cell r="M9703" t="str">
            <v>West</v>
          </cell>
          <cell r="V9703">
            <v>42674</v>
          </cell>
        </row>
        <row r="9704">
          <cell r="M9704" t="str">
            <v>East</v>
          </cell>
          <cell r="V9704">
            <v>42947</v>
          </cell>
        </row>
        <row r="9705">
          <cell r="M9705" t="str">
            <v>East</v>
          </cell>
          <cell r="V9705">
            <v>42947</v>
          </cell>
        </row>
        <row r="9706">
          <cell r="M9706" t="str">
            <v>East</v>
          </cell>
          <cell r="V9706">
            <v>42947</v>
          </cell>
        </row>
        <row r="9707">
          <cell r="M9707" t="str">
            <v>West</v>
          </cell>
          <cell r="V9707">
            <v>43039</v>
          </cell>
        </row>
        <row r="9708">
          <cell r="M9708" t="str">
            <v>West</v>
          </cell>
          <cell r="V9708">
            <v>42674</v>
          </cell>
        </row>
        <row r="9709">
          <cell r="M9709" t="str">
            <v>West</v>
          </cell>
          <cell r="V9709">
            <v>42674</v>
          </cell>
        </row>
        <row r="9710">
          <cell r="M9710" t="str">
            <v>West</v>
          </cell>
          <cell r="V9710">
            <v>42674</v>
          </cell>
        </row>
        <row r="9711">
          <cell r="M9711" t="str">
            <v>West</v>
          </cell>
          <cell r="V9711">
            <v>42674</v>
          </cell>
        </row>
        <row r="9712">
          <cell r="M9712" t="str">
            <v>East</v>
          </cell>
          <cell r="V9712">
            <v>41973</v>
          </cell>
        </row>
        <row r="9713">
          <cell r="M9713" t="str">
            <v>East</v>
          </cell>
          <cell r="V9713">
            <v>41973</v>
          </cell>
        </row>
        <row r="9714">
          <cell r="M9714" t="str">
            <v>East</v>
          </cell>
          <cell r="V9714">
            <v>41973</v>
          </cell>
        </row>
        <row r="9715">
          <cell r="M9715" t="str">
            <v>East</v>
          </cell>
          <cell r="V9715">
            <v>41973</v>
          </cell>
        </row>
        <row r="9716">
          <cell r="M9716" t="str">
            <v>East</v>
          </cell>
          <cell r="V9716">
            <v>41973</v>
          </cell>
        </row>
        <row r="9717">
          <cell r="M9717" t="str">
            <v>West</v>
          </cell>
          <cell r="V9717">
            <v>42704</v>
          </cell>
        </row>
        <row r="9718">
          <cell r="M9718" t="str">
            <v>East</v>
          </cell>
          <cell r="V9718">
            <v>42613</v>
          </cell>
        </row>
        <row r="9719">
          <cell r="M9719" t="str">
            <v>Central</v>
          </cell>
          <cell r="V9719">
            <v>42521</v>
          </cell>
        </row>
        <row r="9720">
          <cell r="M9720" t="str">
            <v>Central</v>
          </cell>
          <cell r="V9720">
            <v>42521</v>
          </cell>
        </row>
        <row r="9721">
          <cell r="M9721" t="str">
            <v>East</v>
          </cell>
          <cell r="V9721">
            <v>43069</v>
          </cell>
        </row>
        <row r="9722">
          <cell r="M9722" t="str">
            <v>Central</v>
          </cell>
          <cell r="V9722">
            <v>42643</v>
          </cell>
        </row>
        <row r="9723">
          <cell r="M9723" t="str">
            <v>East</v>
          </cell>
          <cell r="V9723">
            <v>42429</v>
          </cell>
        </row>
        <row r="9724">
          <cell r="M9724" t="str">
            <v>East</v>
          </cell>
          <cell r="V9724">
            <v>42429</v>
          </cell>
        </row>
        <row r="9725">
          <cell r="M9725" t="str">
            <v>East</v>
          </cell>
          <cell r="V9725">
            <v>42004</v>
          </cell>
        </row>
        <row r="9726">
          <cell r="M9726" t="str">
            <v>Central</v>
          </cell>
          <cell r="V9726">
            <v>42369</v>
          </cell>
        </row>
        <row r="9727">
          <cell r="M9727" t="str">
            <v>West</v>
          </cell>
          <cell r="V9727">
            <v>43008</v>
          </cell>
        </row>
        <row r="9728">
          <cell r="M9728" t="str">
            <v>East</v>
          </cell>
          <cell r="V9728">
            <v>43100</v>
          </cell>
        </row>
        <row r="9729">
          <cell r="M9729" t="str">
            <v>East</v>
          </cell>
          <cell r="V9729">
            <v>43100</v>
          </cell>
        </row>
        <row r="9730">
          <cell r="M9730" t="str">
            <v>East</v>
          </cell>
          <cell r="V9730">
            <v>43100</v>
          </cell>
        </row>
        <row r="9731">
          <cell r="M9731" t="str">
            <v>West</v>
          </cell>
          <cell r="V9731">
            <v>41912</v>
          </cell>
        </row>
        <row r="9732">
          <cell r="M9732" t="str">
            <v>West</v>
          </cell>
          <cell r="V9732">
            <v>41912</v>
          </cell>
        </row>
        <row r="9733">
          <cell r="M9733" t="str">
            <v>West</v>
          </cell>
          <cell r="V9733">
            <v>43069</v>
          </cell>
        </row>
        <row r="9734">
          <cell r="M9734" t="str">
            <v>South</v>
          </cell>
          <cell r="V9734">
            <v>41882</v>
          </cell>
        </row>
        <row r="9735">
          <cell r="M9735" t="str">
            <v>South</v>
          </cell>
          <cell r="V9735">
            <v>41882</v>
          </cell>
        </row>
        <row r="9736">
          <cell r="M9736" t="str">
            <v>South</v>
          </cell>
          <cell r="V9736">
            <v>41882</v>
          </cell>
        </row>
        <row r="9737">
          <cell r="M9737" t="str">
            <v>East</v>
          </cell>
          <cell r="V9737">
            <v>41973</v>
          </cell>
        </row>
        <row r="9738">
          <cell r="M9738" t="str">
            <v>Central</v>
          </cell>
          <cell r="V9738">
            <v>42185</v>
          </cell>
        </row>
        <row r="9739">
          <cell r="M9739" t="str">
            <v>West</v>
          </cell>
          <cell r="V9739">
            <v>42825</v>
          </cell>
        </row>
        <row r="9740">
          <cell r="M9740" t="str">
            <v>West</v>
          </cell>
          <cell r="V9740">
            <v>42825</v>
          </cell>
        </row>
        <row r="9741">
          <cell r="M9741" t="str">
            <v>West</v>
          </cell>
          <cell r="V9741">
            <v>42825</v>
          </cell>
        </row>
        <row r="9742">
          <cell r="M9742" t="str">
            <v>West</v>
          </cell>
          <cell r="V9742">
            <v>42825</v>
          </cell>
        </row>
        <row r="9743">
          <cell r="M9743" t="str">
            <v>East</v>
          </cell>
          <cell r="V9743">
            <v>42338</v>
          </cell>
        </row>
        <row r="9744">
          <cell r="M9744" t="str">
            <v>West</v>
          </cell>
          <cell r="V9744">
            <v>43069</v>
          </cell>
        </row>
        <row r="9745">
          <cell r="M9745" t="str">
            <v>East</v>
          </cell>
          <cell r="V9745">
            <v>42551</v>
          </cell>
        </row>
        <row r="9746">
          <cell r="M9746" t="str">
            <v>Central</v>
          </cell>
          <cell r="V9746">
            <v>42766</v>
          </cell>
        </row>
        <row r="9747">
          <cell r="M9747" t="str">
            <v>West</v>
          </cell>
          <cell r="V9747">
            <v>43069</v>
          </cell>
        </row>
        <row r="9748">
          <cell r="M9748" t="str">
            <v>West</v>
          </cell>
          <cell r="V9748">
            <v>43069</v>
          </cell>
        </row>
        <row r="9749">
          <cell r="M9749" t="str">
            <v>Central</v>
          </cell>
          <cell r="V9749">
            <v>41973</v>
          </cell>
        </row>
        <row r="9750">
          <cell r="M9750" t="str">
            <v>Central</v>
          </cell>
          <cell r="V9750">
            <v>41973</v>
          </cell>
        </row>
        <row r="9751">
          <cell r="M9751" t="str">
            <v>East</v>
          </cell>
          <cell r="V9751">
            <v>42460</v>
          </cell>
        </row>
        <row r="9752">
          <cell r="M9752" t="str">
            <v>Central</v>
          </cell>
          <cell r="V9752">
            <v>42674</v>
          </cell>
        </row>
        <row r="9753">
          <cell r="M9753" t="str">
            <v>Central</v>
          </cell>
          <cell r="V9753">
            <v>42674</v>
          </cell>
        </row>
        <row r="9754">
          <cell r="M9754" t="str">
            <v>West</v>
          </cell>
          <cell r="V9754">
            <v>42582</v>
          </cell>
        </row>
        <row r="9755">
          <cell r="M9755" t="str">
            <v>South</v>
          </cell>
          <cell r="V9755">
            <v>42825</v>
          </cell>
        </row>
        <row r="9756">
          <cell r="M9756" t="str">
            <v>South</v>
          </cell>
          <cell r="V9756">
            <v>42825</v>
          </cell>
        </row>
        <row r="9757">
          <cell r="M9757" t="str">
            <v>South</v>
          </cell>
          <cell r="V9757">
            <v>42825</v>
          </cell>
        </row>
        <row r="9758">
          <cell r="M9758" t="str">
            <v>South</v>
          </cell>
          <cell r="V9758">
            <v>42825</v>
          </cell>
        </row>
        <row r="9759">
          <cell r="M9759" t="str">
            <v>South</v>
          </cell>
          <cell r="V9759">
            <v>42825</v>
          </cell>
        </row>
        <row r="9760">
          <cell r="M9760" t="str">
            <v>South</v>
          </cell>
          <cell r="V9760">
            <v>42825</v>
          </cell>
        </row>
        <row r="9761">
          <cell r="M9761" t="str">
            <v>West</v>
          </cell>
          <cell r="V9761">
            <v>42674</v>
          </cell>
        </row>
        <row r="9762">
          <cell r="M9762" t="str">
            <v>South</v>
          </cell>
          <cell r="V9762">
            <v>43069</v>
          </cell>
        </row>
        <row r="9763">
          <cell r="M9763" t="str">
            <v>West</v>
          </cell>
          <cell r="V9763">
            <v>41698</v>
          </cell>
        </row>
        <row r="9764">
          <cell r="M9764" t="str">
            <v>West</v>
          </cell>
          <cell r="V9764">
            <v>41698</v>
          </cell>
        </row>
        <row r="9765">
          <cell r="M9765" t="str">
            <v>West</v>
          </cell>
          <cell r="V9765">
            <v>41698</v>
          </cell>
        </row>
        <row r="9766">
          <cell r="M9766" t="str">
            <v>West</v>
          </cell>
          <cell r="V9766">
            <v>41820</v>
          </cell>
        </row>
        <row r="9767">
          <cell r="M9767" t="str">
            <v>East</v>
          </cell>
          <cell r="V9767">
            <v>42794</v>
          </cell>
        </row>
        <row r="9768">
          <cell r="M9768" t="str">
            <v>East</v>
          </cell>
          <cell r="V9768">
            <v>42794</v>
          </cell>
        </row>
        <row r="9769">
          <cell r="M9769" t="str">
            <v>Central</v>
          </cell>
          <cell r="V9769">
            <v>43100</v>
          </cell>
        </row>
        <row r="9770">
          <cell r="M9770" t="str">
            <v>West</v>
          </cell>
          <cell r="V9770">
            <v>43100</v>
          </cell>
        </row>
        <row r="9771">
          <cell r="M9771" t="str">
            <v>South</v>
          </cell>
          <cell r="V9771">
            <v>42704</v>
          </cell>
        </row>
        <row r="9772">
          <cell r="M9772" t="str">
            <v>South</v>
          </cell>
          <cell r="V9772">
            <v>42704</v>
          </cell>
        </row>
        <row r="9773">
          <cell r="M9773" t="str">
            <v>South</v>
          </cell>
          <cell r="V9773">
            <v>42704</v>
          </cell>
        </row>
        <row r="9774">
          <cell r="M9774" t="str">
            <v>East</v>
          </cell>
          <cell r="V9774">
            <v>42582</v>
          </cell>
        </row>
        <row r="9775">
          <cell r="M9775" t="str">
            <v>South</v>
          </cell>
          <cell r="V9775">
            <v>42551</v>
          </cell>
        </row>
        <row r="9776">
          <cell r="M9776" t="str">
            <v>Central</v>
          </cell>
          <cell r="V9776">
            <v>41851</v>
          </cell>
        </row>
        <row r="9777">
          <cell r="M9777" t="str">
            <v>Central</v>
          </cell>
          <cell r="V9777">
            <v>41851</v>
          </cell>
        </row>
        <row r="9778">
          <cell r="M9778" t="str">
            <v>Central</v>
          </cell>
          <cell r="V9778">
            <v>41851</v>
          </cell>
        </row>
        <row r="9779">
          <cell r="M9779" t="str">
            <v>Central</v>
          </cell>
          <cell r="V9779">
            <v>41851</v>
          </cell>
        </row>
        <row r="9780">
          <cell r="M9780" t="str">
            <v>Central</v>
          </cell>
          <cell r="V9780">
            <v>41851</v>
          </cell>
        </row>
        <row r="9781">
          <cell r="M9781" t="str">
            <v>Central</v>
          </cell>
          <cell r="V9781">
            <v>41851</v>
          </cell>
        </row>
        <row r="9782">
          <cell r="M9782" t="str">
            <v>East</v>
          </cell>
          <cell r="V9782">
            <v>42643</v>
          </cell>
        </row>
        <row r="9783">
          <cell r="M9783" t="str">
            <v>East</v>
          </cell>
          <cell r="V9783">
            <v>42643</v>
          </cell>
        </row>
        <row r="9784">
          <cell r="M9784" t="str">
            <v>East</v>
          </cell>
          <cell r="V9784">
            <v>42155</v>
          </cell>
        </row>
        <row r="9785">
          <cell r="M9785" t="str">
            <v>East</v>
          </cell>
          <cell r="V9785">
            <v>42155</v>
          </cell>
        </row>
        <row r="9786">
          <cell r="M9786" t="str">
            <v>East</v>
          </cell>
          <cell r="V9786">
            <v>42155</v>
          </cell>
        </row>
        <row r="9787">
          <cell r="M9787" t="str">
            <v>South</v>
          </cell>
          <cell r="V9787">
            <v>42155</v>
          </cell>
        </row>
        <row r="9788">
          <cell r="M9788" t="str">
            <v>South</v>
          </cell>
          <cell r="V9788">
            <v>41973</v>
          </cell>
        </row>
        <row r="9789">
          <cell r="M9789" t="str">
            <v>Central</v>
          </cell>
          <cell r="V9789">
            <v>42825</v>
          </cell>
        </row>
        <row r="9790">
          <cell r="M9790" t="str">
            <v>Central</v>
          </cell>
          <cell r="V9790">
            <v>42825</v>
          </cell>
        </row>
        <row r="9791">
          <cell r="M9791" t="str">
            <v>Central</v>
          </cell>
          <cell r="V9791">
            <v>42825</v>
          </cell>
        </row>
        <row r="9792">
          <cell r="M9792" t="str">
            <v>Central</v>
          </cell>
          <cell r="V9792">
            <v>42825</v>
          </cell>
        </row>
        <row r="9793">
          <cell r="M9793" t="str">
            <v>Central</v>
          </cell>
          <cell r="V9793">
            <v>41790</v>
          </cell>
        </row>
        <row r="9794">
          <cell r="M9794" t="str">
            <v>Central</v>
          </cell>
          <cell r="V9794">
            <v>41790</v>
          </cell>
        </row>
        <row r="9795">
          <cell r="M9795" t="str">
            <v>Central</v>
          </cell>
          <cell r="V9795">
            <v>41790</v>
          </cell>
        </row>
        <row r="9796">
          <cell r="M9796" t="str">
            <v>Central</v>
          </cell>
          <cell r="V9796">
            <v>41790</v>
          </cell>
        </row>
        <row r="9797">
          <cell r="M9797" t="str">
            <v>Central</v>
          </cell>
          <cell r="V9797">
            <v>42521</v>
          </cell>
        </row>
        <row r="9798">
          <cell r="M9798" t="str">
            <v>East</v>
          </cell>
          <cell r="V9798">
            <v>42035</v>
          </cell>
        </row>
        <row r="9799">
          <cell r="M9799" t="str">
            <v>East</v>
          </cell>
          <cell r="V9799">
            <v>42035</v>
          </cell>
        </row>
        <row r="9800">
          <cell r="M9800" t="str">
            <v>East</v>
          </cell>
          <cell r="V9800">
            <v>42035</v>
          </cell>
        </row>
        <row r="9801">
          <cell r="M9801" t="str">
            <v>East</v>
          </cell>
          <cell r="V9801">
            <v>42035</v>
          </cell>
        </row>
        <row r="9802">
          <cell r="M9802" t="str">
            <v>East</v>
          </cell>
          <cell r="V9802">
            <v>42035</v>
          </cell>
        </row>
        <row r="9803">
          <cell r="M9803" t="str">
            <v>West</v>
          </cell>
          <cell r="V9803">
            <v>43008</v>
          </cell>
        </row>
        <row r="9804">
          <cell r="M9804" t="str">
            <v>East</v>
          </cell>
          <cell r="V9804">
            <v>42216</v>
          </cell>
        </row>
        <row r="9805">
          <cell r="M9805" t="str">
            <v>East</v>
          </cell>
          <cell r="V9805">
            <v>42216</v>
          </cell>
        </row>
        <row r="9806">
          <cell r="M9806" t="str">
            <v>East</v>
          </cell>
          <cell r="V9806">
            <v>42216</v>
          </cell>
        </row>
        <row r="9807">
          <cell r="M9807" t="str">
            <v>South</v>
          </cell>
          <cell r="V9807">
            <v>42674</v>
          </cell>
        </row>
        <row r="9808">
          <cell r="M9808" t="str">
            <v>South</v>
          </cell>
          <cell r="V9808">
            <v>42674</v>
          </cell>
        </row>
        <row r="9809">
          <cell r="M9809" t="str">
            <v>South</v>
          </cell>
          <cell r="V9809">
            <v>42947</v>
          </cell>
        </row>
        <row r="9810">
          <cell r="M9810" t="str">
            <v>Central</v>
          </cell>
          <cell r="V9810">
            <v>42947</v>
          </cell>
        </row>
        <row r="9811">
          <cell r="M9811" t="str">
            <v>West</v>
          </cell>
          <cell r="V9811">
            <v>41973</v>
          </cell>
        </row>
        <row r="9812">
          <cell r="M9812" t="str">
            <v>West</v>
          </cell>
          <cell r="V9812">
            <v>41973</v>
          </cell>
        </row>
        <row r="9813">
          <cell r="M9813" t="str">
            <v>East</v>
          </cell>
          <cell r="V9813">
            <v>42704</v>
          </cell>
        </row>
        <row r="9814">
          <cell r="M9814" t="str">
            <v>East</v>
          </cell>
          <cell r="V9814">
            <v>42704</v>
          </cell>
        </row>
        <row r="9815">
          <cell r="M9815" t="str">
            <v>East</v>
          </cell>
          <cell r="V9815">
            <v>42704</v>
          </cell>
        </row>
        <row r="9816">
          <cell r="M9816" t="str">
            <v>East</v>
          </cell>
          <cell r="V9816">
            <v>42704</v>
          </cell>
        </row>
        <row r="9817">
          <cell r="M9817" t="str">
            <v>South</v>
          </cell>
          <cell r="V9817">
            <v>42185</v>
          </cell>
        </row>
        <row r="9818">
          <cell r="M9818" t="str">
            <v>South</v>
          </cell>
          <cell r="V9818">
            <v>42185</v>
          </cell>
        </row>
        <row r="9819">
          <cell r="M9819" t="str">
            <v>South</v>
          </cell>
          <cell r="V9819">
            <v>42185</v>
          </cell>
        </row>
        <row r="9820">
          <cell r="M9820" t="str">
            <v>South</v>
          </cell>
          <cell r="V9820">
            <v>42185</v>
          </cell>
        </row>
        <row r="9821">
          <cell r="M9821" t="str">
            <v>South</v>
          </cell>
          <cell r="V9821">
            <v>42185</v>
          </cell>
        </row>
        <row r="9822">
          <cell r="M9822" t="str">
            <v>South</v>
          </cell>
          <cell r="V9822">
            <v>42185</v>
          </cell>
        </row>
        <row r="9823">
          <cell r="M9823" t="str">
            <v>South</v>
          </cell>
          <cell r="V9823">
            <v>42185</v>
          </cell>
        </row>
        <row r="9824">
          <cell r="M9824" t="str">
            <v>West</v>
          </cell>
          <cell r="V9824">
            <v>41882</v>
          </cell>
        </row>
        <row r="9825">
          <cell r="M9825" t="str">
            <v>West</v>
          </cell>
          <cell r="V9825">
            <v>41882</v>
          </cell>
        </row>
        <row r="9826">
          <cell r="M9826" t="str">
            <v>West</v>
          </cell>
          <cell r="V9826">
            <v>41882</v>
          </cell>
        </row>
        <row r="9827">
          <cell r="M9827" t="str">
            <v>West</v>
          </cell>
          <cell r="V9827">
            <v>41882</v>
          </cell>
        </row>
        <row r="9828">
          <cell r="M9828" t="str">
            <v>West</v>
          </cell>
          <cell r="V9828">
            <v>41882</v>
          </cell>
        </row>
        <row r="9829">
          <cell r="M9829" t="str">
            <v>East</v>
          </cell>
          <cell r="V9829">
            <v>42916</v>
          </cell>
        </row>
        <row r="9830">
          <cell r="M9830" t="str">
            <v>East</v>
          </cell>
          <cell r="V9830">
            <v>42916</v>
          </cell>
        </row>
        <row r="9831">
          <cell r="M9831" t="str">
            <v>South</v>
          </cell>
          <cell r="V9831">
            <v>42947</v>
          </cell>
        </row>
        <row r="9832">
          <cell r="M9832" t="str">
            <v>Central</v>
          </cell>
          <cell r="V9832">
            <v>42004</v>
          </cell>
        </row>
        <row r="9833">
          <cell r="M9833" t="str">
            <v>Central</v>
          </cell>
          <cell r="V9833">
            <v>42004</v>
          </cell>
        </row>
        <row r="9834">
          <cell r="M9834" t="str">
            <v>Central</v>
          </cell>
          <cell r="V9834">
            <v>41790</v>
          </cell>
        </row>
        <row r="9835">
          <cell r="M9835" t="str">
            <v>East</v>
          </cell>
          <cell r="V9835">
            <v>43008</v>
          </cell>
        </row>
        <row r="9836">
          <cell r="M9836" t="str">
            <v>Central</v>
          </cell>
          <cell r="V9836">
            <v>42674</v>
          </cell>
        </row>
        <row r="9837">
          <cell r="M9837" t="str">
            <v>Central</v>
          </cell>
          <cell r="V9837">
            <v>42674</v>
          </cell>
        </row>
        <row r="9838">
          <cell r="M9838" t="str">
            <v>West</v>
          </cell>
          <cell r="V9838">
            <v>42643</v>
          </cell>
        </row>
        <row r="9839">
          <cell r="M9839" t="str">
            <v>West</v>
          </cell>
          <cell r="V9839">
            <v>42643</v>
          </cell>
        </row>
        <row r="9840">
          <cell r="M9840" t="str">
            <v>West</v>
          </cell>
          <cell r="V9840">
            <v>42643</v>
          </cell>
        </row>
        <row r="9841">
          <cell r="M9841" t="str">
            <v>West</v>
          </cell>
          <cell r="V9841">
            <v>42643</v>
          </cell>
        </row>
        <row r="9842">
          <cell r="M9842" t="str">
            <v>West</v>
          </cell>
          <cell r="V9842">
            <v>42643</v>
          </cell>
        </row>
        <row r="9843">
          <cell r="M9843" t="str">
            <v>West</v>
          </cell>
          <cell r="V9843">
            <v>42643</v>
          </cell>
        </row>
        <row r="9844">
          <cell r="M9844" t="str">
            <v>West</v>
          </cell>
          <cell r="V9844">
            <v>42643</v>
          </cell>
        </row>
        <row r="9845">
          <cell r="M9845" t="str">
            <v>Central</v>
          </cell>
          <cell r="V9845">
            <v>41820</v>
          </cell>
        </row>
        <row r="9846">
          <cell r="M9846" t="str">
            <v>Central</v>
          </cell>
          <cell r="V9846">
            <v>41820</v>
          </cell>
        </row>
        <row r="9847">
          <cell r="M9847" t="str">
            <v>Central</v>
          </cell>
          <cell r="V9847">
            <v>41820</v>
          </cell>
        </row>
        <row r="9848">
          <cell r="M9848" t="str">
            <v>West</v>
          </cell>
          <cell r="V9848">
            <v>43008</v>
          </cell>
        </row>
        <row r="9849">
          <cell r="M9849" t="str">
            <v>West</v>
          </cell>
          <cell r="V9849">
            <v>43008</v>
          </cell>
        </row>
        <row r="9850">
          <cell r="M9850" t="str">
            <v>West</v>
          </cell>
          <cell r="V9850">
            <v>43008</v>
          </cell>
        </row>
        <row r="9851">
          <cell r="M9851" t="str">
            <v>West</v>
          </cell>
          <cell r="V9851">
            <v>41759</v>
          </cell>
        </row>
        <row r="9852">
          <cell r="M9852" t="str">
            <v>East</v>
          </cell>
          <cell r="V9852">
            <v>42521</v>
          </cell>
        </row>
        <row r="9853">
          <cell r="M9853" t="str">
            <v>East</v>
          </cell>
          <cell r="V9853">
            <v>42521</v>
          </cell>
        </row>
        <row r="9854">
          <cell r="M9854" t="str">
            <v>East</v>
          </cell>
          <cell r="V9854">
            <v>42521</v>
          </cell>
        </row>
        <row r="9855">
          <cell r="M9855" t="str">
            <v>East</v>
          </cell>
          <cell r="V9855">
            <v>42521</v>
          </cell>
        </row>
        <row r="9856">
          <cell r="M9856" t="str">
            <v>West</v>
          </cell>
          <cell r="V9856">
            <v>42916</v>
          </cell>
        </row>
        <row r="9857">
          <cell r="M9857" t="str">
            <v>West</v>
          </cell>
          <cell r="V9857">
            <v>42916</v>
          </cell>
        </row>
        <row r="9858">
          <cell r="M9858" t="str">
            <v>South</v>
          </cell>
          <cell r="V9858">
            <v>41973</v>
          </cell>
        </row>
        <row r="9859">
          <cell r="M9859" t="str">
            <v>West</v>
          </cell>
          <cell r="V9859">
            <v>42094</v>
          </cell>
        </row>
        <row r="9860">
          <cell r="M9860" t="str">
            <v>Central</v>
          </cell>
          <cell r="V9860">
            <v>42766</v>
          </cell>
        </row>
        <row r="9861">
          <cell r="M9861" t="str">
            <v>Central</v>
          </cell>
          <cell r="V9861">
            <v>42766</v>
          </cell>
        </row>
        <row r="9862">
          <cell r="M9862" t="str">
            <v>Central</v>
          </cell>
          <cell r="V9862">
            <v>42766</v>
          </cell>
        </row>
        <row r="9863">
          <cell r="M9863" t="str">
            <v>Central</v>
          </cell>
          <cell r="V9863">
            <v>42766</v>
          </cell>
        </row>
        <row r="9864">
          <cell r="M9864" t="str">
            <v>Central</v>
          </cell>
          <cell r="V9864">
            <v>42766</v>
          </cell>
        </row>
        <row r="9865">
          <cell r="M9865" t="str">
            <v>Central</v>
          </cell>
          <cell r="V9865">
            <v>42766</v>
          </cell>
        </row>
        <row r="9866">
          <cell r="M9866" t="str">
            <v>Central</v>
          </cell>
          <cell r="V9866">
            <v>42766</v>
          </cell>
        </row>
        <row r="9867">
          <cell r="M9867" t="str">
            <v>Central</v>
          </cell>
          <cell r="V9867">
            <v>42766</v>
          </cell>
        </row>
        <row r="9868">
          <cell r="M9868" t="str">
            <v>East</v>
          </cell>
          <cell r="V9868">
            <v>42094</v>
          </cell>
        </row>
        <row r="9869">
          <cell r="M9869" t="str">
            <v>East</v>
          </cell>
          <cell r="V9869">
            <v>42094</v>
          </cell>
        </row>
        <row r="9870">
          <cell r="M9870" t="str">
            <v>East</v>
          </cell>
          <cell r="V9870">
            <v>41973</v>
          </cell>
        </row>
        <row r="9871">
          <cell r="M9871" t="str">
            <v>East</v>
          </cell>
          <cell r="V9871">
            <v>41973</v>
          </cell>
        </row>
        <row r="9872">
          <cell r="M9872" t="str">
            <v>East</v>
          </cell>
          <cell r="V9872">
            <v>41973</v>
          </cell>
        </row>
        <row r="9873">
          <cell r="M9873" t="str">
            <v>Central</v>
          </cell>
          <cell r="V9873">
            <v>43039</v>
          </cell>
        </row>
        <row r="9874">
          <cell r="M9874" t="str">
            <v>Central</v>
          </cell>
          <cell r="V9874">
            <v>43039</v>
          </cell>
        </row>
        <row r="9875">
          <cell r="M9875" t="str">
            <v>East</v>
          </cell>
          <cell r="V9875">
            <v>42735</v>
          </cell>
        </row>
        <row r="9876">
          <cell r="M9876" t="str">
            <v>East</v>
          </cell>
          <cell r="V9876">
            <v>42643</v>
          </cell>
        </row>
        <row r="9877">
          <cell r="M9877" t="str">
            <v>East</v>
          </cell>
          <cell r="V9877">
            <v>42369</v>
          </cell>
        </row>
        <row r="9878">
          <cell r="M9878" t="str">
            <v>East</v>
          </cell>
          <cell r="V9878">
            <v>42855</v>
          </cell>
        </row>
        <row r="9879">
          <cell r="M9879" t="str">
            <v>East</v>
          </cell>
          <cell r="V9879">
            <v>42855</v>
          </cell>
        </row>
        <row r="9880">
          <cell r="M9880" t="str">
            <v>East</v>
          </cell>
          <cell r="V9880">
            <v>42855</v>
          </cell>
        </row>
        <row r="9881">
          <cell r="M9881" t="str">
            <v>East</v>
          </cell>
          <cell r="V9881">
            <v>42613</v>
          </cell>
        </row>
        <row r="9882">
          <cell r="M9882" t="str">
            <v>East</v>
          </cell>
          <cell r="V9882">
            <v>42155</v>
          </cell>
        </row>
        <row r="9883">
          <cell r="M9883" t="str">
            <v>South</v>
          </cell>
          <cell r="V9883">
            <v>41882</v>
          </cell>
        </row>
        <row r="9884">
          <cell r="M9884" t="str">
            <v>South</v>
          </cell>
          <cell r="V9884">
            <v>41882</v>
          </cell>
        </row>
        <row r="9885">
          <cell r="M9885" t="str">
            <v>West</v>
          </cell>
          <cell r="V9885">
            <v>41759</v>
          </cell>
        </row>
        <row r="9886">
          <cell r="M9886" t="str">
            <v>West</v>
          </cell>
          <cell r="V9886">
            <v>41759</v>
          </cell>
        </row>
        <row r="9887">
          <cell r="M9887" t="str">
            <v>West</v>
          </cell>
          <cell r="V9887">
            <v>41759</v>
          </cell>
        </row>
        <row r="9888">
          <cell r="M9888" t="str">
            <v>Central</v>
          </cell>
          <cell r="V9888">
            <v>41670</v>
          </cell>
        </row>
        <row r="9889">
          <cell r="M9889" t="str">
            <v>East</v>
          </cell>
          <cell r="V9889">
            <v>43039</v>
          </cell>
        </row>
        <row r="9890">
          <cell r="M9890" t="str">
            <v>East</v>
          </cell>
          <cell r="V9890">
            <v>42247</v>
          </cell>
        </row>
        <row r="9891">
          <cell r="M9891" t="str">
            <v>East</v>
          </cell>
          <cell r="V9891">
            <v>42825</v>
          </cell>
        </row>
        <row r="9892">
          <cell r="M9892" t="str">
            <v>Central</v>
          </cell>
          <cell r="V9892">
            <v>42582</v>
          </cell>
        </row>
        <row r="9893">
          <cell r="M9893" t="str">
            <v>Central</v>
          </cell>
          <cell r="V9893">
            <v>42582</v>
          </cell>
        </row>
        <row r="9894">
          <cell r="M9894" t="str">
            <v>Central</v>
          </cell>
          <cell r="V9894">
            <v>42582</v>
          </cell>
        </row>
        <row r="9895">
          <cell r="M9895" t="str">
            <v>Central</v>
          </cell>
          <cell r="V9895">
            <v>42582</v>
          </cell>
        </row>
        <row r="9896">
          <cell r="M9896" t="str">
            <v>Central</v>
          </cell>
          <cell r="V9896">
            <v>42582</v>
          </cell>
        </row>
        <row r="9897">
          <cell r="M9897" t="str">
            <v>Central</v>
          </cell>
          <cell r="V9897">
            <v>41912</v>
          </cell>
        </row>
        <row r="9898">
          <cell r="M9898" t="str">
            <v>Central</v>
          </cell>
          <cell r="V9898">
            <v>41820</v>
          </cell>
        </row>
        <row r="9899">
          <cell r="M9899" t="str">
            <v>East</v>
          </cell>
          <cell r="V9899">
            <v>42551</v>
          </cell>
        </row>
        <row r="9900">
          <cell r="M9900" t="str">
            <v>East</v>
          </cell>
          <cell r="V9900">
            <v>42551</v>
          </cell>
        </row>
        <row r="9901">
          <cell r="M9901" t="str">
            <v>East</v>
          </cell>
          <cell r="V9901">
            <v>41729</v>
          </cell>
        </row>
        <row r="9902">
          <cell r="M9902" t="str">
            <v>West</v>
          </cell>
          <cell r="V9902">
            <v>42978</v>
          </cell>
        </row>
        <row r="9903">
          <cell r="M9903" t="str">
            <v>West</v>
          </cell>
          <cell r="V9903">
            <v>42978</v>
          </cell>
        </row>
        <row r="9904">
          <cell r="M9904" t="str">
            <v>West</v>
          </cell>
          <cell r="V9904">
            <v>42978</v>
          </cell>
        </row>
        <row r="9905">
          <cell r="M9905" t="str">
            <v>Central</v>
          </cell>
          <cell r="V9905">
            <v>41973</v>
          </cell>
        </row>
        <row r="9906">
          <cell r="M9906" t="str">
            <v>Central</v>
          </cell>
          <cell r="V9906">
            <v>41973</v>
          </cell>
        </row>
        <row r="9907">
          <cell r="M9907" t="str">
            <v>West</v>
          </cell>
          <cell r="V9907">
            <v>42277</v>
          </cell>
        </row>
        <row r="9908">
          <cell r="M9908" t="str">
            <v>West</v>
          </cell>
          <cell r="V9908">
            <v>42277</v>
          </cell>
        </row>
        <row r="9909">
          <cell r="M9909" t="str">
            <v>West</v>
          </cell>
          <cell r="V9909">
            <v>42277</v>
          </cell>
        </row>
        <row r="9910">
          <cell r="M9910" t="str">
            <v>West</v>
          </cell>
          <cell r="V9910">
            <v>42277</v>
          </cell>
        </row>
        <row r="9911">
          <cell r="M9911" t="str">
            <v>West</v>
          </cell>
          <cell r="V9911">
            <v>42277</v>
          </cell>
        </row>
        <row r="9912">
          <cell r="M9912" t="str">
            <v>West</v>
          </cell>
          <cell r="V9912">
            <v>42277</v>
          </cell>
        </row>
        <row r="9913">
          <cell r="M9913" t="str">
            <v>South</v>
          </cell>
          <cell r="V9913">
            <v>41759</v>
          </cell>
        </row>
        <row r="9914">
          <cell r="M9914" t="str">
            <v>West</v>
          </cell>
          <cell r="V9914">
            <v>42308</v>
          </cell>
        </row>
        <row r="9915">
          <cell r="M9915" t="str">
            <v>West</v>
          </cell>
          <cell r="V9915">
            <v>42308</v>
          </cell>
        </row>
        <row r="9916">
          <cell r="M9916" t="str">
            <v>Central</v>
          </cell>
          <cell r="V9916">
            <v>42766</v>
          </cell>
        </row>
        <row r="9917">
          <cell r="M9917" t="str">
            <v>Central</v>
          </cell>
          <cell r="V9917">
            <v>42766</v>
          </cell>
        </row>
        <row r="9918">
          <cell r="M9918" t="str">
            <v>Central</v>
          </cell>
          <cell r="V9918">
            <v>42766</v>
          </cell>
        </row>
        <row r="9919">
          <cell r="M9919" t="str">
            <v>Central</v>
          </cell>
          <cell r="V9919">
            <v>42766</v>
          </cell>
        </row>
        <row r="9920">
          <cell r="M9920" t="str">
            <v>East</v>
          </cell>
          <cell r="V9920">
            <v>42277</v>
          </cell>
        </row>
        <row r="9921">
          <cell r="M9921" t="str">
            <v>Central</v>
          </cell>
          <cell r="V9921">
            <v>42460</v>
          </cell>
        </row>
        <row r="9922">
          <cell r="M9922" t="str">
            <v>Central</v>
          </cell>
          <cell r="V9922">
            <v>42460</v>
          </cell>
        </row>
        <row r="9923">
          <cell r="M9923" t="str">
            <v>East</v>
          </cell>
          <cell r="V9923">
            <v>41973</v>
          </cell>
        </row>
        <row r="9924">
          <cell r="M9924" t="str">
            <v>Central</v>
          </cell>
          <cell r="V9924">
            <v>42886</v>
          </cell>
        </row>
        <row r="9925">
          <cell r="M9925" t="str">
            <v>East</v>
          </cell>
          <cell r="V9925">
            <v>42094</v>
          </cell>
        </row>
        <row r="9926">
          <cell r="M9926" t="str">
            <v>East</v>
          </cell>
          <cell r="V9926">
            <v>42094</v>
          </cell>
        </row>
        <row r="9927">
          <cell r="M9927" t="str">
            <v>East</v>
          </cell>
          <cell r="V9927">
            <v>42094</v>
          </cell>
        </row>
        <row r="9928">
          <cell r="M9928" t="str">
            <v>East</v>
          </cell>
          <cell r="V9928">
            <v>42094</v>
          </cell>
        </row>
        <row r="9929">
          <cell r="M9929" t="str">
            <v>East</v>
          </cell>
          <cell r="V9929">
            <v>42094</v>
          </cell>
        </row>
        <row r="9930">
          <cell r="M9930" t="str">
            <v>West</v>
          </cell>
          <cell r="V9930">
            <v>42643</v>
          </cell>
        </row>
        <row r="9931">
          <cell r="M9931" t="str">
            <v>West</v>
          </cell>
          <cell r="V9931">
            <v>42643</v>
          </cell>
        </row>
        <row r="9932">
          <cell r="M9932" t="str">
            <v>West</v>
          </cell>
          <cell r="V9932">
            <v>42338</v>
          </cell>
        </row>
        <row r="9933">
          <cell r="M9933" t="str">
            <v>West</v>
          </cell>
          <cell r="V9933">
            <v>42338</v>
          </cell>
        </row>
        <row r="9934">
          <cell r="M9934" t="str">
            <v>West</v>
          </cell>
          <cell r="V9934">
            <v>42338</v>
          </cell>
        </row>
        <row r="9935">
          <cell r="M9935" t="str">
            <v>East</v>
          </cell>
          <cell r="V9935">
            <v>41851</v>
          </cell>
        </row>
        <row r="9936">
          <cell r="M9936" t="str">
            <v>East</v>
          </cell>
          <cell r="V9936">
            <v>42490</v>
          </cell>
        </row>
        <row r="9937">
          <cell r="M9937" t="str">
            <v>East</v>
          </cell>
          <cell r="V9937">
            <v>42490</v>
          </cell>
        </row>
        <row r="9938">
          <cell r="M9938" t="str">
            <v>East</v>
          </cell>
          <cell r="V9938">
            <v>42916</v>
          </cell>
        </row>
        <row r="9939">
          <cell r="M9939" t="str">
            <v>West</v>
          </cell>
          <cell r="V9939">
            <v>42551</v>
          </cell>
        </row>
        <row r="9940">
          <cell r="M9940" t="str">
            <v>East</v>
          </cell>
          <cell r="V9940">
            <v>42735</v>
          </cell>
        </row>
        <row r="9941">
          <cell r="M9941" t="str">
            <v>East</v>
          </cell>
          <cell r="V9941">
            <v>42735</v>
          </cell>
        </row>
        <row r="9942">
          <cell r="M9942" t="str">
            <v>East</v>
          </cell>
          <cell r="V9942">
            <v>42735</v>
          </cell>
        </row>
        <row r="9943">
          <cell r="M9943" t="str">
            <v>West</v>
          </cell>
          <cell r="V9943">
            <v>43069</v>
          </cell>
        </row>
        <row r="9944">
          <cell r="M9944" t="str">
            <v>West</v>
          </cell>
          <cell r="V9944">
            <v>42004</v>
          </cell>
        </row>
        <row r="9945">
          <cell r="M9945" t="str">
            <v>West</v>
          </cell>
          <cell r="V9945">
            <v>42004</v>
          </cell>
        </row>
        <row r="9946">
          <cell r="M9946" t="str">
            <v>West</v>
          </cell>
          <cell r="V9946">
            <v>42124</v>
          </cell>
        </row>
        <row r="9947">
          <cell r="M9947" t="str">
            <v>East</v>
          </cell>
          <cell r="V9947">
            <v>41729</v>
          </cell>
        </row>
        <row r="9948">
          <cell r="M9948" t="str">
            <v>East</v>
          </cell>
          <cell r="V9948">
            <v>41729</v>
          </cell>
        </row>
        <row r="9949">
          <cell r="M9949" t="str">
            <v>Central</v>
          </cell>
          <cell r="V9949">
            <v>42916</v>
          </cell>
        </row>
        <row r="9950">
          <cell r="M9950" t="str">
            <v>Central</v>
          </cell>
          <cell r="V9950">
            <v>42916</v>
          </cell>
        </row>
        <row r="9951">
          <cell r="M9951" t="str">
            <v>Central</v>
          </cell>
          <cell r="V9951">
            <v>42916</v>
          </cell>
        </row>
        <row r="9952">
          <cell r="M9952" t="str">
            <v>Central</v>
          </cell>
          <cell r="V9952">
            <v>42916</v>
          </cell>
        </row>
        <row r="9953">
          <cell r="M9953" t="str">
            <v>Central</v>
          </cell>
          <cell r="V9953">
            <v>42916</v>
          </cell>
        </row>
        <row r="9954">
          <cell r="M9954" t="str">
            <v>West</v>
          </cell>
          <cell r="V9954">
            <v>42369</v>
          </cell>
        </row>
        <row r="9955">
          <cell r="M9955" t="str">
            <v>West</v>
          </cell>
          <cell r="V9955">
            <v>42369</v>
          </cell>
        </row>
        <row r="9956">
          <cell r="M9956" t="str">
            <v>West</v>
          </cell>
          <cell r="V9956">
            <v>42369</v>
          </cell>
        </row>
        <row r="9957">
          <cell r="M9957" t="str">
            <v>West</v>
          </cell>
          <cell r="V9957">
            <v>42369</v>
          </cell>
        </row>
        <row r="9958">
          <cell r="M9958" t="str">
            <v>East</v>
          </cell>
          <cell r="V9958">
            <v>41973</v>
          </cell>
        </row>
        <row r="9959">
          <cell r="M9959" t="str">
            <v>East</v>
          </cell>
          <cell r="V9959">
            <v>41973</v>
          </cell>
        </row>
        <row r="9960">
          <cell r="M9960" t="str">
            <v>East</v>
          </cell>
          <cell r="V9960">
            <v>41973</v>
          </cell>
        </row>
        <row r="9961">
          <cell r="M9961" t="str">
            <v>West</v>
          </cell>
          <cell r="V9961">
            <v>43039</v>
          </cell>
        </row>
        <row r="9962">
          <cell r="M9962" t="str">
            <v>South</v>
          </cell>
          <cell r="V9962">
            <v>43008</v>
          </cell>
        </row>
        <row r="9963">
          <cell r="M9963" t="str">
            <v>Central</v>
          </cell>
          <cell r="V9963">
            <v>42094</v>
          </cell>
        </row>
        <row r="9964">
          <cell r="M9964" t="str">
            <v>Central</v>
          </cell>
          <cell r="V9964">
            <v>42094</v>
          </cell>
        </row>
        <row r="9965">
          <cell r="M9965" t="str">
            <v>East</v>
          </cell>
          <cell r="V9965">
            <v>42216</v>
          </cell>
        </row>
        <row r="9966">
          <cell r="M9966" t="str">
            <v>East</v>
          </cell>
          <cell r="V9966">
            <v>42735</v>
          </cell>
        </row>
        <row r="9967">
          <cell r="M9967" t="str">
            <v>East</v>
          </cell>
          <cell r="V9967">
            <v>42735</v>
          </cell>
        </row>
        <row r="9968">
          <cell r="M9968" t="str">
            <v>East</v>
          </cell>
          <cell r="V9968">
            <v>42735</v>
          </cell>
        </row>
        <row r="9969">
          <cell r="M9969" t="str">
            <v>East</v>
          </cell>
          <cell r="V9969">
            <v>43100</v>
          </cell>
        </row>
        <row r="9970">
          <cell r="M9970" t="str">
            <v>East</v>
          </cell>
          <cell r="V9970">
            <v>43100</v>
          </cell>
        </row>
        <row r="9971">
          <cell r="M9971" t="str">
            <v>East</v>
          </cell>
          <cell r="V9971">
            <v>43100</v>
          </cell>
        </row>
        <row r="9972">
          <cell r="M9972" t="str">
            <v>South</v>
          </cell>
          <cell r="V9972">
            <v>42185</v>
          </cell>
        </row>
        <row r="9973">
          <cell r="M9973" t="str">
            <v>South</v>
          </cell>
          <cell r="V9973">
            <v>42185</v>
          </cell>
        </row>
        <row r="9974">
          <cell r="M9974" t="str">
            <v>Central</v>
          </cell>
          <cell r="V9974">
            <v>42643</v>
          </cell>
        </row>
        <row r="9975">
          <cell r="M9975" t="str">
            <v>West</v>
          </cell>
          <cell r="V9975">
            <v>42735</v>
          </cell>
        </row>
        <row r="9976">
          <cell r="M9976" t="str">
            <v>West</v>
          </cell>
          <cell r="V9976">
            <v>42735</v>
          </cell>
        </row>
        <row r="9977">
          <cell r="M9977" t="str">
            <v>West</v>
          </cell>
          <cell r="V9977">
            <v>42735</v>
          </cell>
        </row>
        <row r="9978">
          <cell r="M9978" t="str">
            <v>West</v>
          </cell>
          <cell r="V9978">
            <v>42735</v>
          </cell>
        </row>
        <row r="9979">
          <cell r="M9979" t="str">
            <v>West</v>
          </cell>
          <cell r="V9979">
            <v>42735</v>
          </cell>
        </row>
        <row r="9980">
          <cell r="M9980" t="str">
            <v>West</v>
          </cell>
          <cell r="V9980">
            <v>42735</v>
          </cell>
        </row>
        <row r="9981">
          <cell r="M9981" t="str">
            <v>West</v>
          </cell>
          <cell r="V9981">
            <v>42735</v>
          </cell>
        </row>
        <row r="9982">
          <cell r="M9982" t="str">
            <v>South</v>
          </cell>
          <cell r="V9982">
            <v>42277</v>
          </cell>
        </row>
        <row r="9983">
          <cell r="M9983" t="str">
            <v>East</v>
          </cell>
          <cell r="V9983">
            <v>42978</v>
          </cell>
        </row>
        <row r="9984">
          <cell r="M9984" t="str">
            <v>Central</v>
          </cell>
          <cell r="V9984">
            <v>42643</v>
          </cell>
        </row>
        <row r="9985">
          <cell r="M9985" t="str">
            <v>Central</v>
          </cell>
          <cell r="V9985">
            <v>42643</v>
          </cell>
        </row>
        <row r="9986">
          <cell r="M9986" t="str">
            <v>East</v>
          </cell>
          <cell r="V9986">
            <v>42155</v>
          </cell>
        </row>
        <row r="9987">
          <cell r="M9987" t="str">
            <v>East</v>
          </cell>
          <cell r="V9987">
            <v>42155</v>
          </cell>
        </row>
        <row r="9988">
          <cell r="M9988" t="str">
            <v>West</v>
          </cell>
          <cell r="V9988">
            <v>42643</v>
          </cell>
        </row>
        <row r="9989">
          <cell r="M9989" t="str">
            <v>South</v>
          </cell>
          <cell r="V9989">
            <v>43069</v>
          </cell>
        </row>
        <row r="9990">
          <cell r="M9990" t="str">
            <v>South</v>
          </cell>
          <cell r="V9990">
            <v>43069</v>
          </cell>
        </row>
        <row r="9991">
          <cell r="M9991" t="str">
            <v>South</v>
          </cell>
          <cell r="V9991">
            <v>41670</v>
          </cell>
        </row>
        <row r="9992">
          <cell r="M9992" t="str">
            <v>West</v>
          </cell>
          <cell r="V9992">
            <v>42794</v>
          </cell>
        </row>
        <row r="9993">
          <cell r="M9993" t="str">
            <v>West</v>
          </cell>
          <cell r="V9993">
            <v>42794</v>
          </cell>
        </row>
        <row r="9994">
          <cell r="M9994" t="str">
            <v>West</v>
          </cell>
          <cell r="V9994">
            <v>42794</v>
          </cell>
        </row>
        <row r="9995">
          <cell r="M9995" t="str">
            <v>West</v>
          </cell>
          <cell r="V9995">
            <v>42886</v>
          </cell>
        </row>
      </sheetData>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Sri" refreshedDate="45855.720811805557" createdVersion="8" refreshedVersion="8" minRefreshableVersion="3" recordCount="9994" xr:uid="{2680D9AD-4805-1549-8065-44A5272DFEBD}">
  <cacheSource type="worksheet">
    <worksheetSource ref="A1:W9995" sheet="Sample - 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month" numFmtId="17">
      <sharedItems containsSemiMixedTypes="0" containsNonDate="0" containsDate="1" containsString="0" minDate="2014-01-31T00:00:00" maxDate="2018-01-01T00:00:00" count="48">
        <d v="2016-11-30T00:00:00"/>
        <d v="2016-06-30T00:00:00"/>
        <d v="2015-10-31T00:00:00"/>
        <d v="2014-06-30T00:00:00"/>
        <d v="2017-04-30T00:00:00"/>
        <d v="2016-12-31T00:00:00"/>
        <d v="2015-11-30T00:00:00"/>
        <d v="2014-11-30T00:00:00"/>
        <d v="2014-05-31T00:00:00"/>
        <d v="2014-08-31T00:00:00"/>
        <d v="2017-07-31T00:00:00"/>
        <d v="2015-09-30T00:00:00"/>
        <d v="2016-01-31T00:00:00"/>
        <d v="2017-10-31T00:00:00"/>
        <d v="2015-12-31T00:00:00"/>
        <d v="2017-09-30T00:00:00"/>
        <d v="2016-07-31T00:00:00"/>
        <d v="2016-03-31T00:00:00"/>
        <d v="2014-10-31T00:00:00"/>
        <d v="2015-04-30T00:00:00"/>
        <d v="2014-12-31T00:00:00"/>
        <d v="2016-09-30T00:00:00"/>
        <d v="2017-12-31T00:00:00"/>
        <d v="2017-11-30T00:00:00"/>
        <d v="2017-05-31T00:00:00"/>
        <d v="2016-04-30T00:00:00"/>
        <d v="2015-01-31T00:00:00"/>
        <d v="2017-06-30T00:00:00"/>
        <d v="2016-08-31T00:00:00"/>
        <d v="2015-03-31T00:00:00"/>
        <d v="2014-09-30T00:00:00"/>
        <d v="2017-02-28T00:00:00"/>
        <d v="2016-10-31T00:00:00"/>
        <d v="2015-05-31T00:00:00"/>
        <d v="2014-03-31T00:00:00"/>
        <d v="2016-05-31T00:00:00"/>
        <d v="2015-02-28T00:00:00"/>
        <d v="2015-08-31T00:00:00"/>
        <d v="2015-07-31T00:00:00"/>
        <d v="2014-07-31T00:00:00"/>
        <d v="2015-06-30T00:00:00"/>
        <d v="2014-04-30T00:00:00"/>
        <d v="2017-03-31T00:00:00"/>
        <d v="2017-08-31T00:00:00"/>
        <d v="2017-01-31T00:00:00"/>
        <d v="2014-02-28T00:00:00"/>
        <d v="2014-01-31T00:00:00"/>
        <d v="2016-02-29T00:00:00"/>
      </sharedItems>
    </cacheField>
    <cacheField name="order year" numFmtId="0">
      <sharedItems containsSemiMixedTypes="0" containsString="0" containsNumber="1" containsInteger="1" minValue="2014" maxValue="2017" count="4">
        <n v="2016"/>
        <n v="2015"/>
        <n v="2014"/>
        <n v="2017"/>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Sri" refreshedDate="46059.601974537036" createdVersion="8" refreshedVersion="8" minRefreshableVersion="3" recordCount="9994" xr:uid="{3842B2E2-5F33-C94F-BFC6-EC848508D268}">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order month" numFmtId="17">
      <sharedItems containsSemiMixedTypes="0" containsNonDate="0" containsDate="1" containsString="0" minDate="2014-01-31T00:00:00" maxDate="2018-01-01T00:00:00" count="48">
        <d v="2016-11-30T00:00:00"/>
        <d v="2016-06-30T00:00:00"/>
        <d v="2015-10-31T00:00:00"/>
        <d v="2014-06-30T00:00:00"/>
        <d v="2017-04-30T00:00:00"/>
        <d v="2016-12-31T00:00:00"/>
        <d v="2015-11-30T00:00:00"/>
        <d v="2014-11-30T00:00:00"/>
        <d v="2014-05-31T00:00:00"/>
        <d v="2014-08-31T00:00:00"/>
        <d v="2017-07-31T00:00:00"/>
        <d v="2015-09-30T00:00:00"/>
        <d v="2016-01-31T00:00:00"/>
        <d v="2017-10-31T00:00:00"/>
        <d v="2015-12-31T00:00:00"/>
        <d v="2017-09-30T00:00:00"/>
        <d v="2016-07-31T00:00:00"/>
        <d v="2016-03-31T00:00:00"/>
        <d v="2014-10-31T00:00:00"/>
        <d v="2015-04-30T00:00:00"/>
        <d v="2014-12-31T00:00:00"/>
        <d v="2016-09-30T00:00:00"/>
        <d v="2017-12-31T00:00:00"/>
        <d v="2017-11-30T00:00:00"/>
        <d v="2017-05-31T00:00:00"/>
        <d v="2016-04-30T00:00:00"/>
        <d v="2015-01-31T00:00:00"/>
        <d v="2017-06-30T00:00:00"/>
        <d v="2016-08-31T00:00:00"/>
        <d v="2015-03-31T00:00:00"/>
        <d v="2014-09-30T00:00:00"/>
        <d v="2017-02-28T00:00:00"/>
        <d v="2016-10-31T00:00:00"/>
        <d v="2015-05-31T00:00:00"/>
        <d v="2014-03-31T00:00:00"/>
        <d v="2016-05-31T00:00:00"/>
        <d v="2015-02-28T00:00:00"/>
        <d v="2015-08-31T00:00:00"/>
        <d v="2015-07-31T00:00:00"/>
        <d v="2014-07-31T00:00:00"/>
        <d v="2015-06-30T00:00:00"/>
        <d v="2014-04-30T00:00:00"/>
        <d v="2017-03-31T00:00:00"/>
        <d v="2017-08-31T00:00:00"/>
        <d v="2017-01-31T00:00:00"/>
        <d v="2014-02-28T00:00:00"/>
        <d v="2014-01-31T00:00:00"/>
        <d v="2016-02-29T00:00:00"/>
      </sharedItems>
      <fieldGroup par="25"/>
    </cacheField>
    <cacheField name="order year" numFmtId="0">
      <sharedItems containsSemiMixedTypes="0" containsString="0" containsNumber="1" containsInteger="1" minValue="2014" maxValue="2017" count="4">
        <n v="2016"/>
        <n v="2015"/>
        <n v="2014"/>
        <n v="2017"/>
      </sharedItems>
    </cacheField>
    <cacheField name="Months (order month)" numFmtId="0" databaseField="0">
      <fieldGroup base="21">
        <rangePr groupBy="months" startDate="2014-01-31T00:00:00" endDate="2018-01-01T00:00:00"/>
        <groupItems count="14">
          <s v="&lt;31/01/14"/>
          <s v="Jan"/>
          <s v="Feb"/>
          <s v="Mar"/>
          <s v="Apr"/>
          <s v="May"/>
          <s v="Jun"/>
          <s v="Jul"/>
          <s v="Aug"/>
          <s v="Sep"/>
          <s v="Oct"/>
          <s v="Nov"/>
          <s v="Dec"/>
          <s v="&gt;01/01/18"/>
        </groupItems>
      </fieldGroup>
    </cacheField>
    <cacheField name="Quarters (order month)" numFmtId="0" databaseField="0">
      <fieldGroup base="21">
        <rangePr groupBy="quarters" startDate="2014-01-31T00:00:00" endDate="2018-01-01T00:00:00"/>
        <groupItems count="6">
          <s v="&lt;31/01/14"/>
          <s v="Qtr1"/>
          <s v="Qtr2"/>
          <s v="Qtr3"/>
          <s v="Qtr4"/>
          <s v="&gt;01/01/18"/>
        </groupItems>
      </fieldGroup>
    </cacheField>
    <cacheField name="Years (order month)" numFmtId="0" databaseField="0">
      <fieldGroup base="21">
        <rangePr groupBy="years" startDate="2014-01-31T00:00:00" endDate="2018-01-01T00:00:00"/>
        <groupItems count="7">
          <s v="&lt;31/01/14"/>
          <s v="2014"/>
          <s v="2015"/>
          <s v="2016"/>
          <s v="2017"/>
          <s v="2018"/>
          <s v="&gt;01/01/18"/>
        </groupItems>
      </fieldGroup>
    </cacheField>
  </cacheFields>
  <extLst>
    <ext xmlns:x14="http://schemas.microsoft.com/office/spreadsheetml/2009/9/main" uri="{725AE2AE-9491-48be-B2B4-4EB974FC3084}">
      <x14:pivotCacheDefinition pivotCacheId="284347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s v="South"/>
    <s v="FUR-BO-10001798"/>
    <s v="Furniture"/>
    <s v="Bookcases"/>
    <s v="Bush Somerset Collection Bookcase"/>
    <n v="261.95999999999998"/>
    <n v="2"/>
    <n v="0"/>
    <n v="41.913600000000002"/>
    <x v="0"/>
    <x v="0"/>
  </r>
  <r>
    <n v="2"/>
    <s v="CA-2016-152156"/>
    <d v="2016-11-08T00:00:00"/>
    <d v="2016-11-11T00:00:00"/>
    <s v="Second Class"/>
    <s v="CG-12520"/>
    <s v="Claire Gute"/>
    <s v="Consumer"/>
    <s v="United States"/>
    <s v="Henderson"/>
    <s v="Kentucky"/>
    <n v="42420"/>
    <s v="South"/>
    <s v="FUR-CH-10000454"/>
    <s v="Furniture"/>
    <s v="Chairs"/>
    <s v="Hon Deluxe Fabric Upholstered Stacking Chairs, Rounded Back"/>
    <n v="731.94"/>
    <n v="3"/>
    <n v="0"/>
    <n v="219.58199999999999"/>
    <x v="0"/>
    <x v="0"/>
  </r>
  <r>
    <n v="3"/>
    <s v="CA-2016-138688"/>
    <d v="2016-06-12T00:00:00"/>
    <s v="6/16/2016"/>
    <s v="Second Class"/>
    <s v="DV-13045"/>
    <s v="Darrin Van Huff"/>
    <s v="Corporate"/>
    <s v="United States"/>
    <s v="Los Angeles"/>
    <s v="California"/>
    <n v="90036"/>
    <s v="West"/>
    <s v="OFF-LA-10000240"/>
    <s v="Office Supplies"/>
    <s v="Labels"/>
    <s v="Self-Adhesive Address Labels for Typewriters by Universal"/>
    <n v="14.62"/>
    <n v="2"/>
    <n v="0"/>
    <n v="6.8714000000000004"/>
    <x v="1"/>
    <x v="0"/>
  </r>
  <r>
    <n v="4"/>
    <s v="US-2015-108966"/>
    <d v="2015-10-11T00:00:00"/>
    <s v="10/18/2015"/>
    <s v="Standard Class"/>
    <s v="SO-20335"/>
    <s v="Sean O'Donnell"/>
    <s v="Consumer"/>
    <s v="United States"/>
    <s v="Fort Lauderdale"/>
    <s v="Florida"/>
    <n v="33311"/>
    <s v="South"/>
    <s v="FUR-TA-10000577"/>
    <s v="Furniture"/>
    <s v="Tables"/>
    <s v="Bretford CR4500 Series Slim Rectangular Table"/>
    <n v="957.57749999999999"/>
    <n v="5"/>
    <n v="0.45"/>
    <n v="-383.03100000000001"/>
    <x v="2"/>
    <x v="1"/>
  </r>
  <r>
    <n v="5"/>
    <s v="US-2015-108966"/>
    <d v="2015-10-11T00:00:00"/>
    <s v="10/18/2015"/>
    <s v="Standard Class"/>
    <s v="SO-20335"/>
    <s v="Sean O'Donnell"/>
    <s v="Consumer"/>
    <s v="United States"/>
    <s v="Fort Lauderdale"/>
    <s v="Florida"/>
    <n v="33311"/>
    <s v="South"/>
    <s v="OFF-ST-10000760"/>
    <s v="Office Supplies"/>
    <s v="Storage"/>
    <s v="Eldon Fold 'N Roll Cart System"/>
    <n v="22.367999999999999"/>
    <n v="2"/>
    <n v="0.2"/>
    <n v="2.5164"/>
    <x v="2"/>
    <x v="1"/>
  </r>
  <r>
    <n v="6"/>
    <s v="CA-2014-115812"/>
    <d v="2014-06-09T00:00:00"/>
    <s v="6/14/2014"/>
    <s v="Standard Class"/>
    <s v="BH-11710"/>
    <s v="Brosina Hoffman"/>
    <s v="Consumer"/>
    <s v="United States"/>
    <s v="Los Angeles"/>
    <s v="California"/>
    <n v="90032"/>
    <s v="West"/>
    <s v="FUR-FU-10001487"/>
    <s v="Furniture"/>
    <s v="Furnishings"/>
    <s v="Eldon Expressions Wood and Plastic Desk Accessories, Cherry Wood"/>
    <n v="48.86"/>
    <n v="7"/>
    <n v="0"/>
    <n v="14.1694"/>
    <x v="3"/>
    <x v="2"/>
  </r>
  <r>
    <n v="7"/>
    <s v="CA-2014-115812"/>
    <d v="2014-06-09T00:00:00"/>
    <s v="6/14/2014"/>
    <s v="Standard Class"/>
    <s v="BH-11710"/>
    <s v="Brosina Hoffman"/>
    <s v="Consumer"/>
    <s v="United States"/>
    <s v="Los Angeles"/>
    <s v="California"/>
    <n v="90032"/>
    <s v="West"/>
    <s v="OFF-AR-10002833"/>
    <s v="Office Supplies"/>
    <s v="Art"/>
    <s v="Newell 322"/>
    <n v="7.28"/>
    <n v="4"/>
    <n v="0"/>
    <n v="1.9656"/>
    <x v="3"/>
    <x v="2"/>
  </r>
  <r>
    <n v="8"/>
    <s v="CA-2014-115812"/>
    <d v="2014-06-09T00:00:00"/>
    <s v="6/14/2014"/>
    <s v="Standard Class"/>
    <s v="BH-11710"/>
    <s v="Brosina Hoffman"/>
    <s v="Consumer"/>
    <s v="United States"/>
    <s v="Los Angeles"/>
    <s v="California"/>
    <n v="90032"/>
    <s v="West"/>
    <s v="TEC-PH-10002275"/>
    <s v="Technology"/>
    <s v="Phones"/>
    <s v="Mitel 5320 IP Phone VoIP phone"/>
    <n v="907.15200000000004"/>
    <n v="6"/>
    <n v="0.2"/>
    <n v="90.715199999999996"/>
    <x v="3"/>
    <x v="2"/>
  </r>
  <r>
    <n v="9"/>
    <s v="CA-2014-115812"/>
    <d v="2014-06-09T00:00:00"/>
    <s v="6/14/2014"/>
    <s v="Standard Class"/>
    <s v="BH-11710"/>
    <s v="Brosina Hoffman"/>
    <s v="Consumer"/>
    <s v="United States"/>
    <s v="Los Angeles"/>
    <s v="California"/>
    <n v="90032"/>
    <s v="West"/>
    <s v="OFF-BI-10003910"/>
    <s v="Office Supplies"/>
    <s v="Binders"/>
    <s v="DXL Angle-View Binders with Locking Rings by Samsill"/>
    <n v="18.504000000000001"/>
    <n v="3"/>
    <n v="0.2"/>
    <n v="5.7824999999999998"/>
    <x v="3"/>
    <x v="2"/>
  </r>
  <r>
    <n v="10"/>
    <s v="CA-2014-115812"/>
    <d v="2014-06-09T00:00:00"/>
    <s v="6/14/2014"/>
    <s v="Standard Class"/>
    <s v="BH-11710"/>
    <s v="Brosina Hoffman"/>
    <s v="Consumer"/>
    <s v="United States"/>
    <s v="Los Angeles"/>
    <s v="California"/>
    <n v="90032"/>
    <s v="West"/>
    <s v="OFF-AP-10002892"/>
    <s v="Office Supplies"/>
    <s v="Appliances"/>
    <s v="Belkin F5C206VTEL 6 Outlet Surge"/>
    <n v="114.9"/>
    <n v="5"/>
    <n v="0"/>
    <n v="34.47"/>
    <x v="3"/>
    <x v="2"/>
  </r>
  <r>
    <n v="11"/>
    <s v="CA-2014-115812"/>
    <d v="2014-06-09T00:00:00"/>
    <s v="6/14/2014"/>
    <s v="Standard Class"/>
    <s v="BH-11710"/>
    <s v="Brosina Hoffman"/>
    <s v="Consumer"/>
    <s v="United States"/>
    <s v="Los Angeles"/>
    <s v="California"/>
    <n v="90032"/>
    <s v="West"/>
    <s v="FUR-TA-10001539"/>
    <s v="Furniture"/>
    <s v="Tables"/>
    <s v="Chromcraft Rectangular Conference Tables"/>
    <n v="1706.184"/>
    <n v="9"/>
    <n v="0.2"/>
    <n v="85.309200000000004"/>
    <x v="3"/>
    <x v="2"/>
  </r>
  <r>
    <n v="12"/>
    <s v="CA-2014-115812"/>
    <d v="2014-06-09T00:00:00"/>
    <s v="6/14/2014"/>
    <s v="Standard Class"/>
    <s v="BH-11710"/>
    <s v="Brosina Hoffman"/>
    <s v="Consumer"/>
    <s v="United States"/>
    <s v="Los Angeles"/>
    <s v="California"/>
    <n v="90032"/>
    <s v="West"/>
    <s v="TEC-PH-10002033"/>
    <s v="Technology"/>
    <s v="Phones"/>
    <s v="Konftel 250 Conference†phone†- Charcoal black"/>
    <n v="911.42399999999998"/>
    <n v="4"/>
    <n v="0.2"/>
    <n v="68.356800000000007"/>
    <x v="3"/>
    <x v="2"/>
  </r>
  <r>
    <n v="13"/>
    <s v="CA-2017-114412"/>
    <d v="2017-04-15T00:00:00"/>
    <s v="4/20/2017"/>
    <s v="Standard Class"/>
    <s v="AA-10480"/>
    <s v="Andrew Allen"/>
    <s v="Consumer"/>
    <s v="United States"/>
    <s v="Concord"/>
    <s v="North Carolina"/>
    <n v="28027"/>
    <s v="South"/>
    <s v="OFF-PA-10002365"/>
    <s v="Office Supplies"/>
    <s v="Paper"/>
    <s v="Xerox 1967"/>
    <n v="15.552"/>
    <n v="3"/>
    <n v="0.2"/>
    <n v="5.4432"/>
    <x v="4"/>
    <x v="3"/>
  </r>
  <r>
    <n v="14"/>
    <s v="CA-2016-161389"/>
    <d v="2016-12-05T00:00:00"/>
    <d v="2016-10-12T00:00:00"/>
    <s v="Standard Class"/>
    <s v="IM-15070"/>
    <s v="Irene Maddox"/>
    <s v="Consumer"/>
    <s v="United States"/>
    <s v="Seattle"/>
    <s v="Washington"/>
    <n v="98103"/>
    <s v="West"/>
    <s v="OFF-BI-10003656"/>
    <s v="Office Supplies"/>
    <s v="Binders"/>
    <s v="Fellowes PB200 Plastic Comb Binding Machine"/>
    <n v="407.976"/>
    <n v="3"/>
    <n v="0.2"/>
    <n v="132.59219999999999"/>
    <x v="5"/>
    <x v="0"/>
  </r>
  <r>
    <n v="15"/>
    <s v="US-2015-118983"/>
    <d v="2015-11-22T00:00:00"/>
    <s v="11/26/2015"/>
    <s v="Standard Class"/>
    <s v="HP-14815"/>
    <s v="Harold Pawlan"/>
    <s v="Home Office"/>
    <s v="United States"/>
    <s v="Fort Worth"/>
    <s v="Texas"/>
    <n v="76106"/>
    <s v="Central"/>
    <s v="OFF-AP-10002311"/>
    <s v="Office Supplies"/>
    <s v="Appliances"/>
    <s v="Holmes Replacement Filter for HEPA Air Cleaner, Very Large Room, HEPA Filter"/>
    <n v="68.81"/>
    <n v="5"/>
    <n v="0.8"/>
    <n v="-123.858"/>
    <x v="6"/>
    <x v="1"/>
  </r>
  <r>
    <n v="16"/>
    <s v="US-2015-118983"/>
    <d v="2015-11-22T00:00:00"/>
    <s v="11/26/2015"/>
    <s v="Standard Class"/>
    <s v="HP-14815"/>
    <s v="Harold Pawlan"/>
    <s v="Home Office"/>
    <s v="United States"/>
    <s v="Fort Worth"/>
    <s v="Texas"/>
    <n v="76106"/>
    <s v="Central"/>
    <s v="OFF-BI-10000756"/>
    <s v="Office Supplies"/>
    <s v="Binders"/>
    <s v="Storex DuraTech Recycled Plastic Frosted Binders"/>
    <n v="2.544"/>
    <n v="3"/>
    <n v="0.8"/>
    <n v="-3.8159999999999998"/>
    <x v="6"/>
    <x v="1"/>
  </r>
  <r>
    <n v="17"/>
    <s v="CA-2014-105893"/>
    <d v="2014-11-11T00:00:00"/>
    <s v="11/18/2014"/>
    <s v="Standard Class"/>
    <s v="PK-19075"/>
    <s v="Pete Kriz"/>
    <s v="Consumer"/>
    <s v="United States"/>
    <s v="Madison"/>
    <s v="Wisconsin"/>
    <n v="53711"/>
    <s v="Central"/>
    <s v="OFF-ST-10004186"/>
    <s v="Office Supplies"/>
    <s v="Storage"/>
    <s v="Stur-D-Stor Shelving, Vertical 5-Shelf: 72&quot;H x 36&quot;W x 18 1/2&quot;D"/>
    <n v="665.88"/>
    <n v="6"/>
    <n v="0"/>
    <n v="13.317600000000001"/>
    <x v="7"/>
    <x v="2"/>
  </r>
  <r>
    <n v="18"/>
    <s v="CA-2014-167164"/>
    <d v="2014-05-13T00:00:00"/>
    <s v="5/15/2014"/>
    <s v="Second Class"/>
    <s v="AG-10270"/>
    <s v="Alejandro Grove"/>
    <s v="Consumer"/>
    <s v="United States"/>
    <s v="West Jordan"/>
    <s v="Utah"/>
    <n v="84084"/>
    <s v="West"/>
    <s v="OFF-ST-10000107"/>
    <s v="Office Supplies"/>
    <s v="Storage"/>
    <s v="Fellowes Super Stor/Drawer"/>
    <n v="55.5"/>
    <n v="2"/>
    <n v="0"/>
    <n v="9.99"/>
    <x v="8"/>
    <x v="2"/>
  </r>
  <r>
    <n v="19"/>
    <s v="CA-2014-143336"/>
    <d v="2014-08-27T00:00:00"/>
    <d v="2014-01-09T00:00:00"/>
    <s v="Second Class"/>
    <s v="ZD-21925"/>
    <s v="Zuschuss Donatelli"/>
    <s v="Consumer"/>
    <s v="United States"/>
    <s v="San Francisco"/>
    <s v="California"/>
    <n v="94109"/>
    <s v="West"/>
    <s v="OFF-AR-10003056"/>
    <s v="Office Supplies"/>
    <s v="Art"/>
    <s v="Newell 341"/>
    <n v="8.56"/>
    <n v="2"/>
    <n v="0"/>
    <n v="2.4824000000000002"/>
    <x v="9"/>
    <x v="2"/>
  </r>
  <r>
    <n v="20"/>
    <s v="CA-2014-143336"/>
    <d v="2014-08-27T00:00:00"/>
    <d v="2014-01-09T00:00:00"/>
    <s v="Second Class"/>
    <s v="ZD-21925"/>
    <s v="Zuschuss Donatelli"/>
    <s v="Consumer"/>
    <s v="United States"/>
    <s v="San Francisco"/>
    <s v="California"/>
    <n v="94109"/>
    <s v="West"/>
    <s v="TEC-PH-10001949"/>
    <s v="Technology"/>
    <s v="Phones"/>
    <s v="Cisco SPA 501G IP Phone"/>
    <n v="213.48"/>
    <n v="3"/>
    <n v="0.2"/>
    <n v="16.010999999999999"/>
    <x v="9"/>
    <x v="2"/>
  </r>
  <r>
    <n v="21"/>
    <s v="CA-2014-143336"/>
    <d v="2014-08-27T00:00:00"/>
    <d v="2014-01-09T00:00:00"/>
    <s v="Second Class"/>
    <s v="ZD-21925"/>
    <s v="Zuschuss Donatelli"/>
    <s v="Consumer"/>
    <s v="United States"/>
    <s v="San Francisco"/>
    <s v="California"/>
    <n v="94109"/>
    <s v="West"/>
    <s v="OFF-BI-10002215"/>
    <s v="Office Supplies"/>
    <s v="Binders"/>
    <s v="Wilson Jones Hanging View Binder, White, 1&quot;"/>
    <n v="22.72"/>
    <n v="4"/>
    <n v="0.2"/>
    <n v="7.3840000000000003"/>
    <x v="9"/>
    <x v="2"/>
  </r>
  <r>
    <n v="22"/>
    <s v="CA-2016-137330"/>
    <d v="2016-12-09T00:00:00"/>
    <s v="12/13/2016"/>
    <s v="Standard Class"/>
    <s v="KB-16585"/>
    <s v="Ken Black"/>
    <s v="Corporate"/>
    <s v="United States"/>
    <s v="Fremont"/>
    <s v="Nebraska"/>
    <n v="68025"/>
    <s v="Central"/>
    <s v="OFF-AR-10000246"/>
    <s v="Office Supplies"/>
    <s v="Art"/>
    <s v="Newell 318"/>
    <n v="19.46"/>
    <n v="7"/>
    <n v="0"/>
    <n v="5.0595999999999997"/>
    <x v="5"/>
    <x v="0"/>
  </r>
  <r>
    <n v="23"/>
    <s v="CA-2016-137330"/>
    <d v="2016-12-09T00:00:00"/>
    <s v="12/13/2016"/>
    <s v="Standard Class"/>
    <s v="KB-16585"/>
    <s v="Ken Black"/>
    <s v="Corporate"/>
    <s v="United States"/>
    <s v="Fremont"/>
    <s v="Nebraska"/>
    <n v="68025"/>
    <s v="Central"/>
    <s v="OFF-AP-10001492"/>
    <s v="Office Supplies"/>
    <s v="Appliances"/>
    <s v="Acco Six-Outlet Power Strip, 4' Cord Length"/>
    <n v="60.34"/>
    <n v="7"/>
    <n v="0"/>
    <n v="15.6884"/>
    <x v="5"/>
    <x v="0"/>
  </r>
  <r>
    <n v="24"/>
    <s v="US-2017-156909"/>
    <d v="2017-07-16T00:00:00"/>
    <s v="7/18/2017"/>
    <s v="Second Class"/>
    <s v="SF-20065"/>
    <s v="Sandra Flanagan"/>
    <s v="Consumer"/>
    <s v="United States"/>
    <s v="Philadelphia"/>
    <s v="Pennsylvania"/>
    <n v="19140"/>
    <s v="East"/>
    <s v="FUR-CH-10002774"/>
    <s v="Furniture"/>
    <s v="Chairs"/>
    <s v="Global Deluxe Stacking Chair, Gray"/>
    <n v="71.372"/>
    <n v="2"/>
    <n v="0.3"/>
    <n v="-1.0196000000000001"/>
    <x v="10"/>
    <x v="3"/>
  </r>
  <r>
    <n v="25"/>
    <s v="CA-2015-106320"/>
    <d v="2015-09-25T00:00:00"/>
    <s v="9/30/2015"/>
    <s v="Standard Class"/>
    <s v="EB-13870"/>
    <s v="Emily Burns"/>
    <s v="Consumer"/>
    <s v="United States"/>
    <s v="Orem"/>
    <s v="Utah"/>
    <n v="84057"/>
    <s v="West"/>
    <s v="FUR-TA-10000577"/>
    <s v="Furniture"/>
    <s v="Tables"/>
    <s v="Bretford CR4500 Series Slim Rectangular Table"/>
    <n v="1044.6300000000001"/>
    <n v="3"/>
    <n v="0"/>
    <n v="240.26490000000001"/>
    <x v="11"/>
    <x v="1"/>
  </r>
  <r>
    <n v="26"/>
    <s v="CA-2016-121755"/>
    <d v="2016-01-16T00:00:00"/>
    <s v="1/20/2016"/>
    <s v="Second Class"/>
    <s v="EH-13945"/>
    <s v="Eric Hoffmann"/>
    <s v="Consumer"/>
    <s v="United States"/>
    <s v="Los Angeles"/>
    <s v="California"/>
    <n v="90049"/>
    <s v="West"/>
    <s v="OFF-BI-10001634"/>
    <s v="Office Supplies"/>
    <s v="Binders"/>
    <s v="Wilson Jones Active Use Binders"/>
    <n v="11.648"/>
    <n v="2"/>
    <n v="0.2"/>
    <n v="4.2224000000000004"/>
    <x v="12"/>
    <x v="0"/>
  </r>
  <r>
    <n v="27"/>
    <s v="CA-2016-121755"/>
    <d v="2016-01-16T00:00:00"/>
    <s v="1/20/2016"/>
    <s v="Second Class"/>
    <s v="EH-13945"/>
    <s v="Eric Hoffmann"/>
    <s v="Consumer"/>
    <s v="United States"/>
    <s v="Los Angeles"/>
    <s v="California"/>
    <n v="90049"/>
    <s v="West"/>
    <s v="TEC-AC-10003027"/>
    <s v="Technology"/>
    <s v="Accessories"/>
    <s v="Imation†8GB Mini TravelDrive USB 2.0†Flash Drive"/>
    <n v="90.57"/>
    <n v="3"/>
    <n v="0"/>
    <n v="11.774100000000001"/>
    <x v="12"/>
    <x v="0"/>
  </r>
  <r>
    <n v="28"/>
    <s v="US-2015-150630"/>
    <d v="2015-09-17T00:00:00"/>
    <s v="9/21/2015"/>
    <s v="Standard Class"/>
    <s v="TB-21520"/>
    <s v="Tracy Blumstein"/>
    <s v="Consumer"/>
    <s v="United States"/>
    <s v="Philadelphia"/>
    <s v="Pennsylvania"/>
    <n v="19140"/>
    <s v="East"/>
    <s v="FUR-BO-10004834"/>
    <s v="Furniture"/>
    <s v="Bookcases"/>
    <s v="Riverside Palais Royal Lawyers Bookcase, Royale Cherry Finish"/>
    <n v="3083.43"/>
    <n v="7"/>
    <n v="0.5"/>
    <n v="-1665.0522000000001"/>
    <x v="11"/>
    <x v="1"/>
  </r>
  <r>
    <n v="29"/>
    <s v="US-2015-150630"/>
    <d v="2015-09-17T00:00:00"/>
    <s v="9/21/2015"/>
    <s v="Standard Class"/>
    <s v="TB-21520"/>
    <s v="Tracy Blumstein"/>
    <s v="Consumer"/>
    <s v="United States"/>
    <s v="Philadelphia"/>
    <s v="Pennsylvania"/>
    <n v="19140"/>
    <s v="East"/>
    <s v="OFF-BI-10000474"/>
    <s v="Office Supplies"/>
    <s v="Binders"/>
    <s v="Avery Recycled Flexi-View Covers for Binding Systems"/>
    <n v="9.6180000000000003"/>
    <n v="2"/>
    <n v="0.7"/>
    <n v="-7.0532000000000004"/>
    <x v="11"/>
    <x v="1"/>
  </r>
  <r>
    <n v="30"/>
    <s v="US-2015-150630"/>
    <d v="2015-09-17T00:00:00"/>
    <s v="9/21/2015"/>
    <s v="Standard Class"/>
    <s v="TB-21520"/>
    <s v="Tracy Blumstein"/>
    <s v="Consumer"/>
    <s v="United States"/>
    <s v="Philadelphia"/>
    <s v="Pennsylvania"/>
    <n v="19140"/>
    <s v="East"/>
    <s v="FUR-FU-10004848"/>
    <s v="Furniture"/>
    <s v="Furnishings"/>
    <s v="Howard Miller 13-3/4&quot; Diameter Brushed Chrome Round Wall Clock"/>
    <n v="124.2"/>
    <n v="3"/>
    <n v="0.2"/>
    <n v="15.525"/>
    <x v="11"/>
    <x v="1"/>
  </r>
  <r>
    <n v="31"/>
    <s v="US-2015-150630"/>
    <d v="2015-09-17T00:00:00"/>
    <s v="9/21/2015"/>
    <s v="Standard Class"/>
    <s v="TB-21520"/>
    <s v="Tracy Blumstein"/>
    <s v="Consumer"/>
    <s v="United States"/>
    <s v="Philadelphia"/>
    <s v="Pennsylvania"/>
    <n v="19140"/>
    <s v="East"/>
    <s v="OFF-EN-10001509"/>
    <s v="Office Supplies"/>
    <s v="Envelopes"/>
    <s v="Poly String Tie Envelopes"/>
    <n v="3.2639999999999998"/>
    <n v="2"/>
    <n v="0.2"/>
    <n v="1.1015999999999999"/>
    <x v="11"/>
    <x v="1"/>
  </r>
  <r>
    <n v="32"/>
    <s v="US-2015-150630"/>
    <d v="2015-09-17T00:00:00"/>
    <s v="9/21/2015"/>
    <s v="Standard Class"/>
    <s v="TB-21520"/>
    <s v="Tracy Blumstein"/>
    <s v="Consumer"/>
    <s v="United States"/>
    <s v="Philadelphia"/>
    <s v="Pennsylvania"/>
    <n v="19140"/>
    <s v="East"/>
    <s v="OFF-AR-10004042"/>
    <s v="Office Supplies"/>
    <s v="Art"/>
    <s v="BOSTON Model 1800 Electric Pencil Sharpeners, Putty/Woodgrain"/>
    <n v="86.304000000000002"/>
    <n v="6"/>
    <n v="0.2"/>
    <n v="9.7091999999999992"/>
    <x v="11"/>
    <x v="1"/>
  </r>
  <r>
    <n v="33"/>
    <s v="US-2015-150630"/>
    <d v="2015-09-17T00:00:00"/>
    <s v="9/21/2015"/>
    <s v="Standard Class"/>
    <s v="TB-21520"/>
    <s v="Tracy Blumstein"/>
    <s v="Consumer"/>
    <s v="United States"/>
    <s v="Philadelphia"/>
    <s v="Pennsylvania"/>
    <n v="19140"/>
    <s v="East"/>
    <s v="OFF-BI-10001525"/>
    <s v="Office Supplies"/>
    <s v="Binders"/>
    <s v="Acco Pressboard Covers with Storage Hooks, 14 7/8&quot; x 11&quot;, Executive Red"/>
    <n v="6.8579999999999997"/>
    <n v="6"/>
    <n v="0.7"/>
    <n v="-5.7149999999999999"/>
    <x v="11"/>
    <x v="1"/>
  </r>
  <r>
    <n v="34"/>
    <s v="US-2015-150630"/>
    <d v="2015-09-17T00:00:00"/>
    <s v="9/21/2015"/>
    <s v="Standard Class"/>
    <s v="TB-21520"/>
    <s v="Tracy Blumstein"/>
    <s v="Consumer"/>
    <s v="United States"/>
    <s v="Philadelphia"/>
    <s v="Pennsylvania"/>
    <n v="19140"/>
    <s v="East"/>
    <s v="OFF-AR-10001683"/>
    <s v="Office Supplies"/>
    <s v="Art"/>
    <s v="Lumber Crayons"/>
    <n v="15.76"/>
    <n v="2"/>
    <n v="0.2"/>
    <n v="3.5459999999999998"/>
    <x v="11"/>
    <x v="1"/>
  </r>
  <r>
    <n v="35"/>
    <s v="CA-2017-107727"/>
    <d v="2017-10-19T00:00:00"/>
    <s v="10/23/2017"/>
    <s v="Second Class"/>
    <s v="MA-17560"/>
    <s v="Matt Abelman"/>
    <s v="Home Office"/>
    <s v="United States"/>
    <s v="Houston"/>
    <s v="Texas"/>
    <n v="77095"/>
    <s v="Central"/>
    <s v="OFF-PA-10000249"/>
    <s v="Office Supplies"/>
    <s v="Paper"/>
    <s v="Easy-staple paper"/>
    <n v="29.472000000000001"/>
    <n v="3"/>
    <n v="0.2"/>
    <n v="9.9467999999999996"/>
    <x v="13"/>
    <x v="3"/>
  </r>
  <r>
    <n v="36"/>
    <s v="CA-2016-117590"/>
    <d v="2016-12-08T00:00:00"/>
    <d v="2016-10-12T00:00:00"/>
    <s v="First Class"/>
    <s v="GH-14485"/>
    <s v="Gene Hale"/>
    <s v="Corporate"/>
    <s v="United States"/>
    <s v="Richardson"/>
    <s v="Texas"/>
    <n v="75080"/>
    <s v="Central"/>
    <s v="TEC-PH-10004977"/>
    <s v="Technology"/>
    <s v="Phones"/>
    <s v="GE 30524EE4"/>
    <n v="1097.5440000000001"/>
    <n v="7"/>
    <n v="0.2"/>
    <n v="123.47369999999999"/>
    <x v="5"/>
    <x v="0"/>
  </r>
  <r>
    <n v="37"/>
    <s v="CA-2016-117590"/>
    <d v="2016-12-08T00:00:00"/>
    <d v="2016-10-12T00:00:00"/>
    <s v="First Class"/>
    <s v="GH-14485"/>
    <s v="Gene Hale"/>
    <s v="Corporate"/>
    <s v="United States"/>
    <s v="Richardson"/>
    <s v="Texas"/>
    <n v="75080"/>
    <s v="Central"/>
    <s v="FUR-FU-10003664"/>
    <s v="Furniture"/>
    <s v="Furnishings"/>
    <s v="Electrix Architect's Clamp-On Swing Arm Lamp, Black"/>
    <n v="190.92"/>
    <n v="5"/>
    <n v="0.6"/>
    <n v="-147.96299999999999"/>
    <x v="5"/>
    <x v="0"/>
  </r>
  <r>
    <n v="38"/>
    <s v="CA-2015-117415"/>
    <d v="2015-12-27T00:00:00"/>
    <s v="12/31/2015"/>
    <s v="Standard Class"/>
    <s v="SN-20710"/>
    <s v="Steve Nguyen"/>
    <s v="Home Office"/>
    <s v="United States"/>
    <s v="Houston"/>
    <s v="Texas"/>
    <n v="77041"/>
    <s v="Central"/>
    <s v="OFF-EN-10002986"/>
    <s v="Office Supplies"/>
    <s v="Envelopes"/>
    <s v="#10-4 1/8&quot; x 9 1/2&quot; Premium Diagonal Seam Envelopes"/>
    <n v="113.328"/>
    <n v="9"/>
    <n v="0.2"/>
    <n v="35.414999999999999"/>
    <x v="14"/>
    <x v="1"/>
  </r>
  <r>
    <n v="39"/>
    <s v="CA-2015-117415"/>
    <d v="2015-12-27T00:00:00"/>
    <s v="12/31/2015"/>
    <s v="Standard Class"/>
    <s v="SN-20710"/>
    <s v="Steve Nguyen"/>
    <s v="Home Office"/>
    <s v="United States"/>
    <s v="Houston"/>
    <s v="Texas"/>
    <n v="77041"/>
    <s v="Central"/>
    <s v="FUR-BO-10002545"/>
    <s v="Furniture"/>
    <s v="Bookcases"/>
    <s v="Atlantic Metals Mobile 3-Shelf Bookcases, Custom Colors"/>
    <n v="532.39919999999995"/>
    <n v="3"/>
    <n v="0.32"/>
    <n v="-46.976399999999998"/>
    <x v="14"/>
    <x v="1"/>
  </r>
  <r>
    <n v="40"/>
    <s v="CA-2015-117415"/>
    <d v="2015-12-27T00:00:00"/>
    <s v="12/31/2015"/>
    <s v="Standard Class"/>
    <s v="SN-20710"/>
    <s v="Steve Nguyen"/>
    <s v="Home Office"/>
    <s v="United States"/>
    <s v="Houston"/>
    <s v="Texas"/>
    <n v="77041"/>
    <s v="Central"/>
    <s v="FUR-CH-10004218"/>
    <s v="Furniture"/>
    <s v="Chairs"/>
    <s v="Global Fabric Manager's Chair, Dark Gray"/>
    <n v="212.05799999999999"/>
    <n v="3"/>
    <n v="0.3"/>
    <n v="-15.147"/>
    <x v="14"/>
    <x v="1"/>
  </r>
  <r>
    <n v="41"/>
    <s v="CA-2015-117415"/>
    <d v="2015-12-27T00:00:00"/>
    <s v="12/31/2015"/>
    <s v="Standard Class"/>
    <s v="SN-20710"/>
    <s v="Steve Nguyen"/>
    <s v="Home Office"/>
    <s v="United States"/>
    <s v="Houston"/>
    <s v="Texas"/>
    <n v="77041"/>
    <s v="Central"/>
    <s v="TEC-PH-10000486"/>
    <s v="Technology"/>
    <s v="Phones"/>
    <s v="Plantronics HL10 Handset Lifter"/>
    <n v="371.16800000000001"/>
    <n v="4"/>
    <n v="0.2"/>
    <n v="41.756399999999999"/>
    <x v="14"/>
    <x v="1"/>
  </r>
  <r>
    <n v="42"/>
    <s v="CA-2017-120999"/>
    <d v="2017-09-10T00:00:00"/>
    <s v="9/15/2017"/>
    <s v="Standard Class"/>
    <s v="LC-16930"/>
    <s v="Linda Cazamias"/>
    <s v="Corporate"/>
    <s v="United States"/>
    <s v="Naperville"/>
    <s v="Illinois"/>
    <n v="60540"/>
    <s v="Central"/>
    <s v="TEC-PH-10004093"/>
    <s v="Technology"/>
    <s v="Phones"/>
    <s v="Panasonic Kx-TS550"/>
    <n v="147.16800000000001"/>
    <n v="4"/>
    <n v="0.2"/>
    <n v="16.5564"/>
    <x v="15"/>
    <x v="3"/>
  </r>
  <r>
    <n v="43"/>
    <s v="CA-2016-101343"/>
    <d v="2016-07-17T00:00:00"/>
    <s v="7/22/2016"/>
    <s v="Standard Class"/>
    <s v="RA-19885"/>
    <s v="Ruben Ausman"/>
    <s v="Corporate"/>
    <s v="United States"/>
    <s v="Los Angeles"/>
    <s v="California"/>
    <n v="90049"/>
    <s v="West"/>
    <s v="OFF-ST-10003479"/>
    <s v="Office Supplies"/>
    <s v="Storage"/>
    <s v="Eldon Base for stackable storage shelf, platinum"/>
    <n v="77.88"/>
    <n v="2"/>
    <n v="0"/>
    <n v="3.8940000000000001"/>
    <x v="16"/>
    <x v="0"/>
  </r>
  <r>
    <n v="44"/>
    <s v="CA-2017-139619"/>
    <d v="2017-09-19T00:00:00"/>
    <s v="9/23/2017"/>
    <s v="Standard Class"/>
    <s v="ES-14080"/>
    <s v="Erin Smith"/>
    <s v="Corporate"/>
    <s v="United States"/>
    <s v="Melbourne"/>
    <s v="Florida"/>
    <n v="32935"/>
    <s v="South"/>
    <s v="OFF-ST-10003282"/>
    <s v="Office Supplies"/>
    <s v="Storage"/>
    <s v="Advantus 10-Drawer Portable Organizer, Chrome Metal Frame, Smoke Drawers"/>
    <n v="95.616"/>
    <n v="2"/>
    <n v="0.2"/>
    <n v="9.5616000000000003"/>
    <x v="15"/>
    <x v="3"/>
  </r>
  <r>
    <n v="45"/>
    <s v="CA-2016-118255"/>
    <d v="2016-03-11T00:00:00"/>
    <s v="3/13/2016"/>
    <s v="First Class"/>
    <s v="ON-18715"/>
    <s v="Odella Nelson"/>
    <s v="Corporate"/>
    <s v="United States"/>
    <s v="Eagan"/>
    <s v="Minnesota"/>
    <n v="55122"/>
    <s v="Central"/>
    <s v="TEC-AC-10000171"/>
    <s v="Technology"/>
    <s v="Accessories"/>
    <s v="Verbatim 25 GB 6x Blu-ray Single Layer Recordable Disc, 25/Pack"/>
    <n v="45.98"/>
    <n v="2"/>
    <n v="0"/>
    <n v="19.7714"/>
    <x v="17"/>
    <x v="0"/>
  </r>
  <r>
    <n v="46"/>
    <s v="CA-2016-118255"/>
    <d v="2016-03-11T00:00:00"/>
    <s v="3/13/2016"/>
    <s v="First Class"/>
    <s v="ON-18715"/>
    <s v="Odella Nelson"/>
    <s v="Corporate"/>
    <s v="United States"/>
    <s v="Eagan"/>
    <s v="Minnesota"/>
    <n v="55122"/>
    <s v="Central"/>
    <s v="OFF-BI-10003291"/>
    <s v="Office Supplies"/>
    <s v="Binders"/>
    <s v="Wilson Jones Leather-Like Binders with DublLock Round Rings"/>
    <n v="17.46"/>
    <n v="2"/>
    <n v="0"/>
    <n v="8.2062000000000008"/>
    <x v="17"/>
    <x v="0"/>
  </r>
  <r>
    <n v="47"/>
    <s v="CA-2014-146703"/>
    <d v="2014-10-20T00:00:00"/>
    <s v="10/25/2014"/>
    <s v="Second Class"/>
    <s v="PO-18865"/>
    <s v="Patrick O'Donnell"/>
    <s v="Consumer"/>
    <s v="United States"/>
    <s v="Westland"/>
    <s v="Michigan"/>
    <n v="48185"/>
    <s v="Central"/>
    <s v="OFF-ST-10001713"/>
    <s v="Office Supplies"/>
    <s v="Storage"/>
    <s v="Gould Plastics 9-Pocket Panel Bin, 18-3/8w x 5-1/4d x 20-1/2h, Black"/>
    <n v="211.96"/>
    <n v="4"/>
    <n v="0"/>
    <n v="8.4784000000000006"/>
    <x v="18"/>
    <x v="2"/>
  </r>
  <r>
    <n v="48"/>
    <s v="CA-2016-169194"/>
    <d v="2016-06-20T00:00:00"/>
    <s v="6/25/2016"/>
    <s v="Standard Class"/>
    <s v="LH-16900"/>
    <s v="Lena Hernandez"/>
    <s v="Consumer"/>
    <s v="United States"/>
    <s v="Dover"/>
    <s v="Delaware"/>
    <n v="19901"/>
    <s v="East"/>
    <s v="TEC-AC-10002167"/>
    <s v="Technology"/>
    <s v="Accessories"/>
    <s v="Imation†8gb Micro Traveldrive Usb 2.0†Flash Drive"/>
    <n v="45"/>
    <n v="3"/>
    <n v="0"/>
    <n v="4.95"/>
    <x v="1"/>
    <x v="0"/>
  </r>
  <r>
    <n v="49"/>
    <s v="CA-2016-169194"/>
    <d v="2016-06-20T00:00:00"/>
    <s v="6/25/2016"/>
    <s v="Standard Class"/>
    <s v="LH-16900"/>
    <s v="Lena Hernandez"/>
    <s v="Consumer"/>
    <s v="United States"/>
    <s v="Dover"/>
    <s v="Delaware"/>
    <n v="19901"/>
    <s v="East"/>
    <s v="TEC-PH-10003988"/>
    <s v="Technology"/>
    <s v="Phones"/>
    <s v="LF Elite 3D Dazzle Designer Hard Case Cover, Lf Stylus Pen and Wiper For Apple Iphone 5c Mini Lite"/>
    <n v="21.8"/>
    <n v="2"/>
    <n v="0"/>
    <n v="6.1040000000000001"/>
    <x v="1"/>
    <x v="0"/>
  </r>
  <r>
    <n v="50"/>
    <s v="CA-2015-115742"/>
    <d v="2015-04-18T00:00:00"/>
    <s v="4/22/2015"/>
    <s v="Standard Class"/>
    <s v="DP-13000"/>
    <s v="Darren Powers"/>
    <s v="Consumer"/>
    <s v="United States"/>
    <s v="New Albany"/>
    <s v="Indiana"/>
    <n v="47150"/>
    <s v="Central"/>
    <s v="OFF-BI-10004410"/>
    <s v="Office Supplies"/>
    <s v="Binders"/>
    <s v="C-Line Peel &amp; Stick Add-On Filing Pockets, 8-3/4 x 5-1/8, 10/Pack"/>
    <n v="38.22"/>
    <n v="6"/>
    <n v="0"/>
    <n v="17.9634"/>
    <x v="19"/>
    <x v="1"/>
  </r>
  <r>
    <n v="51"/>
    <s v="CA-2015-115742"/>
    <d v="2015-04-18T00:00:00"/>
    <s v="4/22/2015"/>
    <s v="Standard Class"/>
    <s v="DP-13000"/>
    <s v="Darren Powers"/>
    <s v="Consumer"/>
    <s v="United States"/>
    <s v="New Albany"/>
    <s v="Indiana"/>
    <n v="47150"/>
    <s v="Central"/>
    <s v="OFF-LA-10002762"/>
    <s v="Office Supplies"/>
    <s v="Labels"/>
    <s v="Avery 485"/>
    <n v="75.180000000000007"/>
    <n v="6"/>
    <n v="0"/>
    <n v="35.334600000000002"/>
    <x v="19"/>
    <x v="1"/>
  </r>
  <r>
    <n v="52"/>
    <s v="CA-2015-115742"/>
    <d v="2015-04-18T00:00:00"/>
    <s v="4/22/2015"/>
    <s v="Standard Class"/>
    <s v="DP-13000"/>
    <s v="Darren Powers"/>
    <s v="Consumer"/>
    <s v="United States"/>
    <s v="New Albany"/>
    <s v="Indiana"/>
    <n v="47150"/>
    <s v="Central"/>
    <s v="FUR-FU-10001706"/>
    <s v="Furniture"/>
    <s v="Furnishings"/>
    <s v="Longer-Life Soft White Bulbs"/>
    <n v="6.16"/>
    <n v="2"/>
    <n v="0"/>
    <n v="2.9567999999999999"/>
    <x v="19"/>
    <x v="1"/>
  </r>
  <r>
    <n v="53"/>
    <s v="CA-2015-115742"/>
    <d v="2015-04-18T00:00:00"/>
    <s v="4/22/2015"/>
    <s v="Standard Class"/>
    <s v="DP-13000"/>
    <s v="Darren Powers"/>
    <s v="Consumer"/>
    <s v="United States"/>
    <s v="New Albany"/>
    <s v="Indiana"/>
    <n v="47150"/>
    <s v="Central"/>
    <s v="FUR-CH-10003061"/>
    <s v="Furniture"/>
    <s v="Chairs"/>
    <s v="Global Leather Task Chair, Black"/>
    <n v="89.99"/>
    <n v="1"/>
    <n v="0"/>
    <n v="17.098099999999999"/>
    <x v="19"/>
    <x v="1"/>
  </r>
  <r>
    <n v="54"/>
    <s v="CA-2016-105816"/>
    <d v="2016-12-11T00:00:00"/>
    <s v="12/17/2016"/>
    <s v="Standard Class"/>
    <s v="JM-15265"/>
    <s v="Janet Molinari"/>
    <s v="Corporate"/>
    <s v="United States"/>
    <s v="New York City"/>
    <s v="New York"/>
    <n v="10024"/>
    <s v="East"/>
    <s v="OFF-FA-10000304"/>
    <s v="Office Supplies"/>
    <s v="Fasteners"/>
    <s v="Advantus Push Pins"/>
    <n v="15.26"/>
    <n v="7"/>
    <n v="0"/>
    <n v="6.2565999999999997"/>
    <x v="5"/>
    <x v="0"/>
  </r>
  <r>
    <n v="55"/>
    <s v="CA-2016-105816"/>
    <d v="2016-12-11T00:00:00"/>
    <s v="12/17/2016"/>
    <s v="Standard Class"/>
    <s v="JM-15265"/>
    <s v="Janet Molinari"/>
    <s v="Corporate"/>
    <s v="United States"/>
    <s v="New York City"/>
    <s v="New York"/>
    <n v="10024"/>
    <s v="East"/>
    <s v="TEC-PH-10002447"/>
    <s v="Technology"/>
    <s v="Phones"/>
    <s v="AT&amp;T CL83451 4-Handset Telephone"/>
    <n v="1029.95"/>
    <n v="5"/>
    <n v="0"/>
    <n v="298.68549999999999"/>
    <x v="5"/>
    <x v="0"/>
  </r>
  <r>
    <n v="56"/>
    <s v="CA-2016-111682"/>
    <d v="2016-06-17T00:00:00"/>
    <s v="6/18/2016"/>
    <s v="First Class"/>
    <s v="TB-21055"/>
    <s v="Ted Butterfield"/>
    <s v="Consumer"/>
    <s v="United States"/>
    <s v="Troy"/>
    <s v="New York"/>
    <n v="12180"/>
    <s v="East"/>
    <s v="OFF-ST-10000604"/>
    <s v="Office Supplies"/>
    <s v="Storage"/>
    <s v="Home/Office Personal File Carts"/>
    <n v="208.56"/>
    <n v="6"/>
    <n v="0"/>
    <n v="52.14"/>
    <x v="1"/>
    <x v="0"/>
  </r>
  <r>
    <n v="57"/>
    <s v="CA-2016-111682"/>
    <d v="2016-06-17T00:00:00"/>
    <s v="6/18/2016"/>
    <s v="First Class"/>
    <s v="TB-21055"/>
    <s v="Ted Butterfield"/>
    <s v="Consumer"/>
    <s v="United States"/>
    <s v="Troy"/>
    <s v="New York"/>
    <n v="12180"/>
    <s v="East"/>
    <s v="OFF-PA-10001569"/>
    <s v="Office Supplies"/>
    <s v="Paper"/>
    <s v="Xerox 232"/>
    <n v="32.4"/>
    <n v="5"/>
    <n v="0"/>
    <n v="15.552"/>
    <x v="1"/>
    <x v="0"/>
  </r>
  <r>
    <n v="58"/>
    <s v="CA-2016-111682"/>
    <d v="2016-06-17T00:00:00"/>
    <s v="6/18/2016"/>
    <s v="First Class"/>
    <s v="TB-21055"/>
    <s v="Ted Butterfield"/>
    <s v="Consumer"/>
    <s v="United States"/>
    <s v="Troy"/>
    <s v="New York"/>
    <n v="12180"/>
    <s v="East"/>
    <s v="FUR-CH-10003968"/>
    <s v="Furniture"/>
    <s v="Chairs"/>
    <s v="Novimex Turbo Task Chair"/>
    <n v="319.41000000000003"/>
    <n v="5"/>
    <n v="0.1"/>
    <n v="7.0979999999999999"/>
    <x v="1"/>
    <x v="0"/>
  </r>
  <r>
    <n v="59"/>
    <s v="CA-2016-111682"/>
    <d v="2016-06-17T00:00:00"/>
    <s v="6/18/2016"/>
    <s v="First Class"/>
    <s v="TB-21055"/>
    <s v="Ted Butterfield"/>
    <s v="Consumer"/>
    <s v="United States"/>
    <s v="Troy"/>
    <s v="New York"/>
    <n v="12180"/>
    <s v="East"/>
    <s v="OFF-PA-10000587"/>
    <s v="Office Supplies"/>
    <s v="Paper"/>
    <s v="Array Parchment Paper, Assorted Colors"/>
    <n v="14.56"/>
    <n v="2"/>
    <n v="0"/>
    <n v="6.9888000000000003"/>
    <x v="1"/>
    <x v="0"/>
  </r>
  <r>
    <n v="60"/>
    <s v="CA-2016-111682"/>
    <d v="2016-06-17T00:00:00"/>
    <s v="6/18/2016"/>
    <s v="First Class"/>
    <s v="TB-21055"/>
    <s v="Ted Butterfield"/>
    <s v="Consumer"/>
    <s v="United States"/>
    <s v="Troy"/>
    <s v="New York"/>
    <n v="12180"/>
    <s v="East"/>
    <s v="TEC-AC-10002167"/>
    <s v="Technology"/>
    <s v="Accessories"/>
    <s v="Imation†8gb Micro Traveldrive Usb 2.0†Flash Drive"/>
    <n v="30"/>
    <n v="2"/>
    <n v="0"/>
    <n v="3.3"/>
    <x v="1"/>
    <x v="0"/>
  </r>
  <r>
    <n v="61"/>
    <s v="CA-2016-111682"/>
    <d v="2016-06-17T00:00:00"/>
    <s v="6/18/2016"/>
    <s v="First Class"/>
    <s v="TB-21055"/>
    <s v="Ted Butterfield"/>
    <s v="Consumer"/>
    <s v="United States"/>
    <s v="Troy"/>
    <s v="New York"/>
    <n v="12180"/>
    <s v="East"/>
    <s v="OFF-BI-10001460"/>
    <s v="Office Supplies"/>
    <s v="Binders"/>
    <s v="Plastic Binding Combs"/>
    <n v="48.48"/>
    <n v="4"/>
    <n v="0.2"/>
    <n v="16.361999999999998"/>
    <x v="1"/>
    <x v="0"/>
  </r>
  <r>
    <n v="62"/>
    <s v="CA-2016-111682"/>
    <d v="2016-06-17T00:00:00"/>
    <s v="6/18/2016"/>
    <s v="First Class"/>
    <s v="TB-21055"/>
    <s v="Ted Butterfield"/>
    <s v="Consumer"/>
    <s v="United States"/>
    <s v="Troy"/>
    <s v="New York"/>
    <n v="12180"/>
    <s v="East"/>
    <s v="OFF-AR-10001868"/>
    <s v="Office Supplies"/>
    <s v="Art"/>
    <s v="Prang Dustless Chalk Sticks"/>
    <n v="1.68"/>
    <n v="1"/>
    <n v="0"/>
    <n v="0.84"/>
    <x v="1"/>
    <x v="0"/>
  </r>
  <r>
    <n v="63"/>
    <s v="CA-2015-135545"/>
    <d v="2015-11-24T00:00:00"/>
    <s v="11/30/2015"/>
    <s v="Standard Class"/>
    <s v="KM-16720"/>
    <s v="Kunst Miller"/>
    <s v="Consumer"/>
    <s v="United States"/>
    <s v="Los Angeles"/>
    <s v="California"/>
    <n v="90004"/>
    <s v="West"/>
    <s v="TEC-AC-10004633"/>
    <s v="Technology"/>
    <s v="Accessories"/>
    <s v="Verbatim 25 GB 6x Blu-ray Single Layer Recordable Disc, 3/Pack"/>
    <n v="13.98"/>
    <n v="2"/>
    <n v="0"/>
    <n v="6.1512000000000002"/>
    <x v="6"/>
    <x v="1"/>
  </r>
  <r>
    <n v="64"/>
    <s v="CA-2015-135545"/>
    <d v="2015-11-24T00:00:00"/>
    <s v="11/30/2015"/>
    <s v="Standard Class"/>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x v="6"/>
    <x v="1"/>
  </r>
  <r>
    <n v="65"/>
    <s v="CA-2015-135545"/>
    <d v="2015-11-24T00:00:00"/>
    <s v="11/30/2015"/>
    <s v="Standard Class"/>
    <s v="KM-16720"/>
    <s v="Kunst Miller"/>
    <s v="Consumer"/>
    <s v="United States"/>
    <s v="Los Angeles"/>
    <s v="California"/>
    <n v="90004"/>
    <s v="West"/>
    <s v="OFF-PA-10003892"/>
    <s v="Office Supplies"/>
    <s v="Paper"/>
    <s v="Xerox 1943"/>
    <n v="146.72999999999999"/>
    <n v="3"/>
    <n v="0"/>
    <n v="68.963099999999997"/>
    <x v="6"/>
    <x v="1"/>
  </r>
  <r>
    <n v="66"/>
    <s v="CA-2015-135545"/>
    <d v="2015-11-24T00:00:00"/>
    <s v="11/30/2015"/>
    <s v="Standard Class"/>
    <s v="KM-16720"/>
    <s v="Kunst Miller"/>
    <s v="Consumer"/>
    <s v="United States"/>
    <s v="Los Angeles"/>
    <s v="California"/>
    <n v="90004"/>
    <s v="West"/>
    <s v="FUR-FU-10000397"/>
    <s v="Furniture"/>
    <s v="Furnishings"/>
    <s v="Luxo Economy Swing Arm Lamp"/>
    <n v="79.760000000000005"/>
    <n v="4"/>
    <n v="0"/>
    <n v="22.332799999999999"/>
    <x v="6"/>
    <x v="1"/>
  </r>
  <r>
    <n v="67"/>
    <s v="US-2015-164175"/>
    <d v="2015-04-30T00:00:00"/>
    <d v="2015-05-05T00:00:00"/>
    <s v="Standard Class"/>
    <s v="PS-18970"/>
    <s v="Paul Stevenson"/>
    <s v="Home Office"/>
    <s v="United States"/>
    <s v="Chicago"/>
    <s v="Illinois"/>
    <n v="60610"/>
    <s v="Central"/>
    <s v="FUR-CH-10001146"/>
    <s v="Furniture"/>
    <s v="Chairs"/>
    <s v="Global Value Mid-Back Manager's Chair, Gray"/>
    <n v="213.11500000000001"/>
    <n v="5"/>
    <n v="0.3"/>
    <n v="-15.2225"/>
    <x v="19"/>
    <x v="1"/>
  </r>
  <r>
    <n v="68"/>
    <s v="CA-2014-106376"/>
    <d v="2014-12-05T00:00:00"/>
    <d v="2014-10-12T00:00:00"/>
    <s v="Standard Class"/>
    <s v="BS-11590"/>
    <s v="Brendan Sweed"/>
    <s v="Corporate"/>
    <s v="United States"/>
    <s v="Gilbert"/>
    <s v="Arizona"/>
    <n v="85234"/>
    <s v="West"/>
    <s v="OFF-AR-10002671"/>
    <s v="Office Supplies"/>
    <s v="Art"/>
    <s v="Hunt BOSTON Model 1606 High-Volume Electric Pencil Sharpener, Beige"/>
    <n v="1113.0239999999999"/>
    <n v="8"/>
    <n v="0.2"/>
    <n v="111.30240000000001"/>
    <x v="20"/>
    <x v="2"/>
  </r>
  <r>
    <n v="69"/>
    <s v="CA-2014-106376"/>
    <d v="2014-12-05T00:00:00"/>
    <d v="2014-10-12T00:00:00"/>
    <s v="Standard Class"/>
    <s v="BS-11590"/>
    <s v="Brendan Sweed"/>
    <s v="Corporate"/>
    <s v="United States"/>
    <s v="Gilbert"/>
    <s v="Arizona"/>
    <n v="85234"/>
    <s v="West"/>
    <s v="TEC-PH-10002726"/>
    <s v="Technology"/>
    <s v="Phones"/>
    <s v="netTALK DUO VoIP Telephone Service"/>
    <n v="167.96799999999999"/>
    <n v="4"/>
    <n v="0.2"/>
    <n v="62.988"/>
    <x v="20"/>
    <x v="2"/>
  </r>
  <r>
    <n v="70"/>
    <s v="CA-2016-119823"/>
    <d v="2016-06-04T00:00:00"/>
    <d v="2016-06-06T00:00:00"/>
    <s v="First Class"/>
    <s v="KD-16270"/>
    <s v="Karen Daniels"/>
    <s v="Consumer"/>
    <s v="United States"/>
    <s v="Springfield"/>
    <s v="Virginia"/>
    <n v="22153"/>
    <s v="South"/>
    <s v="OFF-PA-10000482"/>
    <s v="Office Supplies"/>
    <s v="Paper"/>
    <s v="Snap-A-Way Black Print Carbonless Ruled Speed Letter, Triplicate"/>
    <n v="75.88"/>
    <n v="2"/>
    <n v="0"/>
    <n v="35.663600000000002"/>
    <x v="1"/>
    <x v="0"/>
  </r>
  <r>
    <n v="71"/>
    <s v="CA-2016-106075"/>
    <d v="2016-09-18T00:00:00"/>
    <s v="9/23/2016"/>
    <s v="Standard Class"/>
    <s v="HM-14980"/>
    <s v="Henry MacAllister"/>
    <s v="Consumer"/>
    <s v="United States"/>
    <s v="New York City"/>
    <s v="New York"/>
    <n v="10009"/>
    <s v="East"/>
    <s v="OFF-BI-10004654"/>
    <s v="Office Supplies"/>
    <s v="Binders"/>
    <s v="Avery Binding System Hidden Tab Executive Style Index Sets"/>
    <n v="4.6159999999999997"/>
    <n v="1"/>
    <n v="0.2"/>
    <n v="1.7310000000000001"/>
    <x v="21"/>
    <x v="0"/>
  </r>
  <r>
    <n v="72"/>
    <s v="CA-2017-114440"/>
    <d v="2017-09-14T00:00:00"/>
    <s v="9/17/2017"/>
    <s v="Second Class"/>
    <s v="TB-21520"/>
    <s v="Tracy Blumstein"/>
    <s v="Consumer"/>
    <s v="United States"/>
    <s v="Jackson"/>
    <s v="Michigan"/>
    <n v="49201"/>
    <s v="Central"/>
    <s v="OFF-PA-10004675"/>
    <s v="Office Supplies"/>
    <s v="Paper"/>
    <s v="Telephone Message Books with Fax/Mobile Section, 5 1/2&quot; x 3 3/16&quot;"/>
    <n v="19.05"/>
    <n v="3"/>
    <n v="0"/>
    <n v="8.7629999999999999"/>
    <x v="15"/>
    <x v="3"/>
  </r>
  <r>
    <n v="73"/>
    <s v="US-2015-134026"/>
    <d v="2015-04-26T00:00:00"/>
    <d v="2015-02-05T00:00:00"/>
    <s v="Standard Class"/>
    <s v="JE-15745"/>
    <s v="Joel Eaton"/>
    <s v="Consumer"/>
    <s v="United States"/>
    <s v="Memphis"/>
    <s v="Tennessee"/>
    <n v="38109"/>
    <s v="South"/>
    <s v="FUR-CH-10000513"/>
    <s v="Furniture"/>
    <s v="Chairs"/>
    <s v="High-Back Leather Manager's Chair"/>
    <n v="831.93600000000004"/>
    <n v="8"/>
    <n v="0.2"/>
    <n v="-114.3912"/>
    <x v="19"/>
    <x v="1"/>
  </r>
  <r>
    <n v="74"/>
    <s v="US-2015-134026"/>
    <d v="2015-04-26T00:00:00"/>
    <d v="2015-02-05T00:00:00"/>
    <s v="Standard Class"/>
    <s v="JE-15745"/>
    <s v="Joel Eaton"/>
    <s v="Consumer"/>
    <s v="United States"/>
    <s v="Memphis"/>
    <s v="Tennessee"/>
    <n v="38109"/>
    <s v="South"/>
    <s v="FUR-FU-10003708"/>
    <s v="Furniture"/>
    <s v="Furnishings"/>
    <s v="Tenex Traditional Chairmats for Medium Pile Carpet, Standard Lip, 36&quot; x 48&quot;"/>
    <n v="97.04"/>
    <n v="2"/>
    <n v="0.2"/>
    <n v="1.2130000000000001"/>
    <x v="19"/>
    <x v="1"/>
  </r>
  <r>
    <n v="75"/>
    <s v="US-2015-134026"/>
    <d v="2015-04-26T00:00:00"/>
    <d v="2015-02-05T00:00:00"/>
    <s v="Standard Class"/>
    <s v="JE-15745"/>
    <s v="Joel Eaton"/>
    <s v="Consumer"/>
    <s v="United States"/>
    <s v="Memphis"/>
    <s v="Tennessee"/>
    <n v="38109"/>
    <s v="South"/>
    <s v="OFF-ST-10004123"/>
    <s v="Office Supplies"/>
    <s v="Storage"/>
    <s v="Safco Industrial Wire Shelving System"/>
    <n v="72.784000000000006"/>
    <n v="1"/>
    <n v="0.2"/>
    <n v="-18.196000000000002"/>
    <x v="19"/>
    <x v="1"/>
  </r>
  <r>
    <n v="76"/>
    <s v="US-2017-118038"/>
    <d v="2017-12-09T00:00:00"/>
    <d v="2017-11-12T00:00:00"/>
    <s v="First Class"/>
    <s v="KB-16600"/>
    <s v="Ken Brennan"/>
    <s v="Corporate"/>
    <s v="United States"/>
    <s v="Houston"/>
    <s v="Texas"/>
    <n v="77041"/>
    <s v="Central"/>
    <s v="OFF-BI-10004182"/>
    <s v="Office Supplies"/>
    <s v="Binders"/>
    <s v="Economy Binders"/>
    <n v="1.248"/>
    <n v="3"/>
    <n v="0.8"/>
    <n v="-1.9343999999999999"/>
    <x v="22"/>
    <x v="3"/>
  </r>
  <r>
    <n v="77"/>
    <s v="US-2017-118038"/>
    <d v="2017-12-09T00:00:00"/>
    <d v="2017-11-12T00:00:00"/>
    <s v="First Class"/>
    <s v="KB-16600"/>
    <s v="Ken Brennan"/>
    <s v="Corporate"/>
    <s v="United States"/>
    <s v="Houston"/>
    <s v="Texas"/>
    <n v="77041"/>
    <s v="Central"/>
    <s v="FUR-FU-10000260"/>
    <s v="Furniture"/>
    <s v="Furnishings"/>
    <s v="6&quot; Cubicle Wall Clock, Black"/>
    <n v="9.7080000000000002"/>
    <n v="3"/>
    <n v="0.6"/>
    <n v="-5.8247999999999998"/>
    <x v="22"/>
    <x v="3"/>
  </r>
  <r>
    <n v="78"/>
    <s v="US-2017-118038"/>
    <d v="2017-12-09T00:00:00"/>
    <d v="2017-11-12T00:00:00"/>
    <s v="First Class"/>
    <s v="KB-16600"/>
    <s v="Ken Brennan"/>
    <s v="Corporate"/>
    <s v="United States"/>
    <s v="Houston"/>
    <s v="Texas"/>
    <n v="77041"/>
    <s v="Central"/>
    <s v="OFF-ST-10000615"/>
    <s v="Office Supplies"/>
    <s v="Storage"/>
    <s v="SimpliFile Personal File, Black Granite, 15w x 6-15/16d x 11-1/4h"/>
    <n v="27.24"/>
    <n v="3"/>
    <n v="0.2"/>
    <n v="2.7240000000000002"/>
    <x v="22"/>
    <x v="3"/>
  </r>
  <r>
    <n v="79"/>
    <s v="US-2014-147606"/>
    <d v="2014-11-26T00:00:00"/>
    <d v="2014-01-12T00:00:00"/>
    <s v="Second Class"/>
    <s v="JE-15745"/>
    <s v="Joel Eaton"/>
    <s v="Consumer"/>
    <s v="United States"/>
    <s v="Houston"/>
    <s v="Texas"/>
    <n v="77070"/>
    <s v="Central"/>
    <s v="FUR-FU-10003194"/>
    <s v="Furniture"/>
    <s v="Furnishings"/>
    <s v="Eldon Expressions Desk Accessory, Wood Pencil Holder, Oak"/>
    <n v="19.3"/>
    <n v="5"/>
    <n v="0.6"/>
    <n v="-14.475"/>
    <x v="7"/>
    <x v="2"/>
  </r>
  <r>
    <n v="80"/>
    <s v="CA-2016-127208"/>
    <d v="2016-06-12T00:00:00"/>
    <s v="6/15/2016"/>
    <s v="First Class"/>
    <s v="SC-20770"/>
    <s v="Stewart Carmichael"/>
    <s v="Corporate"/>
    <s v="United States"/>
    <s v="Decatur"/>
    <s v="Alabama"/>
    <n v="35601"/>
    <s v="South"/>
    <s v="OFF-AP-10002118"/>
    <s v="Office Supplies"/>
    <s v="Appliances"/>
    <s v="1.7 Cubic Foot Compact &quot;Cube&quot; Office Refrigerators"/>
    <n v="208.16"/>
    <n v="1"/>
    <n v="0"/>
    <n v="56.203200000000002"/>
    <x v="1"/>
    <x v="0"/>
  </r>
  <r>
    <n v="81"/>
    <s v="CA-2016-127208"/>
    <d v="2016-06-12T00:00:00"/>
    <s v="6/15/2016"/>
    <s v="First Class"/>
    <s v="SC-20770"/>
    <s v="Stewart Carmichael"/>
    <s v="Corporate"/>
    <s v="United States"/>
    <s v="Decatur"/>
    <s v="Alabama"/>
    <n v="35601"/>
    <s v="South"/>
    <s v="OFF-BI-10002309"/>
    <s v="Office Supplies"/>
    <s v="Binders"/>
    <s v="Avery Heavy-Duty EZD  Binder With Locking Rings"/>
    <n v="16.739999999999998"/>
    <n v="3"/>
    <n v="0"/>
    <n v="8.0351999999999997"/>
    <x v="1"/>
    <x v="0"/>
  </r>
  <r>
    <n v="82"/>
    <s v="CA-2014-139451"/>
    <d v="2014-10-12T00:00:00"/>
    <s v="10/16/2014"/>
    <s v="Standard Class"/>
    <s v="DN-13690"/>
    <s v="Duane Noonan"/>
    <s v="Consumer"/>
    <s v="United States"/>
    <s v="San Francisco"/>
    <s v="California"/>
    <n v="94122"/>
    <s v="West"/>
    <s v="OFF-AR-10002053"/>
    <s v="Office Supplies"/>
    <s v="Art"/>
    <s v="Premium Writing Pencils, Soft, #2 by Central Association for the Blind"/>
    <n v="14.9"/>
    <n v="5"/>
    <n v="0"/>
    <n v="4.1719999999999997"/>
    <x v="18"/>
    <x v="2"/>
  </r>
  <r>
    <n v="83"/>
    <s v="CA-2014-139451"/>
    <d v="2014-10-12T00:00:00"/>
    <s v="10/16/2014"/>
    <s v="Standard Class"/>
    <s v="DN-13690"/>
    <s v="Duane Noonan"/>
    <s v="Consumer"/>
    <s v="United States"/>
    <s v="San Francisco"/>
    <s v="California"/>
    <n v="94122"/>
    <s v="West"/>
    <s v="OFF-ST-10002370"/>
    <s v="Office Supplies"/>
    <s v="Storage"/>
    <s v="Sortfiler Multipurpose Personal File Organizer, Black"/>
    <n v="21.39"/>
    <n v="1"/>
    <n v="0"/>
    <n v="6.2031000000000001"/>
    <x v="18"/>
    <x v="2"/>
  </r>
  <r>
    <n v="84"/>
    <s v="CA-2015-149734"/>
    <d v="2015-09-03T00:00:00"/>
    <d v="2015-08-09T00:00:00"/>
    <s v="Standard Class"/>
    <s v="JC-16105"/>
    <s v="Julie Creighton"/>
    <s v="Corporate"/>
    <s v="United States"/>
    <s v="Durham"/>
    <s v="North Carolina"/>
    <n v="27707"/>
    <s v="South"/>
    <s v="OFF-EN-10000927"/>
    <s v="Office Supplies"/>
    <s v="Envelopes"/>
    <s v="Jet-Pak Recycled Peel 'N' Seal Padded Mailers"/>
    <n v="200.98400000000001"/>
    <n v="7"/>
    <n v="0.2"/>
    <n v="62.807499999999997"/>
    <x v="11"/>
    <x v="1"/>
  </r>
  <r>
    <n v="85"/>
    <s v="US-2017-119662"/>
    <d v="2017-11-13T00:00:00"/>
    <s v="11/16/2017"/>
    <s v="First Class"/>
    <s v="CS-12400"/>
    <s v="Christopher Schild"/>
    <s v="Home Office"/>
    <s v="United States"/>
    <s v="Chicago"/>
    <s v="Illinois"/>
    <n v="60623"/>
    <s v="Central"/>
    <s v="OFF-ST-10003656"/>
    <s v="Office Supplies"/>
    <s v="Storage"/>
    <s v="Safco Industrial Wire Shelving"/>
    <n v="230.376"/>
    <n v="3"/>
    <n v="0.2"/>
    <n v="-48.954900000000002"/>
    <x v="23"/>
    <x v="3"/>
  </r>
  <r>
    <n v="86"/>
    <s v="CA-2017-140088"/>
    <d v="2017-05-28T00:00:00"/>
    <s v="5/30/2017"/>
    <s v="Second Class"/>
    <s v="PO-18865"/>
    <s v="Patrick O'Donnell"/>
    <s v="Consumer"/>
    <s v="United States"/>
    <s v="Columbia"/>
    <s v="South Carolina"/>
    <n v="29203"/>
    <s v="South"/>
    <s v="FUR-CH-10000863"/>
    <s v="Furniture"/>
    <s v="Chairs"/>
    <s v="Novimex Swivel Fabric Task Chair"/>
    <n v="301.95999999999998"/>
    <n v="2"/>
    <n v="0"/>
    <n v="33.215600000000002"/>
    <x v="24"/>
    <x v="3"/>
  </r>
  <r>
    <n v="87"/>
    <s v="CA-2017-155558"/>
    <d v="2017-10-26T00:00:00"/>
    <d v="2017-02-11T00:00:00"/>
    <s v="Standard Class"/>
    <s v="PG-18895"/>
    <s v="Paul Gonzalez"/>
    <s v="Consumer"/>
    <s v="United States"/>
    <s v="Rochester"/>
    <s v="Minnesota"/>
    <n v="55901"/>
    <s v="Central"/>
    <s v="TEC-AC-10001998"/>
    <s v="Technology"/>
    <s v="Accessories"/>
    <s v="Logitech†LS21 Speaker System - PC Multimedia - 2.1-CH - Wired"/>
    <n v="19.989999999999998"/>
    <n v="1"/>
    <n v="0"/>
    <n v="6.7965999999999998"/>
    <x v="13"/>
    <x v="3"/>
  </r>
  <r>
    <n v="88"/>
    <s v="CA-2017-155558"/>
    <d v="2017-10-26T00:00:00"/>
    <d v="2017-02-11T00:00:00"/>
    <s v="Standard Class"/>
    <s v="PG-18895"/>
    <s v="Paul Gonzalez"/>
    <s v="Consumer"/>
    <s v="United States"/>
    <s v="Rochester"/>
    <s v="Minnesota"/>
    <n v="55901"/>
    <s v="Central"/>
    <s v="OFF-LA-10000134"/>
    <s v="Office Supplies"/>
    <s v="Labels"/>
    <s v="Avery 511"/>
    <n v="6.16"/>
    <n v="2"/>
    <n v="0"/>
    <n v="2.9567999999999999"/>
    <x v="13"/>
    <x v="3"/>
  </r>
  <r>
    <n v="89"/>
    <s v="CA-2016-159695"/>
    <d v="2016-04-05T00:00:00"/>
    <d v="2016-10-04T00:00:00"/>
    <s v="Second Class"/>
    <s v="GM-14455"/>
    <s v="Gary Mitchum"/>
    <s v="Home Office"/>
    <s v="United States"/>
    <s v="Houston"/>
    <s v="Texas"/>
    <n v="77095"/>
    <s v="Central"/>
    <s v="OFF-ST-10003442"/>
    <s v="Office Supplies"/>
    <s v="Storage"/>
    <s v="Eldon Portable Mobile Manager"/>
    <n v="158.36799999999999"/>
    <n v="7"/>
    <n v="0.2"/>
    <n v="13.857200000000001"/>
    <x v="25"/>
    <x v="0"/>
  </r>
  <r>
    <n v="90"/>
    <s v="CA-2016-109806"/>
    <d v="2016-09-17T00:00:00"/>
    <s v="9/22/2016"/>
    <s v="Standard Class"/>
    <s v="JS-15685"/>
    <s v="Jim Sink"/>
    <s v="Corporate"/>
    <s v="United States"/>
    <s v="Los Angeles"/>
    <s v="California"/>
    <n v="90036"/>
    <s v="West"/>
    <s v="OFF-AR-10004930"/>
    <s v="Office Supplies"/>
    <s v="Art"/>
    <s v="Turquoise Lead Holder with Pocket Clip"/>
    <n v="20.100000000000001"/>
    <n v="3"/>
    <n v="0"/>
    <n v="6.633"/>
    <x v="21"/>
    <x v="0"/>
  </r>
  <r>
    <n v="91"/>
    <s v="CA-2016-109806"/>
    <d v="2016-09-17T00:00:00"/>
    <s v="9/22/2016"/>
    <s v="Standard Class"/>
    <s v="JS-15685"/>
    <s v="Jim Sink"/>
    <s v="Corporate"/>
    <s v="United States"/>
    <s v="Los Angeles"/>
    <s v="California"/>
    <n v="90036"/>
    <s v="West"/>
    <s v="TEC-PH-10004093"/>
    <s v="Technology"/>
    <s v="Phones"/>
    <s v="Panasonic Kx-TS550"/>
    <n v="73.584000000000003"/>
    <n v="2"/>
    <n v="0.2"/>
    <n v="8.2782"/>
    <x v="21"/>
    <x v="0"/>
  </r>
  <r>
    <n v="92"/>
    <s v="CA-2016-109806"/>
    <d v="2016-09-17T00:00:00"/>
    <s v="9/22/2016"/>
    <s v="Standard Class"/>
    <s v="JS-15685"/>
    <s v="Jim Sink"/>
    <s v="Corporate"/>
    <s v="United States"/>
    <s v="Los Angeles"/>
    <s v="California"/>
    <n v="90036"/>
    <s v="West"/>
    <s v="OFF-PA-10000304"/>
    <s v="Office Supplies"/>
    <s v="Paper"/>
    <s v="Xerox 1995"/>
    <n v="6.48"/>
    <n v="1"/>
    <n v="0"/>
    <n v="3.1103999999999998"/>
    <x v="21"/>
    <x v="0"/>
  </r>
  <r>
    <n v="93"/>
    <s v="CA-2015-149587"/>
    <d v="2015-01-31T00:00:00"/>
    <d v="2015-05-02T00:00:00"/>
    <s v="Second Class"/>
    <s v="KB-16315"/>
    <s v="Karl Braun"/>
    <s v="Consumer"/>
    <s v="United States"/>
    <s v="Minneapolis"/>
    <s v="Minnesota"/>
    <n v="55407"/>
    <s v="Central"/>
    <s v="OFF-PA-10003177"/>
    <s v="Office Supplies"/>
    <s v="Paper"/>
    <s v="Xerox 1999"/>
    <n v="12.96"/>
    <n v="2"/>
    <n v="0"/>
    <n v="6.2207999999999997"/>
    <x v="26"/>
    <x v="1"/>
  </r>
  <r>
    <n v="94"/>
    <s v="CA-2015-149587"/>
    <d v="2015-01-31T00:00:00"/>
    <d v="2015-05-02T00:00:00"/>
    <s v="Second Class"/>
    <s v="KB-16315"/>
    <s v="Karl Braun"/>
    <s v="Consumer"/>
    <s v="United States"/>
    <s v="Minneapolis"/>
    <s v="Minnesota"/>
    <n v="55407"/>
    <s v="Central"/>
    <s v="FUR-FU-10003799"/>
    <s v="Furniture"/>
    <s v="Furnishings"/>
    <s v="Seth Thomas 13 1/2&quot; Wall Clock"/>
    <n v="53.34"/>
    <n v="3"/>
    <n v="0"/>
    <n v="16.535399999999999"/>
    <x v="26"/>
    <x v="1"/>
  </r>
  <r>
    <n v="95"/>
    <s v="CA-2015-149587"/>
    <d v="2015-01-31T00:00:00"/>
    <d v="2015-05-02T00:00:00"/>
    <s v="Second Class"/>
    <s v="KB-16315"/>
    <s v="Karl Braun"/>
    <s v="Consumer"/>
    <s v="United States"/>
    <s v="Minneapolis"/>
    <s v="Minnesota"/>
    <n v="55407"/>
    <s v="Central"/>
    <s v="OFF-BI-10002852"/>
    <s v="Office Supplies"/>
    <s v="Binders"/>
    <s v="Ibico Standard Transparent Covers"/>
    <n v="32.96"/>
    <n v="2"/>
    <n v="0"/>
    <n v="16.150400000000001"/>
    <x v="26"/>
    <x v="1"/>
  </r>
  <r>
    <n v="96"/>
    <s v="US-2017-109484"/>
    <d v="2017-11-06T00:00:00"/>
    <d v="2017-12-11T00:00:00"/>
    <s v="Standard Class"/>
    <s v="RB-19705"/>
    <s v="Roger Barcio"/>
    <s v="Home Office"/>
    <s v="United States"/>
    <s v="Portland"/>
    <s v="Oregon"/>
    <n v="97206"/>
    <s v="West"/>
    <s v="OFF-BI-10004738"/>
    <s v="Office Supplies"/>
    <s v="Binders"/>
    <s v="Flexible Leather- Look Classic Collection Ring Binder"/>
    <n v="5.6820000000000004"/>
    <n v="1"/>
    <n v="0.7"/>
    <n v="-3.7879999999999998"/>
    <x v="23"/>
    <x v="3"/>
  </r>
  <r>
    <n v="97"/>
    <s v="CA-2017-161018"/>
    <d v="2017-11-09T00:00:00"/>
    <d v="2017-11-11T00:00:00"/>
    <s v="Second Class"/>
    <s v="PN-18775"/>
    <s v="Parhena Norris"/>
    <s v="Home Office"/>
    <s v="United States"/>
    <s v="New York City"/>
    <s v="New York"/>
    <n v="10009"/>
    <s v="East"/>
    <s v="FUR-FU-10000629"/>
    <s v="Furniture"/>
    <s v="Furnishings"/>
    <s v="9-3/4 Diameter Round Wall Clock"/>
    <n v="96.53"/>
    <n v="7"/>
    <n v="0"/>
    <n v="40.5426"/>
    <x v="23"/>
    <x v="3"/>
  </r>
  <r>
    <n v="98"/>
    <s v="CA-2017-157833"/>
    <d v="2017-06-17T00:00:00"/>
    <s v="6/20/2017"/>
    <s v="First Class"/>
    <s v="KD-16345"/>
    <s v="Katherine Ducich"/>
    <s v="Consumer"/>
    <s v="United States"/>
    <s v="San Francisco"/>
    <s v="California"/>
    <n v="94122"/>
    <s v="West"/>
    <s v="OFF-BI-10001721"/>
    <s v="Office Supplies"/>
    <s v="Binders"/>
    <s v="Trimflex Flexible Post Binders"/>
    <n v="51.311999999999998"/>
    <n v="3"/>
    <n v="0.2"/>
    <n v="17.959199999999999"/>
    <x v="27"/>
    <x v="3"/>
  </r>
  <r>
    <n v="99"/>
    <s v="CA-2016-149223"/>
    <d v="2016-09-06T00:00:00"/>
    <d v="2016-11-09T00:00:00"/>
    <s v="Standard Class"/>
    <s v="ER-13855"/>
    <s v="Elpida Rittenbach"/>
    <s v="Corporate"/>
    <s v="United States"/>
    <s v="Saint Paul"/>
    <s v="Minnesota"/>
    <n v="55106"/>
    <s v="Central"/>
    <s v="OFF-AP-10000358"/>
    <s v="Office Supplies"/>
    <s v="Appliances"/>
    <s v="Fellowes Basic Home/Office Series Surge Protectors"/>
    <n v="77.88"/>
    <n v="6"/>
    <n v="0"/>
    <n v="22.5852"/>
    <x v="21"/>
    <x v="0"/>
  </r>
  <r>
    <n v="100"/>
    <s v="CA-2016-158568"/>
    <d v="2016-08-29T00:00:00"/>
    <d v="2016-02-09T00:00:00"/>
    <s v="Standard Class"/>
    <s v="RB-19465"/>
    <s v="Rick Bensley"/>
    <s v="Home Office"/>
    <s v="United States"/>
    <s v="Chicago"/>
    <s v="Illinois"/>
    <n v="60610"/>
    <s v="Central"/>
    <s v="OFF-PA-10003256"/>
    <s v="Office Supplies"/>
    <s v="Paper"/>
    <s v="Avery Personal Creations Heavyweight Cards"/>
    <n v="64.623999999999995"/>
    <n v="7"/>
    <n v="0.2"/>
    <n v="22.618400000000001"/>
    <x v="28"/>
    <x v="0"/>
  </r>
  <r>
    <n v="101"/>
    <s v="CA-2016-158568"/>
    <d v="2016-08-29T00:00:00"/>
    <d v="2016-02-09T00:00:00"/>
    <s v="Standard Class"/>
    <s v="RB-19465"/>
    <s v="Rick Bensley"/>
    <s v="Home Office"/>
    <s v="United States"/>
    <s v="Chicago"/>
    <s v="Illinois"/>
    <n v="60610"/>
    <s v="Central"/>
    <s v="TEC-AC-10001767"/>
    <s v="Technology"/>
    <s v="Accessories"/>
    <s v="SanDisk Ultra 64 GB MicroSDHC Class 10 Memory Card"/>
    <n v="95.975999999999999"/>
    <n v="3"/>
    <n v="0.2"/>
    <n v="-10.7973"/>
    <x v="28"/>
    <x v="0"/>
  </r>
  <r>
    <n v="102"/>
    <s v="CA-2016-158568"/>
    <d v="2016-08-29T00:00:00"/>
    <d v="2016-02-09T00:00:00"/>
    <s v="Standard Class"/>
    <s v="RB-19465"/>
    <s v="Rick Bensley"/>
    <s v="Home Office"/>
    <s v="United States"/>
    <s v="Chicago"/>
    <s v="Illinois"/>
    <n v="60610"/>
    <s v="Central"/>
    <s v="OFF-BI-10002609"/>
    <s v="Office Supplies"/>
    <s v="Binders"/>
    <s v="Avery Hidden Tab Dividers for Binding Systems"/>
    <n v="1.788"/>
    <n v="3"/>
    <n v="0.8"/>
    <n v="-3.0396000000000001"/>
    <x v="28"/>
    <x v="0"/>
  </r>
  <r>
    <n v="103"/>
    <s v="CA-2016-129903"/>
    <d v="2016-12-01T00:00:00"/>
    <d v="2016-04-12T00:00:00"/>
    <s v="Second Class"/>
    <s v="GZ-14470"/>
    <s v="Gary Zandusky"/>
    <s v="Consumer"/>
    <s v="United States"/>
    <s v="Rochester"/>
    <s v="Minnesota"/>
    <n v="55901"/>
    <s v="Central"/>
    <s v="OFF-PA-10004040"/>
    <s v="Office Supplies"/>
    <s v="Paper"/>
    <s v="Universal Premium White Copier/Laser Paper (20Lb. and 87 Bright)"/>
    <n v="23.92"/>
    <n v="4"/>
    <n v="0"/>
    <n v="11.720800000000001"/>
    <x v="5"/>
    <x v="0"/>
  </r>
  <r>
    <n v="104"/>
    <s v="US-2015-156867"/>
    <d v="2015-11-13T00:00:00"/>
    <s v="11/17/2015"/>
    <s v="Standard Class"/>
    <s v="LC-16870"/>
    <s v="Lena Cacioppo"/>
    <s v="Consumer"/>
    <s v="United States"/>
    <s v="Aurora"/>
    <s v="Colorado"/>
    <n v="80013"/>
    <s v="West"/>
    <s v="TEC-AC-10001552"/>
    <s v="Technology"/>
    <s v="Accessories"/>
    <s v="Logitech K350 2.4Ghz Wireless Keyboard"/>
    <n v="238.89599999999999"/>
    <n v="6"/>
    <n v="0.2"/>
    <n v="-26.875800000000002"/>
    <x v="6"/>
    <x v="1"/>
  </r>
  <r>
    <n v="105"/>
    <s v="US-2015-156867"/>
    <d v="2015-11-13T00:00:00"/>
    <s v="11/17/2015"/>
    <s v="Standard Class"/>
    <s v="LC-16870"/>
    <s v="Lena Cacioppo"/>
    <s v="Consumer"/>
    <s v="United States"/>
    <s v="Aurora"/>
    <s v="Colorado"/>
    <n v="80013"/>
    <s v="West"/>
    <s v="FUR-FU-10004006"/>
    <s v="Furniture"/>
    <s v="Furnishings"/>
    <s v="Deflect-o DuraMat Lighweight, Studded, Beveled Mat for Low Pile Carpeting"/>
    <n v="102.36"/>
    <n v="3"/>
    <n v="0.2"/>
    <n v="-3.8384999999999998"/>
    <x v="6"/>
    <x v="1"/>
  </r>
  <r>
    <n v="106"/>
    <s v="US-2015-156867"/>
    <d v="2015-11-13T00:00:00"/>
    <s v="11/17/2015"/>
    <s v="Standard Class"/>
    <s v="LC-16870"/>
    <s v="Lena Cacioppo"/>
    <s v="Consumer"/>
    <s v="United States"/>
    <s v="Aurora"/>
    <s v="Colorado"/>
    <n v="80013"/>
    <s v="West"/>
    <s v="OFF-BI-10002794"/>
    <s v="Office Supplies"/>
    <s v="Binders"/>
    <s v="Avery Trapezoid Ring Binder, 3&quot; Capacity, Black, 1040 sheets"/>
    <n v="36.881999999999998"/>
    <n v="3"/>
    <n v="0.7"/>
    <n v="-25.817399999999999"/>
    <x v="6"/>
    <x v="1"/>
  </r>
  <r>
    <n v="107"/>
    <s v="CA-2017-119004"/>
    <d v="2017-11-23T00:00:00"/>
    <s v="11/28/2017"/>
    <s v="Standard Class"/>
    <s v="JM-15250"/>
    <s v="Janet Martin"/>
    <s v="Consumer"/>
    <s v="United States"/>
    <s v="Charlotte"/>
    <s v="North Carolina"/>
    <n v="28205"/>
    <s v="South"/>
    <s v="TEC-AC-10003499"/>
    <s v="Technology"/>
    <s v="Accessories"/>
    <s v="Memorex Mini Travel Drive 8 GB USB 2.0 Flash Drive"/>
    <n v="74.111999999999995"/>
    <n v="8"/>
    <n v="0.2"/>
    <n v="17.601600000000001"/>
    <x v="23"/>
    <x v="3"/>
  </r>
  <r>
    <n v="108"/>
    <s v="CA-2017-119004"/>
    <d v="2017-11-23T00:00:00"/>
    <s v="11/28/2017"/>
    <s v="Standard Class"/>
    <s v="JM-15250"/>
    <s v="Janet Martin"/>
    <s v="Consumer"/>
    <s v="United States"/>
    <s v="Charlotte"/>
    <s v="North Carolina"/>
    <n v="28205"/>
    <s v="South"/>
    <s v="TEC-PH-10002844"/>
    <s v="Technology"/>
    <s v="Phones"/>
    <s v="Speck Products Candyshell Flip Case"/>
    <n v="27.992000000000001"/>
    <n v="1"/>
    <n v="0.2"/>
    <n v="2.0994000000000002"/>
    <x v="23"/>
    <x v="3"/>
  </r>
  <r>
    <n v="109"/>
    <s v="CA-2017-119004"/>
    <d v="2017-11-23T00:00:00"/>
    <s v="11/28/2017"/>
    <s v="Standard Class"/>
    <s v="JM-15250"/>
    <s v="Janet Martin"/>
    <s v="Consumer"/>
    <s v="United States"/>
    <s v="Charlotte"/>
    <s v="North Carolina"/>
    <n v="28205"/>
    <s v="South"/>
    <s v="OFF-AR-10000390"/>
    <s v="Office Supplies"/>
    <s v="Art"/>
    <s v="Newell Chalk Holder"/>
    <n v="3.3039999999999998"/>
    <n v="1"/>
    <n v="0.2"/>
    <n v="1.0738000000000001"/>
    <x v="23"/>
    <x v="3"/>
  </r>
  <r>
    <n v="110"/>
    <s v="CA-2015-129476"/>
    <d v="2015-10-15T00:00:00"/>
    <s v="10/20/2015"/>
    <s v="Standard Class"/>
    <s v="PA-19060"/>
    <s v="Pete Armstrong"/>
    <s v="Home Office"/>
    <s v="United States"/>
    <s v="Orland Park"/>
    <s v="Illinois"/>
    <n v="60462"/>
    <s v="Central"/>
    <s v="TEC-AC-10000844"/>
    <s v="Technology"/>
    <s v="Accessories"/>
    <s v="Logitech†Gaming G510s - Keyboard"/>
    <n v="339.96"/>
    <n v="5"/>
    <n v="0.2"/>
    <n v="67.992000000000004"/>
    <x v="2"/>
    <x v="1"/>
  </r>
  <r>
    <n v="111"/>
    <s v="CA-2017-146780"/>
    <d v="2017-12-25T00:00:00"/>
    <s v="12/30/2017"/>
    <s v="Standard Class"/>
    <s v="CV-12805"/>
    <s v="Cynthia Voltz"/>
    <s v="Corporate"/>
    <s v="United States"/>
    <s v="New York City"/>
    <s v="New York"/>
    <n v="10035"/>
    <s v="East"/>
    <s v="FUR-FU-10001934"/>
    <s v="Furniture"/>
    <s v="Furnishings"/>
    <s v="Magnifier Swing Arm Lamp"/>
    <n v="41.96"/>
    <n v="2"/>
    <n v="0"/>
    <n v="10.909599999999999"/>
    <x v="22"/>
    <x v="3"/>
  </r>
  <r>
    <n v="112"/>
    <s v="CA-2016-128867"/>
    <d v="2016-11-03T00:00:00"/>
    <d v="2016-10-11T00:00:00"/>
    <s v="Standard Class"/>
    <s v="CL-12565"/>
    <s v="Clay Ludtke"/>
    <s v="Consumer"/>
    <s v="United States"/>
    <s v="Urbandale"/>
    <s v="Iowa"/>
    <n v="50322"/>
    <s v="Central"/>
    <s v="OFF-AR-10000380"/>
    <s v="Office Supplies"/>
    <s v="Art"/>
    <s v="Hunt PowerHouse Electric Pencil Sharpener, Blue"/>
    <n v="75.959999999999994"/>
    <n v="2"/>
    <n v="0"/>
    <n v="22.788"/>
    <x v="0"/>
    <x v="0"/>
  </r>
  <r>
    <n v="113"/>
    <s v="CA-2016-128867"/>
    <d v="2016-11-03T00:00:00"/>
    <d v="2016-10-11T00:00:00"/>
    <s v="Standard Class"/>
    <s v="CL-12565"/>
    <s v="Clay Ludtke"/>
    <s v="Consumer"/>
    <s v="United States"/>
    <s v="Urbandale"/>
    <s v="Iowa"/>
    <n v="50322"/>
    <s v="Central"/>
    <s v="OFF-BI-10003981"/>
    <s v="Office Supplies"/>
    <s v="Binders"/>
    <s v="Avery Durable Plastic 1&quot; Binders"/>
    <n v="27.24"/>
    <n v="6"/>
    <n v="0"/>
    <n v="13.3476"/>
    <x v="0"/>
    <x v="0"/>
  </r>
  <r>
    <n v="114"/>
    <s v="CA-2014-115259"/>
    <d v="2014-08-25T00:00:00"/>
    <s v="8/27/2014"/>
    <s v="Second Class"/>
    <s v="RC-19960"/>
    <s v="Ryan Crowe"/>
    <s v="Consumer"/>
    <s v="United States"/>
    <s v="Columbus"/>
    <s v="Ohio"/>
    <n v="43229"/>
    <s v="East"/>
    <s v="OFF-FA-10000621"/>
    <s v="Office Supplies"/>
    <s v="Fasteners"/>
    <s v="OIC Colored Binder Clips, Assorted Sizes"/>
    <n v="40.095999999999997"/>
    <n v="14"/>
    <n v="0.2"/>
    <n v="14.534800000000001"/>
    <x v="9"/>
    <x v="2"/>
  </r>
  <r>
    <n v="115"/>
    <s v="CA-2014-115259"/>
    <d v="2014-08-25T00:00:00"/>
    <s v="8/27/2014"/>
    <s v="Second Class"/>
    <s v="RC-19960"/>
    <s v="Ryan Crowe"/>
    <s v="Consumer"/>
    <s v="United States"/>
    <s v="Columbus"/>
    <s v="Ohio"/>
    <n v="43229"/>
    <s v="East"/>
    <s v="OFF-EN-10002600"/>
    <s v="Office Supplies"/>
    <s v="Envelopes"/>
    <s v="Redi-Strip #10 Envelopes, 4 1/8 x 9 1/2"/>
    <n v="4.72"/>
    <n v="2"/>
    <n v="0.2"/>
    <n v="1.6519999999999999"/>
    <x v="9"/>
    <x v="2"/>
  </r>
  <r>
    <n v="116"/>
    <s v="CA-2014-115259"/>
    <d v="2014-08-25T00:00:00"/>
    <s v="8/27/2014"/>
    <s v="Second Class"/>
    <s v="RC-19960"/>
    <s v="Ryan Crowe"/>
    <s v="Consumer"/>
    <s v="United States"/>
    <s v="Columbus"/>
    <s v="Ohio"/>
    <n v="43229"/>
    <s v="East"/>
    <s v="OFF-PA-10004965"/>
    <s v="Office Supplies"/>
    <s v="Paper"/>
    <s v="Xerox 1921"/>
    <n v="23.975999999999999"/>
    <n v="3"/>
    <n v="0.2"/>
    <n v="7.4924999999999997"/>
    <x v="9"/>
    <x v="2"/>
  </r>
  <r>
    <n v="117"/>
    <s v="CA-2014-115259"/>
    <d v="2014-08-25T00:00:00"/>
    <s v="8/27/2014"/>
    <s v="Second Class"/>
    <s v="RC-19960"/>
    <s v="Ryan Crowe"/>
    <s v="Consumer"/>
    <s v="United States"/>
    <s v="Columbus"/>
    <s v="Ohio"/>
    <n v="43229"/>
    <s v="East"/>
    <s v="OFF-EN-10002504"/>
    <s v="Office Supplies"/>
    <s v="Envelopes"/>
    <s v="Tyvek  Top-Opening Peel &amp; Seel Envelopes, Plain White"/>
    <n v="130.464"/>
    <n v="6"/>
    <n v="0.2"/>
    <n v="44.031599999999997"/>
    <x v="9"/>
    <x v="2"/>
  </r>
  <r>
    <n v="118"/>
    <s v="CA-2015-110457"/>
    <d v="2015-03-02T00:00:00"/>
    <d v="2015-06-03T00:00:00"/>
    <s v="Standard Class"/>
    <s v="DK-13090"/>
    <s v="Dave Kipp"/>
    <s v="Consumer"/>
    <s v="United States"/>
    <s v="Seattle"/>
    <s v="Washington"/>
    <n v="98103"/>
    <s v="West"/>
    <s v="FUR-TA-10001768"/>
    <s v="Furniture"/>
    <s v="Tables"/>
    <s v="Hon Racetrack Conference Tables"/>
    <n v="787.53"/>
    <n v="3"/>
    <n v="0"/>
    <n v="165.38130000000001"/>
    <x v="29"/>
    <x v="1"/>
  </r>
  <r>
    <n v="119"/>
    <s v="US-2015-136476"/>
    <d v="2015-04-05T00:00:00"/>
    <d v="2015-10-04T00:00:00"/>
    <s v="Standard Class"/>
    <s v="GG-14650"/>
    <s v="Greg Guthrie"/>
    <s v="Corporate"/>
    <s v="United States"/>
    <s v="Bristol"/>
    <s v="Tennessee"/>
    <n v="37620"/>
    <s v="South"/>
    <s v="OFF-BI-10003650"/>
    <s v="Office Supplies"/>
    <s v="Binders"/>
    <s v="GBC DocuBind 300 Electric Binding Machine"/>
    <n v="157.79400000000001"/>
    <n v="1"/>
    <n v="0.7"/>
    <n v="-115.71559999999999"/>
    <x v="19"/>
    <x v="1"/>
  </r>
  <r>
    <n v="120"/>
    <s v="CA-2016-103730"/>
    <d v="2016-06-12T00:00:00"/>
    <s v="6/15/2016"/>
    <s v="First Class"/>
    <s v="SC-20725"/>
    <s v="Steven Cartwright"/>
    <s v="Consumer"/>
    <s v="United States"/>
    <s v="Wilmington"/>
    <s v="Delaware"/>
    <n v="19805"/>
    <s v="East"/>
    <s v="FUR-FU-10002157"/>
    <s v="Furniture"/>
    <s v="Furnishings"/>
    <s v="Artistic Insta-Plaque"/>
    <n v="47.04"/>
    <n v="3"/>
    <n v="0"/>
    <n v="18.345600000000001"/>
    <x v="1"/>
    <x v="0"/>
  </r>
  <r>
    <n v="121"/>
    <s v="CA-2016-103730"/>
    <d v="2016-06-12T00:00:00"/>
    <s v="6/15/2016"/>
    <s v="First Class"/>
    <s v="SC-20725"/>
    <s v="Steven Cartwright"/>
    <s v="Consumer"/>
    <s v="United States"/>
    <s v="Wilmington"/>
    <s v="Delaware"/>
    <n v="19805"/>
    <s v="East"/>
    <s v="OFF-BI-10003910"/>
    <s v="Office Supplies"/>
    <s v="Binders"/>
    <s v="DXL Angle-View Binders with Locking Rings by Samsill"/>
    <n v="30.84"/>
    <n v="4"/>
    <n v="0"/>
    <n v="13.878"/>
    <x v="1"/>
    <x v="0"/>
  </r>
  <r>
    <n v="122"/>
    <s v="CA-2016-103730"/>
    <d v="2016-06-12T00:00:00"/>
    <s v="6/15/2016"/>
    <s v="First Class"/>
    <s v="SC-20725"/>
    <s v="Steven Cartwright"/>
    <s v="Consumer"/>
    <s v="United States"/>
    <s v="Wilmington"/>
    <s v="Delaware"/>
    <n v="19805"/>
    <s v="East"/>
    <s v="OFF-ST-10000777"/>
    <s v="Office Supplies"/>
    <s v="Storage"/>
    <s v="Companion Letter/Legal File, Black"/>
    <n v="226.56"/>
    <n v="6"/>
    <n v="0"/>
    <n v="63.436799999999998"/>
    <x v="1"/>
    <x v="0"/>
  </r>
  <r>
    <n v="123"/>
    <s v="CA-2016-103730"/>
    <d v="2016-06-12T00:00:00"/>
    <s v="6/15/2016"/>
    <s v="First Class"/>
    <s v="SC-20725"/>
    <s v="Steven Cartwright"/>
    <s v="Consumer"/>
    <s v="United States"/>
    <s v="Wilmington"/>
    <s v="Delaware"/>
    <n v="19805"/>
    <s v="East"/>
    <s v="OFF-EN-10002500"/>
    <s v="Office Supplies"/>
    <s v="Envelopes"/>
    <s v="Globe Weis Peel &amp; Seel First Class Envelopes"/>
    <n v="115.02"/>
    <n v="9"/>
    <n v="0"/>
    <n v="51.759"/>
    <x v="1"/>
    <x v="0"/>
  </r>
  <r>
    <n v="124"/>
    <s v="CA-2016-103730"/>
    <d v="2016-06-12T00:00:00"/>
    <s v="6/15/2016"/>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n v="19.7316"/>
    <x v="1"/>
    <x v="0"/>
  </r>
  <r>
    <n v="125"/>
    <s v="US-2014-152030"/>
    <d v="2014-12-26T00:00:00"/>
    <s v="12/28/2014"/>
    <s v="Second Class"/>
    <s v="AD-10180"/>
    <s v="Alan Dominguez"/>
    <s v="Home Office"/>
    <s v="United States"/>
    <s v="Houston"/>
    <s v="Texas"/>
    <n v="77041"/>
    <s v="Central"/>
    <s v="FUR-CH-10004063"/>
    <s v="Furniture"/>
    <s v="Chairs"/>
    <s v="Global Deluxe High-Back Manager's Chair"/>
    <n v="600.55799999999999"/>
    <n v="3"/>
    <n v="0.3"/>
    <n v="-8.5793999999999997"/>
    <x v="20"/>
    <x v="2"/>
  </r>
  <r>
    <n v="126"/>
    <s v="US-2014-134614"/>
    <d v="2014-09-20T00:00:00"/>
    <s v="9/25/2014"/>
    <s v="Standard Class"/>
    <s v="PF-19165"/>
    <s v="Philip Fox"/>
    <s v="Consumer"/>
    <s v="United States"/>
    <s v="Bloomington"/>
    <s v="Illinois"/>
    <n v="61701"/>
    <s v="Central"/>
    <s v="FUR-TA-10004534"/>
    <s v="Furniture"/>
    <s v="Tables"/>
    <s v="Bevis 44 x 96 Conference Tables"/>
    <n v="617.70000000000005"/>
    <n v="6"/>
    <n v="0.5"/>
    <n v="-407.68200000000002"/>
    <x v="30"/>
    <x v="2"/>
  </r>
  <r>
    <n v="127"/>
    <s v="US-2017-107272"/>
    <d v="2017-11-05T00:00:00"/>
    <d v="2017-12-11T00:00:00"/>
    <s v="Standard Class"/>
    <s v="TS-21610"/>
    <s v="Troy Staebel"/>
    <s v="Consumer"/>
    <s v="United States"/>
    <s v="Phoenix"/>
    <s v="Arizona"/>
    <n v="85023"/>
    <s v="West"/>
    <s v="OFF-BI-10003274"/>
    <s v="Office Supplies"/>
    <s v="Binders"/>
    <s v="Avery Durable Slant Ring Binders, No Labels"/>
    <n v="2.3879999999999999"/>
    <n v="2"/>
    <n v="0.7"/>
    <n v="-1.8308"/>
    <x v="23"/>
    <x v="3"/>
  </r>
  <r>
    <n v="128"/>
    <s v="US-2017-107272"/>
    <d v="2017-11-05T00:00:00"/>
    <d v="2017-12-11T00:00:00"/>
    <s v="Standard Class"/>
    <s v="TS-21610"/>
    <s v="Troy Staebel"/>
    <s v="Consumer"/>
    <s v="United States"/>
    <s v="Phoenix"/>
    <s v="Arizona"/>
    <n v="85023"/>
    <s v="West"/>
    <s v="OFF-ST-10002974"/>
    <s v="Office Supplies"/>
    <s v="Storage"/>
    <s v="Trav-L-File Heavy-Duty Shuttle II, Black"/>
    <n v="243.99199999999999"/>
    <n v="7"/>
    <n v="0.2"/>
    <n v="30.498999999999999"/>
    <x v="23"/>
    <x v="3"/>
  </r>
  <r>
    <n v="129"/>
    <s v="US-2016-125969"/>
    <d v="2016-11-06T00:00:00"/>
    <d v="2016-10-11T00:00:00"/>
    <s v="Second Class"/>
    <s v="LS-16975"/>
    <s v="Lindsay Shagiari"/>
    <s v="Home Office"/>
    <s v="United States"/>
    <s v="Los Angeles"/>
    <s v="California"/>
    <n v="90004"/>
    <s v="West"/>
    <s v="FUR-CH-10001146"/>
    <s v="Furniture"/>
    <s v="Chairs"/>
    <s v="Global Task Chair, Black"/>
    <n v="81.424000000000007"/>
    <n v="2"/>
    <n v="0.2"/>
    <n v="-9.1601999999999997"/>
    <x v="0"/>
    <x v="0"/>
  </r>
  <r>
    <n v="130"/>
    <s v="US-2016-125969"/>
    <d v="2016-11-06T00:00:00"/>
    <d v="2016-10-11T00:00:00"/>
    <s v="Second Class"/>
    <s v="LS-16975"/>
    <s v="Lindsay Shagiari"/>
    <s v="Home Office"/>
    <s v="United States"/>
    <s v="Los Angeles"/>
    <s v="California"/>
    <n v="90004"/>
    <s v="West"/>
    <s v="FUR-FU-10003773"/>
    <s v="Furniture"/>
    <s v="Furnishings"/>
    <s v="Eldon Cleatmat Plus Chair Mats for High Pile Carpets"/>
    <n v="238.56"/>
    <n v="3"/>
    <n v="0"/>
    <n v="26.241599999999998"/>
    <x v="0"/>
    <x v="0"/>
  </r>
  <r>
    <n v="131"/>
    <s v="US-2017-164147"/>
    <d v="2017-02-02T00:00:00"/>
    <d v="2017-05-02T00:00:00"/>
    <s v="First Class"/>
    <s v="DW-13585"/>
    <s v="Dorothy Wardle"/>
    <s v="Corporate"/>
    <s v="United States"/>
    <s v="Columbus"/>
    <s v="Ohio"/>
    <n v="43229"/>
    <s v="East"/>
    <s v="TEC-PH-10002293"/>
    <s v="Technology"/>
    <s v="Phones"/>
    <s v="Anker 36W 4-Port USB Wall Charger Travel Power Adapter for iPhone 5s 5c 5"/>
    <n v="59.97"/>
    <n v="5"/>
    <n v="0.4"/>
    <n v="-11.994"/>
    <x v="31"/>
    <x v="3"/>
  </r>
  <r>
    <n v="132"/>
    <s v="US-2017-164147"/>
    <d v="2017-02-02T00:00:00"/>
    <d v="2017-05-02T00:00:00"/>
    <s v="First Class"/>
    <s v="DW-13585"/>
    <s v="Dorothy Wardle"/>
    <s v="Corporate"/>
    <s v="United States"/>
    <s v="Columbus"/>
    <s v="Ohio"/>
    <n v="43229"/>
    <s v="East"/>
    <s v="OFF-PA-10002377"/>
    <s v="Office Supplies"/>
    <s v="Paper"/>
    <s v="Xerox 1916"/>
    <n v="78.304000000000002"/>
    <n v="2"/>
    <n v="0.2"/>
    <n v="29.364000000000001"/>
    <x v="31"/>
    <x v="3"/>
  </r>
  <r>
    <n v="133"/>
    <s v="US-2017-164147"/>
    <d v="2017-02-02T00:00:00"/>
    <d v="2017-05-02T00:00:00"/>
    <s v="First Class"/>
    <s v="DW-13585"/>
    <s v="Dorothy Wardle"/>
    <s v="Corporate"/>
    <s v="United States"/>
    <s v="Columbus"/>
    <s v="Ohio"/>
    <n v="43229"/>
    <s v="East"/>
    <s v="OFF-FA-10002780"/>
    <s v="Office Supplies"/>
    <s v="Fasteners"/>
    <s v="Staples"/>
    <n v="21.456"/>
    <n v="9"/>
    <n v="0.2"/>
    <n v="6.9732000000000003"/>
    <x v="31"/>
    <x v="3"/>
  </r>
  <r>
    <n v="134"/>
    <s v="CA-2016-145583"/>
    <d v="2016-10-13T00:00:00"/>
    <s v="10/19/2016"/>
    <s v="Standard Class"/>
    <s v="LC-16885"/>
    <s v="Lena Creighton"/>
    <s v="Consumer"/>
    <s v="United States"/>
    <s v="Roseville"/>
    <s v="California"/>
    <n v="95661"/>
    <s v="West"/>
    <s v="OFF-PA-10001804"/>
    <s v="Office Supplies"/>
    <s v="Paper"/>
    <s v="Xerox 195"/>
    <n v="20.04"/>
    <n v="3"/>
    <n v="0"/>
    <n v="9.6191999999999993"/>
    <x v="32"/>
    <x v="0"/>
  </r>
  <r>
    <n v="135"/>
    <s v="CA-2016-145583"/>
    <d v="2016-10-13T00:00:00"/>
    <s v="10/19/2016"/>
    <s v="Standard Class"/>
    <s v="LC-16885"/>
    <s v="Lena Creighton"/>
    <s v="Consumer"/>
    <s v="United States"/>
    <s v="Roseville"/>
    <s v="California"/>
    <n v="95661"/>
    <s v="West"/>
    <s v="OFF-PA-10001736"/>
    <s v="Office Supplies"/>
    <s v="Paper"/>
    <s v="Xerox 1880"/>
    <n v="35.44"/>
    <n v="1"/>
    <n v="0"/>
    <n v="16.6568"/>
    <x v="32"/>
    <x v="0"/>
  </r>
  <r>
    <n v="136"/>
    <s v="CA-2016-145583"/>
    <d v="2016-10-13T00:00:00"/>
    <s v="10/19/2016"/>
    <s v="Standard Class"/>
    <s v="LC-16885"/>
    <s v="Lena Creighton"/>
    <s v="Consumer"/>
    <s v="United States"/>
    <s v="Roseville"/>
    <s v="California"/>
    <n v="95661"/>
    <s v="West"/>
    <s v="OFF-AR-10001149"/>
    <s v="Office Supplies"/>
    <s v="Art"/>
    <s v="Sanford Colorific Colored Pencils, 12/Box"/>
    <n v="11.52"/>
    <n v="4"/>
    <n v="0"/>
    <n v="3.456"/>
    <x v="32"/>
    <x v="0"/>
  </r>
  <r>
    <n v="137"/>
    <s v="CA-2016-145583"/>
    <d v="2016-10-13T00:00:00"/>
    <s v="10/19/2016"/>
    <s v="Standard Class"/>
    <s v="LC-16885"/>
    <s v="Lena Creighton"/>
    <s v="Consumer"/>
    <s v="United States"/>
    <s v="Roseville"/>
    <s v="California"/>
    <n v="95661"/>
    <s v="West"/>
    <s v="OFF-FA-10002988"/>
    <s v="Office Supplies"/>
    <s v="Fasteners"/>
    <s v="Ideal Clamps"/>
    <n v="4.0199999999999996"/>
    <n v="2"/>
    <n v="0"/>
    <n v="1.9698"/>
    <x v="32"/>
    <x v="0"/>
  </r>
  <r>
    <n v="138"/>
    <s v="CA-2016-145583"/>
    <d v="2016-10-13T00:00:00"/>
    <s v="10/19/2016"/>
    <s v="Standard Class"/>
    <s v="LC-16885"/>
    <s v="Lena Creighton"/>
    <s v="Consumer"/>
    <s v="United States"/>
    <s v="Roseville"/>
    <s v="California"/>
    <n v="95661"/>
    <s v="West"/>
    <s v="OFF-BI-10004781"/>
    <s v="Office Supplies"/>
    <s v="Binders"/>
    <s v="GBC Wire Binding Strips"/>
    <n v="76.176000000000002"/>
    <n v="3"/>
    <n v="0.2"/>
    <n v="26.6616"/>
    <x v="32"/>
    <x v="0"/>
  </r>
  <r>
    <n v="139"/>
    <s v="CA-2016-145583"/>
    <d v="2016-10-13T00:00:00"/>
    <s v="10/19/2016"/>
    <s v="Standard Class"/>
    <s v="LC-16885"/>
    <s v="Lena Creighton"/>
    <s v="Consumer"/>
    <s v="United States"/>
    <s v="Roseville"/>
    <s v="California"/>
    <n v="95661"/>
    <s v="West"/>
    <s v="OFF-SU-10001218"/>
    <s v="Office Supplies"/>
    <s v="Supplies"/>
    <s v="Fiskars Softgrip Scissors"/>
    <n v="65.88"/>
    <n v="6"/>
    <n v="0"/>
    <n v="18.446400000000001"/>
    <x v="32"/>
    <x v="0"/>
  </r>
  <r>
    <n v="140"/>
    <s v="CA-2016-145583"/>
    <d v="2016-10-13T00:00:00"/>
    <s v="10/19/2016"/>
    <s v="Standard Class"/>
    <s v="LC-16885"/>
    <s v="Lena Creighton"/>
    <s v="Consumer"/>
    <s v="United States"/>
    <s v="Roseville"/>
    <s v="California"/>
    <n v="95661"/>
    <s v="West"/>
    <s v="FUR-FU-10001706"/>
    <s v="Furniture"/>
    <s v="Furnishings"/>
    <s v="Longer-Life Soft White Bulbs"/>
    <n v="43.12"/>
    <n v="14"/>
    <n v="0"/>
    <n v="20.697600000000001"/>
    <x v="32"/>
    <x v="0"/>
  </r>
  <r>
    <n v="141"/>
    <s v="CA-2016-110366"/>
    <d v="2016-09-05T00:00:00"/>
    <d v="2016-07-09T00:00:00"/>
    <s v="Second Class"/>
    <s v="JD-15895"/>
    <s v="Jonathan Doherty"/>
    <s v="Corporate"/>
    <s v="United States"/>
    <s v="Philadelphia"/>
    <s v="Pennsylvania"/>
    <n v="19140"/>
    <s v="East"/>
    <s v="FUR-FU-10004848"/>
    <s v="Furniture"/>
    <s v="Furnishings"/>
    <s v="Howard Miller 13-3/4&quot; Diameter Brushed Chrome Round Wall Clock"/>
    <n v="82.8"/>
    <n v="2"/>
    <n v="0.2"/>
    <n v="10.35"/>
    <x v="21"/>
    <x v="0"/>
  </r>
  <r>
    <n v="142"/>
    <s v="CA-2017-106180"/>
    <d v="2017-09-18T00:00:00"/>
    <s v="9/23/2017"/>
    <s v="Standard Class"/>
    <s v="SH-19975"/>
    <s v="Sally Hughsby"/>
    <s v="Corporate"/>
    <s v="United States"/>
    <s v="San Francisco"/>
    <s v="California"/>
    <n v="94122"/>
    <s v="West"/>
    <s v="OFF-AR-10000940"/>
    <s v="Office Supplies"/>
    <s v="Art"/>
    <s v="Newell 343"/>
    <n v="8.82"/>
    <n v="3"/>
    <n v="0"/>
    <n v="2.3814000000000002"/>
    <x v="15"/>
    <x v="3"/>
  </r>
  <r>
    <n v="143"/>
    <s v="CA-2017-106180"/>
    <d v="2017-09-18T00:00:00"/>
    <s v="9/23/2017"/>
    <s v="Standard Class"/>
    <s v="SH-19975"/>
    <s v="Sally Hughsby"/>
    <s v="Corporate"/>
    <s v="United States"/>
    <s v="San Francisco"/>
    <s v="California"/>
    <n v="94122"/>
    <s v="West"/>
    <s v="OFF-EN-10004030"/>
    <s v="Office Supplies"/>
    <s v="Envelopes"/>
    <s v="Convenience Packs of Business Envelopes"/>
    <n v="10.86"/>
    <n v="3"/>
    <n v="0"/>
    <n v="5.1041999999999996"/>
    <x v="15"/>
    <x v="3"/>
  </r>
  <r>
    <n v="144"/>
    <s v="CA-2017-106180"/>
    <d v="2017-09-18T00:00:00"/>
    <s v="9/23/2017"/>
    <s v="Standard Class"/>
    <s v="SH-19975"/>
    <s v="Sally Hughsby"/>
    <s v="Corporate"/>
    <s v="United States"/>
    <s v="San Francisco"/>
    <s v="California"/>
    <n v="94122"/>
    <s v="West"/>
    <s v="OFF-PA-10004327"/>
    <s v="Office Supplies"/>
    <s v="Paper"/>
    <s v="Xerox 1911"/>
    <n v="143.69999999999999"/>
    <n v="3"/>
    <n v="0"/>
    <n v="68.975999999999999"/>
    <x v="15"/>
    <x v="3"/>
  </r>
  <r>
    <n v="145"/>
    <s v="CA-2017-155376"/>
    <d v="2017-12-22T00:00:00"/>
    <s v="12/27/2017"/>
    <s v="Standard Class"/>
    <s v="SG-20080"/>
    <s v="Sandra Glassco"/>
    <s v="Consumer"/>
    <s v="United States"/>
    <s v="Independence"/>
    <s v="Missouri"/>
    <n v="64055"/>
    <s v="Central"/>
    <s v="OFF-AP-10001058"/>
    <s v="Office Supplies"/>
    <s v="Appliances"/>
    <s v="Sanyo 2.5 Cubic Foot Mid-Size Office Refrigerators"/>
    <n v="839.43"/>
    <n v="3"/>
    <n v="0"/>
    <n v="218.2518"/>
    <x v="22"/>
    <x v="3"/>
  </r>
  <r>
    <n v="146"/>
    <s v="CA-2015-110744"/>
    <d v="2015-09-07T00:00:00"/>
    <d v="2015-12-09T00:00:00"/>
    <s v="Standard Class"/>
    <s v="HA-14920"/>
    <s v="Helen Andreada"/>
    <s v="Consumer"/>
    <s v="United States"/>
    <s v="Pasadena"/>
    <s v="California"/>
    <n v="91104"/>
    <s v="West"/>
    <s v="OFF-ST-10003656"/>
    <s v="Office Supplies"/>
    <s v="Storage"/>
    <s v="Safco Industrial Wire Shelving"/>
    <n v="671.93"/>
    <n v="7"/>
    <n v="0"/>
    <n v="20.157900000000001"/>
    <x v="11"/>
    <x v="1"/>
  </r>
  <r>
    <n v="147"/>
    <s v="CA-2014-110072"/>
    <d v="2014-10-22T00:00:00"/>
    <s v="10/28/2014"/>
    <s v="Standard Class"/>
    <s v="MG-17680"/>
    <s v="Maureen Gastineau"/>
    <s v="Home Office"/>
    <s v="United States"/>
    <s v="Newark"/>
    <s v="Ohio"/>
    <n v="43055"/>
    <s v="East"/>
    <s v="FUR-FU-10000521"/>
    <s v="Furniture"/>
    <s v="Furnishings"/>
    <s v="Seth Thomas 14&quot; Putty-Colored Wall Clock"/>
    <n v="93.888000000000005"/>
    <n v="4"/>
    <n v="0.2"/>
    <n v="12.909599999999999"/>
    <x v="18"/>
    <x v="2"/>
  </r>
  <r>
    <n v="148"/>
    <s v="CA-2016-114489"/>
    <d v="2016-12-05T00:00:00"/>
    <d v="2016-09-12T00:00:00"/>
    <s v="Standard Class"/>
    <s v="JE-16165"/>
    <s v="Justin Ellison"/>
    <s v="Corporate"/>
    <s v="United States"/>
    <s v="Franklin"/>
    <s v="Wisconsin"/>
    <n v="53132"/>
    <s v="Central"/>
    <s v="TEC-PH-10000215"/>
    <s v="Technology"/>
    <s v="Phones"/>
    <s v="Plantronics Cordless†Phone Headset†with In-line Volume - M214C"/>
    <n v="384.45"/>
    <n v="11"/>
    <n v="0"/>
    <n v="103.8015"/>
    <x v="5"/>
    <x v="0"/>
  </r>
  <r>
    <n v="149"/>
    <s v="CA-2016-114489"/>
    <d v="2016-12-05T00:00:00"/>
    <d v="2016-09-12T00:00:00"/>
    <s v="Standard Class"/>
    <s v="JE-16165"/>
    <s v="Justin Ellison"/>
    <s v="Corporate"/>
    <s v="United States"/>
    <s v="Franklin"/>
    <s v="Wisconsin"/>
    <n v="53132"/>
    <s v="Central"/>
    <s v="TEC-PH-10001448"/>
    <s v="Technology"/>
    <s v="Phones"/>
    <s v="Anker Astro 15000mAh USB Portable Charger"/>
    <n v="149.97"/>
    <n v="3"/>
    <n v="0"/>
    <n v="5.9988000000000001"/>
    <x v="5"/>
    <x v="0"/>
  </r>
  <r>
    <n v="150"/>
    <s v="CA-2016-114489"/>
    <d v="2016-12-05T00:00:00"/>
    <d v="2016-09-12T00:00:00"/>
    <s v="Standard Class"/>
    <s v="JE-16165"/>
    <s v="Justin Ellison"/>
    <s v="Corporate"/>
    <s v="United States"/>
    <s v="Franklin"/>
    <s v="Wisconsin"/>
    <n v="53132"/>
    <s v="Central"/>
    <s v="FUR-CH-10000454"/>
    <s v="Furniture"/>
    <s v="Chairs"/>
    <s v="Hon Deluxe Fabric Upholstered Stacking Chairs, Rounded Back"/>
    <n v="1951.84"/>
    <n v="8"/>
    <n v="0"/>
    <n v="585.55200000000002"/>
    <x v="5"/>
    <x v="0"/>
  </r>
  <r>
    <n v="151"/>
    <s v="CA-2016-114489"/>
    <d v="2016-12-05T00:00:00"/>
    <d v="2016-09-12T00:00:00"/>
    <s v="Standard Class"/>
    <s v="JE-16165"/>
    <s v="Justin Ellison"/>
    <s v="Corporate"/>
    <s v="United States"/>
    <s v="Franklin"/>
    <s v="Wisconsin"/>
    <n v="53132"/>
    <s v="Central"/>
    <s v="OFF-BI-10002735"/>
    <s v="Office Supplies"/>
    <s v="Binders"/>
    <s v="GBC Prestige Therm-A-Bind Covers"/>
    <n v="171.55"/>
    <n v="5"/>
    <n v="0"/>
    <n v="80.628500000000003"/>
    <x v="5"/>
    <x v="0"/>
  </r>
  <r>
    <n v="152"/>
    <s v="CA-2016-158834"/>
    <d v="2016-03-13T00:00:00"/>
    <s v="3/16/2016"/>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8"/>
    <x v="17"/>
    <x v="0"/>
  </r>
  <r>
    <n v="153"/>
    <s v="CA-2016-158834"/>
    <d v="2016-03-13T00:00:00"/>
    <s v="3/16/2016"/>
    <s v="First Class"/>
    <s v="TW-21025"/>
    <s v="Tamara Willingham"/>
    <s v="Home Office"/>
    <s v="United States"/>
    <s v="Scottsdale"/>
    <s v="Arizona"/>
    <n v="85254"/>
    <s v="West"/>
    <s v="TEC-PH-10001254"/>
    <s v="Technology"/>
    <s v="Phones"/>
    <s v="Jabra BIZ 2300 Duo QD Duo Corded†Headset"/>
    <n v="203.184"/>
    <n v="2"/>
    <n v="0.2"/>
    <n v="15.238799999999999"/>
    <x v="17"/>
    <x v="0"/>
  </r>
  <r>
    <n v="154"/>
    <s v="CA-2015-124919"/>
    <d v="2015-05-31T00:00:00"/>
    <d v="2015-02-06T00:00:00"/>
    <s v="First Class"/>
    <s v="SP-20650"/>
    <s v="Stephanie Phelps"/>
    <s v="Corporate"/>
    <s v="United States"/>
    <s v="San Jose"/>
    <s v="California"/>
    <n v="95123"/>
    <s v="West"/>
    <s v="OFF-PA-10001950"/>
    <s v="Office Supplies"/>
    <s v="Paper"/>
    <s v="Southworth 25% Cotton Antique Laid Paper &amp; Envelopes"/>
    <n v="58.38"/>
    <n v="7"/>
    <n v="0"/>
    <n v="26.271000000000001"/>
    <x v="33"/>
    <x v="1"/>
  </r>
  <r>
    <n v="155"/>
    <s v="CA-2015-124919"/>
    <d v="2015-05-31T00:00:00"/>
    <d v="2015-02-06T00:00:00"/>
    <s v="First Class"/>
    <s v="SP-20650"/>
    <s v="Stephanie Phelps"/>
    <s v="Corporate"/>
    <s v="United States"/>
    <s v="San Jose"/>
    <s v="California"/>
    <n v="95123"/>
    <s v="West"/>
    <s v="OFF-PA-10002254"/>
    <s v="Office Supplies"/>
    <s v="Paper"/>
    <s v="Xerox 1883"/>
    <n v="105.52"/>
    <n v="4"/>
    <n v="0"/>
    <n v="48.539200000000001"/>
    <x v="33"/>
    <x v="1"/>
  </r>
  <r>
    <n v="156"/>
    <s v="CA-2015-124919"/>
    <d v="2015-05-31T00:00:00"/>
    <d v="2015-02-06T00:00:00"/>
    <s v="First Class"/>
    <s v="SP-20650"/>
    <s v="Stephanie Phelps"/>
    <s v="Corporate"/>
    <s v="United States"/>
    <s v="San Jose"/>
    <s v="California"/>
    <n v="95123"/>
    <s v="West"/>
    <s v="OFF-ST-10001590"/>
    <s v="Office Supplies"/>
    <s v="Storage"/>
    <s v="Tenex Personal Project File with Scoop Front Design, Black"/>
    <n v="80.88"/>
    <n v="6"/>
    <n v="0"/>
    <n v="21.0288"/>
    <x v="33"/>
    <x v="1"/>
  </r>
  <r>
    <n v="157"/>
    <s v="CA-2015-118948"/>
    <d v="2015-05-28T00:00:00"/>
    <d v="2015-03-06T00:00:00"/>
    <s v="Standard Class"/>
    <s v="NK-18490"/>
    <s v="Neil Knudson"/>
    <s v="Home Office"/>
    <s v="United States"/>
    <s v="Seattle"/>
    <s v="Washington"/>
    <n v="98105"/>
    <s v="West"/>
    <s v="OFF-AR-10001547"/>
    <s v="Office Supplies"/>
    <s v="Art"/>
    <s v="Newell 311"/>
    <n v="6.63"/>
    <n v="3"/>
    <n v="0"/>
    <n v="1.7901"/>
    <x v="33"/>
    <x v="1"/>
  </r>
  <r>
    <n v="158"/>
    <s v="CA-2014-104269"/>
    <d v="2014-03-01T00:00:00"/>
    <d v="2014-06-03T00:00:00"/>
    <s v="Second Class"/>
    <s v="DB-13060"/>
    <s v="Dave Brooks"/>
    <s v="Consumer"/>
    <s v="United States"/>
    <s v="Seattle"/>
    <s v="Washington"/>
    <n v="98115"/>
    <s v="West"/>
    <s v="FUR-CH-10004063"/>
    <s v="Furniture"/>
    <s v="Chairs"/>
    <s v="Global Deluxe High-Back Manager's Chair"/>
    <n v="457.56799999999998"/>
    <n v="2"/>
    <n v="0.2"/>
    <n v="51.476399999999998"/>
    <x v="34"/>
    <x v="2"/>
  </r>
  <r>
    <n v="159"/>
    <s v="CA-2016-114104"/>
    <d v="2016-11-20T00:00:00"/>
    <s v="11/24/2016"/>
    <s v="Standard Class"/>
    <s v="NP-18670"/>
    <s v="Nora Paige"/>
    <s v="Consumer"/>
    <s v="United States"/>
    <s v="Edmond"/>
    <s v="Oklahoma"/>
    <n v="73034"/>
    <s v="Central"/>
    <s v="OFF-LA-10002475"/>
    <s v="Office Supplies"/>
    <s v="Labels"/>
    <s v="Avery 519"/>
    <n v="14.62"/>
    <n v="2"/>
    <n v="0"/>
    <n v="6.8714000000000004"/>
    <x v="0"/>
    <x v="0"/>
  </r>
  <r>
    <n v="160"/>
    <s v="CA-2016-114104"/>
    <d v="2016-11-20T00:00:00"/>
    <s v="11/24/2016"/>
    <s v="Standard Class"/>
    <s v="NP-18670"/>
    <s v="Nora Paige"/>
    <s v="Consumer"/>
    <s v="United States"/>
    <s v="Edmond"/>
    <s v="Oklahoma"/>
    <n v="73034"/>
    <s v="Central"/>
    <s v="TEC-PH-10004536"/>
    <s v="Technology"/>
    <s v="Phones"/>
    <s v="Avaya 5420 Digital phone"/>
    <n v="944.93"/>
    <n v="7"/>
    <n v="0"/>
    <n v="236.23249999999999"/>
    <x v="0"/>
    <x v="0"/>
  </r>
  <r>
    <n v="161"/>
    <s v="CA-2016-162733"/>
    <d v="2016-05-11T00:00:00"/>
    <d v="2016-12-05T00:00:00"/>
    <s v="First Class"/>
    <s v="TT-21070"/>
    <s v="Ted Trevino"/>
    <s v="Consumer"/>
    <s v="United States"/>
    <s v="Los Angeles"/>
    <s v="California"/>
    <n v="90045"/>
    <s v="West"/>
    <s v="OFF-PA-10002751"/>
    <s v="Office Supplies"/>
    <s v="Paper"/>
    <s v="Xerox 1920"/>
    <n v="5.98"/>
    <n v="1"/>
    <n v="0"/>
    <n v="2.6909999999999998"/>
    <x v="35"/>
    <x v="0"/>
  </r>
  <r>
    <n v="162"/>
    <s v="CA-2015-119697"/>
    <d v="2015-12-28T00:00:00"/>
    <s v="12/31/2015"/>
    <s v="Second Class"/>
    <s v="EM-13960"/>
    <s v="Eric Murdock"/>
    <s v="Consumer"/>
    <s v="United States"/>
    <s v="Philadelphia"/>
    <s v="Pennsylvania"/>
    <n v="19134"/>
    <s v="East"/>
    <s v="TEC-AC-10003657"/>
    <s v="Technology"/>
    <s v="Accessories"/>
    <s v="Lenovo 17-Key USB Numeric Keypad"/>
    <n v="54.384"/>
    <n v="2"/>
    <n v="0.2"/>
    <n v="1.3595999999999999"/>
    <x v="14"/>
    <x v="1"/>
  </r>
  <r>
    <n v="163"/>
    <s v="CA-2016-154508"/>
    <d v="2016-11-16T00:00:00"/>
    <s v="11/20/2016"/>
    <s v="Standard Class"/>
    <s v="RD-19900"/>
    <s v="Ruben Dartt"/>
    <s v="Consumer"/>
    <s v="United States"/>
    <s v="Carlsbad"/>
    <s v="New Mexico"/>
    <n v="88220"/>
    <s v="West"/>
    <s v="OFF-EN-10001990"/>
    <s v="Office Supplies"/>
    <s v="Envelopes"/>
    <s v="Staple envelope"/>
    <n v="28.4"/>
    <n v="5"/>
    <n v="0"/>
    <n v="13.348000000000001"/>
    <x v="0"/>
    <x v="0"/>
  </r>
  <r>
    <n v="164"/>
    <s v="CA-2016-113817"/>
    <d v="2016-11-07T00:00:00"/>
    <d v="2016-11-11T00:00:00"/>
    <s v="Standard Class"/>
    <s v="MJ-17740"/>
    <s v="Max Jones"/>
    <s v="Consumer"/>
    <s v="United States"/>
    <s v="Seattle"/>
    <s v="Washington"/>
    <n v="98115"/>
    <s v="West"/>
    <s v="OFF-BI-10004002"/>
    <s v="Office Supplies"/>
    <s v="Binders"/>
    <s v="Wilson Jones International Size A4 Ring Binders"/>
    <n v="27.68"/>
    <n v="2"/>
    <n v="0.2"/>
    <n v="9.6880000000000006"/>
    <x v="0"/>
    <x v="0"/>
  </r>
  <r>
    <n v="165"/>
    <s v="CA-2014-139892"/>
    <d v="2014-09-08T00:00:00"/>
    <d v="2014-12-09T00:00:00"/>
    <s v="Standard Class"/>
    <s v="BM-11140"/>
    <s v="Becky Martin"/>
    <s v="Consumer"/>
    <s v="United States"/>
    <s v="San Antonio"/>
    <s v="Texas"/>
    <n v="78207"/>
    <s v="Central"/>
    <s v="OFF-AR-10004441"/>
    <s v="Office Supplies"/>
    <s v="Art"/>
    <s v="BIC Brite Liner Highlighters"/>
    <n v="9.9359999999999999"/>
    <n v="3"/>
    <n v="0.2"/>
    <n v="2.7324000000000002"/>
    <x v="30"/>
    <x v="2"/>
  </r>
  <r>
    <n v="166"/>
    <s v="CA-2014-139892"/>
    <d v="2014-09-08T00:00:00"/>
    <d v="2014-12-09T00:00:00"/>
    <s v="Standard Class"/>
    <s v="BM-11140"/>
    <s v="Becky Martin"/>
    <s v="Consumer"/>
    <s v="United States"/>
    <s v="San Antonio"/>
    <s v="Texas"/>
    <n v="78207"/>
    <s v="Central"/>
    <s v="TEC-MA-10000822"/>
    <s v="Technology"/>
    <s v="Machines"/>
    <s v="Lexmark MX611dhe Monochrome Laser Printer"/>
    <n v="8159.9520000000002"/>
    <n v="8"/>
    <n v="0.4"/>
    <n v="-1359.992"/>
    <x v="30"/>
    <x v="2"/>
  </r>
  <r>
    <n v="167"/>
    <s v="CA-2014-139892"/>
    <d v="2014-09-08T00:00:00"/>
    <d v="2014-12-09T00:00:00"/>
    <s v="Standard Class"/>
    <s v="BM-11140"/>
    <s v="Becky Martin"/>
    <s v="Consumer"/>
    <s v="United States"/>
    <s v="San Antonio"/>
    <s v="Texas"/>
    <n v="78207"/>
    <s v="Central"/>
    <s v="OFF-ST-10000991"/>
    <s v="Office Supplies"/>
    <s v="Storage"/>
    <s v="Space Solutions HD Industrial Steel Shelving."/>
    <n v="275.928"/>
    <n v="3"/>
    <n v="0.2"/>
    <n v="-58.634700000000002"/>
    <x v="30"/>
    <x v="2"/>
  </r>
  <r>
    <n v="168"/>
    <s v="CA-2014-139892"/>
    <d v="2014-09-08T00:00:00"/>
    <d v="2014-12-09T00:00:00"/>
    <s v="Standard Class"/>
    <s v="BM-11140"/>
    <s v="Becky Martin"/>
    <s v="Consumer"/>
    <s v="United States"/>
    <s v="San Antonio"/>
    <s v="Texas"/>
    <n v="78207"/>
    <s v="Central"/>
    <s v="FUR-CH-10004287"/>
    <s v="Furniture"/>
    <s v="Chairs"/>
    <s v="SAFCO Arco Folding Chair"/>
    <n v="1740.06"/>
    <n v="9"/>
    <n v="0.3"/>
    <n v="-24.858000000000001"/>
    <x v="30"/>
    <x v="2"/>
  </r>
  <r>
    <n v="169"/>
    <s v="CA-2014-139892"/>
    <d v="2014-09-08T00:00:00"/>
    <d v="2014-12-09T00:00:00"/>
    <s v="Standard Class"/>
    <s v="BM-11140"/>
    <s v="Becky Martin"/>
    <s v="Consumer"/>
    <s v="United States"/>
    <s v="San Antonio"/>
    <s v="Texas"/>
    <n v="78207"/>
    <s v="Central"/>
    <s v="OFF-AR-10002656"/>
    <s v="Office Supplies"/>
    <s v="Art"/>
    <s v="Sanford Liquid Accent Highlighters"/>
    <n v="32.064"/>
    <n v="6"/>
    <n v="0.2"/>
    <n v="6.8136000000000001"/>
    <x v="30"/>
    <x v="2"/>
  </r>
  <r>
    <n v="170"/>
    <s v="CA-2014-139892"/>
    <d v="2014-09-08T00:00:00"/>
    <d v="2014-12-09T00:00:00"/>
    <s v="Standard Class"/>
    <s v="BM-11140"/>
    <s v="Becky Martin"/>
    <s v="Consumer"/>
    <s v="United States"/>
    <s v="San Antonio"/>
    <s v="Texas"/>
    <n v="78207"/>
    <s v="Central"/>
    <s v="OFF-AP-10002518"/>
    <s v="Office Supplies"/>
    <s v="Appliances"/>
    <s v="Kensington 7 Outlet MasterPiece Power Center"/>
    <n v="177.98"/>
    <n v="5"/>
    <n v="0.8"/>
    <n v="-453.84899999999999"/>
    <x v="30"/>
    <x v="2"/>
  </r>
  <r>
    <n v="171"/>
    <s v="CA-2014-139892"/>
    <d v="2014-09-08T00:00:00"/>
    <d v="2014-12-09T00:00:00"/>
    <s v="Standard Class"/>
    <s v="BM-11140"/>
    <s v="Becky Martin"/>
    <s v="Consumer"/>
    <s v="United States"/>
    <s v="San Antonio"/>
    <s v="Texas"/>
    <n v="78207"/>
    <s v="Central"/>
    <s v="TEC-PH-10003931"/>
    <s v="Technology"/>
    <s v="Phones"/>
    <s v="JBL Micro Wireless Portable Bluetooth Speaker"/>
    <n v="143.976"/>
    <n v="3"/>
    <n v="0.2"/>
    <n v="8.9984999999999999"/>
    <x v="30"/>
    <x v="2"/>
  </r>
  <r>
    <n v="172"/>
    <s v="CA-2014-118962"/>
    <d v="2014-08-05T00:00:00"/>
    <d v="2014-09-08T00:00:00"/>
    <s v="Standard Class"/>
    <s v="CS-12130"/>
    <s v="Chad Sievert"/>
    <s v="Consumer"/>
    <s v="United States"/>
    <s v="Los Angeles"/>
    <s v="California"/>
    <n v="90004"/>
    <s v="West"/>
    <s v="OFF-PA-10000659"/>
    <s v="Office Supplies"/>
    <s v="Paper"/>
    <s v="Adams Phone Message Book, Professional, 400 Message Capacity, 5 3/6î x 11î"/>
    <n v="20.94"/>
    <n v="3"/>
    <n v="0"/>
    <n v="9.8417999999999992"/>
    <x v="9"/>
    <x v="2"/>
  </r>
  <r>
    <n v="173"/>
    <s v="CA-2014-118962"/>
    <d v="2014-08-05T00:00:00"/>
    <d v="2014-09-08T00:00:00"/>
    <s v="Standard Class"/>
    <s v="CS-12130"/>
    <s v="Chad Sievert"/>
    <s v="Consumer"/>
    <s v="United States"/>
    <s v="Los Angeles"/>
    <s v="California"/>
    <n v="90004"/>
    <s v="West"/>
    <s v="OFF-PA-10001144"/>
    <s v="Office Supplies"/>
    <s v="Paper"/>
    <s v="Xerox 1913"/>
    <n v="110.96"/>
    <n v="2"/>
    <n v="0"/>
    <n v="53.260800000000003"/>
    <x v="9"/>
    <x v="2"/>
  </r>
  <r>
    <n v="174"/>
    <s v="CA-2014-118962"/>
    <d v="2014-08-05T00:00:00"/>
    <d v="2014-09-08T00:00:00"/>
    <s v="Standard Class"/>
    <s v="CS-12130"/>
    <s v="Chad Sievert"/>
    <s v="Consumer"/>
    <s v="United States"/>
    <s v="Los Angeles"/>
    <s v="California"/>
    <n v="90004"/>
    <s v="West"/>
    <s v="FUR-CH-10003817"/>
    <s v="Furniture"/>
    <s v="Chairs"/>
    <s v="Global Value Steno Chair, Gray"/>
    <n v="340.14400000000001"/>
    <n v="7"/>
    <n v="0.2"/>
    <n v="21.259"/>
    <x v="9"/>
    <x v="2"/>
  </r>
  <r>
    <n v="175"/>
    <s v="US-2014-100853"/>
    <d v="2014-09-14T00:00:00"/>
    <s v="9/19/2014"/>
    <s v="Standard Class"/>
    <s v="JB-15400"/>
    <s v="Jennifer Braxton"/>
    <s v="Corporate"/>
    <s v="United States"/>
    <s v="Chicago"/>
    <s v="Illinois"/>
    <n v="60623"/>
    <s v="Central"/>
    <s v="OFF-AP-10000891"/>
    <s v="Office Supplies"/>
    <s v="Appliances"/>
    <s v="Kensington 7 Outlet MasterPiece HOMEOFFICE Power Control Center"/>
    <n v="52.448"/>
    <n v="2"/>
    <n v="0.8"/>
    <n v="-131.12"/>
    <x v="30"/>
    <x v="2"/>
  </r>
  <r>
    <n v="176"/>
    <s v="US-2014-100853"/>
    <d v="2014-09-14T00:00:00"/>
    <s v="9/19/2014"/>
    <s v="Standard Class"/>
    <s v="JB-15400"/>
    <s v="Jennifer Braxton"/>
    <s v="Corporate"/>
    <s v="United States"/>
    <s v="Chicago"/>
    <s v="Illinois"/>
    <n v="60623"/>
    <s v="Central"/>
    <s v="OFF-LA-10003148"/>
    <s v="Office Supplies"/>
    <s v="Labels"/>
    <s v="Avery 51"/>
    <n v="20.16"/>
    <n v="4"/>
    <n v="0.2"/>
    <n v="6.5519999999999996"/>
    <x v="30"/>
    <x v="2"/>
  </r>
  <r>
    <n v="177"/>
    <s v="US-2017-152366"/>
    <d v="2017-04-21T00:00:00"/>
    <s v="4/25/2017"/>
    <s v="Second Class"/>
    <s v="SJ-20500"/>
    <s v="Shirley Jackson"/>
    <s v="Consumer"/>
    <s v="United States"/>
    <s v="Houston"/>
    <s v="Texas"/>
    <n v="77036"/>
    <s v="Central"/>
    <s v="OFF-AP-10002684"/>
    <s v="Office Supplies"/>
    <s v="Appliances"/>
    <s v="Acco 7-Outlet Masterpiece Power Center, Wihtout Fax/Phone Line Protection"/>
    <n v="97.263999999999996"/>
    <n v="4"/>
    <n v="0.8"/>
    <n v="-243.16"/>
    <x v="4"/>
    <x v="3"/>
  </r>
  <r>
    <n v="178"/>
    <s v="US-2015-101511"/>
    <d v="2015-11-21T00:00:00"/>
    <s v="11/23/2015"/>
    <s v="Second Class"/>
    <s v="JE-15745"/>
    <s v="Joel Eaton"/>
    <s v="Consumer"/>
    <s v="United States"/>
    <s v="Newark"/>
    <s v="Ohio"/>
    <n v="43055"/>
    <s v="East"/>
    <s v="FUR-CH-10004698"/>
    <s v="Furniture"/>
    <s v="Chairs"/>
    <s v="Padded Folding Chairs, Black, 4/Carton"/>
    <n v="396.80200000000002"/>
    <n v="7"/>
    <n v="0.3"/>
    <n v="-11.337199999999999"/>
    <x v="6"/>
    <x v="1"/>
  </r>
  <r>
    <n v="179"/>
    <s v="US-2015-101511"/>
    <d v="2015-11-21T00:00:00"/>
    <s v="11/23/2015"/>
    <s v="Second Class"/>
    <s v="JE-15745"/>
    <s v="Joel Eaton"/>
    <s v="Consumer"/>
    <s v="United States"/>
    <s v="Newark"/>
    <s v="Ohio"/>
    <n v="43055"/>
    <s v="East"/>
    <s v="OFF-SU-10002189"/>
    <s v="Office Supplies"/>
    <s v="Supplies"/>
    <s v="Acme Rosewood Handle Letter Opener"/>
    <n v="15.88"/>
    <n v="5"/>
    <n v="0.2"/>
    <n v="-3.7715000000000001"/>
    <x v="6"/>
    <x v="1"/>
  </r>
  <r>
    <n v="180"/>
    <s v="CA-2015-137225"/>
    <d v="2015-12-15T00:00:00"/>
    <s v="12/19/2015"/>
    <s v="Standard Class"/>
    <s v="JK-15640"/>
    <s v="Jim Kriz"/>
    <s v="Home Office"/>
    <s v="United States"/>
    <s v="New York City"/>
    <s v="New York"/>
    <n v="10009"/>
    <s v="East"/>
    <s v="OFF-AR-10001940"/>
    <s v="Office Supplies"/>
    <s v="Art"/>
    <s v="Sanford Colorific Eraseable Coloring Pencils, 12 Count"/>
    <n v="3.28"/>
    <n v="1"/>
    <n v="0"/>
    <n v="1.4104000000000001"/>
    <x v="14"/>
    <x v="1"/>
  </r>
  <r>
    <n v="181"/>
    <s v="CA-2014-166191"/>
    <d v="2014-12-05T00:00:00"/>
    <d v="2014-09-12T00:00:00"/>
    <s v="Second Class"/>
    <s v="DK-13150"/>
    <s v="David Kendrick"/>
    <s v="Corporate"/>
    <s v="United States"/>
    <s v="Decatur"/>
    <s v="Illinois"/>
    <n v="62521"/>
    <s v="Central"/>
    <s v="OFF-ST-10003455"/>
    <s v="Office Supplies"/>
    <s v="Storage"/>
    <s v="Tenex File Box, Personal Filing Tote with Lid, Black"/>
    <n v="24.815999999999999"/>
    <n v="2"/>
    <n v="0.2"/>
    <n v="1.8612"/>
    <x v="20"/>
    <x v="2"/>
  </r>
  <r>
    <n v="182"/>
    <s v="CA-2014-166191"/>
    <d v="2014-12-05T00:00:00"/>
    <d v="2014-09-12T00:00:00"/>
    <s v="Second Class"/>
    <s v="DK-13150"/>
    <s v="David Kendrick"/>
    <s v="Corporate"/>
    <s v="United States"/>
    <s v="Decatur"/>
    <s v="Illinois"/>
    <n v="62521"/>
    <s v="Central"/>
    <s v="TEC-AC-10004659"/>
    <s v="Technology"/>
    <s v="Accessories"/>
    <s v="Imation†Secure+ Hardware Encrypted USB 2.0†Flash Drive; 16GB"/>
    <n v="408.74400000000003"/>
    <n v="7"/>
    <n v="0.2"/>
    <n v="76.639499999999998"/>
    <x v="20"/>
    <x v="2"/>
  </r>
  <r>
    <n v="183"/>
    <s v="CA-2014-158274"/>
    <d v="2014-11-19T00:00:00"/>
    <s v="11/24/2014"/>
    <s v="Second Class"/>
    <s v="RM-19675"/>
    <s v="Robert Marley"/>
    <s v="Home Office"/>
    <s v="United States"/>
    <s v="Monroe"/>
    <s v="Louisiana"/>
    <n v="71203"/>
    <s v="South"/>
    <s v="TEC-PH-10003273"/>
    <s v="Technology"/>
    <s v="Phones"/>
    <s v="AT&amp;T TR1909W"/>
    <n v="503.96"/>
    <n v="4"/>
    <n v="0"/>
    <n v="131.02959999999999"/>
    <x v="7"/>
    <x v="2"/>
  </r>
  <r>
    <n v="184"/>
    <s v="CA-2014-158274"/>
    <d v="2014-11-19T00:00:00"/>
    <s v="11/24/2014"/>
    <s v="Second Class"/>
    <s v="RM-19675"/>
    <s v="Robert Marley"/>
    <s v="Home Office"/>
    <s v="United States"/>
    <s v="Monroe"/>
    <s v="Louisiana"/>
    <n v="71203"/>
    <s v="South"/>
    <s v="TEC-PH-10004896"/>
    <s v="Technology"/>
    <s v="Phones"/>
    <s v="Nokia Lumia 521 (T-Mobile)"/>
    <n v="149.94999999999999"/>
    <n v="5"/>
    <n v="0"/>
    <n v="41.985999999999997"/>
    <x v="7"/>
    <x v="2"/>
  </r>
  <r>
    <n v="185"/>
    <s v="CA-2014-158274"/>
    <d v="2014-11-19T00:00:00"/>
    <s v="11/24/2014"/>
    <s v="Second Class"/>
    <s v="RM-19675"/>
    <s v="Robert Marley"/>
    <s v="Home Office"/>
    <s v="United States"/>
    <s v="Monroe"/>
    <s v="Louisiana"/>
    <n v="71203"/>
    <s v="South"/>
    <s v="TEC-AC-10002345"/>
    <s v="Technology"/>
    <s v="Accessories"/>
    <s v="HP Standard 104 key PS/2 Keyboard"/>
    <n v="29"/>
    <n v="2"/>
    <n v="0"/>
    <n v="7.25"/>
    <x v="7"/>
    <x v="2"/>
  </r>
  <r>
    <n v="186"/>
    <s v="CA-2016-105018"/>
    <d v="2016-11-28T00:00:00"/>
    <d v="2016-02-12T00:00:00"/>
    <s v="Standard Class"/>
    <s v="SK-19990"/>
    <s v="Sally Knutson"/>
    <s v="Consumer"/>
    <s v="United States"/>
    <s v="Fairfield"/>
    <s v="Connecticut"/>
    <n v="6824"/>
    <s v="East"/>
    <s v="OFF-BI-10001890"/>
    <s v="Office Supplies"/>
    <s v="Binders"/>
    <s v="Avery Poly Binder Pockets"/>
    <n v="7.16"/>
    <n v="2"/>
    <n v="0"/>
    <n v="3.4367999999999999"/>
    <x v="0"/>
    <x v="0"/>
  </r>
  <r>
    <n v="187"/>
    <s v="CA-2014-123260"/>
    <d v="2014-08-26T00:00:00"/>
    <s v="8/30/2014"/>
    <s v="Standard Class"/>
    <s v="FM-14290"/>
    <s v="Frank Merwin"/>
    <s v="Home Office"/>
    <s v="United States"/>
    <s v="Los Angeles"/>
    <s v="California"/>
    <n v="90032"/>
    <s v="West"/>
    <s v="TEC-AC-10002323"/>
    <s v="Technology"/>
    <s v="Accessories"/>
    <s v="SanDisk Ultra 32 GB MicroSDHC Class 10 Memory Card"/>
    <n v="176.8"/>
    <n v="8"/>
    <n v="0"/>
    <n v="22.984000000000002"/>
    <x v="9"/>
    <x v="2"/>
  </r>
  <r>
    <n v="188"/>
    <s v="CA-2016-157000"/>
    <d v="2016-07-16T00:00:00"/>
    <s v="7/22/2016"/>
    <s v="Standard Class"/>
    <s v="AM-10360"/>
    <s v="Alice McCarthy"/>
    <s v="Corporate"/>
    <s v="United States"/>
    <s v="Grand Prairie"/>
    <s v="Texas"/>
    <n v="75051"/>
    <s v="Central"/>
    <s v="OFF-ST-10001328"/>
    <s v="Office Supplies"/>
    <s v="Storage"/>
    <s v="Personal Filing Tote with Lid, Black/Gray"/>
    <n v="37.223999999999997"/>
    <n v="3"/>
    <n v="0.2"/>
    <n v="3.7223999999999999"/>
    <x v="16"/>
    <x v="0"/>
  </r>
  <r>
    <n v="189"/>
    <s v="CA-2016-157000"/>
    <d v="2016-07-16T00:00:00"/>
    <s v="7/22/2016"/>
    <s v="Standard Class"/>
    <s v="AM-10360"/>
    <s v="Alice McCarthy"/>
    <s v="Corporate"/>
    <s v="United States"/>
    <s v="Grand Prairie"/>
    <s v="Texas"/>
    <n v="75051"/>
    <s v="Central"/>
    <s v="OFF-PA-10001950"/>
    <s v="Office Supplies"/>
    <s v="Paper"/>
    <s v="Southworth 25% Cotton Antique Laid Paper &amp; Envelopes"/>
    <n v="20.015999999999998"/>
    <n v="3"/>
    <n v="0.2"/>
    <n v="6.2549999999999999"/>
    <x v="16"/>
    <x v="0"/>
  </r>
  <r>
    <n v="190"/>
    <s v="CA-2015-102281"/>
    <d v="2015-10-12T00:00:00"/>
    <s v="10/14/2015"/>
    <s v="First Class"/>
    <s v="MP-17470"/>
    <s v="Mark Packer"/>
    <s v="Home Office"/>
    <s v="United States"/>
    <s v="New York City"/>
    <s v="New York"/>
    <n v="10035"/>
    <s v="East"/>
    <s v="FUR-BO-10002613"/>
    <s v="Furniture"/>
    <s v="Bookcases"/>
    <s v="Atlantic Metals Mobile 4-Shelf Bookcases, Custom Colors"/>
    <n v="899.13599999999997"/>
    <n v="4"/>
    <n v="0.2"/>
    <n v="112.392"/>
    <x v="2"/>
    <x v="1"/>
  </r>
  <r>
    <n v="191"/>
    <s v="CA-2015-102281"/>
    <d v="2015-10-12T00:00:00"/>
    <s v="10/14/2015"/>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
    <x v="2"/>
    <x v="1"/>
  </r>
  <r>
    <n v="192"/>
    <s v="CA-2015-102281"/>
    <d v="2015-10-12T00:00:00"/>
    <s v="10/14/2015"/>
    <s v="First Class"/>
    <s v="MP-17470"/>
    <s v="Mark Packer"/>
    <s v="Home Office"/>
    <s v="United States"/>
    <s v="New York City"/>
    <s v="New York"/>
    <n v="10035"/>
    <s v="East"/>
    <s v="OFF-PA-10000061"/>
    <s v="Office Supplies"/>
    <s v="Paper"/>
    <s v="Xerox 205"/>
    <n v="51.84"/>
    <n v="8"/>
    <n v="0"/>
    <n v="24.883199999999999"/>
    <x v="2"/>
    <x v="1"/>
  </r>
  <r>
    <n v="193"/>
    <s v="CA-2015-102281"/>
    <d v="2015-10-12T00:00:00"/>
    <s v="10/14/2015"/>
    <s v="First Class"/>
    <s v="MP-17470"/>
    <s v="Mark Packer"/>
    <s v="Home Office"/>
    <s v="United States"/>
    <s v="New York City"/>
    <s v="New York"/>
    <n v="10035"/>
    <s v="East"/>
    <s v="FUR-BO-10002545"/>
    <s v="Furniture"/>
    <s v="Bookcases"/>
    <s v="Atlantic Metals Mobile 3-Shelf Bookcases, Custom Colors"/>
    <n v="626.35199999999998"/>
    <n v="3"/>
    <n v="0.2"/>
    <n v="46.976399999999998"/>
    <x v="2"/>
    <x v="1"/>
  </r>
  <r>
    <n v="194"/>
    <s v="CA-2015-102281"/>
    <d v="2015-10-12T00:00:00"/>
    <s v="10/14/2015"/>
    <s v="First Class"/>
    <s v="MP-17470"/>
    <s v="Mark Packer"/>
    <s v="Home Office"/>
    <s v="United States"/>
    <s v="New York City"/>
    <s v="New York"/>
    <n v="10035"/>
    <s v="East"/>
    <s v="OFF-AR-10003514"/>
    <s v="Office Supplies"/>
    <s v="Art"/>
    <s v="4009 Highlighters by Sanford"/>
    <n v="19.899999999999999"/>
    <n v="5"/>
    <n v="0"/>
    <n v="6.5670000000000002"/>
    <x v="2"/>
    <x v="1"/>
  </r>
  <r>
    <n v="195"/>
    <s v="CA-2015-131457"/>
    <d v="2015-10-31T00:00:00"/>
    <d v="2015-06-11T00:00:00"/>
    <s v="Standard Class"/>
    <s v="MZ-17515"/>
    <s v="Mary Zewe"/>
    <s v="Corporate"/>
    <s v="United States"/>
    <s v="Redlands"/>
    <s v="California"/>
    <n v="92374"/>
    <s v="West"/>
    <s v="OFF-EN-10001509"/>
    <s v="Office Supplies"/>
    <s v="Envelopes"/>
    <s v="Poly String Tie Envelopes"/>
    <n v="14.28"/>
    <n v="7"/>
    <n v="0"/>
    <n v="6.7115999999999998"/>
    <x v="2"/>
    <x v="1"/>
  </r>
  <r>
    <n v="196"/>
    <s v="CA-2014-140004"/>
    <d v="2014-03-21T00:00:00"/>
    <s v="3/25/2014"/>
    <s v="Standard Class"/>
    <s v="CB-12025"/>
    <s v="Cassandra Brandow"/>
    <s v="Consumer"/>
    <s v="United States"/>
    <s v="Hamilton"/>
    <s v="Ohio"/>
    <n v="45011"/>
    <s v="East"/>
    <s v="OFF-AR-10004685"/>
    <s v="Office Supplies"/>
    <s v="Art"/>
    <s v="Binney &amp; Smith Crayola Metallic Colored Pencils, 8-Color Set"/>
    <n v="7.4080000000000004"/>
    <n v="2"/>
    <n v="0.2"/>
    <n v="1.2038"/>
    <x v="34"/>
    <x v="2"/>
  </r>
  <r>
    <n v="197"/>
    <s v="CA-2014-140004"/>
    <d v="2014-03-21T00:00:00"/>
    <s v="3/25/2014"/>
    <s v="Standard Class"/>
    <s v="CB-12025"/>
    <s v="Cassandra Brandow"/>
    <s v="Consumer"/>
    <s v="United States"/>
    <s v="Hamilton"/>
    <s v="Ohio"/>
    <n v="45011"/>
    <s v="East"/>
    <s v="OFF-AR-10004027"/>
    <s v="Office Supplies"/>
    <s v="Art"/>
    <s v="Binney &amp; Smith inkTank Erasable Desk Highlighter, Chisel Tip, Yellow, 12/Box"/>
    <n v="6.048"/>
    <n v="3"/>
    <n v="0.2"/>
    <n v="1.5875999999999999"/>
    <x v="34"/>
    <x v="2"/>
  </r>
  <r>
    <n v="198"/>
    <s v="CA-2017-107720"/>
    <d v="2017-11-06T00:00:00"/>
    <s v="11/13/2017"/>
    <s v="Standard Class"/>
    <s v="VM-21685"/>
    <s v="Valerie Mitchum"/>
    <s v="Home Office"/>
    <s v="United States"/>
    <s v="Westfield"/>
    <s v="New Jersey"/>
    <n v="7090"/>
    <s v="East"/>
    <s v="OFF-ST-10001414"/>
    <s v="Office Supplies"/>
    <s v="Storage"/>
    <s v="Decoflex Hanging Personal Folder File"/>
    <n v="46.26"/>
    <n v="3"/>
    <n v="0"/>
    <n v="12.0276"/>
    <x v="23"/>
    <x v="3"/>
  </r>
  <r>
    <n v="199"/>
    <s v="US-2017-124303"/>
    <d v="2017-07-06T00:00:00"/>
    <s v="7/13/2017"/>
    <s v="Standard Class"/>
    <s v="FH-14365"/>
    <s v="Fred Hopkins"/>
    <s v="Corporate"/>
    <s v="United States"/>
    <s v="Philadelphia"/>
    <s v="Pennsylvania"/>
    <n v="19120"/>
    <s v="East"/>
    <s v="OFF-BI-10000343"/>
    <s v="Office Supplies"/>
    <s v="Binders"/>
    <s v="Pressboard Covers with Storage Hooks, 9 1/2&quot; x 11&quot;, Light Blue"/>
    <n v="2.9460000000000002"/>
    <n v="2"/>
    <n v="0.7"/>
    <n v="-2.2585999999999999"/>
    <x v="10"/>
    <x v="3"/>
  </r>
  <r>
    <n v="200"/>
    <s v="US-2017-124303"/>
    <d v="2017-07-06T00:00:00"/>
    <s v="7/13/2017"/>
    <s v="Standard Class"/>
    <s v="FH-14365"/>
    <s v="Fred Hopkins"/>
    <s v="Corporate"/>
    <s v="United States"/>
    <s v="Philadelphia"/>
    <s v="Pennsylvania"/>
    <n v="19120"/>
    <s v="East"/>
    <s v="OFF-PA-10002749"/>
    <s v="Office Supplies"/>
    <s v="Paper"/>
    <s v="Wirebound Message Books, 5-1/2 x 4 Forms, 2 or 4 Forms per Page"/>
    <n v="16.056000000000001"/>
    <n v="3"/>
    <n v="0.2"/>
    <n v="5.8202999999999996"/>
    <x v="10"/>
    <x v="3"/>
  </r>
  <r>
    <n v="201"/>
    <s v="CA-2017-105074"/>
    <d v="2017-06-24T00:00:00"/>
    <s v="6/29/2017"/>
    <s v="Standard Class"/>
    <s v="MB-17305"/>
    <s v="Maria Bertelson"/>
    <s v="Consumer"/>
    <s v="United States"/>
    <s v="Akron"/>
    <s v="Ohio"/>
    <n v="44312"/>
    <s v="East"/>
    <s v="OFF-PA-10002666"/>
    <s v="Office Supplies"/>
    <s v="Paper"/>
    <s v="Southworth 25% Cotton Linen-Finish Paper &amp; Envelopes"/>
    <n v="21.744"/>
    <n v="3"/>
    <n v="0.2"/>
    <n v="6.7949999999999999"/>
    <x v="27"/>
    <x v="3"/>
  </r>
  <r>
    <n v="202"/>
    <s v="CA-2014-133690"/>
    <d v="2014-08-03T00:00:00"/>
    <d v="2014-05-08T00:00:00"/>
    <s v="First Class"/>
    <s v="BS-11755"/>
    <s v="Bruce Stewart"/>
    <s v="Consumer"/>
    <s v="United States"/>
    <s v="Denver"/>
    <s v="Colorado"/>
    <n v="80219"/>
    <s v="West"/>
    <s v="FUR-TA-10004289"/>
    <s v="Furniture"/>
    <s v="Tables"/>
    <s v="BoxOffice By Design Rectangular and Half-Moon Meeting Room Tables"/>
    <n v="218.75"/>
    <n v="2"/>
    <n v="0.5"/>
    <n v="-161.875"/>
    <x v="9"/>
    <x v="2"/>
  </r>
  <r>
    <n v="203"/>
    <s v="CA-2014-133690"/>
    <d v="2014-08-03T00:00:00"/>
    <d v="2014-05-08T00:00:00"/>
    <s v="First Class"/>
    <s v="BS-11755"/>
    <s v="Bruce Stewart"/>
    <s v="Consumer"/>
    <s v="United States"/>
    <s v="Denver"/>
    <s v="Colorado"/>
    <n v="80219"/>
    <s v="West"/>
    <s v="OFF-AP-10003622"/>
    <s v="Office Supplies"/>
    <s v="Appliances"/>
    <s v="Bravo II Megaboss 12-Amp Hard Body Upright, Replacement Belts, 2 Belts per Pack"/>
    <n v="2.6"/>
    <n v="1"/>
    <n v="0.2"/>
    <n v="0.29249999999999998"/>
    <x v="9"/>
    <x v="2"/>
  </r>
  <r>
    <n v="204"/>
    <s v="US-2017-116701"/>
    <d v="2017-12-17T00:00:00"/>
    <s v="12/21/2017"/>
    <s v="Second Class"/>
    <s v="LC-17140"/>
    <s v="Logan Currie"/>
    <s v="Consumer"/>
    <s v="United States"/>
    <s v="Dallas"/>
    <s v="Texas"/>
    <n v="75220"/>
    <s v="Central"/>
    <s v="OFF-AP-10003217"/>
    <s v="Office Supplies"/>
    <s v="Appliances"/>
    <s v="Eureka Sanitaire  Commercial Upright"/>
    <n v="66.284000000000006"/>
    <n v="2"/>
    <n v="0.8"/>
    <n v="-178.96680000000001"/>
    <x v="22"/>
    <x v="3"/>
  </r>
  <r>
    <n v="205"/>
    <s v="CA-2017-126382"/>
    <d v="2017-06-03T00:00:00"/>
    <d v="2017-07-06T00:00:00"/>
    <s v="Standard Class"/>
    <s v="HK-14890"/>
    <s v="Heather Kirkland"/>
    <s v="Corporate"/>
    <s v="United States"/>
    <s v="Franklin"/>
    <s v="Tennessee"/>
    <n v="37064"/>
    <s v="South"/>
    <s v="FUR-FU-10002960"/>
    <s v="Furniture"/>
    <s v="Furnishings"/>
    <s v="Eldon 200 Class Desk Accessories, Burgundy"/>
    <n v="35.167999999999999"/>
    <n v="7"/>
    <n v="0.2"/>
    <n v="9.6712000000000007"/>
    <x v="27"/>
    <x v="3"/>
  </r>
  <r>
    <n v="206"/>
    <s v="CA-2017-108329"/>
    <d v="2017-12-09T00:00:00"/>
    <s v="12/14/2017"/>
    <s v="Standard Class"/>
    <s v="LE-16810"/>
    <s v="Laurel Elliston"/>
    <s v="Consumer"/>
    <s v="United States"/>
    <s v="Whittier"/>
    <s v="California"/>
    <n v="90604"/>
    <s v="West"/>
    <s v="TEC-PH-10001918"/>
    <s v="Technology"/>
    <s v="Phones"/>
    <s v="Nortel Business Series Terminal T7208 Digital phone"/>
    <n v="444.76799999999997"/>
    <n v="4"/>
    <n v="0.2"/>
    <n v="44.476799999999997"/>
    <x v="22"/>
    <x v="3"/>
  </r>
  <r>
    <n v="207"/>
    <s v="CA-2017-135860"/>
    <d v="2017-12-01T00:00:00"/>
    <d v="2017-07-12T00:00:00"/>
    <s v="Standard Class"/>
    <s v="JH-15985"/>
    <s v="Joseph Holt"/>
    <s v="Consumer"/>
    <s v="United States"/>
    <s v="Saginaw"/>
    <s v="Michigan"/>
    <n v="48601"/>
    <s v="Central"/>
    <s v="OFF-ST-10000642"/>
    <s v="Office Supplies"/>
    <s v="Storage"/>
    <s v="Tennsco Lockers, Gray"/>
    <n v="83.92"/>
    <n v="4"/>
    <n v="0"/>
    <n v="5.8743999999999996"/>
    <x v="22"/>
    <x v="3"/>
  </r>
  <r>
    <n v="208"/>
    <s v="CA-2017-135860"/>
    <d v="2017-12-01T00:00:00"/>
    <d v="2017-07-12T00:00:00"/>
    <s v="Standard Class"/>
    <s v="JH-15985"/>
    <s v="Joseph Holt"/>
    <s v="Consumer"/>
    <s v="United States"/>
    <s v="Saginaw"/>
    <s v="Michigan"/>
    <n v="48601"/>
    <s v="Central"/>
    <s v="TEC-PH-10001700"/>
    <s v="Technology"/>
    <s v="Phones"/>
    <s v="Panasonic KX-TG6844B Expandable Digital Cordless Telephone"/>
    <n v="131.97999999999999"/>
    <n v="2"/>
    <n v="0"/>
    <n v="35.634599999999999"/>
    <x v="22"/>
    <x v="3"/>
  </r>
  <r>
    <n v="209"/>
    <s v="CA-2017-135860"/>
    <d v="2017-12-01T00:00:00"/>
    <d v="2017-07-12T00:00:00"/>
    <s v="Standard Class"/>
    <s v="JH-15985"/>
    <s v="Joseph Holt"/>
    <s v="Consumer"/>
    <s v="United States"/>
    <s v="Saginaw"/>
    <s v="Michigan"/>
    <n v="48601"/>
    <s v="Central"/>
    <s v="OFF-BI-10003274"/>
    <s v="Office Supplies"/>
    <s v="Binders"/>
    <s v="Avery Durable Slant Ring Binders, No Labels"/>
    <n v="15.92"/>
    <n v="4"/>
    <n v="0"/>
    <n v="7.4824000000000002"/>
    <x v="22"/>
    <x v="3"/>
  </r>
  <r>
    <n v="210"/>
    <s v="CA-2017-135860"/>
    <d v="2017-12-01T00:00:00"/>
    <d v="2017-07-12T00:00:00"/>
    <s v="Standard Class"/>
    <s v="JH-15985"/>
    <s v="Joseph Holt"/>
    <s v="Consumer"/>
    <s v="United States"/>
    <s v="Saginaw"/>
    <s v="Michigan"/>
    <n v="48601"/>
    <s v="Central"/>
    <s v="OFF-FA-10000134"/>
    <s v="Office Supplies"/>
    <s v="Fasteners"/>
    <s v="Advantus Push Pins, Aluminum Head"/>
    <n v="52.29"/>
    <n v="9"/>
    <n v="0"/>
    <n v="16.209900000000001"/>
    <x v="22"/>
    <x v="3"/>
  </r>
  <r>
    <n v="211"/>
    <s v="CA-2017-135860"/>
    <d v="2017-12-01T00:00:00"/>
    <d v="2017-07-12T00:00:00"/>
    <s v="Standard Class"/>
    <s v="JH-15985"/>
    <s v="Joseph Holt"/>
    <s v="Consumer"/>
    <s v="United States"/>
    <s v="Saginaw"/>
    <s v="Michigan"/>
    <n v="48601"/>
    <s v="Central"/>
    <s v="OFF-ST-10001522"/>
    <s v="Office Supplies"/>
    <s v="Storage"/>
    <s v="Gould Plastics 18-Pocket Panel Bin, 34w x 5-1/4d x 20-1/2h"/>
    <n v="91.99"/>
    <n v="1"/>
    <n v="0"/>
    <n v="3.6796000000000002"/>
    <x v="22"/>
    <x v="3"/>
  </r>
  <r>
    <n v="212"/>
    <s v="CA-2015-101007"/>
    <d v="2015-02-09T00:00:00"/>
    <s v="2/13/2015"/>
    <s v="Second Class"/>
    <s v="MS-17980"/>
    <s v="Michael Stewart"/>
    <s v="Corporate"/>
    <s v="United States"/>
    <s v="Dallas"/>
    <s v="Texas"/>
    <n v="75220"/>
    <s v="Central"/>
    <s v="TEC-AC-10001266"/>
    <s v="Technology"/>
    <s v="Accessories"/>
    <s v="Memorex Micro Travel Drive 8 GB"/>
    <n v="20.8"/>
    <n v="2"/>
    <n v="0.2"/>
    <n v="6.5"/>
    <x v="36"/>
    <x v="1"/>
  </r>
  <r>
    <n v="213"/>
    <s v="CA-2015-146262"/>
    <d v="2015-01-02T00:00:00"/>
    <d v="2015-09-01T00:00:00"/>
    <s v="Standard Class"/>
    <s v="VW-21775"/>
    <s v="Victoria Wilson"/>
    <s v="Corporate"/>
    <s v="United States"/>
    <s v="Medina"/>
    <s v="Ohio"/>
    <n v="44256"/>
    <s v="East"/>
    <s v="OFF-LA-10004544"/>
    <s v="Office Supplies"/>
    <s v="Labels"/>
    <s v="Avery 505"/>
    <n v="23.68"/>
    <n v="2"/>
    <n v="0.2"/>
    <n v="8.8800000000000008"/>
    <x v="26"/>
    <x v="1"/>
  </r>
  <r>
    <n v="214"/>
    <s v="CA-2015-146262"/>
    <d v="2015-01-02T00:00:00"/>
    <d v="2015-09-01T00:00:00"/>
    <s v="Standard Class"/>
    <s v="VW-21775"/>
    <s v="Victoria Wilson"/>
    <s v="Corporate"/>
    <s v="United States"/>
    <s v="Medina"/>
    <s v="Ohio"/>
    <n v="44256"/>
    <s v="East"/>
    <s v="FUR-BO-10004695"/>
    <s v="Furniture"/>
    <s v="Bookcases"/>
    <s v="O'Sullivan 2-Door Barrister Bookcase in Odessa Pine"/>
    <n v="452.45"/>
    <n v="5"/>
    <n v="0.5"/>
    <n v="-244.32300000000001"/>
    <x v="26"/>
    <x v="1"/>
  </r>
  <r>
    <n v="215"/>
    <s v="CA-2015-146262"/>
    <d v="2015-01-02T00:00:00"/>
    <d v="2015-09-01T00:00:00"/>
    <s v="Standard Class"/>
    <s v="VW-21775"/>
    <s v="Victoria Wilson"/>
    <s v="Corporate"/>
    <s v="United States"/>
    <s v="Medina"/>
    <s v="Ohio"/>
    <n v="44256"/>
    <s v="East"/>
    <s v="TEC-PH-10002844"/>
    <s v="Technology"/>
    <s v="Phones"/>
    <s v="Speck Products Candyshell Flip Case"/>
    <n v="62.981999999999999"/>
    <n v="3"/>
    <n v="0.4"/>
    <n v="-14.6958"/>
    <x v="26"/>
    <x v="1"/>
  </r>
  <r>
    <n v="216"/>
    <s v="CA-2015-146262"/>
    <d v="2015-01-02T00:00:00"/>
    <d v="2015-09-01T00:00:00"/>
    <s v="Standard Class"/>
    <s v="VW-21775"/>
    <s v="Victoria Wilson"/>
    <s v="Corporate"/>
    <s v="United States"/>
    <s v="Medina"/>
    <s v="Ohio"/>
    <n v="44256"/>
    <s v="East"/>
    <s v="TEC-MA-10000864"/>
    <s v="Technology"/>
    <s v="Machines"/>
    <s v="Cisco 9971 IP Video Phone Charcoal"/>
    <n v="1188"/>
    <n v="9"/>
    <n v="0.7"/>
    <n v="-950.4"/>
    <x v="26"/>
    <x v="1"/>
  </r>
  <r>
    <n v="217"/>
    <s v="CA-2015-146262"/>
    <d v="2015-01-02T00:00:00"/>
    <d v="2015-09-01T00:00:00"/>
    <s v="Standard Class"/>
    <s v="VW-21775"/>
    <s v="Victoria Wilson"/>
    <s v="Corporate"/>
    <s v="United States"/>
    <s v="Medina"/>
    <s v="Ohio"/>
    <n v="44256"/>
    <s v="East"/>
    <s v="TEC-AC-10000109"/>
    <s v="Technology"/>
    <s v="Accessories"/>
    <s v="Sony Micro Vault Click 16 GB USB 2.0 Flash Drive"/>
    <n v="89.584000000000003"/>
    <n v="2"/>
    <n v="0.2"/>
    <n v="4.4791999999999996"/>
    <x v="26"/>
    <x v="1"/>
  </r>
  <r>
    <n v="218"/>
    <s v="CA-2016-130162"/>
    <d v="2016-10-28T00:00:00"/>
    <d v="2016-01-11T00:00:00"/>
    <s v="Standard Class"/>
    <s v="JH-15910"/>
    <s v="Jonathan Howell"/>
    <s v="Consumer"/>
    <s v="United States"/>
    <s v="Los Angeles"/>
    <s v="California"/>
    <n v="90032"/>
    <s v="West"/>
    <s v="OFF-ST-10001328"/>
    <s v="Office Supplies"/>
    <s v="Storage"/>
    <s v="Personal Filing Tote with Lid, Black/Gray"/>
    <n v="93.06"/>
    <n v="6"/>
    <n v="0"/>
    <n v="26.056799999999999"/>
    <x v="32"/>
    <x v="0"/>
  </r>
  <r>
    <n v="219"/>
    <s v="CA-2016-130162"/>
    <d v="2016-10-28T00:00:00"/>
    <d v="2016-01-11T00:00:00"/>
    <s v="Standard Class"/>
    <s v="JH-15910"/>
    <s v="Jonathan Howell"/>
    <s v="Consumer"/>
    <s v="United States"/>
    <s v="Los Angeles"/>
    <s v="California"/>
    <n v="90032"/>
    <s v="West"/>
    <s v="TEC-PH-10002563"/>
    <s v="Technology"/>
    <s v="Phones"/>
    <s v="Adtran 1202752G1"/>
    <n v="302.37599999999998"/>
    <n v="3"/>
    <n v="0.2"/>
    <n v="22.6782"/>
    <x v="32"/>
    <x v="0"/>
  </r>
  <r>
    <n v="220"/>
    <s v="CA-2015-169397"/>
    <d v="2015-12-24T00:00:00"/>
    <s v="12/27/2015"/>
    <s v="First Class"/>
    <s v="JB-15925"/>
    <s v="Joni Blumstein"/>
    <s v="Consumer"/>
    <s v="United States"/>
    <s v="Dublin"/>
    <s v="Ohio"/>
    <n v="43017"/>
    <s v="East"/>
    <s v="OFF-FA-10000585"/>
    <s v="Office Supplies"/>
    <s v="Fasteners"/>
    <s v="OIC Bulk Pack Metal Binder Clips"/>
    <n v="5.5839999999999996"/>
    <n v="2"/>
    <n v="0.2"/>
    <n v="1.8148"/>
    <x v="14"/>
    <x v="1"/>
  </r>
  <r>
    <n v="221"/>
    <s v="CA-2015-169397"/>
    <d v="2015-12-24T00:00:00"/>
    <s v="12/27/2015"/>
    <s v="First Class"/>
    <s v="JB-15925"/>
    <s v="Joni Blumstein"/>
    <s v="Consumer"/>
    <s v="United States"/>
    <s v="Dublin"/>
    <s v="Ohio"/>
    <n v="43017"/>
    <s v="East"/>
    <s v="OFF-PA-10004000"/>
    <s v="Office Supplies"/>
    <s v="Paper"/>
    <s v="While You Were Out Pads, 50 per Pad, 4 x 5 1/4, Green Cycle"/>
    <n v="22.704000000000001"/>
    <n v="6"/>
    <n v="0.2"/>
    <n v="8.2302"/>
    <x v="14"/>
    <x v="1"/>
  </r>
  <r>
    <n v="222"/>
    <s v="CA-2015-169397"/>
    <d v="2015-12-24T00:00:00"/>
    <s v="12/27/2015"/>
    <s v="First Class"/>
    <s v="JB-15925"/>
    <s v="Joni Blumstein"/>
    <s v="Consumer"/>
    <s v="United States"/>
    <s v="Dublin"/>
    <s v="Ohio"/>
    <n v="43017"/>
    <s v="East"/>
    <s v="OFF-BI-10002852"/>
    <s v="Office Supplies"/>
    <s v="Binders"/>
    <s v="Ibico Standard Transparent Covers"/>
    <n v="19.776"/>
    <n v="4"/>
    <n v="0.7"/>
    <n v="-13.8432"/>
    <x v="14"/>
    <x v="1"/>
  </r>
  <r>
    <n v="223"/>
    <s v="CA-2015-169397"/>
    <d v="2015-12-24T00:00:00"/>
    <s v="12/27/2015"/>
    <s v="First Class"/>
    <s v="JB-15925"/>
    <s v="Joni Blumstein"/>
    <s v="Consumer"/>
    <s v="United States"/>
    <s v="Dublin"/>
    <s v="Ohio"/>
    <n v="43017"/>
    <s v="East"/>
    <s v="FUR-FU-10000087"/>
    <s v="Furniture"/>
    <s v="Furnishings"/>
    <s v="Executive Impressions 14&quot; Two-Color Numerals Wall Clock"/>
    <n v="72.703999999999994"/>
    <n v="4"/>
    <n v="0.2"/>
    <n v="19.084800000000001"/>
    <x v="14"/>
    <x v="1"/>
  </r>
  <r>
    <n v="224"/>
    <s v="CA-2015-169397"/>
    <d v="2015-12-24T00:00:00"/>
    <s v="12/27/2015"/>
    <s v="First Class"/>
    <s v="JB-15925"/>
    <s v="Joni Blumstein"/>
    <s v="Consumer"/>
    <s v="United States"/>
    <s v="Dublin"/>
    <s v="Ohio"/>
    <n v="43017"/>
    <s v="East"/>
    <s v="TEC-MA-10001148"/>
    <s v="Technology"/>
    <s v="Machines"/>
    <s v="Swingline SM12-08 MicroCut Jam Free Shredder"/>
    <n v="479.988"/>
    <n v="4"/>
    <n v="0.7"/>
    <n v="-383.99040000000002"/>
    <x v="14"/>
    <x v="1"/>
  </r>
  <r>
    <n v="225"/>
    <s v="CA-2015-169397"/>
    <d v="2015-12-24T00:00:00"/>
    <s v="12/27/2015"/>
    <s v="First Class"/>
    <s v="JB-15925"/>
    <s v="Joni Blumstein"/>
    <s v="Consumer"/>
    <s v="United States"/>
    <s v="Dublin"/>
    <s v="Ohio"/>
    <n v="43017"/>
    <s v="East"/>
    <s v="OFF-AR-10001958"/>
    <s v="Office Supplies"/>
    <s v="Art"/>
    <s v="Stanley Bostitch Contemporary Electric Pencil Sharpeners"/>
    <n v="27.167999999999999"/>
    <n v="2"/>
    <n v="0.2"/>
    <n v="2.7168000000000001"/>
    <x v="14"/>
    <x v="1"/>
  </r>
  <r>
    <n v="226"/>
    <s v="CA-2015-163055"/>
    <d v="2015-08-09T00:00:00"/>
    <s v="8/16/2015"/>
    <s v="Standard Class"/>
    <s v="DS-13180"/>
    <s v="David Smith"/>
    <s v="Corporate"/>
    <s v="United States"/>
    <s v="Detroit"/>
    <s v="Michigan"/>
    <n v="48227"/>
    <s v="Central"/>
    <s v="OFF-AR-10001026"/>
    <s v="Office Supplies"/>
    <s v="Art"/>
    <s v="Sanford Uni-Blazer View Highlighters, Chisel Tip, Yellow"/>
    <n v="2.2000000000000002"/>
    <n v="1"/>
    <n v="0"/>
    <n v="0.96799999999999997"/>
    <x v="37"/>
    <x v="1"/>
  </r>
  <r>
    <n v="227"/>
    <s v="CA-2015-163055"/>
    <d v="2015-08-09T00:00:00"/>
    <s v="8/16/2015"/>
    <s v="Standard Class"/>
    <s v="DS-13180"/>
    <s v="David Smith"/>
    <s v="Corporate"/>
    <s v="United States"/>
    <s v="Detroit"/>
    <s v="Michigan"/>
    <n v="48227"/>
    <s v="Central"/>
    <s v="FUR-TA-10003748"/>
    <s v="Furniture"/>
    <s v="Tables"/>
    <s v="Bevis 36 x 72 Conference Tables"/>
    <n v="622.45000000000005"/>
    <n v="5"/>
    <n v="0"/>
    <n v="136.93899999999999"/>
    <x v="37"/>
    <x v="1"/>
  </r>
  <r>
    <n v="228"/>
    <s v="CA-2015-163055"/>
    <d v="2015-08-09T00:00:00"/>
    <s v="8/16/2015"/>
    <s v="Standard Class"/>
    <s v="DS-13180"/>
    <s v="David Smith"/>
    <s v="Corporate"/>
    <s v="United States"/>
    <s v="Detroit"/>
    <s v="Michigan"/>
    <n v="48227"/>
    <s v="Central"/>
    <s v="OFF-ST-10002485"/>
    <s v="Office Supplies"/>
    <s v="Storage"/>
    <s v="Rogers Deluxe File Chest"/>
    <n v="21.98"/>
    <n v="1"/>
    <n v="0"/>
    <n v="0.2198"/>
    <x v="37"/>
    <x v="1"/>
  </r>
  <r>
    <n v="229"/>
    <s v="US-2015-145436"/>
    <d v="2015-02-28T00:00:00"/>
    <d v="2015-04-03T00:00:00"/>
    <s v="Standard Class"/>
    <s v="VD-21670"/>
    <s v="Valerie Dominguez"/>
    <s v="Consumer"/>
    <s v="United States"/>
    <s v="Columbia"/>
    <s v="Tennessee"/>
    <n v="38401"/>
    <s v="South"/>
    <s v="FUR-CH-10004860"/>
    <s v="Furniture"/>
    <s v="Chairs"/>
    <s v="Global Low Back Tilter Chair"/>
    <n v="161.56800000000001"/>
    <n v="2"/>
    <n v="0.2"/>
    <n v="-28.2744"/>
    <x v="36"/>
    <x v="1"/>
  </r>
  <r>
    <n v="230"/>
    <s v="US-2015-145436"/>
    <d v="2015-02-28T00:00:00"/>
    <d v="2015-04-03T00:00:00"/>
    <s v="Standard Class"/>
    <s v="VD-21670"/>
    <s v="Valerie Dominguez"/>
    <s v="Consumer"/>
    <s v="United States"/>
    <s v="Columbia"/>
    <s v="Tennessee"/>
    <n v="38401"/>
    <s v="South"/>
    <s v="FUR-CH-10004477"/>
    <s v="Furniture"/>
    <s v="Chairs"/>
    <s v="Global Push Button Manager's Chair, Indigo"/>
    <n v="389.69600000000003"/>
    <n v="8"/>
    <n v="0.2"/>
    <n v="43.840800000000002"/>
    <x v="36"/>
    <x v="1"/>
  </r>
  <r>
    <n v="231"/>
    <s v="US-2014-156216"/>
    <d v="2014-09-13T00:00:00"/>
    <s v="9/17/2014"/>
    <s v="Standard Class"/>
    <s v="EA-14035"/>
    <s v="Erin Ashbrook"/>
    <s v="Corporate"/>
    <s v="United States"/>
    <s v="Charlotte"/>
    <s v="North Carolina"/>
    <n v="28205"/>
    <s v="South"/>
    <s v="OFF-BI-10001679"/>
    <s v="Office Supplies"/>
    <s v="Binders"/>
    <s v="GBC Instant Index System for Binding Systems"/>
    <n v="18.648"/>
    <n v="7"/>
    <n v="0.7"/>
    <n v="-12.432"/>
    <x v="30"/>
    <x v="2"/>
  </r>
  <r>
    <n v="232"/>
    <s v="US-2017-100930"/>
    <d v="2017-04-07T00:00:00"/>
    <d v="2017-12-04T00:00:00"/>
    <s v="Standard Class"/>
    <s v="CS-12400"/>
    <s v="Christopher Schild"/>
    <s v="Home Office"/>
    <s v="United States"/>
    <s v="Tampa"/>
    <s v="Florida"/>
    <n v="33614"/>
    <s v="South"/>
    <s v="FUR-TA-10001705"/>
    <s v="Furniture"/>
    <s v="Tables"/>
    <s v="Bush Advantage Collection Round Conference Table"/>
    <n v="233.86"/>
    <n v="2"/>
    <n v="0.45"/>
    <n v="-102.048"/>
    <x v="4"/>
    <x v="3"/>
  </r>
  <r>
    <n v="233"/>
    <s v="US-2017-100930"/>
    <d v="2017-04-07T00:00:00"/>
    <d v="2017-12-04T00:00:00"/>
    <s v="Standard Class"/>
    <s v="CS-12400"/>
    <s v="Christopher Schild"/>
    <s v="Home Office"/>
    <s v="United States"/>
    <s v="Tampa"/>
    <s v="Florida"/>
    <n v="33614"/>
    <s v="South"/>
    <s v="FUR-TA-10003473"/>
    <s v="Furniture"/>
    <s v="Tables"/>
    <s v="Bretford Rectangular Conference Table Tops"/>
    <n v="620.61450000000002"/>
    <n v="3"/>
    <n v="0.45"/>
    <n v="-248.2458"/>
    <x v="4"/>
    <x v="3"/>
  </r>
  <r>
    <n v="234"/>
    <s v="US-2017-100930"/>
    <d v="2017-04-07T00:00:00"/>
    <d v="2017-12-04T00:00:00"/>
    <s v="Standard Class"/>
    <s v="CS-12400"/>
    <s v="Christopher Schild"/>
    <s v="Home Office"/>
    <s v="United States"/>
    <s v="Tampa"/>
    <s v="Florida"/>
    <n v="33614"/>
    <s v="South"/>
    <s v="OFF-BI-10001679"/>
    <s v="Office Supplies"/>
    <s v="Binders"/>
    <s v="GBC Instant Index System for Binding Systems"/>
    <n v="5.3280000000000003"/>
    <n v="2"/>
    <n v="0.7"/>
    <n v="-3.552"/>
    <x v="4"/>
    <x v="3"/>
  </r>
  <r>
    <n v="235"/>
    <s v="US-2017-100930"/>
    <d v="2017-04-07T00:00:00"/>
    <d v="2017-12-04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n v="0"/>
    <x v="4"/>
    <x v="3"/>
  </r>
  <r>
    <n v="236"/>
    <s v="US-2017-100930"/>
    <d v="2017-04-07T00:00:00"/>
    <d v="2017-12-04T00:00:00"/>
    <s v="Standard Class"/>
    <s v="CS-12400"/>
    <s v="Christopher Schild"/>
    <s v="Home Office"/>
    <s v="United States"/>
    <s v="Tampa"/>
    <s v="Florida"/>
    <n v="33614"/>
    <s v="South"/>
    <s v="TEC-AC-10003832"/>
    <s v="Technology"/>
    <s v="Accessories"/>
    <s v="Logitech†P710e Mobile Speakerphone"/>
    <n v="617.976"/>
    <n v="3"/>
    <n v="0.2"/>
    <n v="-7.7247000000000003"/>
    <x v="4"/>
    <x v="3"/>
  </r>
  <r>
    <n v="237"/>
    <s v="CA-2017-160514"/>
    <d v="2017-11-12T00:00:00"/>
    <s v="11/16/2017"/>
    <s v="Standard Class"/>
    <s v="DB-13120"/>
    <s v="David Bremer"/>
    <s v="Corporate"/>
    <s v="United States"/>
    <s v="Santa Clara"/>
    <s v="California"/>
    <n v="95051"/>
    <s v="West"/>
    <s v="OFF-PA-10002479"/>
    <s v="Office Supplies"/>
    <s v="Paper"/>
    <s v="Xerox 4200 Series MultiUse Premium Copy Paper (20Lb. and 84 Bright)"/>
    <n v="10.56"/>
    <n v="2"/>
    <n v="0"/>
    <n v="4.7519999999999998"/>
    <x v="23"/>
    <x v="3"/>
  </r>
  <r>
    <n v="238"/>
    <s v="CA-2016-157749"/>
    <d v="2016-06-04T00:00:00"/>
    <d v="2016-09-06T00:00:00"/>
    <s v="Second Class"/>
    <s v="KL-16645"/>
    <s v="Ken Lonsdale"/>
    <s v="Consumer"/>
    <s v="United States"/>
    <s v="Chicago"/>
    <s v="Illinois"/>
    <n v="60610"/>
    <s v="Central"/>
    <s v="OFF-PA-10003349"/>
    <s v="Office Supplies"/>
    <s v="Paper"/>
    <s v="Xerox 1957"/>
    <n v="25.92"/>
    <n v="5"/>
    <n v="0.2"/>
    <n v="9.3960000000000008"/>
    <x v="1"/>
    <x v="0"/>
  </r>
  <r>
    <n v="239"/>
    <s v="CA-2016-157749"/>
    <d v="2016-06-04T00:00:00"/>
    <d v="2016-09-06T00:00:00"/>
    <s v="Second Class"/>
    <s v="KL-16645"/>
    <s v="Ken Lonsdale"/>
    <s v="Consumer"/>
    <s v="United States"/>
    <s v="Chicago"/>
    <s v="Illinois"/>
    <n v="60610"/>
    <s v="Central"/>
    <s v="FUR-FU-10000576"/>
    <s v="Furniture"/>
    <s v="Furnishings"/>
    <s v="Luxo Professional Fluorescent Magnifier Lamp with Clamp-Mount Base"/>
    <n v="419.68"/>
    <n v="5"/>
    <n v="0.6"/>
    <n v="-356.72800000000001"/>
    <x v="1"/>
    <x v="0"/>
  </r>
  <r>
    <n v="240"/>
    <s v="CA-2016-157749"/>
    <d v="2016-06-04T00:00:00"/>
    <d v="2016-09-06T00:00:00"/>
    <s v="Second Class"/>
    <s v="KL-16645"/>
    <s v="Ken Lonsdale"/>
    <s v="Consumer"/>
    <s v="United States"/>
    <s v="Chicago"/>
    <s v="Illinois"/>
    <n v="60610"/>
    <s v="Central"/>
    <s v="FUR-FU-10004351"/>
    <s v="Furniture"/>
    <s v="Furnishings"/>
    <s v="Staple-based wall hangings"/>
    <n v="11.688000000000001"/>
    <n v="3"/>
    <n v="0.6"/>
    <n v="-4.6752000000000002"/>
    <x v="1"/>
    <x v="0"/>
  </r>
  <r>
    <n v="241"/>
    <s v="CA-2016-157749"/>
    <d v="2016-06-04T00:00:00"/>
    <d v="2016-09-06T00:00:00"/>
    <s v="Second Class"/>
    <s v="KL-16645"/>
    <s v="Ken Lonsdale"/>
    <s v="Consumer"/>
    <s v="United States"/>
    <s v="Chicago"/>
    <s v="Illinois"/>
    <n v="60610"/>
    <s v="Central"/>
    <s v="TEC-PH-10000011"/>
    <s v="Technology"/>
    <s v="Phones"/>
    <s v="PureGear Roll-On Screen Protector"/>
    <n v="31.984000000000002"/>
    <n v="2"/>
    <n v="0.2"/>
    <n v="11.1944"/>
    <x v="1"/>
    <x v="0"/>
  </r>
  <r>
    <n v="242"/>
    <s v="CA-2016-157749"/>
    <d v="2016-06-04T00:00:00"/>
    <d v="2016-09-06T00:00:00"/>
    <s v="Second Class"/>
    <s v="KL-16645"/>
    <s v="Ken Lonsdale"/>
    <s v="Consumer"/>
    <s v="United States"/>
    <s v="Chicago"/>
    <s v="Illinois"/>
    <n v="60610"/>
    <s v="Central"/>
    <s v="FUR-TA-10002607"/>
    <s v="Furniture"/>
    <s v="Tables"/>
    <s v="KI Conference Tables"/>
    <n v="177.22499999999999"/>
    <n v="5"/>
    <n v="0.5"/>
    <n v="-120.51300000000001"/>
    <x v="1"/>
    <x v="0"/>
  </r>
  <r>
    <n v="243"/>
    <s v="CA-2016-157749"/>
    <d v="2016-06-04T00:00:00"/>
    <d v="2016-09-06T00:00:00"/>
    <s v="Second Class"/>
    <s v="KL-16645"/>
    <s v="Ken Lonsdale"/>
    <s v="Consumer"/>
    <s v="United States"/>
    <s v="Chicago"/>
    <s v="Illinois"/>
    <n v="60610"/>
    <s v="Central"/>
    <s v="FUR-FU-10002505"/>
    <s v="Furniture"/>
    <s v="Furnishings"/>
    <s v="Eldon 100 Class Desk Accessories"/>
    <n v="4.0439999999999996"/>
    <n v="3"/>
    <n v="0.6"/>
    <n v="-2.8308"/>
    <x v="1"/>
    <x v="0"/>
  </r>
  <r>
    <n v="244"/>
    <s v="CA-2016-157749"/>
    <d v="2016-06-04T00:00:00"/>
    <d v="2016-09-06T00:00:00"/>
    <s v="Second Class"/>
    <s v="KL-16645"/>
    <s v="Ken Lonsdale"/>
    <s v="Consumer"/>
    <s v="United States"/>
    <s v="Chicago"/>
    <s v="Illinois"/>
    <n v="60610"/>
    <s v="Central"/>
    <s v="OFF-AR-10004685"/>
    <s v="Office Supplies"/>
    <s v="Art"/>
    <s v="Binney &amp; Smith Crayola Metallic Colored Pencils, 8-Color Set"/>
    <n v="7.4080000000000004"/>
    <n v="2"/>
    <n v="0.2"/>
    <n v="1.2038"/>
    <x v="1"/>
    <x v="0"/>
  </r>
  <r>
    <n v="245"/>
    <s v="CA-2014-131926"/>
    <d v="2014-06-01T00:00:00"/>
    <d v="2014-06-06T00:00:00"/>
    <s v="Second Class"/>
    <s v="DW-13480"/>
    <s v="Dianna Wilson"/>
    <s v="Home Office"/>
    <s v="United States"/>
    <s v="Lakeville"/>
    <s v="Minnesota"/>
    <n v="55044"/>
    <s v="Central"/>
    <s v="FUR-CH-10004063"/>
    <s v="Furniture"/>
    <s v="Chairs"/>
    <s v="Global Deluxe High-Back Manager's Chair"/>
    <n v="2001.86"/>
    <n v="7"/>
    <n v="0"/>
    <n v="580.5394"/>
    <x v="3"/>
    <x v="2"/>
  </r>
  <r>
    <n v="246"/>
    <s v="CA-2014-131926"/>
    <d v="2014-06-01T00:00:00"/>
    <d v="2014-06-06T00:00:00"/>
    <s v="Second Class"/>
    <s v="DW-13480"/>
    <s v="Dianna Wilson"/>
    <s v="Home Office"/>
    <s v="United States"/>
    <s v="Lakeville"/>
    <s v="Minnesota"/>
    <n v="55044"/>
    <s v="Central"/>
    <s v="OFF-ST-10002276"/>
    <s v="Office Supplies"/>
    <s v="Storage"/>
    <s v="Safco Steel Mobile File Cart"/>
    <n v="166.72"/>
    <n v="2"/>
    <n v="0"/>
    <n v="41.68"/>
    <x v="3"/>
    <x v="2"/>
  </r>
  <r>
    <n v="247"/>
    <s v="CA-2014-131926"/>
    <d v="2014-06-01T00:00:00"/>
    <d v="2014-06-06T00:00:00"/>
    <s v="Second Class"/>
    <s v="DW-13480"/>
    <s v="Dianna Wilson"/>
    <s v="Home Office"/>
    <s v="United States"/>
    <s v="Lakeville"/>
    <s v="Minnesota"/>
    <n v="55044"/>
    <s v="Central"/>
    <s v="OFF-PA-10004082"/>
    <s v="Office Supplies"/>
    <s v="Paper"/>
    <s v="Adams Telephone Message Book w/Frequently-Called Numbers Space, 400 Messages per Book"/>
    <n v="47.88"/>
    <n v="6"/>
    <n v="0"/>
    <n v="23.94"/>
    <x v="3"/>
    <x v="2"/>
  </r>
  <r>
    <n v="248"/>
    <s v="CA-2014-131926"/>
    <d v="2014-06-01T00:00:00"/>
    <d v="2014-06-06T00:00:00"/>
    <s v="Second Class"/>
    <s v="DW-13480"/>
    <s v="Dianna Wilson"/>
    <s v="Home Office"/>
    <s v="United States"/>
    <s v="Lakeville"/>
    <s v="Minnesota"/>
    <n v="55044"/>
    <s v="Central"/>
    <s v="OFF-AP-10002945"/>
    <s v="Office Supplies"/>
    <s v="Appliances"/>
    <s v="Honeywell Enviracaire Portable HEPA Air Cleaner for 17' x 22' Room"/>
    <n v="1503.25"/>
    <n v="5"/>
    <n v="0"/>
    <n v="496.07249999999999"/>
    <x v="3"/>
    <x v="2"/>
  </r>
  <r>
    <n v="249"/>
    <s v="CA-2014-131926"/>
    <d v="2014-06-01T00:00:00"/>
    <d v="2014-06-06T00:00:00"/>
    <s v="Second Class"/>
    <s v="DW-13480"/>
    <s v="Dianna Wilson"/>
    <s v="Home Office"/>
    <s v="United States"/>
    <s v="Lakeville"/>
    <s v="Minnesota"/>
    <n v="55044"/>
    <s v="Central"/>
    <s v="OFF-PA-10000061"/>
    <s v="Office Supplies"/>
    <s v="Paper"/>
    <s v="Xerox 205"/>
    <n v="25.92"/>
    <n v="4"/>
    <n v="0"/>
    <n v="12.441599999999999"/>
    <x v="3"/>
    <x v="2"/>
  </r>
  <r>
    <n v="250"/>
    <s v="CA-2016-154739"/>
    <d v="2016-12-10T00:00:00"/>
    <s v="12/15/2016"/>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
    <x v="5"/>
    <x v="0"/>
  </r>
  <r>
    <n v="251"/>
    <s v="CA-2016-145625"/>
    <d v="2016-09-11T00:00:00"/>
    <s v="9/17/2016"/>
    <s v="Standard Class"/>
    <s v="KC-16540"/>
    <s v="Kelly Collister"/>
    <s v="Consumer"/>
    <s v="United States"/>
    <s v="San Diego"/>
    <s v="California"/>
    <n v="92037"/>
    <s v="West"/>
    <s v="OFF-PA-10004569"/>
    <s v="Office Supplies"/>
    <s v="Paper"/>
    <s v="Wirebound Message Books, Two 4 1/4&quot; x 5&quot; Forms per Page"/>
    <n v="7.61"/>
    <n v="1"/>
    <n v="0"/>
    <n v="3.5767000000000002"/>
    <x v="21"/>
    <x v="0"/>
  </r>
  <r>
    <n v="252"/>
    <s v="CA-2016-145625"/>
    <d v="2016-09-11T00:00:00"/>
    <s v="9/17/2016"/>
    <s v="Standard Class"/>
    <s v="KC-16540"/>
    <s v="Kelly Collister"/>
    <s v="Consumer"/>
    <s v="United States"/>
    <s v="San Diego"/>
    <s v="California"/>
    <n v="92037"/>
    <s v="West"/>
    <s v="TEC-AC-10003832"/>
    <s v="Technology"/>
    <s v="Accessories"/>
    <s v="Logitech†P710e Mobile Speakerphone"/>
    <n v="3347.37"/>
    <n v="13"/>
    <n v="0"/>
    <n v="636.00030000000004"/>
    <x v="21"/>
    <x v="0"/>
  </r>
  <r>
    <n v="253"/>
    <s v="CA-2016-146941"/>
    <d v="2016-12-10T00:00:00"/>
    <s v="12/13/2016"/>
    <s v="First Class"/>
    <s v="DL-13315"/>
    <s v="Delfina Latchford"/>
    <s v="Consumer"/>
    <s v="United States"/>
    <s v="New York City"/>
    <s v="New York"/>
    <n v="10024"/>
    <s v="East"/>
    <s v="OFF-ST-10001228"/>
    <s v="Office Supplies"/>
    <s v="Storage"/>
    <s v="Fellowes Personal Hanging Folder Files, Navy"/>
    <n v="80.58"/>
    <n v="6"/>
    <n v="0"/>
    <n v="22.5624"/>
    <x v="5"/>
    <x v="0"/>
  </r>
  <r>
    <n v="254"/>
    <s v="CA-2016-146941"/>
    <d v="2016-12-10T00:00:00"/>
    <s v="12/13/2016"/>
    <s v="First Class"/>
    <s v="DL-13315"/>
    <s v="Delfina Latchford"/>
    <s v="Consumer"/>
    <s v="United States"/>
    <s v="New York City"/>
    <s v="New York"/>
    <n v="10024"/>
    <s v="East"/>
    <s v="OFF-EN-10003296"/>
    <s v="Office Supplies"/>
    <s v="Envelopes"/>
    <s v="Tyvek Side-Opening Peel &amp; Seel Expanding Envelopes"/>
    <n v="361.92"/>
    <n v="4"/>
    <n v="0"/>
    <n v="162.864"/>
    <x v="5"/>
    <x v="0"/>
  </r>
  <r>
    <n v="255"/>
    <s v="US-2015-159982"/>
    <d v="2015-11-28T00:00:00"/>
    <d v="2015-04-12T00:00:00"/>
    <s v="Standard Class"/>
    <s v="DR-12880"/>
    <s v="Dan Reichenbach"/>
    <s v="Corporate"/>
    <s v="United States"/>
    <s v="Chicago"/>
    <s v="Illinois"/>
    <n v="60623"/>
    <s v="Central"/>
    <s v="FUR-FU-10002505"/>
    <s v="Furniture"/>
    <s v="Furnishings"/>
    <s v="Eldon 100 Class Desk Accessories"/>
    <n v="12.132"/>
    <n v="9"/>
    <n v="0.6"/>
    <n v="-8.4923999999999999"/>
    <x v="6"/>
    <x v="1"/>
  </r>
  <r>
    <n v="256"/>
    <s v="US-2015-159982"/>
    <d v="2015-11-28T00:00:00"/>
    <d v="2015-04-12T00:00:00"/>
    <s v="Standard Class"/>
    <s v="DR-12880"/>
    <s v="Dan Reichenbach"/>
    <s v="Corporate"/>
    <s v="United States"/>
    <s v="Chicago"/>
    <s v="Illinois"/>
    <n v="60623"/>
    <s v="Central"/>
    <s v="OFF-ST-10004804"/>
    <s v="Office Supplies"/>
    <s v="Storage"/>
    <s v="Belkin 19&quot; Vented Equipment Shelf, Black"/>
    <n v="82.367999999999995"/>
    <n v="2"/>
    <n v="0.2"/>
    <n v="-19.5624"/>
    <x v="6"/>
    <x v="1"/>
  </r>
  <r>
    <n v="257"/>
    <s v="US-2015-159982"/>
    <d v="2015-11-28T00:00:00"/>
    <d v="2015-04-12T00:00:00"/>
    <s v="Standard Class"/>
    <s v="DR-12880"/>
    <s v="Dan Reichenbach"/>
    <s v="Corporate"/>
    <s v="United States"/>
    <s v="Chicago"/>
    <s v="Illinois"/>
    <n v="60623"/>
    <s v="Central"/>
    <s v="OFF-ST-10001590"/>
    <s v="Office Supplies"/>
    <s v="Storage"/>
    <s v="Tenex Personal Project File with Scoop Front Design, Black"/>
    <n v="53.92"/>
    <n v="5"/>
    <n v="0.2"/>
    <n v="4.0439999999999996"/>
    <x v="6"/>
    <x v="1"/>
  </r>
  <r>
    <n v="258"/>
    <s v="US-2015-159982"/>
    <d v="2015-11-28T00:00:00"/>
    <d v="2015-04-12T00:00:00"/>
    <s v="Standard Class"/>
    <s v="DR-12880"/>
    <s v="Dan Reichenbach"/>
    <s v="Corporate"/>
    <s v="United States"/>
    <s v="Chicago"/>
    <s v="Illinois"/>
    <n v="60623"/>
    <s v="Central"/>
    <s v="TEC-PH-10001580"/>
    <s v="Technology"/>
    <s v="Phones"/>
    <s v="Logitech Mobile Speakerphone P710e -†speaker phone"/>
    <n v="647.904"/>
    <n v="6"/>
    <n v="0.2"/>
    <n v="56.691600000000001"/>
    <x v="6"/>
    <x v="1"/>
  </r>
  <r>
    <n v="259"/>
    <s v="CA-2017-163139"/>
    <d v="2017-12-01T00:00:00"/>
    <d v="2017-03-12T00:00:00"/>
    <s v="Second Class"/>
    <s v="CC-12670"/>
    <s v="Craig Carreira"/>
    <s v="Consumer"/>
    <s v="United States"/>
    <s v="New York City"/>
    <s v="New York"/>
    <n v="10009"/>
    <s v="East"/>
    <s v="TEC-AC-10000290"/>
    <s v="Technology"/>
    <s v="Accessories"/>
    <s v="Sabrent 4-Port USB 2.0 Hub"/>
    <n v="20.37"/>
    <n v="3"/>
    <n v="0"/>
    <n v="6.9257999999999997"/>
    <x v="22"/>
    <x v="3"/>
  </r>
  <r>
    <n v="260"/>
    <s v="CA-2017-163139"/>
    <d v="2017-12-01T00:00:00"/>
    <d v="2017-03-12T00:00:00"/>
    <s v="Second Class"/>
    <s v="CC-12670"/>
    <s v="Craig Carreira"/>
    <s v="Consumer"/>
    <s v="United States"/>
    <s v="New York City"/>
    <s v="New York"/>
    <n v="10009"/>
    <s v="East"/>
    <s v="OFF-ST-10002790"/>
    <s v="Office Supplies"/>
    <s v="Storage"/>
    <s v="Safco Industrial Shelving"/>
    <n v="221.55"/>
    <n v="3"/>
    <n v="0"/>
    <n v="6.6464999999999996"/>
    <x v="22"/>
    <x v="3"/>
  </r>
  <r>
    <n v="261"/>
    <s v="CA-2017-163139"/>
    <d v="2017-12-01T00:00:00"/>
    <d v="2017-03-12T00:00:00"/>
    <s v="Second Class"/>
    <s v="CC-12670"/>
    <s v="Craig Carreira"/>
    <s v="Consumer"/>
    <s v="United States"/>
    <s v="New York City"/>
    <s v="New York"/>
    <n v="10009"/>
    <s v="East"/>
    <s v="OFF-BI-10003460"/>
    <s v="Office Supplies"/>
    <s v="Binders"/>
    <s v="Acco 3-Hole Punch"/>
    <n v="17.52"/>
    <n v="5"/>
    <n v="0.2"/>
    <n v="6.1319999999999997"/>
    <x v="22"/>
    <x v="3"/>
  </r>
  <r>
    <n v="262"/>
    <s v="US-2017-155299"/>
    <d v="2017-06-08T00:00:00"/>
    <d v="2017-12-06T00:00:00"/>
    <s v="Standard Class"/>
    <s v="Dl-13600"/>
    <s v="Dorris liebe"/>
    <s v="Corporate"/>
    <s v="United States"/>
    <s v="Pasadena"/>
    <s v="Texas"/>
    <n v="77506"/>
    <s v="Central"/>
    <s v="OFF-AP-10002203"/>
    <s v="Office Supplies"/>
    <s v="Appliances"/>
    <s v="Eureka Disposable Bags for Sanitaire Vibra Groomer I Upright Vac"/>
    <n v="1.6240000000000001"/>
    <n v="2"/>
    <n v="0.8"/>
    <n v="-4.4660000000000002"/>
    <x v="27"/>
    <x v="3"/>
  </r>
  <r>
    <n v="263"/>
    <s v="US-2014-106992"/>
    <d v="2014-09-19T00:00:00"/>
    <s v="9/21/2014"/>
    <s v="Second Class"/>
    <s v="SB-20290"/>
    <s v="Sean Braxton"/>
    <s v="Corporate"/>
    <s v="United States"/>
    <s v="Houston"/>
    <s v="Texas"/>
    <n v="77036"/>
    <s v="Central"/>
    <s v="TEC-MA-10000822"/>
    <s v="Technology"/>
    <s v="Machines"/>
    <s v="Lexmark MX611dhe Monochrome Laser Printer"/>
    <n v="3059.982"/>
    <n v="3"/>
    <n v="0.4"/>
    <n v="-509.99700000000001"/>
    <x v="30"/>
    <x v="2"/>
  </r>
  <r>
    <n v="264"/>
    <s v="US-2014-106992"/>
    <d v="2014-09-19T00:00:00"/>
    <s v="9/21/2014"/>
    <s v="Second Class"/>
    <s v="SB-20290"/>
    <s v="Sean Braxton"/>
    <s v="Corporate"/>
    <s v="United States"/>
    <s v="Houston"/>
    <s v="Texas"/>
    <n v="77036"/>
    <s v="Central"/>
    <s v="TEC-MA-10003353"/>
    <s v="Technology"/>
    <s v="Machines"/>
    <s v="Xerox WorkCentre 6505DN Laser Multifunction Printer"/>
    <n v="2519.9580000000001"/>
    <n v="7"/>
    <n v="0.4"/>
    <n v="-251.9958"/>
    <x v="30"/>
    <x v="2"/>
  </r>
  <r>
    <n v="265"/>
    <s v="CA-2016-125318"/>
    <d v="2016-06-06T00:00:00"/>
    <s v="6/13/2016"/>
    <s v="Standard Class"/>
    <s v="RC-19825"/>
    <s v="Roy Collins"/>
    <s v="Consumer"/>
    <s v="United States"/>
    <s v="Chicago"/>
    <s v="Illinois"/>
    <n v="60610"/>
    <s v="Central"/>
    <s v="TEC-PH-10001433"/>
    <s v="Technology"/>
    <s v="Phones"/>
    <s v="Cisco Small Business SPA 502G VoIP phone"/>
    <n v="328.22399999999999"/>
    <n v="4"/>
    <n v="0.2"/>
    <n v="28.7196"/>
    <x v="1"/>
    <x v="0"/>
  </r>
  <r>
    <n v="266"/>
    <s v="CA-2015-155040"/>
    <d v="2015-11-10T00:00:00"/>
    <s v="11/15/2015"/>
    <s v="Standard Class"/>
    <s v="AH-10210"/>
    <s v="Alan Hwang"/>
    <s v="Consumer"/>
    <s v="United States"/>
    <s v="Brentwood"/>
    <s v="California"/>
    <n v="94513"/>
    <s v="West"/>
    <s v="TEC-AC-10004469"/>
    <s v="Technology"/>
    <s v="Accessories"/>
    <s v="Microsoft Sculpt Comfort Mouse"/>
    <n v="79.900000000000006"/>
    <n v="2"/>
    <n v="0"/>
    <n v="35.155999999999999"/>
    <x v="6"/>
    <x v="1"/>
  </r>
  <r>
    <n v="267"/>
    <s v="CA-2017-136826"/>
    <d v="2017-06-16T00:00:00"/>
    <s v="6/20/2017"/>
    <s v="Standard Class"/>
    <s v="CB-12535"/>
    <s v="Claudia Bergmann"/>
    <s v="Corporate"/>
    <s v="United States"/>
    <s v="Chapel Hill"/>
    <s v="North Carolina"/>
    <n v="27514"/>
    <s v="South"/>
    <s v="OFF-AR-10003602"/>
    <s v="Office Supplies"/>
    <s v="Art"/>
    <s v="Quartet Omega Colored Chalk, 12/Pack"/>
    <n v="14.016"/>
    <n v="3"/>
    <n v="0.2"/>
    <n v="4.7304000000000004"/>
    <x v="27"/>
    <x v="3"/>
  </r>
  <r>
    <n v="268"/>
    <s v="CA-2016-111010"/>
    <d v="2016-01-22T00:00:00"/>
    <s v="1/28/2016"/>
    <s v="Standard Class"/>
    <s v="PG-18895"/>
    <s v="Paul Gonzalez"/>
    <s v="Consumer"/>
    <s v="United States"/>
    <s v="Morristown"/>
    <s v="New Jersey"/>
    <n v="7960"/>
    <s v="East"/>
    <s v="OFF-FA-10003472"/>
    <s v="Office Supplies"/>
    <s v="Fasteners"/>
    <s v="Bagged Rubber Bands"/>
    <n v="7.56"/>
    <n v="6"/>
    <n v="0"/>
    <n v="0.3024"/>
    <x v="12"/>
    <x v="0"/>
  </r>
  <r>
    <n v="269"/>
    <s v="US-2017-145366"/>
    <d v="2017-12-09T00:00:00"/>
    <s v="12/13/2017"/>
    <s v="Standard Class"/>
    <s v="CA-12310"/>
    <s v="Christine Abelman"/>
    <s v="Corporate"/>
    <s v="United States"/>
    <s v="Cincinnati"/>
    <s v="Ohio"/>
    <n v="45231"/>
    <s v="East"/>
    <s v="OFF-ST-10004180"/>
    <s v="Office Supplies"/>
    <s v="Storage"/>
    <s v="Safco Commercial Shelving"/>
    <n v="37.207999999999998"/>
    <n v="1"/>
    <n v="0.2"/>
    <n v="-7.4416000000000002"/>
    <x v="22"/>
    <x v="3"/>
  </r>
  <r>
    <n v="270"/>
    <s v="US-2017-145366"/>
    <d v="2017-12-09T00:00:00"/>
    <s v="12/13/2017"/>
    <s v="Standard Class"/>
    <s v="CA-12310"/>
    <s v="Christine Abelman"/>
    <s v="Corporate"/>
    <s v="United States"/>
    <s v="Cincinnati"/>
    <s v="Ohio"/>
    <n v="45231"/>
    <s v="East"/>
    <s v="OFF-EN-10004386"/>
    <s v="Office Supplies"/>
    <s v="Envelopes"/>
    <s v="Recycled Interoffice Envelopes with String and Button Closure, 10 x 13"/>
    <n v="57.576000000000001"/>
    <n v="3"/>
    <n v="0.2"/>
    <n v="21.591000000000001"/>
    <x v="22"/>
    <x v="3"/>
  </r>
  <r>
    <n v="271"/>
    <s v="CA-2017-163979"/>
    <d v="2017-12-28T00:00:00"/>
    <d v="2018-02-01T00:00:00"/>
    <s v="Second Class"/>
    <s v="KH-16690"/>
    <s v="Kristen Hastings"/>
    <s v="Corporate"/>
    <s v="United States"/>
    <s v="San Francisco"/>
    <s v="California"/>
    <n v="94110"/>
    <s v="West"/>
    <s v="OFF-ST-10003208"/>
    <s v="Office Supplies"/>
    <s v="Storage"/>
    <s v="Adjustable Depth Letter/Legal Cart"/>
    <n v="725.84"/>
    <n v="4"/>
    <n v="0"/>
    <n v="210.49359999999999"/>
    <x v="22"/>
    <x v="3"/>
  </r>
  <r>
    <n v="272"/>
    <s v="CA-2015-155334"/>
    <d v="2015-07-30T00:00:00"/>
    <s v="7/31/2015"/>
    <s v="First Class"/>
    <s v="HA-14920"/>
    <s v="Helen Andreada"/>
    <s v="Consumer"/>
    <s v="United States"/>
    <s v="San Francisco"/>
    <s v="California"/>
    <n v="94109"/>
    <s v="West"/>
    <s v="TEC-AC-10003628"/>
    <s v="Technology"/>
    <s v="Accessories"/>
    <s v="Logitech 910-002974 M325 Wireless Mouse for Web Scrolling"/>
    <n v="209.93"/>
    <n v="7"/>
    <n v="0"/>
    <n v="92.369200000000006"/>
    <x v="38"/>
    <x v="1"/>
  </r>
  <r>
    <n v="273"/>
    <s v="CA-2015-155334"/>
    <d v="2015-07-30T00:00:00"/>
    <s v="7/31/2015"/>
    <s v="First Class"/>
    <s v="HA-14920"/>
    <s v="Helen Andreada"/>
    <s v="Consumer"/>
    <s v="United States"/>
    <s v="San Francisco"/>
    <s v="California"/>
    <n v="94109"/>
    <s v="West"/>
    <s v="FUR-FU-10003274"/>
    <s v="Furniture"/>
    <s v="Furnishings"/>
    <s v="Regeneration Desk Collection"/>
    <n v="5.28"/>
    <n v="3"/>
    <n v="0"/>
    <n v="2.3231999999999999"/>
    <x v="38"/>
    <x v="1"/>
  </r>
  <r>
    <n v="274"/>
    <s v="CA-2015-155334"/>
    <d v="2015-07-30T00:00:00"/>
    <s v="7/31/2015"/>
    <s v="First Class"/>
    <s v="HA-14920"/>
    <s v="Helen Andreada"/>
    <s v="Consumer"/>
    <s v="United States"/>
    <s v="San Francisco"/>
    <s v="California"/>
    <n v="94109"/>
    <s v="West"/>
    <s v="OFF-BI-10002557"/>
    <s v="Office Supplies"/>
    <s v="Binders"/>
    <s v="Presstex Flexible Ring Binders"/>
    <n v="10.92"/>
    <n v="3"/>
    <n v="0.2"/>
    <n v="4.0949999999999998"/>
    <x v="38"/>
    <x v="1"/>
  </r>
  <r>
    <n v="275"/>
    <s v="CA-2017-118136"/>
    <d v="2017-09-16T00:00:00"/>
    <s v="9/17/2017"/>
    <s v="First Class"/>
    <s v="BB-10990"/>
    <s v="Barry Blumstein"/>
    <s v="Corporate"/>
    <s v="United States"/>
    <s v="Inglewood"/>
    <s v="California"/>
    <n v="90301"/>
    <s v="West"/>
    <s v="OFF-PA-10002615"/>
    <s v="Office Supplies"/>
    <s v="Paper"/>
    <s v="Ampad Gold Fibre Wirebound Steno Books, 6&quot; x 9&quot;, Gregg Ruled"/>
    <n v="8.82"/>
    <n v="2"/>
    <n v="0"/>
    <n v="4.0571999999999999"/>
    <x v="15"/>
    <x v="3"/>
  </r>
  <r>
    <n v="276"/>
    <s v="CA-2017-118136"/>
    <d v="2017-09-16T00:00:00"/>
    <s v="9/17/2017"/>
    <s v="First Class"/>
    <s v="BB-10990"/>
    <s v="Barry Blumstein"/>
    <s v="Corporate"/>
    <s v="United States"/>
    <s v="Inglewood"/>
    <s v="California"/>
    <n v="90301"/>
    <s v="West"/>
    <s v="OFF-AR-10001427"/>
    <s v="Office Supplies"/>
    <s v="Art"/>
    <s v="Newell 330"/>
    <n v="5.98"/>
    <n v="1"/>
    <n v="0"/>
    <n v="1.5548"/>
    <x v="15"/>
    <x v="3"/>
  </r>
  <r>
    <n v="277"/>
    <s v="CA-2017-132976"/>
    <d v="2017-10-13T00:00:00"/>
    <s v="10/17/2017"/>
    <s v="Standard Class"/>
    <s v="AG-10495"/>
    <s v="Andrew Gjertsen"/>
    <s v="Corporate"/>
    <s v="United States"/>
    <s v="Philadelphia"/>
    <s v="Pennsylvania"/>
    <n v="19140"/>
    <s v="East"/>
    <s v="OFF-PA-10000673"/>
    <s v="Office Supplies"/>
    <s v="Paper"/>
    <s v="Post-it ìImportant Messageî Note Pad, Neon Colors, 50 Sheets/Pad"/>
    <n v="11.648"/>
    <n v="2"/>
    <n v="0.2"/>
    <n v="4.0768000000000004"/>
    <x v="13"/>
    <x v="3"/>
  </r>
  <r>
    <n v="278"/>
    <s v="CA-2017-132976"/>
    <d v="2017-10-13T00:00:00"/>
    <s v="10/17/2017"/>
    <s v="Standard Class"/>
    <s v="AG-10495"/>
    <s v="Andrew Gjertsen"/>
    <s v="Corporate"/>
    <s v="United States"/>
    <s v="Philadelphia"/>
    <s v="Pennsylvania"/>
    <n v="19140"/>
    <s v="East"/>
    <s v="OFF-PA-10004470"/>
    <s v="Office Supplies"/>
    <s v="Paper"/>
    <s v="Adams Write n' Stick Phone Message Book, 11&quot; X 5 1/4&quot;, 200 Messages"/>
    <n v="18.175999999999998"/>
    <n v="4"/>
    <n v="0.2"/>
    <n v="5.9071999999999996"/>
    <x v="13"/>
    <x v="3"/>
  </r>
  <r>
    <n v="279"/>
    <s v="CA-2017-132976"/>
    <d v="2017-10-13T00:00:00"/>
    <s v="10/17/2017"/>
    <s v="Standard Class"/>
    <s v="AG-10495"/>
    <s v="Andrew Gjertsen"/>
    <s v="Corporate"/>
    <s v="United States"/>
    <s v="Philadelphia"/>
    <s v="Pennsylvania"/>
    <n v="19140"/>
    <s v="East"/>
    <s v="OFF-ST-10000876"/>
    <s v="Office Supplies"/>
    <s v="Storage"/>
    <s v="Eldon Simplefile Box Office"/>
    <n v="59.712000000000003"/>
    <n v="6"/>
    <n v="0.2"/>
    <n v="5.9711999999999996"/>
    <x v="13"/>
    <x v="3"/>
  </r>
  <r>
    <n v="280"/>
    <s v="CA-2017-132976"/>
    <d v="2017-10-13T00:00:00"/>
    <s v="10/17/2017"/>
    <s v="Standard Class"/>
    <s v="AG-10495"/>
    <s v="Andrew Gjertsen"/>
    <s v="Corporate"/>
    <s v="United States"/>
    <s v="Philadelphia"/>
    <s v="Pennsylvania"/>
    <n v="19140"/>
    <s v="East"/>
    <s v="OFF-LA-10002043"/>
    <s v="Office Supplies"/>
    <s v="Labels"/>
    <s v="Avery 489"/>
    <n v="24.84"/>
    <n v="3"/>
    <n v="0.2"/>
    <n v="8.6940000000000008"/>
    <x v="13"/>
    <x v="3"/>
  </r>
  <r>
    <n v="281"/>
    <s v="US-2015-161991"/>
    <d v="2015-09-26T00:00:00"/>
    <s v="9/28/2015"/>
    <s v="Second Class"/>
    <s v="SC-20725"/>
    <s v="Steven Cartwright"/>
    <s v="Consumer"/>
    <s v="United States"/>
    <s v="Houston"/>
    <s v="Texas"/>
    <n v="77070"/>
    <s v="Central"/>
    <s v="OFF-BI-10004967"/>
    <s v="Office Supplies"/>
    <s v="Binders"/>
    <s v="Round Ring Binders"/>
    <n v="2.08"/>
    <n v="5"/>
    <n v="0.8"/>
    <n v="-3.4319999999999999"/>
    <x v="11"/>
    <x v="1"/>
  </r>
  <r>
    <n v="282"/>
    <s v="US-2015-161991"/>
    <d v="2015-09-26T00:00:00"/>
    <s v="9/28/2015"/>
    <s v="Second Class"/>
    <s v="SC-20725"/>
    <s v="Steven Cartwright"/>
    <s v="Consumer"/>
    <s v="United States"/>
    <s v="Houston"/>
    <s v="Texas"/>
    <n v="77070"/>
    <s v="Central"/>
    <s v="TEC-PH-10001760"/>
    <s v="Technology"/>
    <s v="Phones"/>
    <s v="Bose SoundLink Bluetooth Speaker"/>
    <n v="1114.4000000000001"/>
    <n v="7"/>
    <n v="0.2"/>
    <n v="376.11"/>
    <x v="11"/>
    <x v="1"/>
  </r>
  <r>
    <n v="283"/>
    <s v="CA-2015-130890"/>
    <d v="2015-11-02T00:00:00"/>
    <d v="2015-06-11T00:00:00"/>
    <s v="Standard Class"/>
    <s v="JO-15280"/>
    <s v="Jas O'Carroll"/>
    <s v="Consumer"/>
    <s v="United States"/>
    <s v="Los Angeles"/>
    <s v="California"/>
    <n v="90004"/>
    <s v="West"/>
    <s v="FUR-TA-10002903"/>
    <s v="Furniture"/>
    <s v="Tables"/>
    <s v="Bevis Round Bullnose 29&quot; High Table Top"/>
    <n v="1038.8399999999999"/>
    <n v="5"/>
    <n v="0.2"/>
    <n v="51.942"/>
    <x v="6"/>
    <x v="1"/>
  </r>
  <r>
    <n v="284"/>
    <s v="CA-2015-130883"/>
    <d v="2015-09-26T00:00:00"/>
    <d v="2015-02-10T00:00:00"/>
    <s v="Standard Class"/>
    <s v="TB-21520"/>
    <s v="Tracy Blumstein"/>
    <s v="Consumer"/>
    <s v="United States"/>
    <s v="Portland"/>
    <s v="Oregon"/>
    <n v="97206"/>
    <s v="West"/>
    <s v="OFF-PA-10000474"/>
    <s v="Office Supplies"/>
    <s v="Paper"/>
    <s v="Easy-staple paper"/>
    <n v="141.76"/>
    <n v="5"/>
    <n v="0.2"/>
    <n v="47.844000000000001"/>
    <x v="11"/>
    <x v="1"/>
  </r>
  <r>
    <n v="285"/>
    <s v="CA-2015-130883"/>
    <d v="2015-09-26T00:00:00"/>
    <d v="2015-02-10T00:00:00"/>
    <s v="Standard Class"/>
    <s v="TB-21520"/>
    <s v="Tracy Blumstein"/>
    <s v="Consumer"/>
    <s v="United States"/>
    <s v="Portland"/>
    <s v="Oregon"/>
    <n v="97206"/>
    <s v="West"/>
    <s v="TEC-AC-10001956"/>
    <s v="Technology"/>
    <s v="Accessories"/>
    <s v="Microsoft Arc Touch Mouse"/>
    <n v="239.8"/>
    <n v="5"/>
    <n v="0.2"/>
    <n v="47.96"/>
    <x v="11"/>
    <x v="1"/>
  </r>
  <r>
    <n v="286"/>
    <s v="CA-2015-130883"/>
    <d v="2015-09-26T00:00:00"/>
    <d v="2015-02-10T00:00:00"/>
    <s v="Standard Class"/>
    <s v="TB-21520"/>
    <s v="Tracy Blumstein"/>
    <s v="Consumer"/>
    <s v="United States"/>
    <s v="Portland"/>
    <s v="Oregon"/>
    <n v="97206"/>
    <s v="West"/>
    <s v="OFF-PA-10004100"/>
    <s v="Office Supplies"/>
    <s v="Paper"/>
    <s v="Xerox 216"/>
    <n v="31.103999999999999"/>
    <n v="6"/>
    <n v="0.2"/>
    <n v="10.8864"/>
    <x v="11"/>
    <x v="1"/>
  </r>
  <r>
    <n v="287"/>
    <s v="CA-2016-112697"/>
    <d v="2016-12-18T00:00:00"/>
    <s v="12/20/2016"/>
    <s v="Second Class"/>
    <s v="AH-10195"/>
    <s v="Alan Haines"/>
    <s v="Corporate"/>
    <s v="United States"/>
    <s v="Tamarac"/>
    <s v="Florida"/>
    <n v="33319"/>
    <s v="South"/>
    <s v="OFF-BI-10000778"/>
    <s v="Office Supplies"/>
    <s v="Binders"/>
    <s v="GBC VeloBinder Electric Binding Machine"/>
    <n v="254.05799999999999"/>
    <n v="7"/>
    <n v="0.7"/>
    <n v="-169.37200000000001"/>
    <x v="5"/>
    <x v="0"/>
  </r>
  <r>
    <n v="288"/>
    <s v="CA-2016-112697"/>
    <d v="2016-12-18T00:00:00"/>
    <s v="12/20/2016"/>
    <s v="Second Class"/>
    <s v="AH-10195"/>
    <s v="Alan Haines"/>
    <s v="Corporate"/>
    <s v="United States"/>
    <s v="Tamarac"/>
    <s v="Florida"/>
    <n v="33319"/>
    <s v="South"/>
    <s v="OFF-AP-10002684"/>
    <s v="Office Supplies"/>
    <s v="Appliances"/>
    <s v="Acco 7-Outlet Masterpiece Power Center, Wihtout Fax/Phone Line Protection"/>
    <n v="194.52799999999999"/>
    <n v="2"/>
    <n v="0.2"/>
    <n v="24.315999999999999"/>
    <x v="5"/>
    <x v="0"/>
  </r>
  <r>
    <n v="289"/>
    <s v="CA-2016-112697"/>
    <d v="2016-12-18T00:00:00"/>
    <s v="12/20/2016"/>
    <s v="Second Class"/>
    <s v="AH-10195"/>
    <s v="Alan Haines"/>
    <s v="Corporate"/>
    <s v="United States"/>
    <s v="Tamarac"/>
    <s v="Florida"/>
    <n v="33319"/>
    <s v="South"/>
    <s v="OFF-SU-10000646"/>
    <s v="Office Supplies"/>
    <s v="Supplies"/>
    <s v="Premier Automatic Letter Opener"/>
    <n v="961.48"/>
    <n v="5"/>
    <n v="0.2"/>
    <n v="-204.31450000000001"/>
    <x v="5"/>
    <x v="0"/>
  </r>
  <r>
    <n v="290"/>
    <s v="CA-2016-110772"/>
    <d v="2016-11-20T00:00:00"/>
    <s v="11/24/2016"/>
    <s v="Second Class"/>
    <s v="NZ-18565"/>
    <s v="Nick Zandusky"/>
    <s v="Home Office"/>
    <s v="United States"/>
    <s v="Columbus"/>
    <s v="Ohio"/>
    <n v="43229"/>
    <s v="East"/>
    <s v="OFF-FA-10002983"/>
    <s v="Office Supplies"/>
    <s v="Fasteners"/>
    <s v="Advantus SlideClip Paper Clips"/>
    <n v="19.096"/>
    <n v="7"/>
    <n v="0.2"/>
    <n v="6.6836000000000002"/>
    <x v="0"/>
    <x v="0"/>
  </r>
  <r>
    <n v="291"/>
    <s v="CA-2016-110772"/>
    <d v="2016-11-20T00:00:00"/>
    <s v="11/24/2016"/>
    <s v="Second Class"/>
    <s v="NZ-18565"/>
    <s v="Nick Zandusky"/>
    <s v="Home Office"/>
    <s v="United States"/>
    <s v="Columbus"/>
    <s v="Ohio"/>
    <n v="43229"/>
    <s v="East"/>
    <s v="OFF-LA-10004689"/>
    <s v="Office Supplies"/>
    <s v="Labels"/>
    <s v="Avery 512"/>
    <n v="18.495999999999999"/>
    <n v="8"/>
    <n v="0.2"/>
    <n v="6.2423999999999999"/>
    <x v="0"/>
    <x v="0"/>
  </r>
  <r>
    <n v="292"/>
    <s v="CA-2016-110772"/>
    <d v="2016-11-20T00:00:00"/>
    <s v="11/24/2016"/>
    <s v="Second Class"/>
    <s v="NZ-18565"/>
    <s v="Nick Zandusky"/>
    <s v="Home Office"/>
    <s v="United States"/>
    <s v="Columbus"/>
    <s v="Ohio"/>
    <n v="43229"/>
    <s v="East"/>
    <s v="TEC-AC-10002001"/>
    <s v="Technology"/>
    <s v="Accessories"/>
    <s v="Logitech Wireless Gaming Headset G930"/>
    <n v="255.98400000000001"/>
    <n v="2"/>
    <n v="0.2"/>
    <n v="54.396599999999999"/>
    <x v="0"/>
    <x v="0"/>
  </r>
  <r>
    <n v="293"/>
    <s v="CA-2016-110772"/>
    <d v="2016-11-20T00:00:00"/>
    <s v="11/24/2016"/>
    <s v="Second Class"/>
    <s v="NZ-18565"/>
    <s v="Nick Zandusky"/>
    <s v="Home Office"/>
    <s v="United States"/>
    <s v="Columbus"/>
    <s v="Ohio"/>
    <n v="43229"/>
    <s v="East"/>
    <s v="FUR-BO-10004709"/>
    <s v="Furniture"/>
    <s v="Bookcases"/>
    <s v="Bush Westfield Collection Bookcases, Medium Cherry Finish"/>
    <n v="86.97"/>
    <n v="3"/>
    <n v="0.5"/>
    <n v="-48.703200000000002"/>
    <x v="0"/>
    <x v="0"/>
  </r>
  <r>
    <n v="294"/>
    <s v="CA-2014-111451"/>
    <d v="2014-12-26T00:00:00"/>
    <s v="12/28/2014"/>
    <s v="First Class"/>
    <s v="KL-16555"/>
    <s v="Kelly Lampkin"/>
    <s v="Corporate"/>
    <s v="United States"/>
    <s v="Colorado Springs"/>
    <s v="Colorado"/>
    <n v="80906"/>
    <s v="West"/>
    <s v="FUR-FU-10004091"/>
    <s v="Furniture"/>
    <s v="Furnishings"/>
    <s v="Howard Miller 13&quot; Diameter Goldtone Round Wall Clock"/>
    <n v="300.416"/>
    <n v="8"/>
    <n v="0.2"/>
    <n v="78.859200000000001"/>
    <x v="20"/>
    <x v="2"/>
  </r>
  <r>
    <n v="295"/>
    <s v="CA-2014-111451"/>
    <d v="2014-12-26T00:00:00"/>
    <s v="12/28/2014"/>
    <s v="First Class"/>
    <s v="KL-16555"/>
    <s v="Kelly Lampkin"/>
    <s v="Corporate"/>
    <s v="United States"/>
    <s v="Colorado Springs"/>
    <s v="Colorado"/>
    <n v="80906"/>
    <s v="West"/>
    <s v="FUR-CH-10001891"/>
    <s v="Furniture"/>
    <s v="Chairs"/>
    <s v="Global Deluxe Office Fabric Chairs"/>
    <n v="230.352"/>
    <n v="3"/>
    <n v="0.2"/>
    <n v="20.155799999999999"/>
    <x v="20"/>
    <x v="2"/>
  </r>
  <r>
    <n v="296"/>
    <s v="CA-2014-111451"/>
    <d v="2014-12-26T00:00:00"/>
    <s v="12/28/2014"/>
    <s v="First Class"/>
    <s v="KL-16555"/>
    <s v="Kelly Lampkin"/>
    <s v="Corporate"/>
    <s v="United States"/>
    <s v="Colorado Springs"/>
    <s v="Colorado"/>
    <n v="80906"/>
    <s v="West"/>
    <s v="FUR-FU-10002918"/>
    <s v="Furniture"/>
    <s v="Furnishings"/>
    <s v="Eldon ClusterMat Chair Mat with Cordless Antistatic Protection"/>
    <n v="218.352"/>
    <n v="3"/>
    <n v="0.2"/>
    <n v="-24.564599999999999"/>
    <x v="20"/>
    <x v="2"/>
  </r>
  <r>
    <n v="297"/>
    <s v="CA-2014-111451"/>
    <d v="2014-12-26T00:00:00"/>
    <s v="12/28/2014"/>
    <s v="First Class"/>
    <s v="KL-16555"/>
    <s v="Kelly Lampkin"/>
    <s v="Corporate"/>
    <s v="United States"/>
    <s v="Colorado Springs"/>
    <s v="Colorado"/>
    <n v="80906"/>
    <s v="West"/>
    <s v="OFF-BI-10004593"/>
    <s v="Office Supplies"/>
    <s v="Binders"/>
    <s v="Ibico Laser Imprintable Binding System Covers"/>
    <n v="78.599999999999994"/>
    <n v="5"/>
    <n v="0.7"/>
    <n v="-62.88"/>
    <x v="20"/>
    <x v="2"/>
  </r>
  <r>
    <n v="298"/>
    <s v="CA-2014-111451"/>
    <d v="2014-12-26T00:00:00"/>
    <s v="12/28/2014"/>
    <s v="First Class"/>
    <s v="KL-16555"/>
    <s v="Kelly Lampkin"/>
    <s v="Corporate"/>
    <s v="United States"/>
    <s v="Colorado Springs"/>
    <s v="Colorado"/>
    <n v="80906"/>
    <s v="West"/>
    <s v="OFF-FA-10004854"/>
    <s v="Office Supplies"/>
    <s v="Fasteners"/>
    <s v="Vinyl Coated Wire Paper Clips in Organizer Box, 800/Box"/>
    <n v="27.552"/>
    <n v="3"/>
    <n v="0.2"/>
    <n v="9.2988"/>
    <x v="20"/>
    <x v="2"/>
  </r>
  <r>
    <n v="299"/>
    <s v="CA-2016-142545"/>
    <d v="2016-10-28T00:00:00"/>
    <d v="2016-03-11T00:00:00"/>
    <s v="Standard Class"/>
    <s v="JD-15895"/>
    <s v="Jonathan Doherty"/>
    <s v="Corporate"/>
    <s v="United States"/>
    <s v="Belleville"/>
    <s v="New Jersey"/>
    <n v="7109"/>
    <s v="East"/>
    <s v="OFF-PA-10002105"/>
    <s v="Office Supplies"/>
    <s v="Paper"/>
    <s v="Xerox 223"/>
    <n v="32.4"/>
    <n v="5"/>
    <n v="0"/>
    <n v="15.552"/>
    <x v="32"/>
    <x v="0"/>
  </r>
  <r>
    <n v="300"/>
    <s v="CA-2016-142545"/>
    <d v="2016-10-28T00:00:00"/>
    <d v="2016-03-11T00:00:00"/>
    <s v="Standard Class"/>
    <s v="JD-15895"/>
    <s v="Jonathan Doherty"/>
    <s v="Corporate"/>
    <s v="United States"/>
    <s v="Belleville"/>
    <s v="New Jersey"/>
    <n v="7109"/>
    <s v="East"/>
    <s v="OFF-ST-10002756"/>
    <s v="Office Supplies"/>
    <s v="Storage"/>
    <s v="Tennsco Stur-D-Stor Boltless Shelving, 5 Shelves, 24&quot; Deep, Sand"/>
    <n v="1082.48"/>
    <n v="8"/>
    <n v="0"/>
    <n v="10.8248"/>
    <x v="32"/>
    <x v="0"/>
  </r>
  <r>
    <n v="301"/>
    <s v="CA-2016-142545"/>
    <d v="2016-10-28T00:00:00"/>
    <d v="2016-03-11T00:00:00"/>
    <s v="Standard Class"/>
    <s v="JD-15895"/>
    <s v="Jonathan Doherty"/>
    <s v="Corporate"/>
    <s v="United States"/>
    <s v="Belleville"/>
    <s v="New Jersey"/>
    <n v="7109"/>
    <s v="East"/>
    <s v="OFF-PA-10004243"/>
    <s v="Office Supplies"/>
    <s v="Paper"/>
    <s v="Xerox 1939"/>
    <n v="56.91"/>
    <n v="3"/>
    <n v="0"/>
    <n v="27.316800000000001"/>
    <x v="32"/>
    <x v="0"/>
  </r>
  <r>
    <n v="302"/>
    <s v="CA-2016-142545"/>
    <d v="2016-10-28T00:00:00"/>
    <d v="2016-03-11T00:00:00"/>
    <s v="Standard Class"/>
    <s v="JD-15895"/>
    <s v="Jonathan Doherty"/>
    <s v="Corporate"/>
    <s v="United States"/>
    <s v="Belleville"/>
    <s v="New Jersey"/>
    <n v="7109"/>
    <s v="East"/>
    <s v="FUR-FU-10001861"/>
    <s v="Furniture"/>
    <s v="Furnishings"/>
    <s v="Floodlight Indoor Halogen Bulbs, 1 Bulb per Pack, 60 Watts"/>
    <n v="77.599999999999994"/>
    <n v="4"/>
    <n v="0"/>
    <n v="38.024000000000001"/>
    <x v="32"/>
    <x v="0"/>
  </r>
  <r>
    <n v="303"/>
    <s v="CA-2016-142545"/>
    <d v="2016-10-28T00:00:00"/>
    <d v="2016-03-11T00:00:00"/>
    <s v="Standard Class"/>
    <s v="JD-15895"/>
    <s v="Jonathan Doherty"/>
    <s v="Corporate"/>
    <s v="United States"/>
    <s v="Belleville"/>
    <s v="New Jersey"/>
    <n v="7109"/>
    <s v="East"/>
    <s v="OFF-BI-10002706"/>
    <s v="Office Supplies"/>
    <s v="Binders"/>
    <s v="Avery Premier Heavy-Duty Binder with Round Locking Rings"/>
    <n v="14.28"/>
    <n v="1"/>
    <n v="0"/>
    <n v="6.5688000000000004"/>
    <x v="32"/>
    <x v="0"/>
  </r>
  <r>
    <n v="304"/>
    <s v="US-2017-152380"/>
    <d v="2017-11-19T00:00:00"/>
    <s v="11/23/2017"/>
    <s v="Standard Class"/>
    <s v="JH-15910"/>
    <s v="Jonathan Howell"/>
    <s v="Consumer"/>
    <s v="United States"/>
    <s v="Chicago"/>
    <s v="Illinois"/>
    <n v="60623"/>
    <s v="Central"/>
    <s v="FUR-TA-10002533"/>
    <s v="Furniture"/>
    <s v="Tables"/>
    <s v="BPI Conference Tables"/>
    <n v="219.07499999999999"/>
    <n v="3"/>
    <n v="0.5"/>
    <n v="-131.44499999999999"/>
    <x v="23"/>
    <x v="3"/>
  </r>
  <r>
    <n v="305"/>
    <s v="CA-2015-144253"/>
    <d v="2015-05-04T00:00:00"/>
    <d v="2015-09-05T00:00:00"/>
    <s v="Second Class"/>
    <s v="AS-10225"/>
    <s v="Alan Schoenberger"/>
    <s v="Corporate"/>
    <s v="United States"/>
    <s v="New York City"/>
    <s v="New York"/>
    <n v="10024"/>
    <s v="East"/>
    <s v="FUR-FU-10002671"/>
    <s v="Furniture"/>
    <s v="Furnishings"/>
    <s v="Electrix 20W Halogen Replacement Bulb for Zoom-In Desk Lamp"/>
    <n v="26.8"/>
    <n v="2"/>
    <n v="0"/>
    <n v="12.864000000000001"/>
    <x v="33"/>
    <x v="1"/>
  </r>
  <r>
    <n v="306"/>
    <s v="CA-2014-130960"/>
    <d v="2014-12-30T00:00:00"/>
    <d v="2015-04-01T00:00:00"/>
    <s v="Standard Class"/>
    <s v="KB-16600"/>
    <s v="Ken Brennan"/>
    <s v="Corporate"/>
    <s v="United States"/>
    <s v="Taylor"/>
    <s v="Michigan"/>
    <n v="48180"/>
    <s v="Central"/>
    <s v="OFF-AR-10003651"/>
    <s v="Office Supplies"/>
    <s v="Art"/>
    <s v="Newell 350"/>
    <n v="9.84"/>
    <n v="3"/>
    <n v="0"/>
    <n v="2.8536000000000001"/>
    <x v="20"/>
    <x v="2"/>
  </r>
  <r>
    <n v="307"/>
    <s v="CA-2014-111003"/>
    <d v="2014-06-01T00:00:00"/>
    <d v="2014-06-06T00:00:00"/>
    <s v="Standard Class"/>
    <s v="CR-12625"/>
    <s v="Corey Roper"/>
    <s v="Home Office"/>
    <s v="United States"/>
    <s v="Lakewood"/>
    <s v="New Jersey"/>
    <n v="8701"/>
    <s v="East"/>
    <s v="OFF-BI-10001072"/>
    <s v="Office Supplies"/>
    <s v="Binders"/>
    <s v="GBC Clear Cover, 8-1/2 x 11, unpunched, 25 covers per pack"/>
    <n v="45.48"/>
    <n v="3"/>
    <n v="0"/>
    <n v="20.9208"/>
    <x v="3"/>
    <x v="2"/>
  </r>
  <r>
    <n v="308"/>
    <s v="CA-2014-111003"/>
    <d v="2014-06-01T00:00:00"/>
    <d v="2014-06-06T00:00:00"/>
    <s v="Standard Class"/>
    <s v="CR-12625"/>
    <s v="Corey Roper"/>
    <s v="Home Office"/>
    <s v="United States"/>
    <s v="Lakewood"/>
    <s v="New Jersey"/>
    <n v="8701"/>
    <s v="East"/>
    <s v="OFF-AR-10002135"/>
    <s v="Office Supplies"/>
    <s v="Art"/>
    <s v="Boston Heavy-Duty Trimline Electric Pencil Sharpeners"/>
    <n v="289.2"/>
    <n v="6"/>
    <n v="0"/>
    <n v="83.867999999999995"/>
    <x v="3"/>
    <x v="2"/>
  </r>
  <r>
    <n v="309"/>
    <s v="CA-2017-126774"/>
    <d v="2017-04-15T00:00:00"/>
    <s v="4/17/2017"/>
    <s v="First Class"/>
    <s v="SH-20395"/>
    <s v="Shahid Hopkins"/>
    <s v="Consumer"/>
    <s v="United States"/>
    <s v="Arlington"/>
    <s v="Virginia"/>
    <n v="22204"/>
    <s v="South"/>
    <s v="OFF-AR-10002804"/>
    <s v="Office Supplies"/>
    <s v="Art"/>
    <s v="Faber Castell Col-Erase Pencils"/>
    <n v="4.8899999999999997"/>
    <n v="1"/>
    <n v="0"/>
    <n v="2.0049000000000001"/>
    <x v="4"/>
    <x v="3"/>
  </r>
  <r>
    <n v="310"/>
    <s v="CA-2016-142902"/>
    <d v="2016-09-12T00:00:00"/>
    <s v="9/14/2016"/>
    <s v="Second Class"/>
    <s v="BP-11185"/>
    <s v="Ben Peterman"/>
    <s v="Corporate"/>
    <s v="United States"/>
    <s v="Arvada"/>
    <s v="Colorado"/>
    <n v="80004"/>
    <s v="West"/>
    <s v="FUR-FU-10001918"/>
    <s v="Furniture"/>
    <s v="Furnishings"/>
    <s v="C-Line Cubicle Keepers Polyproplyene Holder With Velcro Backings"/>
    <n v="15.135999999999999"/>
    <n v="4"/>
    <n v="0.2"/>
    <n v="3.5948000000000002"/>
    <x v="21"/>
    <x v="0"/>
  </r>
  <r>
    <n v="311"/>
    <s v="CA-2016-142902"/>
    <d v="2016-09-12T00:00:00"/>
    <s v="9/14/2016"/>
    <s v="Second Class"/>
    <s v="BP-11185"/>
    <s v="Ben Peterman"/>
    <s v="Corporate"/>
    <s v="United States"/>
    <s v="Arvada"/>
    <s v="Colorado"/>
    <n v="80004"/>
    <s v="West"/>
    <s v="FUR-CH-10004086"/>
    <s v="Furniture"/>
    <s v="Chairs"/>
    <s v="Hon 4070 Series Pagoda Armless Upholstered Stacking Chairs"/>
    <n v="466.76799999999997"/>
    <n v="2"/>
    <n v="0.2"/>
    <n v="52.511400000000002"/>
    <x v="21"/>
    <x v="0"/>
  </r>
  <r>
    <n v="312"/>
    <s v="CA-2016-142902"/>
    <d v="2016-09-12T00:00:00"/>
    <s v="9/14/2016"/>
    <s v="Second Class"/>
    <s v="BP-11185"/>
    <s v="Ben Peterman"/>
    <s v="Corporate"/>
    <s v="United States"/>
    <s v="Arvada"/>
    <s v="Colorado"/>
    <n v="80004"/>
    <s v="West"/>
    <s v="FUR-FU-10001756"/>
    <s v="Furniture"/>
    <s v="Furnishings"/>
    <s v="Eldon Expressions Desk Accessory, Wood Photo Frame, Mahogany"/>
    <n v="15.231999999999999"/>
    <n v="1"/>
    <n v="0.2"/>
    <n v="1.7136"/>
    <x v="21"/>
    <x v="0"/>
  </r>
  <r>
    <n v="313"/>
    <s v="CA-2016-142902"/>
    <d v="2016-09-12T00:00:00"/>
    <s v="9/14/2016"/>
    <s v="Second Class"/>
    <s v="BP-11185"/>
    <s v="Ben Peterman"/>
    <s v="Corporate"/>
    <s v="United States"/>
    <s v="Arvada"/>
    <s v="Colorado"/>
    <n v="80004"/>
    <s v="West"/>
    <s v="OFF-LA-10000634"/>
    <s v="Office Supplies"/>
    <s v="Labels"/>
    <s v="Avery 509"/>
    <n v="6.2640000000000002"/>
    <n v="3"/>
    <n v="0.2"/>
    <n v="2.0358000000000001"/>
    <x v="21"/>
    <x v="0"/>
  </r>
  <r>
    <n v="314"/>
    <s v="CA-2014-120887"/>
    <d v="2014-09-27T00:00:00"/>
    <d v="2014-03-10T00:00:00"/>
    <s v="Standard Class"/>
    <s v="TS-21205"/>
    <s v="Thomas Seio"/>
    <s v="Corporate"/>
    <s v="United States"/>
    <s v="Hackensack"/>
    <s v="New Jersey"/>
    <n v="7601"/>
    <s v="East"/>
    <s v="FUR-FU-10001588"/>
    <s v="Furniture"/>
    <s v="Furnishings"/>
    <s v="Deflect-o SuperTray Unbreakable Stackable Tray, Letter, Black"/>
    <n v="87.54"/>
    <n v="3"/>
    <n v="0"/>
    <n v="37.642200000000003"/>
    <x v="30"/>
    <x v="2"/>
  </r>
  <r>
    <n v="315"/>
    <s v="CA-2014-167850"/>
    <d v="2014-08-09T00:00:00"/>
    <s v="8/16/2014"/>
    <s v="Standard Class"/>
    <s v="AG-10525"/>
    <s v="Andy Gerbode"/>
    <s v="Corporate"/>
    <s v="United States"/>
    <s v="Saint Petersburg"/>
    <s v="Florida"/>
    <n v="33710"/>
    <s v="South"/>
    <s v="TEC-PH-10002398"/>
    <s v="Technology"/>
    <s v="Phones"/>
    <s v="AT&amp;T 1070 Corded Phone"/>
    <n v="178.38399999999999"/>
    <n v="2"/>
    <n v="0.2"/>
    <n v="22.297999999999998"/>
    <x v="9"/>
    <x v="2"/>
  </r>
  <r>
    <n v="316"/>
    <s v="CA-2014-167850"/>
    <d v="2014-08-09T00:00:00"/>
    <s v="8/16/2014"/>
    <s v="Standard Class"/>
    <s v="AG-10525"/>
    <s v="Andy Gerbode"/>
    <s v="Corporate"/>
    <s v="United States"/>
    <s v="Saint Petersburg"/>
    <s v="Florida"/>
    <n v="33710"/>
    <s v="South"/>
    <s v="OFF-PA-10001937"/>
    <s v="Office Supplies"/>
    <s v="Paper"/>
    <s v="Xerox 21"/>
    <n v="15.552"/>
    <n v="3"/>
    <n v="0.2"/>
    <n v="5.4432"/>
    <x v="9"/>
    <x v="2"/>
  </r>
  <r>
    <n v="317"/>
    <s v="CA-2014-164259"/>
    <d v="2014-12-28T00:00:00"/>
    <s v="12/30/2014"/>
    <s v="First Class"/>
    <s v="SP-20860"/>
    <s v="Sung Pak"/>
    <s v="Corporate"/>
    <s v="United States"/>
    <s v="Philadelphia"/>
    <s v="Pennsylvania"/>
    <n v="19143"/>
    <s v="East"/>
    <s v="OFF-AR-10003373"/>
    <s v="Office Supplies"/>
    <s v="Art"/>
    <s v="Boston School Pro Electric Pencil Sharpener, 1670"/>
    <n v="99.135999999999996"/>
    <n v="4"/>
    <n v="0.2"/>
    <n v="8.6744000000000003"/>
    <x v="20"/>
    <x v="2"/>
  </r>
  <r>
    <n v="318"/>
    <s v="CA-2014-164973"/>
    <d v="2014-11-04T00:00:00"/>
    <d v="2014-09-11T00:00:00"/>
    <s v="Standard Class"/>
    <s v="NM-18445"/>
    <s v="Nathan Mautz"/>
    <s v="Home Office"/>
    <s v="United States"/>
    <s v="New York City"/>
    <s v="New York"/>
    <n v="10024"/>
    <s v="East"/>
    <s v="FUR-CH-10002602"/>
    <s v="Furniture"/>
    <s v="Chairs"/>
    <s v="DMI Arturo Collection Mission-style Design Wood Chair"/>
    <n v="135.88200000000001"/>
    <n v="1"/>
    <n v="0.1"/>
    <n v="24.1568"/>
    <x v="7"/>
    <x v="2"/>
  </r>
  <r>
    <n v="319"/>
    <s v="CA-2014-164973"/>
    <d v="2014-11-04T00:00:00"/>
    <d v="2014-09-11T00:00:00"/>
    <s v="Standard Class"/>
    <s v="NM-18445"/>
    <s v="Nathan Mautz"/>
    <s v="Home Office"/>
    <s v="United States"/>
    <s v="New York City"/>
    <s v="New York"/>
    <n v="10024"/>
    <s v="East"/>
    <s v="TEC-MA-10002927"/>
    <s v="Technology"/>
    <s v="Machines"/>
    <s v="Canon imageCLASS MF7460 Monochrome Digital Laser Multifunction Copier"/>
    <n v="3991.98"/>
    <n v="2"/>
    <n v="0"/>
    <n v="1995.99"/>
    <x v="7"/>
    <x v="2"/>
  </r>
  <r>
    <n v="320"/>
    <s v="CA-2014-164973"/>
    <d v="2014-11-04T00:00:00"/>
    <d v="2014-09-11T00:00:00"/>
    <s v="Standard Class"/>
    <s v="NM-18445"/>
    <s v="Nathan Mautz"/>
    <s v="Home Office"/>
    <s v="United States"/>
    <s v="New York City"/>
    <s v="New York"/>
    <n v="10024"/>
    <s v="East"/>
    <s v="TEC-PH-10004093"/>
    <s v="Technology"/>
    <s v="Phones"/>
    <s v="Panasonic Kx-TS550"/>
    <n v="275.94"/>
    <n v="6"/>
    <n v="0"/>
    <n v="80.022599999999997"/>
    <x v="7"/>
    <x v="2"/>
  </r>
  <r>
    <n v="321"/>
    <s v="CA-2014-164973"/>
    <d v="2014-11-04T00:00:00"/>
    <d v="2014-09-11T00:00:00"/>
    <s v="Standard Class"/>
    <s v="NM-18445"/>
    <s v="Nathan Mautz"/>
    <s v="Home Office"/>
    <s v="United States"/>
    <s v="New York City"/>
    <s v="New York"/>
    <n v="10024"/>
    <s v="East"/>
    <s v="TEC-AC-10000892"/>
    <s v="Technology"/>
    <s v="Accessories"/>
    <s v="NETGEAR N750 Dual Band Wi-Fi Gigabit Router"/>
    <n v="360"/>
    <n v="4"/>
    <n v="0"/>
    <n v="129.6"/>
    <x v="7"/>
    <x v="2"/>
  </r>
  <r>
    <n v="322"/>
    <s v="CA-2014-164973"/>
    <d v="2014-11-04T00:00:00"/>
    <d v="2014-09-11T00:00:00"/>
    <s v="Standard Class"/>
    <s v="NM-18445"/>
    <s v="Nathan Mautz"/>
    <s v="Home Office"/>
    <s v="United States"/>
    <s v="New York City"/>
    <s v="New York"/>
    <n v="10024"/>
    <s v="East"/>
    <s v="OFF-ST-10002974"/>
    <s v="Office Supplies"/>
    <s v="Storage"/>
    <s v="Trav-L-File Heavy-Duty Shuttle II, Black"/>
    <n v="43.57"/>
    <n v="1"/>
    <n v="0"/>
    <n v="13.071"/>
    <x v="7"/>
    <x v="2"/>
  </r>
  <r>
    <n v="323"/>
    <s v="CA-2014-156601"/>
    <d v="2014-09-19T00:00:00"/>
    <s v="9/24/2014"/>
    <s v="Standard Class"/>
    <s v="FA-14230"/>
    <s v="Frank Atkinson"/>
    <s v="Corporate"/>
    <s v="United States"/>
    <s v="Long Beach"/>
    <s v="California"/>
    <n v="90805"/>
    <s v="West"/>
    <s v="OFF-FA-10000624"/>
    <s v="Office Supplies"/>
    <s v="Fasteners"/>
    <s v="OIC Binder Clips"/>
    <n v="7.16"/>
    <n v="2"/>
    <n v="0"/>
    <n v="3.58"/>
    <x v="30"/>
    <x v="2"/>
  </r>
  <r>
    <n v="324"/>
    <s v="CA-2016-162138"/>
    <d v="2016-04-23T00:00:00"/>
    <s v="4/27/2016"/>
    <s v="Standard Class"/>
    <s v="GK-14620"/>
    <s v="Grace Kelly"/>
    <s v="Corporate"/>
    <s v="United States"/>
    <s v="Hesperia"/>
    <s v="California"/>
    <n v="92345"/>
    <s v="West"/>
    <s v="OFF-BI-10004593"/>
    <s v="Office Supplies"/>
    <s v="Binders"/>
    <s v="Ibico Laser Imprintable Binding System Covers"/>
    <n v="251.52"/>
    <n v="6"/>
    <n v="0.2"/>
    <n v="81.744"/>
    <x v="25"/>
    <x v="0"/>
  </r>
  <r>
    <n v="325"/>
    <s v="CA-2016-162138"/>
    <d v="2016-04-23T00:00:00"/>
    <s v="4/27/2016"/>
    <s v="Standard Class"/>
    <s v="GK-14620"/>
    <s v="Grace Kelly"/>
    <s v="Corporate"/>
    <s v="United States"/>
    <s v="Hesperia"/>
    <s v="California"/>
    <n v="92345"/>
    <s v="West"/>
    <s v="TEC-AC-10001908"/>
    <s v="Technology"/>
    <s v="Accessories"/>
    <s v="Logitech Wireless Headset h800"/>
    <n v="99.99"/>
    <n v="1"/>
    <n v="0"/>
    <n v="34.996499999999997"/>
    <x v="25"/>
    <x v="0"/>
  </r>
  <r>
    <n v="326"/>
    <s v="CA-2017-153339"/>
    <d v="2017-11-03T00:00:00"/>
    <d v="2017-05-11T00:00:00"/>
    <s v="Second Class"/>
    <s v="DJ-13510"/>
    <s v="Don Jones"/>
    <s v="Corporate"/>
    <s v="United States"/>
    <s v="Murfreesboro"/>
    <s v="Tennessee"/>
    <n v="37130"/>
    <s v="South"/>
    <s v="FUR-FU-10001967"/>
    <s v="Furniture"/>
    <s v="Furnishings"/>
    <s v="Telescoping Adjustable Floor Lamp"/>
    <n v="15.992000000000001"/>
    <n v="1"/>
    <n v="0.2"/>
    <n v="0.99950000000000006"/>
    <x v="23"/>
    <x v="3"/>
  </r>
  <r>
    <n v="327"/>
    <s v="US-2016-141544"/>
    <d v="2016-08-30T00:00:00"/>
    <d v="2016-01-09T00:00:00"/>
    <s v="First Class"/>
    <s v="PO-18850"/>
    <s v="Patrick O'Brill"/>
    <s v="Consumer"/>
    <s v="United States"/>
    <s v="Philadelphia"/>
    <s v="Pennsylvania"/>
    <n v="19143"/>
    <s v="East"/>
    <s v="TEC-PH-10003645"/>
    <s v="Technology"/>
    <s v="Phones"/>
    <s v="Aastra 57i VoIP phone"/>
    <n v="290.89800000000002"/>
    <n v="3"/>
    <n v="0.4"/>
    <n v="-67.876199999999997"/>
    <x v="28"/>
    <x v="0"/>
  </r>
  <r>
    <n v="328"/>
    <s v="US-2016-141544"/>
    <d v="2016-08-30T00:00:00"/>
    <d v="2016-01-09T00:00:00"/>
    <s v="First Class"/>
    <s v="PO-18850"/>
    <s v="Patrick O'Brill"/>
    <s v="Consumer"/>
    <s v="United States"/>
    <s v="Philadelphia"/>
    <s v="Pennsylvania"/>
    <n v="19143"/>
    <s v="East"/>
    <s v="OFF-ST-10000675"/>
    <s v="Office Supplies"/>
    <s v="Storage"/>
    <s v="File Shuttle II and Handi-File, Black"/>
    <n v="54.223999999999997"/>
    <n v="2"/>
    <n v="0.2"/>
    <n v="3.3889999999999998"/>
    <x v="28"/>
    <x v="0"/>
  </r>
  <r>
    <n v="329"/>
    <s v="US-2016-141544"/>
    <d v="2016-08-30T00:00:00"/>
    <d v="2016-01-09T00:00:00"/>
    <s v="First Class"/>
    <s v="PO-18850"/>
    <s v="Patrick O'Brill"/>
    <s v="Consumer"/>
    <s v="United States"/>
    <s v="Philadelphia"/>
    <s v="Pennsylvania"/>
    <n v="19143"/>
    <s v="East"/>
    <s v="FUR-CH-10003312"/>
    <s v="Furniture"/>
    <s v="Chairs"/>
    <s v="Hon 2090 ìPillow Softî Series Mid Back Swivel/Tilt Chairs"/>
    <n v="786.74400000000003"/>
    <n v="4"/>
    <n v="0.3"/>
    <n v="-258.5016"/>
    <x v="28"/>
    <x v="0"/>
  </r>
  <r>
    <n v="330"/>
    <s v="US-2016-141544"/>
    <d v="2016-08-30T00:00:00"/>
    <d v="2016-01-09T00:00:00"/>
    <s v="First Class"/>
    <s v="PO-18850"/>
    <s v="Patrick O'Brill"/>
    <s v="Consumer"/>
    <s v="United States"/>
    <s v="Philadelphia"/>
    <s v="Pennsylvania"/>
    <n v="19143"/>
    <s v="East"/>
    <s v="OFF-LA-10001074"/>
    <s v="Office Supplies"/>
    <s v="Labels"/>
    <s v="Round Specialty Laser Printer Labels"/>
    <n v="100.24"/>
    <n v="10"/>
    <n v="0.2"/>
    <n v="33.831000000000003"/>
    <x v="28"/>
    <x v="0"/>
  </r>
  <r>
    <n v="331"/>
    <s v="US-2016-141544"/>
    <d v="2016-08-30T00:00:00"/>
    <d v="2016-01-09T00:00:00"/>
    <s v="First Class"/>
    <s v="PO-18850"/>
    <s v="Patrick O'Brill"/>
    <s v="Consumer"/>
    <s v="United States"/>
    <s v="Philadelphia"/>
    <s v="Pennsylvania"/>
    <n v="19143"/>
    <s v="East"/>
    <s v="OFF-BI-10001524"/>
    <s v="Office Supplies"/>
    <s v="Binders"/>
    <s v="GBC Premium Transparent Covers with Diagonal Lined Pattern"/>
    <n v="37.764000000000003"/>
    <n v="6"/>
    <n v="0.7"/>
    <n v="-27.6936"/>
    <x v="28"/>
    <x v="0"/>
  </r>
  <r>
    <n v="332"/>
    <s v="US-2016-150147"/>
    <d v="2016-04-25T00:00:00"/>
    <s v="4/29/2016"/>
    <s v="Second Class"/>
    <s v="JL-15850"/>
    <s v="John Lucas"/>
    <s v="Consumer"/>
    <s v="United States"/>
    <s v="Philadelphia"/>
    <s v="Pennsylvania"/>
    <n v="19134"/>
    <s v="East"/>
    <s v="TEC-PH-10004614"/>
    <s v="Technology"/>
    <s v="Phones"/>
    <s v="AT&amp;T 841000 Phone"/>
    <n v="82.8"/>
    <n v="2"/>
    <n v="0.4"/>
    <n v="-20.7"/>
    <x v="25"/>
    <x v="0"/>
  </r>
  <r>
    <n v="333"/>
    <s v="US-2016-150147"/>
    <d v="2016-04-25T00:00:00"/>
    <s v="4/29/2016"/>
    <s v="Second Class"/>
    <s v="JL-15850"/>
    <s v="John Lucas"/>
    <s v="Consumer"/>
    <s v="United States"/>
    <s v="Philadelphia"/>
    <s v="Pennsylvania"/>
    <n v="19134"/>
    <s v="East"/>
    <s v="OFF-BI-10001153"/>
    <s v="Office Supplies"/>
    <s v="Binders"/>
    <s v="Ibico Recycled Grain-Textured Covers"/>
    <n v="20.724"/>
    <n v="2"/>
    <n v="0.7"/>
    <n v="-13.816000000000001"/>
    <x v="25"/>
    <x v="0"/>
  </r>
  <r>
    <n v="334"/>
    <s v="US-2016-150147"/>
    <d v="2016-04-25T00:00:00"/>
    <s v="4/29/2016"/>
    <s v="Second Class"/>
    <s v="JL-15850"/>
    <s v="John Lucas"/>
    <s v="Consumer"/>
    <s v="United States"/>
    <s v="Philadelphia"/>
    <s v="Pennsylvania"/>
    <n v="19134"/>
    <s v="East"/>
    <s v="OFF-BI-10001982"/>
    <s v="Office Supplies"/>
    <s v="Binders"/>
    <s v="Wilson Jones Custom Binder Spines &amp; Labels"/>
    <n v="4.8959999999999999"/>
    <n v="3"/>
    <n v="0.7"/>
    <n v="-3.4272"/>
    <x v="25"/>
    <x v="0"/>
  </r>
  <r>
    <n v="335"/>
    <s v="CA-2015-137946"/>
    <d v="2015-09-01T00:00:00"/>
    <d v="2015-04-09T00:00:00"/>
    <s v="Second Class"/>
    <s v="DB-13615"/>
    <s v="Doug Bickford"/>
    <s v="Consumer"/>
    <s v="United States"/>
    <s v="Los Angeles"/>
    <s v="California"/>
    <n v="90045"/>
    <s v="West"/>
    <s v="OFF-BI-10001922"/>
    <s v="Office Supplies"/>
    <s v="Binders"/>
    <s v="Storex Dura Pro Binders"/>
    <n v="4.7519999999999998"/>
    <n v="1"/>
    <n v="0.2"/>
    <n v="1.6037999999999999"/>
    <x v="11"/>
    <x v="1"/>
  </r>
  <r>
    <n v="336"/>
    <s v="CA-2015-137946"/>
    <d v="2015-09-01T00:00:00"/>
    <d v="2015-04-09T00:00:00"/>
    <s v="Second Class"/>
    <s v="DB-13615"/>
    <s v="Doug Bickford"/>
    <s v="Consumer"/>
    <s v="United States"/>
    <s v="Los Angeles"/>
    <s v="California"/>
    <n v="90045"/>
    <s v="West"/>
    <s v="TEC-CO-10001449"/>
    <s v="Technology"/>
    <s v="Copiers"/>
    <s v="Hewlett Packard LaserJet 3310 Copier"/>
    <n v="959.98400000000004"/>
    <n v="2"/>
    <n v="0.2"/>
    <n v="335.99439999999998"/>
    <x v="11"/>
    <x v="1"/>
  </r>
  <r>
    <n v="337"/>
    <s v="CA-2015-137946"/>
    <d v="2015-09-01T00:00:00"/>
    <d v="2015-04-09T00:00:00"/>
    <s v="Second Class"/>
    <s v="DB-13615"/>
    <s v="Doug Bickford"/>
    <s v="Consumer"/>
    <s v="United States"/>
    <s v="Los Angeles"/>
    <s v="California"/>
    <n v="90045"/>
    <s v="West"/>
    <s v="OFF-BI-10004140"/>
    <s v="Office Supplies"/>
    <s v="Binders"/>
    <s v="Avery Non-Stick Binders"/>
    <n v="14.368"/>
    <n v="4"/>
    <n v="0.2"/>
    <n v="4.49"/>
    <x v="11"/>
    <x v="1"/>
  </r>
  <r>
    <n v="338"/>
    <s v="CA-2014-129924"/>
    <d v="2014-07-12T00:00:00"/>
    <s v="7/17/2014"/>
    <s v="Standard Class"/>
    <s v="AC-10420"/>
    <s v="Alyssa Crouse"/>
    <s v="Corporate"/>
    <s v="United States"/>
    <s v="San Francisco"/>
    <s v="California"/>
    <n v="94122"/>
    <s v="West"/>
    <s v="OFF-BI-10003314"/>
    <s v="Office Supplies"/>
    <s v="Binders"/>
    <s v="Tuff Stuff Recycled Round Ring Binders"/>
    <n v="7.7119999999999997"/>
    <n v="2"/>
    <n v="0.2"/>
    <n v="2.7955999999999999"/>
    <x v="39"/>
    <x v="2"/>
  </r>
  <r>
    <n v="339"/>
    <s v="CA-2014-129924"/>
    <d v="2014-07-12T00:00:00"/>
    <s v="7/17/2014"/>
    <s v="Standard Class"/>
    <s v="AC-10420"/>
    <s v="Alyssa Crouse"/>
    <s v="Corporate"/>
    <s v="United States"/>
    <s v="San Francisco"/>
    <s v="California"/>
    <n v="94122"/>
    <s v="West"/>
    <s v="FUR-TA-10004575"/>
    <s v="Furniture"/>
    <s v="Tables"/>
    <s v="Hon 5100 Series Wood Tables"/>
    <n v="698.35199999999998"/>
    <n v="3"/>
    <n v="0.2"/>
    <n v="-17.4588"/>
    <x v="39"/>
    <x v="2"/>
  </r>
  <r>
    <n v="340"/>
    <s v="CA-2015-128167"/>
    <d v="2015-06-22T00:00:00"/>
    <s v="6/26/2015"/>
    <s v="Second Class"/>
    <s v="KL-16645"/>
    <s v="Ken Lonsdale"/>
    <s v="Consumer"/>
    <s v="United States"/>
    <s v="Layton"/>
    <s v="Utah"/>
    <n v="84041"/>
    <s v="West"/>
    <s v="OFF-FA-10000490"/>
    <s v="Office Supplies"/>
    <s v="Fasteners"/>
    <s v="OIC Binder Clips, Mini, 1/4&quot; Capacity, Black"/>
    <n v="4.96"/>
    <n v="4"/>
    <n v="0"/>
    <n v="2.3311999999999999"/>
    <x v="40"/>
    <x v="1"/>
  </r>
  <r>
    <n v="341"/>
    <s v="CA-2014-122336"/>
    <d v="2014-04-13T00:00:00"/>
    <s v="4/17/2014"/>
    <s v="Second Class"/>
    <s v="JD-15895"/>
    <s v="Jonathan Doherty"/>
    <s v="Corporate"/>
    <s v="United States"/>
    <s v="Philadelphia"/>
    <s v="Pennsylvania"/>
    <n v="19140"/>
    <s v="East"/>
    <s v="OFF-AR-10000122"/>
    <s v="Office Supplies"/>
    <s v="Art"/>
    <s v="Newell 314"/>
    <n v="17.856000000000002"/>
    <n v="4"/>
    <n v="0.2"/>
    <n v="1.1160000000000001"/>
    <x v="41"/>
    <x v="2"/>
  </r>
  <r>
    <n v="342"/>
    <s v="CA-2014-122336"/>
    <d v="2014-04-13T00:00:00"/>
    <s v="4/17/2014"/>
    <s v="Second Class"/>
    <s v="JD-15895"/>
    <s v="Jonathan Doherty"/>
    <s v="Corporate"/>
    <s v="United States"/>
    <s v="Philadelphia"/>
    <s v="Pennsylvania"/>
    <n v="19140"/>
    <s v="East"/>
    <s v="OFF-BI-10003656"/>
    <s v="Office Supplies"/>
    <s v="Binders"/>
    <s v="Fellowes PB200 Plastic Comb Binding Machine"/>
    <n v="509.97"/>
    <n v="10"/>
    <n v="0.7"/>
    <n v="-407.976"/>
    <x v="41"/>
    <x v="2"/>
  </r>
  <r>
    <n v="343"/>
    <s v="CA-2014-122336"/>
    <d v="2014-04-13T00:00:00"/>
    <s v="4/17/2014"/>
    <s v="Second Class"/>
    <s v="JD-15895"/>
    <s v="Jonathan Doherty"/>
    <s v="Corporate"/>
    <s v="United States"/>
    <s v="Philadelphia"/>
    <s v="Pennsylvania"/>
    <n v="19140"/>
    <s v="East"/>
    <s v="OFF-FA-10002780"/>
    <s v="Office Supplies"/>
    <s v="Fasteners"/>
    <s v="Staples"/>
    <n v="30.992000000000001"/>
    <n v="13"/>
    <n v="0.2"/>
    <n v="10.0724"/>
    <x v="41"/>
    <x v="2"/>
  </r>
  <r>
    <n v="344"/>
    <s v="CA-2014-122336"/>
    <d v="2014-04-13T00:00:00"/>
    <s v="4/17/2014"/>
    <s v="Second Class"/>
    <s v="JD-15895"/>
    <s v="Jonathan Doherty"/>
    <s v="Corporate"/>
    <s v="United States"/>
    <s v="Philadelphia"/>
    <s v="Pennsylvania"/>
    <n v="19140"/>
    <s v="East"/>
    <s v="TEC-PH-10000702"/>
    <s v="Technology"/>
    <s v="Phones"/>
    <s v="Square Credit Card Reader, 4 1/2&quot; x 4 1/2&quot; x 1&quot;, White"/>
    <n v="71.927999999999997"/>
    <n v="12"/>
    <n v="0.4"/>
    <n v="8.3916000000000004"/>
    <x v="41"/>
    <x v="2"/>
  </r>
  <r>
    <n v="345"/>
    <s v="US-2015-120712"/>
    <d v="2015-12-20T00:00:00"/>
    <s v="12/24/2015"/>
    <s v="Standard Class"/>
    <s v="CS-12130"/>
    <s v="Chad Sievert"/>
    <s v="Consumer"/>
    <s v="United States"/>
    <s v="Austin"/>
    <s v="Texas"/>
    <n v="78745"/>
    <s v="Central"/>
    <s v="OFF-ST-10000107"/>
    <s v="Office Supplies"/>
    <s v="Storage"/>
    <s v="Fellowes Super Stor/Drawer"/>
    <n v="88.8"/>
    <n v="4"/>
    <n v="0.2"/>
    <n v="-2.2200000000000002"/>
    <x v="14"/>
    <x v="1"/>
  </r>
  <r>
    <n v="346"/>
    <s v="CA-2017-169901"/>
    <d v="2017-06-15T00:00:00"/>
    <s v="6/19/2017"/>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01"/>
    <x v="27"/>
    <x v="3"/>
  </r>
  <r>
    <n v="347"/>
    <s v="CA-2017-134306"/>
    <d v="2017-07-08T00:00:00"/>
    <d v="2017-12-07T00:00:00"/>
    <s v="Standard Class"/>
    <s v="TD-20995"/>
    <s v="Tamara Dahlen"/>
    <s v="Consumer"/>
    <s v="United States"/>
    <s v="Lowell"/>
    <s v="Massachusetts"/>
    <n v="1852"/>
    <s v="East"/>
    <s v="OFF-AR-10004027"/>
    <s v="Office Supplies"/>
    <s v="Art"/>
    <s v="Binney &amp; Smith inkTank Erasable Desk Highlighter, Chisel Tip, Yellow, 12/Box"/>
    <n v="7.56"/>
    <n v="3"/>
    <n v="0"/>
    <n v="3.0996000000000001"/>
    <x v="10"/>
    <x v="3"/>
  </r>
  <r>
    <n v="348"/>
    <s v="CA-2017-134306"/>
    <d v="2017-07-08T00:00:00"/>
    <d v="2017-12-07T00:00:00"/>
    <s v="Standard Class"/>
    <s v="TD-20995"/>
    <s v="Tamara Dahlen"/>
    <s v="Consumer"/>
    <s v="United States"/>
    <s v="Lowell"/>
    <s v="Massachusetts"/>
    <n v="1852"/>
    <s v="East"/>
    <s v="OFF-PA-10000249"/>
    <s v="Office Supplies"/>
    <s v="Paper"/>
    <s v="Easy-staple paper"/>
    <n v="24.56"/>
    <n v="2"/>
    <n v="0"/>
    <n v="11.543200000000001"/>
    <x v="10"/>
    <x v="3"/>
  </r>
  <r>
    <n v="349"/>
    <s v="CA-2017-134306"/>
    <d v="2017-07-08T00:00:00"/>
    <d v="2017-12-07T00:00:00"/>
    <s v="Standard Class"/>
    <s v="TD-20995"/>
    <s v="Tamara Dahlen"/>
    <s v="Consumer"/>
    <s v="United States"/>
    <s v="Lowell"/>
    <s v="Massachusetts"/>
    <n v="1852"/>
    <s v="East"/>
    <s v="OFF-AR-10001374"/>
    <s v="Office Supplies"/>
    <s v="Art"/>
    <s v="BIC Brite Liner Highlighters, Chisel Tip"/>
    <n v="12.96"/>
    <n v="2"/>
    <n v="0"/>
    <n v="4.1471999999999998"/>
    <x v="10"/>
    <x v="3"/>
  </r>
  <r>
    <n v="350"/>
    <s v="CA-2016-129714"/>
    <d v="2016-09-01T00:00:00"/>
    <d v="2016-03-09T00:00:00"/>
    <s v="First Class"/>
    <s v="AB-10060"/>
    <s v="Adam Bellavance"/>
    <s v="Home Office"/>
    <s v="United States"/>
    <s v="New York City"/>
    <s v="New York"/>
    <n v="10009"/>
    <s v="East"/>
    <s v="TEC-AC-10000290"/>
    <s v="Technology"/>
    <s v="Accessories"/>
    <s v="Sabrent 4-Port USB 2.0 Hub"/>
    <n v="6.79"/>
    <n v="1"/>
    <n v="0"/>
    <n v="2.3086000000000002"/>
    <x v="21"/>
    <x v="0"/>
  </r>
  <r>
    <n v="351"/>
    <s v="CA-2016-129714"/>
    <d v="2016-09-01T00:00:00"/>
    <d v="2016-03-09T00:00:00"/>
    <s v="First Class"/>
    <s v="AB-10060"/>
    <s v="Adam Bellavance"/>
    <s v="Home Office"/>
    <s v="United States"/>
    <s v="New York City"/>
    <s v="New York"/>
    <n v="10009"/>
    <s v="East"/>
    <s v="OFF-PA-10001970"/>
    <s v="Office Supplies"/>
    <s v="Paper"/>
    <s v="Xerox 1881"/>
    <n v="24.56"/>
    <n v="2"/>
    <n v="0"/>
    <n v="11.543200000000001"/>
    <x v="21"/>
    <x v="0"/>
  </r>
  <r>
    <n v="352"/>
    <s v="CA-2016-129714"/>
    <d v="2016-09-01T00:00:00"/>
    <d v="2016-03-09T00:00:00"/>
    <s v="First Class"/>
    <s v="AB-10060"/>
    <s v="Adam Bellavance"/>
    <s v="Home Office"/>
    <s v="United States"/>
    <s v="New York City"/>
    <s v="New York"/>
    <n v="10009"/>
    <s v="East"/>
    <s v="OFF-BI-10002160"/>
    <s v="Office Supplies"/>
    <s v="Binders"/>
    <s v="Acco Hanging Data Binders"/>
    <n v="3.048"/>
    <n v="1"/>
    <n v="0.2"/>
    <n v="1.0668"/>
    <x v="21"/>
    <x v="0"/>
  </r>
  <r>
    <n v="353"/>
    <s v="CA-2016-129714"/>
    <d v="2016-09-01T00:00:00"/>
    <d v="2016-03-09T00:00:00"/>
    <s v="First Class"/>
    <s v="AB-10060"/>
    <s v="Adam Bellavance"/>
    <s v="Home Office"/>
    <s v="United States"/>
    <s v="New York City"/>
    <s v="New York"/>
    <n v="10009"/>
    <s v="East"/>
    <s v="OFF-PA-10001970"/>
    <s v="Office Supplies"/>
    <s v="Paper"/>
    <s v="Xerox 1881"/>
    <n v="49.12"/>
    <n v="4"/>
    <n v="0"/>
    <n v="23.086400000000001"/>
    <x v="21"/>
    <x v="0"/>
  </r>
  <r>
    <n v="354"/>
    <s v="CA-2016-129714"/>
    <d v="2016-09-01T00:00:00"/>
    <d v="2016-03-09T00:00:00"/>
    <s v="First Class"/>
    <s v="AB-10060"/>
    <s v="Adam Bellavance"/>
    <s v="Home Office"/>
    <s v="United States"/>
    <s v="New York City"/>
    <s v="New York"/>
    <n v="10009"/>
    <s v="East"/>
    <s v="OFF-BI-10004995"/>
    <s v="Office Supplies"/>
    <s v="Binders"/>
    <s v="GBC DocuBind P400 Electric Binding System"/>
    <n v="4355.1679999999997"/>
    <n v="4"/>
    <n v="0.2"/>
    <n v="1415.4295999999999"/>
    <x v="21"/>
    <x v="0"/>
  </r>
  <r>
    <n v="355"/>
    <s v="CA-2016-138520"/>
    <d v="2016-04-08T00:00:00"/>
    <s v="4/13/2016"/>
    <s v="Standard Class"/>
    <s v="JL-15505"/>
    <s v="Jeremy Lonsdale"/>
    <s v="Consumer"/>
    <s v="United States"/>
    <s v="New York City"/>
    <s v="New York"/>
    <n v="10035"/>
    <s v="East"/>
    <s v="FUR-BO-10002268"/>
    <s v="Furniture"/>
    <s v="Bookcases"/>
    <s v="Sauder Barrister Bookcases"/>
    <n v="388.70400000000001"/>
    <n v="6"/>
    <n v="0.2"/>
    <n v="-4.8587999999999996"/>
    <x v="25"/>
    <x v="0"/>
  </r>
  <r>
    <n v="356"/>
    <s v="CA-2016-138520"/>
    <d v="2016-04-08T00:00:00"/>
    <s v="4/13/2016"/>
    <s v="Standard Class"/>
    <s v="JL-15505"/>
    <s v="Jeremy Lonsdale"/>
    <s v="Consumer"/>
    <s v="United States"/>
    <s v="New York City"/>
    <s v="New York"/>
    <n v="10035"/>
    <s v="East"/>
    <s v="OFF-EN-10001137"/>
    <s v="Office Supplies"/>
    <s v="Envelopes"/>
    <s v="#10 Gummed Flap White Envelopes, 100/Box"/>
    <n v="8.26"/>
    <n v="2"/>
    <n v="0"/>
    <n v="3.7995999999999999"/>
    <x v="25"/>
    <x v="0"/>
  </r>
  <r>
    <n v="357"/>
    <s v="CA-2016-138520"/>
    <d v="2016-04-08T00:00:00"/>
    <s v="4/13/2016"/>
    <s v="Standard Class"/>
    <s v="JL-15505"/>
    <s v="Jeremy Lonsdale"/>
    <s v="Consumer"/>
    <s v="United States"/>
    <s v="New York City"/>
    <s v="New York"/>
    <n v="10035"/>
    <s v="East"/>
    <s v="OFF-AR-10002399"/>
    <s v="Office Supplies"/>
    <s v="Art"/>
    <s v="Dixon Prang Watercolor Pencils, 10-Color Set with Brush"/>
    <n v="17.04"/>
    <n v="4"/>
    <n v="0"/>
    <n v="6.9863999999999997"/>
    <x v="25"/>
    <x v="0"/>
  </r>
  <r>
    <n v="358"/>
    <s v="CA-2016-138520"/>
    <d v="2016-04-08T00:00:00"/>
    <s v="4/13/2016"/>
    <s v="Standard Class"/>
    <s v="JL-15505"/>
    <s v="Jeremy Lonsdale"/>
    <s v="Consumer"/>
    <s v="United States"/>
    <s v="New York City"/>
    <s v="New York"/>
    <n v="10035"/>
    <s v="East"/>
    <s v="OFF-PA-10002713"/>
    <s v="Office Supplies"/>
    <s v="Paper"/>
    <s v="Adams Phone Message Book, 200 Message Capacity, 8 1/16î x 11î"/>
    <n v="34.4"/>
    <n v="5"/>
    <n v="0"/>
    <n v="15.824"/>
    <x v="25"/>
    <x v="0"/>
  </r>
  <r>
    <n v="359"/>
    <s v="CA-2016-130001"/>
    <d v="2016-04-23T00:00:00"/>
    <s v="4/28/2016"/>
    <s v="Standard Class"/>
    <s v="HK-14890"/>
    <s v="Heather Kirkland"/>
    <s v="Corporate"/>
    <s v="United States"/>
    <s v="Charlotte"/>
    <s v="North Carolina"/>
    <n v="28205"/>
    <s v="South"/>
    <s v="OFF-PA-10002666"/>
    <s v="Office Supplies"/>
    <s v="Paper"/>
    <s v="Southworth 25% Cotton Linen-Finish Paper &amp; Envelopes"/>
    <n v="36.24"/>
    <n v="5"/>
    <n v="0.2"/>
    <n v="11.324999999999999"/>
    <x v="25"/>
    <x v="0"/>
  </r>
  <r>
    <n v="360"/>
    <s v="CA-2017-155698"/>
    <d v="2017-03-08T00:00:00"/>
    <d v="2017-11-03T00:00:00"/>
    <s v="First Class"/>
    <s v="VB-21745"/>
    <s v="Victoria Brennan"/>
    <s v="Corporate"/>
    <s v="United States"/>
    <s v="Columbus"/>
    <s v="Georgia"/>
    <n v="31907"/>
    <s v="South"/>
    <s v="OFF-AP-10001124"/>
    <s v="Office Supplies"/>
    <s v="Appliances"/>
    <s v="Belkin 8 Outlet SurgeMaster II Gold Surge Protector with Phone Protection"/>
    <n v="647.84"/>
    <n v="8"/>
    <n v="0"/>
    <n v="168.4384"/>
    <x v="42"/>
    <x v="3"/>
  </r>
  <r>
    <n v="361"/>
    <s v="CA-2017-155698"/>
    <d v="2017-03-08T00:00:00"/>
    <d v="2017-11-03T00:00:00"/>
    <s v="First Class"/>
    <s v="VB-21745"/>
    <s v="Victoria Brennan"/>
    <s v="Corporate"/>
    <s v="United States"/>
    <s v="Columbus"/>
    <s v="Georgia"/>
    <n v="31907"/>
    <s v="South"/>
    <s v="OFF-LA-10001158"/>
    <s v="Office Supplies"/>
    <s v="Labels"/>
    <s v="Avery Address/Shipping Labels for Typewriters, 4&quot; x 2&quot;"/>
    <n v="20.7"/>
    <n v="2"/>
    <n v="0"/>
    <n v="9.9359999999999999"/>
    <x v="42"/>
    <x v="3"/>
  </r>
  <r>
    <n v="362"/>
    <s v="CA-2017-144904"/>
    <d v="2017-09-25T00:00:00"/>
    <d v="2017-01-10T00:00:00"/>
    <s v="Standard Class"/>
    <s v="KW-16435"/>
    <s v="Katrina Willman"/>
    <s v="Consumer"/>
    <s v="United States"/>
    <s v="New York City"/>
    <s v="New York"/>
    <n v="10009"/>
    <s v="East"/>
    <s v="OFF-LA-10001158"/>
    <s v="Office Supplies"/>
    <s v="Labels"/>
    <s v="Avery Address/Shipping Labels for Typewriters, 4&quot; x 2&quot;"/>
    <n v="20.7"/>
    <n v="2"/>
    <n v="0"/>
    <n v="9.9359999999999999"/>
    <x v="15"/>
    <x v="3"/>
  </r>
  <r>
    <n v="363"/>
    <s v="CA-2017-144904"/>
    <d v="2017-09-25T00:00:00"/>
    <d v="2017-01-10T00:00:00"/>
    <s v="Standard Class"/>
    <s v="KW-16435"/>
    <s v="Katrina Willman"/>
    <s v="Consumer"/>
    <s v="United States"/>
    <s v="New York City"/>
    <s v="New York"/>
    <n v="10009"/>
    <s v="East"/>
    <s v="FUR-CH-10000785"/>
    <s v="Furniture"/>
    <s v="Chairs"/>
    <s v="Global Ergonomic Managers Chair"/>
    <n v="488.64600000000002"/>
    <n v="3"/>
    <n v="0.1"/>
    <n v="86.870400000000004"/>
    <x v="15"/>
    <x v="3"/>
  </r>
  <r>
    <n v="364"/>
    <s v="CA-2017-144904"/>
    <d v="2017-09-25T00:00:00"/>
    <d v="2017-01-10T00:00:00"/>
    <s v="Standard Class"/>
    <s v="KW-16435"/>
    <s v="Katrina Willman"/>
    <s v="Consumer"/>
    <s v="United States"/>
    <s v="New York City"/>
    <s v="New York"/>
    <n v="10009"/>
    <s v="East"/>
    <s v="OFF-AR-10003732"/>
    <s v="Office Supplies"/>
    <s v="Art"/>
    <s v="Newell 333"/>
    <n v="5.56"/>
    <n v="2"/>
    <n v="0"/>
    <n v="1.4456"/>
    <x v="15"/>
    <x v="3"/>
  </r>
  <r>
    <n v="365"/>
    <s v="CA-2017-144904"/>
    <d v="2017-09-25T00:00:00"/>
    <d v="2017-01-10T00:00:00"/>
    <s v="Standard Class"/>
    <s v="KW-16435"/>
    <s v="Katrina Willman"/>
    <s v="Consumer"/>
    <s v="United States"/>
    <s v="New York City"/>
    <s v="New York"/>
    <n v="10009"/>
    <s v="East"/>
    <s v="FUR-FU-10000023"/>
    <s v="Furniture"/>
    <s v="Furnishings"/>
    <s v="Eldon Wave Desk Accessories"/>
    <n v="47.12"/>
    <n v="8"/>
    <n v="0"/>
    <n v="20.732800000000001"/>
    <x v="15"/>
    <x v="3"/>
  </r>
  <r>
    <n v="366"/>
    <s v="CA-2014-123344"/>
    <d v="2014-09-24T00:00:00"/>
    <s v="9/29/2014"/>
    <s v="Standard Class"/>
    <s v="JD-16060"/>
    <s v="Julia Dunbar"/>
    <s v="Consumer"/>
    <s v="United States"/>
    <s v="San Francisco"/>
    <s v="California"/>
    <n v="94109"/>
    <s v="West"/>
    <s v="OFF-ST-10001713"/>
    <s v="Office Supplies"/>
    <s v="Storage"/>
    <s v="Gould Plastics 9-Pocket Panel Bin, 18-3/8w x 5-1/4d x 20-1/2h, Black"/>
    <n v="211.96"/>
    <n v="4"/>
    <n v="0"/>
    <n v="8.4784000000000006"/>
    <x v="30"/>
    <x v="2"/>
  </r>
  <r>
    <n v="367"/>
    <s v="CA-2016-155516"/>
    <d v="2016-10-21T00:00:00"/>
    <s v="10/21/2016"/>
    <s v="Same Day"/>
    <s v="MK-17905"/>
    <s v="Michael Kennedy"/>
    <s v="Corporate"/>
    <s v="United States"/>
    <s v="Manchester"/>
    <s v="Connecticut"/>
    <n v="6040"/>
    <s v="East"/>
    <s v="OFF-BI-10002412"/>
    <s v="Office Supplies"/>
    <s v="Binders"/>
    <s v="Wilson Jones ìSnapî Scratch Pad Binder Tool for Ring Binders"/>
    <n v="23.2"/>
    <n v="4"/>
    <n v="0"/>
    <n v="10.44"/>
    <x v="32"/>
    <x v="0"/>
  </r>
  <r>
    <n v="368"/>
    <s v="CA-2016-155516"/>
    <d v="2016-10-21T00:00:00"/>
    <s v="10/21/2016"/>
    <s v="Same Day"/>
    <s v="MK-17905"/>
    <s v="Michael Kennedy"/>
    <s v="Corporate"/>
    <s v="United States"/>
    <s v="Manchester"/>
    <s v="Connecticut"/>
    <n v="6040"/>
    <s v="East"/>
    <s v="OFF-SU-10001225"/>
    <s v="Office Supplies"/>
    <s v="Supplies"/>
    <s v="Staple remover"/>
    <n v="7.36"/>
    <n v="2"/>
    <n v="0"/>
    <n v="0.1472"/>
    <x v="32"/>
    <x v="0"/>
  </r>
  <r>
    <n v="369"/>
    <s v="CA-2016-155516"/>
    <d v="2016-10-21T00:00:00"/>
    <s v="10/21/2016"/>
    <s v="Same Day"/>
    <s v="MK-17905"/>
    <s v="Michael Kennedy"/>
    <s v="Corporate"/>
    <s v="United States"/>
    <s v="Manchester"/>
    <s v="Connecticut"/>
    <n v="6040"/>
    <s v="East"/>
    <s v="OFF-ST-10002406"/>
    <s v="Office Supplies"/>
    <s v="Storage"/>
    <s v="Pizazz Global Quick File"/>
    <n v="104.79"/>
    <n v="7"/>
    <n v="0"/>
    <n v="29.341200000000001"/>
    <x v="32"/>
    <x v="0"/>
  </r>
  <r>
    <n v="370"/>
    <s v="CA-2016-155516"/>
    <d v="2016-10-21T00:00:00"/>
    <s v="10/21/2016"/>
    <s v="Same Day"/>
    <s v="MK-17905"/>
    <s v="Michael Kennedy"/>
    <s v="Corporate"/>
    <s v="United States"/>
    <s v="Manchester"/>
    <s v="Connecticut"/>
    <n v="6040"/>
    <s v="East"/>
    <s v="FUR-BO-10002545"/>
    <s v="Furniture"/>
    <s v="Bookcases"/>
    <s v="Atlantic Metals Mobile 3-Shelf Bookcases, Custom Colors"/>
    <n v="1043.92"/>
    <n v="4"/>
    <n v="0"/>
    <n v="271.41919999999999"/>
    <x v="32"/>
    <x v="0"/>
  </r>
  <r>
    <n v="371"/>
    <s v="CA-2017-104745"/>
    <d v="2017-05-29T00:00:00"/>
    <d v="2017-04-06T00:00:00"/>
    <s v="Standard Class"/>
    <s v="GT-14755"/>
    <s v="Guy Thornton"/>
    <s v="Consumer"/>
    <s v="United States"/>
    <s v="Harlingen"/>
    <s v="Texas"/>
    <n v="78550"/>
    <s v="Central"/>
    <s v="OFF-PA-10002036"/>
    <s v="Office Supplies"/>
    <s v="Paper"/>
    <s v="Xerox 1930"/>
    <n v="25.92"/>
    <n v="5"/>
    <n v="0.2"/>
    <n v="9.3960000000000008"/>
    <x v="24"/>
    <x v="3"/>
  </r>
  <r>
    <n v="372"/>
    <s v="CA-2017-104745"/>
    <d v="2017-05-29T00:00:00"/>
    <d v="2017-04-06T00:00:00"/>
    <s v="Standard Class"/>
    <s v="GT-14755"/>
    <s v="Guy Thornton"/>
    <s v="Consumer"/>
    <s v="United States"/>
    <s v="Harlingen"/>
    <s v="Texas"/>
    <n v="78550"/>
    <s v="Central"/>
    <s v="OFF-ST-10002205"/>
    <s v="Office Supplies"/>
    <s v="Storage"/>
    <s v="File Shuttle I and Handi-File"/>
    <n v="53.423999999999999"/>
    <n v="3"/>
    <n v="0.2"/>
    <n v="4.6745999999999999"/>
    <x v="24"/>
    <x v="3"/>
  </r>
  <r>
    <n v="373"/>
    <s v="US-2014-119137"/>
    <d v="2014-07-23T00:00:00"/>
    <s v="7/27/2014"/>
    <s v="Standard Class"/>
    <s v="AG-10900"/>
    <s v="Arthur Gainer"/>
    <s v="Consumer"/>
    <s v="United States"/>
    <s v="Tucson"/>
    <s v="Arizona"/>
    <n v="85705"/>
    <s v="West"/>
    <s v="OFF-BI-10001982"/>
    <s v="Office Supplies"/>
    <s v="Binders"/>
    <s v="Wilson Jones Custom Binder Spines &amp; Labels"/>
    <n v="8.16"/>
    <n v="5"/>
    <n v="0.7"/>
    <n v="-5.7119999999999997"/>
    <x v="39"/>
    <x v="2"/>
  </r>
  <r>
    <n v="374"/>
    <s v="US-2014-119137"/>
    <d v="2014-07-23T00:00:00"/>
    <s v="7/27/2014"/>
    <s v="Standard Class"/>
    <s v="AG-10900"/>
    <s v="Arthur Gainer"/>
    <s v="Consumer"/>
    <s v="United States"/>
    <s v="Tucson"/>
    <s v="Arizona"/>
    <n v="85705"/>
    <s v="West"/>
    <s v="TEC-AC-10003911"/>
    <s v="Technology"/>
    <s v="Accessories"/>
    <s v="NETGEAR AC1750 Dual Band Gigabit†Smart WiFi Router"/>
    <n v="1023.936"/>
    <n v="8"/>
    <n v="0.2"/>
    <n v="179.18879999999999"/>
    <x v="39"/>
    <x v="2"/>
  </r>
  <r>
    <n v="375"/>
    <s v="US-2014-119137"/>
    <d v="2014-07-23T00:00:00"/>
    <s v="7/27/2014"/>
    <s v="Standard Class"/>
    <s v="AG-10900"/>
    <s v="Arthur Gainer"/>
    <s v="Consumer"/>
    <s v="United States"/>
    <s v="Tucson"/>
    <s v="Arizona"/>
    <n v="85705"/>
    <s v="West"/>
    <s v="OFF-AR-10000658"/>
    <s v="Office Supplies"/>
    <s v="Art"/>
    <s v="Newell 324"/>
    <n v="9.24"/>
    <n v="1"/>
    <n v="0.2"/>
    <n v="0.92400000000000004"/>
    <x v="39"/>
    <x v="2"/>
  </r>
  <r>
    <n v="376"/>
    <s v="US-2014-119137"/>
    <d v="2014-07-23T00:00:00"/>
    <s v="7/27/2014"/>
    <s v="Standard Class"/>
    <s v="AG-10900"/>
    <s v="Arthur Gainer"/>
    <s v="Consumer"/>
    <s v="United States"/>
    <s v="Tucson"/>
    <s v="Arizona"/>
    <n v="85705"/>
    <s v="West"/>
    <s v="TEC-AC-10002076"/>
    <s v="Technology"/>
    <s v="Accessories"/>
    <s v="Microsoft Natural Keyboard Elite"/>
    <n v="479.04"/>
    <n v="10"/>
    <n v="0.2"/>
    <n v="-29.94"/>
    <x v="39"/>
    <x v="2"/>
  </r>
  <r>
    <n v="377"/>
    <s v="US-2016-134656"/>
    <d v="2016-09-28T00:00:00"/>
    <d v="2016-01-10T00:00:00"/>
    <s v="First Class"/>
    <s v="MM-18280"/>
    <s v="Muhammed MacIntyre"/>
    <s v="Corporate"/>
    <s v="United States"/>
    <s v="Quincy"/>
    <s v="Illinois"/>
    <n v="62301"/>
    <s v="Central"/>
    <s v="OFF-PA-10003039"/>
    <s v="Office Supplies"/>
    <s v="Paper"/>
    <s v="Xerox 1960"/>
    <n v="99.135999999999996"/>
    <n v="4"/>
    <n v="0.2"/>
    <n v="30.98"/>
    <x v="21"/>
    <x v="0"/>
  </r>
  <r>
    <n v="378"/>
    <s v="US-2017-134481"/>
    <d v="2017-08-27T00:00:00"/>
    <d v="2017-01-09T00:00:00"/>
    <s v="Standard Class"/>
    <s v="AR-10405"/>
    <s v="Allen Rosenblatt"/>
    <s v="Corporate"/>
    <s v="United States"/>
    <s v="Franklin"/>
    <s v="Massachusetts"/>
    <n v="2038"/>
    <s v="East"/>
    <s v="FUR-TA-10004915"/>
    <s v="Furniture"/>
    <s v="Tables"/>
    <s v="Office Impressions End Table, 20-1/2&quot;H x 24&quot;W x 20&quot;D"/>
    <n v="1488.424"/>
    <n v="7"/>
    <n v="0.3"/>
    <n v="-297.6848"/>
    <x v="43"/>
    <x v="3"/>
  </r>
  <r>
    <n v="379"/>
    <s v="CA-2015-130792"/>
    <d v="2015-04-28T00:00:00"/>
    <d v="2015-05-05T00:00:00"/>
    <s v="Standard Class"/>
    <s v="RA-19915"/>
    <s v="Russell Applegate"/>
    <s v="Consumer"/>
    <s v="United States"/>
    <s v="Houston"/>
    <s v="Texas"/>
    <n v="77095"/>
    <s v="Central"/>
    <s v="OFF-AP-10000696"/>
    <s v="Office Supplies"/>
    <s v="Appliances"/>
    <s v="Holmes Odor Grabber"/>
    <n v="8.6519999999999992"/>
    <n v="3"/>
    <n v="0.8"/>
    <n v="-20.3322"/>
    <x v="19"/>
    <x v="1"/>
  </r>
  <r>
    <n v="380"/>
    <s v="CA-2015-130792"/>
    <d v="2015-04-28T00:00:00"/>
    <d v="2015-05-05T00:00:00"/>
    <s v="Standard Class"/>
    <s v="RA-19915"/>
    <s v="Russell Applegate"/>
    <s v="Consumer"/>
    <s v="United States"/>
    <s v="Houston"/>
    <s v="Texas"/>
    <n v="77095"/>
    <s v="Central"/>
    <s v="OFF-ST-10003327"/>
    <s v="Office Supplies"/>
    <s v="Storage"/>
    <s v="Akro-Mils 12-Gallon Tote"/>
    <n v="23.832000000000001"/>
    <n v="3"/>
    <n v="0.2"/>
    <n v="2.6810999999999998"/>
    <x v="19"/>
    <x v="1"/>
  </r>
  <r>
    <n v="381"/>
    <s v="CA-2015-130792"/>
    <d v="2015-04-28T00:00:00"/>
    <d v="2015-05-05T00:00:00"/>
    <s v="Standard Class"/>
    <s v="RA-19915"/>
    <s v="Russell Applegate"/>
    <s v="Consumer"/>
    <s v="United States"/>
    <s v="Houston"/>
    <s v="Texas"/>
    <n v="77095"/>
    <s v="Central"/>
    <s v="OFF-BI-10000309"/>
    <s v="Office Supplies"/>
    <s v="Binders"/>
    <s v="GBC Twin Loop Wire Binding Elements, 9/16&quot; Spine, Black"/>
    <n v="12.176"/>
    <n v="4"/>
    <n v="0.8"/>
    <n v="-18.872800000000002"/>
    <x v="19"/>
    <x v="1"/>
  </r>
  <r>
    <n v="382"/>
    <s v="CA-2016-134775"/>
    <d v="2016-10-28T00:00:00"/>
    <s v="10/29/2016"/>
    <s v="First Class"/>
    <s v="AS-10285"/>
    <s v="Alejandro Savely"/>
    <s v="Corporate"/>
    <s v="United States"/>
    <s v="San Francisco"/>
    <s v="California"/>
    <n v="94109"/>
    <s v="West"/>
    <s v="OFF-PA-10004734"/>
    <s v="Office Supplies"/>
    <s v="Paper"/>
    <s v="Southworth Structures Collection"/>
    <n v="50.96"/>
    <n v="7"/>
    <n v="0"/>
    <n v="25.48"/>
    <x v="32"/>
    <x v="0"/>
  </r>
  <r>
    <n v="383"/>
    <s v="CA-2016-134775"/>
    <d v="2016-10-28T00:00:00"/>
    <s v="10/29/2016"/>
    <s v="First Class"/>
    <s v="AS-10285"/>
    <s v="Alejandro Savely"/>
    <s v="Corporate"/>
    <s v="United States"/>
    <s v="San Francisco"/>
    <s v="California"/>
    <n v="94109"/>
    <s v="West"/>
    <s v="OFF-BI-10002225"/>
    <s v="Office Supplies"/>
    <s v="Binders"/>
    <s v="Square Ring Data Binders, Rigid 75 Pt. Covers, 11&quot; x 14-7/8&quot;"/>
    <n v="49.536000000000001"/>
    <n v="3"/>
    <n v="0.2"/>
    <n v="17.337599999999998"/>
    <x v="32"/>
    <x v="0"/>
  </r>
  <r>
    <n v="384"/>
    <s v="CA-2015-125395"/>
    <d v="2015-06-26T00:00:00"/>
    <s v="6/29/2015"/>
    <s v="Second Class"/>
    <s v="LA-16780"/>
    <s v="Laura Armstrong"/>
    <s v="Corporate"/>
    <s v="United States"/>
    <s v="Taylor"/>
    <s v="Michigan"/>
    <n v="48180"/>
    <s v="Central"/>
    <s v="TEC-AC-10004708"/>
    <s v="Technology"/>
    <s v="Accessories"/>
    <s v="Sony 32GB Class 10 Micro SDHC R40 Memory Card"/>
    <n v="41.9"/>
    <n v="2"/>
    <n v="0"/>
    <n v="8.7989999999999995"/>
    <x v="40"/>
    <x v="1"/>
  </r>
  <r>
    <n v="385"/>
    <s v="US-2015-168935"/>
    <d v="2015-11-27T00:00:00"/>
    <d v="2015-02-12T00:00:00"/>
    <s v="Standard Class"/>
    <s v="DO-13435"/>
    <s v="Denny Ordway"/>
    <s v="Consumer"/>
    <s v="United States"/>
    <s v="Pembroke Pines"/>
    <s v="Florida"/>
    <n v="33024"/>
    <s v="South"/>
    <s v="FUR-TA-10000617"/>
    <s v="Furniture"/>
    <s v="Tables"/>
    <s v="Hon Practical Foundations 30 x 60 Training Table, Light Gray/Charcoal"/>
    <n v="375.45749999999998"/>
    <n v="3"/>
    <n v="0.45"/>
    <n v="-157.0095"/>
    <x v="6"/>
    <x v="1"/>
  </r>
  <r>
    <n v="386"/>
    <s v="US-2015-168935"/>
    <d v="2015-11-27T00:00:00"/>
    <d v="2015-02-12T00:00:00"/>
    <s v="Standard Class"/>
    <s v="DO-13435"/>
    <s v="Denny Ordway"/>
    <s v="Consumer"/>
    <s v="United States"/>
    <s v="Pembroke Pines"/>
    <s v="Florida"/>
    <n v="33024"/>
    <s v="South"/>
    <s v="TEC-AC-10002335"/>
    <s v="Technology"/>
    <s v="Accessories"/>
    <s v="Logitech Media Keyboard K200"/>
    <n v="83.975999999999999"/>
    <n v="3"/>
    <n v="0.2"/>
    <n v="-1.0497000000000001"/>
    <x v="6"/>
    <x v="1"/>
  </r>
  <r>
    <n v="387"/>
    <s v="CA-2015-122756"/>
    <d v="2015-12-03T00:00:00"/>
    <d v="2015-07-12T00:00:00"/>
    <s v="Standard Class"/>
    <s v="DK-13225"/>
    <s v="Dean Katz"/>
    <s v="Corporate"/>
    <s v="United States"/>
    <s v="Philadelphia"/>
    <s v="Pennsylvania"/>
    <n v="19140"/>
    <s v="East"/>
    <s v="TEC-MA-10001681"/>
    <s v="Technology"/>
    <s v="Machines"/>
    <s v="Lexmark MarkNet N8150 Wireless Print Server"/>
    <n v="482.34"/>
    <n v="4"/>
    <n v="0.7"/>
    <n v="-337.63799999999998"/>
    <x v="14"/>
    <x v="1"/>
  </r>
  <r>
    <n v="388"/>
    <s v="CA-2015-122756"/>
    <d v="2015-12-03T00:00:00"/>
    <d v="2015-07-12T00:00:00"/>
    <s v="Standard Class"/>
    <s v="DK-13225"/>
    <s v="Dean Katz"/>
    <s v="Corporate"/>
    <s v="United States"/>
    <s v="Philadelphia"/>
    <s v="Pennsylvania"/>
    <n v="19140"/>
    <s v="East"/>
    <s v="FUR-FU-10001935"/>
    <s v="Furniture"/>
    <s v="Furnishings"/>
    <s v="3M Hangers With Command Adhesive"/>
    <n v="2.96"/>
    <n v="1"/>
    <n v="0.2"/>
    <n v="0.77700000000000002"/>
    <x v="14"/>
    <x v="1"/>
  </r>
  <r>
    <n v="389"/>
    <s v="CA-2014-115973"/>
    <d v="2014-11-24T00:00:00"/>
    <s v="11/26/2014"/>
    <s v="First Class"/>
    <s v="NG-18430"/>
    <s v="Nathan Gelder"/>
    <s v="Consumer"/>
    <s v="United States"/>
    <s v="Cincinnati"/>
    <s v="Ohio"/>
    <n v="45231"/>
    <s v="East"/>
    <s v="OFF-AR-10004757"/>
    <s v="Office Supplies"/>
    <s v="Art"/>
    <s v="Crayola Colored Pencils"/>
    <n v="2.6240000000000001"/>
    <n v="1"/>
    <n v="0.2"/>
    <n v="0.4264"/>
    <x v="7"/>
    <x v="2"/>
  </r>
  <r>
    <n v="390"/>
    <s v="CA-2017-101798"/>
    <d v="2017-12-11T00:00:00"/>
    <s v="12/15/2017"/>
    <s v="Standard Class"/>
    <s v="MV-18190"/>
    <s v="Mike Vittorini"/>
    <s v="Consumer"/>
    <s v="United States"/>
    <s v="New York City"/>
    <s v="New York"/>
    <n v="10009"/>
    <s v="East"/>
    <s v="OFF-BI-10000050"/>
    <s v="Office Supplies"/>
    <s v="Binders"/>
    <s v="Angle-D Binders with Locking Rings, Label Holders"/>
    <n v="23.36"/>
    <n v="4"/>
    <n v="0.2"/>
    <n v="7.8840000000000003"/>
    <x v="22"/>
    <x v="3"/>
  </r>
  <r>
    <n v="391"/>
    <s v="CA-2017-101798"/>
    <d v="2017-12-11T00:00:00"/>
    <s v="12/15/2017"/>
    <s v="Standard Class"/>
    <s v="MV-18190"/>
    <s v="Mike Vittorini"/>
    <s v="Consumer"/>
    <s v="United States"/>
    <s v="New York City"/>
    <s v="New York"/>
    <n v="10009"/>
    <s v="East"/>
    <s v="TEC-AC-10001998"/>
    <s v="Technology"/>
    <s v="Accessories"/>
    <s v="Logitech†LS21 Speaker System - PC Multimedia - 2.1-CH - Wired"/>
    <n v="39.979999999999997"/>
    <n v="2"/>
    <n v="0"/>
    <n v="13.5932"/>
    <x v="22"/>
    <x v="3"/>
  </r>
  <r>
    <n v="392"/>
    <s v="US-2014-135972"/>
    <d v="2014-09-21T00:00:00"/>
    <s v="9/23/2014"/>
    <s v="Second Class"/>
    <s v="JG-15115"/>
    <s v="Jack Garza"/>
    <s v="Consumer"/>
    <s v="United States"/>
    <s v="Des Moines"/>
    <s v="Washington"/>
    <n v="98198"/>
    <s v="West"/>
    <s v="TEC-PH-10003012"/>
    <s v="Technology"/>
    <s v="Phones"/>
    <s v="Nortel Meridian M3904 Professional Digital phone"/>
    <n v="246.38399999999999"/>
    <n v="2"/>
    <n v="0.2"/>
    <n v="27.7182"/>
    <x v="30"/>
    <x v="2"/>
  </r>
  <r>
    <n v="393"/>
    <s v="US-2014-135972"/>
    <d v="2014-09-21T00:00:00"/>
    <s v="9/23/2014"/>
    <s v="Second Class"/>
    <s v="JG-15115"/>
    <s v="Jack Garza"/>
    <s v="Consumer"/>
    <s v="United States"/>
    <s v="Des Moines"/>
    <s v="Washington"/>
    <n v="98198"/>
    <s v="West"/>
    <s v="TEC-CO-10002313"/>
    <s v="Technology"/>
    <s v="Copiers"/>
    <s v="Canon PC1080F Personal Copier"/>
    <n v="1799.97"/>
    <n v="3"/>
    <n v="0"/>
    <n v="701.98829999999998"/>
    <x v="30"/>
    <x v="2"/>
  </r>
  <r>
    <n v="394"/>
    <s v="US-2014-134971"/>
    <d v="2014-06-07T00:00:00"/>
    <d v="2014-10-06T00:00:00"/>
    <s v="Second Class"/>
    <s v="BP-11095"/>
    <s v="Bart Pistole"/>
    <s v="Corporate"/>
    <s v="United States"/>
    <s v="Peoria"/>
    <s v="Illinois"/>
    <n v="61604"/>
    <s v="Central"/>
    <s v="OFF-BI-10003982"/>
    <s v="Office Supplies"/>
    <s v="Binders"/>
    <s v="Wilson Jones Century Plastic Molded Ring Binders"/>
    <n v="12.462"/>
    <n v="3"/>
    <n v="0.8"/>
    <n v="-20.5623"/>
    <x v="3"/>
    <x v="2"/>
  </r>
  <r>
    <n v="395"/>
    <s v="CA-2017-102946"/>
    <d v="2017-06-30T00:00:00"/>
    <d v="2017-05-07T00:00:00"/>
    <s v="Standard Class"/>
    <s v="VP-21730"/>
    <s v="Victor Preis"/>
    <s v="Home Office"/>
    <s v="United States"/>
    <s v="Las Vegas"/>
    <s v="Nevada"/>
    <n v="89115"/>
    <s v="West"/>
    <s v="OFF-BI-10004492"/>
    <s v="Office Supplies"/>
    <s v="Binders"/>
    <s v="Tuf-Vin Binders"/>
    <n v="75.792000000000002"/>
    <n v="3"/>
    <n v="0.2"/>
    <n v="25.579799999999999"/>
    <x v="27"/>
    <x v="3"/>
  </r>
  <r>
    <n v="396"/>
    <s v="CA-2017-165603"/>
    <d v="2017-10-17T00:00:00"/>
    <s v="10/19/2017"/>
    <s v="Second Class"/>
    <s v="SS-20140"/>
    <s v="Saphhira Shifley"/>
    <s v="Corporate"/>
    <s v="United States"/>
    <s v="Warwick"/>
    <s v="Rhode Island"/>
    <n v="2886"/>
    <s v="East"/>
    <s v="OFF-ST-10000798"/>
    <s v="Office Supplies"/>
    <s v="Storage"/>
    <s v="2300 Heavy-Duty Transfer File Systems by Perma"/>
    <n v="49.96"/>
    <n v="2"/>
    <n v="0"/>
    <n v="9.4923999999999999"/>
    <x v="13"/>
    <x v="3"/>
  </r>
  <r>
    <n v="397"/>
    <s v="CA-2017-165603"/>
    <d v="2017-10-17T00:00:00"/>
    <s v="10/19/2017"/>
    <s v="Second Class"/>
    <s v="SS-20140"/>
    <s v="Saphhira Shifley"/>
    <s v="Corporate"/>
    <s v="United States"/>
    <s v="Warwick"/>
    <s v="Rhode Island"/>
    <n v="2886"/>
    <s v="East"/>
    <s v="OFF-PA-10002552"/>
    <s v="Office Supplies"/>
    <s v="Paper"/>
    <s v="Xerox 1958"/>
    <n v="12.96"/>
    <n v="2"/>
    <n v="0"/>
    <n v="6.2207999999999997"/>
    <x v="13"/>
    <x v="3"/>
  </r>
  <r>
    <n v="398"/>
    <s v="CA-2015-122259"/>
    <d v="2015-10-31T00:00:00"/>
    <d v="2015-04-11T00:00:00"/>
    <s v="Standard Class"/>
    <s v="HP-14815"/>
    <s v="Harold Pawlan"/>
    <s v="Home Office"/>
    <s v="United States"/>
    <s v="Jackson"/>
    <s v="Michigan"/>
    <n v="49201"/>
    <s v="Central"/>
    <s v="OFF-SU-10002573"/>
    <s v="Office Supplies"/>
    <s v="Supplies"/>
    <s v="Acme 10&quot; Easy Grip Assistive Scissors"/>
    <n v="70.12"/>
    <n v="4"/>
    <n v="0"/>
    <n v="21.036000000000001"/>
    <x v="2"/>
    <x v="1"/>
  </r>
  <r>
    <n v="399"/>
    <s v="CA-2016-108987"/>
    <d v="2016-09-08T00:00:00"/>
    <d v="2016-10-09T00:00:00"/>
    <s v="Second Class"/>
    <s v="AG-10675"/>
    <s v="Anna Gayman"/>
    <s v="Consumer"/>
    <s v="United States"/>
    <s v="Houston"/>
    <s v="Texas"/>
    <n v="77036"/>
    <s v="Central"/>
    <s v="OFF-ST-10001580"/>
    <s v="Office Supplies"/>
    <s v="Storage"/>
    <s v="Super Decoflex Portable Personal File"/>
    <n v="35.951999999999998"/>
    <n v="3"/>
    <n v="0.2"/>
    <n v="3.5952000000000002"/>
    <x v="21"/>
    <x v="0"/>
  </r>
  <r>
    <n v="400"/>
    <s v="CA-2016-108987"/>
    <d v="2016-09-08T00:00:00"/>
    <d v="2016-10-09T00:00:00"/>
    <s v="Second Class"/>
    <s v="AG-10675"/>
    <s v="Anna Gayman"/>
    <s v="Consumer"/>
    <s v="United States"/>
    <s v="Houston"/>
    <s v="Texas"/>
    <n v="77036"/>
    <s v="Central"/>
    <s v="FUR-BO-10004834"/>
    <s v="Furniture"/>
    <s v="Bookcases"/>
    <s v="Riverside Palais Royal Lawyers Bookcase, Royale Cherry Finish"/>
    <n v="2396.2656000000002"/>
    <n v="4"/>
    <n v="0.32"/>
    <n v="-317.15280000000001"/>
    <x v="21"/>
    <x v="0"/>
  </r>
  <r>
    <n v="401"/>
    <s v="CA-2016-108987"/>
    <d v="2016-09-08T00:00:00"/>
    <d v="2016-10-09T00:00:00"/>
    <s v="Second Class"/>
    <s v="AG-10675"/>
    <s v="Anna Gayman"/>
    <s v="Consumer"/>
    <s v="United States"/>
    <s v="Houston"/>
    <s v="Texas"/>
    <n v="77036"/>
    <s v="Central"/>
    <s v="OFF-ST-10000934"/>
    <s v="Office Supplies"/>
    <s v="Storage"/>
    <s v="Contico 72&quot;H Heavy-Duty Storage System"/>
    <n v="131.136"/>
    <n v="4"/>
    <n v="0.2"/>
    <n v="-32.783999999999999"/>
    <x v="21"/>
    <x v="0"/>
  </r>
  <r>
    <n v="402"/>
    <s v="CA-2016-108987"/>
    <d v="2016-09-08T00:00:00"/>
    <d v="2016-10-09T00:00:00"/>
    <s v="Second Class"/>
    <s v="AG-10675"/>
    <s v="Anna Gayman"/>
    <s v="Consumer"/>
    <s v="United States"/>
    <s v="Houston"/>
    <s v="Texas"/>
    <n v="77036"/>
    <s v="Central"/>
    <s v="TEC-AC-10000158"/>
    <s v="Technology"/>
    <s v="Accessories"/>
    <s v="Sony 64GB Class 10 Micro SDHC R40 Memory Card"/>
    <n v="57.584000000000003"/>
    <n v="2"/>
    <n v="0.2"/>
    <n v="0.7198"/>
    <x v="21"/>
    <x v="0"/>
  </r>
  <r>
    <n v="403"/>
    <s v="CA-2014-113166"/>
    <d v="2014-12-24T00:00:00"/>
    <s v="12/26/2014"/>
    <s v="First Class"/>
    <s v="LF-17185"/>
    <s v="Luke Foster"/>
    <s v="Consumer"/>
    <s v="United States"/>
    <s v="Miami"/>
    <s v="Florida"/>
    <n v="33180"/>
    <s v="South"/>
    <s v="OFF-PA-10001947"/>
    <s v="Office Supplies"/>
    <s v="Paper"/>
    <s v="Xerox 1974"/>
    <n v="9.5679999999999996"/>
    <n v="2"/>
    <n v="0.2"/>
    <n v="3.4683999999999999"/>
    <x v="20"/>
    <x v="2"/>
  </r>
  <r>
    <n v="404"/>
    <s v="CA-2014-155208"/>
    <d v="2014-04-16T00:00:00"/>
    <s v="4/20/2014"/>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x v="41"/>
    <x v="2"/>
  </r>
  <r>
    <n v="405"/>
    <s v="CA-2017-117933"/>
    <d v="2017-12-24T00:00:00"/>
    <s v="12/29/2017"/>
    <s v="Standard Class"/>
    <s v="RF-19840"/>
    <s v="Roy Franzˆsisch"/>
    <s v="Consumer"/>
    <s v="United States"/>
    <s v="New York City"/>
    <s v="New York"/>
    <n v="10024"/>
    <s v="East"/>
    <s v="OFF-AP-10004249"/>
    <s v="Office Supplies"/>
    <s v="Appliances"/>
    <s v="Staple holder"/>
    <n v="35.909999999999997"/>
    <n v="3"/>
    <n v="0"/>
    <n v="9.6957000000000004"/>
    <x v="22"/>
    <x v="3"/>
  </r>
  <r>
    <n v="406"/>
    <s v="CA-2017-117457"/>
    <d v="2017-12-08T00:00:00"/>
    <d v="2017-12-12T00:00:00"/>
    <s v="Standard Class"/>
    <s v="KH-16510"/>
    <s v="Keith Herrera"/>
    <s v="Consumer"/>
    <s v="United States"/>
    <s v="San Francisco"/>
    <s v="California"/>
    <n v="94110"/>
    <s v="West"/>
    <s v="TEC-AC-10000158"/>
    <s v="Technology"/>
    <s v="Accessories"/>
    <s v="Sony 64GB Class 10 Micro SDHC R40 Memory Card"/>
    <n v="179.95"/>
    <n v="5"/>
    <n v="0"/>
    <n v="37.789499999999997"/>
    <x v="22"/>
    <x v="3"/>
  </r>
  <r>
    <n v="407"/>
    <s v="CA-2017-117457"/>
    <d v="2017-12-08T00:00:00"/>
    <d v="2017-12-12T00:00:00"/>
    <s v="Standard Class"/>
    <s v="KH-16510"/>
    <s v="Keith Herrera"/>
    <s v="Consumer"/>
    <s v="United States"/>
    <s v="San Francisco"/>
    <s v="California"/>
    <n v="94110"/>
    <s v="West"/>
    <s v="TEC-CO-10004115"/>
    <s v="Technology"/>
    <s v="Copiers"/>
    <s v="Sharp AL-1530CS Digital Copier"/>
    <n v="1199.9760000000001"/>
    <n v="3"/>
    <n v="0.2"/>
    <n v="434.99130000000002"/>
    <x v="22"/>
    <x v="3"/>
  </r>
  <r>
    <n v="408"/>
    <s v="CA-2017-117457"/>
    <d v="2017-12-08T00:00:00"/>
    <d v="2017-12-12T00:00:00"/>
    <s v="Standard Class"/>
    <s v="KH-16510"/>
    <s v="Keith Herrera"/>
    <s v="Consumer"/>
    <s v="United States"/>
    <s v="San Francisco"/>
    <s v="California"/>
    <n v="94110"/>
    <s v="West"/>
    <s v="OFF-PA-10003724"/>
    <s v="Office Supplies"/>
    <s v="Paper"/>
    <s v="Wirebound Message Book, 4 per Page"/>
    <n v="27.15"/>
    <n v="5"/>
    <n v="0"/>
    <n v="13.3035"/>
    <x v="22"/>
    <x v="3"/>
  </r>
  <r>
    <n v="409"/>
    <s v="CA-2017-117457"/>
    <d v="2017-12-08T00:00:00"/>
    <d v="2017-12-12T00:00:00"/>
    <s v="Standard Class"/>
    <s v="KH-16510"/>
    <s v="Keith Herrera"/>
    <s v="Consumer"/>
    <s v="United States"/>
    <s v="San Francisco"/>
    <s v="California"/>
    <n v="94110"/>
    <s v="West"/>
    <s v="FUR-TA-10002041"/>
    <s v="Furniture"/>
    <s v="Tables"/>
    <s v="Bevis Round Conference Table Top, X-Base"/>
    <n v="1004.024"/>
    <n v="7"/>
    <n v="0.2"/>
    <n v="-112.95269999999999"/>
    <x v="22"/>
    <x v="3"/>
  </r>
  <r>
    <n v="410"/>
    <s v="CA-2017-117457"/>
    <d v="2017-12-08T00:00:00"/>
    <d v="2017-12-12T00:00:00"/>
    <s v="Standard Class"/>
    <s v="KH-16510"/>
    <s v="Keith Herrera"/>
    <s v="Consumer"/>
    <s v="United States"/>
    <s v="San Francisco"/>
    <s v="California"/>
    <n v="94110"/>
    <s v="West"/>
    <s v="OFF-PA-10002893"/>
    <s v="Office Supplies"/>
    <s v="Paper"/>
    <s v="Wirebound Service Call Books, 5 1/2&quot; x 4&quot;"/>
    <n v="9.68"/>
    <n v="1"/>
    <n v="0"/>
    <n v="4.6463999999999999"/>
    <x v="22"/>
    <x v="3"/>
  </r>
  <r>
    <n v="411"/>
    <s v="CA-2017-117457"/>
    <d v="2017-12-08T00:00:00"/>
    <d v="2017-12-12T00:00:00"/>
    <s v="Standard Class"/>
    <s v="KH-16510"/>
    <s v="Keith Herrera"/>
    <s v="Consumer"/>
    <s v="United States"/>
    <s v="San Francisco"/>
    <s v="California"/>
    <n v="94110"/>
    <s v="West"/>
    <s v="OFF-LA-10003766"/>
    <s v="Office Supplies"/>
    <s v="Labels"/>
    <s v="Self-Adhesive Removable Labels"/>
    <n v="28.35"/>
    <n v="9"/>
    <n v="0"/>
    <n v="13.608000000000001"/>
    <x v="22"/>
    <x v="3"/>
  </r>
  <r>
    <n v="412"/>
    <s v="CA-2017-117457"/>
    <d v="2017-12-08T00:00:00"/>
    <d v="2017-12-12T00:00:00"/>
    <s v="Standard Class"/>
    <s v="KH-16510"/>
    <s v="Keith Herrera"/>
    <s v="Consumer"/>
    <s v="United States"/>
    <s v="San Francisco"/>
    <s v="California"/>
    <n v="94110"/>
    <s v="West"/>
    <s v="OFF-PA-10001970"/>
    <s v="Office Supplies"/>
    <s v="Paper"/>
    <s v="Xerox 1908"/>
    <n v="55.98"/>
    <n v="1"/>
    <n v="0"/>
    <n v="27.430199999999999"/>
    <x v="22"/>
    <x v="3"/>
  </r>
  <r>
    <n v="413"/>
    <s v="CA-2017-117457"/>
    <d v="2017-12-08T00:00:00"/>
    <d v="2017-12-12T00:00:00"/>
    <s v="Standard Class"/>
    <s v="KH-16510"/>
    <s v="Keith Herrera"/>
    <s v="Consumer"/>
    <s v="United States"/>
    <s v="San Francisco"/>
    <s v="California"/>
    <n v="94110"/>
    <s v="West"/>
    <s v="FUR-BO-10001972"/>
    <s v="Furniture"/>
    <s v="Bookcases"/>
    <s v="O'Sullivan 4-Shelf Bookcase in Odessa Pine"/>
    <n v="1336.829"/>
    <n v="13"/>
    <n v="0.15"/>
    <n v="31.454799999999999"/>
    <x v="22"/>
    <x v="3"/>
  </r>
  <r>
    <n v="414"/>
    <s v="CA-2017-117457"/>
    <d v="2017-12-08T00:00:00"/>
    <d v="2017-12-12T00:00:00"/>
    <s v="Standard Class"/>
    <s v="KH-16510"/>
    <s v="Keith Herrera"/>
    <s v="Consumer"/>
    <s v="United States"/>
    <s v="San Francisco"/>
    <s v="California"/>
    <n v="94110"/>
    <s v="West"/>
    <s v="FUR-CH-10003956"/>
    <s v="Furniture"/>
    <s v="Chairs"/>
    <s v="Novimex High-Tech Fabric Mesh Task Chair"/>
    <n v="113.568"/>
    <n v="2"/>
    <n v="0.2"/>
    <n v="-18.454799999999999"/>
    <x v="22"/>
    <x v="3"/>
  </r>
  <r>
    <n v="415"/>
    <s v="CA-2017-142636"/>
    <d v="2017-11-03T00:00:00"/>
    <d v="2017-07-11T00:00:00"/>
    <s v="Standard Class"/>
    <s v="KC-16675"/>
    <s v="Kimberly Carter"/>
    <s v="Corporate"/>
    <s v="United States"/>
    <s v="Seattle"/>
    <s v="Washington"/>
    <n v="98105"/>
    <s v="West"/>
    <s v="OFF-PA-10000157"/>
    <s v="Office Supplies"/>
    <s v="Paper"/>
    <s v="Xerox 191"/>
    <n v="139.86000000000001"/>
    <n v="7"/>
    <n v="0"/>
    <n v="65.734200000000001"/>
    <x v="23"/>
    <x v="3"/>
  </r>
  <r>
    <n v="416"/>
    <s v="CA-2017-142636"/>
    <d v="2017-11-03T00:00:00"/>
    <d v="2017-07-11T00:00:00"/>
    <s v="Standard Class"/>
    <s v="KC-16675"/>
    <s v="Kimberly Carter"/>
    <s v="Corporate"/>
    <s v="United States"/>
    <s v="Seattle"/>
    <s v="Washington"/>
    <n v="98105"/>
    <s v="West"/>
    <s v="FUR-CH-10001891"/>
    <s v="Furniture"/>
    <s v="Chairs"/>
    <s v="Global Deluxe Office Fabric Chairs"/>
    <n v="307.13600000000002"/>
    <n v="4"/>
    <n v="0.2"/>
    <n v="26.874400000000001"/>
    <x v="23"/>
    <x v="3"/>
  </r>
  <r>
    <n v="417"/>
    <s v="CA-2017-122105"/>
    <d v="2017-06-24T00:00:00"/>
    <s v="6/28/2017"/>
    <s v="Standard Class"/>
    <s v="CJ-12010"/>
    <s v="Caroline Jumper"/>
    <s v="Consumer"/>
    <s v="United States"/>
    <s v="Huntington Beach"/>
    <s v="California"/>
    <n v="92646"/>
    <s v="West"/>
    <s v="OFF-AR-10004344"/>
    <s v="Office Supplies"/>
    <s v="Art"/>
    <s v="Bulldog Vacuum Base Pencil Sharpener"/>
    <n v="95.92"/>
    <n v="8"/>
    <n v="0"/>
    <n v="25.898399999999999"/>
    <x v="27"/>
    <x v="3"/>
  </r>
  <r>
    <n v="418"/>
    <s v="CA-2016-148796"/>
    <d v="2016-04-14T00:00:00"/>
    <s v="4/18/2016"/>
    <s v="Standard Class"/>
    <s v="PB-19150"/>
    <s v="Philip Brown"/>
    <s v="Consumer"/>
    <s v="United States"/>
    <s v="Los Angeles"/>
    <s v="California"/>
    <n v="90004"/>
    <s v="West"/>
    <s v="FUR-CH-10004886"/>
    <s v="Furniture"/>
    <s v="Chairs"/>
    <s v="Bevis Steel Folding Chairs"/>
    <n v="383.8"/>
    <n v="5"/>
    <n v="0.2"/>
    <n v="38.380000000000003"/>
    <x v="25"/>
    <x v="0"/>
  </r>
  <r>
    <n v="419"/>
    <s v="CA-2017-154816"/>
    <d v="2017-11-06T00:00:00"/>
    <d v="2017-10-11T00:00:00"/>
    <s v="Standard Class"/>
    <s v="VB-21745"/>
    <s v="Victoria Brennan"/>
    <s v="Corporate"/>
    <s v="United States"/>
    <s v="Richmond"/>
    <s v="Kentucky"/>
    <n v="40475"/>
    <s v="South"/>
    <s v="OFF-PA-10003845"/>
    <s v="Office Supplies"/>
    <s v="Paper"/>
    <s v="Xerox 1987"/>
    <n v="5.78"/>
    <n v="1"/>
    <n v="0"/>
    <n v="2.8321999999999998"/>
    <x v="23"/>
    <x v="3"/>
  </r>
  <r>
    <n v="420"/>
    <s v="CA-2017-110478"/>
    <d v="2017-03-04T00:00:00"/>
    <d v="2017-09-03T00:00:00"/>
    <s v="Standard Class"/>
    <s v="SP-20860"/>
    <s v="Sung Pak"/>
    <s v="Corporate"/>
    <s v="United States"/>
    <s v="Los Angeles"/>
    <s v="California"/>
    <n v="90045"/>
    <s v="West"/>
    <s v="OFF-AR-10001573"/>
    <s v="Office Supplies"/>
    <s v="Art"/>
    <s v="American Pencil"/>
    <n v="9.32"/>
    <n v="4"/>
    <n v="0"/>
    <n v="2.7027999999999999"/>
    <x v="42"/>
    <x v="3"/>
  </r>
  <r>
    <n v="421"/>
    <s v="CA-2017-110478"/>
    <d v="2017-03-04T00:00:00"/>
    <d v="2017-09-03T00:00:00"/>
    <s v="Standard Class"/>
    <s v="SP-20860"/>
    <s v="Sung Pak"/>
    <s v="Corporate"/>
    <s v="United States"/>
    <s v="Los Angeles"/>
    <s v="California"/>
    <n v="90045"/>
    <s v="West"/>
    <s v="OFF-EN-10000483"/>
    <s v="Office Supplies"/>
    <s v="Envelopes"/>
    <s v="White Envelopes, White Envelopes with Clear Poly Window"/>
    <n v="15.25"/>
    <n v="1"/>
    <n v="0"/>
    <n v="7.0149999999999997"/>
    <x v="42"/>
    <x v="3"/>
  </r>
  <r>
    <n v="422"/>
    <s v="CA-2014-142048"/>
    <d v="2014-06-22T00:00:00"/>
    <s v="6/25/2014"/>
    <s v="First Class"/>
    <s v="JE-15745"/>
    <s v="Joel Eaton"/>
    <s v="Consumer"/>
    <s v="United States"/>
    <s v="Louisville"/>
    <s v="Colorado"/>
    <n v="80027"/>
    <s v="West"/>
    <s v="TEC-AC-10004114"/>
    <s v="Technology"/>
    <s v="Accessories"/>
    <s v="KeyTronic†6101 Series -†Keyboard†- Black"/>
    <n v="196.75200000000001"/>
    <n v="6"/>
    <n v="0.2"/>
    <n v="56.566200000000002"/>
    <x v="3"/>
    <x v="2"/>
  </r>
  <r>
    <n v="423"/>
    <s v="CA-2017-125388"/>
    <d v="2017-10-19T00:00:00"/>
    <s v="10/23/2017"/>
    <s v="Standard Class"/>
    <s v="MP-17965"/>
    <s v="Michael Paige"/>
    <s v="Corporate"/>
    <s v="United States"/>
    <s v="Lawrence"/>
    <s v="Massachusetts"/>
    <n v="1841"/>
    <s v="East"/>
    <s v="FUR-FU-10004712"/>
    <s v="Furniture"/>
    <s v="Furnishings"/>
    <s v="Westinghouse Mesh Shade Clip-On Gooseneck Lamp, Black"/>
    <n v="56.56"/>
    <n v="4"/>
    <n v="0"/>
    <n v="14.7056"/>
    <x v="13"/>
    <x v="3"/>
  </r>
  <r>
    <n v="424"/>
    <s v="CA-2017-125388"/>
    <d v="2017-10-19T00:00:00"/>
    <s v="10/23/2017"/>
    <s v="Standard Class"/>
    <s v="MP-17965"/>
    <s v="Michael Paige"/>
    <s v="Corporate"/>
    <s v="United States"/>
    <s v="Lawrence"/>
    <s v="Massachusetts"/>
    <n v="1841"/>
    <s v="East"/>
    <s v="OFF-ST-10000918"/>
    <s v="Office Supplies"/>
    <s v="Storage"/>
    <s v="Crate-A-Files"/>
    <n v="32.700000000000003"/>
    <n v="3"/>
    <n v="0"/>
    <n v="8.5020000000000007"/>
    <x v="13"/>
    <x v="3"/>
  </r>
  <r>
    <n v="425"/>
    <s v="CA-2017-155705"/>
    <d v="2017-08-21T00:00:00"/>
    <s v="8/23/2017"/>
    <s v="Second Class"/>
    <s v="NF-18385"/>
    <s v="Natalie Fritzler"/>
    <s v="Consumer"/>
    <s v="United States"/>
    <s v="Jackson"/>
    <s v="Mississippi"/>
    <n v="39212"/>
    <s v="South"/>
    <s v="FUR-CH-10000015"/>
    <s v="Furniture"/>
    <s v="Chairs"/>
    <s v="Hon Multipurpose Stacking Arm Chairs"/>
    <n v="866.4"/>
    <n v="4"/>
    <n v="0"/>
    <n v="225.26400000000001"/>
    <x v="43"/>
    <x v="3"/>
  </r>
  <r>
    <n v="426"/>
    <s v="CA-2017-149160"/>
    <d v="2017-11-23T00:00:00"/>
    <s v="11/26/2017"/>
    <s v="Second Class"/>
    <s v="JM-15265"/>
    <s v="Janet Molinari"/>
    <s v="Corporate"/>
    <s v="United States"/>
    <s v="Canton"/>
    <s v="Michigan"/>
    <n v="48187"/>
    <s v="Central"/>
    <s v="FUR-FU-10003347"/>
    <s v="Furniture"/>
    <s v="Furnishings"/>
    <s v="Coloredge Poster Frame"/>
    <n v="28.4"/>
    <n v="2"/>
    <n v="0"/>
    <n v="11.076000000000001"/>
    <x v="23"/>
    <x v="3"/>
  </r>
  <r>
    <n v="427"/>
    <s v="CA-2017-149160"/>
    <d v="2017-11-23T00:00:00"/>
    <s v="11/26/2017"/>
    <s v="Second Class"/>
    <s v="JM-15265"/>
    <s v="Janet Molinari"/>
    <s v="Corporate"/>
    <s v="United States"/>
    <s v="Canton"/>
    <s v="Michigan"/>
    <n v="48187"/>
    <s v="Central"/>
    <s v="OFF-BI-10001543"/>
    <s v="Office Supplies"/>
    <s v="Binders"/>
    <s v="GBC VeloBinder Manual Binding System"/>
    <n v="287.92"/>
    <n v="8"/>
    <n v="0"/>
    <n v="138.20160000000001"/>
    <x v="23"/>
    <x v="3"/>
  </r>
  <r>
    <n v="428"/>
    <s v="CA-2014-101476"/>
    <d v="2014-09-12T00:00:00"/>
    <s v="9/13/2014"/>
    <s v="First Class"/>
    <s v="SD-20485"/>
    <s v="Shirley Daniels"/>
    <s v="Home Office"/>
    <s v="United States"/>
    <s v="New Rochelle"/>
    <s v="New York"/>
    <n v="10801"/>
    <s v="East"/>
    <s v="TEC-MA-10000029"/>
    <s v="Technology"/>
    <s v="Machines"/>
    <s v="Epson WorkForce WF-2530 All-in-One Printer, Copier Scanner"/>
    <n v="69.989999999999995"/>
    <n v="1"/>
    <n v="0"/>
    <n v="30.095700000000001"/>
    <x v="30"/>
    <x v="2"/>
  </r>
  <r>
    <n v="429"/>
    <s v="CA-2017-152275"/>
    <d v="2017-10-01T00:00:00"/>
    <d v="2017-08-10T00:00:00"/>
    <s v="Standard Class"/>
    <s v="KH-16630"/>
    <s v="Ken Heidel"/>
    <s v="Corporate"/>
    <s v="United States"/>
    <s v="San Antonio"/>
    <s v="Texas"/>
    <n v="78207"/>
    <s v="Central"/>
    <s v="OFF-AR-10000369"/>
    <s v="Office Supplies"/>
    <s v="Art"/>
    <s v="Design Ebony Sketching Pencil"/>
    <n v="6.6719999999999997"/>
    <n v="6"/>
    <n v="0.2"/>
    <n v="0.50039999999999996"/>
    <x v="13"/>
    <x v="3"/>
  </r>
  <r>
    <n v="430"/>
    <s v="US-2016-123750"/>
    <d v="2016-04-15T00:00:00"/>
    <s v="4/21/2016"/>
    <s v="Standard Class"/>
    <s v="RB-19795"/>
    <s v="Ross Baird"/>
    <s v="Home Office"/>
    <s v="United States"/>
    <s v="Gastonia"/>
    <s v="North Carolina"/>
    <n v="28052"/>
    <s v="South"/>
    <s v="OFF-BI-10004584"/>
    <s v="Office Supplies"/>
    <s v="Binders"/>
    <s v="GBC ProClick 150 Presentation Binding System"/>
    <n v="189.58799999999999"/>
    <n v="2"/>
    <n v="0.7"/>
    <n v="-145.35079999999999"/>
    <x v="25"/>
    <x v="0"/>
  </r>
  <r>
    <n v="431"/>
    <s v="US-2016-123750"/>
    <d v="2016-04-15T00:00:00"/>
    <s v="4/21/2016"/>
    <s v="Standard Class"/>
    <s v="RB-19795"/>
    <s v="Ross Baird"/>
    <s v="Home Office"/>
    <s v="United States"/>
    <s v="Gastonia"/>
    <s v="North Carolina"/>
    <n v="28052"/>
    <s v="South"/>
    <s v="TEC-AC-10004659"/>
    <s v="Technology"/>
    <s v="Accessories"/>
    <s v="Imation†Secure+ Hardware Encrypted USB 2.0†Flash Drive; 16GB"/>
    <n v="408.74400000000003"/>
    <n v="7"/>
    <n v="0.2"/>
    <n v="76.639499999999998"/>
    <x v="25"/>
    <x v="0"/>
  </r>
  <r>
    <n v="432"/>
    <s v="US-2016-123750"/>
    <d v="2016-04-15T00:00:00"/>
    <s v="4/21/2016"/>
    <s v="Standard Class"/>
    <s v="RB-19795"/>
    <s v="Ross Baird"/>
    <s v="Home Office"/>
    <s v="United States"/>
    <s v="Gastonia"/>
    <s v="North Carolina"/>
    <n v="28052"/>
    <s v="South"/>
    <s v="TEC-AC-10004659"/>
    <s v="Technology"/>
    <s v="Accessories"/>
    <s v="Imation†Secure+ Hardware Encrypted USB 2.0†Flash Drive; 16GB"/>
    <n v="291.95999999999998"/>
    <n v="5"/>
    <n v="0.2"/>
    <n v="54.7425"/>
    <x v="25"/>
    <x v="0"/>
  </r>
  <r>
    <n v="433"/>
    <s v="US-2016-123750"/>
    <d v="2016-04-15T00:00:00"/>
    <s v="4/21/2016"/>
    <s v="Standard Class"/>
    <s v="RB-19795"/>
    <s v="Ross Baird"/>
    <s v="Home Office"/>
    <s v="United States"/>
    <s v="Gastonia"/>
    <s v="North Carolina"/>
    <n v="28052"/>
    <s v="South"/>
    <s v="OFF-ST-10000617"/>
    <s v="Office Supplies"/>
    <s v="Storage"/>
    <s v="Woodgrain Magazine Files by Perma"/>
    <n v="4.7679999999999998"/>
    <n v="2"/>
    <n v="0.2"/>
    <n v="-0.77480000000000004"/>
    <x v="25"/>
    <x v="0"/>
  </r>
  <r>
    <n v="434"/>
    <s v="CA-2016-127369"/>
    <d v="2016-06-06T00:00:00"/>
    <d v="2016-07-06T00:00:00"/>
    <s v="First Class"/>
    <s v="DB-13060"/>
    <s v="Dave Brooks"/>
    <s v="Consumer"/>
    <s v="United States"/>
    <s v="Lowell"/>
    <s v="Massachusetts"/>
    <n v="1852"/>
    <s v="East"/>
    <s v="OFF-ST-10003306"/>
    <s v="Office Supplies"/>
    <s v="Storage"/>
    <s v="Letter Size Cart"/>
    <n v="714.3"/>
    <n v="5"/>
    <n v="0"/>
    <n v="207.14699999999999"/>
    <x v="1"/>
    <x v="0"/>
  </r>
  <r>
    <n v="435"/>
    <s v="US-2014-150574"/>
    <d v="2014-12-19T00:00:00"/>
    <s v="12/25/2014"/>
    <s v="Standard Class"/>
    <s v="MK-18160"/>
    <s v="Mike Kennedy"/>
    <s v="Consumer"/>
    <s v="United States"/>
    <s v="Jacksonville"/>
    <s v="Florida"/>
    <n v="32216"/>
    <s v="South"/>
    <s v="OFF-BI-10000773"/>
    <s v="Office Supplies"/>
    <s v="Binders"/>
    <s v="Insertable Tab Post Binder Dividers"/>
    <n v="4.8120000000000003"/>
    <n v="2"/>
    <n v="0.7"/>
    <n v="-3.6892"/>
    <x v="20"/>
    <x v="2"/>
  </r>
  <r>
    <n v="436"/>
    <s v="US-2014-150574"/>
    <d v="2014-12-19T00:00:00"/>
    <s v="12/25/2014"/>
    <s v="Standard Class"/>
    <s v="MK-18160"/>
    <s v="Mike Kennedy"/>
    <s v="Consumer"/>
    <s v="United States"/>
    <s v="Jacksonville"/>
    <s v="Florida"/>
    <n v="32216"/>
    <s v="South"/>
    <s v="TEC-AC-10002600"/>
    <s v="Technology"/>
    <s v="Accessories"/>
    <s v="Belkin QODE FastFit Bluetooth Keyboard"/>
    <n v="247.8"/>
    <n v="5"/>
    <n v="0.2"/>
    <n v="-18.585000000000001"/>
    <x v="20"/>
    <x v="2"/>
  </r>
  <r>
    <n v="437"/>
    <s v="CA-2016-147375"/>
    <d v="2016-06-12T00:00:00"/>
    <s v="6/14/2016"/>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01"/>
    <x v="1"/>
    <x v="0"/>
  </r>
  <r>
    <n v="438"/>
    <s v="CA-2016-147375"/>
    <d v="2016-06-12T00:00:00"/>
    <s v="6/14/2016"/>
    <s v="Second Class"/>
    <s v="PO-19180"/>
    <s v="Philisse Overcash"/>
    <s v="Home Office"/>
    <s v="United States"/>
    <s v="Chicago"/>
    <s v="Illinois"/>
    <n v="60623"/>
    <s v="Central"/>
    <s v="OFF-PA-10001970"/>
    <s v="Office Supplies"/>
    <s v="Paper"/>
    <s v="Xerox 1908"/>
    <n v="313.488"/>
    <n v="7"/>
    <n v="0.2"/>
    <n v="113.63939999999999"/>
    <x v="1"/>
    <x v="0"/>
  </r>
  <r>
    <n v="439"/>
    <s v="CA-2017-130043"/>
    <d v="2017-09-15T00:00:00"/>
    <s v="9/19/2017"/>
    <s v="Standard Class"/>
    <s v="BB-11545"/>
    <s v="Brenda Bowman"/>
    <s v="Corporate"/>
    <s v="United States"/>
    <s v="Houston"/>
    <s v="Texas"/>
    <n v="77070"/>
    <s v="Central"/>
    <s v="OFF-PA-10002230"/>
    <s v="Office Supplies"/>
    <s v="Paper"/>
    <s v="Xerox 1897"/>
    <n v="31.872"/>
    <n v="8"/>
    <n v="0.2"/>
    <n v="11.553599999999999"/>
    <x v="15"/>
    <x v="3"/>
  </r>
  <r>
    <n v="440"/>
    <s v="CA-2017-157252"/>
    <d v="2017-01-20T00:00:00"/>
    <s v="1/23/2017"/>
    <s v="Second Class"/>
    <s v="CV-12805"/>
    <s v="Cynthia Voltz"/>
    <s v="Corporate"/>
    <s v="United States"/>
    <s v="New York City"/>
    <s v="New York"/>
    <n v="10024"/>
    <s v="East"/>
    <s v="FUR-CH-10003396"/>
    <s v="Furniture"/>
    <s v="Chairs"/>
    <s v="Global Deluxe Steno Chair"/>
    <n v="207.846"/>
    <n v="3"/>
    <n v="0.1"/>
    <n v="2.3094000000000001"/>
    <x v="44"/>
    <x v="3"/>
  </r>
  <r>
    <n v="441"/>
    <s v="CA-2016-115756"/>
    <d v="2016-09-05T00:00:00"/>
    <d v="2016-07-09T00:00:00"/>
    <s v="Second Class"/>
    <s v="PK-19075"/>
    <s v="Pete Kriz"/>
    <s v="Consumer"/>
    <s v="United States"/>
    <s v="Detroit"/>
    <s v="Michigan"/>
    <n v="48227"/>
    <s v="Central"/>
    <s v="FUR-FU-10000246"/>
    <s v="Furniture"/>
    <s v="Furnishings"/>
    <s v="Aluminum Document Frame"/>
    <n v="12.22"/>
    <n v="1"/>
    <n v="0"/>
    <n v="3.6659999999999999"/>
    <x v="21"/>
    <x v="0"/>
  </r>
  <r>
    <n v="442"/>
    <s v="CA-2016-115756"/>
    <d v="2016-09-05T00:00:00"/>
    <d v="2016-07-09T00:00:00"/>
    <s v="Second Class"/>
    <s v="PK-19075"/>
    <s v="Pete Kriz"/>
    <s v="Consumer"/>
    <s v="United States"/>
    <s v="Detroit"/>
    <s v="Michigan"/>
    <n v="48227"/>
    <s v="Central"/>
    <s v="OFF-ST-10000060"/>
    <s v="Office Supplies"/>
    <s v="Storage"/>
    <s v="Fellowes Bankers Box Staxonsteel Drawer File/Stacking System"/>
    <n v="194.94"/>
    <n v="3"/>
    <n v="0"/>
    <n v="23.392800000000001"/>
    <x v="21"/>
    <x v="0"/>
  </r>
  <r>
    <n v="443"/>
    <s v="CA-2016-115756"/>
    <d v="2016-09-05T00:00:00"/>
    <d v="2016-07-09T00:00:00"/>
    <s v="Second Class"/>
    <s v="PK-19075"/>
    <s v="Pete Kriz"/>
    <s v="Consumer"/>
    <s v="United States"/>
    <s v="Detroit"/>
    <s v="Michigan"/>
    <n v="48227"/>
    <s v="Central"/>
    <s v="OFF-ST-10003058"/>
    <s v="Office Supplies"/>
    <s v="Storage"/>
    <s v="Eldon Mobile Mega Data Cart  Mega Stackable  Add-On Trays"/>
    <n v="70.95"/>
    <n v="3"/>
    <n v="0"/>
    <n v="20.575500000000002"/>
    <x v="21"/>
    <x v="0"/>
  </r>
  <r>
    <n v="444"/>
    <s v="CA-2016-115756"/>
    <d v="2016-09-05T00:00:00"/>
    <d v="2016-07-09T00:00:00"/>
    <s v="Second Class"/>
    <s v="PK-19075"/>
    <s v="Pete Kriz"/>
    <s v="Consumer"/>
    <s v="United States"/>
    <s v="Detroit"/>
    <s v="Michigan"/>
    <n v="48227"/>
    <s v="Central"/>
    <s v="OFF-PA-10002222"/>
    <s v="Office Supplies"/>
    <s v="Paper"/>
    <s v="Xerox Color Copier Paper, 11&quot; x 17&quot;, Ream"/>
    <n v="91.36"/>
    <n v="4"/>
    <n v="0"/>
    <n v="42.025599999999997"/>
    <x v="21"/>
    <x v="0"/>
  </r>
  <r>
    <n v="445"/>
    <s v="CA-2016-115756"/>
    <d v="2016-09-05T00:00:00"/>
    <d v="2016-07-09T00:00:00"/>
    <s v="Second Class"/>
    <s v="PK-19075"/>
    <s v="Pete Kriz"/>
    <s v="Consumer"/>
    <s v="United States"/>
    <s v="Detroit"/>
    <s v="Michigan"/>
    <n v="48227"/>
    <s v="Central"/>
    <s v="FUR-CH-10002372"/>
    <s v="Furniture"/>
    <s v="Chairs"/>
    <s v="Office Star - Ergonomically Designed Knee Chair"/>
    <n v="242.94"/>
    <n v="3"/>
    <n v="0"/>
    <n v="29.152799999999999"/>
    <x v="21"/>
    <x v="0"/>
  </r>
  <r>
    <n v="446"/>
    <s v="CA-2016-115756"/>
    <d v="2016-09-05T00:00:00"/>
    <d v="2016-07-09T00:00:00"/>
    <s v="Second Class"/>
    <s v="PK-19075"/>
    <s v="Pete Kriz"/>
    <s v="Consumer"/>
    <s v="United States"/>
    <s v="Detroit"/>
    <s v="Michigan"/>
    <n v="48227"/>
    <s v="Central"/>
    <s v="OFF-LA-10001317"/>
    <s v="Office Supplies"/>
    <s v="Labels"/>
    <s v="Avery 520"/>
    <n v="22.05"/>
    <n v="7"/>
    <n v="0"/>
    <n v="10.584"/>
    <x v="21"/>
    <x v="0"/>
  </r>
  <r>
    <n v="447"/>
    <s v="CA-2017-154214"/>
    <d v="2017-03-20T00:00:00"/>
    <s v="3/25/2017"/>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x v="42"/>
    <x v="3"/>
  </r>
  <r>
    <n v="448"/>
    <s v="CA-2016-166674"/>
    <d v="2016-04-01T00:00:00"/>
    <d v="2016-03-04T00:00:00"/>
    <s v="Second Class"/>
    <s v="RB-19360"/>
    <s v="Raymond Buch"/>
    <s v="Consumer"/>
    <s v="United States"/>
    <s v="Auburn"/>
    <s v="New York"/>
    <n v="13021"/>
    <s v="East"/>
    <s v="OFF-AR-10000588"/>
    <s v="Office Supplies"/>
    <s v="Art"/>
    <s v="Newell 345"/>
    <n v="59.52"/>
    <n v="3"/>
    <n v="0"/>
    <n v="15.475199999999999"/>
    <x v="25"/>
    <x v="0"/>
  </r>
  <r>
    <n v="449"/>
    <s v="CA-2016-166674"/>
    <d v="2016-04-01T00:00:00"/>
    <d v="2016-03-04T00:00:00"/>
    <s v="Second Class"/>
    <s v="RB-19360"/>
    <s v="Raymond Buch"/>
    <s v="Consumer"/>
    <s v="United States"/>
    <s v="Auburn"/>
    <s v="New York"/>
    <n v="13021"/>
    <s v="East"/>
    <s v="OFF-ST-10001469"/>
    <s v="Office Supplies"/>
    <s v="Storage"/>
    <s v="Fellowes Bankers Box Recycled Super Stor/Drawer"/>
    <n v="161.94"/>
    <n v="3"/>
    <n v="0"/>
    <n v="9.7164000000000001"/>
    <x v="25"/>
    <x v="0"/>
  </r>
  <r>
    <n v="450"/>
    <s v="CA-2016-166674"/>
    <d v="2016-04-01T00:00:00"/>
    <d v="2016-03-04T00:00:00"/>
    <s v="Second Class"/>
    <s v="RB-19360"/>
    <s v="Raymond Buch"/>
    <s v="Consumer"/>
    <s v="United States"/>
    <s v="Auburn"/>
    <s v="New York"/>
    <n v="13021"/>
    <s v="East"/>
    <s v="OFF-AR-10001953"/>
    <s v="Office Supplies"/>
    <s v="Art"/>
    <s v="Boston 1645 Deluxe Heavier-Duty Electric Pencil Sharpener"/>
    <n v="263.88"/>
    <n v="6"/>
    <n v="0"/>
    <n v="71.247600000000006"/>
    <x v="25"/>
    <x v="0"/>
  </r>
  <r>
    <n v="451"/>
    <s v="CA-2016-166674"/>
    <d v="2016-04-01T00:00:00"/>
    <d v="2016-03-04T00:00:00"/>
    <s v="Second Class"/>
    <s v="RB-19360"/>
    <s v="Raymond Buch"/>
    <s v="Consumer"/>
    <s v="United States"/>
    <s v="Auburn"/>
    <s v="New York"/>
    <n v="13021"/>
    <s v="East"/>
    <s v="OFF-AR-10003156"/>
    <s v="Office Supplies"/>
    <s v="Art"/>
    <s v="50 Colored Long Pencils"/>
    <n v="30.48"/>
    <n v="3"/>
    <n v="0"/>
    <n v="7.9248000000000003"/>
    <x v="25"/>
    <x v="0"/>
  </r>
  <r>
    <n v="452"/>
    <s v="CA-2016-166674"/>
    <d v="2016-04-01T00:00:00"/>
    <d v="2016-03-04T00:00:00"/>
    <s v="Second Class"/>
    <s v="RB-19360"/>
    <s v="Raymond Buch"/>
    <s v="Consumer"/>
    <s v="United States"/>
    <s v="Auburn"/>
    <s v="New York"/>
    <n v="13021"/>
    <s v="East"/>
    <s v="OFF-AR-10004974"/>
    <s v="Office Supplies"/>
    <s v="Art"/>
    <s v="Newell 342"/>
    <n v="9.84"/>
    <n v="3"/>
    <n v="0"/>
    <n v="2.8536000000000001"/>
    <x v="25"/>
    <x v="0"/>
  </r>
  <r>
    <n v="453"/>
    <s v="CA-2016-166674"/>
    <d v="2016-04-01T00:00:00"/>
    <d v="2016-03-04T00:00:00"/>
    <s v="Second Class"/>
    <s v="RB-19360"/>
    <s v="Raymond Buch"/>
    <s v="Consumer"/>
    <s v="United States"/>
    <s v="Auburn"/>
    <s v="New York"/>
    <n v="13021"/>
    <s v="East"/>
    <s v="TEC-PH-10002365"/>
    <s v="Technology"/>
    <s v="Phones"/>
    <s v="Belkin Grip Candy Sheer Case / Cover for iPhone 5 and 5S"/>
    <n v="35.119999999999997"/>
    <n v="4"/>
    <n v="0"/>
    <n v="9.1311999999999998"/>
    <x v="25"/>
    <x v="0"/>
  </r>
  <r>
    <n v="454"/>
    <s v="CA-2017-147277"/>
    <d v="2017-10-20T00:00:00"/>
    <s v="10/24/2017"/>
    <s v="Standard Class"/>
    <s v="EB-13705"/>
    <s v="Ed Braxton"/>
    <s v="Corporate"/>
    <s v="United States"/>
    <s v="Akron"/>
    <s v="Ohio"/>
    <n v="44312"/>
    <s v="East"/>
    <s v="FUR-TA-10001539"/>
    <s v="Furniture"/>
    <s v="Tables"/>
    <s v="Chromcraft Rectangular Conference Tables"/>
    <n v="284.36399999999998"/>
    <n v="2"/>
    <n v="0.4"/>
    <n v="-75.830399999999997"/>
    <x v="13"/>
    <x v="3"/>
  </r>
  <r>
    <n v="455"/>
    <s v="CA-2017-147277"/>
    <d v="2017-10-20T00:00:00"/>
    <s v="10/24/2017"/>
    <s v="Standard Class"/>
    <s v="EB-13705"/>
    <s v="Ed Braxton"/>
    <s v="Corporate"/>
    <s v="United States"/>
    <s v="Akron"/>
    <s v="Ohio"/>
    <n v="44312"/>
    <s v="East"/>
    <s v="OFF-ST-10000142"/>
    <s v="Office Supplies"/>
    <s v="Storage"/>
    <s v="Deluxe Rollaway Locking File with Drawer"/>
    <n v="665.40800000000002"/>
    <n v="2"/>
    <n v="0.2"/>
    <n v="66.540800000000004"/>
    <x v="13"/>
    <x v="3"/>
  </r>
  <r>
    <n v="456"/>
    <s v="CA-2016-100153"/>
    <d v="2016-12-13T00:00:00"/>
    <s v="12/17/2016"/>
    <s v="Standard Class"/>
    <s v="KH-16630"/>
    <s v="Ken Heidel"/>
    <s v="Corporate"/>
    <s v="United States"/>
    <s v="Norman"/>
    <s v="Oklahoma"/>
    <n v="73071"/>
    <s v="Central"/>
    <s v="TEC-AC-10001772"/>
    <s v="Technology"/>
    <s v="Accessories"/>
    <s v="Memorex Mini Travel Drive 16 GB USB 2.0 Flash Drive"/>
    <n v="63.88"/>
    <n v="4"/>
    <n v="0"/>
    <n v="24.9132"/>
    <x v="5"/>
    <x v="0"/>
  </r>
  <r>
    <n v="457"/>
    <s v="US-2014-110674"/>
    <d v="2014-02-12T00:00:00"/>
    <s v="2/18/2014"/>
    <s v="Standard Class"/>
    <s v="SC-20095"/>
    <s v="Sanjit Chand"/>
    <s v="Consumer"/>
    <s v="United States"/>
    <s v="Concord"/>
    <s v="California"/>
    <n v="94521"/>
    <s v="West"/>
    <s v="FUR-CH-10000225"/>
    <s v="Furniture"/>
    <s v="Chairs"/>
    <s v="Global Geo Office Task Chair, Gray"/>
    <n v="129.56800000000001"/>
    <n v="2"/>
    <n v="0.2"/>
    <n v="-24.294"/>
    <x v="45"/>
    <x v="2"/>
  </r>
  <r>
    <n v="458"/>
    <s v="US-2016-157945"/>
    <d v="2016-09-26T00:00:00"/>
    <d v="2016-01-10T00:00:00"/>
    <s v="Standard Class"/>
    <s v="NF-18385"/>
    <s v="Natalie Fritzler"/>
    <s v="Consumer"/>
    <s v="United States"/>
    <s v="Decatur"/>
    <s v="Illinois"/>
    <n v="62521"/>
    <s v="Central"/>
    <s v="FUR-CH-10002331"/>
    <s v="Furniture"/>
    <s v="Chairs"/>
    <s v="Hon 4700 Series Mobuis Mid-Back Task Chairs with Adjustable Arms"/>
    <n v="747.55799999999999"/>
    <n v="3"/>
    <n v="0.3"/>
    <n v="-96.114599999999996"/>
    <x v="21"/>
    <x v="0"/>
  </r>
  <r>
    <n v="459"/>
    <s v="US-2016-157945"/>
    <d v="2016-09-26T00:00:00"/>
    <d v="2016-01-10T00:00:00"/>
    <s v="Standard Class"/>
    <s v="NF-18385"/>
    <s v="Natalie Fritzler"/>
    <s v="Consumer"/>
    <s v="United States"/>
    <s v="Decatur"/>
    <s v="Illinois"/>
    <n v="62521"/>
    <s v="Central"/>
    <s v="OFF-EN-10001415"/>
    <s v="Office Supplies"/>
    <s v="Envelopes"/>
    <s v="Staple envelope"/>
    <n v="8.9280000000000008"/>
    <n v="2"/>
    <n v="0.2"/>
    <n v="3.3479999999999999"/>
    <x v="21"/>
    <x v="0"/>
  </r>
  <r>
    <n v="460"/>
    <s v="CA-2015-109638"/>
    <d v="2015-12-15T00:00:00"/>
    <s v="12/22/2015"/>
    <s v="Standard Class"/>
    <s v="JH-15985"/>
    <s v="Joseph Holt"/>
    <s v="Consumer"/>
    <s v="United States"/>
    <s v="Seattle"/>
    <s v="Washington"/>
    <n v="98115"/>
    <s v="West"/>
    <s v="OFF-AP-10002472"/>
    <s v="Office Supplies"/>
    <s v="Appliances"/>
    <s v="3M Office Air Cleaner"/>
    <n v="103.92"/>
    <n v="4"/>
    <n v="0"/>
    <n v="36.372"/>
    <x v="14"/>
    <x v="1"/>
  </r>
  <r>
    <n v="461"/>
    <s v="CA-2015-109638"/>
    <d v="2015-12-15T00:00:00"/>
    <s v="12/22/2015"/>
    <s v="Standard Class"/>
    <s v="JH-15985"/>
    <s v="Joseph Holt"/>
    <s v="Consumer"/>
    <s v="United States"/>
    <s v="Seattle"/>
    <s v="Washington"/>
    <n v="98115"/>
    <s v="West"/>
    <s v="TEC-AC-10004571"/>
    <s v="Technology"/>
    <s v="Accessories"/>
    <s v="Logitech G700s Rechargeable Gaming Mouse"/>
    <n v="899.91"/>
    <n v="9"/>
    <n v="0"/>
    <n v="377.9622"/>
    <x v="14"/>
    <x v="1"/>
  </r>
  <r>
    <n v="462"/>
    <s v="CA-2015-109638"/>
    <d v="2015-12-15T00:00:00"/>
    <s v="12/22/2015"/>
    <s v="Standard Class"/>
    <s v="JH-15985"/>
    <s v="Joseph Holt"/>
    <s v="Consumer"/>
    <s v="United States"/>
    <s v="Seattle"/>
    <s v="Washington"/>
    <n v="98115"/>
    <s v="West"/>
    <s v="OFF-BI-10001098"/>
    <s v="Office Supplies"/>
    <s v="Binders"/>
    <s v="Acco D-Ring Binder w/DublLock"/>
    <n v="51.311999999999998"/>
    <n v="3"/>
    <n v="0.2"/>
    <n v="18.6006"/>
    <x v="14"/>
    <x v="1"/>
  </r>
  <r>
    <n v="463"/>
    <s v="CA-2016-109869"/>
    <d v="2016-04-22T00:00:00"/>
    <s v="4/29/2016"/>
    <s v="Standard Class"/>
    <s v="TN-21040"/>
    <s v="Tanja Norvell"/>
    <s v="Home Office"/>
    <s v="United States"/>
    <s v="Phoenix"/>
    <s v="Arizona"/>
    <n v="85023"/>
    <s v="West"/>
    <s v="FUR-FU-10000023"/>
    <s v="Furniture"/>
    <s v="Furnishings"/>
    <s v="Eldon Wave Desk Accessories"/>
    <n v="23.56"/>
    <n v="5"/>
    <n v="0.2"/>
    <n v="7.0679999999999996"/>
    <x v="25"/>
    <x v="0"/>
  </r>
  <r>
    <n v="464"/>
    <s v="CA-2016-109869"/>
    <d v="2016-04-22T00:00:00"/>
    <s v="4/29/2016"/>
    <s v="Standard Class"/>
    <s v="TN-21040"/>
    <s v="Tanja Norvell"/>
    <s v="Home Office"/>
    <s v="United States"/>
    <s v="Phoenix"/>
    <s v="Arizona"/>
    <n v="85023"/>
    <s v="West"/>
    <s v="FUR-TA-10001889"/>
    <s v="Furniture"/>
    <s v="Tables"/>
    <s v="Bush Advantage Collection Racetrack Conference Table"/>
    <n v="1272.6300000000001"/>
    <n v="6"/>
    <n v="0.5"/>
    <n v="-814.48320000000001"/>
    <x v="25"/>
    <x v="0"/>
  </r>
  <r>
    <n v="465"/>
    <s v="CA-2016-109869"/>
    <d v="2016-04-22T00:00:00"/>
    <s v="4/29/2016"/>
    <s v="Standard Class"/>
    <s v="TN-21040"/>
    <s v="Tanja Norvell"/>
    <s v="Home Office"/>
    <s v="United States"/>
    <s v="Phoenix"/>
    <s v="Arizona"/>
    <n v="85023"/>
    <s v="West"/>
    <s v="OFF-BI-10000315"/>
    <s v="Office Supplies"/>
    <s v="Binders"/>
    <s v="Poly Designer Cover &amp; Back"/>
    <n v="28.484999999999999"/>
    <n v="5"/>
    <n v="0.7"/>
    <n v="-20.888999999999999"/>
    <x v="25"/>
    <x v="0"/>
  </r>
  <r>
    <n v="466"/>
    <s v="CA-2016-109869"/>
    <d v="2016-04-22T00:00:00"/>
    <s v="4/29/2016"/>
    <s v="Standard Class"/>
    <s v="TN-21040"/>
    <s v="Tanja Norvell"/>
    <s v="Home Office"/>
    <s v="United States"/>
    <s v="Phoenix"/>
    <s v="Arizona"/>
    <n v="85023"/>
    <s v="West"/>
    <s v="OFF-SU-10003505"/>
    <s v="Office Supplies"/>
    <s v="Supplies"/>
    <s v="Premier Electric Letter Opener"/>
    <n v="185.376"/>
    <n v="2"/>
    <n v="0.2"/>
    <n v="-34.758000000000003"/>
    <x v="25"/>
    <x v="0"/>
  </r>
  <r>
    <n v="467"/>
    <s v="CA-2016-109869"/>
    <d v="2016-04-22T00:00:00"/>
    <s v="4/29/2016"/>
    <s v="Standard Class"/>
    <s v="TN-21040"/>
    <s v="Tanja Norvell"/>
    <s v="Home Office"/>
    <s v="United States"/>
    <s v="Phoenix"/>
    <s v="Arizona"/>
    <n v="85023"/>
    <s v="West"/>
    <s v="OFF-AP-10002578"/>
    <s v="Office Supplies"/>
    <s v="Appliances"/>
    <s v="Fellowes Premier Superior Surge Suppressor, 10-Outlet, With Phone and Remote"/>
    <n v="78.272000000000006"/>
    <n v="2"/>
    <n v="0.2"/>
    <n v="5.8704000000000001"/>
    <x v="25"/>
    <x v="0"/>
  </r>
  <r>
    <n v="468"/>
    <s v="US-2015-101399"/>
    <d v="2015-01-17T00:00:00"/>
    <s v="1/24/2015"/>
    <s v="Standard Class"/>
    <s v="JS-15940"/>
    <s v="Joni Sundaresam"/>
    <s v="Home Office"/>
    <s v="United States"/>
    <s v="Park Ridge"/>
    <s v="Illinois"/>
    <n v="60068"/>
    <s v="Central"/>
    <s v="FUR-FU-10002918"/>
    <s v="Furniture"/>
    <s v="Furnishings"/>
    <s v="Eldon ClusterMat Chair Mat with Cordless Antistatic Protection"/>
    <n v="254.744"/>
    <n v="7"/>
    <n v="0.6"/>
    <n v="-312.06139999999999"/>
    <x v="26"/>
    <x v="1"/>
  </r>
  <r>
    <n v="469"/>
    <s v="CA-2017-154907"/>
    <d v="2017-03-31T00:00:00"/>
    <d v="2017-04-04T00:00:00"/>
    <s v="Standard Class"/>
    <s v="DS-13180"/>
    <s v="David Smith"/>
    <s v="Corporate"/>
    <s v="United States"/>
    <s v="Amarillo"/>
    <s v="Texas"/>
    <n v="79109"/>
    <s v="Central"/>
    <s v="FUR-BO-10002824"/>
    <s v="Furniture"/>
    <s v="Bookcases"/>
    <s v="Bush Mission Pointe Library"/>
    <n v="205.33279999999999"/>
    <n v="2"/>
    <n v="0.32"/>
    <n v="-36.235199999999999"/>
    <x v="42"/>
    <x v="3"/>
  </r>
  <r>
    <n v="470"/>
    <s v="US-2016-100419"/>
    <d v="2016-12-16T00:00:00"/>
    <s v="12/20/2016"/>
    <s v="Second Class"/>
    <s v="CC-12670"/>
    <s v="Craig Carreira"/>
    <s v="Consumer"/>
    <s v="United States"/>
    <s v="Chicago"/>
    <s v="Illinois"/>
    <n v="60610"/>
    <s v="Central"/>
    <s v="OFF-BI-10002194"/>
    <s v="Office Supplies"/>
    <s v="Binders"/>
    <s v="Cardinal Hold-It CD Pocket"/>
    <n v="4.7880000000000003"/>
    <n v="3"/>
    <n v="0.8"/>
    <n v="-7.9001999999999999"/>
    <x v="5"/>
    <x v="0"/>
  </r>
  <r>
    <n v="471"/>
    <s v="CA-2015-154144"/>
    <d v="2015-12-20T00:00:00"/>
    <s v="12/24/2015"/>
    <s v="Standard Class"/>
    <s v="MH-17785"/>
    <s v="Maya Herman"/>
    <s v="Corporate"/>
    <s v="United States"/>
    <s v="Lindenhurst"/>
    <s v="New York"/>
    <n v="11757"/>
    <s v="East"/>
    <s v="OFF-PA-10004071"/>
    <s v="Office Supplies"/>
    <s v="Paper"/>
    <s v="Eaton Premium Continuous-Feed Paper, 25% Cotton, Letter Size, White, 1000 Shts/Box"/>
    <n v="55.48"/>
    <n v="1"/>
    <n v="0"/>
    <n v="26.630400000000002"/>
    <x v="14"/>
    <x v="1"/>
  </r>
  <r>
    <n v="472"/>
    <s v="CA-2014-144666"/>
    <d v="2014-11-09T00:00:00"/>
    <d v="2014-11-11T00:00:00"/>
    <s v="Second Class"/>
    <s v="JP-15520"/>
    <s v="Jeremy Pistek"/>
    <s v="Consumer"/>
    <s v="United States"/>
    <s v="San Francisco"/>
    <s v="California"/>
    <n v="94110"/>
    <s v="West"/>
    <s v="OFF-ST-10002743"/>
    <s v="Office Supplies"/>
    <s v="Storage"/>
    <s v="SAFCO Boltless Steel Shelving"/>
    <n v="340.92"/>
    <n v="3"/>
    <n v="0"/>
    <n v="3.4091999999999998"/>
    <x v="7"/>
    <x v="2"/>
  </r>
  <r>
    <n v="473"/>
    <s v="CA-2014-144666"/>
    <d v="2014-11-09T00:00:00"/>
    <d v="2014-11-11T00:00:00"/>
    <s v="Second Class"/>
    <s v="JP-15520"/>
    <s v="Jeremy Pistek"/>
    <s v="Consumer"/>
    <s v="United States"/>
    <s v="San Francisco"/>
    <s v="California"/>
    <n v="94110"/>
    <s v="West"/>
    <s v="FUR-BO-10001601"/>
    <s v="Furniture"/>
    <s v="Bookcases"/>
    <s v="Sauder Mission Library with Doors, Fruitwood Finish"/>
    <n v="222.666"/>
    <n v="2"/>
    <n v="0.15"/>
    <n v="10.478400000000001"/>
    <x v="7"/>
    <x v="2"/>
  </r>
  <r>
    <n v="474"/>
    <s v="CA-2014-144666"/>
    <d v="2014-11-09T00:00:00"/>
    <d v="2014-11-11T00:00:00"/>
    <s v="Second Class"/>
    <s v="JP-15520"/>
    <s v="Jeremy Pistek"/>
    <s v="Consumer"/>
    <s v="United States"/>
    <s v="San Francisco"/>
    <s v="California"/>
    <n v="94110"/>
    <s v="West"/>
    <s v="TEC-PH-10002680"/>
    <s v="Technology"/>
    <s v="Phones"/>
    <s v="Samsung Galaxy Note 3"/>
    <n v="703.96799999999996"/>
    <n v="4"/>
    <n v="0.2"/>
    <n v="87.995999999999995"/>
    <x v="7"/>
    <x v="2"/>
  </r>
  <r>
    <n v="475"/>
    <s v="CA-2014-144666"/>
    <d v="2014-11-09T00:00:00"/>
    <d v="2014-11-11T00:00:00"/>
    <s v="Second Class"/>
    <s v="JP-15520"/>
    <s v="Jeremy Pistek"/>
    <s v="Consumer"/>
    <s v="United States"/>
    <s v="San Francisco"/>
    <s v="California"/>
    <n v="94110"/>
    <s v="West"/>
    <s v="OFF-ST-10001321"/>
    <s v="Office Supplies"/>
    <s v="Storage"/>
    <s v="Decoflex Hanging Personal Folder File, Blue"/>
    <n v="92.52"/>
    <n v="6"/>
    <n v="0"/>
    <n v="24.980399999999999"/>
    <x v="7"/>
    <x v="2"/>
  </r>
  <r>
    <n v="476"/>
    <s v="CA-2014-144666"/>
    <d v="2014-11-09T00:00:00"/>
    <d v="2014-11-11T00:00:00"/>
    <s v="Second Class"/>
    <s v="JP-15520"/>
    <s v="Jeremy Pistek"/>
    <s v="Consumer"/>
    <s v="United States"/>
    <s v="San Francisco"/>
    <s v="California"/>
    <n v="94110"/>
    <s v="West"/>
    <s v="OFF-PA-10001509"/>
    <s v="Office Supplies"/>
    <s v="Paper"/>
    <s v="Recycled Desk Saver Line &quot;While You Were Out&quot; Book, 5 1/2&quot; X 4&quot;"/>
    <n v="62.65"/>
    <n v="7"/>
    <n v="0"/>
    <n v="28.818999999999999"/>
    <x v="7"/>
    <x v="2"/>
  </r>
  <r>
    <n v="477"/>
    <s v="CA-2014-144666"/>
    <d v="2014-11-09T00:00:00"/>
    <d v="2014-11-11T00:00:00"/>
    <s v="Second Class"/>
    <s v="JP-15520"/>
    <s v="Jeremy Pistek"/>
    <s v="Consumer"/>
    <s v="United States"/>
    <s v="San Francisco"/>
    <s v="California"/>
    <n v="94110"/>
    <s v="West"/>
    <s v="OFF-PA-10003465"/>
    <s v="Office Supplies"/>
    <s v="Paper"/>
    <s v="Xerox 1912"/>
    <n v="94.85"/>
    <n v="5"/>
    <n v="0"/>
    <n v="45.527999999999999"/>
    <x v="7"/>
    <x v="2"/>
  </r>
  <r>
    <n v="478"/>
    <s v="CA-2016-103891"/>
    <d v="2016-07-12T00:00:00"/>
    <s v="7/19/2016"/>
    <s v="Standard Class"/>
    <s v="KH-16690"/>
    <s v="Kristen Hastings"/>
    <s v="Corporate"/>
    <s v="United States"/>
    <s v="Los Angeles"/>
    <s v="California"/>
    <n v="90008"/>
    <s v="West"/>
    <s v="TEC-PH-10000149"/>
    <s v="Technology"/>
    <s v="Phones"/>
    <s v="Cisco SPA525G2 IP Phone - Wireless"/>
    <n v="95.76"/>
    <n v="6"/>
    <n v="0.2"/>
    <n v="7.1820000000000004"/>
    <x v="16"/>
    <x v="0"/>
  </r>
  <r>
    <n v="479"/>
    <s v="CA-2016-152632"/>
    <d v="2016-10-27T00:00:00"/>
    <d v="2016-02-11T00:00:00"/>
    <s v="Standard Class"/>
    <s v="JE-15475"/>
    <s v="Jeremy Ellison"/>
    <s v="Consumer"/>
    <s v="United States"/>
    <s v="Troy"/>
    <s v="New York"/>
    <n v="12180"/>
    <s v="East"/>
    <s v="FUR-FU-10002671"/>
    <s v="Furniture"/>
    <s v="Furnishings"/>
    <s v="Electrix 20W Halogen Replacement Bulb for Zoom-In Desk Lamp"/>
    <n v="40.200000000000003"/>
    <n v="3"/>
    <n v="0"/>
    <n v="19.295999999999999"/>
    <x v="32"/>
    <x v="0"/>
  </r>
  <r>
    <n v="480"/>
    <s v="CA-2016-100790"/>
    <d v="2016-06-26T00:00:00"/>
    <d v="2016-02-07T00:00:00"/>
    <s v="Standard Class"/>
    <s v="JG-15805"/>
    <s v="John Grady"/>
    <s v="Corporate"/>
    <s v="United States"/>
    <s v="New York City"/>
    <s v="New York"/>
    <n v="10024"/>
    <s v="East"/>
    <s v="OFF-AR-10003045"/>
    <s v="Office Supplies"/>
    <s v="Art"/>
    <s v="Prang Colored Pencils"/>
    <n v="14.7"/>
    <n v="5"/>
    <n v="0"/>
    <n v="6.6150000000000002"/>
    <x v="1"/>
    <x v="0"/>
  </r>
  <r>
    <n v="481"/>
    <s v="CA-2016-100790"/>
    <d v="2016-06-26T00:00:00"/>
    <d v="2016-02-07T00:00:00"/>
    <s v="Standard Class"/>
    <s v="JG-15805"/>
    <s v="John Grady"/>
    <s v="Corporate"/>
    <s v="United States"/>
    <s v="New York City"/>
    <s v="New York"/>
    <n v="10024"/>
    <s v="East"/>
    <s v="OFF-ST-10000689"/>
    <s v="Office Supplies"/>
    <s v="Storage"/>
    <s v="Fellowes Strictly Business Drawer File, Letter/Legal Size"/>
    <n v="704.25"/>
    <n v="5"/>
    <n v="0"/>
    <n v="84.51"/>
    <x v="1"/>
    <x v="0"/>
  </r>
  <r>
    <n v="482"/>
    <s v="CA-2014-134677"/>
    <d v="2014-10-06T00:00:00"/>
    <d v="2014-10-10T00:00:00"/>
    <s v="Standard Class"/>
    <s v="XP-21865"/>
    <s v="Xylona Preis"/>
    <s v="Consumer"/>
    <s v="United States"/>
    <s v="San Diego"/>
    <s v="California"/>
    <n v="92024"/>
    <s v="West"/>
    <s v="TEC-AC-10001445"/>
    <s v="Technology"/>
    <s v="Accessories"/>
    <s v="Imation†USB 2.0 Swivel†Flash Drive†USB†flash drive†- 4 GB - Pink"/>
    <n v="9.09"/>
    <n v="3"/>
    <n v="0"/>
    <n v="1.9089"/>
    <x v="18"/>
    <x v="2"/>
  </r>
  <r>
    <n v="483"/>
    <s v="CA-2014-127691"/>
    <d v="2014-07-22T00:00:00"/>
    <s v="7/27/2014"/>
    <s v="Standard Class"/>
    <s v="EM-14065"/>
    <s v="Erin Mull"/>
    <s v="Consumer"/>
    <s v="United States"/>
    <s v="New York City"/>
    <s v="New York"/>
    <n v="10024"/>
    <s v="East"/>
    <s v="OFF-AR-10002053"/>
    <s v="Office Supplies"/>
    <s v="Art"/>
    <s v="Premium Writing Pencils, Soft, #2 by Central Association for the Blind"/>
    <n v="5.96"/>
    <n v="2"/>
    <n v="0"/>
    <n v="1.6688000000000001"/>
    <x v="39"/>
    <x v="2"/>
  </r>
  <r>
    <n v="484"/>
    <s v="CA-2014-127691"/>
    <d v="2014-07-22T00:00:00"/>
    <s v="7/27/2014"/>
    <s v="Standard Class"/>
    <s v="EM-14065"/>
    <s v="Erin Mull"/>
    <s v="Consumer"/>
    <s v="United States"/>
    <s v="New York City"/>
    <s v="New York"/>
    <n v="10024"/>
    <s v="East"/>
    <s v="TEC-AC-10002567"/>
    <s v="Technology"/>
    <s v="Accessories"/>
    <s v="Logitech G602 Wireless Gaming Mouse"/>
    <n v="159.97999999999999"/>
    <n v="2"/>
    <n v="0"/>
    <n v="57.592799999999997"/>
    <x v="39"/>
    <x v="2"/>
  </r>
  <r>
    <n v="485"/>
    <s v="CA-2017-140963"/>
    <d v="2017-06-10T00:00:00"/>
    <s v="6/13/2017"/>
    <s v="First Class"/>
    <s v="MT-18070"/>
    <s v="Michelle Tran"/>
    <s v="Home Office"/>
    <s v="United States"/>
    <s v="Los Angeles"/>
    <s v="California"/>
    <n v="90045"/>
    <s v="West"/>
    <s v="OFF-LA-10003923"/>
    <s v="Office Supplies"/>
    <s v="Labels"/>
    <s v="Alphabetical Labels for Top Tab Filing"/>
    <n v="29.6"/>
    <n v="2"/>
    <n v="0"/>
    <n v="14.8"/>
    <x v="27"/>
    <x v="3"/>
  </r>
  <r>
    <n v="486"/>
    <s v="CA-2017-140963"/>
    <d v="2017-06-10T00:00:00"/>
    <s v="6/13/2017"/>
    <s v="First Class"/>
    <s v="MT-18070"/>
    <s v="Michelle Tran"/>
    <s v="Home Office"/>
    <s v="United States"/>
    <s v="Los Angeles"/>
    <s v="California"/>
    <n v="90045"/>
    <s v="West"/>
    <s v="FUR-BO-10001337"/>
    <s v="Furniture"/>
    <s v="Bookcases"/>
    <s v="O'Sullivan Living Dimensions 2-Shelf Bookcases"/>
    <n v="514.16499999999996"/>
    <n v="5"/>
    <n v="0.15"/>
    <n v="-30.245000000000001"/>
    <x v="27"/>
    <x v="3"/>
  </r>
  <r>
    <n v="487"/>
    <s v="CA-2017-140963"/>
    <d v="2017-06-10T00:00:00"/>
    <s v="6/13/2017"/>
    <s v="First Class"/>
    <s v="MT-18070"/>
    <s v="Michelle Tran"/>
    <s v="Home Office"/>
    <s v="United States"/>
    <s v="Los Angeles"/>
    <s v="California"/>
    <n v="90045"/>
    <s v="West"/>
    <s v="TEC-PH-10001924"/>
    <s v="Technology"/>
    <s v="Phones"/>
    <s v="iHome FM Clock Radio with Lightning Dock"/>
    <n v="279.95999999999998"/>
    <n v="5"/>
    <n v="0.2"/>
    <n v="17.497499999999999"/>
    <x v="27"/>
    <x v="3"/>
  </r>
  <r>
    <n v="488"/>
    <s v="CA-2014-154627"/>
    <d v="2014-10-29T00:00:00"/>
    <s v="10/31/2014"/>
    <s v="First Class"/>
    <s v="SA-20830"/>
    <s v="Sue Ann Reed"/>
    <s v="Consumer"/>
    <s v="United States"/>
    <s v="Chicago"/>
    <s v="Illinois"/>
    <n v="60610"/>
    <s v="Central"/>
    <s v="TEC-PH-10001363"/>
    <s v="Technology"/>
    <s v="Phones"/>
    <s v="Apple iPhone 5S"/>
    <n v="2735.9520000000002"/>
    <n v="6"/>
    <n v="0.2"/>
    <n v="341.99400000000003"/>
    <x v="18"/>
    <x v="2"/>
  </r>
  <r>
    <n v="489"/>
    <s v="CA-2014-133753"/>
    <d v="2014-06-09T00:00:00"/>
    <s v="6/13/2014"/>
    <s v="Second Class"/>
    <s v="CW-11905"/>
    <s v="Carl Weiss"/>
    <s v="Home Office"/>
    <s v="United States"/>
    <s v="Huntsville"/>
    <s v="Texas"/>
    <n v="77340"/>
    <s v="Central"/>
    <s v="TEC-PH-10000376"/>
    <s v="Technology"/>
    <s v="Phones"/>
    <s v="Square Credit Card Reader"/>
    <n v="7.992"/>
    <n v="1"/>
    <n v="0.2"/>
    <n v="0.59940000000000004"/>
    <x v="3"/>
    <x v="2"/>
  </r>
  <r>
    <n v="490"/>
    <s v="CA-2014-133753"/>
    <d v="2014-06-09T00:00:00"/>
    <s v="6/13/2014"/>
    <s v="Second Class"/>
    <s v="CW-11905"/>
    <s v="Carl Weiss"/>
    <s v="Home Office"/>
    <s v="United States"/>
    <s v="Huntsville"/>
    <s v="Texas"/>
    <n v="77340"/>
    <s v="Central"/>
    <s v="TEC-AC-10000303"/>
    <s v="Technology"/>
    <s v="Accessories"/>
    <s v="Logitech M510 Wireless Mouse"/>
    <n v="63.984000000000002"/>
    <n v="2"/>
    <n v="0.2"/>
    <n v="10.397399999999999"/>
    <x v="3"/>
    <x v="2"/>
  </r>
  <r>
    <n v="491"/>
    <s v="CA-2014-133753"/>
    <d v="2014-06-09T00:00:00"/>
    <s v="6/13/2014"/>
    <s v="Second Class"/>
    <s v="CW-11905"/>
    <s v="Carl Weiss"/>
    <s v="Home Office"/>
    <s v="United States"/>
    <s v="Huntsville"/>
    <s v="Texas"/>
    <n v="77340"/>
    <s v="Central"/>
    <s v="OFF-AR-10001953"/>
    <s v="Office Supplies"/>
    <s v="Art"/>
    <s v="Boston 1645 Deluxe Heavier-Duty Electric Pencil Sharpener"/>
    <n v="70.367999999999995"/>
    <n v="2"/>
    <n v="0.2"/>
    <n v="6.1571999999999996"/>
    <x v="3"/>
    <x v="2"/>
  </r>
  <r>
    <n v="492"/>
    <s v="CA-2014-113362"/>
    <d v="2014-09-14T00:00:00"/>
    <s v="9/19/2014"/>
    <s v="Standard Class"/>
    <s v="AJ-10960"/>
    <s v="Astrea Jones"/>
    <s v="Consumer"/>
    <s v="United States"/>
    <s v="Rochester"/>
    <s v="New York"/>
    <n v="14609"/>
    <s v="East"/>
    <s v="OFF-ST-10001809"/>
    <s v="Office Supplies"/>
    <s v="Storage"/>
    <s v="Fellowes Officeware Wire Shelving"/>
    <n v="449.15"/>
    <n v="5"/>
    <n v="0"/>
    <n v="8.9830000000000005"/>
    <x v="30"/>
    <x v="2"/>
  </r>
  <r>
    <n v="493"/>
    <s v="CA-2014-113362"/>
    <d v="2014-09-14T00:00:00"/>
    <s v="9/19/2014"/>
    <s v="Standard Class"/>
    <s v="AJ-10960"/>
    <s v="Astrea Jones"/>
    <s v="Consumer"/>
    <s v="United States"/>
    <s v="Rochester"/>
    <s v="New York"/>
    <n v="14609"/>
    <s v="East"/>
    <s v="OFF-EN-10003845"/>
    <s v="Office Supplies"/>
    <s v="Envelopes"/>
    <s v="Colored Envelopes"/>
    <n v="11.07"/>
    <n v="3"/>
    <n v="0"/>
    <n v="5.0922000000000001"/>
    <x v="30"/>
    <x v="2"/>
  </r>
  <r>
    <n v="494"/>
    <s v="CA-2016-169166"/>
    <d v="2016-05-09T00:00:00"/>
    <s v="5/14/2016"/>
    <s v="Standard Class"/>
    <s v="SS-20590"/>
    <s v="Sonia Sunley"/>
    <s v="Consumer"/>
    <s v="United States"/>
    <s v="Seattle"/>
    <s v="Washington"/>
    <n v="98115"/>
    <s v="West"/>
    <s v="TEC-AC-10000991"/>
    <s v="Technology"/>
    <s v="Accessories"/>
    <s v="Sony Micro Vault Click 8 GB USB 2.0 Flash Drive"/>
    <n v="93.98"/>
    <n v="2"/>
    <n v="0"/>
    <n v="13.1572"/>
    <x v="35"/>
    <x v="0"/>
  </r>
  <r>
    <n v="495"/>
    <s v="US-2016-120929"/>
    <d v="2016-03-18T00:00:00"/>
    <s v="3/21/2016"/>
    <s v="Second Class"/>
    <s v="RO-19780"/>
    <s v="Rose O'Brian"/>
    <s v="Consumer"/>
    <s v="United States"/>
    <s v="Memphis"/>
    <s v="Tennessee"/>
    <n v="38109"/>
    <s v="South"/>
    <s v="FUR-TA-10001857"/>
    <s v="Furniture"/>
    <s v="Tables"/>
    <s v="Balt Solid Wood Rectangular Table"/>
    <n v="189.88200000000001"/>
    <n v="3"/>
    <n v="0.4"/>
    <n v="-94.941000000000003"/>
    <x v="17"/>
    <x v="0"/>
  </r>
  <r>
    <n v="496"/>
    <s v="CA-2015-134782"/>
    <d v="2015-12-27T00:00:00"/>
    <s v="12/31/2015"/>
    <s v="Standard Class"/>
    <s v="MD-17350"/>
    <s v="Maribeth Dona"/>
    <s v="Consumer"/>
    <s v="United States"/>
    <s v="Fayetteville"/>
    <s v="Arkansas"/>
    <n v="72701"/>
    <s v="South"/>
    <s v="OFF-EN-10001434"/>
    <s v="Office Supplies"/>
    <s v="Envelopes"/>
    <s v="Strathmore #10 Envelopes, Ultimate White"/>
    <n v="105.42"/>
    <n v="2"/>
    <n v="0"/>
    <n v="51.655799999999999"/>
    <x v="14"/>
    <x v="1"/>
  </r>
  <r>
    <n v="497"/>
    <s v="CA-2016-126158"/>
    <d v="2016-07-25T00:00:00"/>
    <s v="7/31/2016"/>
    <s v="Standard Class"/>
    <s v="SC-20095"/>
    <s v="Sanjit Chand"/>
    <s v="Consumer"/>
    <s v="United States"/>
    <s v="Costa Mesa"/>
    <s v="California"/>
    <n v="92627"/>
    <s v="West"/>
    <s v="OFF-BI-10002498"/>
    <s v="Office Supplies"/>
    <s v="Binders"/>
    <s v="Clear Mylar Reinforcing Strips"/>
    <n v="119.616"/>
    <n v="8"/>
    <n v="0.2"/>
    <n v="40.370399999999997"/>
    <x v="16"/>
    <x v="0"/>
  </r>
  <r>
    <n v="498"/>
    <s v="CA-2016-126158"/>
    <d v="2016-07-25T00:00:00"/>
    <s v="7/31/2016"/>
    <s v="Standard Class"/>
    <s v="SC-20095"/>
    <s v="Sanjit Chand"/>
    <s v="Consumer"/>
    <s v="United States"/>
    <s v="Costa Mesa"/>
    <s v="California"/>
    <n v="92627"/>
    <s v="West"/>
    <s v="FUR-FU-10004864"/>
    <s v="Furniture"/>
    <s v="Furnishings"/>
    <s v="Howard Miller 14-1/2&quot; Diameter Chrome Round Wall Clock"/>
    <n v="255.76"/>
    <n v="4"/>
    <n v="0"/>
    <n v="81.843199999999996"/>
    <x v="16"/>
    <x v="0"/>
  </r>
  <r>
    <n v="499"/>
    <s v="CA-2016-126158"/>
    <d v="2016-07-25T00:00:00"/>
    <s v="7/31/2016"/>
    <s v="Standard Class"/>
    <s v="SC-20095"/>
    <s v="Sanjit Chand"/>
    <s v="Consumer"/>
    <s v="United States"/>
    <s v="Costa Mesa"/>
    <s v="California"/>
    <n v="92627"/>
    <s v="West"/>
    <s v="FUR-CH-10002602"/>
    <s v="Furniture"/>
    <s v="Chairs"/>
    <s v="DMI Arturo Collection Mission-style Design Wood Chair"/>
    <n v="241.56800000000001"/>
    <n v="2"/>
    <n v="0.2"/>
    <n v="18.117599999999999"/>
    <x v="16"/>
    <x v="0"/>
  </r>
  <r>
    <n v="500"/>
    <s v="CA-2016-126158"/>
    <d v="2016-07-25T00:00:00"/>
    <s v="7/31/2016"/>
    <s v="Standard Class"/>
    <s v="SC-20095"/>
    <s v="Sanjit Chand"/>
    <s v="Consumer"/>
    <s v="United States"/>
    <s v="Costa Mesa"/>
    <s v="California"/>
    <n v="92627"/>
    <s v="West"/>
    <s v="FUR-FU-10000073"/>
    <s v="Furniture"/>
    <s v="Furnishings"/>
    <s v="Deflect-O Glasstique Clear Desk Accessories"/>
    <n v="69.3"/>
    <n v="9"/>
    <n v="0"/>
    <n v="22.869"/>
    <x v="16"/>
    <x v="0"/>
  </r>
  <r>
    <n v="501"/>
    <s v="US-2016-105578"/>
    <d v="2016-05-30T00:00:00"/>
    <d v="2016-04-06T00:00:00"/>
    <s v="Standard Class"/>
    <s v="MY-17380"/>
    <s v="Maribeth Yedwab"/>
    <s v="Corporate"/>
    <s v="United States"/>
    <s v="Parker"/>
    <s v="Colorado"/>
    <n v="80134"/>
    <s v="West"/>
    <s v="OFF-BI-10001670"/>
    <s v="Office Supplies"/>
    <s v="Binders"/>
    <s v="Vinyl Sectional Post Binders"/>
    <n v="22.62"/>
    <n v="2"/>
    <n v="0.7"/>
    <n v="-15.08"/>
    <x v="35"/>
    <x v="0"/>
  </r>
  <r>
    <n v="502"/>
    <s v="US-2016-105578"/>
    <d v="2016-05-30T00:00:00"/>
    <d v="2016-04-06T00:00:00"/>
    <s v="Standard Class"/>
    <s v="MY-17380"/>
    <s v="Maribeth Yedwab"/>
    <s v="Corporate"/>
    <s v="United States"/>
    <s v="Parker"/>
    <s v="Colorado"/>
    <n v="80134"/>
    <s v="West"/>
    <s v="OFF-BI-10001658"/>
    <s v="Office Supplies"/>
    <s v="Binders"/>
    <s v="GBC Standard Therm-A-Bind Covers"/>
    <n v="14.952"/>
    <n v="2"/>
    <n v="0.7"/>
    <n v="-11.961600000000001"/>
    <x v="35"/>
    <x v="0"/>
  </r>
  <r>
    <n v="503"/>
    <s v="US-2016-105578"/>
    <d v="2016-05-30T00:00:00"/>
    <d v="2016-04-06T00:00:00"/>
    <s v="Standard Class"/>
    <s v="MY-17380"/>
    <s v="Maribeth Yedwab"/>
    <s v="Corporate"/>
    <s v="United States"/>
    <s v="Parker"/>
    <s v="Colorado"/>
    <n v="80134"/>
    <s v="West"/>
    <s v="FUR-CH-10001215"/>
    <s v="Furniture"/>
    <s v="Chairs"/>
    <s v="Global Troy Executive Leather Low-Back Tilter"/>
    <n v="801.56799999999998"/>
    <n v="2"/>
    <n v="0.2"/>
    <n v="50.097999999999999"/>
    <x v="35"/>
    <x v="0"/>
  </r>
  <r>
    <n v="504"/>
    <s v="US-2016-105578"/>
    <d v="2016-05-30T00:00:00"/>
    <d v="2016-04-06T00:00:00"/>
    <s v="Standard Class"/>
    <s v="MY-17380"/>
    <s v="Maribeth Yedwab"/>
    <s v="Corporate"/>
    <s v="United States"/>
    <s v="Parker"/>
    <s v="Colorado"/>
    <n v="80134"/>
    <s v="West"/>
    <s v="OFF-BI-10000831"/>
    <s v="Office Supplies"/>
    <s v="Binders"/>
    <s v="Storex Flexible Poly Binders with Double Pockets"/>
    <n v="2.3759999999999999"/>
    <n v="3"/>
    <n v="0.7"/>
    <n v="-1.9008"/>
    <x v="35"/>
    <x v="0"/>
  </r>
  <r>
    <n v="505"/>
    <s v="US-2016-105578"/>
    <d v="2016-05-30T00:00:00"/>
    <d v="2016-04-06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n v="11.8871"/>
    <x v="35"/>
    <x v="0"/>
  </r>
  <r>
    <n v="506"/>
    <s v="CA-2017-134978"/>
    <d v="2017-11-12T00:00:00"/>
    <s v="11/15/2017"/>
    <s v="Second Class"/>
    <s v="EB-13705"/>
    <s v="Ed Braxton"/>
    <s v="Corporate"/>
    <s v="United States"/>
    <s v="New York City"/>
    <s v="New York"/>
    <n v="10024"/>
    <s v="East"/>
    <s v="OFF-BI-10003274"/>
    <s v="Office Supplies"/>
    <s v="Binders"/>
    <s v="Avery Durable Slant Ring Binders, No Labels"/>
    <n v="15.92"/>
    <n v="5"/>
    <n v="0.2"/>
    <n v="5.3730000000000002"/>
    <x v="23"/>
    <x v="3"/>
  </r>
  <r>
    <n v="507"/>
    <s v="CA-2015-145352"/>
    <d v="2015-03-16T00:00:00"/>
    <s v="3/22/2015"/>
    <s v="Standard Class"/>
    <s v="CM-12385"/>
    <s v="Christopher Martinez"/>
    <s v="Consumer"/>
    <s v="United States"/>
    <s v="Atlanta"/>
    <s v="Georgia"/>
    <n v="30318"/>
    <s v="South"/>
    <s v="OFF-AR-10001662"/>
    <s v="Office Supplies"/>
    <s v="Art"/>
    <s v="Rogers Handheld Barrel Pencil Sharpener"/>
    <n v="2.74"/>
    <n v="1"/>
    <n v="0"/>
    <n v="0.73980000000000001"/>
    <x v="29"/>
    <x v="1"/>
  </r>
  <r>
    <n v="508"/>
    <s v="CA-2015-145352"/>
    <d v="2015-03-16T00:00:00"/>
    <s v="3/22/2015"/>
    <s v="Standard Class"/>
    <s v="CM-12385"/>
    <s v="Christopher Martinez"/>
    <s v="Consumer"/>
    <s v="United States"/>
    <s v="Atlanta"/>
    <s v="Georgia"/>
    <n v="30318"/>
    <s v="South"/>
    <s v="OFF-AR-10003856"/>
    <s v="Office Supplies"/>
    <s v="Art"/>
    <s v="Newell 344"/>
    <n v="8.34"/>
    <n v="3"/>
    <n v="0"/>
    <n v="2.1684000000000001"/>
    <x v="29"/>
    <x v="1"/>
  </r>
  <r>
    <n v="509"/>
    <s v="CA-2015-145352"/>
    <d v="2015-03-16T00:00:00"/>
    <s v="3/22/2015"/>
    <s v="Standard Class"/>
    <s v="CM-12385"/>
    <s v="Christopher Martinez"/>
    <s v="Consumer"/>
    <s v="United States"/>
    <s v="Atlanta"/>
    <s v="Georgia"/>
    <n v="30318"/>
    <s v="South"/>
    <s v="OFF-ST-10001228"/>
    <s v="Office Supplies"/>
    <s v="Storage"/>
    <s v="Personal File Boxes with Fold-Down Carry Handle"/>
    <n v="46.74"/>
    <n v="3"/>
    <n v="0"/>
    <n v="11.685"/>
    <x v="29"/>
    <x v="1"/>
  </r>
  <r>
    <n v="510"/>
    <s v="CA-2015-145352"/>
    <d v="2015-03-16T00:00:00"/>
    <s v="3/22/2015"/>
    <s v="Standard Class"/>
    <s v="CM-12385"/>
    <s v="Christopher Martinez"/>
    <s v="Consumer"/>
    <s v="United States"/>
    <s v="Atlanta"/>
    <s v="Georgia"/>
    <n v="30318"/>
    <s v="South"/>
    <s v="OFF-BI-10003527"/>
    <s v="Office Supplies"/>
    <s v="Binders"/>
    <s v="Fellowes PB500 Electric Punch Plastic Comb Binding Machine with Manual Bind"/>
    <n v="6354.95"/>
    <n v="5"/>
    <n v="0"/>
    <n v="3177.4749999999999"/>
    <x v="29"/>
    <x v="1"/>
  </r>
  <r>
    <n v="511"/>
    <s v="CA-2017-135307"/>
    <d v="2017-11-26T00:00:00"/>
    <s v="11/27/2017"/>
    <s v="First Class"/>
    <s v="LS-17245"/>
    <s v="Lynn Smith"/>
    <s v="Consumer"/>
    <s v="United States"/>
    <s v="Gladstone"/>
    <s v="Missouri"/>
    <n v="64118"/>
    <s v="Central"/>
    <s v="FUR-FU-10001290"/>
    <s v="Furniture"/>
    <s v="Furnishings"/>
    <s v="Executive Impressions Supervisor Wall Clock"/>
    <n v="126.3"/>
    <n v="3"/>
    <n v="0"/>
    <n v="40.415999999999997"/>
    <x v="23"/>
    <x v="3"/>
  </r>
  <r>
    <n v="512"/>
    <s v="CA-2017-135307"/>
    <d v="2017-11-26T00:00:00"/>
    <s v="11/27/2017"/>
    <s v="First Class"/>
    <s v="LS-17245"/>
    <s v="Lynn Smith"/>
    <s v="Consumer"/>
    <s v="United States"/>
    <s v="Gladstone"/>
    <s v="Missouri"/>
    <n v="64118"/>
    <s v="Central"/>
    <s v="TEC-AC-10002399"/>
    <s v="Technology"/>
    <s v="Accessories"/>
    <s v="SanDisk Cruzer 32 GB USB Flash Drive"/>
    <n v="38.04"/>
    <n v="2"/>
    <n v="0"/>
    <n v="12.172800000000001"/>
    <x v="23"/>
    <x v="3"/>
  </r>
  <r>
    <n v="513"/>
    <s v="CA-2016-106341"/>
    <d v="2016-10-20T00:00:00"/>
    <s v="10/23/2016"/>
    <s v="First Class"/>
    <s v="LF-17185"/>
    <s v="Luke Foster"/>
    <s v="Consumer"/>
    <s v="United States"/>
    <s v="Newark"/>
    <s v="Ohio"/>
    <n v="43055"/>
    <s v="East"/>
    <s v="OFF-AR-10002053"/>
    <s v="Office Supplies"/>
    <s v="Art"/>
    <s v="Premium Writing Pencils, Soft, #2 by Central Association for the Blind"/>
    <n v="7.1520000000000001"/>
    <n v="3"/>
    <n v="0.2"/>
    <n v="0.71519999999999995"/>
    <x v="32"/>
    <x v="0"/>
  </r>
  <r>
    <n v="514"/>
    <s v="CA-2017-163405"/>
    <d v="2017-12-21T00:00:00"/>
    <s v="12/25/2017"/>
    <s v="Standard Class"/>
    <s v="BN-11515"/>
    <s v="Bradley Nguyen"/>
    <s v="Consumer"/>
    <s v="United States"/>
    <s v="Los Angeles"/>
    <s v="California"/>
    <n v="90049"/>
    <s v="West"/>
    <s v="OFF-AR-10003811"/>
    <s v="Office Supplies"/>
    <s v="Art"/>
    <s v="Newell 327"/>
    <n v="6.63"/>
    <n v="3"/>
    <n v="0"/>
    <n v="1.7901"/>
    <x v="22"/>
    <x v="3"/>
  </r>
  <r>
    <n v="515"/>
    <s v="CA-2017-163405"/>
    <d v="2017-12-21T00:00:00"/>
    <s v="12/25/2017"/>
    <s v="Standard Class"/>
    <s v="BN-11515"/>
    <s v="Bradley Nguyen"/>
    <s v="Consumer"/>
    <s v="United States"/>
    <s v="Los Angeles"/>
    <s v="California"/>
    <n v="90049"/>
    <s v="West"/>
    <s v="OFF-AR-10001246"/>
    <s v="Office Supplies"/>
    <s v="Art"/>
    <s v="Newell 317"/>
    <n v="5.88"/>
    <n v="2"/>
    <n v="0"/>
    <n v="1.7052"/>
    <x v="22"/>
    <x v="3"/>
  </r>
  <r>
    <n v="516"/>
    <s v="CA-2017-127432"/>
    <d v="2017-01-22T00:00:00"/>
    <s v="1/27/2017"/>
    <s v="Standard Class"/>
    <s v="AD-10180"/>
    <s v="Alan Dominguez"/>
    <s v="Home Office"/>
    <s v="United States"/>
    <s v="Great Falls"/>
    <s v="Montana"/>
    <n v="59405"/>
    <s v="West"/>
    <s v="TEC-CO-10003236"/>
    <s v="Technology"/>
    <s v="Copiers"/>
    <s v="Canon Image Class D660 Copier"/>
    <n v="2999.95"/>
    <n v="5"/>
    <n v="0"/>
    <n v="1379.9770000000001"/>
    <x v="44"/>
    <x v="3"/>
  </r>
  <r>
    <n v="517"/>
    <s v="CA-2017-127432"/>
    <d v="2017-01-22T00:00:00"/>
    <s v="1/27/2017"/>
    <s v="Standard Class"/>
    <s v="AD-10180"/>
    <s v="Alan Dominguez"/>
    <s v="Home Office"/>
    <s v="United States"/>
    <s v="Great Falls"/>
    <s v="Montana"/>
    <n v="59405"/>
    <s v="West"/>
    <s v="OFF-ST-10004507"/>
    <s v="Office Supplies"/>
    <s v="Storage"/>
    <s v="Advantus Rolling Storage Box"/>
    <n v="51.45"/>
    <n v="3"/>
    <n v="0"/>
    <n v="13.891500000000001"/>
    <x v="44"/>
    <x v="3"/>
  </r>
  <r>
    <n v="518"/>
    <s v="CA-2017-127432"/>
    <d v="2017-01-22T00:00:00"/>
    <s v="1/27/2017"/>
    <s v="Standard Class"/>
    <s v="AD-10180"/>
    <s v="Alan Dominguez"/>
    <s v="Home Office"/>
    <s v="United States"/>
    <s v="Great Falls"/>
    <s v="Montana"/>
    <n v="59405"/>
    <s v="West"/>
    <s v="OFF-PA-10001667"/>
    <s v="Office Supplies"/>
    <s v="Paper"/>
    <s v="Great White Multi-Use Recycled Paper (20Lb. and 84 Bright)"/>
    <n v="11.96"/>
    <n v="2"/>
    <n v="0"/>
    <n v="5.3819999999999997"/>
    <x v="44"/>
    <x v="3"/>
  </r>
  <r>
    <n v="519"/>
    <s v="CA-2017-127432"/>
    <d v="2017-01-22T00:00:00"/>
    <s v="1/27/2017"/>
    <s v="Standard Class"/>
    <s v="AD-10180"/>
    <s v="Alan Dominguez"/>
    <s v="Home Office"/>
    <s v="United States"/>
    <s v="Great Falls"/>
    <s v="Montana"/>
    <n v="59405"/>
    <s v="West"/>
    <s v="OFF-ST-10004459"/>
    <s v="Office Supplies"/>
    <s v="Storage"/>
    <s v="Tennsco Single-Tier Lockers"/>
    <n v="1126.02"/>
    <n v="3"/>
    <n v="0"/>
    <n v="56.301000000000002"/>
    <x v="44"/>
    <x v="3"/>
  </r>
  <r>
    <n v="520"/>
    <s v="CA-2015-157812"/>
    <d v="2015-03-22T00:00:00"/>
    <s v="3/26/2015"/>
    <s v="Standard Class"/>
    <s v="DB-13210"/>
    <s v="Dean Braden"/>
    <s v="Consumer"/>
    <s v="United States"/>
    <s v="Houston"/>
    <s v="Texas"/>
    <n v="77041"/>
    <s v="Central"/>
    <s v="TEC-AC-10000171"/>
    <s v="Technology"/>
    <s v="Accessories"/>
    <s v="Verbatim 25 GB 6x Blu-ray Single Layer Recordable Disc, 25/Pack"/>
    <n v="18.391999999999999"/>
    <n v="1"/>
    <n v="0.2"/>
    <n v="5.2877000000000001"/>
    <x v="29"/>
    <x v="1"/>
  </r>
  <r>
    <n v="521"/>
    <s v="CA-2015-157812"/>
    <d v="2015-03-22T00:00:00"/>
    <s v="3/26/2015"/>
    <s v="Standard Class"/>
    <s v="DB-13210"/>
    <s v="Dean Braden"/>
    <s v="Consumer"/>
    <s v="United States"/>
    <s v="Houston"/>
    <s v="Texas"/>
    <n v="77041"/>
    <s v="Central"/>
    <s v="OFF-ST-10000736"/>
    <s v="Office Supplies"/>
    <s v="Storage"/>
    <s v="Carina Double Wide Media Storage Towers in Natural &amp; Black"/>
    <n v="129.56800000000001"/>
    <n v="2"/>
    <n v="0.2"/>
    <n v="-25.913599999999999"/>
    <x v="29"/>
    <x v="1"/>
  </r>
  <r>
    <n v="522"/>
    <s v="CA-2015-157812"/>
    <d v="2015-03-22T00:00:00"/>
    <s v="3/26/2015"/>
    <s v="Standard Class"/>
    <s v="DB-13210"/>
    <s v="Dean Braden"/>
    <s v="Consumer"/>
    <s v="United States"/>
    <s v="Houston"/>
    <s v="Texas"/>
    <n v="77041"/>
    <s v="Central"/>
    <s v="OFF-BI-10000285"/>
    <s v="Office Supplies"/>
    <s v="Binders"/>
    <s v="XtraLife ClearVue Slant-D Ring Binders by Cardinal"/>
    <n v="14.112"/>
    <n v="9"/>
    <n v="0.8"/>
    <n v="-21.167999999999999"/>
    <x v="29"/>
    <x v="1"/>
  </r>
  <r>
    <n v="523"/>
    <s v="CA-2017-145142"/>
    <d v="2017-01-23T00:00:00"/>
    <s v="1/25/2017"/>
    <s v="First Class"/>
    <s v="MC-17605"/>
    <s v="Matt Connell"/>
    <s v="Corporate"/>
    <s v="United States"/>
    <s v="Detroit"/>
    <s v="Michigan"/>
    <n v="48234"/>
    <s v="Central"/>
    <s v="FUR-TA-10001857"/>
    <s v="Furniture"/>
    <s v="Tables"/>
    <s v="Balt Solid Wood Rectangular Table"/>
    <n v="210.98"/>
    <n v="2"/>
    <n v="0"/>
    <n v="21.097999999999999"/>
    <x v="44"/>
    <x v="3"/>
  </r>
  <r>
    <n v="524"/>
    <s v="US-2016-139486"/>
    <d v="2016-05-21T00:00:00"/>
    <s v="5/23/2016"/>
    <s v="First Class"/>
    <s v="LH-17155"/>
    <s v="Logan Haushalter"/>
    <s v="Consumer"/>
    <s v="United States"/>
    <s v="Los Angeles"/>
    <s v="California"/>
    <n v="90032"/>
    <s v="West"/>
    <s v="TEC-PH-10003555"/>
    <s v="Technology"/>
    <s v="Phones"/>
    <s v="Motorola HK250 Universal Bluetooth Headset"/>
    <n v="55.176000000000002"/>
    <n v="3"/>
    <n v="0.2"/>
    <n v="-12.4146"/>
    <x v="35"/>
    <x v="0"/>
  </r>
  <r>
    <n v="525"/>
    <s v="US-2016-139486"/>
    <d v="2016-05-21T00:00:00"/>
    <s v="5/23/2016"/>
    <s v="First Class"/>
    <s v="LH-17155"/>
    <s v="Logan Haushalter"/>
    <s v="Consumer"/>
    <s v="United States"/>
    <s v="Los Angeles"/>
    <s v="California"/>
    <n v="90032"/>
    <s v="West"/>
    <s v="TEC-AC-10003832"/>
    <s v="Technology"/>
    <s v="Accessories"/>
    <s v="Imation†16GB Mini TravelDrive USB 2.0†Flash Drive"/>
    <n v="66.260000000000005"/>
    <n v="2"/>
    <n v="0"/>
    <n v="27.166599999999999"/>
    <x v="35"/>
    <x v="0"/>
  </r>
  <r>
    <n v="526"/>
    <s v="CA-2015-158792"/>
    <d v="2015-12-26T00:00:00"/>
    <d v="2016-02-01T00:00:00"/>
    <s v="Standard Class"/>
    <s v="BD-11605"/>
    <s v="Brian Dahlen"/>
    <s v="Consumer"/>
    <s v="United States"/>
    <s v="Lawrence"/>
    <s v="Massachusetts"/>
    <n v="1841"/>
    <s v="East"/>
    <s v="OFF-FA-10002815"/>
    <s v="Office Supplies"/>
    <s v="Fasteners"/>
    <s v="Staples"/>
    <n v="22.2"/>
    <n v="5"/>
    <n v="0"/>
    <n v="10.433999999999999"/>
    <x v="14"/>
    <x v="1"/>
  </r>
  <r>
    <n v="527"/>
    <s v="CA-2017-113558"/>
    <d v="2017-10-21T00:00:00"/>
    <s v="10/26/2017"/>
    <s v="Standard Class"/>
    <s v="PH-18790"/>
    <s v="Patricia Hirasaki"/>
    <s v="Home Office"/>
    <s v="United States"/>
    <s v="Lakeland"/>
    <s v="Florida"/>
    <n v="33801"/>
    <s v="South"/>
    <s v="FUR-CH-10003379"/>
    <s v="Furniture"/>
    <s v="Chairs"/>
    <s v="Global Commerce Series High-Back Swivel/Tilt Chairs"/>
    <n v="683.952"/>
    <n v="3"/>
    <n v="0.2"/>
    <n v="42.747"/>
    <x v="13"/>
    <x v="3"/>
  </r>
  <r>
    <n v="528"/>
    <s v="CA-2017-113558"/>
    <d v="2017-10-21T00:00:00"/>
    <s v="10/26/2017"/>
    <s v="Standard Class"/>
    <s v="PH-18790"/>
    <s v="Patricia Hirasaki"/>
    <s v="Home Office"/>
    <s v="United States"/>
    <s v="Lakeland"/>
    <s v="Florida"/>
    <n v="33801"/>
    <s v="South"/>
    <s v="FUR-FU-10001756"/>
    <s v="Furniture"/>
    <s v="Furnishings"/>
    <s v="Eldon Expressions Desk Accessory, Wood Photo Frame, Mahogany"/>
    <n v="45.695999999999998"/>
    <n v="3"/>
    <n v="0.2"/>
    <n v="5.1407999999999996"/>
    <x v="13"/>
    <x v="3"/>
  </r>
  <r>
    <n v="529"/>
    <s v="US-2015-138303"/>
    <d v="2015-09-03T00:00:00"/>
    <d v="2015-07-09T00:00:00"/>
    <s v="Standard Class"/>
    <s v="MG-18145"/>
    <s v="Mike Gockenbach"/>
    <s v="Consumer"/>
    <s v="United States"/>
    <s v="Philadelphia"/>
    <s v="Pennsylvania"/>
    <n v="19134"/>
    <s v="East"/>
    <s v="OFF-ST-10004963"/>
    <s v="Office Supplies"/>
    <s v="Storage"/>
    <s v="Eldon Gobal File Keepers"/>
    <n v="36.335999999999999"/>
    <n v="3"/>
    <n v="0.2"/>
    <n v="-7.2671999999999999"/>
    <x v="11"/>
    <x v="1"/>
  </r>
  <r>
    <n v="530"/>
    <s v="US-2015-138303"/>
    <d v="2015-09-03T00:00:00"/>
    <d v="2015-07-09T00:00:00"/>
    <s v="Standard Class"/>
    <s v="MG-18145"/>
    <s v="Mike Gockenbach"/>
    <s v="Consumer"/>
    <s v="United States"/>
    <s v="Philadelphia"/>
    <s v="Pennsylvania"/>
    <n v="19134"/>
    <s v="East"/>
    <s v="OFF-SU-10002881"/>
    <s v="Office Supplies"/>
    <s v="Supplies"/>
    <s v="Martin Yale Chadless Opener Electric Letter Opener"/>
    <n v="666.24800000000005"/>
    <n v="1"/>
    <n v="0.2"/>
    <n v="-149.9058"/>
    <x v="11"/>
    <x v="1"/>
  </r>
  <r>
    <n v="531"/>
    <s v="US-2015-138303"/>
    <d v="2015-09-03T00:00:00"/>
    <d v="2015-07-09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n v="19.692"/>
    <x v="11"/>
    <x v="1"/>
  </r>
  <r>
    <n v="532"/>
    <s v="CA-2015-102848"/>
    <d v="2015-11-07T00:00:00"/>
    <d v="2015-09-11T00:00:00"/>
    <s v="Second Class"/>
    <s v="KB-16240"/>
    <s v="Karen Bern"/>
    <s v="Corporate"/>
    <s v="United States"/>
    <s v="Los Angeles"/>
    <s v="California"/>
    <n v="90036"/>
    <s v="West"/>
    <s v="FUR-CH-10000595"/>
    <s v="Furniture"/>
    <s v="Chairs"/>
    <s v="Safco Contoured Stacking Chairs"/>
    <n v="190.72"/>
    <n v="1"/>
    <n v="0.2"/>
    <n v="11.92"/>
    <x v="6"/>
    <x v="1"/>
  </r>
  <r>
    <n v="533"/>
    <s v="US-2017-129441"/>
    <d v="2017-09-07T00:00:00"/>
    <d v="2017-11-09T00:00:00"/>
    <s v="Standard Class"/>
    <s v="JC-15340"/>
    <s v="Jasper Cacioppo"/>
    <s v="Consumer"/>
    <s v="United States"/>
    <s v="Los Angeles"/>
    <s v="California"/>
    <n v="90032"/>
    <s v="West"/>
    <s v="FUR-FU-10000448"/>
    <s v="Furniture"/>
    <s v="Furnishings"/>
    <s v="Tenex Chairmats For Use With Carpeted Floors"/>
    <n v="47.94"/>
    <n v="3"/>
    <n v="0"/>
    <n v="2.3969999999999998"/>
    <x v="15"/>
    <x v="3"/>
  </r>
  <r>
    <n v="534"/>
    <s v="CA-2016-168753"/>
    <d v="2016-05-29T00:00:00"/>
    <d v="2016-01-06T00:00:00"/>
    <s v="Second Class"/>
    <s v="RL-19615"/>
    <s v="Rob Lucas"/>
    <s v="Consumer"/>
    <s v="United States"/>
    <s v="Montgomery"/>
    <s v="Alabama"/>
    <n v="36116"/>
    <s v="South"/>
    <s v="TEC-PH-10000984"/>
    <s v="Technology"/>
    <s v="Phones"/>
    <s v="Panasonic KX-TG9471B"/>
    <n v="979.95"/>
    <n v="5"/>
    <n v="0"/>
    <n v="274.38600000000002"/>
    <x v="35"/>
    <x v="0"/>
  </r>
  <r>
    <n v="535"/>
    <s v="CA-2016-168753"/>
    <d v="2016-05-29T00:00:00"/>
    <d v="2016-01-06T00:00:00"/>
    <s v="Second Class"/>
    <s v="RL-19615"/>
    <s v="Rob Lucas"/>
    <s v="Consumer"/>
    <s v="United States"/>
    <s v="Montgomery"/>
    <s v="Alabama"/>
    <n v="36116"/>
    <s v="South"/>
    <s v="OFF-BI-10002557"/>
    <s v="Office Supplies"/>
    <s v="Binders"/>
    <s v="Presstex Flexible Ring Binders"/>
    <n v="22.75"/>
    <n v="5"/>
    <n v="0"/>
    <n v="11.375"/>
    <x v="35"/>
    <x v="0"/>
  </r>
  <r>
    <n v="536"/>
    <s v="CA-2016-126613"/>
    <d v="2016-07-10T00:00:00"/>
    <s v="7/16/2016"/>
    <s v="Standard Class"/>
    <s v="AA-10375"/>
    <s v="Allen Armold"/>
    <s v="Consumer"/>
    <s v="United States"/>
    <s v="Mesa"/>
    <s v="Arizona"/>
    <n v="85204"/>
    <s v="West"/>
    <s v="OFF-ST-10001325"/>
    <s v="Office Supplies"/>
    <s v="Storage"/>
    <s v="Sterilite Officeware Hinged File Box"/>
    <n v="16.768000000000001"/>
    <n v="2"/>
    <n v="0.2"/>
    <n v="1.4672000000000001"/>
    <x v="16"/>
    <x v="0"/>
  </r>
  <r>
    <n v="537"/>
    <s v="US-2017-122637"/>
    <d v="2017-09-03T00:00:00"/>
    <d v="2017-08-09T00:00:00"/>
    <s v="Second Class"/>
    <s v="EP-13915"/>
    <s v="Emily Phan"/>
    <s v="Consumer"/>
    <s v="United States"/>
    <s v="Chicago"/>
    <s v="Illinois"/>
    <n v="60653"/>
    <s v="Central"/>
    <s v="OFF-BI-10002429"/>
    <s v="Office Supplies"/>
    <s v="Binders"/>
    <s v="Premier Elliptical Ring Binder, Black"/>
    <n v="42.616"/>
    <n v="7"/>
    <n v="0.8"/>
    <n v="-68.185599999999994"/>
    <x v="15"/>
    <x v="3"/>
  </r>
  <r>
    <n v="538"/>
    <s v="CA-2015-147851"/>
    <d v="2015-12-03T00:00:00"/>
    <d v="2015-08-12T00:00:00"/>
    <s v="Standard Class"/>
    <s v="MP-17470"/>
    <s v="Mark Packer"/>
    <s v="Home Office"/>
    <s v="United States"/>
    <s v="New York City"/>
    <s v="New York"/>
    <n v="10009"/>
    <s v="East"/>
    <s v="OFF-BI-10004528"/>
    <s v="Office Supplies"/>
    <s v="Binders"/>
    <s v="Cardinal Poly Pocket Divider Pockets for Ring Binders"/>
    <n v="10.752000000000001"/>
    <n v="4"/>
    <n v="0.2"/>
    <n v="3.36"/>
    <x v="14"/>
    <x v="1"/>
  </r>
  <r>
    <n v="539"/>
    <s v="CA-2015-134894"/>
    <d v="2015-12-07T00:00:00"/>
    <d v="2015-11-12T00:00:00"/>
    <s v="Standard Class"/>
    <s v="DK-12985"/>
    <s v="Darren Koutras"/>
    <s v="Consumer"/>
    <s v="United States"/>
    <s v="Henderson"/>
    <s v="Kentucky"/>
    <n v="42420"/>
    <s v="South"/>
    <s v="OFF-AP-10001271"/>
    <s v="Office Supplies"/>
    <s v="Appliances"/>
    <s v="Eureka The Boss Cordless Rechargeable Stick Vac"/>
    <n v="152.94"/>
    <n v="3"/>
    <n v="0"/>
    <n v="41.293799999999997"/>
    <x v="14"/>
    <x v="1"/>
  </r>
  <r>
    <n v="540"/>
    <s v="CA-2015-134894"/>
    <d v="2015-12-07T00:00:00"/>
    <d v="2015-11-12T00:00:00"/>
    <s v="Standard Class"/>
    <s v="DK-12985"/>
    <s v="Darren Koutras"/>
    <s v="Consumer"/>
    <s v="United States"/>
    <s v="Henderson"/>
    <s v="Kentucky"/>
    <n v="42420"/>
    <s v="South"/>
    <s v="FUR-CH-10002647"/>
    <s v="Furniture"/>
    <s v="Chairs"/>
    <s v="Situations Contoured Folding Chairs, 4/Set"/>
    <n v="283.92"/>
    <n v="4"/>
    <n v="0"/>
    <n v="70.98"/>
    <x v="14"/>
    <x v="1"/>
  </r>
  <r>
    <n v="541"/>
    <s v="CA-2014-140795"/>
    <d v="2014-02-01T00:00:00"/>
    <d v="2014-03-02T00:00:00"/>
    <s v="First Class"/>
    <s v="BD-11500"/>
    <s v="Bradley Drucker"/>
    <s v="Consumer"/>
    <s v="United States"/>
    <s v="Green Bay"/>
    <s v="Wisconsin"/>
    <n v="54302"/>
    <s v="Central"/>
    <s v="TEC-AC-10001432"/>
    <s v="Technology"/>
    <s v="Accessories"/>
    <s v="Enermax Aurora Lite Keyboard"/>
    <n v="468.9"/>
    <n v="6"/>
    <n v="0"/>
    <n v="206.316"/>
    <x v="45"/>
    <x v="2"/>
  </r>
  <r>
    <n v="542"/>
    <s v="CA-2016-136924"/>
    <d v="2016-07-14T00:00:00"/>
    <s v="7/17/2016"/>
    <s v="First Class"/>
    <s v="ES-14080"/>
    <s v="Erin Smith"/>
    <s v="Corporate"/>
    <s v="United States"/>
    <s v="Tucson"/>
    <s v="Arizona"/>
    <n v="85705"/>
    <s v="West"/>
    <s v="TEC-PH-10002262"/>
    <s v="Technology"/>
    <s v="Phones"/>
    <s v="LG Electronics Tone+ HBS-730 Bluetooth Headset"/>
    <n v="380.86399999999998"/>
    <n v="8"/>
    <n v="0.2"/>
    <n v="38.086399999999998"/>
    <x v="16"/>
    <x v="0"/>
  </r>
  <r>
    <n v="543"/>
    <s v="US-2015-120161"/>
    <d v="2015-12-18T00:00:00"/>
    <s v="12/23/2015"/>
    <s v="Standard Class"/>
    <s v="LM-17065"/>
    <s v="Liz MacKendrick"/>
    <s v="Consumer"/>
    <s v="United States"/>
    <s v="Springfield"/>
    <s v="Ohio"/>
    <n v="45503"/>
    <s v="East"/>
    <s v="OFF-ST-10001809"/>
    <s v="Office Supplies"/>
    <s v="Storage"/>
    <s v="Fellowes Officeware Wire Shelving"/>
    <n v="646.77599999999995"/>
    <n v="9"/>
    <n v="0.2"/>
    <n v="-145.52459999999999"/>
    <x v="14"/>
    <x v="1"/>
  </r>
  <r>
    <n v="544"/>
    <s v="CA-2014-103849"/>
    <d v="2014-05-11T00:00:00"/>
    <s v="5/16/2014"/>
    <s v="Standard Class"/>
    <s v="PG-18895"/>
    <s v="Paul Gonzalez"/>
    <s v="Consumer"/>
    <s v="United States"/>
    <s v="Fort Worth"/>
    <s v="Texas"/>
    <n v="76106"/>
    <s v="Central"/>
    <s v="TEC-AC-10001465"/>
    <s v="Technology"/>
    <s v="Accessories"/>
    <s v="SanDisk Cruzer 64 GB USB Flash Drive"/>
    <n v="58.112000000000002"/>
    <n v="2"/>
    <n v="0.2"/>
    <n v="7.2640000000000002"/>
    <x v="8"/>
    <x v="2"/>
  </r>
  <r>
    <n v="545"/>
    <s v="CA-2014-103849"/>
    <d v="2014-05-11T00:00:00"/>
    <s v="5/16/2014"/>
    <s v="Standard Class"/>
    <s v="PG-18895"/>
    <s v="Paul Gonzalez"/>
    <s v="Consumer"/>
    <s v="United States"/>
    <s v="Fort Worth"/>
    <s v="Texas"/>
    <n v="76106"/>
    <s v="Central"/>
    <s v="TEC-PH-10002597"/>
    <s v="Technology"/>
    <s v="Phones"/>
    <s v="Xblue XB-1670-86 X16 Small†Office Telephone†- Titanium"/>
    <n v="100.792"/>
    <n v="1"/>
    <n v="0.2"/>
    <n v="6.2995000000000001"/>
    <x v="8"/>
    <x v="2"/>
  </r>
  <r>
    <n v="546"/>
    <s v="CA-2014-103849"/>
    <d v="2014-05-11T00:00:00"/>
    <s v="5/16/2014"/>
    <s v="Standard Class"/>
    <s v="PG-18895"/>
    <s v="Paul Gonzalez"/>
    <s v="Consumer"/>
    <s v="United States"/>
    <s v="Fort Worth"/>
    <s v="Texas"/>
    <n v="76106"/>
    <s v="Central"/>
    <s v="FUR-FU-10000723"/>
    <s v="Furniture"/>
    <s v="Furnishings"/>
    <s v="Deflect-o EconoMat Studded, No Bevel Mat for Low Pile Carpeting"/>
    <n v="66.111999999999995"/>
    <n v="4"/>
    <n v="0.6"/>
    <n v="-84.2928"/>
    <x v="8"/>
    <x v="2"/>
  </r>
  <r>
    <n v="547"/>
    <s v="CA-2017-162929"/>
    <d v="2017-11-19T00:00:00"/>
    <s v="11/22/2017"/>
    <s v="First Class"/>
    <s v="AS-10135"/>
    <s v="Adrian Shami"/>
    <s v="Home Office"/>
    <s v="United States"/>
    <s v="New York City"/>
    <s v="New York"/>
    <n v="10035"/>
    <s v="East"/>
    <s v="OFF-BI-10000404"/>
    <s v="Office Supplies"/>
    <s v="Binders"/>
    <s v="Avery Printable Repositionable Plastic Tabs"/>
    <n v="41.28"/>
    <n v="6"/>
    <n v="0.2"/>
    <n v="13.932"/>
    <x v="23"/>
    <x v="3"/>
  </r>
  <r>
    <n v="548"/>
    <s v="CA-2017-162929"/>
    <d v="2017-11-19T00:00:00"/>
    <s v="11/22/2017"/>
    <s v="First Class"/>
    <s v="AS-10135"/>
    <s v="Adrian Shami"/>
    <s v="Home Office"/>
    <s v="United States"/>
    <s v="New York City"/>
    <s v="New York"/>
    <n v="10035"/>
    <s v="East"/>
    <s v="OFF-PA-10002986"/>
    <s v="Office Supplies"/>
    <s v="Paper"/>
    <s v="Xerox 1898"/>
    <n v="13.36"/>
    <n v="2"/>
    <n v="0"/>
    <n v="6.4127999999999998"/>
    <x v="23"/>
    <x v="3"/>
  </r>
  <r>
    <n v="549"/>
    <s v="CA-2015-113173"/>
    <d v="2015-11-15T00:00:00"/>
    <s v="11/17/2015"/>
    <s v="Second Class"/>
    <s v="DK-13225"/>
    <s v="Dean Katz"/>
    <s v="Corporate"/>
    <s v="United States"/>
    <s v="Chicago"/>
    <s v="Illinois"/>
    <n v="60653"/>
    <s v="Central"/>
    <s v="OFF-ST-10000604"/>
    <s v="Office Supplies"/>
    <s v="Storage"/>
    <s v="Home/Office Personal File Carts"/>
    <n v="250.27199999999999"/>
    <n v="9"/>
    <n v="0.2"/>
    <n v="15.641999999999999"/>
    <x v="6"/>
    <x v="1"/>
  </r>
  <r>
    <n v="550"/>
    <s v="CA-2015-113173"/>
    <d v="2015-11-15T00:00:00"/>
    <s v="11/17/2015"/>
    <s v="Second Class"/>
    <s v="DK-13225"/>
    <s v="Dean Katz"/>
    <s v="Corporate"/>
    <s v="United States"/>
    <s v="Chicago"/>
    <s v="Illinois"/>
    <n v="60653"/>
    <s v="Central"/>
    <s v="OFF-BI-10004738"/>
    <s v="Office Supplies"/>
    <s v="Binders"/>
    <s v="Flexible Leather- Look Classic Collection Ring Binder"/>
    <n v="11.364000000000001"/>
    <n v="3"/>
    <n v="0.8"/>
    <n v="-17.045999999999999"/>
    <x v="6"/>
    <x v="1"/>
  </r>
  <r>
    <n v="551"/>
    <s v="CA-2015-113173"/>
    <d v="2015-11-15T00:00:00"/>
    <s v="11/17/2015"/>
    <s v="Second Class"/>
    <s v="DK-13225"/>
    <s v="Dean Katz"/>
    <s v="Corporate"/>
    <s v="United States"/>
    <s v="Chicago"/>
    <s v="Illinois"/>
    <n v="60653"/>
    <s v="Central"/>
    <s v="OFF-SU-10001935"/>
    <s v="Office Supplies"/>
    <s v="Supplies"/>
    <s v="Staple remover"/>
    <n v="8.7200000000000006"/>
    <n v="5"/>
    <n v="0.2"/>
    <n v="-1.744"/>
    <x v="6"/>
    <x v="1"/>
  </r>
  <r>
    <n v="552"/>
    <s v="CA-2016-136406"/>
    <d v="2016-04-15T00:00:00"/>
    <s v="4/17/2016"/>
    <s v="Second Class"/>
    <s v="BD-11320"/>
    <s v="Bill Donatelli"/>
    <s v="Consumer"/>
    <s v="United States"/>
    <s v="San Francisco"/>
    <s v="California"/>
    <n v="94110"/>
    <s v="West"/>
    <s v="FUR-CH-10002024"/>
    <s v="Furniture"/>
    <s v="Chairs"/>
    <s v="HON 5400 Series Task Chairs for Big and Tall"/>
    <n v="1121.568"/>
    <n v="2"/>
    <n v="0.2"/>
    <n v="0"/>
    <x v="25"/>
    <x v="0"/>
  </r>
  <r>
    <n v="553"/>
    <s v="CA-2017-112774"/>
    <d v="2017-09-11T00:00:00"/>
    <d v="2017-12-09T00:00:00"/>
    <s v="First Class"/>
    <s v="RC-19960"/>
    <s v="Ryan Crowe"/>
    <s v="Consumer"/>
    <s v="United States"/>
    <s v="Jacksonville"/>
    <s v="Florida"/>
    <n v="32216"/>
    <s v="South"/>
    <s v="FUR-FU-10003039"/>
    <s v="Furniture"/>
    <s v="Furnishings"/>
    <s v="Howard Miller 11-1/2&quot; Diameter Grantwood Wall Clock"/>
    <n v="34.503999999999998"/>
    <n v="1"/>
    <n v="0.2"/>
    <n v="6.0381999999999998"/>
    <x v="15"/>
    <x v="3"/>
  </r>
  <r>
    <n v="554"/>
    <s v="CA-2017-101945"/>
    <d v="2017-11-24T00:00:00"/>
    <s v="11/28/2017"/>
    <s v="Standard Class"/>
    <s v="GT-14710"/>
    <s v="Greg Tran"/>
    <s v="Consumer"/>
    <s v="United States"/>
    <s v="Houston"/>
    <s v="Texas"/>
    <n v="77070"/>
    <s v="Central"/>
    <s v="OFF-FA-10004248"/>
    <s v="Office Supplies"/>
    <s v="Fasteners"/>
    <s v="Advantus T-Pin Paper Clips"/>
    <n v="10.824"/>
    <n v="3"/>
    <n v="0.2"/>
    <n v="2.5707"/>
    <x v="23"/>
    <x v="3"/>
  </r>
  <r>
    <n v="555"/>
    <s v="CA-2017-100650"/>
    <d v="2017-06-29T00:00:00"/>
    <d v="2017-03-07T00:00:00"/>
    <s v="Second Class"/>
    <s v="DK-13225"/>
    <s v="Dean Katz"/>
    <s v="Corporate"/>
    <s v="United States"/>
    <s v="Anaheim"/>
    <s v="California"/>
    <n v="92804"/>
    <s v="West"/>
    <s v="OFF-ST-10001780"/>
    <s v="Office Supplies"/>
    <s v="Storage"/>
    <s v="Tennsco 16-Compartment Lockers with Coat Rack"/>
    <n v="1295.78"/>
    <n v="2"/>
    <n v="0"/>
    <n v="310.98719999999997"/>
    <x v="27"/>
    <x v="3"/>
  </r>
  <r>
    <n v="556"/>
    <s v="CA-2014-155852"/>
    <d v="2014-03-03T00:00:00"/>
    <d v="2014-07-03T00:00:00"/>
    <s v="Second Class"/>
    <s v="AJ-10945"/>
    <s v="Ashley Jarboe"/>
    <s v="Consumer"/>
    <s v="United States"/>
    <s v="Wilmington"/>
    <s v="North Carolina"/>
    <n v="28403"/>
    <s v="South"/>
    <s v="OFF-AR-10003560"/>
    <s v="Office Supplies"/>
    <s v="Art"/>
    <s v="Zebra Zazzle Fluorescent Highlighters"/>
    <n v="19.456"/>
    <n v="4"/>
    <n v="0.2"/>
    <n v="3.4047999999999998"/>
    <x v="34"/>
    <x v="2"/>
  </r>
  <r>
    <n v="557"/>
    <s v="CA-2016-113243"/>
    <d v="2016-06-10T00:00:00"/>
    <s v="6/15/2016"/>
    <s v="Standard Class"/>
    <s v="OT-18730"/>
    <s v="Olvera Toch"/>
    <s v="Consumer"/>
    <s v="United States"/>
    <s v="Los Angeles"/>
    <s v="California"/>
    <n v="90045"/>
    <s v="West"/>
    <s v="OFF-LA-10001297"/>
    <s v="Office Supplies"/>
    <s v="Labels"/>
    <s v="Avery 473"/>
    <n v="20.7"/>
    <n v="2"/>
    <n v="0"/>
    <n v="9.9359999999999999"/>
    <x v="1"/>
    <x v="0"/>
  </r>
  <r>
    <n v="558"/>
    <s v="CA-2016-113243"/>
    <d v="2016-06-10T00:00:00"/>
    <s v="6/15/2016"/>
    <s v="Standard Class"/>
    <s v="OT-18730"/>
    <s v="Olvera Toch"/>
    <s v="Consumer"/>
    <s v="United States"/>
    <s v="Los Angeles"/>
    <s v="California"/>
    <n v="90045"/>
    <s v="West"/>
    <s v="FUR-TA-10004256"/>
    <s v="Furniture"/>
    <s v="Tables"/>
    <s v="Bretford ìJust In Timeî Height-Adjustable Multi-Task Work Tables"/>
    <n v="1335.68"/>
    <n v="4"/>
    <n v="0.2"/>
    <n v="-217.048"/>
    <x v="1"/>
    <x v="0"/>
  </r>
  <r>
    <n v="559"/>
    <s v="CA-2016-113243"/>
    <d v="2016-06-10T00:00:00"/>
    <s v="6/15/2016"/>
    <s v="Standard Class"/>
    <s v="OT-18730"/>
    <s v="Olvera Toch"/>
    <s v="Consumer"/>
    <s v="United States"/>
    <s v="Los Angeles"/>
    <s v="California"/>
    <n v="90045"/>
    <s v="West"/>
    <s v="OFF-PA-10003441"/>
    <s v="Office Supplies"/>
    <s v="Paper"/>
    <s v="Xerox 226"/>
    <n v="32.4"/>
    <n v="5"/>
    <n v="0"/>
    <n v="15.552"/>
    <x v="1"/>
    <x v="0"/>
  </r>
  <r>
    <n v="560"/>
    <s v="CA-2017-118731"/>
    <d v="2017-11-20T00:00:00"/>
    <s v="11/22/2017"/>
    <s v="Second Class"/>
    <s v="LP-17080"/>
    <s v="Liz Pelletier"/>
    <s v="Consumer"/>
    <s v="United States"/>
    <s v="San Francisco"/>
    <s v="California"/>
    <n v="94110"/>
    <s v="West"/>
    <s v="FUR-FU-10003347"/>
    <s v="Furniture"/>
    <s v="Furnishings"/>
    <s v="Coloredge Poster Frame"/>
    <n v="42.6"/>
    <n v="3"/>
    <n v="0"/>
    <n v="16.614000000000001"/>
    <x v="23"/>
    <x v="3"/>
  </r>
  <r>
    <n v="561"/>
    <s v="CA-2017-118731"/>
    <d v="2017-11-20T00:00:00"/>
    <s v="11/22/2017"/>
    <s v="Second Class"/>
    <s v="LP-17080"/>
    <s v="Liz Pelletier"/>
    <s v="Consumer"/>
    <s v="United States"/>
    <s v="San Francisco"/>
    <s v="California"/>
    <n v="94110"/>
    <s v="West"/>
    <s v="OFF-BI-10000069"/>
    <s v="Office Supplies"/>
    <s v="Binders"/>
    <s v="GBC Prepunched Paper, 19-Hole, for Binding Systems, 24-lb"/>
    <n v="84.055999999999997"/>
    <n v="7"/>
    <n v="0.2"/>
    <n v="27.318200000000001"/>
    <x v="23"/>
    <x v="3"/>
  </r>
  <r>
    <n v="562"/>
    <s v="CA-2014-145576"/>
    <d v="2014-09-14T00:00:00"/>
    <s v="9/18/2014"/>
    <s v="Second Class"/>
    <s v="CA-12775"/>
    <s v="Cynthia Arntzen"/>
    <s v="Consumer"/>
    <s v="United States"/>
    <s v="Tampa"/>
    <s v="Florida"/>
    <n v="33614"/>
    <s v="South"/>
    <s v="OFF-AP-10003914"/>
    <s v="Office Supplies"/>
    <s v="Appliances"/>
    <s v="Sanitaire Vibra Groomer IR Commercial Upright Vacuum, Replacement Belts"/>
    <n v="13"/>
    <n v="5"/>
    <n v="0.2"/>
    <n v="1.3"/>
    <x v="30"/>
    <x v="2"/>
  </r>
  <r>
    <n v="563"/>
    <s v="CA-2014-145576"/>
    <d v="2014-09-14T00:00:00"/>
    <s v="9/18/2014"/>
    <s v="Second Class"/>
    <s v="CA-12775"/>
    <s v="Cynthia Arntzen"/>
    <s v="Consumer"/>
    <s v="United States"/>
    <s v="Tampa"/>
    <s v="Florida"/>
    <n v="33614"/>
    <s v="South"/>
    <s v="FUR-FU-10004020"/>
    <s v="Furniture"/>
    <s v="Furnishings"/>
    <s v="Advantus Panel Wall Acrylic Frame"/>
    <n v="13.128"/>
    <n v="3"/>
    <n v="0.2"/>
    <n v="3.7743000000000002"/>
    <x v="30"/>
    <x v="2"/>
  </r>
  <r>
    <n v="564"/>
    <s v="CA-2015-130736"/>
    <d v="2015-12-07T00:00:00"/>
    <d v="2015-09-12T00:00:00"/>
    <s v="First Class"/>
    <s v="JF-15490"/>
    <s v="Jeremy Farry"/>
    <s v="Consumer"/>
    <s v="United States"/>
    <s v="Seattle"/>
    <s v="Washington"/>
    <n v="98105"/>
    <s v="West"/>
    <s v="OFF-FA-10003467"/>
    <s v="Office Supplies"/>
    <s v="Fasteners"/>
    <s v="Alliance Big Bands Rubber Bands, 12/Pack"/>
    <n v="3.96"/>
    <n v="2"/>
    <n v="0"/>
    <n v="0"/>
    <x v="14"/>
    <x v="1"/>
  </r>
  <r>
    <n v="565"/>
    <s v="CA-2015-130736"/>
    <d v="2015-12-07T00:00:00"/>
    <d v="2015-09-12T00:00:00"/>
    <s v="First Class"/>
    <s v="JF-15490"/>
    <s v="Jeremy Farry"/>
    <s v="Consumer"/>
    <s v="United States"/>
    <s v="Seattle"/>
    <s v="Washington"/>
    <n v="98105"/>
    <s v="West"/>
    <s v="OFF-LA-10000634"/>
    <s v="Office Supplies"/>
    <s v="Labels"/>
    <s v="Avery 509"/>
    <n v="2.61"/>
    <n v="1"/>
    <n v="0"/>
    <n v="1.2005999999999999"/>
    <x v="14"/>
    <x v="1"/>
  </r>
  <r>
    <n v="566"/>
    <s v="CA-2017-137099"/>
    <d v="2017-12-07T00:00:00"/>
    <d v="2017-10-12T00:00:00"/>
    <s v="First Class"/>
    <s v="FP-14320"/>
    <s v="Frank Preis"/>
    <s v="Consumer"/>
    <s v="United States"/>
    <s v="Los Angeles"/>
    <s v="California"/>
    <n v="90008"/>
    <s v="West"/>
    <s v="TEC-PH-10002496"/>
    <s v="Technology"/>
    <s v="Phones"/>
    <s v="Cisco SPA301"/>
    <n v="374.37599999999998"/>
    <n v="3"/>
    <n v="0.2"/>
    <n v="46.796999999999997"/>
    <x v="22"/>
    <x v="3"/>
  </r>
  <r>
    <n v="567"/>
    <s v="CA-2017-156951"/>
    <d v="2017-10-01T00:00:00"/>
    <d v="2017-08-10T00:00:00"/>
    <s v="Standard Class"/>
    <s v="EB-13840"/>
    <s v="Ellis Ballard"/>
    <s v="Corporate"/>
    <s v="United States"/>
    <s v="Seattle"/>
    <s v="Washington"/>
    <n v="98105"/>
    <s v="West"/>
    <s v="OFF-PA-10004530"/>
    <s v="Office Supplies"/>
    <s v="Paper"/>
    <s v="Personal Creations Ink Jet Cards and Labels"/>
    <n v="91.84"/>
    <n v="8"/>
    <n v="0"/>
    <n v="45.001600000000003"/>
    <x v="13"/>
    <x v="3"/>
  </r>
  <r>
    <n v="568"/>
    <s v="CA-2017-156951"/>
    <d v="2017-10-01T00:00:00"/>
    <d v="2017-08-10T00:00:00"/>
    <s v="Standard Class"/>
    <s v="EB-13840"/>
    <s v="Ellis Ballard"/>
    <s v="Corporate"/>
    <s v="United States"/>
    <s v="Seattle"/>
    <s v="Washington"/>
    <n v="98105"/>
    <s v="West"/>
    <s v="OFF-BI-10001107"/>
    <s v="Office Supplies"/>
    <s v="Binders"/>
    <s v="GBC White Gloss Covers, Plain Front"/>
    <n v="81.087999999999994"/>
    <n v="7"/>
    <n v="0.2"/>
    <n v="27.3672"/>
    <x v="13"/>
    <x v="3"/>
  </r>
  <r>
    <n v="569"/>
    <s v="CA-2017-156951"/>
    <d v="2017-10-01T00:00:00"/>
    <d v="2017-08-10T00:00:00"/>
    <s v="Standard Class"/>
    <s v="EB-13840"/>
    <s v="Ellis Ballard"/>
    <s v="Corporate"/>
    <s v="United States"/>
    <s v="Seattle"/>
    <s v="Washington"/>
    <n v="98105"/>
    <s v="West"/>
    <s v="OFF-PA-10004451"/>
    <s v="Office Supplies"/>
    <s v="Paper"/>
    <s v="Xerox 222"/>
    <n v="19.440000000000001"/>
    <n v="3"/>
    <n v="0"/>
    <n v="9.3312000000000008"/>
    <x v="13"/>
    <x v="3"/>
  </r>
  <r>
    <n v="570"/>
    <s v="CA-2017-156951"/>
    <d v="2017-10-01T00:00:00"/>
    <d v="2017-08-10T00:00:00"/>
    <s v="Standard Class"/>
    <s v="EB-13840"/>
    <s v="Ellis Ballard"/>
    <s v="Corporate"/>
    <s v="United States"/>
    <s v="Seattle"/>
    <s v="Washington"/>
    <n v="98105"/>
    <s v="West"/>
    <s v="FUR-CH-10004997"/>
    <s v="Furniture"/>
    <s v="Chairs"/>
    <s v="Hon Every-Day Series Multi-Task Chairs"/>
    <n v="451.15199999999999"/>
    <n v="3"/>
    <n v="0.2"/>
    <n v="0"/>
    <x v="13"/>
    <x v="3"/>
  </r>
  <r>
    <n v="571"/>
    <s v="CA-2017-164826"/>
    <d v="2017-12-28T00:00:00"/>
    <d v="2018-04-01T00:00:00"/>
    <s v="Standard Class"/>
    <s v="JF-15415"/>
    <s v="Jennifer Ferguson"/>
    <s v="Consumer"/>
    <s v="United States"/>
    <s v="New York City"/>
    <s v="New York"/>
    <n v="10024"/>
    <s v="East"/>
    <s v="OFF-LA-10001297"/>
    <s v="Office Supplies"/>
    <s v="Labels"/>
    <s v="Avery 473"/>
    <n v="72.45"/>
    <n v="7"/>
    <n v="0"/>
    <n v="34.776000000000003"/>
    <x v="22"/>
    <x v="3"/>
  </r>
  <r>
    <n v="572"/>
    <s v="CA-2017-164826"/>
    <d v="2017-12-28T00:00:00"/>
    <d v="2018-04-01T00:00:00"/>
    <s v="Standard Class"/>
    <s v="JF-15415"/>
    <s v="Jennifer Ferguson"/>
    <s v="Consumer"/>
    <s v="United States"/>
    <s v="New York City"/>
    <s v="New York"/>
    <n v="10024"/>
    <s v="East"/>
    <s v="OFF-FA-10000585"/>
    <s v="Office Supplies"/>
    <s v="Fasteners"/>
    <s v="OIC Bulk Pack Metal Binder Clips"/>
    <n v="13.96"/>
    <n v="4"/>
    <n v="0"/>
    <n v="6.4215999999999998"/>
    <x v="22"/>
    <x v="3"/>
  </r>
  <r>
    <n v="573"/>
    <s v="CA-2017-164826"/>
    <d v="2017-12-28T00:00:00"/>
    <d v="2018-04-01T00:00:00"/>
    <s v="Standard Class"/>
    <s v="JF-15415"/>
    <s v="Jennifer Ferguson"/>
    <s v="Consumer"/>
    <s v="United States"/>
    <s v="New York City"/>
    <s v="New York"/>
    <n v="10024"/>
    <s v="East"/>
    <s v="OFF-BI-10001922"/>
    <s v="Office Supplies"/>
    <s v="Binders"/>
    <s v="Storex Dura Pro Binders"/>
    <n v="33.264000000000003"/>
    <n v="7"/>
    <n v="0.2"/>
    <n v="11.226599999999999"/>
    <x v="22"/>
    <x v="3"/>
  </r>
  <r>
    <n v="574"/>
    <s v="CA-2017-164826"/>
    <d v="2017-12-28T00:00:00"/>
    <d v="2018-04-01T00:00:00"/>
    <s v="Standard Class"/>
    <s v="JF-15415"/>
    <s v="Jennifer Ferguson"/>
    <s v="Consumer"/>
    <s v="United States"/>
    <s v="New York City"/>
    <s v="New York"/>
    <n v="10024"/>
    <s v="East"/>
    <s v="TEC-PH-10000347"/>
    <s v="Technology"/>
    <s v="Phones"/>
    <s v="Cush Cases Heavy Duty Rugged Cover Case for Samsung Galaxy S5 - Purple"/>
    <n v="14.85"/>
    <n v="3"/>
    <n v="0"/>
    <n v="4.0095000000000001"/>
    <x v="22"/>
    <x v="3"/>
  </r>
  <r>
    <n v="575"/>
    <s v="CA-2016-127250"/>
    <d v="2016-11-03T00:00:00"/>
    <d v="2016-07-11T00:00:00"/>
    <s v="Standard Class"/>
    <s v="SF-20200"/>
    <s v="Sarah Foster"/>
    <s v="Consumer"/>
    <s v="United States"/>
    <s v="Marysville"/>
    <s v="Washington"/>
    <n v="98270"/>
    <s v="West"/>
    <s v="OFF-AR-10003394"/>
    <s v="Office Supplies"/>
    <s v="Art"/>
    <s v="Newell 332"/>
    <n v="8.82"/>
    <n v="3"/>
    <n v="0"/>
    <n v="2.3814000000000002"/>
    <x v="0"/>
    <x v="0"/>
  </r>
  <r>
    <n v="576"/>
    <s v="CA-2015-149713"/>
    <d v="2015-09-18T00:00:00"/>
    <s v="9/22/2015"/>
    <s v="Second Class"/>
    <s v="TG-21640"/>
    <s v="Trudy Glocke"/>
    <s v="Consumer"/>
    <s v="United States"/>
    <s v="Long Beach"/>
    <s v="California"/>
    <n v="90805"/>
    <s v="West"/>
    <s v="OFF-PA-10004530"/>
    <s v="Office Supplies"/>
    <s v="Paper"/>
    <s v="Personal Creations Ink Jet Cards and Labels"/>
    <n v="160.72"/>
    <n v="14"/>
    <n v="0"/>
    <n v="78.752799999999993"/>
    <x v="11"/>
    <x v="1"/>
  </r>
  <r>
    <n v="577"/>
    <s v="CA-2015-149713"/>
    <d v="2015-09-18T00:00:00"/>
    <s v="9/22/2015"/>
    <s v="Second Class"/>
    <s v="TG-21640"/>
    <s v="Trudy Glocke"/>
    <s v="Consumer"/>
    <s v="United States"/>
    <s v="Long Beach"/>
    <s v="California"/>
    <n v="90805"/>
    <s v="West"/>
    <s v="OFF-PA-10001450"/>
    <s v="Office Supplies"/>
    <s v="Paper"/>
    <s v="Rediform S.O.S. Phone Message Books"/>
    <n v="19.920000000000002"/>
    <n v="4"/>
    <n v="0"/>
    <n v="9.7607999999999997"/>
    <x v="11"/>
    <x v="1"/>
  </r>
  <r>
    <n v="578"/>
    <s v="CA-2015-149713"/>
    <d v="2015-09-18T00:00:00"/>
    <s v="9/22/2015"/>
    <s v="Second Class"/>
    <s v="TG-21640"/>
    <s v="Trudy Glocke"/>
    <s v="Consumer"/>
    <s v="United States"/>
    <s v="Long Beach"/>
    <s v="California"/>
    <n v="90805"/>
    <s v="West"/>
    <s v="OFF-SU-10001574"/>
    <s v="Office Supplies"/>
    <s v="Supplies"/>
    <s v="Acme Value Line Scissors"/>
    <n v="7.3"/>
    <n v="2"/>
    <n v="0"/>
    <n v="2.19"/>
    <x v="11"/>
    <x v="1"/>
  </r>
  <r>
    <n v="579"/>
    <s v="CA-2017-118640"/>
    <d v="2017-07-20T00:00:00"/>
    <s v="7/26/2017"/>
    <s v="Standard Class"/>
    <s v="CS-11950"/>
    <s v="Carlos Soltero"/>
    <s v="Consumer"/>
    <s v="United States"/>
    <s v="Chicago"/>
    <s v="Illinois"/>
    <n v="60610"/>
    <s v="Central"/>
    <s v="OFF-ST-10002974"/>
    <s v="Office Supplies"/>
    <s v="Storage"/>
    <s v="Trav-L-File Heavy-Duty Shuttle II, Black"/>
    <n v="69.712000000000003"/>
    <n v="2"/>
    <n v="0.2"/>
    <n v="8.7140000000000004"/>
    <x v="10"/>
    <x v="3"/>
  </r>
  <r>
    <n v="580"/>
    <s v="CA-2017-118640"/>
    <d v="2017-07-20T00:00:00"/>
    <s v="7/26/2017"/>
    <s v="Standard Class"/>
    <s v="CS-11950"/>
    <s v="Carlos Soltero"/>
    <s v="Consumer"/>
    <s v="United States"/>
    <s v="Chicago"/>
    <s v="Illinois"/>
    <n v="60610"/>
    <s v="Central"/>
    <s v="FUR-FU-10001475"/>
    <s v="Furniture"/>
    <s v="Furnishings"/>
    <s v="Contract Clock, 14&quot;, Brown"/>
    <n v="8.7919999999999998"/>
    <n v="1"/>
    <n v="0.6"/>
    <n v="-5.7148000000000003"/>
    <x v="10"/>
    <x v="3"/>
  </r>
  <r>
    <n v="581"/>
    <s v="CA-2015-132906"/>
    <d v="2015-09-10T00:00:00"/>
    <s v="9/14/2015"/>
    <s v="Standard Class"/>
    <s v="CC-12145"/>
    <s v="Charles Crestani"/>
    <s v="Consumer"/>
    <s v="United States"/>
    <s v="Los Angeles"/>
    <s v="California"/>
    <n v="90004"/>
    <s v="West"/>
    <s v="OFF-SU-10004498"/>
    <s v="Office Supplies"/>
    <s v="Supplies"/>
    <s v="Martin-Yale Premier Letter Opener"/>
    <n v="51.52"/>
    <n v="4"/>
    <n v="0"/>
    <n v="1.5456000000000001"/>
    <x v="11"/>
    <x v="1"/>
  </r>
  <r>
    <n v="582"/>
    <s v="CA-2017-145233"/>
    <d v="2017-12-01T00:00:00"/>
    <d v="2017-05-12T00:00:00"/>
    <s v="Standard Class"/>
    <s v="DV-13465"/>
    <s v="Dianna Vittorini"/>
    <s v="Consumer"/>
    <s v="United States"/>
    <s v="Denver"/>
    <s v="Colorado"/>
    <n v="80219"/>
    <s v="West"/>
    <s v="TEC-PH-10004977"/>
    <s v="Technology"/>
    <s v="Phones"/>
    <s v="GE 30524EE4"/>
    <n v="470.37599999999998"/>
    <n v="3"/>
    <n v="0.2"/>
    <n v="52.917299999999997"/>
    <x v="22"/>
    <x v="3"/>
  </r>
  <r>
    <n v="583"/>
    <s v="CA-2017-145233"/>
    <d v="2017-12-01T00:00:00"/>
    <d v="2017-05-12T00:00:00"/>
    <s v="Standard Class"/>
    <s v="DV-13465"/>
    <s v="Dianna Vittorini"/>
    <s v="Consumer"/>
    <s v="United States"/>
    <s v="Denver"/>
    <s v="Colorado"/>
    <n v="80219"/>
    <s v="West"/>
    <s v="TEC-PH-10000586"/>
    <s v="Technology"/>
    <s v="Phones"/>
    <s v="AT&amp;T SB67148 SynJ"/>
    <n v="105.584"/>
    <n v="2"/>
    <n v="0.2"/>
    <n v="9.2385999999999999"/>
    <x v="22"/>
    <x v="3"/>
  </r>
  <r>
    <n v="584"/>
    <s v="CA-2017-145233"/>
    <d v="2017-12-01T00:00:00"/>
    <d v="2017-05-12T00:00:00"/>
    <s v="Standard Class"/>
    <s v="DV-13465"/>
    <s v="Dianna Vittorini"/>
    <s v="Consumer"/>
    <s v="United States"/>
    <s v="Denver"/>
    <s v="Colorado"/>
    <n v="80219"/>
    <s v="West"/>
    <s v="OFF-AP-10000358"/>
    <s v="Office Supplies"/>
    <s v="Appliances"/>
    <s v="Fellowes Basic Home/Office Series Surge Protectors"/>
    <n v="31.152000000000001"/>
    <n v="3"/>
    <n v="0.2"/>
    <n v="3.5045999999999999"/>
    <x v="22"/>
    <x v="3"/>
  </r>
  <r>
    <n v="585"/>
    <s v="CA-2017-145233"/>
    <d v="2017-12-01T00:00:00"/>
    <d v="2017-05-12T00:00:00"/>
    <s v="Standard Class"/>
    <s v="DV-13465"/>
    <s v="Dianna Vittorini"/>
    <s v="Consumer"/>
    <s v="United States"/>
    <s v="Denver"/>
    <s v="Colorado"/>
    <n v="80219"/>
    <s v="West"/>
    <s v="OFF-BI-10002764"/>
    <s v="Office Supplies"/>
    <s v="Binders"/>
    <s v="Recycled Pressboard Report Cover with Reinforced Top Hinge"/>
    <n v="6.7830000000000004"/>
    <n v="7"/>
    <n v="0.7"/>
    <n v="-4.7481"/>
    <x v="22"/>
    <x v="3"/>
  </r>
  <r>
    <n v="586"/>
    <s v="CA-2017-145233"/>
    <d v="2017-12-01T00:00:00"/>
    <d v="2017-05-12T00:00:00"/>
    <s v="Standard Class"/>
    <s v="DV-13465"/>
    <s v="Dianna Vittorini"/>
    <s v="Consumer"/>
    <s v="United States"/>
    <s v="Denver"/>
    <s v="Colorado"/>
    <n v="80219"/>
    <s v="West"/>
    <s v="TEC-PH-10001254"/>
    <s v="Technology"/>
    <s v="Phones"/>
    <s v="Jabra BIZ 2300 Duo QD Duo Corded†Headset"/>
    <n v="406.36799999999999"/>
    <n v="4"/>
    <n v="0.2"/>
    <n v="30.477599999999999"/>
    <x v="22"/>
    <x v="3"/>
  </r>
  <r>
    <n v="587"/>
    <s v="CA-2015-128139"/>
    <d v="2015-07-03T00:00:00"/>
    <d v="2015-09-07T00:00:00"/>
    <s v="Standard Class"/>
    <s v="BD-11725"/>
    <s v="Bruce Degenhardt"/>
    <s v="Consumer"/>
    <s v="United States"/>
    <s v="Richmond"/>
    <s v="Kentucky"/>
    <n v="40475"/>
    <s v="South"/>
    <s v="FUR-CH-10003956"/>
    <s v="Furniture"/>
    <s v="Chairs"/>
    <s v="Novimex High-Tech Fabric Mesh Task Chair"/>
    <n v="70.98"/>
    <n v="1"/>
    <n v="0"/>
    <n v="4.9686000000000003"/>
    <x v="38"/>
    <x v="1"/>
  </r>
  <r>
    <n v="588"/>
    <s v="CA-2015-128139"/>
    <d v="2015-07-03T00:00:00"/>
    <d v="2015-09-07T00:00:00"/>
    <s v="Standard Class"/>
    <s v="BD-11725"/>
    <s v="Bruce Degenhardt"/>
    <s v="Consumer"/>
    <s v="United States"/>
    <s v="Richmond"/>
    <s v="Kentucky"/>
    <n v="40475"/>
    <s v="South"/>
    <s v="OFF-LA-10003930"/>
    <s v="Office Supplies"/>
    <s v="Labels"/>
    <s v="Dot Matrix Printer Tape Reel Labels, White, 5000/Box"/>
    <n v="294.93"/>
    <n v="3"/>
    <n v="0"/>
    <n v="144.51570000000001"/>
    <x v="38"/>
    <x v="1"/>
  </r>
  <r>
    <n v="589"/>
    <s v="US-2016-156986"/>
    <d v="2016-03-20T00:00:00"/>
    <s v="3/24/2016"/>
    <s v="Standard Class"/>
    <s v="ZC-21910"/>
    <s v="Zuschuss Carroll"/>
    <s v="Consumer"/>
    <s v="United States"/>
    <s v="Salem"/>
    <s v="Oregon"/>
    <n v="97301"/>
    <s v="West"/>
    <s v="TEC-PH-10003800"/>
    <s v="Technology"/>
    <s v="Phones"/>
    <s v="i.Sound Portable Power - 8000 mAh"/>
    <n v="84.784000000000006"/>
    <n v="2"/>
    <n v="0.2"/>
    <n v="-20.136199999999999"/>
    <x v="17"/>
    <x v="0"/>
  </r>
  <r>
    <n v="590"/>
    <s v="US-2016-156986"/>
    <d v="2016-03-20T00:00:00"/>
    <s v="3/24/2016"/>
    <s v="Standard Class"/>
    <s v="ZC-21910"/>
    <s v="Zuschuss Carroll"/>
    <s v="Consumer"/>
    <s v="United States"/>
    <s v="Salem"/>
    <s v="Oregon"/>
    <n v="97301"/>
    <s v="West"/>
    <s v="OFF-PA-10002005"/>
    <s v="Office Supplies"/>
    <s v="Paper"/>
    <s v="Xerox 225"/>
    <n v="20.736000000000001"/>
    <n v="4"/>
    <n v="0.2"/>
    <n v="7.2576000000000001"/>
    <x v="17"/>
    <x v="0"/>
  </r>
  <r>
    <n v="591"/>
    <s v="US-2016-156986"/>
    <d v="2016-03-20T00:00:00"/>
    <s v="3/24/2016"/>
    <s v="Standard Class"/>
    <s v="ZC-21910"/>
    <s v="Zuschuss Carroll"/>
    <s v="Consumer"/>
    <s v="United States"/>
    <s v="Salem"/>
    <s v="Oregon"/>
    <n v="97301"/>
    <s v="West"/>
    <s v="OFF-BI-10002498"/>
    <s v="Office Supplies"/>
    <s v="Binders"/>
    <s v="Clear Mylar Reinforcing Strips"/>
    <n v="16.821000000000002"/>
    <n v="3"/>
    <n v="0.7"/>
    <n v="-12.896100000000001"/>
    <x v="17"/>
    <x v="0"/>
  </r>
  <r>
    <n v="592"/>
    <s v="US-2016-156986"/>
    <d v="2016-03-20T00:00:00"/>
    <s v="3/24/2016"/>
    <s v="Standard Class"/>
    <s v="ZC-21910"/>
    <s v="Zuschuss Carroll"/>
    <s v="Consumer"/>
    <s v="United States"/>
    <s v="Salem"/>
    <s v="Oregon"/>
    <n v="97301"/>
    <s v="West"/>
    <s v="OFF-PA-10004101"/>
    <s v="Office Supplies"/>
    <s v="Paper"/>
    <s v="Xerox 1894"/>
    <n v="10.368"/>
    <n v="2"/>
    <n v="0.2"/>
    <n v="3.6288"/>
    <x v="17"/>
    <x v="0"/>
  </r>
  <r>
    <n v="593"/>
    <s v="CA-2014-135405"/>
    <d v="2014-01-09T00:00:00"/>
    <s v="1/13/2014"/>
    <s v="Standard Class"/>
    <s v="MS-17830"/>
    <s v="Melanie Seite"/>
    <s v="Consumer"/>
    <s v="United States"/>
    <s v="Laredo"/>
    <s v="Texas"/>
    <n v="78041"/>
    <s v="Central"/>
    <s v="OFF-AR-10004078"/>
    <s v="Office Supplies"/>
    <s v="Art"/>
    <s v="Newell 312"/>
    <n v="9.3439999999999994"/>
    <n v="2"/>
    <n v="0.2"/>
    <n v="1.1679999999999999"/>
    <x v="46"/>
    <x v="2"/>
  </r>
  <r>
    <n v="594"/>
    <s v="CA-2014-135405"/>
    <d v="2014-01-09T00:00:00"/>
    <s v="1/13/2014"/>
    <s v="Standard Class"/>
    <s v="MS-17830"/>
    <s v="Melanie Seite"/>
    <s v="Consumer"/>
    <s v="United States"/>
    <s v="Laredo"/>
    <s v="Texas"/>
    <n v="78041"/>
    <s v="Central"/>
    <s v="TEC-AC-10001266"/>
    <s v="Technology"/>
    <s v="Accessories"/>
    <s v="Memorex Micro Travel Drive 8 GB"/>
    <n v="31.2"/>
    <n v="3"/>
    <n v="0.2"/>
    <n v="9.75"/>
    <x v="46"/>
    <x v="2"/>
  </r>
  <r>
    <n v="595"/>
    <s v="CA-2014-131450"/>
    <d v="2014-08-08T00:00:00"/>
    <s v="8/15/2014"/>
    <s v="Standard Class"/>
    <s v="LR-16915"/>
    <s v="Lena Radford"/>
    <s v="Consumer"/>
    <s v="United States"/>
    <s v="San Diego"/>
    <s v="California"/>
    <n v="92024"/>
    <s v="West"/>
    <s v="OFF-AP-10004708"/>
    <s v="Office Supplies"/>
    <s v="Appliances"/>
    <s v="Fellowes Superior 10 Outlet Split Surge Protector"/>
    <n v="76.12"/>
    <n v="2"/>
    <n v="0"/>
    <n v="22.0748"/>
    <x v="9"/>
    <x v="2"/>
  </r>
  <r>
    <n v="596"/>
    <s v="CA-2014-131450"/>
    <d v="2014-08-08T00:00:00"/>
    <s v="8/15/2014"/>
    <s v="Standard Class"/>
    <s v="LR-16915"/>
    <s v="Lena Radford"/>
    <s v="Consumer"/>
    <s v="United States"/>
    <s v="San Diego"/>
    <s v="California"/>
    <n v="92024"/>
    <s v="West"/>
    <s v="TEC-CO-10004115"/>
    <s v="Technology"/>
    <s v="Copiers"/>
    <s v="Sharp AL-1530CS Digital Copier"/>
    <n v="1199.9760000000001"/>
    <n v="3"/>
    <n v="0.2"/>
    <n v="434.99130000000002"/>
    <x v="9"/>
    <x v="2"/>
  </r>
  <r>
    <n v="597"/>
    <s v="CA-2014-131450"/>
    <d v="2014-08-08T00:00:00"/>
    <s v="8/15/2014"/>
    <s v="Standard Class"/>
    <s v="LR-16915"/>
    <s v="Lena Radford"/>
    <s v="Consumer"/>
    <s v="United States"/>
    <s v="San Diego"/>
    <s v="California"/>
    <n v="92024"/>
    <s v="West"/>
    <s v="TEC-PH-10002398"/>
    <s v="Technology"/>
    <s v="Phones"/>
    <s v="AT&amp;T 1070 Corded Phone"/>
    <n v="445.96"/>
    <n v="5"/>
    <n v="0.2"/>
    <n v="55.744999999999997"/>
    <x v="9"/>
    <x v="2"/>
  </r>
  <r>
    <n v="598"/>
    <s v="CA-2014-131450"/>
    <d v="2014-08-08T00:00:00"/>
    <s v="8/15/2014"/>
    <s v="Standard Class"/>
    <s v="LR-16915"/>
    <s v="Lena Radford"/>
    <s v="Consumer"/>
    <s v="United States"/>
    <s v="San Diego"/>
    <s v="California"/>
    <n v="92024"/>
    <s v="West"/>
    <s v="FUR-FU-10001979"/>
    <s v="Furniture"/>
    <s v="Furnishings"/>
    <s v="Dana Halogen Swing-Arm Architect Lamp"/>
    <n v="327.76"/>
    <n v="8"/>
    <n v="0"/>
    <n v="91.772800000000004"/>
    <x v="9"/>
    <x v="2"/>
  </r>
  <r>
    <n v="599"/>
    <s v="CA-2016-120180"/>
    <d v="2016-07-14T00:00:00"/>
    <s v="7/16/2016"/>
    <s v="First Class"/>
    <s v="TP-21130"/>
    <s v="Theone Pippenger"/>
    <s v="Consumer"/>
    <s v="United States"/>
    <s v="Philadelphia"/>
    <s v="Pennsylvania"/>
    <n v="19134"/>
    <s v="East"/>
    <s v="OFF-SU-10004115"/>
    <s v="Office Supplies"/>
    <s v="Supplies"/>
    <s v="Acme Stainless Steel Office Snips"/>
    <n v="11.632"/>
    <n v="2"/>
    <n v="0.2"/>
    <n v="1.0178"/>
    <x v="16"/>
    <x v="0"/>
  </r>
  <r>
    <n v="600"/>
    <s v="US-2016-100720"/>
    <d v="2016-07-16T00:00:00"/>
    <s v="7/21/2016"/>
    <s v="Standard Class"/>
    <s v="CK-12205"/>
    <s v="Chloris Kastensmidt"/>
    <s v="Consumer"/>
    <s v="United States"/>
    <s v="Philadelphia"/>
    <s v="Pennsylvania"/>
    <n v="19120"/>
    <s v="East"/>
    <s v="TEC-PH-10001425"/>
    <s v="Technology"/>
    <s v="Phones"/>
    <s v="Mophie Juice Pack Helium for iPhone"/>
    <n v="143.982"/>
    <n v="3"/>
    <n v="0.4"/>
    <n v="-28.796399999999998"/>
    <x v="16"/>
    <x v="0"/>
  </r>
  <r>
    <n v="601"/>
    <s v="US-2016-100720"/>
    <d v="2016-07-16T00:00:00"/>
    <s v="7/21/2016"/>
    <s v="Standard Class"/>
    <s v="CK-12205"/>
    <s v="Chloris Kastensmidt"/>
    <s v="Consumer"/>
    <s v="United States"/>
    <s v="Philadelphia"/>
    <s v="Pennsylvania"/>
    <n v="19120"/>
    <s v="East"/>
    <s v="TEC-PH-10003963"/>
    <s v="Technology"/>
    <s v="Phones"/>
    <s v="GE 2-Jack Phone Line Splitter"/>
    <n v="494.37599999999998"/>
    <n v="4"/>
    <n v="0.4"/>
    <n v="-115.3544"/>
    <x v="16"/>
    <x v="0"/>
  </r>
  <r>
    <n v="602"/>
    <s v="US-2016-100720"/>
    <d v="2016-07-16T00:00:00"/>
    <s v="7/21/2016"/>
    <s v="Standard Class"/>
    <s v="CK-12205"/>
    <s v="Chloris Kastensmidt"/>
    <s v="Consumer"/>
    <s v="United States"/>
    <s v="Philadelphia"/>
    <s v="Pennsylvania"/>
    <n v="19120"/>
    <s v="East"/>
    <s v="OFF-SU-10001574"/>
    <s v="Office Supplies"/>
    <s v="Supplies"/>
    <s v="Acme Value Line Scissors"/>
    <n v="5.84"/>
    <n v="2"/>
    <n v="0.2"/>
    <n v="0.73"/>
    <x v="16"/>
    <x v="0"/>
  </r>
  <r>
    <n v="603"/>
    <s v="CA-2014-149958"/>
    <d v="2014-03-15T00:00:00"/>
    <s v="3/19/2014"/>
    <s v="Standard Class"/>
    <s v="AS-10240"/>
    <s v="Alan Shonely"/>
    <s v="Consumer"/>
    <s v="United States"/>
    <s v="Tampa"/>
    <s v="Florida"/>
    <n v="33614"/>
    <s v="South"/>
    <s v="OFF-ST-10001490"/>
    <s v="Office Supplies"/>
    <s v="Storage"/>
    <s v="Hot File 7-Pocket, Floor Stand"/>
    <n v="142.77600000000001"/>
    <n v="1"/>
    <n v="0.2"/>
    <n v="17.847000000000001"/>
    <x v="34"/>
    <x v="2"/>
  </r>
  <r>
    <n v="604"/>
    <s v="CA-2014-149958"/>
    <d v="2014-03-15T00:00:00"/>
    <s v="3/19/2014"/>
    <s v="Standard Class"/>
    <s v="AS-10240"/>
    <s v="Alan Shonely"/>
    <s v="Consumer"/>
    <s v="United States"/>
    <s v="Tampa"/>
    <s v="Florida"/>
    <n v="33614"/>
    <s v="South"/>
    <s v="FUR-FU-10001756"/>
    <s v="Furniture"/>
    <s v="Furnishings"/>
    <s v="Eldon Expressions Desk Accessory, Wood Photo Frame, Mahogany"/>
    <n v="45.695999999999998"/>
    <n v="3"/>
    <n v="0.2"/>
    <n v="5.1407999999999996"/>
    <x v="34"/>
    <x v="2"/>
  </r>
  <r>
    <n v="605"/>
    <s v="CA-2014-149958"/>
    <d v="2014-03-15T00:00:00"/>
    <s v="3/19/2014"/>
    <s v="Standard Class"/>
    <s v="AS-10240"/>
    <s v="Alan Shonely"/>
    <s v="Consumer"/>
    <s v="United States"/>
    <s v="Tampa"/>
    <s v="Florida"/>
    <n v="33614"/>
    <s v="South"/>
    <s v="OFF-BI-10000773"/>
    <s v="Office Supplies"/>
    <s v="Binders"/>
    <s v="Insertable Tab Post Binder Dividers"/>
    <n v="7.218"/>
    <n v="3"/>
    <n v="0.7"/>
    <n v="-5.5338000000000003"/>
    <x v="34"/>
    <x v="2"/>
  </r>
  <r>
    <n v="606"/>
    <s v="CA-2014-149958"/>
    <d v="2014-03-15T00:00:00"/>
    <s v="3/19/2014"/>
    <s v="Standard Class"/>
    <s v="AS-10240"/>
    <s v="Alan Shonely"/>
    <s v="Consumer"/>
    <s v="United States"/>
    <s v="Tampa"/>
    <s v="Florida"/>
    <n v="33614"/>
    <s v="South"/>
    <s v="OFF-BI-10001543"/>
    <s v="Office Supplies"/>
    <s v="Binders"/>
    <s v="GBC VeloBinder Manual Binding System"/>
    <n v="43.188000000000002"/>
    <n v="4"/>
    <n v="0.7"/>
    <n v="-31.671199999999999"/>
    <x v="34"/>
    <x v="2"/>
  </r>
  <r>
    <n v="607"/>
    <s v="CA-2014-149958"/>
    <d v="2014-03-15T00:00:00"/>
    <s v="3/19/2014"/>
    <s v="Standard Class"/>
    <s v="AS-10240"/>
    <s v="Alan Shonely"/>
    <s v="Consumer"/>
    <s v="United States"/>
    <s v="Tampa"/>
    <s v="Florida"/>
    <n v="33614"/>
    <s v="South"/>
    <s v="OFF-PA-10002120"/>
    <s v="Office Supplies"/>
    <s v="Paper"/>
    <s v="Xerox 1889"/>
    <n v="131.904"/>
    <n v="3"/>
    <n v="0.2"/>
    <n v="47.815199999999997"/>
    <x v="34"/>
    <x v="2"/>
  </r>
  <r>
    <n v="608"/>
    <s v="US-2014-105767"/>
    <d v="2014-05-23T00:00:00"/>
    <s v="5/27/2014"/>
    <s v="Standard Class"/>
    <s v="AR-10510"/>
    <s v="Andrew Roberts"/>
    <s v="Consumer"/>
    <s v="United States"/>
    <s v="Philadelphia"/>
    <s v="Pennsylvania"/>
    <n v="19134"/>
    <s v="East"/>
    <s v="OFF-BI-10000848"/>
    <s v="Office Supplies"/>
    <s v="Binders"/>
    <s v="Angle-D Ring Binders"/>
    <n v="3.282"/>
    <n v="2"/>
    <n v="0.7"/>
    <n v="-2.6255999999999999"/>
    <x v="8"/>
    <x v="2"/>
  </r>
  <r>
    <n v="609"/>
    <s v="US-2014-105767"/>
    <d v="2014-05-23T00:00:00"/>
    <s v="5/27/2014"/>
    <s v="Standard Class"/>
    <s v="AR-10510"/>
    <s v="Andrew Roberts"/>
    <s v="Consumer"/>
    <s v="United States"/>
    <s v="Philadelphia"/>
    <s v="Pennsylvania"/>
    <n v="19134"/>
    <s v="East"/>
    <s v="OFF-AR-10001246"/>
    <s v="Office Supplies"/>
    <s v="Art"/>
    <s v="Newell 317"/>
    <n v="21.167999999999999"/>
    <n v="9"/>
    <n v="0.2"/>
    <n v="2.3814000000000002"/>
    <x v="8"/>
    <x v="2"/>
  </r>
  <r>
    <n v="610"/>
    <s v="US-2014-105767"/>
    <d v="2014-05-23T00:00:00"/>
    <s v="5/27/2014"/>
    <s v="Standard Class"/>
    <s v="AR-10510"/>
    <s v="Andrew Roberts"/>
    <s v="Consumer"/>
    <s v="United States"/>
    <s v="Philadelphia"/>
    <s v="Pennsylvania"/>
    <n v="19134"/>
    <s v="East"/>
    <s v="TEC-PH-10003092"/>
    <s v="Technology"/>
    <s v="Phones"/>
    <s v="Motorola L804"/>
    <n v="55.188000000000002"/>
    <n v="2"/>
    <n v="0.4"/>
    <n v="-10.117800000000001"/>
    <x v="8"/>
    <x v="2"/>
  </r>
  <r>
    <n v="611"/>
    <s v="CA-2016-161816"/>
    <d v="2016-04-28T00:00:00"/>
    <d v="2016-01-05T00:00:00"/>
    <s v="First Class"/>
    <s v="NB-18655"/>
    <s v="Nona Balk"/>
    <s v="Corporate"/>
    <s v="United States"/>
    <s v="Dallas"/>
    <s v="Texas"/>
    <n v="75217"/>
    <s v="Central"/>
    <s v="TEC-PH-10003012"/>
    <s v="Technology"/>
    <s v="Phones"/>
    <s v="Nortel Meridian M3904 Professional Digital phone"/>
    <n v="369.57600000000002"/>
    <n v="3"/>
    <n v="0.2"/>
    <n v="41.577300000000001"/>
    <x v="25"/>
    <x v="0"/>
  </r>
  <r>
    <n v="612"/>
    <s v="CA-2016-161816"/>
    <d v="2016-04-28T00:00:00"/>
    <d v="2016-01-05T00:00:00"/>
    <s v="First Class"/>
    <s v="NB-18655"/>
    <s v="Nona Balk"/>
    <s v="Corporate"/>
    <s v="United States"/>
    <s v="Dallas"/>
    <s v="Texas"/>
    <n v="75217"/>
    <s v="Central"/>
    <s v="OFF-LA-10004345"/>
    <s v="Office Supplies"/>
    <s v="Labels"/>
    <s v="Avery 493"/>
    <n v="15.712"/>
    <n v="4"/>
    <n v="0.2"/>
    <n v="5.6955999999999998"/>
    <x v="25"/>
    <x v="0"/>
  </r>
  <r>
    <n v="613"/>
    <s v="CA-2016-121223"/>
    <d v="2016-09-11T00:00:00"/>
    <s v="9/13/2016"/>
    <s v="Second Class"/>
    <s v="GD-14590"/>
    <s v="Giulietta Dortch"/>
    <s v="Corporate"/>
    <s v="United States"/>
    <s v="Philadelphia"/>
    <s v="Pennsylvania"/>
    <n v="19143"/>
    <s v="East"/>
    <s v="OFF-PA-10001204"/>
    <s v="Office Supplies"/>
    <s v="Paper"/>
    <s v="Xerox 1972"/>
    <n v="8.4480000000000004"/>
    <n v="2"/>
    <n v="0.2"/>
    <n v="2.64"/>
    <x v="21"/>
    <x v="0"/>
  </r>
  <r>
    <n v="614"/>
    <s v="CA-2016-121223"/>
    <d v="2016-09-11T00:00:00"/>
    <s v="9/13/2016"/>
    <s v="Second Class"/>
    <s v="GD-14590"/>
    <s v="Giulietta Dortch"/>
    <s v="Corporate"/>
    <s v="United States"/>
    <s v="Philadelphia"/>
    <s v="Pennsylvania"/>
    <n v="19143"/>
    <s v="East"/>
    <s v="TEC-PH-10004667"/>
    <s v="Technology"/>
    <s v="Phones"/>
    <s v="Cisco 8x8 Inc. 6753i IP Business Phone System"/>
    <n v="728.94600000000003"/>
    <n v="9"/>
    <n v="0.4"/>
    <n v="-157.9383"/>
    <x v="21"/>
    <x v="0"/>
  </r>
  <r>
    <n v="615"/>
    <s v="CA-2017-138611"/>
    <d v="2017-11-14T00:00:00"/>
    <s v="11/17/2017"/>
    <s v="Second Class"/>
    <s v="CK-12595"/>
    <s v="Clytie Kelty"/>
    <s v="Consumer"/>
    <s v="United States"/>
    <s v="Grove City"/>
    <s v="Ohio"/>
    <n v="43123"/>
    <s v="East"/>
    <s v="TEC-PH-10000011"/>
    <s v="Technology"/>
    <s v="Phones"/>
    <s v="PureGear Roll-On Screen Protector"/>
    <n v="119.94"/>
    <n v="10"/>
    <n v="0.4"/>
    <n v="15.992000000000001"/>
    <x v="23"/>
    <x v="3"/>
  </r>
  <r>
    <n v="616"/>
    <s v="CA-2017-138611"/>
    <d v="2017-11-14T00:00:00"/>
    <s v="11/17/2017"/>
    <s v="Second Class"/>
    <s v="CK-12595"/>
    <s v="Clytie Kelty"/>
    <s v="Consumer"/>
    <s v="United States"/>
    <s v="Grove City"/>
    <s v="Ohio"/>
    <n v="43123"/>
    <s v="East"/>
    <s v="OFF-BI-10002949"/>
    <s v="Office Supplies"/>
    <s v="Binders"/>
    <s v="Prestige Round Ring Binders"/>
    <n v="3.6480000000000001"/>
    <n v="2"/>
    <n v="0.7"/>
    <n v="-2.7968000000000002"/>
    <x v="23"/>
    <x v="3"/>
  </r>
  <r>
    <n v="617"/>
    <s v="CA-2017-117947"/>
    <d v="2017-08-18T00:00:00"/>
    <s v="8/23/2017"/>
    <s v="Second Class"/>
    <s v="NG-18355"/>
    <s v="Nat Gilpin"/>
    <s v="Corporate"/>
    <s v="United States"/>
    <s v="New York City"/>
    <s v="New York"/>
    <n v="10011"/>
    <s v="East"/>
    <s v="FUR-FU-10003849"/>
    <s v="Furniture"/>
    <s v="Furnishings"/>
    <s v="DAX Metal Frame, Desktop, Stepped-Edge"/>
    <n v="40.479999999999997"/>
    <n v="2"/>
    <n v="0"/>
    <n v="15.7872"/>
    <x v="43"/>
    <x v="3"/>
  </r>
  <r>
    <n v="618"/>
    <s v="CA-2017-117947"/>
    <d v="2017-08-18T00:00:00"/>
    <s v="8/23/2017"/>
    <s v="Second Class"/>
    <s v="NG-18355"/>
    <s v="Nat Gilpin"/>
    <s v="Corporate"/>
    <s v="United States"/>
    <s v="New York City"/>
    <s v="New York"/>
    <n v="10011"/>
    <s v="East"/>
    <s v="FUR-FU-10000010"/>
    <s v="Furniture"/>
    <s v="Furnishings"/>
    <s v="DAX Value U-Channel Document Frames, Easel Back"/>
    <n v="9.94"/>
    <n v="2"/>
    <n v="0"/>
    <n v="3.0813999999999999"/>
    <x v="43"/>
    <x v="3"/>
  </r>
  <r>
    <n v="619"/>
    <s v="CA-2017-117947"/>
    <d v="2017-08-18T00:00:00"/>
    <s v="8/23/2017"/>
    <s v="Second Class"/>
    <s v="NG-18355"/>
    <s v="Nat Gilpin"/>
    <s v="Corporate"/>
    <s v="United States"/>
    <s v="New York City"/>
    <s v="New York"/>
    <n v="10011"/>
    <s v="East"/>
    <s v="OFF-BI-10002824"/>
    <s v="Office Supplies"/>
    <s v="Binders"/>
    <s v="Recycled Easel Ring Binders"/>
    <n v="107.42400000000001"/>
    <n v="9"/>
    <n v="0.2"/>
    <n v="33.57"/>
    <x v="43"/>
    <x v="3"/>
  </r>
  <r>
    <n v="620"/>
    <s v="CA-2017-117947"/>
    <d v="2017-08-18T00:00:00"/>
    <s v="8/23/2017"/>
    <s v="Second Class"/>
    <s v="NG-18355"/>
    <s v="Nat Gilpin"/>
    <s v="Corporate"/>
    <s v="United States"/>
    <s v="New York City"/>
    <s v="New York"/>
    <n v="10011"/>
    <s v="East"/>
    <s v="TEC-PH-10002538"/>
    <s v="Technology"/>
    <s v="Phones"/>
    <s v="Grandstream GXP1160 VoIP phone"/>
    <n v="37.909999999999997"/>
    <n v="1"/>
    <n v="0"/>
    <n v="10.9939"/>
    <x v="43"/>
    <x v="3"/>
  </r>
  <r>
    <n v="621"/>
    <s v="CA-2017-117947"/>
    <d v="2017-08-18T00:00:00"/>
    <s v="8/23/2017"/>
    <s v="Second Class"/>
    <s v="NG-18355"/>
    <s v="Nat Gilpin"/>
    <s v="Corporate"/>
    <s v="United States"/>
    <s v="New York City"/>
    <s v="New York"/>
    <n v="10011"/>
    <s v="East"/>
    <s v="FUR-FU-10000521"/>
    <s v="Furniture"/>
    <s v="Furnishings"/>
    <s v="Seth Thomas 14&quot; Putty-Colored Wall Clock"/>
    <n v="88.02"/>
    <n v="3"/>
    <n v="0"/>
    <n v="27.286200000000001"/>
    <x v="43"/>
    <x v="3"/>
  </r>
  <r>
    <n v="622"/>
    <s v="US-2014-111171"/>
    <d v="2014-12-26T00:00:00"/>
    <s v="12/31/2014"/>
    <s v="Standard Class"/>
    <s v="CA-12265"/>
    <s v="Christina Anderson"/>
    <s v="Consumer"/>
    <s v="United States"/>
    <s v="Chicago"/>
    <s v="Illinois"/>
    <n v="60610"/>
    <s v="Central"/>
    <s v="OFF-BI-10002103"/>
    <s v="Office Supplies"/>
    <s v="Binders"/>
    <s v="Cardinal Slant-D Ring Binder, Heavy Gauge Vinyl"/>
    <n v="8.69"/>
    <n v="5"/>
    <n v="0.8"/>
    <n v="-14.773"/>
    <x v="20"/>
    <x v="2"/>
  </r>
  <r>
    <n v="623"/>
    <s v="CA-2015-138009"/>
    <d v="2015-11-29T00:00:00"/>
    <d v="2015-03-12T00:00:00"/>
    <s v="Standard Class"/>
    <s v="SF-20965"/>
    <s v="Sylvia Foulston"/>
    <s v="Corporate"/>
    <s v="United States"/>
    <s v="Dearborn"/>
    <s v="Michigan"/>
    <n v="48126"/>
    <s v="Central"/>
    <s v="FUR-CH-10004853"/>
    <s v="Furniture"/>
    <s v="Chairs"/>
    <s v="Global Manager's Adjustable Task Chair, Storm"/>
    <n v="301.95999999999998"/>
    <n v="2"/>
    <n v="0"/>
    <n v="87.568399999999997"/>
    <x v="6"/>
    <x v="1"/>
  </r>
  <r>
    <n v="624"/>
    <s v="CA-2015-138009"/>
    <d v="2015-11-29T00:00:00"/>
    <d v="2015-03-12T00:00:00"/>
    <s v="Standard Class"/>
    <s v="SF-20965"/>
    <s v="Sylvia Foulston"/>
    <s v="Corporate"/>
    <s v="United States"/>
    <s v="Dearborn"/>
    <s v="Michigan"/>
    <n v="48126"/>
    <s v="Central"/>
    <s v="OFF-AP-10000179"/>
    <s v="Office Supplies"/>
    <s v="Appliances"/>
    <s v="Honeywell Enviracaire Portable HEPA Air Cleaner for up to 10 x 16 Room"/>
    <n v="555.21"/>
    <n v="5"/>
    <n v="0.1"/>
    <n v="178.90100000000001"/>
    <x v="6"/>
    <x v="1"/>
  </r>
  <r>
    <n v="625"/>
    <s v="CA-2015-138009"/>
    <d v="2015-11-29T00:00:00"/>
    <d v="2015-03-12T00:00:00"/>
    <s v="Standard Class"/>
    <s v="SF-20965"/>
    <s v="Sylvia Foulston"/>
    <s v="Corporate"/>
    <s v="United States"/>
    <s v="Dearborn"/>
    <s v="Michigan"/>
    <n v="48126"/>
    <s v="Central"/>
    <s v="OFF-ST-10001272"/>
    <s v="Office Supplies"/>
    <s v="Storage"/>
    <s v="Mini 13-1/2 Capacity Data Binder Rack, Pearl"/>
    <n v="523.48"/>
    <n v="4"/>
    <n v="0"/>
    <n v="130.87"/>
    <x v="6"/>
    <x v="1"/>
  </r>
  <r>
    <n v="626"/>
    <s v="CA-2015-138009"/>
    <d v="2015-11-29T00:00:00"/>
    <d v="2015-03-12T00:00:00"/>
    <s v="Standard Class"/>
    <s v="SF-20965"/>
    <s v="Sylvia Foulston"/>
    <s v="Corporate"/>
    <s v="United States"/>
    <s v="Dearborn"/>
    <s v="Michigan"/>
    <n v="48126"/>
    <s v="Central"/>
    <s v="OFF-AR-10004042"/>
    <s v="Office Supplies"/>
    <s v="Art"/>
    <s v="BOSTON Model 1800 Electric Pencil Sharpeners, Putty/Woodgrain"/>
    <n v="161.82"/>
    <n v="9"/>
    <n v="0"/>
    <n v="46.927799999999998"/>
    <x v="6"/>
    <x v="1"/>
  </r>
  <r>
    <n v="627"/>
    <s v="CA-2017-163020"/>
    <d v="2017-09-15T00:00:00"/>
    <s v="9/19/2017"/>
    <s v="Standard Class"/>
    <s v="MO-17800"/>
    <s v="Meg O'Connel"/>
    <s v="Home Office"/>
    <s v="United States"/>
    <s v="New York City"/>
    <s v="New York"/>
    <n v="10009"/>
    <s v="East"/>
    <s v="FUR-FU-10000221"/>
    <s v="Furniture"/>
    <s v="Furnishings"/>
    <s v="Master Caster Door Stop, Brown"/>
    <n v="35.56"/>
    <n v="7"/>
    <n v="0"/>
    <n v="12.090400000000001"/>
    <x v="15"/>
    <x v="3"/>
  </r>
  <r>
    <n v="628"/>
    <s v="CA-2017-153787"/>
    <d v="2017-05-19T00:00:00"/>
    <s v="5/23/2017"/>
    <s v="Standard Class"/>
    <s v="AT-10735"/>
    <s v="Annie Thurman"/>
    <s v="Consumer"/>
    <s v="United States"/>
    <s v="Seattle"/>
    <s v="Washington"/>
    <n v="98115"/>
    <s v="West"/>
    <s v="OFF-AP-10001563"/>
    <s v="Office Supplies"/>
    <s v="Appliances"/>
    <s v="Belkin Premiere Surge Master II 8-outlet surge protector"/>
    <n v="97.16"/>
    <n v="2"/>
    <n v="0"/>
    <n v="28.176400000000001"/>
    <x v="24"/>
    <x v="3"/>
  </r>
  <r>
    <n v="629"/>
    <s v="CA-2017-133431"/>
    <d v="2017-12-17T00:00:00"/>
    <s v="12/21/2017"/>
    <s v="Standard Class"/>
    <s v="LC-17140"/>
    <s v="Logan Currie"/>
    <s v="Consumer"/>
    <s v="United States"/>
    <s v="San Francisco"/>
    <s v="California"/>
    <n v="94122"/>
    <s v="West"/>
    <s v="OFF-BI-10000605"/>
    <s v="Office Supplies"/>
    <s v="Binders"/>
    <s v="Acco Pressboard Covers with Storage Hooks, 9 1/2&quot; x 11&quot;, Executive Red"/>
    <n v="15.24"/>
    <n v="5"/>
    <n v="0.2"/>
    <n v="5.1435000000000004"/>
    <x v="22"/>
    <x v="3"/>
  </r>
  <r>
    <n v="630"/>
    <s v="CA-2017-133431"/>
    <d v="2017-12-17T00:00:00"/>
    <s v="12/21/2017"/>
    <s v="Standard Class"/>
    <s v="LC-17140"/>
    <s v="Logan Currie"/>
    <s v="Consumer"/>
    <s v="United States"/>
    <s v="San Francisco"/>
    <s v="California"/>
    <n v="94122"/>
    <s v="West"/>
    <s v="OFF-PA-10002615"/>
    <s v="Office Supplies"/>
    <s v="Paper"/>
    <s v="Ampad Gold Fibre Wirebound Steno Books, 6&quot; x 9&quot;, Gregg Ruled"/>
    <n v="13.23"/>
    <n v="3"/>
    <n v="0"/>
    <n v="6.0857999999999999"/>
    <x v="22"/>
    <x v="3"/>
  </r>
  <r>
    <n v="631"/>
    <s v="US-2016-135720"/>
    <d v="2016-12-11T00:00:00"/>
    <s v="12/13/2016"/>
    <s v="Second Class"/>
    <s v="FM-14380"/>
    <s v="Fred McMath"/>
    <s v="Consumer"/>
    <s v="United States"/>
    <s v="Aurora"/>
    <s v="Colorado"/>
    <n v="80013"/>
    <s v="West"/>
    <s v="OFF-ST-10001963"/>
    <s v="Office Supplies"/>
    <s v="Storage"/>
    <s v="Tennsco Regal Shelving Units"/>
    <n v="243.38399999999999"/>
    <n v="3"/>
    <n v="0.2"/>
    <n v="-51.719099999999997"/>
    <x v="5"/>
    <x v="0"/>
  </r>
  <r>
    <n v="632"/>
    <s v="US-2016-135720"/>
    <d v="2016-12-11T00:00:00"/>
    <s v="12/13/2016"/>
    <s v="Second Class"/>
    <s v="FM-14380"/>
    <s v="Fred McMath"/>
    <s v="Consumer"/>
    <s v="United States"/>
    <s v="Aurora"/>
    <s v="Colorado"/>
    <n v="80013"/>
    <s v="West"/>
    <s v="TEC-AC-10001267"/>
    <s v="Technology"/>
    <s v="Accessories"/>
    <s v="Imation†32GB Pocket Pro USB 3.0†Flash Drive†- 32 GB - Black - 1 P ..."/>
    <n v="119.8"/>
    <n v="5"/>
    <n v="0.2"/>
    <n v="29.95"/>
    <x v="5"/>
    <x v="0"/>
  </r>
  <r>
    <n v="633"/>
    <s v="US-2016-135720"/>
    <d v="2016-12-11T00:00:00"/>
    <s v="12/13/2016"/>
    <s v="Second Class"/>
    <s v="FM-14380"/>
    <s v="Fred McMath"/>
    <s v="Consumer"/>
    <s v="United States"/>
    <s v="Aurora"/>
    <s v="Colorado"/>
    <n v="80013"/>
    <s v="West"/>
    <s v="TEC-PH-10002103"/>
    <s v="Technology"/>
    <s v="Phones"/>
    <s v="Jabra SPEAK 410"/>
    <n v="300.76799999999997"/>
    <n v="4"/>
    <n v="0.2"/>
    <n v="30.076799999999999"/>
    <x v="5"/>
    <x v="0"/>
  </r>
  <r>
    <n v="634"/>
    <s v="CA-2017-144694"/>
    <d v="2017-09-24T00:00:00"/>
    <s v="9/26/2017"/>
    <s v="Second Class"/>
    <s v="BD-11605"/>
    <s v="Brian Dahlen"/>
    <s v="Consumer"/>
    <s v="United States"/>
    <s v="Miami"/>
    <s v="Florida"/>
    <n v="33180"/>
    <s v="South"/>
    <s v="TEC-AC-10002857"/>
    <s v="Technology"/>
    <s v="Accessories"/>
    <s v="Verbatim 25 GB 6x Blu-ray Single Layer Recordable Disc, 1/Pack"/>
    <n v="17.88"/>
    <n v="3"/>
    <n v="0.2"/>
    <n v="2.4584999999999999"/>
    <x v="15"/>
    <x v="3"/>
  </r>
  <r>
    <n v="635"/>
    <s v="CA-2017-144694"/>
    <d v="2017-09-24T00:00:00"/>
    <s v="9/26/2017"/>
    <s v="Second Class"/>
    <s v="BD-11605"/>
    <s v="Brian Dahlen"/>
    <s v="Consumer"/>
    <s v="United States"/>
    <s v="Miami"/>
    <s v="Florida"/>
    <n v="33180"/>
    <s v="South"/>
    <s v="OFF-LA-10003930"/>
    <s v="Office Supplies"/>
    <s v="Labels"/>
    <s v="Dot Matrix Printer Tape Reel Labels, White, 5000/Box"/>
    <n v="235.94399999999999"/>
    <n v="3"/>
    <n v="0.2"/>
    <n v="85.529700000000005"/>
    <x v="15"/>
    <x v="3"/>
  </r>
  <r>
    <n v="636"/>
    <s v="CA-2015-168004"/>
    <d v="2015-10-04T00:00:00"/>
    <d v="2015-09-10T00:00:00"/>
    <s v="Second Class"/>
    <s v="DJ-13420"/>
    <s v="Denny Joy"/>
    <s v="Corporate"/>
    <s v="United States"/>
    <s v="Warner Robins"/>
    <s v="Georgia"/>
    <n v="31088"/>
    <s v="South"/>
    <s v="FUR-CH-10001482"/>
    <s v="Furniture"/>
    <s v="Chairs"/>
    <s v="Office Star - Mesh Screen back chair with Vinyl seat"/>
    <n v="392.94"/>
    <n v="3"/>
    <n v="0"/>
    <n v="43.223399999999998"/>
    <x v="2"/>
    <x v="1"/>
  </r>
  <r>
    <n v="637"/>
    <s v="US-2016-123470"/>
    <d v="2016-08-15T00:00:00"/>
    <s v="8/21/2016"/>
    <s v="Standard Class"/>
    <s v="ME-17725"/>
    <s v="Max Engle"/>
    <s v="Consumer"/>
    <s v="United States"/>
    <s v="Aurora"/>
    <s v="Colorado"/>
    <n v="80013"/>
    <s v="West"/>
    <s v="OFF-BI-10001989"/>
    <s v="Office Supplies"/>
    <s v="Binders"/>
    <s v="Premium Transparent Presentation Covers by GBC"/>
    <n v="18.882000000000001"/>
    <n v="3"/>
    <n v="0.7"/>
    <n v="-13.8468"/>
    <x v="28"/>
    <x v="0"/>
  </r>
  <r>
    <n v="638"/>
    <s v="US-2016-123470"/>
    <d v="2016-08-15T00:00:00"/>
    <s v="8/21/2016"/>
    <s v="Standard Class"/>
    <s v="ME-17725"/>
    <s v="Max Engle"/>
    <s v="Consumer"/>
    <s v="United States"/>
    <s v="Aurora"/>
    <s v="Colorado"/>
    <n v="80013"/>
    <s v="West"/>
    <s v="OFF-AP-10003287"/>
    <s v="Office Supplies"/>
    <s v="Appliances"/>
    <s v="Tripp Lite TLP810NET Broadband Surge for Modem/Fax"/>
    <n v="122.328"/>
    <n v="3"/>
    <n v="0.2"/>
    <n v="12.232799999999999"/>
    <x v="28"/>
    <x v="0"/>
  </r>
  <r>
    <n v="639"/>
    <s v="CA-2016-115917"/>
    <d v="2016-05-20T00:00:00"/>
    <s v="5/25/2016"/>
    <s v="Standard Class"/>
    <s v="RB-19465"/>
    <s v="Rick Bensley"/>
    <s v="Home Office"/>
    <s v="United States"/>
    <s v="Vallejo"/>
    <s v="California"/>
    <n v="94591"/>
    <s v="West"/>
    <s v="FUR-FU-10000576"/>
    <s v="Furniture"/>
    <s v="Furnishings"/>
    <s v="Luxo Professional Fluorescent Magnifier Lamp with Clamp-Mount Base"/>
    <n v="1049.2"/>
    <n v="5"/>
    <n v="0"/>
    <n v="272.79199999999997"/>
    <x v="35"/>
    <x v="0"/>
  </r>
  <r>
    <n v="640"/>
    <s v="CA-2016-115917"/>
    <d v="2016-05-20T00:00:00"/>
    <s v="5/25/2016"/>
    <s v="Standard Class"/>
    <s v="RB-19465"/>
    <s v="Rick Bensley"/>
    <s v="Home Office"/>
    <s v="United States"/>
    <s v="Vallejo"/>
    <s v="California"/>
    <n v="94591"/>
    <s v="West"/>
    <s v="OFF-BI-10004728"/>
    <s v="Office Supplies"/>
    <s v="Binders"/>
    <s v="Wilson Jones Turn Tabs Binder Tool for Ring Binders"/>
    <n v="15.423999999999999"/>
    <n v="4"/>
    <n v="0.2"/>
    <n v="5.0128000000000004"/>
    <x v="35"/>
    <x v="0"/>
  </r>
  <r>
    <n v="641"/>
    <s v="CA-2016-147067"/>
    <d v="2016-12-18T00:00:00"/>
    <s v="12/22/2016"/>
    <s v="Standard Class"/>
    <s v="JD-16150"/>
    <s v="Justin Deggeller"/>
    <s v="Corporate"/>
    <s v="United States"/>
    <s v="Minneapolis"/>
    <s v="Minnesota"/>
    <n v="55407"/>
    <s v="Central"/>
    <s v="FUR-FU-10000732"/>
    <s v="Furniture"/>
    <s v="Furnishings"/>
    <s v="Eldon 200 Class Desk Accessories"/>
    <n v="18.84"/>
    <n v="3"/>
    <n v="0"/>
    <n v="6.0288000000000004"/>
    <x v="5"/>
    <x v="0"/>
  </r>
  <r>
    <n v="642"/>
    <s v="CA-2017-167913"/>
    <d v="2017-07-30T00:00:00"/>
    <d v="2017-03-08T00:00:00"/>
    <s v="Second Class"/>
    <s v="JL-15835"/>
    <s v="John Lee"/>
    <s v="Consumer"/>
    <s v="United States"/>
    <s v="Mission Viejo"/>
    <s v="California"/>
    <n v="92691"/>
    <s v="West"/>
    <s v="OFF-ST-10000585"/>
    <s v="Office Supplies"/>
    <s v="Storage"/>
    <s v="Economy Rollaway Files"/>
    <n v="330.4"/>
    <n v="2"/>
    <n v="0"/>
    <n v="85.903999999999996"/>
    <x v="10"/>
    <x v="3"/>
  </r>
  <r>
    <n v="643"/>
    <s v="CA-2017-167913"/>
    <d v="2017-07-30T00:00:00"/>
    <d v="2017-03-08T00:00:00"/>
    <s v="Second Class"/>
    <s v="JL-15835"/>
    <s v="John Lee"/>
    <s v="Consumer"/>
    <s v="United States"/>
    <s v="Mission Viejo"/>
    <s v="California"/>
    <n v="92691"/>
    <s v="West"/>
    <s v="OFF-LA-10002787"/>
    <s v="Office Supplies"/>
    <s v="Labels"/>
    <s v="Avery 480"/>
    <n v="26.25"/>
    <n v="7"/>
    <n v="0"/>
    <n v="12.6"/>
    <x v="10"/>
    <x v="3"/>
  </r>
  <r>
    <n v="644"/>
    <s v="CA-2017-106103"/>
    <d v="2017-06-10T00:00:00"/>
    <s v="6/15/2017"/>
    <s v="Standard Class"/>
    <s v="SC-20305"/>
    <s v="Sean Christensen"/>
    <s v="Consumer"/>
    <s v="United States"/>
    <s v="Rochester Hills"/>
    <s v="Michigan"/>
    <n v="48307"/>
    <s v="Central"/>
    <s v="TEC-AC-10003832"/>
    <s v="Technology"/>
    <s v="Accessories"/>
    <s v="Imation†16GB Mini TravelDrive USB 2.0†Flash Drive"/>
    <n v="132.52000000000001"/>
    <n v="4"/>
    <n v="0"/>
    <n v="54.333199999999998"/>
    <x v="27"/>
    <x v="3"/>
  </r>
  <r>
    <n v="645"/>
    <s v="US-2017-127719"/>
    <d v="2017-07-21T00:00:00"/>
    <s v="7/25/2017"/>
    <s v="Standard Class"/>
    <s v="TW-21025"/>
    <s v="Tamara Willingham"/>
    <s v="Home Office"/>
    <s v="United States"/>
    <s v="Plainfield"/>
    <s v="New Jersey"/>
    <n v="7060"/>
    <s v="East"/>
    <s v="OFF-PA-10001934"/>
    <s v="Office Supplies"/>
    <s v="Paper"/>
    <s v="Xerox 1993"/>
    <n v="6.48"/>
    <n v="1"/>
    <n v="0"/>
    <n v="3.1751999999999998"/>
    <x v="10"/>
    <x v="3"/>
  </r>
  <r>
    <n v="646"/>
    <s v="CA-2017-126221"/>
    <d v="2017-12-30T00:00:00"/>
    <d v="2018-05-01T00:00:00"/>
    <s v="Standard Class"/>
    <s v="CC-12430"/>
    <s v="Chuck Clark"/>
    <s v="Home Office"/>
    <s v="United States"/>
    <s v="Columbus"/>
    <s v="Indiana"/>
    <n v="47201"/>
    <s v="Central"/>
    <s v="OFF-AP-10002457"/>
    <s v="Office Supplies"/>
    <s v="Appliances"/>
    <s v="Eureka The Boss Plus 12-Amp Hard Box Upright Vacuum, Red"/>
    <n v="209.3"/>
    <n v="2"/>
    <n v="0"/>
    <n v="56.511000000000003"/>
    <x v="22"/>
    <x v="3"/>
  </r>
  <r>
    <n v="647"/>
    <s v="CA-2016-103947"/>
    <d v="2016-04-01T00:00:00"/>
    <d v="2016-08-04T00:00:00"/>
    <s v="Standard Class"/>
    <s v="BB-10990"/>
    <s v="Barry Blumstein"/>
    <s v="Corporate"/>
    <s v="United States"/>
    <s v="Sierra Vista"/>
    <s v="Arizona"/>
    <n v="85635"/>
    <s v="West"/>
    <s v="OFF-FA-10003112"/>
    <s v="Office Supplies"/>
    <s v="Fasteners"/>
    <s v="Staples"/>
    <n v="31.56"/>
    <n v="5"/>
    <n v="0.2"/>
    <n v="9.8625000000000007"/>
    <x v="25"/>
    <x v="0"/>
  </r>
  <r>
    <n v="648"/>
    <s v="CA-2016-103947"/>
    <d v="2016-04-01T00:00:00"/>
    <d v="2016-08-04T00:00:00"/>
    <s v="Standard Class"/>
    <s v="BB-10990"/>
    <s v="Barry Blumstein"/>
    <s v="Corporate"/>
    <s v="United States"/>
    <s v="Sierra Vista"/>
    <s v="Arizona"/>
    <n v="85635"/>
    <s v="West"/>
    <s v="OFF-AP-10002350"/>
    <s v="Office Supplies"/>
    <s v="Appliances"/>
    <s v="Belkin F9H710-06 7 Outlet SurgeMaster Surge Protector"/>
    <n v="30.143999999999998"/>
    <n v="2"/>
    <n v="0.2"/>
    <n v="3.0144000000000002"/>
    <x v="25"/>
    <x v="0"/>
  </r>
  <r>
    <n v="649"/>
    <s v="CA-2016-160745"/>
    <d v="2016-12-11T00:00:00"/>
    <s v="12/16/2016"/>
    <s v="Second Class"/>
    <s v="AR-10825"/>
    <s v="Anthony Rawles"/>
    <s v="Corporate"/>
    <s v="United States"/>
    <s v="Vancouver"/>
    <s v="Washington"/>
    <n v="98661"/>
    <s v="West"/>
    <s v="FUR-FU-10001935"/>
    <s v="Furniture"/>
    <s v="Furnishings"/>
    <s v="3M Hangers With Command Adhesive"/>
    <n v="14.8"/>
    <n v="4"/>
    <n v="0"/>
    <n v="6.0679999999999996"/>
    <x v="5"/>
    <x v="0"/>
  </r>
  <r>
    <n v="650"/>
    <s v="CA-2016-160745"/>
    <d v="2016-12-11T00:00:00"/>
    <s v="12/16/2016"/>
    <s v="Second Class"/>
    <s v="AR-10825"/>
    <s v="Anthony Rawles"/>
    <s v="Corporate"/>
    <s v="United States"/>
    <s v="Vancouver"/>
    <s v="Washington"/>
    <n v="98661"/>
    <s v="West"/>
    <s v="TEC-PH-10003273"/>
    <s v="Technology"/>
    <s v="Phones"/>
    <s v="AT&amp;T TR1909W"/>
    <n v="302.37599999999998"/>
    <n v="3"/>
    <n v="0.2"/>
    <n v="22.6782"/>
    <x v="5"/>
    <x v="0"/>
  </r>
  <r>
    <n v="651"/>
    <s v="CA-2016-160745"/>
    <d v="2016-12-11T00:00:00"/>
    <s v="12/16/2016"/>
    <s v="Second Class"/>
    <s v="AR-10825"/>
    <s v="Anthony Rawles"/>
    <s v="Corporate"/>
    <s v="United States"/>
    <s v="Vancouver"/>
    <s v="Washington"/>
    <n v="98661"/>
    <s v="West"/>
    <s v="TEC-AC-10001142"/>
    <s v="Technology"/>
    <s v="Accessories"/>
    <s v="First Data FD10 PIN Pad"/>
    <n v="316"/>
    <n v="4"/>
    <n v="0"/>
    <n v="31.6"/>
    <x v="5"/>
    <x v="0"/>
  </r>
  <r>
    <n v="652"/>
    <s v="CA-2016-132661"/>
    <d v="2016-10-23T00:00:00"/>
    <s v="10/29/2016"/>
    <s v="Standard Class"/>
    <s v="SR-20740"/>
    <s v="Steven Roelle"/>
    <s v="Home Office"/>
    <s v="United States"/>
    <s v="New York City"/>
    <s v="New York"/>
    <n v="10024"/>
    <s v="East"/>
    <s v="OFF-PA-10000482"/>
    <s v="Office Supplies"/>
    <s v="Paper"/>
    <s v="Snap-A-Way Black Print Carbonless Ruled Speed Letter, Triplicate"/>
    <n v="379.4"/>
    <n v="10"/>
    <n v="0"/>
    <n v="178.31800000000001"/>
    <x v="32"/>
    <x v="0"/>
  </r>
  <r>
    <n v="653"/>
    <s v="CA-2017-140844"/>
    <d v="2017-06-19T00:00:00"/>
    <s v="6/23/2017"/>
    <s v="Standard Class"/>
    <s v="AR-10405"/>
    <s v="Allen Rosenblatt"/>
    <s v="Corporate"/>
    <s v="United States"/>
    <s v="New York City"/>
    <s v="New York"/>
    <n v="10035"/>
    <s v="East"/>
    <s v="OFF-PA-10003892"/>
    <s v="Office Supplies"/>
    <s v="Paper"/>
    <s v="Xerox 1943"/>
    <n v="97.82"/>
    <n v="2"/>
    <n v="0"/>
    <n v="45.9754"/>
    <x v="27"/>
    <x v="3"/>
  </r>
  <r>
    <n v="654"/>
    <s v="CA-2017-140844"/>
    <d v="2017-06-19T00:00:00"/>
    <s v="6/23/2017"/>
    <s v="Standard Class"/>
    <s v="AR-10405"/>
    <s v="Allen Rosenblatt"/>
    <s v="Corporate"/>
    <s v="United States"/>
    <s v="New York City"/>
    <s v="New York"/>
    <n v="10035"/>
    <s v="East"/>
    <s v="TEC-AC-10001101"/>
    <s v="Technology"/>
    <s v="Accessories"/>
    <s v="Sony 16GB Class 10 Micro SDHC R40 Memory Card"/>
    <n v="103.12"/>
    <n v="8"/>
    <n v="0"/>
    <n v="10.311999999999999"/>
    <x v="27"/>
    <x v="3"/>
  </r>
  <r>
    <n v="655"/>
    <s v="CA-2016-137239"/>
    <d v="2016-08-22T00:00:00"/>
    <s v="8/28/2016"/>
    <s v="Standard Class"/>
    <s v="CR-12730"/>
    <s v="Craig Reiter"/>
    <s v="Consumer"/>
    <s v="United States"/>
    <s v="Columbus"/>
    <s v="Ohio"/>
    <n v="43229"/>
    <s v="East"/>
    <s v="OFF-AP-10002439"/>
    <s v="Office Supplies"/>
    <s v="Appliances"/>
    <s v="Tripp Lite Isotel 8 Ultra 8 Outlet Metal Surge"/>
    <n v="113.55200000000001"/>
    <n v="2"/>
    <n v="0.2"/>
    <n v="8.5164000000000009"/>
    <x v="28"/>
    <x v="0"/>
  </r>
  <r>
    <n v="656"/>
    <s v="CA-2016-137239"/>
    <d v="2016-08-22T00:00:00"/>
    <s v="8/28/2016"/>
    <s v="Standard Class"/>
    <s v="CR-12730"/>
    <s v="Craig Reiter"/>
    <s v="Consumer"/>
    <s v="United States"/>
    <s v="Columbus"/>
    <s v="Ohio"/>
    <n v="43229"/>
    <s v="East"/>
    <s v="OFF-BI-10002827"/>
    <s v="Office Supplies"/>
    <s v="Binders"/>
    <s v="Avery Durable Poly Binders"/>
    <n v="3.3180000000000001"/>
    <n v="2"/>
    <n v="0.7"/>
    <n v="-2.6543999999999999"/>
    <x v="28"/>
    <x v="0"/>
  </r>
  <r>
    <n v="657"/>
    <s v="CA-2016-137239"/>
    <d v="2016-08-22T00:00:00"/>
    <s v="8/28/2016"/>
    <s v="Standard Class"/>
    <s v="CR-12730"/>
    <s v="Craig Reiter"/>
    <s v="Consumer"/>
    <s v="United States"/>
    <s v="Columbus"/>
    <s v="Ohio"/>
    <n v="43229"/>
    <s v="East"/>
    <s v="OFF-EN-10002230"/>
    <s v="Office Supplies"/>
    <s v="Envelopes"/>
    <s v="Airmail Envelopes"/>
    <n v="134.28800000000001"/>
    <n v="2"/>
    <n v="0.2"/>
    <n v="45.322200000000002"/>
    <x v="28"/>
    <x v="0"/>
  </r>
  <r>
    <n v="658"/>
    <s v="US-2016-156097"/>
    <d v="2016-09-19T00:00:00"/>
    <s v="9/19/2016"/>
    <s v="Same Day"/>
    <s v="EH-14125"/>
    <s v="Eugene Hildebrand"/>
    <s v="Home Office"/>
    <s v="United States"/>
    <s v="Aurora"/>
    <s v="Illinois"/>
    <n v="60505"/>
    <s v="Central"/>
    <s v="FUR-CH-10001215"/>
    <s v="Furniture"/>
    <s v="Chairs"/>
    <s v="Global Troy Executive Leather Low-Back Tilter"/>
    <n v="701.37199999999996"/>
    <n v="2"/>
    <n v="0.3"/>
    <n v="-50.097999999999999"/>
    <x v="21"/>
    <x v="0"/>
  </r>
  <r>
    <n v="659"/>
    <s v="US-2016-156097"/>
    <d v="2016-09-19T00:00:00"/>
    <s v="9/19/2016"/>
    <s v="Same Day"/>
    <s v="EH-14125"/>
    <s v="Eugene Hildebrand"/>
    <s v="Home Office"/>
    <s v="United States"/>
    <s v="Aurora"/>
    <s v="Illinois"/>
    <n v="60505"/>
    <s v="Central"/>
    <s v="OFF-BI-10004654"/>
    <s v="Office Supplies"/>
    <s v="Binders"/>
    <s v="Avery Binding System Hidden Tab Executive Style Index Sets"/>
    <n v="2.3079999999999998"/>
    <n v="2"/>
    <n v="0.8"/>
    <n v="-3.4620000000000002"/>
    <x v="21"/>
    <x v="0"/>
  </r>
  <r>
    <n v="660"/>
    <s v="CA-2015-146563"/>
    <d v="2015-08-24T00:00:00"/>
    <s v="8/28/2015"/>
    <s v="Standard Class"/>
    <s v="CB-12025"/>
    <s v="Cassandra Brandow"/>
    <s v="Consumer"/>
    <s v="United States"/>
    <s v="Arlington"/>
    <s v="Texas"/>
    <n v="76017"/>
    <s v="Central"/>
    <s v="OFF-ST-10001490"/>
    <s v="Office Supplies"/>
    <s v="Storage"/>
    <s v="Hot File 7-Pocket, Floor Stand"/>
    <n v="999.43200000000002"/>
    <n v="7"/>
    <n v="0.2"/>
    <n v="124.929"/>
    <x v="37"/>
    <x v="1"/>
  </r>
  <r>
    <n v="661"/>
    <s v="CA-2015-146563"/>
    <d v="2015-08-24T00:00:00"/>
    <s v="8/28/2015"/>
    <s v="Standard Class"/>
    <s v="CB-12025"/>
    <s v="Cassandra Brandow"/>
    <s v="Consumer"/>
    <s v="United States"/>
    <s v="Arlington"/>
    <s v="Texas"/>
    <n v="76017"/>
    <s v="Central"/>
    <s v="OFF-ST-10001511"/>
    <s v="Office Supplies"/>
    <s v="Storage"/>
    <s v="Space Solutions Commercial Steel Shelving"/>
    <n v="724.08"/>
    <n v="14"/>
    <n v="0.2"/>
    <n v="-135.76499999999999"/>
    <x v="37"/>
    <x v="1"/>
  </r>
  <r>
    <n v="662"/>
    <s v="CA-2015-146563"/>
    <d v="2015-08-24T00:00:00"/>
    <s v="8/28/2015"/>
    <s v="Standard Class"/>
    <s v="CB-12025"/>
    <s v="Cassandra Brandow"/>
    <s v="Consumer"/>
    <s v="United States"/>
    <s v="Arlington"/>
    <s v="Texas"/>
    <n v="76017"/>
    <s v="Central"/>
    <s v="FUR-TA-10001768"/>
    <s v="Furniture"/>
    <s v="Tables"/>
    <s v="Hon Racetrack Conference Tables"/>
    <n v="918.78499999999997"/>
    <n v="5"/>
    <n v="0.3"/>
    <n v="-118.12949999999999"/>
    <x v="37"/>
    <x v="1"/>
  </r>
  <r>
    <n v="663"/>
    <s v="CA-2015-146563"/>
    <d v="2015-08-24T00:00:00"/>
    <s v="8/28/2015"/>
    <s v="Standard Class"/>
    <s v="CB-12025"/>
    <s v="Cassandra Brandow"/>
    <s v="Consumer"/>
    <s v="United States"/>
    <s v="Arlington"/>
    <s v="Texas"/>
    <n v="76017"/>
    <s v="Central"/>
    <s v="OFF-BI-10003981"/>
    <s v="Office Supplies"/>
    <s v="Binders"/>
    <s v="Avery Durable Plastic 1&quot; Binders"/>
    <n v="2.7240000000000002"/>
    <n v="3"/>
    <n v="0.8"/>
    <n v="-4.2222"/>
    <x v="37"/>
    <x v="1"/>
  </r>
  <r>
    <n v="664"/>
    <s v="CA-2016-123666"/>
    <d v="2016-03-26T00:00:00"/>
    <s v="3/30/2016"/>
    <s v="Standard Class"/>
    <s v="SP-20545"/>
    <s v="Sibella Parks"/>
    <s v="Corporate"/>
    <s v="United States"/>
    <s v="New York City"/>
    <s v="New York"/>
    <n v="10011"/>
    <s v="East"/>
    <s v="OFF-ST-10001522"/>
    <s v="Office Supplies"/>
    <s v="Storage"/>
    <s v="Gould Plastics 18-Pocket Panel Bin, 34w x 5-1/4d x 20-1/2h"/>
    <n v="459.95"/>
    <n v="5"/>
    <n v="0"/>
    <n v="18.398"/>
    <x v="17"/>
    <x v="0"/>
  </r>
  <r>
    <n v="665"/>
    <s v="CA-2016-143308"/>
    <d v="2016-11-04T00:00:00"/>
    <d v="2016-04-11T00:00:00"/>
    <s v="Same Day"/>
    <s v="RC-19825"/>
    <s v="Roy Collins"/>
    <s v="Consumer"/>
    <s v="United States"/>
    <s v="Louisville"/>
    <s v="Kentucky"/>
    <n v="40214"/>
    <s v="South"/>
    <s v="OFF-FA-10000621"/>
    <s v="Office Supplies"/>
    <s v="Fasteners"/>
    <s v="OIC Colored Binder Clips, Assorted Sizes"/>
    <n v="10.74"/>
    <n v="3"/>
    <n v="0"/>
    <n v="5.2625999999999999"/>
    <x v="0"/>
    <x v="0"/>
  </r>
  <r>
    <n v="666"/>
    <s v="CA-2017-132682"/>
    <d v="2017-06-08T00:00:00"/>
    <d v="2017-10-06T00:00:00"/>
    <s v="Second Class"/>
    <s v="TH-21235"/>
    <s v="Tiffany House"/>
    <s v="Corporate"/>
    <s v="United States"/>
    <s v="Dallas"/>
    <s v="Texas"/>
    <n v="75081"/>
    <s v="Central"/>
    <s v="OFF-SU-10004231"/>
    <s v="Office Supplies"/>
    <s v="Supplies"/>
    <s v="Acme Tagit Stainless Steel Antibacterial Scissors"/>
    <n v="23.76"/>
    <n v="3"/>
    <n v="0.2"/>
    <n v="2.0790000000000002"/>
    <x v="27"/>
    <x v="3"/>
  </r>
  <r>
    <n v="667"/>
    <s v="CA-2017-132682"/>
    <d v="2017-06-08T00:00:00"/>
    <d v="2017-10-06T00:00:00"/>
    <s v="Second Class"/>
    <s v="TH-21235"/>
    <s v="Tiffany House"/>
    <s v="Corporate"/>
    <s v="United States"/>
    <s v="Dallas"/>
    <s v="Texas"/>
    <n v="75081"/>
    <s v="Central"/>
    <s v="OFF-PA-10000474"/>
    <s v="Office Supplies"/>
    <s v="Paper"/>
    <s v="Easy-staple paper"/>
    <n v="85.055999999999997"/>
    <n v="3"/>
    <n v="0.2"/>
    <n v="28.706399999999999"/>
    <x v="27"/>
    <x v="3"/>
  </r>
  <r>
    <n v="668"/>
    <s v="CA-2017-132682"/>
    <d v="2017-06-08T00:00:00"/>
    <d v="2017-10-06T00:00:00"/>
    <s v="Second Class"/>
    <s v="TH-21235"/>
    <s v="Tiffany House"/>
    <s v="Corporate"/>
    <s v="United States"/>
    <s v="Dallas"/>
    <s v="Texas"/>
    <n v="75081"/>
    <s v="Central"/>
    <s v="TEC-PH-10004042"/>
    <s v="Technology"/>
    <s v="Phones"/>
    <s v="ClearOne Communications CHAT 70 OC†Speaker Phone"/>
    <n v="381.57600000000002"/>
    <n v="3"/>
    <n v="0.2"/>
    <n v="28.618200000000002"/>
    <x v="27"/>
    <x v="3"/>
  </r>
  <r>
    <n v="669"/>
    <s v="CA-2014-156314"/>
    <d v="2014-12-24T00:00:00"/>
    <s v="12/26/2014"/>
    <s v="First Class"/>
    <s v="RP-19390"/>
    <s v="Resi Pˆlking"/>
    <s v="Consumer"/>
    <s v="United States"/>
    <s v="Cleveland"/>
    <s v="Ohio"/>
    <n v="44105"/>
    <s v="East"/>
    <s v="FUR-FU-10003096"/>
    <s v="Furniture"/>
    <s v="Furnishings"/>
    <s v="Master Giant Foot Doorstop, Safety Yellow"/>
    <n v="30.36"/>
    <n v="5"/>
    <n v="0.2"/>
    <n v="8.7285000000000004"/>
    <x v="20"/>
    <x v="2"/>
  </r>
  <r>
    <n v="670"/>
    <s v="US-2017-106663"/>
    <d v="2017-06-09T00:00:00"/>
    <s v="6/13/2017"/>
    <s v="Standard Class"/>
    <s v="MO-17800"/>
    <s v="Meg O'Connel"/>
    <s v="Home Office"/>
    <s v="United States"/>
    <s v="Chicago"/>
    <s v="Illinois"/>
    <n v="60653"/>
    <s v="Central"/>
    <s v="FUR-FU-10002759"/>
    <s v="Furniture"/>
    <s v="Furnishings"/>
    <s v="12-1/2 Diameter Round Wall Clock"/>
    <n v="23.975999999999999"/>
    <n v="3"/>
    <n v="0.6"/>
    <n v="-14.3856"/>
    <x v="27"/>
    <x v="3"/>
  </r>
  <r>
    <n v="671"/>
    <s v="US-2017-106663"/>
    <d v="2017-06-09T00:00:00"/>
    <s v="6/13/2017"/>
    <s v="Standard Class"/>
    <s v="MO-17800"/>
    <s v="Meg O'Connel"/>
    <s v="Home Office"/>
    <s v="United States"/>
    <s v="Chicago"/>
    <s v="Illinois"/>
    <n v="60653"/>
    <s v="Central"/>
    <s v="FUR-TA-10000688"/>
    <s v="Furniture"/>
    <s v="Tables"/>
    <s v="Chromcraft Bull-Nose Wood Round Conference Table Top, Wood Base"/>
    <n v="108.925"/>
    <n v="1"/>
    <n v="0.5"/>
    <n v="-71.890500000000003"/>
    <x v="27"/>
    <x v="3"/>
  </r>
  <r>
    <n v="672"/>
    <s v="US-2017-106663"/>
    <d v="2017-06-09T00:00:00"/>
    <s v="6/13/2017"/>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n v="11.36"/>
    <x v="27"/>
    <x v="3"/>
  </r>
  <r>
    <n v="673"/>
    <s v="CA-2017-111178"/>
    <d v="2017-06-15T00:00:00"/>
    <s v="6/22/2017"/>
    <s v="Standard Class"/>
    <s v="TD-20995"/>
    <s v="Tamara Dahlen"/>
    <s v="Consumer"/>
    <s v="United States"/>
    <s v="Quincy"/>
    <s v="Illinois"/>
    <n v="62301"/>
    <s v="Central"/>
    <s v="OFF-AR-10001954"/>
    <s v="Office Supplies"/>
    <s v="Art"/>
    <s v="Newell 331"/>
    <n v="19.559999999999999"/>
    <n v="5"/>
    <n v="0.2"/>
    <n v="1.7115"/>
    <x v="27"/>
    <x v="3"/>
  </r>
  <r>
    <n v="674"/>
    <s v="CA-2017-130351"/>
    <d v="2017-12-05T00:00:00"/>
    <d v="2017-08-12T00:00:00"/>
    <s v="First Class"/>
    <s v="RB-19570"/>
    <s v="Rob Beeghly"/>
    <s v="Consumer"/>
    <s v="United States"/>
    <s v="Columbus"/>
    <s v="Indiana"/>
    <n v="47201"/>
    <s v="Central"/>
    <s v="OFF-AP-10004532"/>
    <s v="Office Supplies"/>
    <s v="Appliances"/>
    <s v="Kensington 6 Outlet Guardian Standard Surge Protector"/>
    <n v="61.44"/>
    <n v="3"/>
    <n v="0"/>
    <n v="16.588799999999999"/>
    <x v="22"/>
    <x v="3"/>
  </r>
  <r>
    <n v="675"/>
    <s v="CA-2017-130351"/>
    <d v="2017-12-05T00:00:00"/>
    <d v="2017-08-12T00:00:00"/>
    <s v="First Class"/>
    <s v="RB-19570"/>
    <s v="Rob Beeghly"/>
    <s v="Consumer"/>
    <s v="United States"/>
    <s v="Columbus"/>
    <s v="Indiana"/>
    <n v="47201"/>
    <s v="Central"/>
    <s v="OFF-PA-10002137"/>
    <s v="Office Supplies"/>
    <s v="Paper"/>
    <s v="Southworth 100% RÈsumÈ Paper, 24lb."/>
    <n v="38.9"/>
    <n v="5"/>
    <n v="0"/>
    <n v="17.504999999999999"/>
    <x v="22"/>
    <x v="3"/>
  </r>
  <r>
    <n v="676"/>
    <s v="CA-2017-130351"/>
    <d v="2017-12-05T00:00:00"/>
    <d v="2017-08-12T00:00:00"/>
    <s v="First Class"/>
    <s v="RB-19570"/>
    <s v="Rob Beeghly"/>
    <s v="Consumer"/>
    <s v="United States"/>
    <s v="Columbus"/>
    <s v="Indiana"/>
    <n v="47201"/>
    <s v="Central"/>
    <s v="TEC-AC-10003832"/>
    <s v="Technology"/>
    <s v="Accessories"/>
    <s v="Imation†16GB Mini TravelDrive USB 2.0†Flash Drive"/>
    <n v="99.39"/>
    <n v="3"/>
    <n v="0"/>
    <n v="40.749899999999997"/>
    <x v="22"/>
    <x v="3"/>
  </r>
  <r>
    <n v="677"/>
    <s v="US-2017-119438"/>
    <d v="2017-03-18T00:00:00"/>
    <s v="3/23/2017"/>
    <s v="Standard Class"/>
    <s v="CD-11980"/>
    <s v="Carol Darley"/>
    <s v="Consumer"/>
    <s v="United States"/>
    <s v="Tyler"/>
    <s v="Texas"/>
    <n v="75701"/>
    <s v="Central"/>
    <s v="OFF-AP-10000804"/>
    <s v="Office Supplies"/>
    <s v="Appliances"/>
    <s v="Hoover Portapower Portable Vacuum"/>
    <n v="2.6880000000000002"/>
    <n v="3"/>
    <n v="0.8"/>
    <n v="-7.3920000000000003"/>
    <x v="42"/>
    <x v="3"/>
  </r>
  <r>
    <n v="678"/>
    <s v="US-2017-119438"/>
    <d v="2017-03-18T00:00:00"/>
    <s v="3/23/2017"/>
    <s v="Standard Class"/>
    <s v="CD-11980"/>
    <s v="Carol Darley"/>
    <s v="Consumer"/>
    <s v="United States"/>
    <s v="Tyler"/>
    <s v="Texas"/>
    <n v="75701"/>
    <s v="Central"/>
    <s v="TEC-AC-10003614"/>
    <s v="Technology"/>
    <s v="Accessories"/>
    <s v="Verbatim 25 GB 6x Blu-ray Single Layer Recordable Disc, 10/Pack"/>
    <n v="27.815999999999999"/>
    <n v="3"/>
    <n v="0.2"/>
    <n v="4.5201000000000002"/>
    <x v="42"/>
    <x v="3"/>
  </r>
  <r>
    <n v="679"/>
    <s v="US-2017-119438"/>
    <d v="2017-03-18T00:00:00"/>
    <s v="3/23/2017"/>
    <s v="Standard Class"/>
    <s v="CD-11980"/>
    <s v="Carol Darley"/>
    <s v="Consumer"/>
    <s v="United States"/>
    <s v="Tyler"/>
    <s v="Texas"/>
    <n v="75701"/>
    <s v="Central"/>
    <s v="FUR-FU-10003553"/>
    <s v="Furniture"/>
    <s v="Furnishings"/>
    <s v="Howard Miller 13-1/2&quot; Diameter Rosebrook Wall Clock"/>
    <n v="82.524000000000001"/>
    <n v="3"/>
    <n v="0.6"/>
    <n v="-41.262"/>
    <x v="42"/>
    <x v="3"/>
  </r>
  <r>
    <n v="680"/>
    <s v="US-2017-119438"/>
    <d v="2017-03-18T00:00:00"/>
    <s v="3/23/2017"/>
    <s v="Standard Class"/>
    <s v="CD-11980"/>
    <s v="Carol Darley"/>
    <s v="Consumer"/>
    <s v="United States"/>
    <s v="Tyler"/>
    <s v="Texas"/>
    <n v="75701"/>
    <s v="Central"/>
    <s v="OFF-BI-10004632"/>
    <s v="Office Supplies"/>
    <s v="Binders"/>
    <s v="Ibico Hi-Tech Manual Binding System"/>
    <n v="182.994"/>
    <n v="3"/>
    <n v="0.8"/>
    <n v="-320.23950000000002"/>
    <x v="42"/>
    <x v="3"/>
  </r>
  <r>
    <n v="681"/>
    <s v="CA-2016-164511"/>
    <d v="2016-11-19T00:00:00"/>
    <s v="11/24/2016"/>
    <s v="Standard Class"/>
    <s v="DJ-13630"/>
    <s v="Doug Jacobs"/>
    <s v="Consumer"/>
    <s v="United States"/>
    <s v="New York City"/>
    <s v="New York"/>
    <n v="10024"/>
    <s v="East"/>
    <s v="OFF-BI-10003305"/>
    <s v="Office Supplies"/>
    <s v="Binders"/>
    <s v="Avery Hanging File Binders"/>
    <n v="14.352"/>
    <n v="3"/>
    <n v="0.2"/>
    <n v="4.6643999999999997"/>
    <x v="0"/>
    <x v="0"/>
  </r>
  <r>
    <n v="682"/>
    <s v="CA-2016-164511"/>
    <d v="2016-11-19T00:00:00"/>
    <s v="11/24/2016"/>
    <s v="Standard Class"/>
    <s v="DJ-13630"/>
    <s v="Doug Jacobs"/>
    <s v="Consumer"/>
    <s v="United States"/>
    <s v="New York City"/>
    <s v="New York"/>
    <n v="10024"/>
    <s v="East"/>
    <s v="OFF-ST-10002583"/>
    <s v="Office Supplies"/>
    <s v="Storage"/>
    <s v="Fellowes Neat Ideas Storage Cubes"/>
    <n v="64.959999999999994"/>
    <n v="2"/>
    <n v="0"/>
    <n v="2.5983999999999998"/>
    <x v="0"/>
    <x v="0"/>
  </r>
  <r>
    <n v="683"/>
    <s v="CA-2016-164511"/>
    <d v="2016-11-19T00:00:00"/>
    <s v="11/24/2016"/>
    <s v="Standard Class"/>
    <s v="DJ-13630"/>
    <s v="Doug Jacobs"/>
    <s v="Consumer"/>
    <s v="United States"/>
    <s v="New York City"/>
    <s v="New York"/>
    <n v="10024"/>
    <s v="East"/>
    <s v="OFF-ST-10004507"/>
    <s v="Office Supplies"/>
    <s v="Storage"/>
    <s v="Advantus Rolling Storage Box"/>
    <n v="68.599999999999994"/>
    <n v="4"/>
    <n v="0"/>
    <n v="18.521999999999998"/>
    <x v="0"/>
    <x v="0"/>
  </r>
  <r>
    <n v="684"/>
    <s v="US-2017-168116"/>
    <d v="2017-11-04T00:00:00"/>
    <d v="2017-04-11T00:00:00"/>
    <s v="Same Day"/>
    <s v="GT-14635"/>
    <s v="Grant Thornton"/>
    <s v="Corporate"/>
    <s v="United States"/>
    <s v="Burlington"/>
    <s v="North Carolina"/>
    <n v="27217"/>
    <s v="South"/>
    <s v="TEC-MA-10004125"/>
    <s v="Technology"/>
    <s v="Machines"/>
    <s v="Cubify CubeX 3D Printer Triple Head Print"/>
    <n v="7999.98"/>
    <n v="4"/>
    <n v="0.5"/>
    <n v="-3839.9904000000001"/>
    <x v="23"/>
    <x v="3"/>
  </r>
  <r>
    <n v="685"/>
    <s v="US-2017-168116"/>
    <d v="2017-11-04T00:00:00"/>
    <d v="2017-04-11T00:00:00"/>
    <s v="Same Day"/>
    <s v="GT-14635"/>
    <s v="Grant Thornton"/>
    <s v="Corporate"/>
    <s v="United States"/>
    <s v="Burlington"/>
    <s v="North Carolina"/>
    <n v="27217"/>
    <s v="South"/>
    <s v="OFF-AP-10002457"/>
    <s v="Office Supplies"/>
    <s v="Appliances"/>
    <s v="Eureka The Boss Plus 12-Amp Hard Box Upright Vacuum, Red"/>
    <n v="167.44"/>
    <n v="2"/>
    <n v="0.2"/>
    <n v="14.651"/>
    <x v="23"/>
    <x v="3"/>
  </r>
  <r>
    <n v="686"/>
    <s v="CA-2014-157784"/>
    <d v="2014-07-05T00:00:00"/>
    <d v="2014-08-07T00:00:00"/>
    <s v="First Class"/>
    <s v="MC-17845"/>
    <s v="Michael Chen"/>
    <s v="Consumer"/>
    <s v="United States"/>
    <s v="Jackson"/>
    <s v="Mississippi"/>
    <n v="39212"/>
    <s v="South"/>
    <s v="TEC-AC-10003911"/>
    <s v="Technology"/>
    <s v="Accessories"/>
    <s v="NETGEAR AC1750 Dual Band Gigabit†Smart WiFi Router"/>
    <n v="479.97"/>
    <n v="3"/>
    <n v="0"/>
    <n v="163.18979999999999"/>
    <x v="39"/>
    <x v="2"/>
  </r>
  <r>
    <n v="687"/>
    <s v="CA-2014-157784"/>
    <d v="2014-07-05T00:00:00"/>
    <d v="2014-08-07T00:00:00"/>
    <s v="First Class"/>
    <s v="MC-17845"/>
    <s v="Michael Chen"/>
    <s v="Consumer"/>
    <s v="United States"/>
    <s v="Jackson"/>
    <s v="Mississippi"/>
    <n v="39212"/>
    <s v="South"/>
    <s v="OFF-LA-10001934"/>
    <s v="Office Supplies"/>
    <s v="Labels"/>
    <s v="Avery 516"/>
    <n v="14.62"/>
    <n v="2"/>
    <n v="0"/>
    <n v="6.8714000000000004"/>
    <x v="39"/>
    <x v="2"/>
  </r>
  <r>
    <n v="688"/>
    <s v="CA-2014-157784"/>
    <d v="2014-07-05T00:00:00"/>
    <d v="2014-08-07T00:00:00"/>
    <s v="First Class"/>
    <s v="MC-17845"/>
    <s v="Michael Chen"/>
    <s v="Consumer"/>
    <s v="United States"/>
    <s v="Jackson"/>
    <s v="Mississippi"/>
    <n v="39212"/>
    <s v="South"/>
    <s v="OFF-PA-10000304"/>
    <s v="Office Supplies"/>
    <s v="Paper"/>
    <s v="Xerox 1995"/>
    <n v="19.440000000000001"/>
    <n v="3"/>
    <n v="0"/>
    <n v="9.3312000000000008"/>
    <x v="39"/>
    <x v="2"/>
  </r>
  <r>
    <n v="689"/>
    <s v="CA-2017-161480"/>
    <d v="2017-12-25T00:00:00"/>
    <s v="12/29/2017"/>
    <s v="Standard Class"/>
    <s v="RA-19285"/>
    <s v="Ralph Arnett"/>
    <s v="Consumer"/>
    <s v="United States"/>
    <s v="New York City"/>
    <s v="New York"/>
    <n v="10035"/>
    <s v="East"/>
    <s v="FUR-BO-10004015"/>
    <s v="Furniture"/>
    <s v="Bookcases"/>
    <s v="Bush Andora Bookcase, Maple/Graphite Gray Finish"/>
    <n v="191.98400000000001"/>
    <n v="2"/>
    <n v="0.2"/>
    <n v="4.7995999999999999"/>
    <x v="22"/>
    <x v="3"/>
  </r>
  <r>
    <n v="690"/>
    <s v="US-2014-117135"/>
    <d v="2014-06-21T00:00:00"/>
    <s v="6/23/2014"/>
    <s v="Second Class"/>
    <s v="NP-18325"/>
    <s v="Naresj Patel"/>
    <s v="Consumer"/>
    <s v="United States"/>
    <s v="Waynesboro"/>
    <s v="Virginia"/>
    <n v="22980"/>
    <s v="South"/>
    <s v="FUR-FU-10004071"/>
    <s v="Furniture"/>
    <s v="Furnishings"/>
    <s v="Luxo Professional Magnifying Clamp-On Fluorescent Lamps"/>
    <n v="104.01"/>
    <n v="1"/>
    <n v="0"/>
    <n v="14.561400000000001"/>
    <x v="3"/>
    <x v="2"/>
  </r>
  <r>
    <n v="691"/>
    <s v="US-2014-117135"/>
    <d v="2014-06-21T00:00:00"/>
    <s v="6/23/2014"/>
    <s v="Second Class"/>
    <s v="NP-18325"/>
    <s v="Naresj Patel"/>
    <s v="Consumer"/>
    <s v="United States"/>
    <s v="Waynesboro"/>
    <s v="Virginia"/>
    <n v="22980"/>
    <s v="South"/>
    <s v="TEC-PH-10002033"/>
    <s v="Technology"/>
    <s v="Phones"/>
    <s v="Konftel 250 Conference†phone†- Charcoal black"/>
    <n v="284.82"/>
    <n v="1"/>
    <n v="0"/>
    <n v="74.053200000000004"/>
    <x v="3"/>
    <x v="2"/>
  </r>
  <r>
    <n v="692"/>
    <s v="US-2014-117135"/>
    <d v="2014-06-21T00:00:00"/>
    <s v="6/23/2014"/>
    <s v="Second Class"/>
    <s v="NP-18325"/>
    <s v="Naresj Patel"/>
    <s v="Consumer"/>
    <s v="United States"/>
    <s v="Waynesboro"/>
    <s v="Virginia"/>
    <n v="22980"/>
    <s v="South"/>
    <s v="OFF-ST-10002444"/>
    <s v="Office Supplies"/>
    <s v="Storage"/>
    <s v="Recycled Eldon Regeneration Jumbo File"/>
    <n v="36.840000000000003"/>
    <n v="3"/>
    <n v="0"/>
    <n v="10.315200000000001"/>
    <x v="3"/>
    <x v="2"/>
  </r>
  <r>
    <n v="693"/>
    <s v="CA-2015-131534"/>
    <d v="2015-03-28T00:00:00"/>
    <d v="2015-02-04T00:00:00"/>
    <s v="Standard Class"/>
    <s v="AB-10165"/>
    <s v="Alan Barnes"/>
    <s v="Consumer"/>
    <s v="United States"/>
    <s v="Los Angeles"/>
    <s v="California"/>
    <n v="90036"/>
    <s v="West"/>
    <s v="TEC-AC-10002253"/>
    <s v="Technology"/>
    <s v="Accessories"/>
    <s v="Imation Bio 8GB USB†Flash Drive Imation†Corp"/>
    <n v="166.24"/>
    <n v="1"/>
    <n v="0"/>
    <n v="24.936"/>
    <x v="29"/>
    <x v="1"/>
  </r>
  <r>
    <n v="694"/>
    <s v="CA-2015-131534"/>
    <d v="2015-03-28T00:00:00"/>
    <d v="2015-02-04T00:00:00"/>
    <s v="Standard Class"/>
    <s v="AB-10165"/>
    <s v="Alan Barnes"/>
    <s v="Consumer"/>
    <s v="United States"/>
    <s v="Los Angeles"/>
    <s v="California"/>
    <n v="90036"/>
    <s v="West"/>
    <s v="OFF-PA-10000743"/>
    <s v="Office Supplies"/>
    <s v="Paper"/>
    <s v="Xerox 1977"/>
    <n v="33.4"/>
    <n v="5"/>
    <n v="0"/>
    <n v="16.032"/>
    <x v="29"/>
    <x v="1"/>
  </r>
  <r>
    <n v="695"/>
    <s v="CA-2015-119291"/>
    <d v="2015-05-14T00:00:00"/>
    <s v="5/17/2015"/>
    <s v="First Class"/>
    <s v="JO-15550"/>
    <s v="Jesus Ocampo"/>
    <s v="Home Office"/>
    <s v="United States"/>
    <s v="Chester"/>
    <s v="Pennsylvania"/>
    <n v="19013"/>
    <s v="East"/>
    <s v="OFF-AR-10003373"/>
    <s v="Office Supplies"/>
    <s v="Art"/>
    <s v="Boston School Pro Electric Pencil Sharpener, 1670"/>
    <n v="198.27199999999999"/>
    <n v="8"/>
    <n v="0.2"/>
    <n v="17.348800000000001"/>
    <x v="33"/>
    <x v="1"/>
  </r>
  <r>
    <n v="696"/>
    <s v="CA-2015-119291"/>
    <d v="2015-05-14T00:00:00"/>
    <s v="5/17/2015"/>
    <s v="First Class"/>
    <s v="JO-15550"/>
    <s v="Jesus Ocampo"/>
    <s v="Home Office"/>
    <s v="United States"/>
    <s v="Chester"/>
    <s v="Pennsylvania"/>
    <n v="19013"/>
    <s v="East"/>
    <s v="OFF-LA-10002312"/>
    <s v="Office Supplies"/>
    <s v="Labels"/>
    <s v="Avery 490"/>
    <n v="47.36"/>
    <n v="4"/>
    <n v="0.2"/>
    <n v="17.760000000000002"/>
    <x v="33"/>
    <x v="1"/>
  </r>
  <r>
    <n v="697"/>
    <s v="CA-2015-119291"/>
    <d v="2015-05-14T00:00:00"/>
    <s v="5/17/2015"/>
    <s v="First Class"/>
    <s v="JO-15550"/>
    <s v="Jesus Ocampo"/>
    <s v="Home Office"/>
    <s v="United States"/>
    <s v="Chester"/>
    <s v="Pennsylvania"/>
    <n v="19013"/>
    <s v="East"/>
    <s v="OFF-EN-10000927"/>
    <s v="Office Supplies"/>
    <s v="Envelopes"/>
    <s v="Jet-Pak Recycled Peel 'N' Seal Padded Mailers"/>
    <n v="200.98400000000001"/>
    <n v="7"/>
    <n v="0.2"/>
    <n v="62.807499999999997"/>
    <x v="33"/>
    <x v="1"/>
  </r>
  <r>
    <n v="698"/>
    <s v="CA-2015-119291"/>
    <d v="2015-05-14T00:00:00"/>
    <s v="5/17/2015"/>
    <s v="First Class"/>
    <s v="JO-15550"/>
    <s v="Jesus Ocampo"/>
    <s v="Home Office"/>
    <s v="United States"/>
    <s v="Chester"/>
    <s v="Pennsylvania"/>
    <n v="19013"/>
    <s v="East"/>
    <s v="OFF-LA-10003510"/>
    <s v="Office Supplies"/>
    <s v="Labels"/>
    <s v="Avery 4027 File Folder Labels for Dot Matrix Printers, 5000 Labels per Box, White"/>
    <n v="97.695999999999998"/>
    <n v="4"/>
    <n v="0.2"/>
    <n v="31.751200000000001"/>
    <x v="33"/>
    <x v="1"/>
  </r>
  <r>
    <n v="699"/>
    <s v="CA-2015-119291"/>
    <d v="2015-05-14T00:00:00"/>
    <s v="5/17/2015"/>
    <s v="First Class"/>
    <s v="JO-15550"/>
    <s v="Jesus Ocampo"/>
    <s v="Home Office"/>
    <s v="United States"/>
    <s v="Chester"/>
    <s v="Pennsylvania"/>
    <n v="19013"/>
    <s v="East"/>
    <s v="OFF-AR-10001118"/>
    <s v="Office Supplies"/>
    <s v="Art"/>
    <s v="Binney &amp; Smith Crayola Metallic Crayons, 16-Color Pack"/>
    <n v="2.6960000000000002"/>
    <n v="1"/>
    <n v="0.2"/>
    <n v="0.80879999999999996"/>
    <x v="33"/>
    <x v="1"/>
  </r>
  <r>
    <n v="700"/>
    <s v="CA-2015-119291"/>
    <d v="2015-05-14T00:00:00"/>
    <s v="5/17/2015"/>
    <s v="First Class"/>
    <s v="JO-15550"/>
    <s v="Jesus Ocampo"/>
    <s v="Home Office"/>
    <s v="United States"/>
    <s v="Chester"/>
    <s v="Pennsylvania"/>
    <n v="19013"/>
    <s v="East"/>
    <s v="OFF-BI-10001575"/>
    <s v="Office Supplies"/>
    <s v="Binders"/>
    <s v="GBC Linen Binding Covers"/>
    <n v="18.588000000000001"/>
    <n v="2"/>
    <n v="0.7"/>
    <n v="-13.6312"/>
    <x v="33"/>
    <x v="1"/>
  </r>
  <r>
    <n v="701"/>
    <s v="CA-2015-119291"/>
    <d v="2015-05-14T00:00:00"/>
    <s v="5/17/2015"/>
    <s v="First Class"/>
    <s v="JO-15550"/>
    <s v="Jesus Ocampo"/>
    <s v="Home Office"/>
    <s v="United States"/>
    <s v="Chester"/>
    <s v="Pennsylvania"/>
    <n v="19013"/>
    <s v="East"/>
    <s v="OFF-BI-10001982"/>
    <s v="Office Supplies"/>
    <s v="Binders"/>
    <s v="Wilson Jones Custom Binder Spines &amp; Labels"/>
    <n v="4.8959999999999999"/>
    <n v="3"/>
    <n v="0.7"/>
    <n v="-3.4272"/>
    <x v="33"/>
    <x v="1"/>
  </r>
  <r>
    <n v="702"/>
    <s v="CA-2017-114552"/>
    <d v="2017-09-02T00:00:00"/>
    <d v="2017-08-09T00:00:00"/>
    <s v="Standard Class"/>
    <s v="Dl-13600"/>
    <s v="Dorris liebe"/>
    <s v="Corporate"/>
    <s v="United States"/>
    <s v="Cleveland"/>
    <s v="Ohio"/>
    <n v="44105"/>
    <s v="East"/>
    <s v="FUR-FU-10002960"/>
    <s v="Furniture"/>
    <s v="Furnishings"/>
    <s v="Eldon 200 Class Desk Accessories, Burgundy"/>
    <n v="15.071999999999999"/>
    <n v="3"/>
    <n v="0.2"/>
    <n v="4.1448"/>
    <x v="15"/>
    <x v="3"/>
  </r>
  <r>
    <n v="703"/>
    <s v="CA-2016-163755"/>
    <d v="2016-11-04T00:00:00"/>
    <d v="2016-08-11T00:00:00"/>
    <s v="Second Class"/>
    <s v="AS-10285"/>
    <s v="Alejandro Savely"/>
    <s v="Corporate"/>
    <s v="United States"/>
    <s v="Seattle"/>
    <s v="Washington"/>
    <n v="98103"/>
    <s v="West"/>
    <s v="FUR-FU-10003394"/>
    <s v="Furniture"/>
    <s v="Furnishings"/>
    <s v="Tenex &quot;The Solids&quot; Textured Chair Mats"/>
    <n v="209.88"/>
    <n v="3"/>
    <n v="0"/>
    <n v="35.679600000000001"/>
    <x v="0"/>
    <x v="0"/>
  </r>
  <r>
    <n v="704"/>
    <s v="CA-2015-142027"/>
    <d v="2015-04-09T00:00:00"/>
    <s v="4/14/2015"/>
    <s v="Standard Class"/>
    <s v="JK-15370"/>
    <s v="Jay Kimmel"/>
    <s v="Consumer"/>
    <s v="United States"/>
    <s v="Long Beach"/>
    <s v="California"/>
    <n v="90805"/>
    <s v="West"/>
    <s v="FUR-TA-10002774"/>
    <s v="Furniture"/>
    <s v="Tables"/>
    <s v="Laminate Occasional Tables"/>
    <n v="369.91199999999998"/>
    <n v="3"/>
    <n v="0.2"/>
    <n v="-13.871700000000001"/>
    <x v="19"/>
    <x v="1"/>
  </r>
  <r>
    <n v="705"/>
    <s v="CA-2014-138527"/>
    <d v="2014-09-12T00:00:00"/>
    <s v="9/17/2014"/>
    <s v="Standard Class"/>
    <s v="BN-11470"/>
    <s v="Brad Norvell"/>
    <s v="Corporate"/>
    <s v="United States"/>
    <s v="Cary"/>
    <s v="North Carolina"/>
    <n v="27511"/>
    <s v="South"/>
    <s v="OFF-PA-10001800"/>
    <s v="Office Supplies"/>
    <s v="Paper"/>
    <s v="Xerox 220"/>
    <n v="10.368"/>
    <n v="2"/>
    <n v="0.2"/>
    <n v="3.6288"/>
    <x v="30"/>
    <x v="2"/>
  </r>
  <r>
    <n v="706"/>
    <s v="CA-2014-138527"/>
    <d v="2014-09-12T00:00:00"/>
    <s v="9/17/2014"/>
    <s v="Standard Class"/>
    <s v="BN-11470"/>
    <s v="Brad Norvell"/>
    <s v="Corporate"/>
    <s v="United States"/>
    <s v="Cary"/>
    <s v="North Carolina"/>
    <n v="27511"/>
    <s v="South"/>
    <s v="OFF-AP-10001469"/>
    <s v="Office Supplies"/>
    <s v="Appliances"/>
    <s v="Fellowes 8 Outlet Superior Workstation Surge Protector"/>
    <n v="166.84"/>
    <n v="5"/>
    <n v="0.2"/>
    <n v="18.769500000000001"/>
    <x v="30"/>
    <x v="2"/>
  </r>
  <r>
    <n v="707"/>
    <s v="CA-2014-138527"/>
    <d v="2014-09-12T00:00:00"/>
    <s v="9/17/2014"/>
    <s v="Standard Class"/>
    <s v="BN-11470"/>
    <s v="Brad Norvell"/>
    <s v="Corporate"/>
    <s v="United States"/>
    <s v="Cary"/>
    <s v="North Carolina"/>
    <n v="27511"/>
    <s v="South"/>
    <s v="TEC-AC-10002399"/>
    <s v="Technology"/>
    <s v="Accessories"/>
    <s v="SanDisk Cruzer 32 GB USB Flash Drive"/>
    <n v="15.215999999999999"/>
    <n v="1"/>
    <n v="0.2"/>
    <n v="2.2824"/>
    <x v="30"/>
    <x v="2"/>
  </r>
  <r>
    <n v="708"/>
    <s v="CA-2014-112158"/>
    <d v="2014-12-02T00:00:00"/>
    <d v="2014-04-12T00:00:00"/>
    <s v="First Class"/>
    <s v="DP-13165"/>
    <s v="David Philippe"/>
    <s v="Consumer"/>
    <s v="United States"/>
    <s v="New York City"/>
    <s v="New York"/>
    <n v="10035"/>
    <s v="East"/>
    <s v="TEC-AC-10003628"/>
    <s v="Technology"/>
    <s v="Accessories"/>
    <s v="Logitech 910-002974 M325 Wireless Mouse for Web Scrolling"/>
    <n v="119.96"/>
    <n v="4"/>
    <n v="0"/>
    <n v="52.782400000000003"/>
    <x v="20"/>
    <x v="2"/>
  </r>
  <r>
    <n v="709"/>
    <s v="CA-2014-112158"/>
    <d v="2014-12-02T00:00:00"/>
    <d v="2014-04-12T00:00:00"/>
    <s v="First Class"/>
    <s v="DP-13165"/>
    <s v="David Philippe"/>
    <s v="Consumer"/>
    <s v="United States"/>
    <s v="New York City"/>
    <s v="New York"/>
    <n v="10035"/>
    <s v="East"/>
    <s v="FUR-BO-10003272"/>
    <s v="Furniture"/>
    <s v="Bookcases"/>
    <s v="O'Sullivan Living Dimensions 5-Shelf Bookcases"/>
    <n v="883.92"/>
    <n v="5"/>
    <n v="0.2"/>
    <n v="-110.49"/>
    <x v="20"/>
    <x v="2"/>
  </r>
  <r>
    <n v="710"/>
    <s v="CA-2014-112158"/>
    <d v="2014-12-02T00:00:00"/>
    <d v="2014-04-12T00:00:00"/>
    <s v="First Class"/>
    <s v="DP-13165"/>
    <s v="David Philippe"/>
    <s v="Consumer"/>
    <s v="United States"/>
    <s v="New York City"/>
    <s v="New York"/>
    <n v="10035"/>
    <s v="East"/>
    <s v="OFF-BI-10000050"/>
    <s v="Office Supplies"/>
    <s v="Binders"/>
    <s v="Angle-D Binders with Locking Rings, Label Holders"/>
    <n v="46.72"/>
    <n v="8"/>
    <n v="0.2"/>
    <n v="15.768000000000001"/>
    <x v="20"/>
    <x v="2"/>
  </r>
  <r>
    <n v="711"/>
    <s v="CA-2014-113887"/>
    <d v="2014-04-05T00:00:00"/>
    <d v="2014-07-04T00:00:00"/>
    <s v="First Class"/>
    <s v="TH-21550"/>
    <s v="Tracy Hopkins"/>
    <s v="Home Office"/>
    <s v="United States"/>
    <s v="New York City"/>
    <s v="New York"/>
    <n v="10035"/>
    <s v="East"/>
    <s v="OFF-PA-10004071"/>
    <s v="Office Supplies"/>
    <s v="Paper"/>
    <s v="Eaton Premium Continuous-Feed Paper, 25% Cotton, Letter Size, White, 1000 Shts/Box"/>
    <n v="55.48"/>
    <n v="1"/>
    <n v="0"/>
    <n v="26.630400000000002"/>
    <x v="41"/>
    <x v="2"/>
  </r>
  <r>
    <n v="712"/>
    <s v="CA-2017-146136"/>
    <d v="2017-09-03T00:00:00"/>
    <d v="2017-07-09T00:00:00"/>
    <s v="Standard Class"/>
    <s v="AP-10915"/>
    <s v="Arthur Prichep"/>
    <s v="Consumer"/>
    <s v="United States"/>
    <s v="Palm Coast"/>
    <s v="Florida"/>
    <n v="32137"/>
    <s v="South"/>
    <s v="OFF-EN-10001219"/>
    <s v="Office Supplies"/>
    <s v="Envelopes"/>
    <s v="#10- 4 1/8&quot; x 9 1/2&quot; Security-Tint Envelopes"/>
    <n v="24.448"/>
    <n v="4"/>
    <n v="0.2"/>
    <n v="8.8623999999999992"/>
    <x v="15"/>
    <x v="3"/>
  </r>
  <r>
    <n v="713"/>
    <s v="US-2017-100048"/>
    <d v="2017-05-19T00:00:00"/>
    <s v="5/24/2017"/>
    <s v="Standard Class"/>
    <s v="RS-19765"/>
    <s v="Roland Schwarz"/>
    <s v="Corporate"/>
    <s v="United States"/>
    <s v="Mount Vernon"/>
    <s v="New York"/>
    <n v="10550"/>
    <s v="East"/>
    <s v="OFF-AP-10001154"/>
    <s v="Office Supplies"/>
    <s v="Appliances"/>
    <s v="Bionaire Personal Warm Mist Humidifier/Vaporizer"/>
    <n v="281.33999999999997"/>
    <n v="6"/>
    <n v="0"/>
    <n v="109.7226"/>
    <x v="24"/>
    <x v="3"/>
  </r>
  <r>
    <n v="714"/>
    <s v="US-2017-100048"/>
    <d v="2017-05-19T00:00:00"/>
    <s v="5/24/2017"/>
    <s v="Standard Class"/>
    <s v="RS-19765"/>
    <s v="Roland Schwarz"/>
    <s v="Corporate"/>
    <s v="United States"/>
    <s v="Mount Vernon"/>
    <s v="New York"/>
    <n v="10550"/>
    <s v="East"/>
    <s v="TEC-PH-10003012"/>
    <s v="Technology"/>
    <s v="Phones"/>
    <s v="Nortel Meridian M3904 Professional Digital phone"/>
    <n v="307.98"/>
    <n v="2"/>
    <n v="0"/>
    <n v="89.3142"/>
    <x v="24"/>
    <x v="3"/>
  </r>
  <r>
    <n v="715"/>
    <s v="US-2017-100048"/>
    <d v="2017-05-19T00:00:00"/>
    <s v="5/24/2017"/>
    <s v="Standard Class"/>
    <s v="RS-19765"/>
    <s v="Roland Schwarz"/>
    <s v="Corporate"/>
    <s v="United States"/>
    <s v="Mount Vernon"/>
    <s v="New York"/>
    <n v="10550"/>
    <s v="East"/>
    <s v="TEC-AC-10001606"/>
    <s v="Technology"/>
    <s v="Accessories"/>
    <s v="Logitech Wireless Performance Mouse MX for PC and Mac"/>
    <n v="299.97000000000003"/>
    <n v="3"/>
    <n v="0"/>
    <n v="113.98860000000001"/>
    <x v="24"/>
    <x v="3"/>
  </r>
  <r>
    <n v="716"/>
    <s v="CA-2014-153150"/>
    <d v="2014-07-01T00:00:00"/>
    <d v="2014-06-07T00:00:00"/>
    <s v="Second Class"/>
    <s v="Dl-13600"/>
    <s v="Dorris liebe"/>
    <s v="Corporate"/>
    <s v="United States"/>
    <s v="Seattle"/>
    <s v="Washington"/>
    <n v="98105"/>
    <s v="West"/>
    <s v="OFF-BI-10003355"/>
    <s v="Office Supplies"/>
    <s v="Binders"/>
    <s v="Cardinal Holdit Business Card Pockets"/>
    <n v="19.920000000000002"/>
    <n v="5"/>
    <n v="0.2"/>
    <n v="6.9720000000000004"/>
    <x v="39"/>
    <x v="2"/>
  </r>
  <r>
    <n v="717"/>
    <s v="CA-2014-130092"/>
    <d v="2014-01-11T00:00:00"/>
    <s v="1/14/2014"/>
    <s v="First Class"/>
    <s v="SV-20365"/>
    <s v="Seth Vernon"/>
    <s v="Consumer"/>
    <s v="United States"/>
    <s v="Dover"/>
    <s v="Delaware"/>
    <n v="19901"/>
    <s v="East"/>
    <s v="FUR-FU-10000010"/>
    <s v="Furniture"/>
    <s v="Furnishings"/>
    <s v="DAX Value U-Channel Document Frames, Easel Back"/>
    <n v="9.94"/>
    <n v="2"/>
    <n v="0"/>
    <n v="3.0813999999999999"/>
    <x v="46"/>
    <x v="2"/>
  </r>
  <r>
    <n v="718"/>
    <s v="CA-2017-108910"/>
    <d v="2017-09-24T00:00:00"/>
    <s v="9/29/2017"/>
    <s v="Standard Class"/>
    <s v="KC-16540"/>
    <s v="Kelly Collister"/>
    <s v="Consumer"/>
    <s v="United States"/>
    <s v="Newark"/>
    <s v="Ohio"/>
    <n v="43055"/>
    <s v="East"/>
    <s v="FUR-FU-10002253"/>
    <s v="Furniture"/>
    <s v="Furnishings"/>
    <s v="Howard Miller 13&quot; Diameter Pewter Finish Round Wall Clock"/>
    <n v="103.056"/>
    <n v="3"/>
    <n v="0.2"/>
    <n v="24.4758"/>
    <x v="15"/>
    <x v="3"/>
  </r>
  <r>
    <n v="719"/>
    <s v="CA-2014-104472"/>
    <d v="2014-06-02T00:00:00"/>
    <d v="2014-07-06T00:00:00"/>
    <s v="Standard Class"/>
    <s v="CK-12325"/>
    <s v="Christine Kargatis"/>
    <s v="Home Office"/>
    <s v="United States"/>
    <s v="Orem"/>
    <s v="Utah"/>
    <n v="84057"/>
    <s v="West"/>
    <s v="OFF-BI-10001658"/>
    <s v="Office Supplies"/>
    <s v="Binders"/>
    <s v="GBC Standard Therm-A-Bind Covers"/>
    <n v="59.808"/>
    <n v="3"/>
    <n v="0.2"/>
    <n v="19.4376"/>
    <x v="3"/>
    <x v="2"/>
  </r>
  <r>
    <n v="720"/>
    <s v="CA-2014-104472"/>
    <d v="2014-06-02T00:00:00"/>
    <d v="2014-07-06T00:00:00"/>
    <s v="Standard Class"/>
    <s v="CK-12325"/>
    <s v="Christine Kargatis"/>
    <s v="Home Office"/>
    <s v="United States"/>
    <s v="Orem"/>
    <s v="Utah"/>
    <n v="84057"/>
    <s v="West"/>
    <s v="FUR-FU-10000246"/>
    <s v="Furniture"/>
    <s v="Furnishings"/>
    <s v="Aluminum Document Frame"/>
    <n v="73.319999999999993"/>
    <n v="6"/>
    <n v="0"/>
    <n v="21.995999999999999"/>
    <x v="3"/>
    <x v="2"/>
  </r>
  <r>
    <n v="721"/>
    <s v="CA-2016-112942"/>
    <d v="2016-02-13T00:00:00"/>
    <s v="2/18/2016"/>
    <s v="Standard Class"/>
    <s v="RD-19810"/>
    <s v="Ross DeVincentis"/>
    <s v="Home Office"/>
    <s v="United States"/>
    <s v="Los Angeles"/>
    <s v="California"/>
    <n v="90045"/>
    <s v="West"/>
    <s v="OFF-PA-10004092"/>
    <s v="Office Supplies"/>
    <s v="Paper"/>
    <s v="Tops Green Bar Computer Printout Paper"/>
    <n v="146.82"/>
    <n v="3"/>
    <n v="0"/>
    <n v="73.41"/>
    <x v="47"/>
    <x v="0"/>
  </r>
  <r>
    <n v="722"/>
    <s v="CA-2016-142335"/>
    <d v="2016-12-15T00:00:00"/>
    <s v="12/19/2016"/>
    <s v="Standard Class"/>
    <s v="MP-17965"/>
    <s v="Michael Paige"/>
    <s v="Corporate"/>
    <s v="United States"/>
    <s v="Detroit"/>
    <s v="Michigan"/>
    <n v="48205"/>
    <s v="Central"/>
    <s v="FUR-TA-10000198"/>
    <s v="Furniture"/>
    <s v="Tables"/>
    <s v="Chromcraft Bull-Nose Wood Oval Conference Tables &amp; Bases"/>
    <n v="1652.94"/>
    <n v="3"/>
    <n v="0"/>
    <n v="231.41159999999999"/>
    <x v="5"/>
    <x v="0"/>
  </r>
  <r>
    <n v="723"/>
    <s v="CA-2016-142335"/>
    <d v="2016-12-15T00:00:00"/>
    <s v="12/19/2016"/>
    <s v="Standard Class"/>
    <s v="MP-17965"/>
    <s v="Michael Paige"/>
    <s v="Corporate"/>
    <s v="United States"/>
    <s v="Detroit"/>
    <s v="Michigan"/>
    <n v="48205"/>
    <s v="Central"/>
    <s v="OFF-ST-10000036"/>
    <s v="Office Supplies"/>
    <s v="Storage"/>
    <s v="Recycled Data-Pak for Archival Bound Computer Printouts, 12-1/2 x 12-1/2 x 16"/>
    <n v="296.37"/>
    <n v="3"/>
    <n v="0"/>
    <n v="80.019900000000007"/>
    <x v="5"/>
    <x v="0"/>
  </r>
  <r>
    <n v="724"/>
    <s v="CA-2014-117429"/>
    <d v="2014-10-07T00:00:00"/>
    <s v="10/13/2014"/>
    <s v="Standard Class"/>
    <s v="MR-17545"/>
    <s v="Mathew Reese"/>
    <s v="Home Office"/>
    <s v="United States"/>
    <s v="Philadelphia"/>
    <s v="Pennsylvania"/>
    <n v="19140"/>
    <s v="East"/>
    <s v="FUR-FU-10000222"/>
    <s v="Furniture"/>
    <s v="Furnishings"/>
    <s v="Seth Thomas 16&quot; Steel Case Clock"/>
    <n v="129.91999999999999"/>
    <n v="5"/>
    <n v="0.2"/>
    <n v="21.111999999999998"/>
    <x v="18"/>
    <x v="2"/>
  </r>
  <r>
    <n v="725"/>
    <s v="CA-2016-114713"/>
    <d v="2016-07-07T00:00:00"/>
    <d v="2016-12-07T00:00:00"/>
    <s v="Standard Class"/>
    <s v="SC-20695"/>
    <s v="Steve Chapman"/>
    <s v="Corporate"/>
    <s v="United States"/>
    <s v="Hialeah"/>
    <s v="Florida"/>
    <n v="33012"/>
    <s v="South"/>
    <s v="OFF-SU-10004664"/>
    <s v="Office Supplies"/>
    <s v="Supplies"/>
    <s v="Acme Softgrip Scissors"/>
    <n v="45.584000000000003"/>
    <n v="7"/>
    <n v="0.2"/>
    <n v="5.1281999999999996"/>
    <x v="16"/>
    <x v="0"/>
  </r>
  <r>
    <n v="726"/>
    <s v="CA-2017-144113"/>
    <d v="2017-09-16T00:00:00"/>
    <s v="9/20/2017"/>
    <s v="Standard Class"/>
    <s v="JF-15355"/>
    <s v="Jay Fein"/>
    <s v="Consumer"/>
    <s v="United States"/>
    <s v="Austin"/>
    <s v="Texas"/>
    <n v="78745"/>
    <s v="Central"/>
    <s v="OFF-EN-10001141"/>
    <s v="Office Supplies"/>
    <s v="Envelopes"/>
    <s v="Manila Recycled Extra-Heavyweight Clasp Envelopes, 6&quot; x 9&quot;"/>
    <n v="17.568000000000001"/>
    <n v="2"/>
    <n v="0.2"/>
    <n v="6.3684000000000003"/>
    <x v="15"/>
    <x v="3"/>
  </r>
  <r>
    <n v="727"/>
    <s v="CA-2017-144113"/>
    <d v="2017-09-16T00:00:00"/>
    <s v="9/20/2017"/>
    <s v="Standard Class"/>
    <s v="JF-15355"/>
    <s v="Jay Fein"/>
    <s v="Consumer"/>
    <s v="United States"/>
    <s v="Austin"/>
    <s v="Texas"/>
    <n v="78745"/>
    <s v="Central"/>
    <s v="TEC-PH-10002170"/>
    <s v="Technology"/>
    <s v="Phones"/>
    <s v="ClearSounds CSC500 Amplified Spirit Phone Corded phone"/>
    <n v="55.991999999999997"/>
    <n v="1"/>
    <n v="0.2"/>
    <n v="5.5991999999999997"/>
    <x v="15"/>
    <x v="3"/>
  </r>
  <r>
    <n v="728"/>
    <s v="US-2016-150861"/>
    <d v="2016-12-03T00:00:00"/>
    <d v="2016-06-12T00:00:00"/>
    <s v="First Class"/>
    <s v="EG-13900"/>
    <s v="Emily Grady"/>
    <s v="Consumer"/>
    <s v="United States"/>
    <s v="Oceanside"/>
    <s v="New York"/>
    <n v="11572"/>
    <s v="East"/>
    <s v="OFF-PA-10001954"/>
    <s v="Office Supplies"/>
    <s v="Paper"/>
    <s v="Xerox 1964"/>
    <n v="182.72"/>
    <n v="8"/>
    <n v="0"/>
    <n v="84.051199999999994"/>
    <x v="5"/>
    <x v="0"/>
  </r>
  <r>
    <n v="729"/>
    <s v="US-2016-150861"/>
    <d v="2016-12-03T00:00:00"/>
    <d v="2016-06-12T00:00:00"/>
    <s v="First Class"/>
    <s v="EG-13900"/>
    <s v="Emily Grady"/>
    <s v="Consumer"/>
    <s v="United States"/>
    <s v="Oceanside"/>
    <s v="New York"/>
    <n v="11572"/>
    <s v="East"/>
    <s v="FUR-TA-10002228"/>
    <s v="Furniture"/>
    <s v="Tables"/>
    <s v="Bevis Traditional Conference Table Top, Plinth Base"/>
    <n v="400.03199999999998"/>
    <n v="2"/>
    <n v="0.4"/>
    <n v="-153.34559999999999"/>
    <x v="5"/>
    <x v="0"/>
  </r>
  <r>
    <n v="730"/>
    <s v="US-2016-150861"/>
    <d v="2016-12-03T00:00:00"/>
    <d v="2016-06-12T00:00:00"/>
    <s v="First Class"/>
    <s v="EG-13900"/>
    <s v="Emily Grady"/>
    <s v="Consumer"/>
    <s v="United States"/>
    <s v="Oceanside"/>
    <s v="New York"/>
    <n v="11572"/>
    <s v="East"/>
    <s v="OFF-ST-10004634"/>
    <s v="Office Supplies"/>
    <s v="Storage"/>
    <s v="Personal Folder Holder, Ebony"/>
    <n v="33.630000000000003"/>
    <n v="3"/>
    <n v="0"/>
    <n v="10.089"/>
    <x v="5"/>
    <x v="0"/>
  </r>
  <r>
    <n v="731"/>
    <s v="US-2016-150861"/>
    <d v="2016-12-03T00:00:00"/>
    <d v="2016-06-12T00:00:00"/>
    <s v="First Class"/>
    <s v="EG-13900"/>
    <s v="Emily Grady"/>
    <s v="Consumer"/>
    <s v="United States"/>
    <s v="Oceanside"/>
    <s v="New York"/>
    <n v="11572"/>
    <s v="East"/>
    <s v="FUR-CH-10002965"/>
    <s v="Furniture"/>
    <s v="Chairs"/>
    <s v="Global Leather Highback Executive Chair with Pneumatic Height Adjustment, Black"/>
    <n v="542.64599999999996"/>
    <n v="3"/>
    <n v="0.1"/>
    <n v="102.49979999999999"/>
    <x v="5"/>
    <x v="0"/>
  </r>
  <r>
    <n v="732"/>
    <s v="US-2016-150861"/>
    <d v="2016-12-03T00:00:00"/>
    <d v="2016-06-12T00:00:00"/>
    <s v="First Class"/>
    <s v="EG-13900"/>
    <s v="Emily Grady"/>
    <s v="Consumer"/>
    <s v="United States"/>
    <s v="Oceanside"/>
    <s v="New York"/>
    <n v="11572"/>
    <s v="East"/>
    <s v="OFF-LA-10001317"/>
    <s v="Office Supplies"/>
    <s v="Labels"/>
    <s v="Avery 520"/>
    <n v="6.3"/>
    <n v="2"/>
    <n v="0"/>
    <n v="3.024"/>
    <x v="5"/>
    <x v="0"/>
  </r>
  <r>
    <n v="733"/>
    <s v="CA-2017-131954"/>
    <d v="2017-01-21T00:00:00"/>
    <s v="1/25/2017"/>
    <s v="Standard Class"/>
    <s v="DS-13030"/>
    <s v="Darrin Sayre"/>
    <s v="Home Office"/>
    <s v="United States"/>
    <s v="Seattle"/>
    <s v="Washington"/>
    <n v="98115"/>
    <s v="West"/>
    <s v="OFF-ST-10000736"/>
    <s v="Office Supplies"/>
    <s v="Storage"/>
    <s v="Carina Double Wide Media Storage Towers in Natural &amp; Black"/>
    <n v="242.94"/>
    <n v="3"/>
    <n v="0"/>
    <n v="9.7175999999999991"/>
    <x v="44"/>
    <x v="3"/>
  </r>
  <r>
    <n v="734"/>
    <s v="CA-2017-131954"/>
    <d v="2017-01-21T00:00:00"/>
    <s v="1/25/2017"/>
    <s v="Standard Class"/>
    <s v="DS-13030"/>
    <s v="Darrin Sayre"/>
    <s v="Home Office"/>
    <s v="United States"/>
    <s v="Seattle"/>
    <s v="Washington"/>
    <n v="98115"/>
    <s v="West"/>
    <s v="TEC-AC-10003610"/>
    <s v="Technology"/>
    <s v="Accessories"/>
    <s v="Logitech†Illuminated - Keyboard"/>
    <n v="179.97"/>
    <n v="3"/>
    <n v="0"/>
    <n v="86.385599999999997"/>
    <x v="44"/>
    <x v="3"/>
  </r>
  <r>
    <n v="735"/>
    <s v="CA-2017-131954"/>
    <d v="2017-01-21T00:00:00"/>
    <s v="1/25/2017"/>
    <s v="Standard Class"/>
    <s v="DS-13030"/>
    <s v="Darrin Sayre"/>
    <s v="Home Office"/>
    <s v="United States"/>
    <s v="Seattle"/>
    <s v="Washington"/>
    <n v="98115"/>
    <s v="West"/>
    <s v="OFF-BI-10003982"/>
    <s v="Office Supplies"/>
    <s v="Binders"/>
    <s v="Wilson Jones Century Plastic Molded Ring Binders"/>
    <n v="99.695999999999998"/>
    <n v="6"/>
    <n v="0.2"/>
    <n v="33.647399999999998"/>
    <x v="44"/>
    <x v="3"/>
  </r>
  <r>
    <n v="736"/>
    <s v="CA-2017-131954"/>
    <d v="2017-01-21T00:00:00"/>
    <s v="1/25/2017"/>
    <s v="Standard Class"/>
    <s v="DS-13030"/>
    <s v="Darrin Sayre"/>
    <s v="Home Office"/>
    <s v="United States"/>
    <s v="Seattle"/>
    <s v="Washington"/>
    <n v="98115"/>
    <s v="West"/>
    <s v="OFF-BI-10003291"/>
    <s v="Office Supplies"/>
    <s v="Binders"/>
    <s v="Wilson Jones Leather-Like Binders with DublLock Round Rings"/>
    <n v="27.936"/>
    <n v="4"/>
    <n v="0.2"/>
    <n v="9.4283999999999999"/>
    <x v="44"/>
    <x v="3"/>
  </r>
  <r>
    <n v="737"/>
    <s v="CA-2017-131954"/>
    <d v="2017-01-21T00:00:00"/>
    <s v="1/25/2017"/>
    <s v="Standard Class"/>
    <s v="DS-13030"/>
    <s v="Darrin Sayre"/>
    <s v="Home Office"/>
    <s v="United States"/>
    <s v="Seattle"/>
    <s v="Washington"/>
    <n v="98115"/>
    <s v="West"/>
    <s v="FUR-BO-10001619"/>
    <s v="Furniture"/>
    <s v="Bookcases"/>
    <s v="O'Sullivan Cherrywood Estates Traditional Bookcase"/>
    <n v="84.98"/>
    <n v="1"/>
    <n v="0"/>
    <n v="18.695599999999999"/>
    <x v="44"/>
    <x v="3"/>
  </r>
  <r>
    <n v="738"/>
    <s v="CA-2017-131954"/>
    <d v="2017-01-21T00:00:00"/>
    <s v="1/25/2017"/>
    <s v="Standard Class"/>
    <s v="DS-13030"/>
    <s v="Darrin Sayre"/>
    <s v="Home Office"/>
    <s v="United States"/>
    <s v="Seattle"/>
    <s v="Washington"/>
    <n v="98115"/>
    <s v="West"/>
    <s v="OFF-BI-10000138"/>
    <s v="Office Supplies"/>
    <s v="Binders"/>
    <s v="Acco Translucent Poly Ring Binders"/>
    <n v="18.72"/>
    <n v="5"/>
    <n v="0.2"/>
    <n v="6.5519999999999996"/>
    <x v="44"/>
    <x v="3"/>
  </r>
  <r>
    <n v="739"/>
    <s v="CA-2014-132500"/>
    <d v="2014-09-08T00:00:00"/>
    <d v="2014-12-09T00:00:00"/>
    <s v="Standard Class"/>
    <s v="GZ-14470"/>
    <s v="Gary Zandusky"/>
    <s v="Consumer"/>
    <s v="United States"/>
    <s v="San Francisco"/>
    <s v="California"/>
    <n v="94110"/>
    <s v="West"/>
    <s v="TEC-AC-10001383"/>
    <s v="Technology"/>
    <s v="Accessories"/>
    <s v="Logitech Wireless Touch Keyboard K400"/>
    <n v="49.98"/>
    <n v="2"/>
    <n v="0"/>
    <n v="8.4966000000000008"/>
    <x v="30"/>
    <x v="2"/>
  </r>
  <r>
    <n v="740"/>
    <s v="CA-2014-112326"/>
    <d v="2014-01-04T00:00:00"/>
    <d v="2014-08-01T00:00:00"/>
    <s v="Standard Class"/>
    <s v="PO-19195"/>
    <s v="Phillina Ober"/>
    <s v="Home Office"/>
    <s v="United States"/>
    <s v="Naperville"/>
    <s v="Illinois"/>
    <n v="60540"/>
    <s v="Central"/>
    <s v="OFF-LA-10003223"/>
    <s v="Office Supplies"/>
    <s v="Labels"/>
    <s v="Avery 508"/>
    <n v="11.784000000000001"/>
    <n v="3"/>
    <n v="0.2"/>
    <n v="4.2717000000000001"/>
    <x v="46"/>
    <x v="2"/>
  </r>
  <r>
    <n v="741"/>
    <s v="CA-2014-112326"/>
    <d v="2014-01-04T00:00:00"/>
    <d v="2014-08-01T00:00:00"/>
    <s v="Standard Class"/>
    <s v="PO-19195"/>
    <s v="Phillina Ober"/>
    <s v="Home Office"/>
    <s v="United States"/>
    <s v="Naperville"/>
    <s v="Illinois"/>
    <n v="60540"/>
    <s v="Central"/>
    <s v="OFF-ST-10002743"/>
    <s v="Office Supplies"/>
    <s v="Storage"/>
    <s v="SAFCO Boltless Steel Shelving"/>
    <n v="272.73599999999999"/>
    <n v="3"/>
    <n v="0.2"/>
    <n v="-64.774799999999999"/>
    <x v="46"/>
    <x v="2"/>
  </r>
  <r>
    <n v="742"/>
    <s v="CA-2014-112326"/>
    <d v="2014-01-04T00:00:00"/>
    <d v="2014-08-01T00:00:00"/>
    <s v="Standard Class"/>
    <s v="PO-19195"/>
    <s v="Phillina Ober"/>
    <s v="Home Office"/>
    <s v="United States"/>
    <s v="Naperville"/>
    <s v="Illinois"/>
    <n v="60540"/>
    <s v="Central"/>
    <s v="OFF-BI-10004094"/>
    <s v="Office Supplies"/>
    <s v="Binders"/>
    <s v="GBC Standard Plastic Binding Systems Combs"/>
    <n v="3.54"/>
    <n v="2"/>
    <n v="0.8"/>
    <n v="-5.4870000000000001"/>
    <x v="46"/>
    <x v="2"/>
  </r>
  <r>
    <n v="743"/>
    <s v="US-2016-146710"/>
    <d v="2016-08-27T00:00:00"/>
    <d v="2016-01-09T00:00:00"/>
    <s v="Standard Class"/>
    <s v="SS-20875"/>
    <s v="Sung Shariari"/>
    <s v="Consumer"/>
    <s v="United States"/>
    <s v="Dallas"/>
    <s v="Texas"/>
    <n v="75220"/>
    <s v="Central"/>
    <s v="OFF-SU-10004498"/>
    <s v="Office Supplies"/>
    <s v="Supplies"/>
    <s v="Martin-Yale Premier Letter Opener"/>
    <n v="51.52"/>
    <n v="5"/>
    <n v="0.2"/>
    <n v="-10.948"/>
    <x v="28"/>
    <x v="0"/>
  </r>
  <r>
    <n v="744"/>
    <s v="US-2016-146710"/>
    <d v="2016-08-27T00:00:00"/>
    <d v="2016-01-09T00:00:00"/>
    <s v="Standard Class"/>
    <s v="SS-20875"/>
    <s v="Sung Shariari"/>
    <s v="Consumer"/>
    <s v="United States"/>
    <s v="Dallas"/>
    <s v="Texas"/>
    <n v="75220"/>
    <s v="Central"/>
    <s v="OFF-PA-10002615"/>
    <s v="Office Supplies"/>
    <s v="Paper"/>
    <s v="Ampad Gold Fibre Wirebound Steno Books, 6&quot; x 9&quot;, Gregg Ruled"/>
    <n v="3.528"/>
    <n v="1"/>
    <n v="0.2"/>
    <n v="1.1466000000000001"/>
    <x v="28"/>
    <x v="0"/>
  </r>
  <r>
    <n v="745"/>
    <s v="US-2016-146710"/>
    <d v="2016-08-27T00:00:00"/>
    <d v="2016-01-09T00:00:00"/>
    <s v="Standard Class"/>
    <s v="SS-20875"/>
    <s v="Sung Shariari"/>
    <s v="Consumer"/>
    <s v="United States"/>
    <s v="Dallas"/>
    <s v="Texas"/>
    <n v="75220"/>
    <s v="Central"/>
    <s v="OFF-PA-10004971"/>
    <s v="Office Supplies"/>
    <s v="Paper"/>
    <s v="Xerox 196"/>
    <n v="4.6239999999999997"/>
    <n v="1"/>
    <n v="0.2"/>
    <n v="1.6761999999999999"/>
    <x v="28"/>
    <x v="0"/>
  </r>
  <r>
    <n v="746"/>
    <s v="US-2016-146710"/>
    <d v="2016-08-27T00:00:00"/>
    <d v="2016-01-09T00:00:00"/>
    <s v="Standard Class"/>
    <s v="SS-20875"/>
    <s v="Sung Shariari"/>
    <s v="Consumer"/>
    <s v="United States"/>
    <s v="Dallas"/>
    <s v="Texas"/>
    <n v="75220"/>
    <s v="Central"/>
    <s v="OFF-SU-10004261"/>
    <s v="Office Supplies"/>
    <s v="Supplies"/>
    <s v="Fiskars 8&quot; Scissors, 2/Pack"/>
    <n v="55.167999999999999"/>
    <n v="4"/>
    <n v="0.2"/>
    <n v="6.2064000000000004"/>
    <x v="28"/>
    <x v="0"/>
  </r>
  <r>
    <n v="747"/>
    <s v="CA-2014-124429"/>
    <d v="2014-05-27T00:00:00"/>
    <s v="5/27/2014"/>
    <s v="Same Day"/>
    <s v="MH-17785"/>
    <s v="Maya Herman"/>
    <s v="Corporate"/>
    <s v="United States"/>
    <s v="San Diego"/>
    <s v="California"/>
    <n v="92105"/>
    <s v="West"/>
    <s v="FUR-TA-10002607"/>
    <s v="Furniture"/>
    <s v="Tables"/>
    <s v="KI Conference Tables"/>
    <n v="567.12"/>
    <n v="10"/>
    <n v="0.2"/>
    <n v="-28.356000000000002"/>
    <x v="8"/>
    <x v="2"/>
  </r>
  <r>
    <n v="748"/>
    <s v="CA-2014-124429"/>
    <d v="2014-05-27T00:00:00"/>
    <s v="5/27/2014"/>
    <s v="Same Day"/>
    <s v="MH-17785"/>
    <s v="Maya Herman"/>
    <s v="Corporate"/>
    <s v="United States"/>
    <s v="San Diego"/>
    <s v="California"/>
    <n v="92105"/>
    <s v="West"/>
    <s v="OFF-ST-10001809"/>
    <s v="Office Supplies"/>
    <s v="Storage"/>
    <s v="Fellowes Officeware Wire Shelving"/>
    <n v="359.32"/>
    <n v="4"/>
    <n v="0"/>
    <n v="7.1863999999999999"/>
    <x v="8"/>
    <x v="2"/>
  </r>
  <r>
    <n v="749"/>
    <s v="CA-2016-150889"/>
    <d v="2016-03-20T00:00:00"/>
    <s v="3/22/2016"/>
    <s v="Second Class"/>
    <s v="PB-19105"/>
    <s v="Peter B¸hler"/>
    <s v="Consumer"/>
    <s v="United States"/>
    <s v="Evanston"/>
    <s v="Illinois"/>
    <n v="60201"/>
    <s v="Central"/>
    <s v="TEC-PH-10000004"/>
    <s v="Technology"/>
    <s v="Phones"/>
    <s v="Belkin iPhone and iPad Lightning Cable"/>
    <n v="11.992000000000001"/>
    <n v="1"/>
    <n v="0.2"/>
    <n v="0.89939999999999998"/>
    <x v="17"/>
    <x v="0"/>
  </r>
  <r>
    <n v="750"/>
    <s v="CA-2017-126074"/>
    <d v="2017-10-02T00:00:00"/>
    <d v="2017-06-10T00:00:00"/>
    <s v="Standard Class"/>
    <s v="RF-19735"/>
    <s v="Roland Fjeld"/>
    <s v="Consumer"/>
    <s v="United States"/>
    <s v="Trenton"/>
    <s v="Michigan"/>
    <n v="48183"/>
    <s v="Central"/>
    <s v="OFF-BI-10003638"/>
    <s v="Office Supplies"/>
    <s v="Binders"/>
    <s v="GBC Durable Plastic Covers"/>
    <n v="58.05"/>
    <n v="3"/>
    <n v="0"/>
    <n v="26.702999999999999"/>
    <x v="13"/>
    <x v="3"/>
  </r>
  <r>
    <n v="751"/>
    <s v="CA-2017-126074"/>
    <d v="2017-10-02T00:00:00"/>
    <d v="2017-06-10T00:00:00"/>
    <s v="Standard Class"/>
    <s v="RF-19735"/>
    <s v="Roland Fjeld"/>
    <s v="Consumer"/>
    <s v="United States"/>
    <s v="Trenton"/>
    <s v="Michigan"/>
    <n v="48183"/>
    <s v="Central"/>
    <s v="FUR-FU-10003577"/>
    <s v="Furniture"/>
    <s v="Furnishings"/>
    <s v="Nu-Dell Leatherette Frames"/>
    <n v="157.74"/>
    <n v="11"/>
    <n v="0"/>
    <n v="56.7864"/>
    <x v="13"/>
    <x v="3"/>
  </r>
  <r>
    <n v="752"/>
    <s v="CA-2017-126074"/>
    <d v="2017-10-02T00:00:00"/>
    <d v="2017-06-10T00:00:00"/>
    <s v="Standard Class"/>
    <s v="RF-19735"/>
    <s v="Roland Fjeld"/>
    <s v="Consumer"/>
    <s v="United States"/>
    <s v="Trenton"/>
    <s v="Michigan"/>
    <n v="48183"/>
    <s v="Central"/>
    <s v="OFF-AR-10003478"/>
    <s v="Office Supplies"/>
    <s v="Art"/>
    <s v="Avery Hi-Liter EverBold Pen Style Fluorescent Highlighters, 4/Pack"/>
    <n v="56.98"/>
    <n v="7"/>
    <n v="0"/>
    <n v="22.792000000000002"/>
    <x v="13"/>
    <x v="3"/>
  </r>
  <r>
    <n v="753"/>
    <s v="CA-2017-126074"/>
    <d v="2017-10-02T00:00:00"/>
    <d v="2017-06-10T00:00:00"/>
    <s v="Standard Class"/>
    <s v="RF-19735"/>
    <s v="Roland Fjeld"/>
    <s v="Consumer"/>
    <s v="United States"/>
    <s v="Trenton"/>
    <s v="Michigan"/>
    <n v="48183"/>
    <s v="Central"/>
    <s v="OFF-BI-10000546"/>
    <s v="Office Supplies"/>
    <s v="Binders"/>
    <s v="Avery Durable Binders"/>
    <n v="2.88"/>
    <n v="1"/>
    <n v="0"/>
    <n v="1.4112"/>
    <x v="13"/>
    <x v="3"/>
  </r>
  <r>
    <n v="754"/>
    <s v="CA-2016-110499"/>
    <d v="2016-04-07T00:00:00"/>
    <d v="2016-09-04T00:00:00"/>
    <s v="First Class"/>
    <s v="YC-21895"/>
    <s v="Yoseph Carroll"/>
    <s v="Corporate"/>
    <s v="United States"/>
    <s v="San Francisco"/>
    <s v="California"/>
    <n v="94110"/>
    <s v="West"/>
    <s v="TEC-CO-10002095"/>
    <s v="Technology"/>
    <s v="Copiers"/>
    <s v="Hewlett Packard 610 Color Digital Copier / Printer"/>
    <n v="1199.9760000000001"/>
    <n v="3"/>
    <n v="0.2"/>
    <n v="374.99250000000001"/>
    <x v="25"/>
    <x v="0"/>
  </r>
  <r>
    <n v="755"/>
    <s v="CA-2015-135272"/>
    <d v="2015-12-07T00:00:00"/>
    <d v="2015-12-12T00:00:00"/>
    <s v="Standard Class"/>
    <s v="MS-17830"/>
    <s v="Melanie Seite"/>
    <s v="Consumer"/>
    <s v="United States"/>
    <s v="Los Angeles"/>
    <s v="California"/>
    <n v="90036"/>
    <s v="West"/>
    <s v="FUR-FU-10002759"/>
    <s v="Furniture"/>
    <s v="Furnishings"/>
    <s v="12-1/2 Diameter Round Wall Clock"/>
    <n v="79.92"/>
    <n v="4"/>
    <n v="0"/>
    <n v="28.7712"/>
    <x v="14"/>
    <x v="1"/>
  </r>
  <r>
    <n v="756"/>
    <s v="CA-2016-140928"/>
    <d v="2016-09-18T00:00:00"/>
    <s v="9/22/2016"/>
    <s v="Standard Class"/>
    <s v="NB-18655"/>
    <s v="Nona Balk"/>
    <s v="Corporate"/>
    <s v="United States"/>
    <s v="Jacksonville"/>
    <s v="Florida"/>
    <n v="32216"/>
    <s v="South"/>
    <s v="FUR-TA-10001095"/>
    <s v="Furniture"/>
    <s v="Tables"/>
    <s v="Chromcraft Round Conference Tables"/>
    <n v="383.43799999999999"/>
    <n v="4"/>
    <n v="0.45"/>
    <n v="-167.3184"/>
    <x v="21"/>
    <x v="0"/>
  </r>
  <r>
    <n v="757"/>
    <s v="CA-2014-106803"/>
    <d v="2014-12-29T00:00:00"/>
    <d v="2015-02-01T00:00:00"/>
    <s v="Standard Class"/>
    <s v="DC-13285"/>
    <s v="Debra Catini"/>
    <s v="Consumer"/>
    <s v="United States"/>
    <s v="Cottage Grove"/>
    <s v="Minnesota"/>
    <n v="55016"/>
    <s v="Central"/>
    <s v="OFF-ST-10002444"/>
    <s v="Office Supplies"/>
    <s v="Storage"/>
    <s v="Recycled Eldon Regeneration Jumbo File"/>
    <n v="24.56"/>
    <n v="2"/>
    <n v="0"/>
    <n v="6.8768000000000002"/>
    <x v="20"/>
    <x v="2"/>
  </r>
  <r>
    <n v="758"/>
    <s v="CA-2014-106803"/>
    <d v="2014-12-29T00:00:00"/>
    <d v="2015-02-01T00:00:00"/>
    <s v="Standard Class"/>
    <s v="DC-13285"/>
    <s v="Debra Catini"/>
    <s v="Consumer"/>
    <s v="United States"/>
    <s v="Cottage Grove"/>
    <s v="Minnesota"/>
    <n v="55016"/>
    <s v="Central"/>
    <s v="TEC-AC-10001267"/>
    <s v="Technology"/>
    <s v="Accessories"/>
    <s v="Imation†32GB Pocket Pro USB 3.0†Flash Drive†- 32 GB - Black - 1 P ..."/>
    <n v="119.8"/>
    <n v="4"/>
    <n v="0"/>
    <n v="47.92"/>
    <x v="20"/>
    <x v="2"/>
  </r>
  <r>
    <n v="759"/>
    <s v="CA-2017-117240"/>
    <d v="2017-07-23T00:00:00"/>
    <s v="7/28/2017"/>
    <s v="Standard Class"/>
    <s v="CP-12340"/>
    <s v="Christine Phan"/>
    <s v="Corporate"/>
    <s v="United States"/>
    <s v="New York City"/>
    <s v="New York"/>
    <n v="10009"/>
    <s v="East"/>
    <s v="OFF-BI-10000848"/>
    <s v="Office Supplies"/>
    <s v="Binders"/>
    <s v="Angle-D Ring Binders"/>
    <n v="13.128"/>
    <n v="3"/>
    <n v="0.2"/>
    <n v="4.2666000000000004"/>
    <x v="10"/>
    <x v="3"/>
  </r>
  <r>
    <n v="760"/>
    <s v="CA-2017-133333"/>
    <d v="2017-09-18T00:00:00"/>
    <s v="9/22/2017"/>
    <s v="Standard Class"/>
    <s v="BF-11020"/>
    <s v="Barry Franzˆsisch"/>
    <s v="Corporate"/>
    <s v="United States"/>
    <s v="Green Bay"/>
    <s v="Wisconsin"/>
    <n v="54302"/>
    <s v="Central"/>
    <s v="OFF-PA-10002377"/>
    <s v="Office Supplies"/>
    <s v="Paper"/>
    <s v="Adams Telephone Message Book W/Dividers/Space For Phone Numbers, 5 1/4&quot;X8 1/2&quot;, 200/Messages"/>
    <n v="22.72"/>
    <n v="4"/>
    <n v="0"/>
    <n v="10.224"/>
    <x v="15"/>
    <x v="3"/>
  </r>
  <r>
    <n v="761"/>
    <s v="CA-2015-112319"/>
    <d v="2015-08-31T00:00:00"/>
    <d v="2015-05-09T00:00:00"/>
    <s v="Standard Class"/>
    <s v="AR-10510"/>
    <s v="Andrew Roberts"/>
    <s v="Consumer"/>
    <s v="United States"/>
    <s v="Los Angeles"/>
    <s v="California"/>
    <n v="90004"/>
    <s v="West"/>
    <s v="OFF-PA-10003441"/>
    <s v="Office Supplies"/>
    <s v="Paper"/>
    <s v="Xerox 226"/>
    <n v="58.32"/>
    <n v="9"/>
    <n v="0"/>
    <n v="27.993600000000001"/>
    <x v="37"/>
    <x v="1"/>
  </r>
  <r>
    <n v="762"/>
    <s v="CA-2017-126046"/>
    <d v="2017-11-03T00:00:00"/>
    <d v="2017-07-11T00:00:00"/>
    <s v="Standard Class"/>
    <s v="JC-16105"/>
    <s v="Julie Creighton"/>
    <s v="Corporate"/>
    <s v="United States"/>
    <s v="Atlanta"/>
    <s v="Georgia"/>
    <n v="30318"/>
    <s v="South"/>
    <s v="OFF-LA-10004484"/>
    <s v="Office Supplies"/>
    <s v="Labels"/>
    <s v="Avery 476"/>
    <n v="12.39"/>
    <n v="3"/>
    <n v="0"/>
    <n v="5.6993999999999998"/>
    <x v="23"/>
    <x v="3"/>
  </r>
  <r>
    <n v="763"/>
    <s v="CA-2015-114923"/>
    <d v="2015-02-08T00:00:00"/>
    <s v="2/13/2015"/>
    <s v="Standard Class"/>
    <s v="LH-17020"/>
    <s v="Lisa Hazard"/>
    <s v="Consumer"/>
    <s v="United States"/>
    <s v="Columbus"/>
    <s v="Ohio"/>
    <n v="43229"/>
    <s v="East"/>
    <s v="TEC-PH-10003931"/>
    <s v="Technology"/>
    <s v="Phones"/>
    <s v="JBL Micro Wireless Portable Bluetooth Speaker"/>
    <n v="107.982"/>
    <n v="3"/>
    <n v="0.4"/>
    <n v="-26.9955"/>
    <x v="36"/>
    <x v="1"/>
  </r>
  <r>
    <n v="764"/>
    <s v="CA-2014-162775"/>
    <d v="2014-01-13T00:00:00"/>
    <s v="1/15/2014"/>
    <s v="Second Class"/>
    <s v="CS-12250"/>
    <s v="Chris Selesnick"/>
    <s v="Corporate"/>
    <s v="United States"/>
    <s v="Bossier City"/>
    <s v="Louisiana"/>
    <n v="71111"/>
    <s v="South"/>
    <s v="OFF-EN-10001990"/>
    <s v="Office Supplies"/>
    <s v="Envelopes"/>
    <s v="Staple envelope"/>
    <n v="11.36"/>
    <n v="2"/>
    <n v="0"/>
    <n v="5.3391999999999999"/>
    <x v="46"/>
    <x v="2"/>
  </r>
  <r>
    <n v="765"/>
    <s v="CA-2014-162775"/>
    <d v="2014-01-13T00:00:00"/>
    <s v="1/15/2014"/>
    <s v="Second Class"/>
    <s v="CS-12250"/>
    <s v="Chris Selesnick"/>
    <s v="Corporate"/>
    <s v="United States"/>
    <s v="Bossier City"/>
    <s v="Louisiana"/>
    <n v="71111"/>
    <s v="South"/>
    <s v="OFF-EN-10001532"/>
    <s v="Office Supplies"/>
    <s v="Envelopes"/>
    <s v="Brown Kraft Recycled Envelopes"/>
    <n v="50.94"/>
    <n v="3"/>
    <n v="0"/>
    <n v="25.47"/>
    <x v="46"/>
    <x v="2"/>
  </r>
  <r>
    <n v="766"/>
    <s v="CA-2014-162775"/>
    <d v="2014-01-13T00:00:00"/>
    <s v="1/15/2014"/>
    <s v="Second Class"/>
    <s v="CS-12250"/>
    <s v="Chris Selesnick"/>
    <s v="Corporate"/>
    <s v="United States"/>
    <s v="Bossier City"/>
    <s v="Louisiana"/>
    <n v="71111"/>
    <s v="South"/>
    <s v="TEC-AC-10003174"/>
    <s v="Technology"/>
    <s v="Accessories"/>
    <s v="Plantronics S12 Corded Telephone Headset System"/>
    <n v="646.74"/>
    <n v="6"/>
    <n v="0"/>
    <n v="258.69600000000003"/>
    <x v="46"/>
    <x v="2"/>
  </r>
  <r>
    <n v="767"/>
    <s v="CA-2014-162775"/>
    <d v="2014-01-13T00:00:00"/>
    <s v="1/15/2014"/>
    <s v="Second Class"/>
    <s v="CS-12250"/>
    <s v="Chris Selesnick"/>
    <s v="Corporate"/>
    <s v="United States"/>
    <s v="Bossier City"/>
    <s v="Louisiana"/>
    <n v="71111"/>
    <s v="South"/>
    <s v="OFF-BI-10004187"/>
    <s v="Office Supplies"/>
    <s v="Binders"/>
    <s v="3-ring staple pack"/>
    <n v="5.64"/>
    <n v="3"/>
    <n v="0"/>
    <n v="2.7071999999999998"/>
    <x v="46"/>
    <x v="2"/>
  </r>
  <r>
    <n v="768"/>
    <s v="CA-2014-162775"/>
    <d v="2014-01-13T00:00:00"/>
    <s v="1/15/2014"/>
    <s v="Second Class"/>
    <s v="CS-12250"/>
    <s v="Chris Selesnick"/>
    <s v="Corporate"/>
    <s v="United States"/>
    <s v="Bossier City"/>
    <s v="Louisiana"/>
    <n v="71111"/>
    <s v="South"/>
    <s v="OFF-ST-10000025"/>
    <s v="Office Supplies"/>
    <s v="Storage"/>
    <s v="Fellowes Stor/Drawer Steel Plus Storage Drawers"/>
    <n v="572.58000000000004"/>
    <n v="6"/>
    <n v="0"/>
    <n v="34.354799999999997"/>
    <x v="46"/>
    <x v="2"/>
  </r>
  <r>
    <n v="769"/>
    <s v="CA-2014-106810"/>
    <d v="2014-05-14T00:00:00"/>
    <s v="5/20/2014"/>
    <s v="Standard Class"/>
    <s v="AJ-10795"/>
    <s v="Anthony Johnson"/>
    <s v="Corporate"/>
    <s v="United States"/>
    <s v="Saint Petersburg"/>
    <s v="Florida"/>
    <n v="33710"/>
    <s v="South"/>
    <s v="FUR-FU-10004306"/>
    <s v="Furniture"/>
    <s v="Furnishings"/>
    <s v="Electrix Halogen Magnifier Lamp"/>
    <n v="310.88"/>
    <n v="2"/>
    <n v="0.2"/>
    <n v="23.315999999999999"/>
    <x v="8"/>
    <x v="2"/>
  </r>
  <r>
    <n v="770"/>
    <s v="CA-2016-157245"/>
    <d v="2016-05-19T00:00:00"/>
    <s v="5/24/2016"/>
    <s v="Standard Class"/>
    <s v="LE-16810"/>
    <s v="Laurel Elliston"/>
    <s v="Consumer"/>
    <s v="United States"/>
    <s v="Arlington"/>
    <s v="Virginia"/>
    <n v="22204"/>
    <s v="South"/>
    <s v="FUR-CH-10003746"/>
    <s v="Furniture"/>
    <s v="Chairs"/>
    <s v="Hon 4070 Series Pagoda Round Back Stacking Chairs"/>
    <n v="641.96"/>
    <n v="2"/>
    <n v="0"/>
    <n v="179.74879999999999"/>
    <x v="35"/>
    <x v="0"/>
  </r>
  <r>
    <n v="771"/>
    <s v="CA-2017-104220"/>
    <d v="2017-01-30T00:00:00"/>
    <d v="2017-05-02T00:00:00"/>
    <s v="Standard Class"/>
    <s v="BV-11245"/>
    <s v="Benjamin Venier"/>
    <s v="Corporate"/>
    <s v="United States"/>
    <s v="Des Moines"/>
    <s v="Iowa"/>
    <n v="50315"/>
    <s v="Central"/>
    <s v="OFF-BI-10001036"/>
    <s v="Office Supplies"/>
    <s v="Binders"/>
    <s v="Cardinal EasyOpen D-Ring Binders"/>
    <n v="18.28"/>
    <n v="2"/>
    <n v="0"/>
    <n v="9.14"/>
    <x v="44"/>
    <x v="3"/>
  </r>
  <r>
    <n v="772"/>
    <s v="CA-2017-104220"/>
    <d v="2017-01-30T00:00:00"/>
    <d v="2017-05-02T00:00:00"/>
    <s v="Standard Class"/>
    <s v="BV-11245"/>
    <s v="Benjamin Venier"/>
    <s v="Corporate"/>
    <s v="United States"/>
    <s v="Des Moines"/>
    <s v="Iowa"/>
    <n v="50315"/>
    <s v="Central"/>
    <s v="TEC-PH-10004614"/>
    <s v="Technology"/>
    <s v="Phones"/>
    <s v="AT&amp;T 841000 Phone"/>
    <n v="207"/>
    <n v="3"/>
    <n v="0"/>
    <n v="51.75"/>
    <x v="44"/>
    <x v="3"/>
  </r>
  <r>
    <n v="773"/>
    <s v="CA-2017-104220"/>
    <d v="2017-01-30T00:00:00"/>
    <d v="2017-05-02T00:00:00"/>
    <s v="Standard Class"/>
    <s v="BV-11245"/>
    <s v="Benjamin Venier"/>
    <s v="Corporate"/>
    <s v="United States"/>
    <s v="Des Moines"/>
    <s v="Iowa"/>
    <n v="50315"/>
    <s v="Central"/>
    <s v="OFF-BI-10000301"/>
    <s v="Office Supplies"/>
    <s v="Binders"/>
    <s v="GBC Instant Report Kit"/>
    <n v="32.35"/>
    <n v="5"/>
    <n v="0"/>
    <n v="16.175000000000001"/>
    <x v="44"/>
    <x v="3"/>
  </r>
  <r>
    <n v="774"/>
    <s v="CA-2017-104220"/>
    <d v="2017-01-30T00:00:00"/>
    <d v="2017-05-02T00:00:00"/>
    <s v="Standard Class"/>
    <s v="BV-11245"/>
    <s v="Benjamin Venier"/>
    <s v="Corporate"/>
    <s v="United States"/>
    <s v="Des Moines"/>
    <s v="Iowa"/>
    <n v="50315"/>
    <s v="Central"/>
    <s v="OFF-BI-10003910"/>
    <s v="Office Supplies"/>
    <s v="Binders"/>
    <s v="DXL Angle-View Binders with Locking Rings by Samsill"/>
    <n v="7.71"/>
    <n v="1"/>
    <n v="0"/>
    <n v="3.4695"/>
    <x v="44"/>
    <x v="3"/>
  </r>
  <r>
    <n v="775"/>
    <s v="CA-2017-104220"/>
    <d v="2017-01-30T00:00:00"/>
    <d v="2017-05-02T00:00:00"/>
    <s v="Standard Class"/>
    <s v="BV-11245"/>
    <s v="Benjamin Venier"/>
    <s v="Corporate"/>
    <s v="United States"/>
    <s v="Des Moines"/>
    <s v="Iowa"/>
    <n v="50315"/>
    <s v="Central"/>
    <s v="OFF-AR-10004648"/>
    <s v="Office Supplies"/>
    <s v="Art"/>
    <s v="Boston 19500 Mighty Mite Electric Pencil Sharpener"/>
    <n v="40.299999999999997"/>
    <n v="2"/>
    <n v="0"/>
    <n v="10.881"/>
    <x v="44"/>
    <x v="3"/>
  </r>
  <r>
    <n v="776"/>
    <s v="CA-2017-104220"/>
    <d v="2017-01-30T00:00:00"/>
    <d v="2017-05-02T00:00:00"/>
    <s v="Standard Class"/>
    <s v="BV-11245"/>
    <s v="Benjamin Venier"/>
    <s v="Corporate"/>
    <s v="United States"/>
    <s v="Des Moines"/>
    <s v="Iowa"/>
    <n v="50315"/>
    <s v="Central"/>
    <s v="FUR-FU-10002597"/>
    <s v="Furniture"/>
    <s v="Furnishings"/>
    <s v="C-Line Magnetic Cubicle Keepers, Clear Polypropylene"/>
    <n v="34.58"/>
    <n v="7"/>
    <n v="0"/>
    <n v="14.5236"/>
    <x v="44"/>
    <x v="3"/>
  </r>
  <r>
    <n v="777"/>
    <s v="CA-2014-165974"/>
    <d v="2014-06-29T00:00:00"/>
    <d v="2014-06-07T00:00:00"/>
    <s v="Standard Class"/>
    <s v="DL-12865"/>
    <s v="Dan Lawera"/>
    <s v="Consumer"/>
    <s v="United States"/>
    <s v="Cincinnati"/>
    <s v="Ohio"/>
    <n v="45231"/>
    <s v="East"/>
    <s v="OFF-AR-10003405"/>
    <s v="Office Supplies"/>
    <s v="Art"/>
    <s v="Dixon My First Ticonderoga Pencil, #2"/>
    <n v="32.76"/>
    <n v="7"/>
    <n v="0.2"/>
    <n v="3.6855000000000002"/>
    <x v="3"/>
    <x v="2"/>
  </r>
  <r>
    <n v="778"/>
    <s v="CA-2015-144267"/>
    <d v="2015-08-21T00:00:00"/>
    <s v="8/23/2015"/>
    <s v="First Class"/>
    <s v="NZ-18565"/>
    <s v="Nick Zandusky"/>
    <s v="Home Office"/>
    <s v="United States"/>
    <s v="San Francisco"/>
    <s v="California"/>
    <n v="94110"/>
    <s v="West"/>
    <s v="FUR-CH-10002335"/>
    <s v="Furniture"/>
    <s v="Chairs"/>
    <s v="Hon GuestStacker Chair"/>
    <n v="544.00800000000004"/>
    <n v="3"/>
    <n v="0.2"/>
    <n v="40.800600000000003"/>
    <x v="37"/>
    <x v="1"/>
  </r>
  <r>
    <n v="779"/>
    <s v="CA-2015-144267"/>
    <d v="2015-08-21T00:00:00"/>
    <s v="8/23/2015"/>
    <s v="First Class"/>
    <s v="NZ-18565"/>
    <s v="Nick Zandusky"/>
    <s v="Home Office"/>
    <s v="United States"/>
    <s v="San Francisco"/>
    <s v="California"/>
    <n v="94110"/>
    <s v="West"/>
    <s v="OFF-PA-10000157"/>
    <s v="Office Supplies"/>
    <s v="Paper"/>
    <s v="Xerox 191"/>
    <n v="59.94"/>
    <n v="3"/>
    <n v="0"/>
    <n v="28.171800000000001"/>
    <x v="37"/>
    <x v="1"/>
  </r>
  <r>
    <n v="780"/>
    <s v="CA-2015-144267"/>
    <d v="2015-08-21T00:00:00"/>
    <s v="8/23/2015"/>
    <s v="First Class"/>
    <s v="NZ-18565"/>
    <s v="Nick Zandusky"/>
    <s v="Home Office"/>
    <s v="United States"/>
    <s v="San Francisco"/>
    <s v="California"/>
    <n v="94110"/>
    <s v="West"/>
    <s v="OFF-PA-10001947"/>
    <s v="Office Supplies"/>
    <s v="Paper"/>
    <s v="Xerox 1974"/>
    <n v="23.92"/>
    <n v="4"/>
    <n v="0"/>
    <n v="11.720800000000001"/>
    <x v="37"/>
    <x v="1"/>
  </r>
  <r>
    <n v="781"/>
    <s v="CA-2015-144267"/>
    <d v="2015-08-21T00:00:00"/>
    <s v="8/23/2015"/>
    <s v="First Class"/>
    <s v="NZ-18565"/>
    <s v="Nick Zandusky"/>
    <s v="Home Office"/>
    <s v="United States"/>
    <s v="San Francisco"/>
    <s v="California"/>
    <n v="94110"/>
    <s v="West"/>
    <s v="OFF-PA-10003657"/>
    <s v="Office Supplies"/>
    <s v="Paper"/>
    <s v="Xerox 1927"/>
    <n v="4.28"/>
    <n v="1"/>
    <n v="0"/>
    <n v="1.9259999999999999"/>
    <x v="37"/>
    <x v="1"/>
  </r>
  <r>
    <n v="782"/>
    <s v="US-2015-157014"/>
    <d v="2015-10-03T00:00:00"/>
    <d v="2015-06-10T00:00:00"/>
    <s v="Second Class"/>
    <s v="BM-11785"/>
    <s v="Bryan Mills"/>
    <s v="Consumer"/>
    <s v="United States"/>
    <s v="Columbus"/>
    <s v="Ohio"/>
    <n v="43229"/>
    <s v="East"/>
    <s v="OFF-BI-10001098"/>
    <s v="Office Supplies"/>
    <s v="Binders"/>
    <s v="Acco D-Ring Binder w/DublLock"/>
    <n v="32.07"/>
    <n v="5"/>
    <n v="0.7"/>
    <n v="-22.449000000000002"/>
    <x v="2"/>
    <x v="1"/>
  </r>
  <r>
    <n v="783"/>
    <s v="US-2015-157014"/>
    <d v="2015-10-03T00:00:00"/>
    <d v="2015-06-10T00:00:00"/>
    <s v="Second Class"/>
    <s v="BM-11785"/>
    <s v="Bryan Mills"/>
    <s v="Consumer"/>
    <s v="United States"/>
    <s v="Columbus"/>
    <s v="Ohio"/>
    <n v="43229"/>
    <s v="East"/>
    <s v="TEC-AC-10002167"/>
    <s v="Technology"/>
    <s v="Accessories"/>
    <s v="Imation†8gb Micro Traveldrive Usb 2.0†Flash Drive"/>
    <n v="24"/>
    <n v="2"/>
    <n v="0.2"/>
    <n v="-2.7"/>
    <x v="2"/>
    <x v="1"/>
  </r>
  <r>
    <n v="784"/>
    <s v="US-2015-157014"/>
    <d v="2015-10-03T00:00:00"/>
    <d v="2015-06-10T00:00:00"/>
    <s v="Second Class"/>
    <s v="BM-11785"/>
    <s v="Bryan Mills"/>
    <s v="Consumer"/>
    <s v="United States"/>
    <s v="Columbus"/>
    <s v="Ohio"/>
    <n v="43229"/>
    <s v="East"/>
    <s v="FUR-BO-10004409"/>
    <s v="Furniture"/>
    <s v="Bookcases"/>
    <s v="Safco Value Mate Series Steel Bookcases, Baked Enamel Finish on Steel, Gray"/>
    <n v="35.49"/>
    <n v="1"/>
    <n v="0.5"/>
    <n v="-15.615600000000001"/>
    <x v="2"/>
    <x v="1"/>
  </r>
  <r>
    <n v="785"/>
    <s v="US-2015-157014"/>
    <d v="2015-10-03T00:00:00"/>
    <d v="2015-06-10T00:00:00"/>
    <s v="Second Class"/>
    <s v="BM-11785"/>
    <s v="Bryan Mills"/>
    <s v="Consumer"/>
    <s v="United States"/>
    <s v="Columbus"/>
    <s v="Ohio"/>
    <n v="43229"/>
    <s v="East"/>
    <s v="TEC-AC-10000057"/>
    <s v="Technology"/>
    <s v="Accessories"/>
    <s v="Microsoft Natural Ergonomic Keyboard 4000"/>
    <n v="47.984000000000002"/>
    <n v="2"/>
    <n v="0.2"/>
    <n v="0.5998"/>
    <x v="2"/>
    <x v="1"/>
  </r>
  <r>
    <n v="786"/>
    <s v="CA-2015-154921"/>
    <d v="2015-05-23T00:00:00"/>
    <s v="5/28/2015"/>
    <s v="Standard Class"/>
    <s v="EA-14035"/>
    <s v="Erin Ashbrook"/>
    <s v="Corporate"/>
    <s v="United States"/>
    <s v="Columbia"/>
    <s v="South Carolina"/>
    <n v="29203"/>
    <s v="South"/>
    <s v="OFF-EN-10000056"/>
    <s v="Office Supplies"/>
    <s v="Envelopes"/>
    <s v="Cameo Buff Policy Envelopes"/>
    <n v="186.69"/>
    <n v="3"/>
    <n v="0"/>
    <n v="87.744299999999996"/>
    <x v="33"/>
    <x v="1"/>
  </r>
  <r>
    <n v="787"/>
    <s v="CA-2017-129567"/>
    <d v="2017-03-17T00:00:00"/>
    <s v="3/21/2017"/>
    <s v="Second Class"/>
    <s v="CL-12565"/>
    <s v="Clay Ludtke"/>
    <s v="Consumer"/>
    <s v="United States"/>
    <s v="Lancaster"/>
    <s v="California"/>
    <n v="93534"/>
    <s v="West"/>
    <s v="OFF-BI-10000014"/>
    <s v="Office Supplies"/>
    <s v="Binders"/>
    <s v="Heavy-Duty E-Z-D Binders"/>
    <n v="17.456"/>
    <n v="2"/>
    <n v="0.2"/>
    <n v="5.8914"/>
    <x v="42"/>
    <x v="3"/>
  </r>
  <r>
    <n v="788"/>
    <s v="CA-2015-154620"/>
    <d v="2015-12-12T00:00:00"/>
    <s v="12/16/2015"/>
    <s v="Standard Class"/>
    <s v="LT-17110"/>
    <s v="Liz Thompson"/>
    <s v="Consumer"/>
    <s v="United States"/>
    <s v="Lancaster"/>
    <s v="California"/>
    <n v="93534"/>
    <s v="West"/>
    <s v="FUR-CH-10004675"/>
    <s v="Furniture"/>
    <s v="Chairs"/>
    <s v="Lifetime Advantage Folding Chairs, 4/Carton"/>
    <n v="348.928"/>
    <n v="2"/>
    <n v="0.2"/>
    <n v="34.892800000000001"/>
    <x v="14"/>
    <x v="1"/>
  </r>
  <r>
    <n v="789"/>
    <s v="CA-2015-115938"/>
    <d v="2015-06-26T00:00:00"/>
    <s v="6/30/2015"/>
    <s v="Standard Class"/>
    <s v="SA-20830"/>
    <s v="Sue Ann Reed"/>
    <s v="Consumer"/>
    <s v="United States"/>
    <s v="Richmond"/>
    <s v="Virginia"/>
    <n v="23223"/>
    <s v="South"/>
    <s v="OFF-BI-10001543"/>
    <s v="Office Supplies"/>
    <s v="Binders"/>
    <s v="GBC VeloBinder Manual Binding System"/>
    <n v="143.96"/>
    <n v="4"/>
    <n v="0"/>
    <n v="69.100800000000007"/>
    <x v="40"/>
    <x v="1"/>
  </r>
  <r>
    <n v="790"/>
    <s v="CA-2015-115938"/>
    <d v="2015-06-26T00:00:00"/>
    <s v="6/30/2015"/>
    <s v="Standard Class"/>
    <s v="SA-20830"/>
    <s v="Sue Ann Reed"/>
    <s v="Consumer"/>
    <s v="United States"/>
    <s v="Richmond"/>
    <s v="Virginia"/>
    <n v="23223"/>
    <s v="South"/>
    <s v="OFF-ST-10001321"/>
    <s v="Office Supplies"/>
    <s v="Storage"/>
    <s v="Decoflex Hanging Personal Folder File, Blue"/>
    <n v="15.42"/>
    <n v="1"/>
    <n v="0"/>
    <n v="4.1634000000000002"/>
    <x v="40"/>
    <x v="1"/>
  </r>
  <r>
    <n v="791"/>
    <s v="CA-2015-115938"/>
    <d v="2015-06-26T00:00:00"/>
    <s v="6/30/2015"/>
    <s v="Standard Class"/>
    <s v="SA-20830"/>
    <s v="Sue Ann Reed"/>
    <s v="Consumer"/>
    <s v="United States"/>
    <s v="Richmond"/>
    <s v="Virginia"/>
    <n v="23223"/>
    <s v="South"/>
    <s v="OFF-BI-10001132"/>
    <s v="Office Supplies"/>
    <s v="Binders"/>
    <s v="Acco PRESSTEX Data Binder with Storage Hooks, Dark Blue, 9 1/2&quot; X 11&quot;"/>
    <n v="43.04"/>
    <n v="8"/>
    <n v="0"/>
    <n v="21.089600000000001"/>
    <x v="40"/>
    <x v="1"/>
  </r>
  <r>
    <n v="792"/>
    <s v="CA-2015-115938"/>
    <d v="2015-06-26T00:00:00"/>
    <s v="6/30/2015"/>
    <s v="Standard Class"/>
    <s v="SA-20830"/>
    <s v="Sue Ann Reed"/>
    <s v="Consumer"/>
    <s v="United States"/>
    <s v="Richmond"/>
    <s v="Virginia"/>
    <n v="23223"/>
    <s v="South"/>
    <s v="FUR-CH-10003199"/>
    <s v="Furniture"/>
    <s v="Chairs"/>
    <s v="Office Star - Contemporary Task Swivel Chair"/>
    <n v="332.94"/>
    <n v="3"/>
    <n v="0"/>
    <n v="79.905600000000007"/>
    <x v="40"/>
    <x v="1"/>
  </r>
  <r>
    <n v="793"/>
    <s v="CA-2016-105256"/>
    <d v="2016-05-20T00:00:00"/>
    <s v="5/20/2016"/>
    <s v="Same Day"/>
    <s v="JK-15730"/>
    <s v="Joe Kamberova"/>
    <s v="Consumer"/>
    <s v="United States"/>
    <s v="Asheville"/>
    <s v="North Carolina"/>
    <n v="28806"/>
    <s v="South"/>
    <s v="TEC-PH-10001530"/>
    <s v="Technology"/>
    <s v="Phones"/>
    <s v="Cisco Unified IP Phone 7945G VoIP phone"/>
    <n v="1363.96"/>
    <n v="5"/>
    <n v="0.2"/>
    <n v="85.247500000000002"/>
    <x v="35"/>
    <x v="0"/>
  </r>
  <r>
    <n v="794"/>
    <s v="CA-2014-156433"/>
    <d v="2014-09-20T00:00:00"/>
    <s v="9/26/2014"/>
    <s v="Standard Class"/>
    <s v="ES-14020"/>
    <s v="Erica Smith"/>
    <s v="Consumer"/>
    <s v="United States"/>
    <s v="San Francisco"/>
    <s v="California"/>
    <n v="94110"/>
    <s v="West"/>
    <s v="OFF-LA-10001569"/>
    <s v="Office Supplies"/>
    <s v="Labels"/>
    <s v="Avery 499"/>
    <n v="9.9600000000000009"/>
    <n v="2"/>
    <n v="0"/>
    <n v="4.5815999999999999"/>
    <x v="30"/>
    <x v="2"/>
  </r>
  <r>
    <n v="795"/>
    <s v="CA-2014-156433"/>
    <d v="2014-09-20T00:00:00"/>
    <s v="9/26/2014"/>
    <s v="Standard Class"/>
    <s v="ES-14020"/>
    <s v="Erica Smith"/>
    <s v="Consumer"/>
    <s v="United States"/>
    <s v="San Francisco"/>
    <s v="California"/>
    <n v="94110"/>
    <s v="West"/>
    <s v="OFF-PA-10003724"/>
    <s v="Office Supplies"/>
    <s v="Paper"/>
    <s v="Wirebound Message Book, 4 per Page"/>
    <n v="21.72"/>
    <n v="4"/>
    <n v="0"/>
    <n v="10.642799999999999"/>
    <x v="30"/>
    <x v="2"/>
  </r>
  <r>
    <n v="796"/>
    <s v="CA-2017-151428"/>
    <d v="2017-09-21T00:00:00"/>
    <s v="9/26/2017"/>
    <s v="Standard Class"/>
    <s v="RH-19495"/>
    <s v="Rick Hansen"/>
    <s v="Consumer"/>
    <s v="United States"/>
    <s v="Rochester"/>
    <s v="Minnesota"/>
    <n v="55901"/>
    <s v="Central"/>
    <s v="OFF-BI-10000546"/>
    <s v="Office Supplies"/>
    <s v="Binders"/>
    <s v="Avery Durable Binders"/>
    <n v="20.16"/>
    <n v="7"/>
    <n v="0"/>
    <n v="9.8783999999999992"/>
    <x v="15"/>
    <x v="3"/>
  </r>
  <r>
    <n v="797"/>
    <s v="CA-2015-124653"/>
    <d v="2015-12-24T00:00:00"/>
    <s v="12/26/2015"/>
    <s v="First Class"/>
    <s v="DB-13120"/>
    <s v="David Bremer"/>
    <s v="Corporate"/>
    <s v="United States"/>
    <s v="Rochester"/>
    <s v="New York"/>
    <n v="14609"/>
    <s v="East"/>
    <s v="OFF-PA-10000176"/>
    <s v="Office Supplies"/>
    <s v="Paper"/>
    <s v="Xerox 1887"/>
    <n v="132.79"/>
    <n v="7"/>
    <n v="0"/>
    <n v="63.739199999999997"/>
    <x v="14"/>
    <x v="1"/>
  </r>
  <r>
    <n v="798"/>
    <s v="CA-2015-124653"/>
    <d v="2015-12-24T00:00:00"/>
    <s v="12/26/2015"/>
    <s v="First Class"/>
    <s v="DB-13120"/>
    <s v="David Bremer"/>
    <s v="Corporate"/>
    <s v="United States"/>
    <s v="Rochester"/>
    <s v="New York"/>
    <n v="14609"/>
    <s v="East"/>
    <s v="OFF-PA-10002365"/>
    <s v="Office Supplies"/>
    <s v="Paper"/>
    <s v="Xerox 1967"/>
    <n v="12.96"/>
    <n v="2"/>
    <n v="0"/>
    <n v="6.2207999999999997"/>
    <x v="14"/>
    <x v="1"/>
  </r>
  <r>
    <n v="799"/>
    <s v="CA-2015-124653"/>
    <d v="2015-12-24T00:00:00"/>
    <s v="12/26/2015"/>
    <s v="First Class"/>
    <s v="DB-13120"/>
    <s v="David Bremer"/>
    <s v="Corporate"/>
    <s v="United States"/>
    <s v="Rochester"/>
    <s v="New York"/>
    <n v="14609"/>
    <s v="East"/>
    <s v="OFF-LA-10002271"/>
    <s v="Office Supplies"/>
    <s v="Labels"/>
    <s v="Smead Alpha-Z Color-Coded Second Alphabetical Labels and Starter Set"/>
    <n v="21.56"/>
    <n v="7"/>
    <n v="0"/>
    <n v="10.348800000000001"/>
    <x v="14"/>
    <x v="1"/>
  </r>
  <r>
    <n v="800"/>
    <s v="CA-2015-101910"/>
    <d v="2015-11-27T00:00:00"/>
    <d v="2015-03-12T00:00:00"/>
    <s v="Standard Class"/>
    <s v="CD-11920"/>
    <s v="Carlos Daly"/>
    <s v="Consumer"/>
    <s v="United States"/>
    <s v="Lake Elsinore"/>
    <s v="California"/>
    <n v="92530"/>
    <s v="West"/>
    <s v="FUR-CH-10002647"/>
    <s v="Furniture"/>
    <s v="Chairs"/>
    <s v="Situations Contoured Folding Chairs, 4/Set"/>
    <n v="283.92"/>
    <n v="5"/>
    <n v="0.2"/>
    <n v="17.745000000000001"/>
    <x v="6"/>
    <x v="1"/>
  </r>
  <r>
    <n v="801"/>
    <s v="CA-2017-105809"/>
    <d v="2017-02-20T00:00:00"/>
    <s v="2/23/2017"/>
    <s v="First Class"/>
    <s v="HW-14935"/>
    <s v="Helen Wasserman"/>
    <s v="Corporate"/>
    <s v="United States"/>
    <s v="San Diego"/>
    <s v="California"/>
    <n v="92105"/>
    <s v="West"/>
    <s v="FUR-FU-10004090"/>
    <s v="Furniture"/>
    <s v="Furnishings"/>
    <s v="Executive Impressions 14&quot; Contract Wall Clock"/>
    <n v="22.23"/>
    <n v="1"/>
    <n v="0"/>
    <n v="7.3358999999999996"/>
    <x v="31"/>
    <x v="3"/>
  </r>
  <r>
    <n v="802"/>
    <s v="CA-2017-105809"/>
    <d v="2017-02-20T00:00:00"/>
    <s v="2/23/2017"/>
    <s v="First Class"/>
    <s v="HW-14935"/>
    <s v="Helen Wasserman"/>
    <s v="Corporate"/>
    <s v="United States"/>
    <s v="San Diego"/>
    <s v="California"/>
    <n v="92105"/>
    <s v="West"/>
    <s v="TEC-PH-10001580"/>
    <s v="Technology"/>
    <s v="Phones"/>
    <s v="Logitech Mobile Speakerphone P710e -†speaker phone"/>
    <n v="215.96799999999999"/>
    <n v="2"/>
    <n v="0.2"/>
    <n v="18.897200000000002"/>
    <x v="31"/>
    <x v="3"/>
  </r>
  <r>
    <n v="803"/>
    <s v="CA-2016-136133"/>
    <d v="2016-08-18T00:00:00"/>
    <s v="8/23/2016"/>
    <s v="Second Class"/>
    <s v="HW-14935"/>
    <s v="Helen Wasserman"/>
    <s v="Corporate"/>
    <s v="United States"/>
    <s v="New York City"/>
    <s v="New York"/>
    <n v="10024"/>
    <s v="East"/>
    <s v="OFF-AP-10000576"/>
    <s v="Office Supplies"/>
    <s v="Appliances"/>
    <s v="Belkin 7 Outlet SurgeMaster II"/>
    <n v="355.32"/>
    <n v="9"/>
    <n v="0"/>
    <n v="99.489599999999996"/>
    <x v="28"/>
    <x v="0"/>
  </r>
  <r>
    <n v="804"/>
    <s v="CA-2016-115504"/>
    <d v="2016-03-12T00:00:00"/>
    <s v="3/17/2016"/>
    <s v="Standard Class"/>
    <s v="MC-18130"/>
    <s v="Mike Caudle"/>
    <s v="Corporate"/>
    <s v="United States"/>
    <s v="Monroe"/>
    <s v="Louisiana"/>
    <n v="71203"/>
    <s v="South"/>
    <s v="OFF-PA-10003953"/>
    <s v="Office Supplies"/>
    <s v="Paper"/>
    <s v="Xerox 218"/>
    <n v="12.96"/>
    <n v="2"/>
    <n v="0"/>
    <n v="6.2207999999999997"/>
    <x v="17"/>
    <x v="0"/>
  </r>
  <r>
    <n v="805"/>
    <s v="CA-2017-135783"/>
    <d v="2017-04-22T00:00:00"/>
    <s v="4/24/2017"/>
    <s v="First Class"/>
    <s v="GM-14440"/>
    <s v="Gary McGarr"/>
    <s v="Consumer"/>
    <s v="United States"/>
    <s v="San Francisco"/>
    <s v="California"/>
    <n v="94122"/>
    <s v="West"/>
    <s v="FUR-FU-10000794"/>
    <s v="Furniture"/>
    <s v="Furnishings"/>
    <s v="Eldon Stackable Tray, Side-Load, Legal, Smoke"/>
    <n v="18.28"/>
    <n v="2"/>
    <n v="0"/>
    <n v="6.2152000000000003"/>
    <x v="4"/>
    <x v="3"/>
  </r>
  <r>
    <n v="806"/>
    <s v="CA-2014-134313"/>
    <d v="2014-11-01T00:00:00"/>
    <d v="2014-07-11T00:00:00"/>
    <s v="Standard Class"/>
    <s v="RA-19915"/>
    <s v="Russell Applegate"/>
    <s v="Consumer"/>
    <s v="United States"/>
    <s v="Denver"/>
    <s v="Colorado"/>
    <n v="80219"/>
    <s v="West"/>
    <s v="OFF-AR-10001897"/>
    <s v="Office Supplies"/>
    <s v="Art"/>
    <s v="Model L Table or Wall-Mount Pencil Sharpener"/>
    <n v="43.176000000000002"/>
    <n v="3"/>
    <n v="0.2"/>
    <n v="4.3175999999999997"/>
    <x v="7"/>
    <x v="2"/>
  </r>
  <r>
    <n v="807"/>
    <s v="CA-2014-134313"/>
    <d v="2014-11-01T00:00:00"/>
    <d v="2014-07-11T00:00:00"/>
    <s v="Standard Class"/>
    <s v="RA-19915"/>
    <s v="Russell Applegate"/>
    <s v="Consumer"/>
    <s v="United States"/>
    <s v="Denver"/>
    <s v="Colorado"/>
    <n v="80219"/>
    <s v="West"/>
    <s v="TEC-PH-10001795"/>
    <s v="Technology"/>
    <s v="Phones"/>
    <s v="ClearOne CHATAttach 160 -†speaker phone"/>
    <n v="1983.9680000000001"/>
    <n v="4"/>
    <n v="0.2"/>
    <n v="247.99600000000001"/>
    <x v="7"/>
    <x v="2"/>
  </r>
  <r>
    <n v="808"/>
    <s v="CA-2015-140921"/>
    <d v="2015-02-03T00:00:00"/>
    <d v="2015-05-02T00:00:00"/>
    <s v="First Class"/>
    <s v="AA-10375"/>
    <s v="Allen Armold"/>
    <s v="Consumer"/>
    <s v="United States"/>
    <s v="Omaha"/>
    <s v="Nebraska"/>
    <n v="68104"/>
    <s v="Central"/>
    <s v="FUR-FU-10003347"/>
    <s v="Furniture"/>
    <s v="Furnishings"/>
    <s v="Coloredge Poster Frame"/>
    <n v="28.4"/>
    <n v="2"/>
    <n v="0"/>
    <n v="11.076000000000001"/>
    <x v="36"/>
    <x v="1"/>
  </r>
  <r>
    <n v="809"/>
    <s v="CA-2015-140921"/>
    <d v="2015-02-03T00:00:00"/>
    <d v="2015-05-02T00:00:00"/>
    <s v="First Class"/>
    <s v="AA-10375"/>
    <s v="Allen Armold"/>
    <s v="Consumer"/>
    <s v="United States"/>
    <s v="Omaha"/>
    <s v="Nebraska"/>
    <n v="68104"/>
    <s v="Central"/>
    <s v="TEC-AC-10004901"/>
    <s v="Technology"/>
    <s v="Accessories"/>
    <s v="Kensington SlimBlade Notebook Wireless Mouse with Nano Receiver "/>
    <n v="149.97"/>
    <n v="3"/>
    <n v="0"/>
    <n v="50.989800000000002"/>
    <x v="36"/>
    <x v="1"/>
  </r>
  <r>
    <n v="810"/>
    <s v="CA-2014-151995"/>
    <d v="2014-10-13T00:00:00"/>
    <s v="10/15/2014"/>
    <s v="First Class"/>
    <s v="ZC-21910"/>
    <s v="Zuschuss Carroll"/>
    <s v="Consumer"/>
    <s v="United States"/>
    <s v="Edmonds"/>
    <s v="Washington"/>
    <n v="98026"/>
    <s v="West"/>
    <s v="OFF-AR-10003190"/>
    <s v="Office Supplies"/>
    <s v="Art"/>
    <s v="Newell 32"/>
    <n v="11.52"/>
    <n v="4"/>
    <n v="0"/>
    <n v="3.2256"/>
    <x v="18"/>
    <x v="2"/>
  </r>
  <r>
    <n v="811"/>
    <s v="CA-2014-151995"/>
    <d v="2014-10-13T00:00:00"/>
    <s v="10/15/2014"/>
    <s v="First Class"/>
    <s v="ZC-21910"/>
    <s v="Zuschuss Carroll"/>
    <s v="Consumer"/>
    <s v="United States"/>
    <s v="Edmonds"/>
    <s v="Washington"/>
    <n v="98026"/>
    <s v="West"/>
    <s v="FUR-TA-10002903"/>
    <s v="Furniture"/>
    <s v="Tables"/>
    <s v="Bevis Round Bullnose 29&quot; High Table Top"/>
    <n v="1298.55"/>
    <n v="5"/>
    <n v="0"/>
    <n v="311.65199999999999"/>
    <x v="18"/>
    <x v="2"/>
  </r>
  <r>
    <n v="812"/>
    <s v="CA-2014-151995"/>
    <d v="2014-10-13T00:00:00"/>
    <s v="10/15/2014"/>
    <s v="First Class"/>
    <s v="ZC-21910"/>
    <s v="Zuschuss Carroll"/>
    <s v="Consumer"/>
    <s v="United States"/>
    <s v="Edmonds"/>
    <s v="Washington"/>
    <n v="98026"/>
    <s v="West"/>
    <s v="OFF-AP-10000240"/>
    <s v="Office Supplies"/>
    <s v="Appliances"/>
    <s v="Belkin F9G930V10-GRY 9 Outlet Surge"/>
    <n v="213.92"/>
    <n v="4"/>
    <n v="0"/>
    <n v="62.036799999999999"/>
    <x v="18"/>
    <x v="2"/>
  </r>
  <r>
    <n v="813"/>
    <s v="CA-2014-151995"/>
    <d v="2014-10-13T00:00:00"/>
    <s v="10/15/2014"/>
    <s v="First Class"/>
    <s v="ZC-21910"/>
    <s v="Zuschuss Carroll"/>
    <s v="Consumer"/>
    <s v="United States"/>
    <s v="Edmonds"/>
    <s v="Washington"/>
    <n v="98026"/>
    <s v="West"/>
    <s v="TEC-AC-10001101"/>
    <s v="Technology"/>
    <s v="Accessories"/>
    <s v="Sony 16GB Class 10 Micro SDHC R40 Memory Card"/>
    <n v="25.78"/>
    <n v="2"/>
    <n v="0"/>
    <n v="2.5779999999999998"/>
    <x v="18"/>
    <x v="2"/>
  </r>
  <r>
    <n v="814"/>
    <s v="CA-2017-143686"/>
    <d v="2017-05-14T00:00:00"/>
    <s v="5/14/2017"/>
    <s v="Same Day"/>
    <s v="PJ-19015"/>
    <s v="Pauline Johnson"/>
    <s v="Consumer"/>
    <s v="United States"/>
    <s v="Santa Ana"/>
    <s v="California"/>
    <n v="92704"/>
    <s v="West"/>
    <s v="FUR-FU-10000794"/>
    <s v="Furniture"/>
    <s v="Furnishings"/>
    <s v="Eldon Stackable Tray, Side-Load, Legal, Smoke"/>
    <n v="18.28"/>
    <n v="2"/>
    <n v="0"/>
    <n v="6.2152000000000003"/>
    <x v="24"/>
    <x v="3"/>
  </r>
  <r>
    <n v="815"/>
    <s v="CA-2017-143686"/>
    <d v="2017-05-14T00:00:00"/>
    <s v="5/14/2017"/>
    <s v="Same Day"/>
    <s v="PJ-19015"/>
    <s v="Pauline Johnson"/>
    <s v="Consumer"/>
    <s v="United States"/>
    <s v="Santa Ana"/>
    <s v="California"/>
    <n v="92704"/>
    <s v="West"/>
    <s v="TEC-AC-10001838"/>
    <s v="Technology"/>
    <s v="Accessories"/>
    <s v="Razer Tiamat Over Ear 7.1 Surround Sound PC Gaming Headset"/>
    <n v="1399.93"/>
    <n v="7"/>
    <n v="0"/>
    <n v="601.96990000000005"/>
    <x v="24"/>
    <x v="3"/>
  </r>
  <r>
    <n v="816"/>
    <s v="CA-2015-106565"/>
    <d v="2015-03-20T00:00:00"/>
    <s v="3/23/2015"/>
    <s v="First Class"/>
    <s v="BW-11110"/>
    <s v="Bart Watters"/>
    <s v="Corporate"/>
    <s v="United States"/>
    <s v="Milwaukee"/>
    <s v="Wisconsin"/>
    <n v="53209"/>
    <s v="Central"/>
    <s v="OFF-PA-10000061"/>
    <s v="Office Supplies"/>
    <s v="Paper"/>
    <s v="Xerox 205"/>
    <n v="51.84"/>
    <n v="8"/>
    <n v="0"/>
    <n v="24.883199999999999"/>
    <x v="29"/>
    <x v="1"/>
  </r>
  <r>
    <n v="817"/>
    <s v="CA-2016-149370"/>
    <d v="2016-09-15T00:00:00"/>
    <s v="9/19/2016"/>
    <s v="Standard Class"/>
    <s v="DB-13210"/>
    <s v="Dean Braden"/>
    <s v="Consumer"/>
    <s v="United States"/>
    <s v="Philadelphia"/>
    <s v="Pennsylvania"/>
    <n v="19140"/>
    <s v="East"/>
    <s v="OFF-PA-10003651"/>
    <s v="Office Supplies"/>
    <s v="Paper"/>
    <s v="Xerox 1968"/>
    <n v="5.3440000000000003"/>
    <n v="1"/>
    <n v="0.2"/>
    <n v="1.8704000000000001"/>
    <x v="21"/>
    <x v="0"/>
  </r>
  <r>
    <n v="818"/>
    <s v="CA-2014-140858"/>
    <d v="2014-06-28T00:00:00"/>
    <d v="2014-02-07T00:00:00"/>
    <s v="Standard Class"/>
    <s v="CA-12775"/>
    <s v="Cynthia Arntzen"/>
    <s v="Consumer"/>
    <s v="United States"/>
    <s v="Philadelphia"/>
    <s v="Pennsylvania"/>
    <n v="19140"/>
    <s v="East"/>
    <s v="OFF-PA-10000304"/>
    <s v="Office Supplies"/>
    <s v="Paper"/>
    <s v="Xerox 1995"/>
    <n v="41.472000000000001"/>
    <n v="8"/>
    <n v="0.2"/>
    <n v="14.5152"/>
    <x v="3"/>
    <x v="2"/>
  </r>
  <r>
    <n v="819"/>
    <s v="CA-2014-140858"/>
    <d v="2014-06-28T00:00:00"/>
    <d v="2014-02-07T00:00:00"/>
    <s v="Standard Class"/>
    <s v="CA-12775"/>
    <s v="Cynthia Arntzen"/>
    <s v="Consumer"/>
    <s v="United States"/>
    <s v="Philadelphia"/>
    <s v="Pennsylvania"/>
    <n v="19140"/>
    <s v="East"/>
    <s v="OFF-BI-10003094"/>
    <s v="Office Supplies"/>
    <s v="Binders"/>
    <s v="Self-Adhesive Ring Binder Labels"/>
    <n v="3.1680000000000001"/>
    <n v="3"/>
    <n v="0.7"/>
    <n v="-2.4287999999999998"/>
    <x v="3"/>
    <x v="2"/>
  </r>
  <r>
    <n v="820"/>
    <s v="CA-2014-140858"/>
    <d v="2014-06-28T00:00:00"/>
    <d v="2014-02-07T00:00:00"/>
    <s v="Standard Class"/>
    <s v="CA-12775"/>
    <s v="Cynthia Arntzen"/>
    <s v="Consumer"/>
    <s v="United States"/>
    <s v="Philadelphia"/>
    <s v="Pennsylvania"/>
    <n v="19140"/>
    <s v="East"/>
    <s v="FUR-CH-10001394"/>
    <s v="Furniture"/>
    <s v="Chairs"/>
    <s v="Global Leather Executive Chair"/>
    <n v="1228.4649999999999"/>
    <n v="5"/>
    <n v="0.3"/>
    <n v="0"/>
    <x v="3"/>
    <x v="2"/>
  </r>
  <r>
    <n v="821"/>
    <s v="CA-2014-140858"/>
    <d v="2014-06-28T00:00:00"/>
    <d v="2014-02-07T00:00:00"/>
    <s v="Standard Class"/>
    <s v="CA-12775"/>
    <s v="Cynthia Arntzen"/>
    <s v="Consumer"/>
    <s v="United States"/>
    <s v="Philadelphia"/>
    <s v="Pennsylvania"/>
    <n v="19140"/>
    <s v="East"/>
    <s v="OFF-BI-10004230"/>
    <s v="Office Supplies"/>
    <s v="Binders"/>
    <s v="GBC Recycled Grain Textured Covers"/>
    <n v="31.085999999999999"/>
    <n v="3"/>
    <n v="0.7"/>
    <n v="-22.796399999999998"/>
    <x v="3"/>
    <x v="2"/>
  </r>
  <r>
    <n v="822"/>
    <s v="CA-2014-140858"/>
    <d v="2014-06-28T00:00:00"/>
    <d v="2014-02-07T00:00:00"/>
    <s v="Standard Class"/>
    <s v="CA-12775"/>
    <s v="Cynthia Arntzen"/>
    <s v="Consumer"/>
    <s v="United States"/>
    <s v="Philadelphia"/>
    <s v="Pennsylvania"/>
    <n v="19140"/>
    <s v="East"/>
    <s v="OFF-PA-10003395"/>
    <s v="Office Supplies"/>
    <s v="Paper"/>
    <s v="Xerox 1941"/>
    <n v="335.52"/>
    <n v="4"/>
    <n v="0.2"/>
    <n v="117.432"/>
    <x v="3"/>
    <x v="2"/>
  </r>
  <r>
    <n v="823"/>
    <s v="CA-2017-101434"/>
    <d v="2017-06-20T00:00:00"/>
    <s v="6/27/2017"/>
    <s v="Standard Class"/>
    <s v="TR-21325"/>
    <s v="Toby Ritter"/>
    <s v="Consumer"/>
    <s v="United States"/>
    <s v="Belleville"/>
    <s v="New Jersey"/>
    <n v="7109"/>
    <s v="East"/>
    <s v="TEC-AC-10002402"/>
    <s v="Technology"/>
    <s v="Accessories"/>
    <s v="Razer Kraken PRO Over Ear PC and Music Headset"/>
    <n v="239.97"/>
    <n v="3"/>
    <n v="0"/>
    <n v="71.991"/>
    <x v="27"/>
    <x v="3"/>
  </r>
  <r>
    <n v="824"/>
    <s v="CA-2017-101434"/>
    <d v="2017-06-20T00:00:00"/>
    <s v="6/27/2017"/>
    <s v="Standard Class"/>
    <s v="TR-21325"/>
    <s v="Toby Ritter"/>
    <s v="Consumer"/>
    <s v="United States"/>
    <s v="Belleville"/>
    <s v="New Jersey"/>
    <n v="7109"/>
    <s v="East"/>
    <s v="OFF-LA-10003223"/>
    <s v="Office Supplies"/>
    <s v="Labels"/>
    <s v="Avery 508"/>
    <n v="9.82"/>
    <n v="2"/>
    <n v="0"/>
    <n v="4.8117999999999999"/>
    <x v="27"/>
    <x v="3"/>
  </r>
  <r>
    <n v="825"/>
    <s v="US-2014-102071"/>
    <d v="2014-05-09T00:00:00"/>
    <s v="5/15/2014"/>
    <s v="Standard Class"/>
    <s v="PG-18820"/>
    <s v="Patrick Gardner"/>
    <s v="Consumer"/>
    <s v="United States"/>
    <s v="San Francisco"/>
    <s v="California"/>
    <n v="94110"/>
    <s v="West"/>
    <s v="TEC-AC-10003441"/>
    <s v="Technology"/>
    <s v="Accessories"/>
    <s v="Kingston Digital DataTraveler 32GB USB 2.0"/>
    <n v="67.8"/>
    <n v="4"/>
    <n v="0"/>
    <n v="4.0679999999999996"/>
    <x v="8"/>
    <x v="2"/>
  </r>
  <r>
    <n v="826"/>
    <s v="US-2014-102071"/>
    <d v="2014-05-09T00:00:00"/>
    <s v="5/15/2014"/>
    <s v="Standard Class"/>
    <s v="PG-18820"/>
    <s v="Patrick Gardner"/>
    <s v="Consumer"/>
    <s v="United States"/>
    <s v="San Francisco"/>
    <s v="California"/>
    <n v="94110"/>
    <s v="West"/>
    <s v="TEC-AC-10000109"/>
    <s v="Technology"/>
    <s v="Accessories"/>
    <s v="Sony Micro Vault Click 16 GB USB 2.0 Flash Drive"/>
    <n v="167.97"/>
    <n v="3"/>
    <n v="0"/>
    <n v="40.312800000000003"/>
    <x v="8"/>
    <x v="2"/>
  </r>
  <r>
    <n v="827"/>
    <s v="CA-2017-126956"/>
    <d v="2017-08-21T00:00:00"/>
    <s v="8/28/2017"/>
    <s v="Standard Class"/>
    <s v="GT-14710"/>
    <s v="Greg Tran"/>
    <s v="Consumer"/>
    <s v="United States"/>
    <s v="Lakeville"/>
    <s v="Minnesota"/>
    <n v="55044"/>
    <s v="Central"/>
    <s v="OFF-FA-10002280"/>
    <s v="Office Supplies"/>
    <s v="Fasteners"/>
    <s v="Advantus Plastic Paper Clips"/>
    <n v="35"/>
    <n v="7"/>
    <n v="0"/>
    <n v="16.8"/>
    <x v="43"/>
    <x v="3"/>
  </r>
  <r>
    <n v="828"/>
    <s v="CA-2017-126956"/>
    <d v="2017-08-21T00:00:00"/>
    <s v="8/28/2017"/>
    <s v="Standard Class"/>
    <s v="GT-14710"/>
    <s v="Greg Tran"/>
    <s v="Consumer"/>
    <s v="United States"/>
    <s v="Lakeville"/>
    <s v="Minnesota"/>
    <n v="55044"/>
    <s v="Central"/>
    <s v="OFF-SU-10000381"/>
    <s v="Office Supplies"/>
    <s v="Supplies"/>
    <s v="Acme Forged Steel Scissors with Black Enamel Handles"/>
    <n v="37.24"/>
    <n v="4"/>
    <n v="0"/>
    <n v="10.7996"/>
    <x v="43"/>
    <x v="3"/>
  </r>
  <r>
    <n v="829"/>
    <s v="CA-2017-126956"/>
    <d v="2017-08-21T00:00:00"/>
    <s v="8/28/2017"/>
    <s v="Standard Class"/>
    <s v="GT-14710"/>
    <s v="Greg Tran"/>
    <s v="Consumer"/>
    <s v="United States"/>
    <s v="Lakeville"/>
    <s v="Minnesota"/>
    <n v="55044"/>
    <s v="Central"/>
    <s v="OFF-EN-10004459"/>
    <s v="Office Supplies"/>
    <s v="Envelopes"/>
    <s v="Security-Tint Envelopes"/>
    <n v="15.28"/>
    <n v="2"/>
    <n v="0"/>
    <n v="7.4871999999999996"/>
    <x v="43"/>
    <x v="3"/>
  </r>
  <r>
    <n v="830"/>
    <s v="CA-2017-129462"/>
    <d v="2017-06-16T00:00:00"/>
    <s v="6/21/2017"/>
    <s v="Second Class"/>
    <s v="JE-15745"/>
    <s v="Joel Eaton"/>
    <s v="Consumer"/>
    <s v="United States"/>
    <s v="Florence"/>
    <s v="Kentucky"/>
    <n v="41042"/>
    <s v="South"/>
    <s v="FUR-CH-10000665"/>
    <s v="Furniture"/>
    <s v="Chairs"/>
    <s v="Global Airflow Leather Mesh Back Chair, Black"/>
    <n v="301.95999999999998"/>
    <n v="2"/>
    <n v="0"/>
    <n v="90.587999999999994"/>
    <x v="27"/>
    <x v="3"/>
  </r>
  <r>
    <n v="831"/>
    <s v="CA-2017-129462"/>
    <d v="2017-06-16T00:00:00"/>
    <s v="6/21/2017"/>
    <s v="Second Class"/>
    <s v="JE-15745"/>
    <s v="Joel Eaton"/>
    <s v="Consumer"/>
    <s v="United States"/>
    <s v="Florence"/>
    <s v="Kentucky"/>
    <n v="41042"/>
    <s v="South"/>
    <s v="OFF-AP-10003884"/>
    <s v="Office Supplies"/>
    <s v="Appliances"/>
    <s v="Fellowes Smart Surge Ten-Outlet Protector, Platinum"/>
    <n v="180.66"/>
    <n v="3"/>
    <n v="0"/>
    <n v="50.584800000000001"/>
    <x v="27"/>
    <x v="3"/>
  </r>
  <r>
    <n v="832"/>
    <s v="CA-2017-129462"/>
    <d v="2017-06-16T00:00:00"/>
    <s v="6/21/2017"/>
    <s v="Second Class"/>
    <s v="JE-15745"/>
    <s v="Joel Eaton"/>
    <s v="Consumer"/>
    <s v="United States"/>
    <s v="Florence"/>
    <s v="Kentucky"/>
    <n v="41042"/>
    <s v="South"/>
    <s v="TEC-PH-10001557"/>
    <s v="Technology"/>
    <s v="Phones"/>
    <s v="Pyle PMP37LED"/>
    <n v="191.98"/>
    <n v="2"/>
    <n v="0"/>
    <n v="51.834600000000002"/>
    <x v="27"/>
    <x v="3"/>
  </r>
  <r>
    <n v="833"/>
    <s v="CA-2017-129462"/>
    <d v="2017-06-16T00:00:00"/>
    <s v="6/21/2017"/>
    <s v="Second Class"/>
    <s v="JE-15745"/>
    <s v="Joel Eaton"/>
    <s v="Consumer"/>
    <s v="United States"/>
    <s v="Florence"/>
    <s v="Kentucky"/>
    <n v="41042"/>
    <s v="South"/>
    <s v="TEC-PH-10002085"/>
    <s v="Technology"/>
    <s v="Phones"/>
    <s v="Clarity 53712"/>
    <n v="65.989999999999995"/>
    <n v="1"/>
    <n v="0"/>
    <n v="17.157399999999999"/>
    <x v="27"/>
    <x v="3"/>
  </r>
  <r>
    <n v="834"/>
    <s v="CA-2016-165316"/>
    <d v="2016-07-23T00:00:00"/>
    <s v="7/27/2016"/>
    <s v="Standard Class"/>
    <s v="JB-15400"/>
    <s v="Jennifer Braxton"/>
    <s v="Corporate"/>
    <s v="United States"/>
    <s v="Tampa"/>
    <s v="Florida"/>
    <n v="33614"/>
    <s v="South"/>
    <s v="OFF-AR-10002956"/>
    <s v="Office Supplies"/>
    <s v="Art"/>
    <s v="Boston 16801 Nautilus Battery Pencil Sharpener"/>
    <n v="35.216000000000001"/>
    <n v="2"/>
    <n v="0.2"/>
    <n v="2.6412"/>
    <x v="16"/>
    <x v="0"/>
  </r>
  <r>
    <n v="835"/>
    <s v="CA-2016-165316"/>
    <d v="2016-07-23T00:00:00"/>
    <s v="7/27/2016"/>
    <s v="Standard Class"/>
    <s v="JB-15400"/>
    <s v="Jennifer Braxton"/>
    <s v="Corporate"/>
    <s v="United States"/>
    <s v="Tampa"/>
    <s v="Florida"/>
    <n v="33614"/>
    <s v="South"/>
    <s v="OFF-AP-10003266"/>
    <s v="Office Supplies"/>
    <s v="Appliances"/>
    <s v="Holmes Replacement Filter for HEPA Air Cleaner, Large Room"/>
    <n v="23.696000000000002"/>
    <n v="2"/>
    <n v="0.2"/>
    <n v="6.5164"/>
    <x v="16"/>
    <x v="0"/>
  </r>
  <r>
    <n v="836"/>
    <s v="CA-2016-165316"/>
    <d v="2016-07-23T00:00:00"/>
    <s v="7/27/2016"/>
    <s v="Standard Class"/>
    <s v="JB-15400"/>
    <s v="Jennifer Braxton"/>
    <s v="Corporate"/>
    <s v="United States"/>
    <s v="Tampa"/>
    <s v="Florida"/>
    <n v="33614"/>
    <s v="South"/>
    <s v="TEC-MA-10004002"/>
    <s v="Technology"/>
    <s v="Machines"/>
    <s v="Zebra GX420t Direct Thermal/Thermal Transfer Printer"/>
    <n v="265.47500000000002"/>
    <n v="1"/>
    <n v="0.5"/>
    <n v="-111.4995"/>
    <x v="16"/>
    <x v="0"/>
  </r>
  <r>
    <n v="837"/>
    <s v="US-2014-115987"/>
    <d v="2014-09-08T00:00:00"/>
    <s v="9/13/2014"/>
    <s v="Second Class"/>
    <s v="LH-17020"/>
    <s v="Lisa Hazard"/>
    <s v="Consumer"/>
    <s v="United States"/>
    <s v="Tyler"/>
    <s v="Texas"/>
    <n v="75701"/>
    <s v="Central"/>
    <s v="OFF-BI-10001071"/>
    <s v="Office Supplies"/>
    <s v="Binders"/>
    <s v="GBC ProClick Punch Binding System"/>
    <n v="51.183999999999997"/>
    <n v="4"/>
    <n v="0.8"/>
    <n v="-79.3352"/>
    <x v="30"/>
    <x v="2"/>
  </r>
  <r>
    <n v="838"/>
    <s v="US-2017-156083"/>
    <d v="2017-11-04T00:00:00"/>
    <d v="2017-11-11T00:00:00"/>
    <s v="Standard Class"/>
    <s v="JL-15175"/>
    <s v="James Lanier"/>
    <s v="Home Office"/>
    <s v="United States"/>
    <s v="Columbia"/>
    <s v="Tennessee"/>
    <n v="38401"/>
    <s v="South"/>
    <s v="OFF-PA-10001560"/>
    <s v="Office Supplies"/>
    <s v="Paper"/>
    <s v="Adams Telephone Message Books, 5 1/4î x 11î"/>
    <n v="9.6639999999999997"/>
    <n v="2"/>
    <n v="0.2"/>
    <n v="3.2616000000000001"/>
    <x v="23"/>
    <x v="3"/>
  </r>
  <r>
    <n v="839"/>
    <s v="US-2016-137547"/>
    <d v="2016-03-07T00:00:00"/>
    <d v="2016-12-03T00:00:00"/>
    <s v="Standard Class"/>
    <s v="EB-13705"/>
    <s v="Ed Braxton"/>
    <s v="Corporate"/>
    <s v="United States"/>
    <s v="Fort Worth"/>
    <s v="Texas"/>
    <n v="76106"/>
    <s v="Central"/>
    <s v="TEC-PH-10002365"/>
    <s v="Technology"/>
    <s v="Phones"/>
    <s v="Belkin Grip Candy Sheer Case / Cover for iPhone 5 and 5S"/>
    <n v="21.071999999999999"/>
    <n v="3"/>
    <n v="0.2"/>
    <n v="1.5804"/>
    <x v="17"/>
    <x v="0"/>
  </r>
  <r>
    <n v="840"/>
    <s v="CA-2015-100454"/>
    <d v="2015-11-20T00:00:00"/>
    <s v="11/25/2015"/>
    <s v="Standard Class"/>
    <s v="BM-11650"/>
    <s v="Brian Moss"/>
    <s v="Corporate"/>
    <s v="United States"/>
    <s v="New York City"/>
    <s v="New York"/>
    <n v="10035"/>
    <s v="East"/>
    <s v="OFF-AR-10004648"/>
    <s v="Office Supplies"/>
    <s v="Art"/>
    <s v="Boston 19500 Mighty Mite Electric Pencil Sharpener"/>
    <n v="60.45"/>
    <n v="3"/>
    <n v="0"/>
    <n v="16.3215"/>
    <x v="6"/>
    <x v="1"/>
  </r>
  <r>
    <n v="841"/>
    <s v="CA-2015-100454"/>
    <d v="2015-11-20T00:00:00"/>
    <s v="11/25/2015"/>
    <s v="Standard Class"/>
    <s v="BM-11650"/>
    <s v="Brian Moss"/>
    <s v="Corporate"/>
    <s v="United States"/>
    <s v="New York City"/>
    <s v="New York"/>
    <n v="10035"/>
    <s v="East"/>
    <s v="OFF-AR-10002578"/>
    <s v="Office Supplies"/>
    <s v="Art"/>
    <s v="Newell 335"/>
    <n v="11.52"/>
    <n v="4"/>
    <n v="0"/>
    <n v="3.3408000000000002"/>
    <x v="6"/>
    <x v="1"/>
  </r>
  <r>
    <n v="842"/>
    <s v="CA-2015-100454"/>
    <d v="2015-11-20T00:00:00"/>
    <s v="11/25/2015"/>
    <s v="Standard Class"/>
    <s v="BM-11650"/>
    <s v="Brian Moss"/>
    <s v="Corporate"/>
    <s v="United States"/>
    <s v="New York City"/>
    <s v="New York"/>
    <n v="10035"/>
    <s v="East"/>
    <s v="FUR-BO-10001519"/>
    <s v="Furniture"/>
    <s v="Bookcases"/>
    <s v="O'Sullivan 3-Shelf Heavy-Duty Bookcases"/>
    <n v="186.048"/>
    <n v="4"/>
    <n v="0.2"/>
    <n v="9.3024000000000004"/>
    <x v="6"/>
    <x v="1"/>
  </r>
  <r>
    <n v="843"/>
    <s v="CA-2016-161669"/>
    <d v="2016-11-07T00:00:00"/>
    <d v="2016-09-11T00:00:00"/>
    <s v="First Class"/>
    <s v="EM-14095"/>
    <s v="Eudokia Martin"/>
    <s v="Corporate"/>
    <s v="United States"/>
    <s v="Los Angeles"/>
    <s v="California"/>
    <n v="90036"/>
    <s v="West"/>
    <s v="OFF-BI-10001294"/>
    <s v="Office Supplies"/>
    <s v="Binders"/>
    <s v="Fellowes Binding Cases"/>
    <n v="37.44"/>
    <n v="4"/>
    <n v="0.2"/>
    <n v="11.7"/>
    <x v="0"/>
    <x v="0"/>
  </r>
  <r>
    <n v="844"/>
    <s v="CA-2016-161669"/>
    <d v="2016-11-07T00:00:00"/>
    <d v="2016-09-11T00:00:00"/>
    <s v="First Class"/>
    <s v="EM-14095"/>
    <s v="Eudokia Martin"/>
    <s v="Corporate"/>
    <s v="United States"/>
    <s v="Los Angeles"/>
    <s v="California"/>
    <n v="90036"/>
    <s v="West"/>
    <s v="OFF-BI-10001636"/>
    <s v="Office Supplies"/>
    <s v="Binders"/>
    <s v="Ibico Plastic and Wire Spiral Binding Combs"/>
    <n v="26.975999999999999"/>
    <n v="4"/>
    <n v="0.2"/>
    <n v="8.7672000000000008"/>
    <x v="0"/>
    <x v="0"/>
  </r>
  <r>
    <n v="845"/>
    <s v="CA-2016-161669"/>
    <d v="2016-11-07T00:00:00"/>
    <d v="2016-09-11T00:00:00"/>
    <s v="First Class"/>
    <s v="EM-14095"/>
    <s v="Eudokia Martin"/>
    <s v="Corporate"/>
    <s v="United States"/>
    <s v="Los Angeles"/>
    <s v="California"/>
    <n v="90036"/>
    <s v="West"/>
    <s v="OFF-SU-10002503"/>
    <s v="Office Supplies"/>
    <s v="Supplies"/>
    <s v="Acme Preferred Stainless Steel Scissors"/>
    <n v="11.36"/>
    <n v="2"/>
    <n v="0"/>
    <n v="3.2944"/>
    <x v="0"/>
    <x v="0"/>
  </r>
  <r>
    <n v="846"/>
    <s v="CA-2016-161669"/>
    <d v="2016-11-07T00:00:00"/>
    <d v="2016-09-11T00:00:00"/>
    <s v="First Class"/>
    <s v="EM-14095"/>
    <s v="Eudokia Martin"/>
    <s v="Corporate"/>
    <s v="United States"/>
    <s v="Los Angeles"/>
    <s v="California"/>
    <n v="90036"/>
    <s v="West"/>
    <s v="OFF-LA-10004093"/>
    <s v="Office Supplies"/>
    <s v="Labels"/>
    <s v="Avery 486"/>
    <n v="14.62"/>
    <n v="2"/>
    <n v="0"/>
    <n v="6.8714000000000004"/>
    <x v="0"/>
    <x v="0"/>
  </r>
  <r>
    <n v="847"/>
    <s v="CA-2015-114300"/>
    <d v="2015-10-13T00:00:00"/>
    <s v="10/17/2015"/>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1"/>
    <x v="2"/>
    <x v="1"/>
  </r>
  <r>
    <n v="848"/>
    <s v="CA-2015-114300"/>
    <d v="2015-10-13T00:00:00"/>
    <s v="10/17/2015"/>
    <s v="Standard Class"/>
    <s v="AF-10885"/>
    <s v="Art Foster"/>
    <s v="Consumer"/>
    <s v="United States"/>
    <s v="Louisville"/>
    <s v="Kentucky"/>
    <n v="40214"/>
    <s v="South"/>
    <s v="FUR-CH-10001891"/>
    <s v="Furniture"/>
    <s v="Chairs"/>
    <s v="Global Deluxe Office Fabric Chairs"/>
    <n v="287.94"/>
    <n v="3"/>
    <n v="0"/>
    <n v="77.743799999999993"/>
    <x v="2"/>
    <x v="1"/>
  </r>
  <r>
    <n v="849"/>
    <s v="CA-2017-107503"/>
    <d v="2017-01-01T00:00:00"/>
    <d v="2017-06-01T00:00:00"/>
    <s v="Standard Class"/>
    <s v="GA-14725"/>
    <s v="Guy Armstrong"/>
    <s v="Consumer"/>
    <s v="United States"/>
    <s v="Lorain"/>
    <s v="Ohio"/>
    <n v="44052"/>
    <s v="East"/>
    <s v="FUR-FU-10003878"/>
    <s v="Furniture"/>
    <s v="Furnishings"/>
    <s v="Linden 10&quot; Round Wall Clock, Black"/>
    <n v="48.896000000000001"/>
    <n v="4"/>
    <n v="0.2"/>
    <n v="8.5568000000000008"/>
    <x v="44"/>
    <x v="3"/>
  </r>
  <r>
    <n v="850"/>
    <s v="CA-2014-107755"/>
    <d v="2014-02-07T00:00:00"/>
    <d v="2014-12-02T00:00:00"/>
    <s v="Standard Class"/>
    <s v="CK-12760"/>
    <s v="Cyma Kinney"/>
    <s v="Corporate"/>
    <s v="United States"/>
    <s v="Linden"/>
    <s v="New Jersey"/>
    <n v="7036"/>
    <s v="East"/>
    <s v="TEC-AC-10000710"/>
    <s v="Technology"/>
    <s v="Accessories"/>
    <s v="Maxell DVD-RAM Discs"/>
    <n v="115.36"/>
    <n v="7"/>
    <n v="0"/>
    <n v="49.604799999999997"/>
    <x v="45"/>
    <x v="2"/>
  </r>
  <r>
    <n v="851"/>
    <s v="CA-2016-152534"/>
    <d v="2016-06-20T00:00:00"/>
    <s v="6/25/2016"/>
    <s v="Second Class"/>
    <s v="DP-13105"/>
    <s v="Dave Poirier"/>
    <s v="Corporate"/>
    <s v="United States"/>
    <s v="Salinas"/>
    <s v="California"/>
    <n v="93905"/>
    <s v="West"/>
    <s v="OFF-AR-10002335"/>
    <s v="Office Supplies"/>
    <s v="Art"/>
    <s v="DIXON Oriole Pencils"/>
    <n v="5.16"/>
    <n v="2"/>
    <n v="0"/>
    <n v="1.3415999999999999"/>
    <x v="1"/>
    <x v="0"/>
  </r>
  <r>
    <n v="852"/>
    <s v="CA-2016-152534"/>
    <d v="2016-06-20T00:00:00"/>
    <s v="6/25/2016"/>
    <s v="Second Class"/>
    <s v="DP-13105"/>
    <s v="Dave Poirier"/>
    <s v="Corporate"/>
    <s v="United States"/>
    <s v="Salinas"/>
    <s v="California"/>
    <n v="93905"/>
    <s v="West"/>
    <s v="OFF-PA-10001870"/>
    <s v="Office Supplies"/>
    <s v="Paper"/>
    <s v="Xerox 202"/>
    <n v="38.880000000000003"/>
    <n v="6"/>
    <n v="0"/>
    <n v="18.662400000000002"/>
    <x v="1"/>
    <x v="0"/>
  </r>
  <r>
    <n v="853"/>
    <s v="CA-2016-113747"/>
    <d v="2016-05-28T00:00:00"/>
    <d v="2016-04-06T00:00:00"/>
    <s v="Standard Class"/>
    <s v="VD-21670"/>
    <s v="Valerie Dominguez"/>
    <s v="Consumer"/>
    <s v="United States"/>
    <s v="Jackson"/>
    <s v="Mississippi"/>
    <n v="39212"/>
    <s v="South"/>
    <s v="OFF-AR-10003373"/>
    <s v="Office Supplies"/>
    <s v="Art"/>
    <s v="Boston School Pro Electric Pencil Sharpener, 1670"/>
    <n v="185.88"/>
    <n v="6"/>
    <n v="0"/>
    <n v="50.187600000000003"/>
    <x v="35"/>
    <x v="0"/>
  </r>
  <r>
    <n v="854"/>
    <s v="CA-2016-123274"/>
    <d v="2016-02-19T00:00:00"/>
    <s v="2/24/2016"/>
    <s v="Standard Class"/>
    <s v="GT-14710"/>
    <s v="Greg Tran"/>
    <s v="Consumer"/>
    <s v="United States"/>
    <s v="New York City"/>
    <s v="New York"/>
    <n v="10035"/>
    <s v="East"/>
    <s v="FUR-FU-10004090"/>
    <s v="Furniture"/>
    <s v="Furnishings"/>
    <s v="Executive Impressions 14&quot; Contract Wall Clock"/>
    <n v="44.46"/>
    <n v="2"/>
    <n v="0"/>
    <n v="14.671799999999999"/>
    <x v="47"/>
    <x v="0"/>
  </r>
  <r>
    <n v="855"/>
    <s v="CA-2016-123274"/>
    <d v="2016-02-19T00:00:00"/>
    <s v="2/24/2016"/>
    <s v="Standard Class"/>
    <s v="GT-14710"/>
    <s v="Greg Tran"/>
    <s v="Consumer"/>
    <s v="United States"/>
    <s v="New York City"/>
    <s v="New York"/>
    <n v="10035"/>
    <s v="East"/>
    <s v="OFF-ST-10000736"/>
    <s v="Office Supplies"/>
    <s v="Storage"/>
    <s v="Carina Double Wide Media Storage Towers in Natural &amp; Black"/>
    <n v="242.94"/>
    <n v="3"/>
    <n v="0"/>
    <n v="9.7175999999999991"/>
    <x v="47"/>
    <x v="0"/>
  </r>
  <r>
    <n v="856"/>
    <s v="CA-2014-125612"/>
    <d v="2014-08-03T00:00:00"/>
    <d v="2014-08-08T00:00:00"/>
    <s v="Standard Class"/>
    <s v="BK-11260"/>
    <s v="Berenike Kampe"/>
    <s v="Consumer"/>
    <s v="United States"/>
    <s v="New York City"/>
    <s v="New York"/>
    <n v="10035"/>
    <s v="East"/>
    <s v="OFF-PA-10001019"/>
    <s v="Office Supplies"/>
    <s v="Paper"/>
    <s v="Xerox 1884"/>
    <n v="39.96"/>
    <n v="2"/>
    <n v="0"/>
    <n v="18.781199999999998"/>
    <x v="9"/>
    <x v="2"/>
  </r>
  <r>
    <n v="857"/>
    <s v="CA-2014-125612"/>
    <d v="2014-08-03T00:00:00"/>
    <d v="2014-08-08T00:00:00"/>
    <s v="Standard Class"/>
    <s v="BK-11260"/>
    <s v="Berenike Kampe"/>
    <s v="Consumer"/>
    <s v="United States"/>
    <s v="New York City"/>
    <s v="New York"/>
    <n v="10035"/>
    <s v="East"/>
    <s v="OFF-SU-10002537"/>
    <s v="Office Supplies"/>
    <s v="Supplies"/>
    <s v="Acme Box Cutter Scissors"/>
    <n v="102.3"/>
    <n v="10"/>
    <n v="0"/>
    <n v="26.597999999999999"/>
    <x v="9"/>
    <x v="2"/>
  </r>
  <r>
    <n v="858"/>
    <s v="CA-2014-125612"/>
    <d v="2014-08-03T00:00:00"/>
    <d v="2014-08-08T00:00:00"/>
    <s v="Standard Class"/>
    <s v="BK-11260"/>
    <s v="Berenike Kampe"/>
    <s v="Consumer"/>
    <s v="United States"/>
    <s v="New York City"/>
    <s v="New York"/>
    <n v="10035"/>
    <s v="East"/>
    <s v="OFF-ST-10003221"/>
    <s v="Office Supplies"/>
    <s v="Storage"/>
    <s v="Staple magnet"/>
    <n v="21.36"/>
    <n v="2"/>
    <n v="0"/>
    <n v="5.7671999999999999"/>
    <x v="9"/>
    <x v="2"/>
  </r>
  <r>
    <n v="859"/>
    <s v="CA-2017-161984"/>
    <d v="2017-04-10T00:00:00"/>
    <s v="4/15/2017"/>
    <s v="Standard Class"/>
    <s v="SJ-20125"/>
    <s v="Sanjit Jacobs"/>
    <s v="Home Office"/>
    <s v="United States"/>
    <s v="New Brunswick"/>
    <s v="New Jersey"/>
    <n v="8901"/>
    <s v="East"/>
    <s v="OFF-PA-10004569"/>
    <s v="Office Supplies"/>
    <s v="Paper"/>
    <s v="Wirebound Message Books, Two 4 1/4&quot; x 5&quot; Forms per Page"/>
    <n v="7.61"/>
    <n v="1"/>
    <n v="0"/>
    <n v="3.5767000000000002"/>
    <x v="4"/>
    <x v="3"/>
  </r>
  <r>
    <n v="860"/>
    <s v="CA-2017-161984"/>
    <d v="2017-04-10T00:00:00"/>
    <s v="4/15/2017"/>
    <s v="Standard Class"/>
    <s v="SJ-20125"/>
    <s v="Sanjit Jacobs"/>
    <s v="Home Office"/>
    <s v="United States"/>
    <s v="New Brunswick"/>
    <s v="New Jersey"/>
    <n v="8901"/>
    <s v="East"/>
    <s v="OFF-FA-10000624"/>
    <s v="Office Supplies"/>
    <s v="Fasteners"/>
    <s v="OIC Binder Clips"/>
    <n v="7.16"/>
    <n v="2"/>
    <n v="0"/>
    <n v="3.58"/>
    <x v="4"/>
    <x v="3"/>
  </r>
  <r>
    <n v="861"/>
    <s v="CA-2014-133851"/>
    <d v="2014-06-09T00:00:00"/>
    <s v="6/16/2014"/>
    <s v="Standard Class"/>
    <s v="CM-12445"/>
    <s v="Chuck Magee"/>
    <s v="Consumer"/>
    <s v="United States"/>
    <s v="San Francisco"/>
    <s v="California"/>
    <n v="94122"/>
    <s v="West"/>
    <s v="OFF-SU-10001225"/>
    <s v="Office Supplies"/>
    <s v="Supplies"/>
    <s v="Staple remover"/>
    <n v="7.36"/>
    <n v="2"/>
    <n v="0"/>
    <n v="0.1472"/>
    <x v="3"/>
    <x v="2"/>
  </r>
  <r>
    <n v="862"/>
    <s v="CA-2014-133851"/>
    <d v="2014-06-09T00:00:00"/>
    <s v="6/16/2014"/>
    <s v="Standard Class"/>
    <s v="CM-12445"/>
    <s v="Chuck Magee"/>
    <s v="Consumer"/>
    <s v="United States"/>
    <s v="San Francisco"/>
    <s v="California"/>
    <n v="94122"/>
    <s v="West"/>
    <s v="OFF-AR-10003752"/>
    <s v="Office Supplies"/>
    <s v="Art"/>
    <s v="Deluxe Chalkboard Eraser Cleaner"/>
    <n v="23.1"/>
    <n v="2"/>
    <n v="0"/>
    <n v="10.625999999999999"/>
    <x v="3"/>
    <x v="2"/>
  </r>
  <r>
    <n v="863"/>
    <s v="CA-2016-134474"/>
    <d v="2016-01-05T00:00:00"/>
    <d v="2016-07-01T00:00:00"/>
    <s v="Second Class"/>
    <s v="AJ-10795"/>
    <s v="Anthony Johnson"/>
    <s v="Corporate"/>
    <s v="United States"/>
    <s v="Jacksonville"/>
    <s v="Florida"/>
    <n v="32216"/>
    <s v="South"/>
    <s v="TEC-AC-10001714"/>
    <s v="Technology"/>
    <s v="Accessories"/>
    <s v="Logitech†MX Performance Wireless Mouse"/>
    <n v="191.47200000000001"/>
    <n v="6"/>
    <n v="0.2"/>
    <n v="40.687800000000003"/>
    <x v="12"/>
    <x v="0"/>
  </r>
  <r>
    <n v="864"/>
    <s v="CA-2016-134474"/>
    <d v="2016-01-05T00:00:00"/>
    <d v="2016-07-01T00:00:00"/>
    <s v="Second Class"/>
    <s v="AJ-10795"/>
    <s v="Anthony Johnson"/>
    <s v="Corporate"/>
    <s v="United States"/>
    <s v="Jacksonville"/>
    <s v="Florida"/>
    <n v="32216"/>
    <s v="South"/>
    <s v="OFF-AR-10003958"/>
    <s v="Office Supplies"/>
    <s v="Art"/>
    <s v="Newell 337"/>
    <n v="5.2480000000000002"/>
    <n v="2"/>
    <n v="0.2"/>
    <n v="0.59040000000000004"/>
    <x v="12"/>
    <x v="0"/>
  </r>
  <r>
    <n v="865"/>
    <s v="CA-2016-134474"/>
    <d v="2016-01-05T00:00:00"/>
    <d v="2016-07-01T00:00:00"/>
    <s v="Second Class"/>
    <s v="AJ-10795"/>
    <s v="Anthony Johnson"/>
    <s v="Corporate"/>
    <s v="United States"/>
    <s v="Jacksonville"/>
    <s v="Florida"/>
    <n v="32216"/>
    <s v="South"/>
    <s v="TEC-PH-10002923"/>
    <s v="Technology"/>
    <s v="Phones"/>
    <s v="Logitech B530 USB†Headset†-†headset†- Full size, Binaural"/>
    <n v="59.183999999999997"/>
    <n v="2"/>
    <n v="0.2"/>
    <n v="5.1786000000000003"/>
    <x v="12"/>
    <x v="0"/>
  </r>
  <r>
    <n v="866"/>
    <s v="CA-2014-149020"/>
    <d v="2014-01-10T00:00:00"/>
    <s v="1/15/2014"/>
    <s v="Standard Class"/>
    <s v="AJ-10780"/>
    <s v="Anthony Jacobs"/>
    <s v="Corporate"/>
    <s v="United States"/>
    <s v="Springfield"/>
    <s v="Virginia"/>
    <n v="22153"/>
    <s v="South"/>
    <s v="OFF-LA-10004272"/>
    <s v="Office Supplies"/>
    <s v="Labels"/>
    <s v="Avery 482"/>
    <n v="2.89"/>
    <n v="1"/>
    <n v="0"/>
    <n v="1.3583000000000001"/>
    <x v="46"/>
    <x v="2"/>
  </r>
  <r>
    <n v="867"/>
    <s v="CA-2014-149020"/>
    <d v="2014-01-10T00:00:00"/>
    <s v="1/15/2014"/>
    <s v="Standard Class"/>
    <s v="AJ-10780"/>
    <s v="Anthony Jacobs"/>
    <s v="Corporate"/>
    <s v="United States"/>
    <s v="Springfield"/>
    <s v="Virginia"/>
    <n v="22153"/>
    <s v="South"/>
    <s v="FUR-FU-10000965"/>
    <s v="Furniture"/>
    <s v="Furnishings"/>
    <s v="Howard Miller 11-1/2&quot; Diameter Ridgewood Wall Clock"/>
    <n v="51.94"/>
    <n v="1"/>
    <n v="0"/>
    <n v="21.295400000000001"/>
    <x v="46"/>
    <x v="2"/>
  </r>
  <r>
    <n v="868"/>
    <s v="CA-2016-134362"/>
    <d v="2016-09-29T00:00:00"/>
    <d v="2016-02-10T00:00:00"/>
    <s v="First Class"/>
    <s v="LS-16945"/>
    <s v="Linda Southworth"/>
    <s v="Corporate"/>
    <s v="United States"/>
    <s v="Philadelphia"/>
    <s v="Pennsylvania"/>
    <n v="19140"/>
    <s v="East"/>
    <s v="OFF-LA-10004853"/>
    <s v="Office Supplies"/>
    <s v="Labels"/>
    <s v="Avery 483"/>
    <n v="15.936"/>
    <n v="4"/>
    <n v="0.2"/>
    <n v="5.1791999999999998"/>
    <x v="21"/>
    <x v="0"/>
  </r>
  <r>
    <n v="869"/>
    <s v="CA-2014-136742"/>
    <d v="2014-04-06T00:00:00"/>
    <d v="2014-10-04T00:00:00"/>
    <s v="Standard Class"/>
    <s v="GP-14740"/>
    <s v="Guy Phonely"/>
    <s v="Corporate"/>
    <s v="United States"/>
    <s v="Lancaster"/>
    <s v="Pennsylvania"/>
    <n v="17602"/>
    <s v="East"/>
    <s v="OFF-BI-10003719"/>
    <s v="Office Supplies"/>
    <s v="Binders"/>
    <s v="Large Capacity Hanging Post Binders"/>
    <n v="44.91"/>
    <n v="6"/>
    <n v="0.7"/>
    <n v="-35.927999999999997"/>
    <x v="41"/>
    <x v="2"/>
  </r>
  <r>
    <n v="870"/>
    <s v="CA-2016-158099"/>
    <d v="2016-09-03T00:00:00"/>
    <d v="2016-05-09T00:00:00"/>
    <s v="First Class"/>
    <s v="PK-18910"/>
    <s v="Paul Knutson"/>
    <s v="Home Office"/>
    <s v="United States"/>
    <s v="Philadelphia"/>
    <s v="Pennsylvania"/>
    <n v="19143"/>
    <s v="East"/>
    <s v="OFF-BI-10000545"/>
    <s v="Office Supplies"/>
    <s v="Binders"/>
    <s v="GBC Ibimaster 500 Manual ProClick Binding System"/>
    <n v="1141.47"/>
    <n v="5"/>
    <n v="0.7"/>
    <n v="-760.98"/>
    <x v="21"/>
    <x v="0"/>
  </r>
  <r>
    <n v="871"/>
    <s v="CA-2016-158099"/>
    <d v="2016-09-03T00:00:00"/>
    <d v="2016-05-09T00:00:00"/>
    <s v="First Class"/>
    <s v="PK-18910"/>
    <s v="Paul Knutson"/>
    <s v="Home Office"/>
    <s v="United States"/>
    <s v="Philadelphia"/>
    <s v="Pennsylvania"/>
    <n v="19143"/>
    <s v="East"/>
    <s v="TEC-PH-10002496"/>
    <s v="Technology"/>
    <s v="Phones"/>
    <s v="Cisco SPA301"/>
    <n v="280.78199999999998"/>
    <n v="3"/>
    <n v="0.4"/>
    <n v="-46.796999999999997"/>
    <x v="21"/>
    <x v="0"/>
  </r>
  <r>
    <n v="872"/>
    <s v="CA-2015-131128"/>
    <d v="2015-10-19T00:00:00"/>
    <s v="10/20/2015"/>
    <s v="First Class"/>
    <s v="TB-21520"/>
    <s v="Tracy Blumstein"/>
    <s v="Consumer"/>
    <s v="United States"/>
    <s v="Concord"/>
    <s v="New Hampshire"/>
    <n v="3301"/>
    <s v="East"/>
    <s v="OFF-PA-10003591"/>
    <s v="Office Supplies"/>
    <s v="Paper"/>
    <s v="Southworth 100% Cotton The Best Paper"/>
    <n v="34.44"/>
    <n v="3"/>
    <n v="0"/>
    <n v="17.22"/>
    <x v="2"/>
    <x v="1"/>
  </r>
  <r>
    <n v="873"/>
    <s v="CA-2014-148488"/>
    <d v="2014-12-10T00:00:00"/>
    <s v="12/15/2014"/>
    <s v="Standard Class"/>
    <s v="SM-20005"/>
    <s v="Sally Matthias"/>
    <s v="Consumer"/>
    <s v="United States"/>
    <s v="New York City"/>
    <s v="New York"/>
    <n v="10009"/>
    <s v="East"/>
    <s v="OFF-PA-10004470"/>
    <s v="Office Supplies"/>
    <s v="Paper"/>
    <s v="Adams Write n' Stick Phone Message Book, 11&quot; X 5 1/4&quot;, 200 Messages"/>
    <n v="11.36"/>
    <n v="2"/>
    <n v="0"/>
    <n v="5.2256"/>
    <x v="20"/>
    <x v="2"/>
  </r>
  <r>
    <n v="874"/>
    <s v="CA-2014-148488"/>
    <d v="2014-12-10T00:00:00"/>
    <s v="12/15/2014"/>
    <s v="Standard Class"/>
    <s v="SM-20005"/>
    <s v="Sally Matthias"/>
    <s v="Consumer"/>
    <s v="United States"/>
    <s v="New York City"/>
    <s v="New York"/>
    <n v="10009"/>
    <s v="East"/>
    <s v="OFF-BI-10000315"/>
    <s v="Office Supplies"/>
    <s v="Binders"/>
    <s v="Poly Designer Cover &amp; Back"/>
    <n v="106.34399999999999"/>
    <n v="7"/>
    <n v="0.2"/>
    <n v="37.220399999999998"/>
    <x v="20"/>
    <x v="2"/>
  </r>
  <r>
    <n v="875"/>
    <s v="CA-2017-114636"/>
    <d v="2017-08-25T00:00:00"/>
    <s v="8/29/2017"/>
    <s v="Standard Class"/>
    <s v="GA-14725"/>
    <s v="Guy Armstrong"/>
    <s v="Consumer"/>
    <s v="United States"/>
    <s v="Charlotte"/>
    <s v="North Carolina"/>
    <n v="28205"/>
    <s v="South"/>
    <s v="OFF-PA-10001790"/>
    <s v="Office Supplies"/>
    <s v="Paper"/>
    <s v="Xerox 1910"/>
    <n v="192.16"/>
    <n v="5"/>
    <n v="0.2"/>
    <n v="67.256"/>
    <x v="43"/>
    <x v="3"/>
  </r>
  <r>
    <n v="876"/>
    <s v="CA-2016-116736"/>
    <d v="2016-01-17T00:00:00"/>
    <s v="1/21/2016"/>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n v="3"/>
    <n v="0"/>
    <n v="64.518000000000001"/>
    <x v="12"/>
    <x v="0"/>
  </r>
  <r>
    <n v="877"/>
    <s v="CA-2016-116736"/>
    <d v="2016-01-17T00:00:00"/>
    <s v="1/21/2016"/>
    <s v="Standard Class"/>
    <s v="CC-12430"/>
    <s v="Chuck Clark"/>
    <s v="Home Office"/>
    <s v="United States"/>
    <s v="Concord"/>
    <s v="New Hampshire"/>
    <n v="3301"/>
    <s v="East"/>
    <s v="TEC-AC-10003628"/>
    <s v="Technology"/>
    <s v="Accessories"/>
    <s v="Logitech 910-002974 M325 Wireless Mouse for Web Scrolling"/>
    <n v="29.99"/>
    <n v="1"/>
    <n v="0"/>
    <n v="13.195600000000001"/>
    <x v="12"/>
    <x v="0"/>
  </r>
  <r>
    <n v="878"/>
    <s v="CA-2016-116736"/>
    <d v="2016-01-17T00:00:00"/>
    <s v="1/21/2016"/>
    <s v="Standard Class"/>
    <s v="CC-12430"/>
    <s v="Chuck Clark"/>
    <s v="Home Office"/>
    <s v="United States"/>
    <s v="Concord"/>
    <s v="New Hampshire"/>
    <n v="3301"/>
    <s v="East"/>
    <s v="TEC-AC-10002049"/>
    <s v="Technology"/>
    <s v="Accessories"/>
    <s v="Logitech G19 Programmable Gaming Keyboard"/>
    <n v="371.97"/>
    <n v="3"/>
    <n v="0"/>
    <n v="66.954599999999999"/>
    <x v="12"/>
    <x v="0"/>
  </r>
  <r>
    <n v="879"/>
    <s v="US-2014-158638"/>
    <d v="2014-09-17T00:00:00"/>
    <s v="9/21/2014"/>
    <s v="Standard Class"/>
    <s v="AG-10765"/>
    <s v="Anthony Garverick"/>
    <s v="Home Office"/>
    <s v="United States"/>
    <s v="Philadelphia"/>
    <s v="Pennsylvania"/>
    <n v="19120"/>
    <s v="East"/>
    <s v="OFF-BI-10003712"/>
    <s v="Office Supplies"/>
    <s v="Binders"/>
    <s v="Acco Pressboard Covers with Storage Hooks, 14 7/8&quot; x 11&quot;, Light Blue"/>
    <n v="5.8920000000000003"/>
    <n v="4"/>
    <n v="0.7"/>
    <n v="-4.1243999999999996"/>
    <x v="30"/>
    <x v="2"/>
  </r>
  <r>
    <n v="880"/>
    <s v="CA-2017-111689"/>
    <d v="2017-11-30T00:00:00"/>
    <d v="2017-02-12T00:00:00"/>
    <s v="Second Class"/>
    <s v="HP-14815"/>
    <s v="Harold Pawlan"/>
    <s v="Home Office"/>
    <s v="United States"/>
    <s v="New York City"/>
    <s v="New York"/>
    <n v="10024"/>
    <s v="East"/>
    <s v="OFF-BI-10003984"/>
    <s v="Office Supplies"/>
    <s v="Binders"/>
    <s v="Lock-Up Easel 'Spel-Binder'"/>
    <n v="68.471999999999994"/>
    <n v="3"/>
    <n v="0.2"/>
    <n v="23.109300000000001"/>
    <x v="23"/>
    <x v="3"/>
  </r>
  <r>
    <n v="881"/>
    <s v="CA-2017-111689"/>
    <d v="2017-11-30T00:00:00"/>
    <d v="2017-02-12T00:00:00"/>
    <s v="Second Class"/>
    <s v="HP-14815"/>
    <s v="Harold Pawlan"/>
    <s v="Home Office"/>
    <s v="United States"/>
    <s v="New York City"/>
    <s v="New York"/>
    <n v="10024"/>
    <s v="East"/>
    <s v="FUR-CH-10004287"/>
    <s v="Furniture"/>
    <s v="Chairs"/>
    <s v="SAFCO Arco Folding Chair"/>
    <n v="1242.9000000000001"/>
    <n v="5"/>
    <n v="0.1"/>
    <n v="262.39"/>
    <x v="23"/>
    <x v="3"/>
  </r>
  <r>
    <n v="882"/>
    <s v="CA-2015-129098"/>
    <d v="2015-10-09T00:00:00"/>
    <s v="10/13/2015"/>
    <s v="Standard Class"/>
    <s v="DK-13090"/>
    <s v="Dave Kipp"/>
    <s v="Consumer"/>
    <s v="United States"/>
    <s v="Springfield"/>
    <s v="Virginia"/>
    <n v="22153"/>
    <s v="South"/>
    <s v="OFF-ST-10001321"/>
    <s v="Office Supplies"/>
    <s v="Storage"/>
    <s v="Decoflex Hanging Personal Folder File, Blue"/>
    <n v="30.84"/>
    <n v="2"/>
    <n v="0"/>
    <n v="8.3268000000000004"/>
    <x v="2"/>
    <x v="1"/>
  </r>
  <r>
    <n v="883"/>
    <s v="US-2017-123463"/>
    <d v="2017-12-23T00:00:00"/>
    <s v="12/23/2017"/>
    <s v="Same Day"/>
    <s v="GZ-14470"/>
    <s v="Gary Zandusky"/>
    <s v="Consumer"/>
    <s v="United States"/>
    <s v="San Francisco"/>
    <s v="California"/>
    <n v="94109"/>
    <s v="West"/>
    <s v="OFF-AR-10001118"/>
    <s v="Office Supplies"/>
    <s v="Art"/>
    <s v="Binney &amp; Smith Crayola Metallic Crayons, 16-Color Pack"/>
    <n v="13.48"/>
    <n v="4"/>
    <n v="0"/>
    <n v="5.9311999999999996"/>
    <x v="22"/>
    <x v="3"/>
  </r>
  <r>
    <n v="884"/>
    <s v="CA-2016-165148"/>
    <d v="2016-10-22T00:00:00"/>
    <s v="10/24/2016"/>
    <s v="First Class"/>
    <s v="PM-19135"/>
    <s v="Peter McVee"/>
    <s v="Home Office"/>
    <s v="United States"/>
    <s v="Detroit"/>
    <s v="Michigan"/>
    <n v="48227"/>
    <s v="Central"/>
    <s v="FUR-FU-10000732"/>
    <s v="Furniture"/>
    <s v="Furnishings"/>
    <s v="Eldon 200 Class Desk Accessories"/>
    <n v="31.4"/>
    <n v="5"/>
    <n v="0"/>
    <n v="10.048"/>
    <x v="32"/>
    <x v="0"/>
  </r>
  <r>
    <n v="885"/>
    <s v="CA-2014-134061"/>
    <d v="2014-04-29T00:00:00"/>
    <d v="2014-04-05T00:00:00"/>
    <s v="Standard Class"/>
    <s v="LL-16840"/>
    <s v="Lauren Leatherbury"/>
    <s v="Consumer"/>
    <s v="United States"/>
    <s v="Rochester"/>
    <s v="New York"/>
    <n v="14609"/>
    <s v="East"/>
    <s v="FUR-FU-10001424"/>
    <s v="Furniture"/>
    <s v="Furnishings"/>
    <s v="Dax Clear Box Frame"/>
    <n v="17.46"/>
    <n v="2"/>
    <n v="0"/>
    <n v="5.9363999999999999"/>
    <x v="41"/>
    <x v="2"/>
  </r>
  <r>
    <n v="886"/>
    <s v="CA-2015-143602"/>
    <d v="2015-04-25T00:00:00"/>
    <s v="4/28/2015"/>
    <s v="Second Class"/>
    <s v="JS-15595"/>
    <s v="Jill Stevenson"/>
    <s v="Corporate"/>
    <s v="United States"/>
    <s v="Los Angeles"/>
    <s v="California"/>
    <n v="90045"/>
    <s v="West"/>
    <s v="OFF-BI-10002071"/>
    <s v="Office Supplies"/>
    <s v="Binders"/>
    <s v="Fellowes Black Plastic Comb Bindings"/>
    <n v="13.944000000000001"/>
    <n v="3"/>
    <n v="0.2"/>
    <n v="4.5317999999999996"/>
    <x v="19"/>
    <x v="1"/>
  </r>
  <r>
    <n v="887"/>
    <s v="CA-2017-115364"/>
    <d v="2017-06-26T00:00:00"/>
    <d v="2017-02-07T00:00:00"/>
    <s v="Standard Class"/>
    <s v="OT-18730"/>
    <s v="Olvera Toch"/>
    <s v="Consumer"/>
    <s v="United States"/>
    <s v="San Diego"/>
    <s v="California"/>
    <n v="92105"/>
    <s v="West"/>
    <s v="OFF-ST-10002486"/>
    <s v="Office Supplies"/>
    <s v="Storage"/>
    <s v="Eldon Shelf Savers Cubes and Bins"/>
    <n v="83.76"/>
    <n v="12"/>
    <n v="0"/>
    <n v="1.6752"/>
    <x v="27"/>
    <x v="3"/>
  </r>
  <r>
    <n v="888"/>
    <s v="CA-2017-150707"/>
    <d v="2017-10-14T00:00:00"/>
    <s v="10/19/2017"/>
    <s v="Standard Class"/>
    <s v="EL-13735"/>
    <s v="Ed Ludwig"/>
    <s v="Home Office"/>
    <s v="United States"/>
    <s v="Columbia"/>
    <s v="Maryland"/>
    <n v="21044"/>
    <s v="East"/>
    <s v="OFF-BI-10001078"/>
    <s v="Office Supplies"/>
    <s v="Binders"/>
    <s v="Acco PRESSTEX Data Binder with Storage Hooks, Dark Blue, 14 7/8&quot; X 11&quot;"/>
    <n v="37.659999999999997"/>
    <n v="7"/>
    <n v="0"/>
    <n v="18.453399999999998"/>
    <x v="13"/>
    <x v="3"/>
  </r>
  <r>
    <n v="889"/>
    <s v="CA-2014-104976"/>
    <d v="2014-12-09T00:00:00"/>
    <s v="12/16/2014"/>
    <s v="Standard Class"/>
    <s v="CK-12760"/>
    <s v="Cyma Kinney"/>
    <s v="Corporate"/>
    <s v="United States"/>
    <s v="San Francisco"/>
    <s v="California"/>
    <n v="94122"/>
    <s v="West"/>
    <s v="OFF-PA-10003845"/>
    <s v="Office Supplies"/>
    <s v="Paper"/>
    <s v="Xerox 1987"/>
    <n v="34.68"/>
    <n v="6"/>
    <n v="0"/>
    <n v="16.993200000000002"/>
    <x v="20"/>
    <x v="2"/>
  </r>
  <r>
    <n v="890"/>
    <s v="CA-2017-132934"/>
    <d v="2017-06-20T00:00:00"/>
    <s v="6/26/2017"/>
    <s v="Standard Class"/>
    <s v="JE-15475"/>
    <s v="Jeremy Ellison"/>
    <s v="Consumer"/>
    <s v="United States"/>
    <s v="New Rochelle"/>
    <s v="New York"/>
    <n v="10801"/>
    <s v="East"/>
    <s v="TEC-AC-10000927"/>
    <s v="Technology"/>
    <s v="Accessories"/>
    <s v="Anker Ultrathin Bluetooth Wireless Keyboard Aluminum Cover with Stand "/>
    <n v="149.94999999999999"/>
    <n v="5"/>
    <n v="0"/>
    <n v="14.994999999999999"/>
    <x v="27"/>
    <x v="3"/>
  </r>
  <r>
    <n v="891"/>
    <s v="CA-2017-132934"/>
    <d v="2017-06-20T00:00:00"/>
    <s v="6/26/2017"/>
    <s v="Standard Class"/>
    <s v="JE-15475"/>
    <s v="Jeremy Ellison"/>
    <s v="Consumer"/>
    <s v="United States"/>
    <s v="New Rochelle"/>
    <s v="New York"/>
    <n v="10801"/>
    <s v="East"/>
    <s v="OFF-BI-10001098"/>
    <s v="Office Supplies"/>
    <s v="Binders"/>
    <s v="Acco D-Ring Binder w/DublLock"/>
    <n v="51.311999999999998"/>
    <n v="3"/>
    <n v="0.2"/>
    <n v="18.6006"/>
    <x v="27"/>
    <x v="3"/>
  </r>
  <r>
    <n v="892"/>
    <s v="CA-2017-133256"/>
    <d v="2017-06-26T00:00:00"/>
    <s v="6/27/2017"/>
    <s v="First Class"/>
    <s v="TH-21550"/>
    <s v="Tracy Hopkins"/>
    <s v="Home Office"/>
    <s v="United States"/>
    <s v="Detroit"/>
    <s v="Michigan"/>
    <n v="48227"/>
    <s v="Central"/>
    <s v="OFF-PA-10001622"/>
    <s v="Office Supplies"/>
    <s v="Paper"/>
    <s v="Ampad Poly Cover Wirebound Steno Book, 6&quot; x 9&quot; Assorted Colors, Gregg Ruled"/>
    <n v="4.54"/>
    <n v="1"/>
    <n v="0"/>
    <n v="2.0430000000000001"/>
    <x v="27"/>
    <x v="3"/>
  </r>
  <r>
    <n v="893"/>
    <s v="CA-2017-133256"/>
    <d v="2017-06-26T00:00:00"/>
    <s v="6/27/2017"/>
    <s v="First Class"/>
    <s v="TH-21550"/>
    <s v="Tracy Hopkins"/>
    <s v="Home Office"/>
    <s v="United States"/>
    <s v="Detroit"/>
    <s v="Michigan"/>
    <n v="48227"/>
    <s v="Central"/>
    <s v="OFF-AR-10003158"/>
    <s v="Office Supplies"/>
    <s v="Art"/>
    <s v="Fluorescent Highlighters by Dixon"/>
    <n v="15.92"/>
    <n v="4"/>
    <n v="0"/>
    <n v="5.4127999999999998"/>
    <x v="27"/>
    <x v="3"/>
  </r>
  <r>
    <n v="894"/>
    <s v="CA-2017-133256"/>
    <d v="2017-06-26T00:00:00"/>
    <s v="6/27/2017"/>
    <s v="First Class"/>
    <s v="TH-21550"/>
    <s v="Tracy Hopkins"/>
    <s v="Home Office"/>
    <s v="United States"/>
    <s v="Detroit"/>
    <s v="Michigan"/>
    <n v="48227"/>
    <s v="Central"/>
    <s v="TEC-PH-10002660"/>
    <s v="Technology"/>
    <s v="Phones"/>
    <s v="Nortel Networks T7316 E Nt8 B27"/>
    <n v="543.91999999999996"/>
    <n v="8"/>
    <n v="0"/>
    <n v="135.97999999999999"/>
    <x v="27"/>
    <x v="3"/>
  </r>
  <r>
    <n v="895"/>
    <s v="CA-2016-105494"/>
    <d v="2016-11-10T00:00:00"/>
    <d v="2016-12-11T00:00:00"/>
    <s v="First Class"/>
    <s v="PC-18745"/>
    <s v="Pamela Coakley"/>
    <s v="Corporate"/>
    <s v="United States"/>
    <s v="San Francisco"/>
    <s v="California"/>
    <n v="94122"/>
    <s v="West"/>
    <s v="OFF-ST-10002205"/>
    <s v="Office Supplies"/>
    <s v="Storage"/>
    <s v="File Shuttle I and Handi-File"/>
    <n v="155.82"/>
    <n v="7"/>
    <n v="0"/>
    <n v="42.071399999999997"/>
    <x v="0"/>
    <x v="0"/>
  </r>
  <r>
    <n v="896"/>
    <s v="CA-2016-105494"/>
    <d v="2016-11-10T00:00:00"/>
    <d v="2016-12-11T00:00:00"/>
    <s v="First Class"/>
    <s v="PC-18745"/>
    <s v="Pamela Coakley"/>
    <s v="Corporate"/>
    <s v="United States"/>
    <s v="San Francisco"/>
    <s v="California"/>
    <n v="94122"/>
    <s v="West"/>
    <s v="OFF-BI-10003364"/>
    <s v="Office Supplies"/>
    <s v="Binders"/>
    <s v="Binding Machine Supplies"/>
    <n v="70.007999999999996"/>
    <n v="3"/>
    <n v="0.2"/>
    <n v="24.502800000000001"/>
    <x v="0"/>
    <x v="0"/>
  </r>
  <r>
    <n v="897"/>
    <s v="CA-2016-140634"/>
    <d v="2016-10-03T00:00:00"/>
    <d v="2016-06-10T00:00:00"/>
    <s v="Second Class"/>
    <s v="HL-15040"/>
    <s v="Hunter Lopez"/>
    <s v="Consumer"/>
    <s v="United States"/>
    <s v="Houston"/>
    <s v="Texas"/>
    <n v="77095"/>
    <s v="Central"/>
    <s v="OFF-EN-10001099"/>
    <s v="Office Supplies"/>
    <s v="Envelopes"/>
    <s v="Staple envelope"/>
    <n v="15.648"/>
    <n v="2"/>
    <n v="0.2"/>
    <n v="5.0856000000000003"/>
    <x v="32"/>
    <x v="0"/>
  </r>
  <r>
    <n v="898"/>
    <s v="CA-2014-144407"/>
    <d v="2014-09-09T00:00:00"/>
    <s v="9/15/2014"/>
    <s v="Standard Class"/>
    <s v="MS-17365"/>
    <s v="Maribeth Schnelling"/>
    <s v="Consumer"/>
    <s v="United States"/>
    <s v="Detroit"/>
    <s v="Michigan"/>
    <n v="48227"/>
    <s v="Central"/>
    <s v="OFF-LA-10003923"/>
    <s v="Office Supplies"/>
    <s v="Labels"/>
    <s v="Alphabetical Labels for Top Tab Filing"/>
    <n v="103.6"/>
    <n v="7"/>
    <n v="0"/>
    <n v="51.8"/>
    <x v="30"/>
    <x v="2"/>
  </r>
  <r>
    <n v="899"/>
    <s v="CA-2017-160983"/>
    <d v="2017-10-29T00:00:00"/>
    <s v="10/31/2017"/>
    <s v="Second Class"/>
    <s v="GB-14530"/>
    <s v="George Bell"/>
    <s v="Corporate"/>
    <s v="United States"/>
    <s v="Auburn"/>
    <s v="New York"/>
    <n v="13021"/>
    <s v="East"/>
    <s v="OFF-PA-10002250"/>
    <s v="Office Supplies"/>
    <s v="Paper"/>
    <s v="Things To Do Today Pad"/>
    <n v="46.96"/>
    <n v="8"/>
    <n v="0"/>
    <n v="22.540800000000001"/>
    <x v="13"/>
    <x v="3"/>
  </r>
  <r>
    <n v="900"/>
    <s v="US-2016-114622"/>
    <d v="2016-04-10T00:00:00"/>
    <d v="2016-12-04T00:00:00"/>
    <s v="First Class"/>
    <s v="JR-16210"/>
    <s v="Justin Ritter"/>
    <s v="Corporate"/>
    <s v="United States"/>
    <s v="Springfield"/>
    <s v="Ohio"/>
    <n v="45503"/>
    <s v="East"/>
    <s v="OFF-BI-10004716"/>
    <s v="Office Supplies"/>
    <s v="Binders"/>
    <s v="Wilson Jones Hanging Recycled Pressboard Data Binders"/>
    <n v="8.9039999999999999"/>
    <n v="2"/>
    <n v="0.7"/>
    <n v="-6.5296000000000003"/>
    <x v="25"/>
    <x v="0"/>
  </r>
  <r>
    <n v="901"/>
    <s v="CA-2017-150959"/>
    <d v="2017-11-11T00:00:00"/>
    <s v="11/13/2017"/>
    <s v="First Class"/>
    <s v="TD-20995"/>
    <s v="Tamara Dahlen"/>
    <s v="Consumer"/>
    <s v="United States"/>
    <s v="Garland"/>
    <s v="Texas"/>
    <n v="75043"/>
    <s v="Central"/>
    <s v="OFF-LA-10001045"/>
    <s v="Office Supplies"/>
    <s v="Labels"/>
    <s v="Permanent Self-Adhesive File Folder Labels for Typewriters by Universal"/>
    <n v="10.44"/>
    <n v="5"/>
    <n v="0.2"/>
    <n v="3.3929999999999998"/>
    <x v="23"/>
    <x v="3"/>
  </r>
  <r>
    <n v="902"/>
    <s v="CA-2017-150959"/>
    <d v="2017-11-11T00:00:00"/>
    <s v="11/13/2017"/>
    <s v="First Class"/>
    <s v="TD-20995"/>
    <s v="Tamara Dahlen"/>
    <s v="Consumer"/>
    <s v="United States"/>
    <s v="Garland"/>
    <s v="Texas"/>
    <n v="75043"/>
    <s v="Central"/>
    <s v="OFF-BI-10001510"/>
    <s v="Office Supplies"/>
    <s v="Binders"/>
    <s v="Deluxe Heavy-Duty Vinyl Round Ring Binder"/>
    <n v="18.335999999999999"/>
    <n v="4"/>
    <n v="0.8"/>
    <n v="-32.088000000000001"/>
    <x v="23"/>
    <x v="3"/>
  </r>
  <r>
    <n v="903"/>
    <s v="CA-2017-132353"/>
    <d v="2017-09-15T00:00:00"/>
    <s v="9/17/2017"/>
    <s v="First Class"/>
    <s v="DB-13060"/>
    <s v="Dave Brooks"/>
    <s v="Consumer"/>
    <s v="United States"/>
    <s v="Chicago"/>
    <s v="Illinois"/>
    <n v="60653"/>
    <s v="Central"/>
    <s v="TEC-PH-10004536"/>
    <s v="Technology"/>
    <s v="Phones"/>
    <s v="Avaya 5420 Digital phone"/>
    <n v="323.976"/>
    <n v="3"/>
    <n v="0.2"/>
    <n v="20.2485"/>
    <x v="15"/>
    <x v="3"/>
  </r>
  <r>
    <n v="904"/>
    <s v="CA-2016-130477"/>
    <d v="2016-04-08T00:00:00"/>
    <d v="2016-12-04T00:00:00"/>
    <s v="Standard Class"/>
    <s v="LC-17140"/>
    <s v="Logan Currie"/>
    <s v="Consumer"/>
    <s v="United States"/>
    <s v="Los Angeles"/>
    <s v="California"/>
    <n v="90032"/>
    <s v="West"/>
    <s v="OFF-PA-10002947"/>
    <s v="Office Supplies"/>
    <s v="Paper"/>
    <s v="Xerox 1923"/>
    <n v="20.04"/>
    <n v="3"/>
    <n v="0"/>
    <n v="9.6191999999999993"/>
    <x v="25"/>
    <x v="0"/>
  </r>
  <r>
    <n v="905"/>
    <s v="CA-2016-130477"/>
    <d v="2016-04-08T00:00:00"/>
    <d v="2016-12-04T00:00:00"/>
    <s v="Standard Class"/>
    <s v="LC-17140"/>
    <s v="Logan Currie"/>
    <s v="Consumer"/>
    <s v="United States"/>
    <s v="Los Angeles"/>
    <s v="California"/>
    <n v="90032"/>
    <s v="West"/>
    <s v="OFF-ST-10002583"/>
    <s v="Office Supplies"/>
    <s v="Storage"/>
    <s v="Fellowes Neat Ideas Storage Cubes"/>
    <n v="64.959999999999994"/>
    <n v="2"/>
    <n v="0"/>
    <n v="2.5983999999999998"/>
    <x v="25"/>
    <x v="0"/>
  </r>
  <r>
    <n v="906"/>
    <s v="CA-2016-130477"/>
    <d v="2016-04-08T00:00:00"/>
    <d v="2016-12-04T00:00:00"/>
    <s v="Standard Class"/>
    <s v="LC-17140"/>
    <s v="Logan Currie"/>
    <s v="Consumer"/>
    <s v="United States"/>
    <s v="Los Angeles"/>
    <s v="California"/>
    <n v="90032"/>
    <s v="West"/>
    <s v="OFF-PA-10000019"/>
    <s v="Office Supplies"/>
    <s v="Paper"/>
    <s v="Xerox 1931"/>
    <n v="12.96"/>
    <n v="2"/>
    <n v="0"/>
    <n v="6.2207999999999997"/>
    <x v="25"/>
    <x v="0"/>
  </r>
  <r>
    <n v="907"/>
    <s v="CA-2017-143259"/>
    <d v="2017-12-30T00:00:00"/>
    <d v="2018-03-01T00:00:00"/>
    <s v="Standard Class"/>
    <s v="PO-18865"/>
    <s v="Patrick O'Donnell"/>
    <s v="Consumer"/>
    <s v="United States"/>
    <s v="New York City"/>
    <s v="New York"/>
    <n v="10009"/>
    <s v="East"/>
    <s v="FUR-BO-10003441"/>
    <s v="Furniture"/>
    <s v="Bookcases"/>
    <s v="Bush Westfield Collection Bookcases, Fully Assembled"/>
    <n v="323.13600000000002"/>
    <n v="4"/>
    <n v="0.2"/>
    <n v="12.117599999999999"/>
    <x v="22"/>
    <x v="3"/>
  </r>
  <r>
    <n v="908"/>
    <s v="CA-2017-143259"/>
    <d v="2017-12-30T00:00:00"/>
    <d v="2018-03-01T00:00:00"/>
    <s v="Standard Class"/>
    <s v="PO-18865"/>
    <s v="Patrick O'Donnell"/>
    <s v="Consumer"/>
    <s v="United States"/>
    <s v="New York City"/>
    <s v="New York"/>
    <n v="10009"/>
    <s v="East"/>
    <s v="TEC-PH-10004774"/>
    <s v="Technology"/>
    <s v="Phones"/>
    <s v="Gear Head AU3700S Headset"/>
    <n v="90.93"/>
    <n v="7"/>
    <n v="0"/>
    <n v="2.7279"/>
    <x v="22"/>
    <x v="3"/>
  </r>
  <r>
    <n v="909"/>
    <s v="CA-2017-143259"/>
    <d v="2017-12-30T00:00:00"/>
    <d v="2018-03-01T00:00:00"/>
    <s v="Standard Class"/>
    <s v="PO-18865"/>
    <s v="Patrick O'Donnell"/>
    <s v="Consumer"/>
    <s v="United States"/>
    <s v="New York City"/>
    <s v="New York"/>
    <n v="10009"/>
    <s v="East"/>
    <s v="OFF-BI-10003684"/>
    <s v="Office Supplies"/>
    <s v="Binders"/>
    <s v="Wilson Jones Legal Size Ring Binders"/>
    <n v="52.776000000000003"/>
    <n v="3"/>
    <n v="0.2"/>
    <n v="19.791"/>
    <x v="22"/>
    <x v="3"/>
  </r>
  <r>
    <n v="910"/>
    <s v="CA-2017-137596"/>
    <d v="2017-09-02T00:00:00"/>
    <d v="2017-07-09T00:00:00"/>
    <s v="Standard Class"/>
    <s v="BE-11335"/>
    <s v="Bill Eplett"/>
    <s v="Home Office"/>
    <s v="United States"/>
    <s v="Jackson"/>
    <s v="Michigan"/>
    <n v="49201"/>
    <s v="Central"/>
    <s v="TEC-PH-10001494"/>
    <s v="Technology"/>
    <s v="Phones"/>
    <s v="Polycom CX600 IP Phone VoIP phone"/>
    <n v="1199.8"/>
    <n v="4"/>
    <n v="0"/>
    <n v="323.94600000000003"/>
    <x v="15"/>
    <x v="3"/>
  </r>
  <r>
    <n v="911"/>
    <s v="CA-2017-137596"/>
    <d v="2017-09-02T00:00:00"/>
    <d v="2017-07-09T00:00:00"/>
    <s v="Standard Class"/>
    <s v="BE-11335"/>
    <s v="Bill Eplett"/>
    <s v="Home Office"/>
    <s v="United States"/>
    <s v="Jackson"/>
    <s v="Michigan"/>
    <n v="49201"/>
    <s v="Central"/>
    <s v="TEC-AC-10004666"/>
    <s v="Technology"/>
    <s v="Accessories"/>
    <s v="Maxell†iVDR EX 500GB Cartridge"/>
    <n v="1928.78"/>
    <n v="7"/>
    <n v="0"/>
    <n v="829.37540000000001"/>
    <x v="15"/>
    <x v="3"/>
  </r>
  <r>
    <n v="912"/>
    <s v="CA-2017-137596"/>
    <d v="2017-09-02T00:00:00"/>
    <d v="2017-07-09T00:00:00"/>
    <s v="Standard Class"/>
    <s v="BE-11335"/>
    <s v="Bill Eplett"/>
    <s v="Home Office"/>
    <s v="United States"/>
    <s v="Jackson"/>
    <s v="Michigan"/>
    <n v="49201"/>
    <s v="Central"/>
    <s v="OFF-ST-10003816"/>
    <s v="Office Supplies"/>
    <s v="Storage"/>
    <s v="Fellowes High-Stak Drawer Files"/>
    <n v="352.38"/>
    <n v="2"/>
    <n v="0"/>
    <n v="81.047399999999996"/>
    <x v="15"/>
    <x v="3"/>
  </r>
  <r>
    <n v="913"/>
    <s v="CA-2015-133627"/>
    <d v="2015-05-31T00:00:00"/>
    <d v="2015-07-06T00:00:00"/>
    <s v="Standard Class"/>
    <s v="SC-20050"/>
    <s v="Sample Company A"/>
    <s v="Home Office"/>
    <s v="United States"/>
    <s v="Norwich"/>
    <s v="Connecticut"/>
    <n v="6360"/>
    <s v="East"/>
    <s v="FUR-FU-10001935"/>
    <s v="Furniture"/>
    <s v="Furnishings"/>
    <s v="3M Hangers With Command Adhesive"/>
    <n v="22.2"/>
    <n v="6"/>
    <n v="0"/>
    <n v="9.1020000000000003"/>
    <x v="33"/>
    <x v="1"/>
  </r>
  <r>
    <n v="914"/>
    <s v="CA-2017-102519"/>
    <d v="2017-11-27T00:00:00"/>
    <s v="11/29/2017"/>
    <s v="First Class"/>
    <s v="BM-11650"/>
    <s v="Brian Moss"/>
    <s v="Corporate"/>
    <s v="United States"/>
    <s v="Milwaukee"/>
    <s v="Wisconsin"/>
    <n v="53209"/>
    <s v="Central"/>
    <s v="FUR-FU-10004091"/>
    <s v="Furniture"/>
    <s v="Furnishings"/>
    <s v="Howard Miller 13&quot; Diameter Goldtone Round Wall Clock"/>
    <n v="46.94"/>
    <n v="1"/>
    <n v="0"/>
    <n v="19.2454"/>
    <x v="23"/>
    <x v="3"/>
  </r>
  <r>
    <n v="915"/>
    <s v="CA-2017-102519"/>
    <d v="2017-11-27T00:00:00"/>
    <s v="11/29/2017"/>
    <s v="First Class"/>
    <s v="BM-11650"/>
    <s v="Brian Moss"/>
    <s v="Corporate"/>
    <s v="United States"/>
    <s v="Milwaukee"/>
    <s v="Wisconsin"/>
    <n v="53209"/>
    <s v="Central"/>
    <s v="TEC-AC-10001772"/>
    <s v="Technology"/>
    <s v="Accessories"/>
    <s v="Memorex Mini Travel Drive 16 GB USB 2.0 Flash Drive"/>
    <n v="143.72999999999999"/>
    <n v="9"/>
    <n v="0"/>
    <n v="56.054699999999997"/>
    <x v="23"/>
    <x v="3"/>
  </r>
  <r>
    <n v="916"/>
    <s v="US-2014-141215"/>
    <d v="2014-06-15T00:00:00"/>
    <s v="6/21/2014"/>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
    <x v="3"/>
    <x v="2"/>
  </r>
  <r>
    <n v="917"/>
    <s v="US-2014-141215"/>
    <d v="2014-06-15T00:00:00"/>
    <s v="6/21/2014"/>
    <s v="Standard Class"/>
    <s v="KL-16555"/>
    <s v="Kelly Lampkin"/>
    <s v="Corporate"/>
    <s v="United States"/>
    <s v="San Antonio"/>
    <s v="Texas"/>
    <n v="78207"/>
    <s v="Central"/>
    <s v="FUR-CH-10003379"/>
    <s v="Furniture"/>
    <s v="Chairs"/>
    <s v="Global Commerce Series High-Back Swivel/Tilt Chairs"/>
    <n v="797.94399999999996"/>
    <n v="4"/>
    <n v="0.3"/>
    <n v="-56.996000000000002"/>
    <x v="3"/>
    <x v="2"/>
  </r>
  <r>
    <n v="918"/>
    <s v="US-2014-141215"/>
    <d v="2014-06-15T00:00:00"/>
    <s v="6/21/2014"/>
    <s v="Standard Class"/>
    <s v="KL-16555"/>
    <s v="Kelly Lampkin"/>
    <s v="Corporate"/>
    <s v="United States"/>
    <s v="San Antonio"/>
    <s v="Texas"/>
    <n v="78207"/>
    <s v="Central"/>
    <s v="OFF-BI-10002706"/>
    <s v="Office Supplies"/>
    <s v="Binders"/>
    <s v="Avery Premier Heavy-Duty Binder with Round Locking Rings"/>
    <n v="8.5679999999999996"/>
    <n v="3"/>
    <n v="0.8"/>
    <n v="-14.5656"/>
    <x v="3"/>
    <x v="2"/>
  </r>
  <r>
    <n v="919"/>
    <s v="CA-2016-165218"/>
    <d v="2016-03-05T00:00:00"/>
    <d v="2016-11-03T00:00:00"/>
    <s v="Standard Class"/>
    <s v="RW-19630"/>
    <s v="Rob Williams"/>
    <s v="Corporate"/>
    <s v="United States"/>
    <s v="Dallas"/>
    <s v="Texas"/>
    <n v="75220"/>
    <s v="Central"/>
    <s v="OFF-EN-10000056"/>
    <s v="Office Supplies"/>
    <s v="Envelopes"/>
    <s v="Cameo Buff Policy Envelopes"/>
    <n v="149.352"/>
    <n v="3"/>
    <n v="0.2"/>
    <n v="50.406300000000002"/>
    <x v="17"/>
    <x v="0"/>
  </r>
  <r>
    <n v="920"/>
    <s v="CA-2016-165218"/>
    <d v="2016-03-05T00:00:00"/>
    <d v="2016-11-03T00:00:00"/>
    <s v="Standard Class"/>
    <s v="RW-19630"/>
    <s v="Rob Williams"/>
    <s v="Corporate"/>
    <s v="United States"/>
    <s v="Dallas"/>
    <s v="Texas"/>
    <n v="75220"/>
    <s v="Central"/>
    <s v="OFF-ST-10001558"/>
    <s v="Office Supplies"/>
    <s v="Storage"/>
    <s v="Acco Perma 4000 Stacking Storage Drawers"/>
    <n v="12.992000000000001"/>
    <n v="1"/>
    <n v="0.2"/>
    <n v="-0.81200000000000006"/>
    <x v="17"/>
    <x v="0"/>
  </r>
  <r>
    <n v="921"/>
    <s v="CA-2014-138296"/>
    <d v="2014-12-05T00:00:00"/>
    <d v="2014-12-12T00:00:00"/>
    <s v="Standard Class"/>
    <s v="RC-19825"/>
    <s v="Roy Collins"/>
    <s v="Consumer"/>
    <s v="United States"/>
    <s v="Alexandria"/>
    <s v="Virginia"/>
    <n v="22304"/>
    <s v="South"/>
    <s v="OFF-ST-10002444"/>
    <s v="Office Supplies"/>
    <s v="Storage"/>
    <s v="Recycled Eldon Regeneration Jumbo File"/>
    <n v="24.56"/>
    <n v="2"/>
    <n v="0"/>
    <n v="6.8768000000000002"/>
    <x v="20"/>
    <x v="2"/>
  </r>
  <r>
    <n v="922"/>
    <s v="CA-2015-111164"/>
    <d v="2015-04-11T00:00:00"/>
    <s v="4/15/2015"/>
    <s v="Standard Class"/>
    <s v="SE-20110"/>
    <s v="Sanjit Engle"/>
    <s v="Consumer"/>
    <s v="United States"/>
    <s v="New York City"/>
    <s v="New York"/>
    <n v="10009"/>
    <s v="East"/>
    <s v="TEC-AC-10002473"/>
    <s v="Technology"/>
    <s v="Accessories"/>
    <s v="Maxell 4.7GB DVD-R"/>
    <n v="85.14"/>
    <n v="3"/>
    <n v="0"/>
    <n v="34.907400000000003"/>
    <x v="19"/>
    <x v="1"/>
  </r>
  <r>
    <n v="923"/>
    <s v="CA-2015-111164"/>
    <d v="2015-04-11T00:00:00"/>
    <s v="4/15/2015"/>
    <s v="Standard Class"/>
    <s v="SE-20110"/>
    <s v="Sanjit Engle"/>
    <s v="Consumer"/>
    <s v="United States"/>
    <s v="New York City"/>
    <s v="New York"/>
    <n v="10009"/>
    <s v="East"/>
    <s v="TEC-PH-10004531"/>
    <s v="Technology"/>
    <s v="Phones"/>
    <s v="OtterBox Commuter Series Case - iPhone 5 &amp; 5s"/>
    <n v="21.99"/>
    <n v="1"/>
    <n v="0"/>
    <n v="10.555199999999999"/>
    <x v="19"/>
    <x v="1"/>
  </r>
  <r>
    <n v="924"/>
    <s v="CA-2015-111164"/>
    <d v="2015-04-11T00:00:00"/>
    <s v="4/15/2015"/>
    <s v="Standard Class"/>
    <s v="SE-20110"/>
    <s v="Sanjit Engle"/>
    <s v="Consumer"/>
    <s v="United States"/>
    <s v="New York City"/>
    <s v="New York"/>
    <n v="10009"/>
    <s v="East"/>
    <s v="OFF-AP-10004487"/>
    <s v="Office Supplies"/>
    <s v="Appliances"/>
    <s v="Kensington 4 Outlet MasterPiece Compact Power Control Center"/>
    <n v="406.6"/>
    <n v="5"/>
    <n v="0"/>
    <n v="113.848"/>
    <x v="19"/>
    <x v="1"/>
  </r>
  <r>
    <n v="925"/>
    <s v="CA-2016-149797"/>
    <d v="2016-09-15T00:00:00"/>
    <s v="9/20/2016"/>
    <s v="Standard Class"/>
    <s v="AH-10075"/>
    <s v="Adam Hart"/>
    <s v="Corporate"/>
    <s v="United States"/>
    <s v="New York City"/>
    <s v="New York"/>
    <n v="10011"/>
    <s v="East"/>
    <s v="OFF-BI-10003650"/>
    <s v="Office Supplies"/>
    <s v="Binders"/>
    <s v="GBC DocuBind 300 Electric Binding Machine"/>
    <n v="841.56799999999998"/>
    <n v="2"/>
    <n v="0.2"/>
    <n v="294.54880000000003"/>
    <x v="21"/>
    <x v="0"/>
  </r>
  <r>
    <n v="926"/>
    <s v="CA-2014-132962"/>
    <d v="2014-09-13T00:00:00"/>
    <s v="9/16/2014"/>
    <s v="First Class"/>
    <s v="JM-15535"/>
    <s v="Jessica Myrick"/>
    <s v="Consumer"/>
    <s v="United States"/>
    <s v="Philadelphia"/>
    <s v="Pennsylvania"/>
    <n v="19143"/>
    <s v="East"/>
    <s v="OFF-PA-10003543"/>
    <s v="Office Supplies"/>
    <s v="Paper"/>
    <s v="Xerox 1985"/>
    <n v="15.552"/>
    <n v="3"/>
    <n v="0.2"/>
    <n v="5.4432"/>
    <x v="30"/>
    <x v="2"/>
  </r>
  <r>
    <n v="927"/>
    <s v="CA-2014-132962"/>
    <d v="2014-09-13T00:00:00"/>
    <s v="9/16/2014"/>
    <s v="First Class"/>
    <s v="JM-15535"/>
    <s v="Jessica Myrick"/>
    <s v="Consumer"/>
    <s v="United States"/>
    <s v="Philadelphia"/>
    <s v="Pennsylvania"/>
    <n v="19143"/>
    <s v="East"/>
    <s v="TEC-AC-10004353"/>
    <s v="Technology"/>
    <s v="Accessories"/>
    <s v="Hypercom P1300 Pinpad"/>
    <n v="252"/>
    <n v="5"/>
    <n v="0.2"/>
    <n v="53.55"/>
    <x v="30"/>
    <x v="2"/>
  </r>
  <r>
    <n v="928"/>
    <s v="CA-2015-115091"/>
    <d v="2015-10-05T00:00:00"/>
    <d v="2015-09-10T00:00:00"/>
    <s v="Standard Class"/>
    <s v="JJ-15760"/>
    <s v="Joel Jenkins"/>
    <s v="Home Office"/>
    <s v="United States"/>
    <s v="Springfield"/>
    <s v="Virginia"/>
    <n v="22153"/>
    <s v="South"/>
    <s v="OFF-AR-10000658"/>
    <s v="Office Supplies"/>
    <s v="Art"/>
    <s v="Newell 324"/>
    <n v="46.2"/>
    <n v="4"/>
    <n v="0"/>
    <n v="12.936"/>
    <x v="2"/>
    <x v="1"/>
  </r>
  <r>
    <n v="929"/>
    <s v="CA-2015-115091"/>
    <d v="2015-10-05T00:00:00"/>
    <d v="2015-09-10T00:00:00"/>
    <s v="Standard Class"/>
    <s v="JJ-15760"/>
    <s v="Joel Jenkins"/>
    <s v="Home Office"/>
    <s v="United States"/>
    <s v="Springfield"/>
    <s v="Virginia"/>
    <n v="22153"/>
    <s v="South"/>
    <s v="OFF-AP-10000696"/>
    <s v="Office Supplies"/>
    <s v="Appliances"/>
    <s v="Holmes Odor Grabber"/>
    <n v="28.84"/>
    <n v="2"/>
    <n v="0"/>
    <n v="9.5172000000000008"/>
    <x v="2"/>
    <x v="1"/>
  </r>
  <r>
    <n v="930"/>
    <s v="CA-2017-144932"/>
    <d v="2017-04-14T00:00:00"/>
    <s v="4/17/2017"/>
    <s v="First Class"/>
    <s v="AB-10165"/>
    <s v="Alan Barnes"/>
    <s v="Consumer"/>
    <s v="United States"/>
    <s v="Toledo"/>
    <s v="Ohio"/>
    <n v="43615"/>
    <s v="East"/>
    <s v="OFF-AR-10003560"/>
    <s v="Office Supplies"/>
    <s v="Art"/>
    <s v="Zebra Zazzle Fluorescent Highlighters"/>
    <n v="14.592000000000001"/>
    <n v="3"/>
    <n v="0.2"/>
    <n v="2.5535999999999999"/>
    <x v="4"/>
    <x v="3"/>
  </r>
  <r>
    <n v="931"/>
    <s v="CA-2017-144932"/>
    <d v="2017-04-14T00:00:00"/>
    <s v="4/17/2017"/>
    <s v="First Class"/>
    <s v="AB-10165"/>
    <s v="Alan Barnes"/>
    <s v="Consumer"/>
    <s v="United States"/>
    <s v="Toledo"/>
    <s v="Ohio"/>
    <n v="43615"/>
    <s v="East"/>
    <s v="OFF-AR-10001468"/>
    <s v="Office Supplies"/>
    <s v="Art"/>
    <s v="Sanford Prismacolor Professional Thick Lead Art Pencils, 36-Color Set"/>
    <n v="89.855999999999995"/>
    <n v="3"/>
    <n v="0.2"/>
    <n v="21.340800000000002"/>
    <x v="4"/>
    <x v="3"/>
  </r>
  <r>
    <n v="932"/>
    <s v="CA-2017-144932"/>
    <d v="2017-04-14T00:00:00"/>
    <s v="4/17/2017"/>
    <s v="First Class"/>
    <s v="AB-10165"/>
    <s v="Alan Barnes"/>
    <s v="Consumer"/>
    <s v="United States"/>
    <s v="Toledo"/>
    <s v="Ohio"/>
    <n v="43615"/>
    <s v="East"/>
    <s v="OFF-PA-10004971"/>
    <s v="Office Supplies"/>
    <s v="Paper"/>
    <s v="Xerox 196"/>
    <n v="13.872"/>
    <n v="3"/>
    <n v="0.2"/>
    <n v="5.0286"/>
    <x v="4"/>
    <x v="3"/>
  </r>
  <r>
    <n v="933"/>
    <s v="CA-2017-114216"/>
    <d v="2017-09-02T00:00:00"/>
    <d v="2017-06-09T00:00:00"/>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x v="15"/>
    <x v="3"/>
  </r>
  <r>
    <n v="934"/>
    <s v="CA-2016-140081"/>
    <d v="2016-06-20T00:00:00"/>
    <s v="6/24/2016"/>
    <s v="Standard Class"/>
    <s v="CG-12040"/>
    <s v="Catherine Glotzbach"/>
    <s v="Home Office"/>
    <s v="United States"/>
    <s v="Philadelphia"/>
    <s v="Pennsylvania"/>
    <n v="19120"/>
    <s v="East"/>
    <s v="OFF-PA-10001745"/>
    <s v="Office Supplies"/>
    <s v="Paper"/>
    <s v="Wirebound Message Books, 2 7/8&quot; x 5&quot;, 3 Forms per Page"/>
    <n v="45.055999999999997"/>
    <n v="8"/>
    <n v="0.2"/>
    <n v="15.2064"/>
    <x v="1"/>
    <x v="0"/>
  </r>
  <r>
    <n v="935"/>
    <s v="CA-2016-140081"/>
    <d v="2016-06-20T00:00:00"/>
    <s v="6/24/2016"/>
    <s v="Standard Class"/>
    <s v="CG-12040"/>
    <s v="Catherine Glotzbach"/>
    <s v="Home Office"/>
    <s v="United States"/>
    <s v="Philadelphia"/>
    <s v="Pennsylvania"/>
    <n v="19120"/>
    <s v="East"/>
    <s v="OFF-BI-10004826"/>
    <s v="Office Supplies"/>
    <s v="Binders"/>
    <s v="JM Magazine Binder"/>
    <n v="29.718"/>
    <n v="6"/>
    <n v="0.7"/>
    <n v="-21.793199999999999"/>
    <x v="1"/>
    <x v="0"/>
  </r>
  <r>
    <n v="936"/>
    <s v="CA-2016-140081"/>
    <d v="2016-06-20T00:00:00"/>
    <s v="6/24/2016"/>
    <s v="Standard Class"/>
    <s v="CG-12040"/>
    <s v="Catherine Glotzbach"/>
    <s v="Home Office"/>
    <s v="United States"/>
    <s v="Philadelphia"/>
    <s v="Pennsylvania"/>
    <n v="19120"/>
    <s v="East"/>
    <s v="OFF-PA-10001870"/>
    <s v="Office Supplies"/>
    <s v="Paper"/>
    <s v="Xerox 202"/>
    <n v="15.552"/>
    <n v="3"/>
    <n v="0.2"/>
    <n v="5.4432"/>
    <x v="1"/>
    <x v="0"/>
  </r>
  <r>
    <n v="937"/>
    <s v="CA-2016-140081"/>
    <d v="2016-06-20T00:00:00"/>
    <s v="6/24/2016"/>
    <s v="Standard Class"/>
    <s v="CG-12040"/>
    <s v="Catherine Glotzbach"/>
    <s v="Home Office"/>
    <s v="United States"/>
    <s v="Philadelphia"/>
    <s v="Pennsylvania"/>
    <n v="19120"/>
    <s v="East"/>
    <s v="OFF-AP-10001058"/>
    <s v="Office Supplies"/>
    <s v="Appliances"/>
    <s v="Sanyo 2.5 Cubic Foot Mid-Size Office Refrigerators"/>
    <n v="447.69600000000003"/>
    <n v="2"/>
    <n v="0.2"/>
    <n v="33.577199999999998"/>
    <x v="1"/>
    <x v="0"/>
  </r>
  <r>
    <n v="938"/>
    <s v="US-2017-111745"/>
    <d v="2017-11-05T00:00:00"/>
    <d v="2017-06-11T00:00:00"/>
    <s v="First Class"/>
    <s v="RA-19885"/>
    <s v="Ruben Ausman"/>
    <s v="Corporate"/>
    <s v="United States"/>
    <s v="Farmington"/>
    <s v="New Mexico"/>
    <n v="87401"/>
    <s v="West"/>
    <s v="TEC-AC-10003911"/>
    <s v="Technology"/>
    <s v="Accessories"/>
    <s v="NETGEAR AC1750 Dual Band Gigabit†Smart WiFi Router"/>
    <n v="159.99"/>
    <n v="1"/>
    <n v="0"/>
    <n v="54.396599999999999"/>
    <x v="23"/>
    <x v="3"/>
  </r>
  <r>
    <n v="939"/>
    <s v="CA-2015-148250"/>
    <d v="2015-12-13T00:00:00"/>
    <s v="12/17/2015"/>
    <s v="Standard Class"/>
    <s v="RP-19270"/>
    <s v="Rachel Payne"/>
    <s v="Corporate"/>
    <s v="United States"/>
    <s v="Riverside"/>
    <s v="California"/>
    <n v="92503"/>
    <s v="West"/>
    <s v="OFF-PA-10000289"/>
    <s v="Office Supplies"/>
    <s v="Paper"/>
    <s v="Xerox 213"/>
    <n v="12.96"/>
    <n v="2"/>
    <n v="0"/>
    <n v="6.2207999999999997"/>
    <x v="14"/>
    <x v="1"/>
  </r>
  <r>
    <n v="940"/>
    <s v="CA-2015-148250"/>
    <d v="2015-12-13T00:00:00"/>
    <s v="12/17/2015"/>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n v="34.964799999999997"/>
    <x v="14"/>
    <x v="1"/>
  </r>
  <r>
    <n v="941"/>
    <s v="CA-2016-105760"/>
    <d v="2016-06-19T00:00:00"/>
    <s v="6/20/2016"/>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x v="1"/>
    <x v="0"/>
  </r>
  <r>
    <n v="942"/>
    <s v="CA-2016-142958"/>
    <d v="2016-12-13T00:00:00"/>
    <s v="12/20/2016"/>
    <s v="Standard Class"/>
    <s v="RW-19630"/>
    <s v="Rob Williams"/>
    <s v="Corporate"/>
    <s v="United States"/>
    <s v="Torrance"/>
    <s v="California"/>
    <n v="90503"/>
    <s v="West"/>
    <s v="OFF-BI-10001759"/>
    <s v="Office Supplies"/>
    <s v="Binders"/>
    <s v="Acco Pressboard Covers with Storage Hooks, 14 7/8&quot; x 11&quot;, Dark Blue"/>
    <n v="6.0960000000000001"/>
    <n v="2"/>
    <n v="0.2"/>
    <n v="2.2098"/>
    <x v="5"/>
    <x v="0"/>
  </r>
  <r>
    <n v="943"/>
    <s v="CA-2016-142958"/>
    <d v="2016-12-13T00:00:00"/>
    <s v="12/20/2016"/>
    <s v="Standard Class"/>
    <s v="RW-19630"/>
    <s v="Rob Williams"/>
    <s v="Corporate"/>
    <s v="United States"/>
    <s v="Torrance"/>
    <s v="California"/>
    <n v="90503"/>
    <s v="West"/>
    <s v="FUR-TA-10000577"/>
    <s v="Furniture"/>
    <s v="Tables"/>
    <s v="Bretford CR4500 Series Slim Rectangular Table"/>
    <n v="1114.2719999999999"/>
    <n v="4"/>
    <n v="0.2"/>
    <n v="41.785200000000003"/>
    <x v="5"/>
    <x v="0"/>
  </r>
  <r>
    <n v="944"/>
    <s v="CA-2015-120880"/>
    <d v="2015-05-29T00:00:00"/>
    <d v="2015-03-06T00:00:00"/>
    <s v="Standard Class"/>
    <s v="JL-15850"/>
    <s v="John Lucas"/>
    <s v="Consumer"/>
    <s v="United States"/>
    <s v="Seattle"/>
    <s v="Washington"/>
    <n v="98105"/>
    <s v="West"/>
    <s v="OFF-PA-10004101"/>
    <s v="Office Supplies"/>
    <s v="Paper"/>
    <s v="Xerox 1894"/>
    <n v="32.4"/>
    <n v="5"/>
    <n v="0"/>
    <n v="15.552"/>
    <x v="33"/>
    <x v="1"/>
  </r>
  <r>
    <n v="945"/>
    <s v="CA-2015-120880"/>
    <d v="2015-05-29T00:00:00"/>
    <d v="2015-03-06T00:00:00"/>
    <s v="Standard Class"/>
    <s v="JL-15850"/>
    <s v="John Lucas"/>
    <s v="Consumer"/>
    <s v="United States"/>
    <s v="Seattle"/>
    <s v="Washington"/>
    <n v="98105"/>
    <s v="West"/>
    <s v="OFF-ST-10001496"/>
    <s v="Office Supplies"/>
    <s v="Storage"/>
    <s v="Standard Rollaway File with Lock"/>
    <n v="540.57000000000005"/>
    <n v="3"/>
    <n v="0"/>
    <n v="140.54820000000001"/>
    <x v="33"/>
    <x v="1"/>
  </r>
  <r>
    <n v="946"/>
    <s v="CA-2015-120880"/>
    <d v="2015-05-29T00:00:00"/>
    <d v="2015-03-06T00:00:00"/>
    <s v="Standard Class"/>
    <s v="JL-15850"/>
    <s v="John Lucas"/>
    <s v="Consumer"/>
    <s v="United States"/>
    <s v="Seattle"/>
    <s v="Washington"/>
    <n v="98105"/>
    <s v="West"/>
    <s v="OFF-BI-10002931"/>
    <s v="Office Supplies"/>
    <s v="Binders"/>
    <s v="Avery Trapezoid Extra Heavy Duty 4&quot; Binders"/>
    <n v="167.76"/>
    <n v="5"/>
    <n v="0.2"/>
    <n v="62.91"/>
    <x v="33"/>
    <x v="1"/>
  </r>
  <r>
    <n v="947"/>
    <s v="US-2015-140200"/>
    <d v="2015-07-26T00:00:00"/>
    <s v="7/28/2015"/>
    <s v="First Class"/>
    <s v="CA-12775"/>
    <s v="Cynthia Arntzen"/>
    <s v="Consumer"/>
    <s v="United States"/>
    <s v="Mesa"/>
    <s v="Arizona"/>
    <n v="85204"/>
    <s v="West"/>
    <s v="FUR-TA-10002356"/>
    <s v="Furniture"/>
    <s v="Tables"/>
    <s v="Bevis Boat-Shaped Conference Table"/>
    <n v="393.16500000000002"/>
    <n v="3"/>
    <n v="0.5"/>
    <n v="-204.44579999999999"/>
    <x v="38"/>
    <x v="1"/>
  </r>
  <r>
    <n v="948"/>
    <s v="US-2017-110576"/>
    <d v="2017-11-28T00:00:00"/>
    <d v="2017-02-12T00:00:00"/>
    <s v="Standard Class"/>
    <s v="RB-19795"/>
    <s v="Ross Baird"/>
    <s v="Home Office"/>
    <s v="United States"/>
    <s v="Philadelphia"/>
    <s v="Pennsylvania"/>
    <n v="19120"/>
    <s v="East"/>
    <s v="FUR-FU-10003601"/>
    <s v="Furniture"/>
    <s v="Furnishings"/>
    <s v="Deflect-o RollaMat Studded, Beveled Mat for Medium Pile Carpeting"/>
    <n v="516.48800000000006"/>
    <n v="7"/>
    <n v="0.2"/>
    <n v="-12.9122"/>
    <x v="23"/>
    <x v="3"/>
  </r>
  <r>
    <n v="949"/>
    <s v="US-2017-110576"/>
    <d v="2017-11-28T00:00:00"/>
    <d v="2017-02-12T00:00:00"/>
    <s v="Standard Class"/>
    <s v="RB-19795"/>
    <s v="Ross Baird"/>
    <s v="Home Office"/>
    <s v="United States"/>
    <s v="Philadelphia"/>
    <s v="Pennsylvania"/>
    <n v="19120"/>
    <s v="East"/>
    <s v="FUR-FU-10000576"/>
    <s v="Furniture"/>
    <s v="Furnishings"/>
    <s v="Luxo Professional Fluorescent Magnifier Lamp with Clamp-Mount Base"/>
    <n v="1007.232"/>
    <n v="6"/>
    <n v="0.2"/>
    <n v="75.542400000000001"/>
    <x v="23"/>
    <x v="3"/>
  </r>
  <r>
    <n v="950"/>
    <s v="US-2017-110576"/>
    <d v="2017-11-28T00:00:00"/>
    <d v="2017-02-12T00:00:00"/>
    <s v="Standard Class"/>
    <s v="RB-19795"/>
    <s v="Ross Baird"/>
    <s v="Home Office"/>
    <s v="United States"/>
    <s v="Philadelphia"/>
    <s v="Pennsylvania"/>
    <n v="19120"/>
    <s v="East"/>
    <s v="FUR-TA-10004154"/>
    <s v="Furniture"/>
    <s v="Tables"/>
    <s v="Riverside Furniture Oval Coffee Table, Oval End Table, End Table with Drawer"/>
    <n v="2065.3200000000002"/>
    <n v="12"/>
    <n v="0.4"/>
    <n v="-619.596"/>
    <x v="23"/>
    <x v="3"/>
  </r>
  <r>
    <n v="951"/>
    <s v="US-2017-110576"/>
    <d v="2017-11-28T00:00:00"/>
    <d v="2017-02-12T00:00:00"/>
    <s v="Standard Class"/>
    <s v="RB-19795"/>
    <s v="Ross Baird"/>
    <s v="Home Office"/>
    <s v="United States"/>
    <s v="Philadelphia"/>
    <s v="Pennsylvania"/>
    <n v="19120"/>
    <s v="East"/>
    <s v="OFF-PA-10000788"/>
    <s v="Office Supplies"/>
    <s v="Paper"/>
    <s v="Xerox 210"/>
    <n v="15.552"/>
    <n v="3"/>
    <n v="0.2"/>
    <n v="5.4432"/>
    <x v="23"/>
    <x v="3"/>
  </r>
  <r>
    <n v="952"/>
    <s v="US-2017-110576"/>
    <d v="2017-11-28T00:00:00"/>
    <d v="2017-02-12T00:00:00"/>
    <s v="Standard Class"/>
    <s v="RB-19795"/>
    <s v="Ross Baird"/>
    <s v="Home Office"/>
    <s v="United States"/>
    <s v="Philadelphia"/>
    <s v="Pennsylvania"/>
    <n v="19120"/>
    <s v="East"/>
    <s v="OFF-PA-10002479"/>
    <s v="Office Supplies"/>
    <s v="Paper"/>
    <s v="Xerox 4200 Series MultiUse Premium Copy Paper (20Lb. and 84 Bright)"/>
    <n v="25.344000000000001"/>
    <n v="6"/>
    <n v="0.2"/>
    <n v="7.92"/>
    <x v="23"/>
    <x v="3"/>
  </r>
  <r>
    <n v="953"/>
    <s v="CA-2017-131156"/>
    <d v="2017-04-03T00:00:00"/>
    <d v="2017-07-04T00:00:00"/>
    <s v="Standard Class"/>
    <s v="KH-16360"/>
    <s v="Katherine Hughes"/>
    <s v="Consumer"/>
    <s v="United States"/>
    <s v="Philadelphia"/>
    <s v="Pennsylvania"/>
    <n v="19143"/>
    <s v="East"/>
    <s v="FUR-FU-10001940"/>
    <s v="Furniture"/>
    <s v="Furnishings"/>
    <s v="Staple-based wall hangings"/>
    <n v="25.472000000000001"/>
    <n v="4"/>
    <n v="0.2"/>
    <n v="7.6416000000000004"/>
    <x v="4"/>
    <x v="3"/>
  </r>
  <r>
    <n v="954"/>
    <s v="CA-2017-136539"/>
    <d v="2017-12-28T00:00:00"/>
    <d v="2018-01-01T00:00:00"/>
    <s v="Standard Class"/>
    <s v="GH-14665"/>
    <s v="Greg Hansen"/>
    <s v="Consumer"/>
    <s v="United States"/>
    <s v="Round Rock"/>
    <s v="Texas"/>
    <n v="78664"/>
    <s v="Central"/>
    <s v="OFF-AR-10001958"/>
    <s v="Office Supplies"/>
    <s v="Art"/>
    <s v="Stanley Bostitch Contemporary Electric Pencil Sharpeners"/>
    <n v="27.167999999999999"/>
    <n v="2"/>
    <n v="0.2"/>
    <n v="2.7168000000000001"/>
    <x v="22"/>
    <x v="3"/>
  </r>
  <r>
    <n v="955"/>
    <s v="CA-2017-136539"/>
    <d v="2017-12-28T00:00:00"/>
    <d v="2018-01-01T00:00:00"/>
    <s v="Standard Class"/>
    <s v="GH-14665"/>
    <s v="Greg Hansen"/>
    <s v="Consumer"/>
    <s v="United States"/>
    <s v="Round Rock"/>
    <s v="Texas"/>
    <n v="78664"/>
    <s v="Central"/>
    <s v="FUR-BO-10004709"/>
    <s v="Furniture"/>
    <s v="Bookcases"/>
    <s v="Bush Westfield Collection Bookcases, Medium Cherry Finish"/>
    <n v="78.852800000000002"/>
    <n v="2"/>
    <n v="0.32"/>
    <n v="-11.596"/>
    <x v="22"/>
    <x v="3"/>
  </r>
  <r>
    <n v="956"/>
    <s v="CA-2017-119305"/>
    <d v="2017-11-30T00:00:00"/>
    <d v="2017-04-12T00:00:00"/>
    <s v="Standard Class"/>
    <s v="SW-20275"/>
    <s v="Scott Williamson"/>
    <s v="Consumer"/>
    <s v="United States"/>
    <s v="Jackson"/>
    <s v="Mississippi"/>
    <n v="39212"/>
    <s v="South"/>
    <s v="OFF-ST-10000604"/>
    <s v="Office Supplies"/>
    <s v="Storage"/>
    <s v="Home/Office Personal File Carts"/>
    <n v="173.8"/>
    <n v="5"/>
    <n v="0"/>
    <n v="43.45"/>
    <x v="23"/>
    <x v="3"/>
  </r>
  <r>
    <n v="957"/>
    <s v="CA-2017-102414"/>
    <d v="2017-05-15T00:00:00"/>
    <s v="5/18/2017"/>
    <s v="Second Class"/>
    <s v="JA-15970"/>
    <s v="Joseph Airdo"/>
    <s v="Consumer"/>
    <s v="United States"/>
    <s v="Phoenix"/>
    <s v="Arizona"/>
    <n v="85023"/>
    <s v="West"/>
    <s v="TEC-PH-10002923"/>
    <s v="Technology"/>
    <s v="Phones"/>
    <s v="Logitech B530 USB†Headset†-†headset†- Full size, Binaural"/>
    <n v="29.591999999999999"/>
    <n v="1"/>
    <n v="0.2"/>
    <n v="2.5893000000000002"/>
    <x v="24"/>
    <x v="3"/>
  </r>
  <r>
    <n v="958"/>
    <s v="CA-2017-102414"/>
    <d v="2017-05-15T00:00:00"/>
    <s v="5/18/2017"/>
    <s v="Second Class"/>
    <s v="JA-15970"/>
    <s v="Joseph Airdo"/>
    <s v="Consumer"/>
    <s v="United States"/>
    <s v="Phoenix"/>
    <s v="Arizona"/>
    <n v="85023"/>
    <s v="West"/>
    <s v="OFF-BI-10004465"/>
    <s v="Office Supplies"/>
    <s v="Binders"/>
    <s v="Avery Durable Slant Ring Binders"/>
    <n v="4.7519999999999998"/>
    <n v="2"/>
    <n v="0.7"/>
    <n v="-3.1680000000000001"/>
    <x v="24"/>
    <x v="3"/>
  </r>
  <r>
    <n v="959"/>
    <s v="CA-2017-102414"/>
    <d v="2017-05-15T00:00:00"/>
    <s v="5/18/2017"/>
    <s v="Second Class"/>
    <s v="JA-15970"/>
    <s v="Joseph Airdo"/>
    <s v="Consumer"/>
    <s v="United States"/>
    <s v="Phoenix"/>
    <s v="Arizona"/>
    <n v="85023"/>
    <s v="West"/>
    <s v="OFF-PA-10002333"/>
    <s v="Office Supplies"/>
    <s v="Paper"/>
    <s v="Universal Ultra Bright White Copier/Laser Paper, 8 1/2&quot; x 11&quot;, Ream"/>
    <n v="15.552"/>
    <n v="3"/>
    <n v="0.2"/>
    <n v="5.6375999999999999"/>
    <x v="24"/>
    <x v="3"/>
  </r>
  <r>
    <n v="960"/>
    <s v="CA-2015-112571"/>
    <d v="2015-09-22T00:00:00"/>
    <s v="9/22/2015"/>
    <s v="Same Day"/>
    <s v="DL-12925"/>
    <s v="Daniel Lacy"/>
    <s v="Consumer"/>
    <s v="United States"/>
    <s v="Oceanside"/>
    <s v="California"/>
    <n v="92054"/>
    <s v="West"/>
    <s v="FUR-FU-10004188"/>
    <s v="Furniture"/>
    <s v="Furnishings"/>
    <s v="Luxo Professional Combination Clamp-On Lamps"/>
    <n v="204.6"/>
    <n v="2"/>
    <n v="0"/>
    <n v="53.195999999999998"/>
    <x v="11"/>
    <x v="1"/>
  </r>
  <r>
    <n v="961"/>
    <s v="CA-2017-152142"/>
    <d v="2017-11-14T00:00:00"/>
    <s v="11/19/2017"/>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
    <x v="23"/>
    <x v="3"/>
  </r>
  <r>
    <n v="962"/>
    <s v="CA-2015-160059"/>
    <d v="2015-11-27T00:00:00"/>
    <d v="2015-01-12T00:00:00"/>
    <s v="Standard Class"/>
    <s v="TB-21190"/>
    <s v="Thomas Brumley"/>
    <s v="Home Office"/>
    <s v="United States"/>
    <s v="Fayetteville"/>
    <s v="Arkansas"/>
    <n v="72701"/>
    <s v="South"/>
    <s v="OFF-BI-10000145"/>
    <s v="Office Supplies"/>
    <s v="Binders"/>
    <s v="Zipper Ring Binder Pockets"/>
    <n v="6.24"/>
    <n v="2"/>
    <n v="0"/>
    <n v="3.0575999999999999"/>
    <x v="6"/>
    <x v="1"/>
  </r>
  <r>
    <n v="963"/>
    <s v="CA-2016-120859"/>
    <d v="2016-09-01T00:00:00"/>
    <d v="2016-04-09T00:00:00"/>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x v="21"/>
    <x v="0"/>
  </r>
  <r>
    <n v="964"/>
    <s v="CA-2014-127488"/>
    <d v="2014-09-22T00:00:00"/>
    <s v="9/24/2014"/>
    <s v="Second Class"/>
    <s v="MS-17365"/>
    <s v="Maribeth Schnelling"/>
    <s v="Consumer"/>
    <s v="United States"/>
    <s v="Boca Raton"/>
    <s v="Florida"/>
    <n v="33433"/>
    <s v="South"/>
    <s v="OFF-LA-10001613"/>
    <s v="Office Supplies"/>
    <s v="Labels"/>
    <s v="Avery File Folder Labels"/>
    <n v="4.6079999999999997"/>
    <n v="2"/>
    <n v="0.2"/>
    <n v="1.6704000000000001"/>
    <x v="30"/>
    <x v="2"/>
  </r>
  <r>
    <n v="965"/>
    <s v="CA-2017-135279"/>
    <d v="2017-04-09T00:00:00"/>
    <d v="2017-11-04T00:00:00"/>
    <s v="First Class"/>
    <s v="BS-11800"/>
    <s v="Bryan Spruell"/>
    <s v="Home Office"/>
    <s v="United States"/>
    <s v="New York City"/>
    <s v="New York"/>
    <n v="10011"/>
    <s v="East"/>
    <s v="OFF-LA-10004055"/>
    <s v="Office Supplies"/>
    <s v="Labels"/>
    <s v="Color-Coded Legal Exhibit Labels"/>
    <n v="9.82"/>
    <n v="2"/>
    <n v="0"/>
    <n v="4.8117999999999999"/>
    <x v="4"/>
    <x v="3"/>
  </r>
  <r>
    <n v="966"/>
    <s v="CA-2017-135279"/>
    <d v="2017-04-09T00:00:00"/>
    <d v="2017-11-04T00:00:00"/>
    <s v="First Class"/>
    <s v="BS-11800"/>
    <s v="Bryan Spruell"/>
    <s v="Home Office"/>
    <s v="United States"/>
    <s v="New York City"/>
    <s v="New York"/>
    <n v="10011"/>
    <s v="East"/>
    <s v="OFF-AR-10004344"/>
    <s v="Office Supplies"/>
    <s v="Art"/>
    <s v="Bulldog Vacuum Base Pencil Sharpener"/>
    <n v="35.97"/>
    <n v="3"/>
    <n v="0"/>
    <n v="9.7119"/>
    <x v="4"/>
    <x v="3"/>
  </r>
  <r>
    <n v="967"/>
    <s v="CA-2017-135279"/>
    <d v="2017-04-09T00:00:00"/>
    <d v="2017-11-04T00:00:00"/>
    <s v="First Class"/>
    <s v="BS-11800"/>
    <s v="Bryan Spruell"/>
    <s v="Home Office"/>
    <s v="United States"/>
    <s v="New York City"/>
    <s v="New York"/>
    <n v="10011"/>
    <s v="East"/>
    <s v="OFF-PA-10004621"/>
    <s v="Office Supplies"/>
    <s v="Paper"/>
    <s v="Xerox 212"/>
    <n v="12.96"/>
    <n v="2"/>
    <n v="0"/>
    <n v="6.2207999999999997"/>
    <x v="4"/>
    <x v="3"/>
  </r>
  <r>
    <n v="968"/>
    <s v="CA-2017-135279"/>
    <d v="2017-04-09T00:00:00"/>
    <d v="2017-11-04T00:00:00"/>
    <s v="First Class"/>
    <s v="BS-11800"/>
    <s v="Bryan Spruell"/>
    <s v="Home Office"/>
    <s v="United States"/>
    <s v="New York City"/>
    <s v="New York"/>
    <n v="10011"/>
    <s v="East"/>
    <s v="OFF-PA-10001281"/>
    <s v="Office Supplies"/>
    <s v="Paper"/>
    <s v="Computer Printout Paper with Letter-Trim Fine Perforations"/>
    <n v="191.6"/>
    <n v="4"/>
    <n v="0"/>
    <n v="91.968000000000004"/>
    <x v="4"/>
    <x v="3"/>
  </r>
  <r>
    <n v="969"/>
    <s v="CA-2017-135279"/>
    <d v="2017-04-09T00:00:00"/>
    <d v="2017-11-04T00:00:00"/>
    <s v="First Class"/>
    <s v="BS-11800"/>
    <s v="Bryan Spruell"/>
    <s v="Home Office"/>
    <s v="United States"/>
    <s v="New York City"/>
    <s v="New York"/>
    <n v="10011"/>
    <s v="East"/>
    <s v="OFF-LA-10001613"/>
    <s v="Office Supplies"/>
    <s v="Labels"/>
    <s v="Avery File Folder Labels"/>
    <n v="8.64"/>
    <n v="3"/>
    <n v="0"/>
    <n v="4.2336"/>
    <x v="4"/>
    <x v="3"/>
  </r>
  <r>
    <n v="970"/>
    <s v="CA-2017-135279"/>
    <d v="2017-04-09T00:00:00"/>
    <d v="2017-11-04T00:00:00"/>
    <s v="First Class"/>
    <s v="BS-11800"/>
    <s v="Bryan Spruell"/>
    <s v="Home Office"/>
    <s v="United States"/>
    <s v="New York City"/>
    <s v="New York"/>
    <n v="10011"/>
    <s v="East"/>
    <s v="OFF-ST-10001097"/>
    <s v="Office Supplies"/>
    <s v="Storage"/>
    <s v="Office Impressions Heavy Duty Welded Shelving &amp; Multimedia Storage Drawers"/>
    <n v="501.81"/>
    <n v="3"/>
    <n v="0"/>
    <n v="0"/>
    <x v="4"/>
    <x v="3"/>
  </r>
  <r>
    <n v="971"/>
    <s v="CA-2014-115791"/>
    <d v="2014-01-16T00:00:00"/>
    <s v="1/18/2014"/>
    <s v="Second Class"/>
    <s v="DL-13315"/>
    <s v="Delfina Latchford"/>
    <s v="Consumer"/>
    <s v="United States"/>
    <s v="Philadelphia"/>
    <s v="Pennsylvania"/>
    <n v="19134"/>
    <s v="East"/>
    <s v="FUR-FU-10001095"/>
    <s v="Furniture"/>
    <s v="Furnishings"/>
    <s v="DAX Black Cherry Wood-Tone Poster Frame"/>
    <n v="127.104"/>
    <n v="6"/>
    <n v="0.2"/>
    <n v="28.598400000000002"/>
    <x v="46"/>
    <x v="2"/>
  </r>
  <r>
    <n v="972"/>
    <s v="CA-2014-115791"/>
    <d v="2014-01-16T00:00:00"/>
    <s v="1/18/2014"/>
    <s v="Second Class"/>
    <s v="DL-13315"/>
    <s v="Delfina Latchford"/>
    <s v="Consumer"/>
    <s v="United States"/>
    <s v="Philadelphia"/>
    <s v="Pennsylvania"/>
    <n v="19134"/>
    <s v="East"/>
    <s v="TEC-PH-10004614"/>
    <s v="Technology"/>
    <s v="Phones"/>
    <s v="AT&amp;T 841000 Phone"/>
    <n v="124.2"/>
    <n v="3"/>
    <n v="0.4"/>
    <n v="-31.05"/>
    <x v="46"/>
    <x v="2"/>
  </r>
  <r>
    <n v="973"/>
    <s v="CA-2014-115791"/>
    <d v="2014-01-16T00:00:00"/>
    <s v="1/18/2014"/>
    <s v="Second Class"/>
    <s v="DL-13315"/>
    <s v="Delfina Latchford"/>
    <s v="Consumer"/>
    <s v="United States"/>
    <s v="Philadelphia"/>
    <s v="Pennsylvania"/>
    <n v="19134"/>
    <s v="East"/>
    <s v="OFF-BI-10001575"/>
    <s v="Office Supplies"/>
    <s v="Binders"/>
    <s v="GBC Linen Binding Covers"/>
    <n v="18.588000000000001"/>
    <n v="2"/>
    <n v="0.7"/>
    <n v="-13.6312"/>
    <x v="46"/>
    <x v="2"/>
  </r>
  <r>
    <n v="974"/>
    <s v="CA-2014-115791"/>
    <d v="2014-01-16T00:00:00"/>
    <s v="1/18/2014"/>
    <s v="Second Class"/>
    <s v="DL-13315"/>
    <s v="Delfina Latchford"/>
    <s v="Consumer"/>
    <s v="United States"/>
    <s v="Philadelphia"/>
    <s v="Pennsylvania"/>
    <n v="19134"/>
    <s v="East"/>
    <s v="OFF-LA-10001074"/>
    <s v="Office Supplies"/>
    <s v="Labels"/>
    <s v="Round Specialty Laser Printer Labels"/>
    <n v="30.071999999999999"/>
    <n v="3"/>
    <n v="0.2"/>
    <n v="10.1493"/>
    <x v="46"/>
    <x v="2"/>
  </r>
  <r>
    <n v="975"/>
    <s v="US-2017-103247"/>
    <d v="2017-10-05T00:00:00"/>
    <d v="2017-08-10T00:00:00"/>
    <s v="Second Class"/>
    <s v="PO-19195"/>
    <s v="Phillina Ober"/>
    <s v="Home Office"/>
    <s v="United States"/>
    <s v="New York City"/>
    <s v="New York"/>
    <n v="10011"/>
    <s v="East"/>
    <s v="TEC-PH-10003555"/>
    <s v="Technology"/>
    <s v="Phones"/>
    <s v="Motorola HK250 Universal Bluetooth Headset"/>
    <n v="160.93"/>
    <n v="7"/>
    <n v="0"/>
    <n v="3.2185999999999999"/>
    <x v="13"/>
    <x v="3"/>
  </r>
  <r>
    <n v="976"/>
    <s v="US-2017-103247"/>
    <d v="2017-10-05T00:00:00"/>
    <d v="2017-08-10T00:00:00"/>
    <s v="Second Class"/>
    <s v="PO-19195"/>
    <s v="Phillina Ober"/>
    <s v="Home Office"/>
    <s v="United States"/>
    <s v="New York City"/>
    <s v="New York"/>
    <n v="10011"/>
    <s v="East"/>
    <s v="OFF-BI-10004492"/>
    <s v="Office Supplies"/>
    <s v="Binders"/>
    <s v="Tuf-Vin Binders"/>
    <n v="75.792000000000002"/>
    <n v="3"/>
    <n v="0.2"/>
    <n v="25.579799999999999"/>
    <x v="13"/>
    <x v="3"/>
  </r>
  <r>
    <n v="977"/>
    <s v="US-2017-100209"/>
    <d v="2017-07-09T00:00:00"/>
    <s v="7/15/2017"/>
    <s v="Standard Class"/>
    <s v="TD-20995"/>
    <s v="Tamara Dahlen"/>
    <s v="Consumer"/>
    <s v="United States"/>
    <s v="Portland"/>
    <s v="Oregon"/>
    <n v="97206"/>
    <s v="West"/>
    <s v="OFF-BI-10002012"/>
    <s v="Office Supplies"/>
    <s v="Binders"/>
    <s v="Wilson Jones Easy Flow II Sheet Lifters"/>
    <n v="1.08"/>
    <n v="2"/>
    <n v="0.7"/>
    <n v="-0.79200000000000004"/>
    <x v="10"/>
    <x v="3"/>
  </r>
  <r>
    <n v="978"/>
    <s v="CA-2017-159366"/>
    <d v="2017-01-07T00:00:00"/>
    <d v="2017-10-01T00:00:00"/>
    <s v="First Class"/>
    <s v="BW-11110"/>
    <s v="Bart Watters"/>
    <s v="Corporate"/>
    <s v="United States"/>
    <s v="Detroit"/>
    <s v="Michigan"/>
    <n v="48205"/>
    <s v="Central"/>
    <s v="TEC-MA-10000822"/>
    <s v="Technology"/>
    <s v="Machines"/>
    <s v="Lexmark MX611dhe Monochrome Laser Printer"/>
    <n v="3059.982"/>
    <n v="2"/>
    <n v="0.1"/>
    <n v="679.99599999999998"/>
    <x v="44"/>
    <x v="3"/>
  </r>
  <r>
    <n v="979"/>
    <s v="CA-2016-145499"/>
    <d v="2016-05-30T00:00:00"/>
    <s v="5/31/2016"/>
    <s v="First Class"/>
    <s v="RW-19690"/>
    <s v="Robert Waldorf"/>
    <s v="Consumer"/>
    <s v="United States"/>
    <s v="Wilmington"/>
    <s v="North Carolina"/>
    <n v="28403"/>
    <s v="South"/>
    <s v="OFF-BI-10000848"/>
    <s v="Office Supplies"/>
    <s v="Binders"/>
    <s v="Angle-D Ring Binders"/>
    <n v="3.282"/>
    <n v="2"/>
    <n v="0.7"/>
    <n v="-2.6255999999999999"/>
    <x v="35"/>
    <x v="0"/>
  </r>
  <r>
    <n v="980"/>
    <s v="CA-2015-157035"/>
    <d v="2015-12-09T00:00:00"/>
    <d v="2015-12-12T00:00:00"/>
    <s v="First Class"/>
    <s v="KB-16600"/>
    <s v="Ken Brennan"/>
    <s v="Corporate"/>
    <s v="United States"/>
    <s v="Columbus"/>
    <s v="Indiana"/>
    <n v="47201"/>
    <s v="Central"/>
    <s v="OFF-PA-10004156"/>
    <s v="Office Supplies"/>
    <s v="Paper"/>
    <s v="Xerox 188"/>
    <n v="34.020000000000003"/>
    <n v="3"/>
    <n v="0"/>
    <n v="16.669799999999999"/>
    <x v="14"/>
    <x v="1"/>
  </r>
  <r>
    <n v="981"/>
    <s v="CA-2016-144939"/>
    <d v="2016-10-03T00:00:00"/>
    <d v="2016-08-10T00:00:00"/>
    <s v="Standard Class"/>
    <s v="EB-13870"/>
    <s v="Emily Burns"/>
    <s v="Consumer"/>
    <s v="United States"/>
    <s v="New York City"/>
    <s v="New York"/>
    <n v="10035"/>
    <s v="East"/>
    <s v="FUR-CH-10003199"/>
    <s v="Furniture"/>
    <s v="Chairs"/>
    <s v="Office Star - Contemporary Task Swivel Chair"/>
    <n v="599.29200000000003"/>
    <n v="6"/>
    <n v="0.1"/>
    <n v="93.223200000000006"/>
    <x v="32"/>
    <x v="0"/>
  </r>
  <r>
    <n v="982"/>
    <s v="CA-2014-163419"/>
    <d v="2014-11-11T00:00:00"/>
    <s v="11/14/2014"/>
    <s v="Second Class"/>
    <s v="TZ-21580"/>
    <s v="Tracy Zic"/>
    <s v="Consumer"/>
    <s v="United States"/>
    <s v="Louisville"/>
    <s v="Colorado"/>
    <n v="80027"/>
    <s v="West"/>
    <s v="OFF-AR-10000034"/>
    <s v="Office Supplies"/>
    <s v="Art"/>
    <s v="BIC Brite Liner Grip Highlighters, Assorted, 5/Pack"/>
    <n v="3.3919999999999999"/>
    <n v="1"/>
    <n v="0.2"/>
    <n v="0.80559999999999998"/>
    <x v="7"/>
    <x v="2"/>
  </r>
  <r>
    <n v="983"/>
    <s v="CA-2014-163419"/>
    <d v="2014-11-11T00:00:00"/>
    <s v="11/14/2014"/>
    <s v="Second Class"/>
    <s v="TZ-21580"/>
    <s v="Tracy Zic"/>
    <s v="Consumer"/>
    <s v="United States"/>
    <s v="Louisville"/>
    <s v="Colorado"/>
    <n v="80027"/>
    <s v="West"/>
    <s v="TEC-PH-10000560"/>
    <s v="Technology"/>
    <s v="Phones"/>
    <s v="Samsung Galaxy S III - 16GB - pebble blue (T-Mobile)"/>
    <n v="559.98400000000004"/>
    <n v="2"/>
    <n v="0.2"/>
    <n v="55.998399999999997"/>
    <x v="7"/>
    <x v="2"/>
  </r>
  <r>
    <n v="984"/>
    <s v="CA-2014-163419"/>
    <d v="2014-11-11T00:00:00"/>
    <s v="11/14/2014"/>
    <s v="Second Class"/>
    <s v="TZ-21580"/>
    <s v="Tracy Zic"/>
    <s v="Consumer"/>
    <s v="United States"/>
    <s v="Louisville"/>
    <s v="Colorado"/>
    <n v="80027"/>
    <s v="West"/>
    <s v="FUR-CH-10000665"/>
    <s v="Furniture"/>
    <s v="Chairs"/>
    <s v="Global Airflow Leather Mesh Back Chair, Black"/>
    <n v="603.91999999999996"/>
    <n v="5"/>
    <n v="0.2"/>
    <n v="75.489999999999995"/>
    <x v="7"/>
    <x v="2"/>
  </r>
  <r>
    <n v="985"/>
    <s v="CA-2017-100314"/>
    <d v="2017-09-29T00:00:00"/>
    <d v="2017-05-10T00:00:00"/>
    <s v="Standard Class"/>
    <s v="AS-10630"/>
    <s v="Ann Steele"/>
    <s v="Home Office"/>
    <s v="United States"/>
    <s v="Pasadena"/>
    <s v="Texas"/>
    <n v="77506"/>
    <s v="Central"/>
    <s v="OFF-LA-10001569"/>
    <s v="Office Supplies"/>
    <s v="Labels"/>
    <s v="Avery 499"/>
    <n v="7.968"/>
    <n v="2"/>
    <n v="0.2"/>
    <n v="2.5895999999999999"/>
    <x v="15"/>
    <x v="3"/>
  </r>
  <r>
    <n v="986"/>
    <s v="CA-2017-100314"/>
    <d v="2017-09-29T00:00:00"/>
    <d v="2017-05-10T00:00:00"/>
    <s v="Standard Class"/>
    <s v="AS-10630"/>
    <s v="Ann Steele"/>
    <s v="Home Office"/>
    <s v="United States"/>
    <s v="Pasadena"/>
    <s v="Texas"/>
    <n v="77506"/>
    <s v="Central"/>
    <s v="OFF-EN-10000461"/>
    <s v="Office Supplies"/>
    <s v="Envelopes"/>
    <s v="#10- 4 1/8&quot; x 9 1/2&quot; Recycled Envelopes"/>
    <n v="27.968"/>
    <n v="4"/>
    <n v="0.2"/>
    <n v="9.4391999999999996"/>
    <x v="15"/>
    <x v="3"/>
  </r>
  <r>
    <n v="987"/>
    <s v="CA-2017-100314"/>
    <d v="2017-09-29T00:00:00"/>
    <d v="2017-05-10T00:00:00"/>
    <s v="Standard Class"/>
    <s v="AS-10630"/>
    <s v="Ann Steele"/>
    <s v="Home Office"/>
    <s v="United States"/>
    <s v="Pasadena"/>
    <s v="Texas"/>
    <n v="77506"/>
    <s v="Central"/>
    <s v="TEC-MA-10003066"/>
    <s v="Technology"/>
    <s v="Machines"/>
    <s v="Wasp CCD Handheld Bar Code Reader"/>
    <n v="336.51"/>
    <n v="3"/>
    <n v="0.4"/>
    <n v="44.868000000000002"/>
    <x v="15"/>
    <x v="3"/>
  </r>
  <r>
    <n v="988"/>
    <s v="CA-2015-146829"/>
    <d v="2015-03-10T00:00:00"/>
    <d v="2015-10-03T00:00:00"/>
    <s v="Same Day"/>
    <s v="TS-21340"/>
    <s v="Toby Swindell"/>
    <s v="Consumer"/>
    <s v="United States"/>
    <s v="Houston"/>
    <s v="Texas"/>
    <n v="77041"/>
    <s v="Central"/>
    <s v="OFF-BI-10004022"/>
    <s v="Office Supplies"/>
    <s v="Binders"/>
    <s v="Acco Suede Grain Vinyl Round Ring Binder"/>
    <n v="1.1120000000000001"/>
    <n v="2"/>
    <n v="0.8"/>
    <n v="-1.8904000000000001"/>
    <x v="29"/>
    <x v="1"/>
  </r>
  <r>
    <n v="989"/>
    <s v="CA-2017-167899"/>
    <d v="2017-05-21T00:00:00"/>
    <s v="5/26/2017"/>
    <s v="Standard Class"/>
    <s v="JG-15805"/>
    <s v="John Grady"/>
    <s v="Corporate"/>
    <s v="United States"/>
    <s v="Auburn"/>
    <s v="New York"/>
    <n v="13021"/>
    <s v="East"/>
    <s v="FUR-FU-10004071"/>
    <s v="Furniture"/>
    <s v="Furnishings"/>
    <s v="Luxo Professional Magnifying Clamp-On Fluorescent Lamps"/>
    <n v="520.04999999999995"/>
    <n v="5"/>
    <n v="0"/>
    <n v="72.807000000000002"/>
    <x v="24"/>
    <x v="3"/>
  </r>
  <r>
    <n v="990"/>
    <s v="CA-2017-167899"/>
    <d v="2017-05-21T00:00:00"/>
    <s v="5/26/2017"/>
    <s v="Standard Class"/>
    <s v="JG-15805"/>
    <s v="John Grady"/>
    <s v="Corporate"/>
    <s v="United States"/>
    <s v="Auburn"/>
    <s v="New York"/>
    <n v="13021"/>
    <s v="East"/>
    <s v="OFF-AR-10001988"/>
    <s v="Office Supplies"/>
    <s v="Art"/>
    <s v="Bulldog Table or Wall-Mount Pencil Sharpener"/>
    <n v="17.97"/>
    <n v="3"/>
    <n v="0"/>
    <n v="5.2112999999999996"/>
    <x v="24"/>
    <x v="3"/>
  </r>
  <r>
    <n v="991"/>
    <s v="CA-2015-153549"/>
    <d v="2015-03-29T00:00:00"/>
    <s v="3/31/2015"/>
    <s v="Second Class"/>
    <s v="SL-20155"/>
    <s v="Sara Luxemburg"/>
    <s v="Home Office"/>
    <s v="United States"/>
    <s v="Jacksonville"/>
    <s v="Florida"/>
    <n v="32216"/>
    <s v="South"/>
    <s v="FUR-CH-10004086"/>
    <s v="Furniture"/>
    <s v="Chairs"/>
    <s v="Hon 4070 Series Pagoda Armless Upholstered Stacking Chairs"/>
    <n v="1166.92"/>
    <n v="5"/>
    <n v="0.2"/>
    <n v="131.27850000000001"/>
    <x v="29"/>
    <x v="1"/>
  </r>
  <r>
    <n v="992"/>
    <s v="CA-2016-110023"/>
    <d v="2016-09-09T00:00:00"/>
    <d v="2016-11-09T00:00:00"/>
    <s v="First Class"/>
    <s v="TS-21610"/>
    <s v="Troy Staebel"/>
    <s v="Consumer"/>
    <s v="United States"/>
    <s v="New York City"/>
    <s v="New York"/>
    <n v="10024"/>
    <s v="East"/>
    <s v="OFF-BI-10001036"/>
    <s v="Office Supplies"/>
    <s v="Binders"/>
    <s v="Cardinal EasyOpen D-Ring Binders"/>
    <n v="14.624000000000001"/>
    <n v="2"/>
    <n v="0.2"/>
    <n v="5.484"/>
    <x v="21"/>
    <x v="0"/>
  </r>
  <r>
    <n v="993"/>
    <s v="CA-2016-105585"/>
    <d v="2016-08-26T00:00:00"/>
    <s v="8/27/2016"/>
    <s v="First Class"/>
    <s v="RF-19735"/>
    <s v="Roland Fjeld"/>
    <s v="Consumer"/>
    <s v="United States"/>
    <s v="San Jose"/>
    <s v="California"/>
    <n v="95123"/>
    <s v="West"/>
    <s v="OFF-FA-10002983"/>
    <s v="Office Supplies"/>
    <s v="Fasteners"/>
    <s v="Advantus SlideClip Paper Clips"/>
    <n v="10.23"/>
    <n v="3"/>
    <n v="0"/>
    <n v="4.9104000000000001"/>
    <x v="28"/>
    <x v="0"/>
  </r>
  <r>
    <n v="994"/>
    <s v="CA-2016-105585"/>
    <d v="2016-08-26T00:00:00"/>
    <s v="8/27/2016"/>
    <s v="First Class"/>
    <s v="RF-19735"/>
    <s v="Roland Fjeld"/>
    <s v="Consumer"/>
    <s v="United States"/>
    <s v="San Jose"/>
    <s v="California"/>
    <n v="95123"/>
    <s v="West"/>
    <s v="OFF-PA-10003625"/>
    <s v="Office Supplies"/>
    <s v="Paper"/>
    <s v="Xerox 1979"/>
    <n v="154.9"/>
    <n v="5"/>
    <n v="0"/>
    <n v="69.704999999999998"/>
    <x v="28"/>
    <x v="0"/>
  </r>
  <r>
    <n v="995"/>
    <s v="CA-2014-117639"/>
    <d v="2014-05-21T00:00:00"/>
    <s v="5/25/2014"/>
    <s v="Standard Class"/>
    <s v="MW-18235"/>
    <s v="Mitch Willingham"/>
    <s v="Corporate"/>
    <s v="United States"/>
    <s v="Virginia Beach"/>
    <s v="Virginia"/>
    <n v="23464"/>
    <s v="South"/>
    <s v="OFF-BI-10003925"/>
    <s v="Office Supplies"/>
    <s v="Binders"/>
    <s v="Fellowes PB300 Plastic Comb Binding Machine"/>
    <n v="2715.93"/>
    <n v="7"/>
    <n v="0"/>
    <n v="1276.4871000000001"/>
    <x v="8"/>
    <x v="2"/>
  </r>
  <r>
    <n v="996"/>
    <s v="CA-2014-117639"/>
    <d v="2014-05-21T00:00:00"/>
    <s v="5/25/2014"/>
    <s v="Standard Class"/>
    <s v="MW-18235"/>
    <s v="Mitch Willingham"/>
    <s v="Corporate"/>
    <s v="United States"/>
    <s v="Virginia Beach"/>
    <s v="Virginia"/>
    <n v="23464"/>
    <s v="South"/>
    <s v="TEC-PH-10001530"/>
    <s v="Technology"/>
    <s v="Phones"/>
    <s v="Plantronics Voyager Pro Legend"/>
    <n v="617.97"/>
    <n v="3"/>
    <n v="0"/>
    <n v="173.0316"/>
    <x v="8"/>
    <x v="2"/>
  </r>
  <r>
    <n v="997"/>
    <s v="CA-2015-162537"/>
    <d v="2015-10-28T00:00:00"/>
    <d v="2015-03-11T00:00:00"/>
    <s v="Standard Class"/>
    <s v="RD-19585"/>
    <s v="Rob Dowd"/>
    <s v="Consumer"/>
    <s v="United States"/>
    <s v="Henderson"/>
    <s v="Kentucky"/>
    <n v="42420"/>
    <s v="South"/>
    <s v="OFF-EN-10003862"/>
    <s v="Office Supplies"/>
    <s v="Envelopes"/>
    <s v="Laser &amp; Ink Jet Business Envelopes"/>
    <n v="10.67"/>
    <n v="1"/>
    <n v="0"/>
    <n v="4.9081999999999999"/>
    <x v="2"/>
    <x v="1"/>
  </r>
  <r>
    <n v="998"/>
    <s v="CA-2015-162537"/>
    <d v="2015-10-28T00:00:00"/>
    <d v="2015-03-11T00:00:00"/>
    <s v="Standard Class"/>
    <s v="RD-19585"/>
    <s v="Rob Dowd"/>
    <s v="Consumer"/>
    <s v="United States"/>
    <s v="Henderson"/>
    <s v="Kentucky"/>
    <n v="42420"/>
    <s v="South"/>
    <s v="OFF-ST-10004258"/>
    <s v="Office Supplies"/>
    <s v="Storage"/>
    <s v="Portable Personal File Box"/>
    <n v="36.630000000000003"/>
    <n v="3"/>
    <n v="0"/>
    <n v="9.8901000000000003"/>
    <x v="2"/>
    <x v="1"/>
  </r>
  <r>
    <n v="999"/>
    <s v="CA-2015-162537"/>
    <d v="2015-10-28T00:00:00"/>
    <d v="2015-03-11T00:00:00"/>
    <s v="Standard Class"/>
    <s v="RD-19585"/>
    <s v="Rob Dowd"/>
    <s v="Consumer"/>
    <s v="United States"/>
    <s v="Henderson"/>
    <s v="Kentucky"/>
    <n v="42420"/>
    <s v="South"/>
    <s v="FUR-FU-10002885"/>
    <s v="Furniture"/>
    <s v="Furnishings"/>
    <s v="Magna Visual Magnetic Picture Hangers"/>
    <n v="24.1"/>
    <n v="5"/>
    <n v="0"/>
    <n v="9.1579999999999995"/>
    <x v="2"/>
    <x v="1"/>
  </r>
  <r>
    <n v="1000"/>
    <s v="CA-2015-162537"/>
    <d v="2015-10-28T00:00:00"/>
    <d v="2015-03-11T00:00:00"/>
    <s v="Standard Class"/>
    <s v="RD-19585"/>
    <s v="Rob Dowd"/>
    <s v="Consumer"/>
    <s v="United States"/>
    <s v="Henderson"/>
    <s v="Kentucky"/>
    <n v="42420"/>
    <s v="South"/>
    <s v="FUR-FU-10001918"/>
    <s v="Furniture"/>
    <s v="Furnishings"/>
    <s v="C-Line Cubicle Keepers Polyproplyene Holder With Velcro Backings"/>
    <n v="33.11"/>
    <n v="7"/>
    <n v="0"/>
    <n v="12.9129"/>
    <x v="2"/>
    <x v="1"/>
  </r>
  <r>
    <n v="1001"/>
    <s v="CA-2016-155488"/>
    <d v="2016-11-13T00:00:00"/>
    <s v="11/17/2016"/>
    <s v="Standard Class"/>
    <s v="FM-14290"/>
    <s v="Frank Merwin"/>
    <s v="Home Office"/>
    <s v="United States"/>
    <s v="Vancouver"/>
    <s v="Washington"/>
    <n v="98661"/>
    <s v="West"/>
    <s v="OFF-AR-10002956"/>
    <s v="Office Supplies"/>
    <s v="Art"/>
    <s v="Boston 16801 Nautilus Battery Pencil Sharpener"/>
    <n v="44.02"/>
    <n v="2"/>
    <n v="0"/>
    <n v="11.4452"/>
    <x v="0"/>
    <x v="0"/>
  </r>
  <r>
    <n v="1002"/>
    <s v="CA-2015-124891"/>
    <d v="2015-07-31T00:00:00"/>
    <s v="7/31/2015"/>
    <s v="Same Day"/>
    <s v="RH-19495"/>
    <s v="Rick Hansen"/>
    <s v="Consumer"/>
    <s v="United States"/>
    <s v="New York City"/>
    <s v="New York"/>
    <n v="10024"/>
    <s v="East"/>
    <s v="TEC-AC-10003033"/>
    <s v="Technology"/>
    <s v="Accessories"/>
    <s v="Plantronics CS510 - Over-the-Head monaural Wireless Headset System"/>
    <n v="2309.65"/>
    <n v="7"/>
    <n v="0"/>
    <n v="762.18449999999996"/>
    <x v="38"/>
    <x v="1"/>
  </r>
  <r>
    <n v="1003"/>
    <s v="CA-2015-124891"/>
    <d v="2015-07-31T00:00:00"/>
    <s v="7/31/2015"/>
    <s v="Same Day"/>
    <s v="RH-19495"/>
    <s v="Rick Hansen"/>
    <s v="Consumer"/>
    <s v="United States"/>
    <s v="New York City"/>
    <s v="New York"/>
    <n v="10024"/>
    <s v="East"/>
    <s v="FUR-TA-10002903"/>
    <s v="Furniture"/>
    <s v="Tables"/>
    <s v="Bevis Round Bullnose 29&quot; High Table Top"/>
    <n v="1090.7819999999999"/>
    <n v="7"/>
    <n v="0.4"/>
    <n v="-290.87520000000001"/>
    <x v="38"/>
    <x v="1"/>
  </r>
  <r>
    <n v="1004"/>
    <s v="CA-2015-124891"/>
    <d v="2015-07-31T00:00:00"/>
    <s v="7/31/2015"/>
    <s v="Same Day"/>
    <s v="RH-19495"/>
    <s v="Rick Hansen"/>
    <s v="Consumer"/>
    <s v="United States"/>
    <s v="New York City"/>
    <s v="New York"/>
    <n v="10024"/>
    <s v="East"/>
    <s v="OFF-PA-10004621"/>
    <s v="Office Supplies"/>
    <s v="Paper"/>
    <s v="Xerox 212"/>
    <n v="19.440000000000001"/>
    <n v="3"/>
    <n v="0"/>
    <n v="9.3312000000000008"/>
    <x v="38"/>
    <x v="1"/>
  </r>
  <r>
    <n v="1005"/>
    <s v="CA-2015-126445"/>
    <d v="2015-08-27T00:00:00"/>
    <s v="8/31/2015"/>
    <s v="Standard Class"/>
    <s v="RA-19945"/>
    <s v="Ryan Akin"/>
    <s v="Consumer"/>
    <s v="United States"/>
    <s v="Murrieta"/>
    <s v="California"/>
    <n v="92563"/>
    <s v="West"/>
    <s v="OFF-ST-10000046"/>
    <s v="Office Supplies"/>
    <s v="Storage"/>
    <s v="Fellowes Super Stor/Drawer Files"/>
    <n v="484.65"/>
    <n v="3"/>
    <n v="0"/>
    <n v="92.083500000000001"/>
    <x v="37"/>
    <x v="1"/>
  </r>
  <r>
    <n v="1006"/>
    <s v="CA-2015-111199"/>
    <d v="2015-11-13T00:00:00"/>
    <s v="11/17/2015"/>
    <s v="Standard Class"/>
    <s v="JK-15730"/>
    <s v="Joe Kamberova"/>
    <s v="Consumer"/>
    <s v="United States"/>
    <s v="Jacksonville"/>
    <s v="North Carolina"/>
    <n v="28540"/>
    <s v="South"/>
    <s v="OFF-PA-10001790"/>
    <s v="Office Supplies"/>
    <s v="Paper"/>
    <s v="Xerox 1910"/>
    <n v="115.29600000000001"/>
    <n v="3"/>
    <n v="0.2"/>
    <n v="40.3536"/>
    <x v="6"/>
    <x v="1"/>
  </r>
  <r>
    <n v="1007"/>
    <s v="CA-2015-105312"/>
    <d v="2015-11-06T00:00:00"/>
    <d v="2015-09-11T00:00:00"/>
    <s v="First Class"/>
    <s v="MT-17815"/>
    <s v="Meg Tillman"/>
    <s v="Consumer"/>
    <s v="United States"/>
    <s v="Scottsdale"/>
    <s v="Arizona"/>
    <n v="85254"/>
    <s v="West"/>
    <s v="OFF-EN-10002600"/>
    <s v="Office Supplies"/>
    <s v="Envelopes"/>
    <s v="Redi-Strip #10 Envelopes, 4 1/8 x 9 1/2"/>
    <n v="7.08"/>
    <n v="3"/>
    <n v="0.2"/>
    <n v="2.4780000000000002"/>
    <x v="6"/>
    <x v="1"/>
  </r>
  <r>
    <n v="1008"/>
    <s v="CA-2015-105312"/>
    <d v="2015-11-06T00:00:00"/>
    <d v="2015-09-11T00:00:00"/>
    <s v="First Class"/>
    <s v="MT-17815"/>
    <s v="Meg Tillman"/>
    <s v="Consumer"/>
    <s v="United States"/>
    <s v="Scottsdale"/>
    <s v="Arizona"/>
    <n v="85254"/>
    <s v="West"/>
    <s v="OFF-BI-10002049"/>
    <s v="Office Supplies"/>
    <s v="Binders"/>
    <s v="UniKeep View Case Binders"/>
    <n v="4.4009999999999998"/>
    <n v="3"/>
    <n v="0.7"/>
    <n v="-3.5207999999999999"/>
    <x v="6"/>
    <x v="1"/>
  </r>
  <r>
    <n v="1009"/>
    <s v="US-2017-106705"/>
    <d v="2017-12-26T00:00:00"/>
    <d v="2018-01-01T00:00:00"/>
    <s v="Standard Class"/>
    <s v="PO-18850"/>
    <s v="Patrick O'Brill"/>
    <s v="Consumer"/>
    <s v="United States"/>
    <s v="Burlington"/>
    <s v="Iowa"/>
    <n v="52601"/>
    <s v="Central"/>
    <s v="OFF-PA-10001509"/>
    <s v="Office Supplies"/>
    <s v="Paper"/>
    <s v="Recycled Desk Saver Line &quot;While You Were Out&quot; Book, 5 1/2&quot; X 4&quot;"/>
    <n v="44.75"/>
    <n v="5"/>
    <n v="0"/>
    <n v="20.585000000000001"/>
    <x v="22"/>
    <x v="3"/>
  </r>
  <r>
    <n v="1010"/>
    <s v="CA-2017-135034"/>
    <d v="2017-08-01T00:00:00"/>
    <d v="2017-03-08T00:00:00"/>
    <s v="First Class"/>
    <s v="AT-10735"/>
    <s v="Annie Thurman"/>
    <s v="Consumer"/>
    <s v="United States"/>
    <s v="Chicago"/>
    <s v="Illinois"/>
    <n v="60653"/>
    <s v="Central"/>
    <s v="TEC-PH-10003931"/>
    <s v="Technology"/>
    <s v="Phones"/>
    <s v="JBL Micro Wireless Portable Bluetooth Speaker"/>
    <n v="95.983999999999995"/>
    <n v="2"/>
    <n v="0.2"/>
    <n v="5.9989999999999997"/>
    <x v="43"/>
    <x v="3"/>
  </r>
  <r>
    <n v="1011"/>
    <s v="CA-2014-158540"/>
    <d v="2014-11-24T00:00:00"/>
    <s v="11/26/2014"/>
    <s v="First Class"/>
    <s v="VG-21790"/>
    <s v="Vivek Gonzalez"/>
    <s v="Consumer"/>
    <s v="United States"/>
    <s v="San Diego"/>
    <s v="California"/>
    <n v="92037"/>
    <s v="West"/>
    <s v="FUR-FU-10001602"/>
    <s v="Furniture"/>
    <s v="Furnishings"/>
    <s v="Eldon Delta Triangular Chair Mat, 52&quot; x 58&quot;, Clear"/>
    <n v="151.72"/>
    <n v="4"/>
    <n v="0"/>
    <n v="27.3096"/>
    <x v="7"/>
    <x v="2"/>
  </r>
  <r>
    <n v="1012"/>
    <s v="CA-2017-118437"/>
    <d v="2017-06-17T00:00:00"/>
    <s v="6/21/2017"/>
    <s v="Second Class"/>
    <s v="PF-19165"/>
    <s v="Philip Fox"/>
    <s v="Consumer"/>
    <s v="United States"/>
    <s v="Olympia"/>
    <s v="Washington"/>
    <n v="98502"/>
    <s v="West"/>
    <s v="FUR-FU-10004848"/>
    <s v="Furniture"/>
    <s v="Furnishings"/>
    <s v="Howard Miller 13-3/4&quot; Diameter Brushed Chrome Round Wall Clock"/>
    <n v="155.25"/>
    <n v="3"/>
    <n v="0"/>
    <n v="46.575000000000003"/>
    <x v="27"/>
    <x v="3"/>
  </r>
  <r>
    <n v="1013"/>
    <s v="CA-2017-118437"/>
    <d v="2017-06-17T00:00:00"/>
    <s v="6/21/2017"/>
    <s v="Second Class"/>
    <s v="PF-19165"/>
    <s v="Philip Fox"/>
    <s v="Consumer"/>
    <s v="United States"/>
    <s v="Olympia"/>
    <s v="Washington"/>
    <n v="98502"/>
    <s v="West"/>
    <s v="OFF-ST-10003722"/>
    <s v="Office Supplies"/>
    <s v="Storage"/>
    <s v="Project Tote Personal File"/>
    <n v="14.03"/>
    <n v="1"/>
    <n v="0"/>
    <n v="4.0686999999999998"/>
    <x v="27"/>
    <x v="3"/>
  </r>
  <r>
    <n v="1014"/>
    <s v="US-2015-126214"/>
    <d v="2015-12-21T00:00:00"/>
    <s v="12/24/2015"/>
    <s v="Second Class"/>
    <s v="JS-15880"/>
    <s v="John Stevenson"/>
    <s v="Consumer"/>
    <s v="United States"/>
    <s v="Seattle"/>
    <s v="Washington"/>
    <n v="98103"/>
    <s v="West"/>
    <s v="FUR-TA-10003748"/>
    <s v="Furniture"/>
    <s v="Tables"/>
    <s v="Bevis 36 x 72 Conference Tables"/>
    <n v="1618.37"/>
    <n v="13"/>
    <n v="0"/>
    <n v="356.04140000000001"/>
    <x v="14"/>
    <x v="1"/>
  </r>
  <r>
    <n v="1015"/>
    <s v="US-2015-126214"/>
    <d v="2015-12-21T00:00:00"/>
    <s v="12/24/2015"/>
    <s v="Second Class"/>
    <s v="JS-15880"/>
    <s v="John Stevenson"/>
    <s v="Consumer"/>
    <s v="United States"/>
    <s v="Seattle"/>
    <s v="Washington"/>
    <n v="98103"/>
    <s v="West"/>
    <s v="TEC-AC-10003198"/>
    <s v="Technology"/>
    <s v="Accessories"/>
    <s v="Enermax Acrylux Wireless Keyboard"/>
    <n v="99.6"/>
    <n v="1"/>
    <n v="0"/>
    <n v="36.851999999999997"/>
    <x v="14"/>
    <x v="1"/>
  </r>
  <r>
    <n v="1016"/>
    <s v="CA-2015-133025"/>
    <d v="2015-09-17T00:00:00"/>
    <s v="9/19/2015"/>
    <s v="Second Class"/>
    <s v="MO-17800"/>
    <s v="Meg O'Connel"/>
    <s v="Home Office"/>
    <s v="United States"/>
    <s v="Los Angeles"/>
    <s v="California"/>
    <n v="90036"/>
    <s v="West"/>
    <s v="OFF-PA-10004100"/>
    <s v="Office Supplies"/>
    <s v="Paper"/>
    <s v="Xerox 216"/>
    <n v="32.4"/>
    <n v="5"/>
    <n v="0"/>
    <n v="15.552"/>
    <x v="11"/>
    <x v="1"/>
  </r>
  <r>
    <n v="1017"/>
    <s v="CA-2015-108665"/>
    <d v="2015-07-06T00:00:00"/>
    <d v="2015-10-07T00:00:00"/>
    <s v="Standard Class"/>
    <s v="KM-16225"/>
    <s v="Kalyca Meade"/>
    <s v="Corporate"/>
    <s v="United States"/>
    <s v="New York City"/>
    <s v="New York"/>
    <n v="10011"/>
    <s v="East"/>
    <s v="FUR-FU-10002191"/>
    <s v="Furniture"/>
    <s v="Furnishings"/>
    <s v="G.E. Halogen Desk Lamp Bulbs"/>
    <n v="13.96"/>
    <n v="2"/>
    <n v="0"/>
    <n v="6.7008000000000001"/>
    <x v="38"/>
    <x v="1"/>
  </r>
  <r>
    <n v="1018"/>
    <s v="CA-2015-108665"/>
    <d v="2015-07-06T00:00:00"/>
    <d v="2015-10-07T00:00:00"/>
    <s v="Standard Class"/>
    <s v="KM-16225"/>
    <s v="Kalyca Meade"/>
    <s v="Corporate"/>
    <s v="United States"/>
    <s v="New York City"/>
    <s v="New York"/>
    <n v="10011"/>
    <s v="East"/>
    <s v="FUR-FU-10000965"/>
    <s v="Furniture"/>
    <s v="Furnishings"/>
    <s v="Howard Miller 11-1/2&quot; Diameter Ridgewood Wall Clock"/>
    <n v="155.82"/>
    <n v="3"/>
    <n v="0"/>
    <n v="63.886200000000002"/>
    <x v="38"/>
    <x v="1"/>
  </r>
  <r>
    <n v="1019"/>
    <s v="CA-2015-108665"/>
    <d v="2015-07-06T00:00:00"/>
    <d v="2015-10-07T00:00:00"/>
    <s v="Standard Class"/>
    <s v="KM-16225"/>
    <s v="Kalyca Meade"/>
    <s v="Corporate"/>
    <s v="United States"/>
    <s v="New York City"/>
    <s v="New York"/>
    <n v="10011"/>
    <s v="East"/>
    <s v="TEC-PH-10004188"/>
    <s v="Technology"/>
    <s v="Phones"/>
    <s v="OtterBox Commuter Series Case - Samsung Galaxy S4"/>
    <n v="124.95"/>
    <n v="5"/>
    <n v="0"/>
    <n v="2.4990000000000001"/>
    <x v="38"/>
    <x v="1"/>
  </r>
  <r>
    <n v="1020"/>
    <s v="CA-2015-108665"/>
    <d v="2015-07-06T00:00:00"/>
    <d v="2015-10-07T00:00:00"/>
    <s v="Standard Class"/>
    <s v="KM-16225"/>
    <s v="Kalyca Meade"/>
    <s v="Corporate"/>
    <s v="United States"/>
    <s v="New York City"/>
    <s v="New York"/>
    <n v="10011"/>
    <s v="East"/>
    <s v="OFF-ST-10001526"/>
    <s v="Office Supplies"/>
    <s v="Storage"/>
    <s v="Iceberg Mobile Mega Data/Printer Cart "/>
    <n v="601.65"/>
    <n v="5"/>
    <n v="0"/>
    <n v="156.429"/>
    <x v="38"/>
    <x v="1"/>
  </r>
  <r>
    <n v="1021"/>
    <s v="CA-2015-124450"/>
    <d v="2015-04-27T00:00:00"/>
    <d v="2015-03-05T00:00:00"/>
    <s v="Standard Class"/>
    <s v="GT-14710"/>
    <s v="Greg Tran"/>
    <s v="Consumer"/>
    <s v="United States"/>
    <s v="Washington"/>
    <s v="District of Columbia"/>
    <n v="20016"/>
    <s v="East"/>
    <s v="OFF-AR-10001166"/>
    <s v="Office Supplies"/>
    <s v="Art"/>
    <s v="Staples in misc. colors"/>
    <n v="22.74"/>
    <n v="3"/>
    <n v="0"/>
    <n v="8.8686000000000007"/>
    <x v="19"/>
    <x v="1"/>
  </r>
  <r>
    <n v="1022"/>
    <s v="CA-2015-124450"/>
    <d v="2015-04-27T00:00:00"/>
    <d v="2015-03-05T00:00:00"/>
    <s v="Standard Class"/>
    <s v="GT-14710"/>
    <s v="Greg Tran"/>
    <s v="Consumer"/>
    <s v="United States"/>
    <s v="Washington"/>
    <s v="District of Columbia"/>
    <n v="20016"/>
    <s v="East"/>
    <s v="FUR-CH-10000309"/>
    <s v="Furniture"/>
    <s v="Chairs"/>
    <s v="Global Comet Stacking Arm Chair"/>
    <n v="1267.53"/>
    <n v="3"/>
    <n v="0"/>
    <n v="316.88249999999999"/>
    <x v="19"/>
    <x v="1"/>
  </r>
  <r>
    <n v="1023"/>
    <s v="CA-2015-124450"/>
    <d v="2015-04-27T00:00:00"/>
    <d v="2015-03-05T00:00:00"/>
    <s v="Standard Class"/>
    <s v="GT-14710"/>
    <s v="Greg Tran"/>
    <s v="Consumer"/>
    <s v="United States"/>
    <s v="Washington"/>
    <s v="District of Columbia"/>
    <n v="20016"/>
    <s v="East"/>
    <s v="TEC-MA-10004212"/>
    <s v="Technology"/>
    <s v="Machines"/>
    <s v="Cisco SPA525G2 5-Line IP Phone"/>
    <n v="1379.92"/>
    <n v="8"/>
    <n v="0"/>
    <n v="648.56240000000003"/>
    <x v="19"/>
    <x v="1"/>
  </r>
  <r>
    <n v="1024"/>
    <s v="CA-2015-167269"/>
    <d v="2015-06-16T00:00:00"/>
    <s v="6/20/2015"/>
    <s v="Standard Class"/>
    <s v="PB-19150"/>
    <s v="Philip Brown"/>
    <s v="Consumer"/>
    <s v="United States"/>
    <s v="Philadelphia"/>
    <s v="Pennsylvania"/>
    <n v="19134"/>
    <s v="East"/>
    <s v="OFF-EN-10003072"/>
    <s v="Office Supplies"/>
    <s v="Envelopes"/>
    <s v="Peel &amp; Seel Envelopes"/>
    <n v="6.2080000000000002"/>
    <n v="2"/>
    <n v="0.2"/>
    <n v="2.1728000000000001"/>
    <x v="40"/>
    <x v="1"/>
  </r>
  <r>
    <n v="1025"/>
    <s v="CA-2017-106964"/>
    <d v="2017-12-17T00:00:00"/>
    <s v="12/20/2017"/>
    <s v="First Class"/>
    <s v="HR-14770"/>
    <s v="Hallie Redmond"/>
    <s v="Home Office"/>
    <s v="United States"/>
    <s v="Los Angeles"/>
    <s v="California"/>
    <n v="90045"/>
    <s v="West"/>
    <s v="OFF-BI-10000320"/>
    <s v="Office Supplies"/>
    <s v="Binders"/>
    <s v="GBC Plastic Binding Combs"/>
    <n v="11.808"/>
    <n v="2"/>
    <n v="0.2"/>
    <n v="4.2804000000000002"/>
    <x v="22"/>
    <x v="3"/>
  </r>
  <r>
    <n v="1026"/>
    <s v="CA-2016-126529"/>
    <d v="2016-01-11T00:00:00"/>
    <s v="1/13/2016"/>
    <s v="Second Class"/>
    <s v="DE-13255"/>
    <s v="Deanra Eno"/>
    <s v="Home Office"/>
    <s v="United States"/>
    <s v="Springfield"/>
    <s v="Ohio"/>
    <n v="45503"/>
    <s v="East"/>
    <s v="OFF-PA-10001166"/>
    <s v="Office Supplies"/>
    <s v="Paper"/>
    <s v="Xerox 2"/>
    <n v="15.552"/>
    <n v="3"/>
    <n v="0.2"/>
    <n v="5.4432"/>
    <x v="12"/>
    <x v="0"/>
  </r>
  <r>
    <n v="1027"/>
    <s v="CA-2016-126529"/>
    <d v="2016-01-11T00:00:00"/>
    <s v="1/13/2016"/>
    <s v="Second Class"/>
    <s v="DE-13255"/>
    <s v="Deanra Eno"/>
    <s v="Home Office"/>
    <s v="United States"/>
    <s v="Springfield"/>
    <s v="Ohio"/>
    <n v="45503"/>
    <s v="East"/>
    <s v="OFF-PA-10003656"/>
    <s v="Office Supplies"/>
    <s v="Paper"/>
    <s v="Xerox 1935"/>
    <n v="63.311999999999998"/>
    <n v="3"/>
    <n v="0.2"/>
    <n v="20.5764"/>
    <x v="12"/>
    <x v="0"/>
  </r>
  <r>
    <n v="1028"/>
    <s v="CA-2016-126529"/>
    <d v="2016-01-11T00:00:00"/>
    <s v="1/13/2016"/>
    <s v="Second Class"/>
    <s v="DE-13255"/>
    <s v="Deanra Eno"/>
    <s v="Home Office"/>
    <s v="United States"/>
    <s v="Springfield"/>
    <s v="Ohio"/>
    <n v="45503"/>
    <s v="East"/>
    <s v="TEC-PH-10000148"/>
    <s v="Technology"/>
    <s v="Phones"/>
    <s v="Cyber Acoustics AC-202b Speech Recognition Stereo Headset"/>
    <n v="15.587999999999999"/>
    <n v="2"/>
    <n v="0.4"/>
    <n v="-9.8724000000000007"/>
    <x v="12"/>
    <x v="0"/>
  </r>
  <r>
    <n v="1029"/>
    <s v="CA-2014-163552"/>
    <d v="2014-07-11T00:00:00"/>
    <s v="7/15/2014"/>
    <s v="Standard Class"/>
    <s v="LA-16780"/>
    <s v="Laura Armstrong"/>
    <s v="Corporate"/>
    <s v="United States"/>
    <s v="Hackensack"/>
    <s v="New Jersey"/>
    <n v="7601"/>
    <s v="East"/>
    <s v="OFF-PA-10000474"/>
    <s v="Office Supplies"/>
    <s v="Paper"/>
    <s v="Easy-staple paper"/>
    <n v="177.2"/>
    <n v="5"/>
    <n v="0"/>
    <n v="83.284000000000006"/>
    <x v="39"/>
    <x v="2"/>
  </r>
  <r>
    <n v="1030"/>
    <s v="CA-2014-163552"/>
    <d v="2014-07-11T00:00:00"/>
    <s v="7/15/2014"/>
    <s v="Standard Class"/>
    <s v="LA-16780"/>
    <s v="Laura Armstrong"/>
    <s v="Corporate"/>
    <s v="United States"/>
    <s v="Hackensack"/>
    <s v="New Jersey"/>
    <n v="7601"/>
    <s v="East"/>
    <s v="TEC-PH-10003885"/>
    <s v="Technology"/>
    <s v="Phones"/>
    <s v="Cisco SPA508G"/>
    <n v="197.97"/>
    <n v="3"/>
    <n v="0"/>
    <n v="57.411299999999997"/>
    <x v="39"/>
    <x v="2"/>
  </r>
  <r>
    <n v="1031"/>
    <s v="CA-2014-163552"/>
    <d v="2014-07-11T00:00:00"/>
    <s v="7/15/2014"/>
    <s v="Standard Class"/>
    <s v="LA-16780"/>
    <s v="Laura Armstrong"/>
    <s v="Corporate"/>
    <s v="United States"/>
    <s v="Hackensack"/>
    <s v="New Jersey"/>
    <n v="7601"/>
    <s v="East"/>
    <s v="FUR-CH-10003379"/>
    <s v="Furniture"/>
    <s v="Chairs"/>
    <s v="Global Commerce Series High-Back Swivel/Tilt Chairs"/>
    <n v="854.94"/>
    <n v="3"/>
    <n v="0"/>
    <n v="213.73500000000001"/>
    <x v="39"/>
    <x v="2"/>
  </r>
  <r>
    <n v="1032"/>
    <s v="CA-2014-163552"/>
    <d v="2014-07-11T00:00:00"/>
    <s v="7/15/2014"/>
    <s v="Standard Class"/>
    <s v="LA-16780"/>
    <s v="Laura Armstrong"/>
    <s v="Corporate"/>
    <s v="United States"/>
    <s v="Hackensack"/>
    <s v="New Jersey"/>
    <n v="7601"/>
    <s v="East"/>
    <s v="FUR-FU-10000629"/>
    <s v="Furniture"/>
    <s v="Furnishings"/>
    <s v="9-3/4 Diameter Round Wall Clock"/>
    <n v="124.11"/>
    <n v="9"/>
    <n v="0"/>
    <n v="52.126199999999997"/>
    <x v="39"/>
    <x v="2"/>
  </r>
  <r>
    <n v="1033"/>
    <s v="CA-2014-163552"/>
    <d v="2014-07-11T00:00:00"/>
    <s v="7/15/2014"/>
    <s v="Standard Class"/>
    <s v="LA-16780"/>
    <s v="Laura Armstrong"/>
    <s v="Corporate"/>
    <s v="United States"/>
    <s v="Hackensack"/>
    <s v="New Jersey"/>
    <n v="7601"/>
    <s v="East"/>
    <s v="OFF-LA-10001175"/>
    <s v="Office Supplies"/>
    <s v="Labels"/>
    <s v="Avery 514"/>
    <n v="14.4"/>
    <n v="5"/>
    <n v="0"/>
    <n v="7.056"/>
    <x v="39"/>
    <x v="2"/>
  </r>
  <r>
    <n v="1034"/>
    <s v="CA-2016-109820"/>
    <d v="2016-11-20T00:00:00"/>
    <s v="11/22/2016"/>
    <s v="First Class"/>
    <s v="AG-10390"/>
    <s v="Allen Goldenen"/>
    <s v="Consumer"/>
    <s v="United States"/>
    <s v="Cincinnati"/>
    <s v="Ohio"/>
    <n v="45231"/>
    <s v="East"/>
    <s v="OFF-PA-10000955"/>
    <s v="Office Supplies"/>
    <s v="Paper"/>
    <s v="Southworth 25% Cotton Granite Paper &amp; Envelopes"/>
    <n v="15.696"/>
    <n v="3"/>
    <n v="0.2"/>
    <n v="5.1012000000000004"/>
    <x v="0"/>
    <x v="0"/>
  </r>
  <r>
    <n v="1035"/>
    <s v="CA-2016-109820"/>
    <d v="2016-11-20T00:00:00"/>
    <s v="11/22/2016"/>
    <s v="First Class"/>
    <s v="AG-10390"/>
    <s v="Allen Goldenen"/>
    <s v="Consumer"/>
    <s v="United States"/>
    <s v="Cincinnati"/>
    <s v="Ohio"/>
    <n v="45231"/>
    <s v="East"/>
    <s v="OFF-BI-10003460"/>
    <s v="Office Supplies"/>
    <s v="Binders"/>
    <s v="Acco 3-Hole Punch"/>
    <n v="2.6280000000000001"/>
    <n v="2"/>
    <n v="0.7"/>
    <n v="-1.9272"/>
    <x v="0"/>
    <x v="0"/>
  </r>
  <r>
    <n v="1036"/>
    <s v="CA-2016-109820"/>
    <d v="2016-11-20T00:00:00"/>
    <s v="11/22/2016"/>
    <s v="First Class"/>
    <s v="AG-10390"/>
    <s v="Allen Goldenen"/>
    <s v="Consumer"/>
    <s v="United States"/>
    <s v="Cincinnati"/>
    <s v="Ohio"/>
    <n v="45231"/>
    <s v="East"/>
    <s v="OFF-BI-10000474"/>
    <s v="Office Supplies"/>
    <s v="Binders"/>
    <s v="Avery Recycled Flexi-View Covers for Binding Systems"/>
    <n v="14.427"/>
    <n v="3"/>
    <n v="0.7"/>
    <n v="-10.579800000000001"/>
    <x v="0"/>
    <x v="0"/>
  </r>
  <r>
    <n v="1037"/>
    <s v="CA-2016-113061"/>
    <d v="2016-04-22T00:00:00"/>
    <s v="4/26/2016"/>
    <s v="Standard Class"/>
    <s v="EL-13735"/>
    <s v="Ed Ludwig"/>
    <s v="Home Office"/>
    <s v="United States"/>
    <s v="Jefferson City"/>
    <s v="Missouri"/>
    <n v="65109"/>
    <s v="Central"/>
    <s v="FUR-FU-10003975"/>
    <s v="Furniture"/>
    <s v="Furnishings"/>
    <s v="Eldon Advantage Chair Mats for Low to Medium Pile Carpets"/>
    <n v="86.62"/>
    <n v="2"/>
    <n v="0"/>
    <n v="8.6620000000000008"/>
    <x v="25"/>
    <x v="0"/>
  </r>
  <r>
    <n v="1038"/>
    <s v="CA-2015-127418"/>
    <d v="2015-06-13T00:00:00"/>
    <s v="6/14/2015"/>
    <s v="First Class"/>
    <s v="JJ-15445"/>
    <s v="Jennifer Jackson"/>
    <s v="Consumer"/>
    <s v="United States"/>
    <s v="Los Angeles"/>
    <s v="California"/>
    <n v="90004"/>
    <s v="West"/>
    <s v="OFF-BI-10003707"/>
    <s v="Office Supplies"/>
    <s v="Binders"/>
    <s v="Aluminum Screw Posts"/>
    <n v="36.624000000000002"/>
    <n v="3"/>
    <n v="0.2"/>
    <n v="13.734"/>
    <x v="40"/>
    <x v="1"/>
  </r>
  <r>
    <n v="1039"/>
    <s v="CA-2017-121818"/>
    <d v="2017-11-20T00:00:00"/>
    <s v="11/21/2017"/>
    <s v="First Class"/>
    <s v="JH-15430"/>
    <s v="Jennifer Halladay"/>
    <s v="Consumer"/>
    <s v="United States"/>
    <s v="Burlington"/>
    <s v="North Carolina"/>
    <n v="27217"/>
    <s v="South"/>
    <s v="OFF-AR-10000203"/>
    <s v="Office Supplies"/>
    <s v="Art"/>
    <s v="Newell 336"/>
    <n v="23.968"/>
    <n v="7"/>
    <n v="0.2"/>
    <n v="2.6964000000000001"/>
    <x v="23"/>
    <x v="3"/>
  </r>
  <r>
    <n v="1040"/>
    <s v="CA-2017-121818"/>
    <d v="2017-11-20T00:00:00"/>
    <s v="11/21/2017"/>
    <s v="First Class"/>
    <s v="JH-15430"/>
    <s v="Jennifer Halladay"/>
    <s v="Consumer"/>
    <s v="United States"/>
    <s v="Burlington"/>
    <s v="North Carolina"/>
    <n v="27217"/>
    <s v="South"/>
    <s v="OFF-AR-10004790"/>
    <s v="Office Supplies"/>
    <s v="Art"/>
    <s v="Staples in misc. colors"/>
    <n v="28.728000000000002"/>
    <n v="3"/>
    <n v="0.2"/>
    <n v="1.7955000000000001"/>
    <x v="23"/>
    <x v="3"/>
  </r>
  <r>
    <n v="1041"/>
    <s v="CA-2016-127670"/>
    <d v="2016-03-20T00:00:00"/>
    <s v="3/24/2016"/>
    <s v="Standard Class"/>
    <s v="RD-19660"/>
    <s v="Robert Dilbeck"/>
    <s v="Home Office"/>
    <s v="United States"/>
    <s v="Saint Peters"/>
    <s v="Missouri"/>
    <n v="63376"/>
    <s v="Central"/>
    <s v="FUR-TA-10001095"/>
    <s v="Furniture"/>
    <s v="Tables"/>
    <s v="Chromcraft Round Conference Tables"/>
    <n v="697.16"/>
    <n v="4"/>
    <n v="0"/>
    <n v="146.40360000000001"/>
    <x v="17"/>
    <x v="0"/>
  </r>
  <r>
    <n v="1042"/>
    <s v="CA-2016-102981"/>
    <d v="2016-09-06T00:00:00"/>
    <d v="2016-09-09T00:00:00"/>
    <s v="Second Class"/>
    <s v="MO-17500"/>
    <s v="Mary O'Rourke"/>
    <s v="Consumer"/>
    <s v="United States"/>
    <s v="New York City"/>
    <s v="New York"/>
    <n v="10035"/>
    <s v="East"/>
    <s v="TEC-AC-10004761"/>
    <s v="Technology"/>
    <s v="Accessories"/>
    <s v="Maxell 4.7GB DVD+RW 3/Pack"/>
    <n v="31.86"/>
    <n v="2"/>
    <n v="0"/>
    <n v="11.151"/>
    <x v="21"/>
    <x v="0"/>
  </r>
  <r>
    <n v="1043"/>
    <s v="CA-2016-102981"/>
    <d v="2016-09-06T00:00:00"/>
    <d v="2016-09-09T00:00:00"/>
    <s v="Second Class"/>
    <s v="MO-17500"/>
    <s v="Mary O'Rourke"/>
    <s v="Consumer"/>
    <s v="United States"/>
    <s v="New York City"/>
    <s v="New York"/>
    <n v="10035"/>
    <s v="East"/>
    <s v="FUR-BO-10001811"/>
    <s v="Furniture"/>
    <s v="Bookcases"/>
    <s v="Atlantic Metals Mobile 5-Shelf Bookcases, Custom Colors"/>
    <n v="722.35199999999998"/>
    <n v="3"/>
    <n v="0.2"/>
    <n v="90.293999999999997"/>
    <x v="21"/>
    <x v="0"/>
  </r>
  <r>
    <n v="1044"/>
    <s v="CA-2017-115651"/>
    <d v="2017-07-09T00:00:00"/>
    <d v="2017-12-07T00:00:00"/>
    <s v="First Class"/>
    <s v="NS-18640"/>
    <s v="Noel Staavos"/>
    <s v="Corporate"/>
    <s v="United States"/>
    <s v="Chicago"/>
    <s v="Illinois"/>
    <n v="60610"/>
    <s v="Central"/>
    <s v="OFF-AR-10001130"/>
    <s v="Office Supplies"/>
    <s v="Art"/>
    <s v="Quartet Alpha White Chalk, 12/Pack"/>
    <n v="8.84"/>
    <n v="5"/>
    <n v="0.2"/>
    <n v="2.9834999999999998"/>
    <x v="10"/>
    <x v="3"/>
  </r>
  <r>
    <n v="1045"/>
    <s v="CA-2017-115651"/>
    <d v="2017-07-09T00:00:00"/>
    <d v="2017-12-07T00:00:00"/>
    <s v="First Class"/>
    <s v="NS-18640"/>
    <s v="Noel Staavos"/>
    <s v="Corporate"/>
    <s v="United States"/>
    <s v="Chicago"/>
    <s v="Illinois"/>
    <n v="60610"/>
    <s v="Central"/>
    <s v="OFF-AP-10000055"/>
    <s v="Office Supplies"/>
    <s v="Appliances"/>
    <s v="Belkin F9S820V06 8 Outlet Surge"/>
    <n v="58.463999999999999"/>
    <n v="9"/>
    <n v="0.8"/>
    <n v="-146.16"/>
    <x v="10"/>
    <x v="3"/>
  </r>
  <r>
    <n v="1046"/>
    <s v="CA-2017-152702"/>
    <d v="2017-10-12T00:00:00"/>
    <s v="10/16/2017"/>
    <s v="Standard Class"/>
    <s v="SN-20710"/>
    <s v="Steve Nguyen"/>
    <s v="Home Office"/>
    <s v="United States"/>
    <s v="Rockford"/>
    <s v="Illinois"/>
    <n v="61107"/>
    <s v="Central"/>
    <s v="FUR-CH-10002304"/>
    <s v="Furniture"/>
    <s v="Chairs"/>
    <s v="Global Stack Chair without Arms, Black"/>
    <n v="254.60400000000001"/>
    <n v="14"/>
    <n v="0.3"/>
    <n v="-18.186"/>
    <x v="13"/>
    <x v="3"/>
  </r>
  <r>
    <n v="1047"/>
    <s v="CA-2016-169103"/>
    <d v="2016-03-08T00:00:00"/>
    <s v="3/13/2016"/>
    <s v="Standard Class"/>
    <s v="ZC-21910"/>
    <s v="Zuschuss Carroll"/>
    <s v="Consumer"/>
    <s v="United States"/>
    <s v="Miami"/>
    <s v="Florida"/>
    <n v="33142"/>
    <s v="South"/>
    <s v="TEC-PH-10001530"/>
    <s v="Technology"/>
    <s v="Phones"/>
    <s v="Cisco Unified IP Phone 7945G VoIP phone"/>
    <n v="1363.96"/>
    <n v="5"/>
    <n v="0.2"/>
    <n v="85.247500000000002"/>
    <x v="17"/>
    <x v="0"/>
  </r>
  <r>
    <n v="1048"/>
    <s v="CA-2016-169103"/>
    <d v="2016-03-08T00:00:00"/>
    <s v="3/13/2016"/>
    <s v="Standard Class"/>
    <s v="ZC-21910"/>
    <s v="Zuschuss Carroll"/>
    <s v="Consumer"/>
    <s v="United States"/>
    <s v="Miami"/>
    <s v="Florida"/>
    <n v="33142"/>
    <s v="South"/>
    <s v="FUR-FU-10004006"/>
    <s v="Furniture"/>
    <s v="Furnishings"/>
    <s v="Deflect-o DuraMat Lighweight, Studded, Beveled Mat for Low Pile Carpeting"/>
    <n v="102.36"/>
    <n v="3"/>
    <n v="0.2"/>
    <n v="-3.8384999999999998"/>
    <x v="17"/>
    <x v="0"/>
  </r>
  <r>
    <n v="1049"/>
    <s v="CA-2014-139192"/>
    <d v="2014-05-27T00:00:00"/>
    <d v="2014-01-06T00:00:00"/>
    <s v="Second Class"/>
    <s v="LC-16885"/>
    <s v="Lena Creighton"/>
    <s v="Consumer"/>
    <s v="United States"/>
    <s v="San Francisco"/>
    <s v="California"/>
    <n v="94109"/>
    <s v="West"/>
    <s v="TEC-PH-10000486"/>
    <s v="Technology"/>
    <s v="Phones"/>
    <s v="Plantronics HL10 Handset Lifter"/>
    <n v="1113.5039999999999"/>
    <n v="12"/>
    <n v="0.2"/>
    <n v="125.2692"/>
    <x v="8"/>
    <x v="2"/>
  </r>
  <r>
    <n v="1050"/>
    <s v="CA-2014-139192"/>
    <d v="2014-05-27T00:00:00"/>
    <d v="2014-01-06T00:00:00"/>
    <s v="Second Class"/>
    <s v="LC-16885"/>
    <s v="Lena Creighton"/>
    <s v="Consumer"/>
    <s v="United States"/>
    <s v="San Francisco"/>
    <s v="California"/>
    <n v="94109"/>
    <s v="West"/>
    <s v="TEC-AC-10001606"/>
    <s v="Technology"/>
    <s v="Accessories"/>
    <s v="Logitech Wireless Performance Mouse MX for PC and Mac"/>
    <n v="99.99"/>
    <n v="1"/>
    <n v="0"/>
    <n v="37.996200000000002"/>
    <x v="8"/>
    <x v="2"/>
  </r>
  <r>
    <n v="1051"/>
    <s v="US-2015-153500"/>
    <d v="2015-07-03T00:00:00"/>
    <d v="2015-05-07T00:00:00"/>
    <s v="First Class"/>
    <s v="DG-13300"/>
    <s v="Deirdre Greer"/>
    <s v="Corporate"/>
    <s v="United States"/>
    <s v="Philadelphia"/>
    <s v="Pennsylvania"/>
    <n v="19134"/>
    <s v="East"/>
    <s v="FUR-FU-10000293"/>
    <s v="Furniture"/>
    <s v="Furnishings"/>
    <s v="Eldon Antistatic Chair Mats for Low to Medium Pile Carpets"/>
    <n v="168.464"/>
    <n v="2"/>
    <n v="0.2"/>
    <n v="-29.481200000000001"/>
    <x v="38"/>
    <x v="1"/>
  </r>
  <r>
    <n v="1052"/>
    <s v="US-2015-153500"/>
    <d v="2015-07-03T00:00:00"/>
    <d v="2015-05-07T00:00:00"/>
    <s v="First Class"/>
    <s v="DG-13300"/>
    <s v="Deirdre Greer"/>
    <s v="Corporate"/>
    <s v="United States"/>
    <s v="Philadelphia"/>
    <s v="Pennsylvania"/>
    <n v="19134"/>
    <s v="East"/>
    <s v="OFF-PA-10001307"/>
    <s v="Office Supplies"/>
    <s v="Paper"/>
    <s v="Important Message Pads, 50 4-1/4 x 5-1/2 Forms per Pad"/>
    <n v="6.72"/>
    <n v="2"/>
    <n v="0.2"/>
    <n v="2.4359999999999999"/>
    <x v="38"/>
    <x v="1"/>
  </r>
  <r>
    <n v="1053"/>
    <s v="US-2015-153500"/>
    <d v="2015-07-03T00:00:00"/>
    <d v="2015-05-07T00:00:00"/>
    <s v="First Class"/>
    <s v="DG-13300"/>
    <s v="Deirdre Greer"/>
    <s v="Corporate"/>
    <s v="United States"/>
    <s v="Philadelphia"/>
    <s v="Pennsylvania"/>
    <n v="19134"/>
    <s v="East"/>
    <s v="FUR-FU-10004460"/>
    <s v="Furniture"/>
    <s v="Furnishings"/>
    <s v="Howard Miller 12&quot; Round Wall Clock"/>
    <n v="282.88799999999998"/>
    <n v="9"/>
    <n v="0.2"/>
    <n v="56.577599999999997"/>
    <x v="38"/>
    <x v="1"/>
  </r>
  <r>
    <n v="1054"/>
    <s v="CA-2015-110667"/>
    <d v="2015-04-04T00:00:00"/>
    <d v="2015-08-04T00:00:00"/>
    <s v="Standard Class"/>
    <s v="NF-18595"/>
    <s v="Nicole Fjeld"/>
    <s v="Home Office"/>
    <s v="United States"/>
    <s v="New York City"/>
    <s v="New York"/>
    <n v="10009"/>
    <s v="East"/>
    <s v="OFF-AR-10000716"/>
    <s v="Office Supplies"/>
    <s v="Art"/>
    <s v="DIXON Ticonderoga Erasable Checking Pencils"/>
    <n v="11.16"/>
    <n v="2"/>
    <n v="0"/>
    <n v="4.3524000000000003"/>
    <x v="19"/>
    <x v="1"/>
  </r>
  <r>
    <n v="1055"/>
    <s v="CA-2015-110667"/>
    <d v="2015-04-04T00:00:00"/>
    <d v="2015-08-04T00:00:00"/>
    <s v="Standard Class"/>
    <s v="NF-18595"/>
    <s v="Nicole Fjeld"/>
    <s v="Home Office"/>
    <s v="United States"/>
    <s v="New York City"/>
    <s v="New York"/>
    <n v="10009"/>
    <s v="East"/>
    <s v="FUR-FU-10004622"/>
    <s v="Furniture"/>
    <s v="Furnishings"/>
    <s v="Eldon Advantage Foldable Chair Mats for Low Pile Carpets"/>
    <n v="108.4"/>
    <n v="2"/>
    <n v="0"/>
    <n v="22.763999999999999"/>
    <x v="19"/>
    <x v="1"/>
  </r>
  <r>
    <n v="1056"/>
    <s v="CA-2015-110667"/>
    <d v="2015-04-04T00:00:00"/>
    <d v="2015-08-04T00:00:00"/>
    <s v="Standard Class"/>
    <s v="NF-18595"/>
    <s v="Nicole Fjeld"/>
    <s v="Home Office"/>
    <s v="United States"/>
    <s v="New York City"/>
    <s v="New York"/>
    <n v="10009"/>
    <s v="East"/>
    <s v="OFF-BI-10002735"/>
    <s v="Office Supplies"/>
    <s v="Binders"/>
    <s v="GBC Prestige Therm-A-Bind Covers"/>
    <n v="82.343999999999994"/>
    <n v="3"/>
    <n v="0.2"/>
    <n v="27.7911"/>
    <x v="19"/>
    <x v="1"/>
  </r>
  <r>
    <n v="1057"/>
    <s v="CA-2015-110667"/>
    <d v="2015-04-04T00:00:00"/>
    <d v="2015-08-04T00:00:00"/>
    <s v="Standard Class"/>
    <s v="NF-18595"/>
    <s v="Nicole Fjeld"/>
    <s v="Home Office"/>
    <s v="United States"/>
    <s v="New York City"/>
    <s v="New York"/>
    <n v="10009"/>
    <s v="East"/>
    <s v="OFF-BI-10003529"/>
    <s v="Office Supplies"/>
    <s v="Binders"/>
    <s v="Avery Round Ring Poly Binders"/>
    <n v="9.0879999999999992"/>
    <n v="4"/>
    <n v="0.2"/>
    <n v="3.2944"/>
    <x v="19"/>
    <x v="1"/>
  </r>
  <r>
    <n v="1058"/>
    <s v="CA-2017-167150"/>
    <d v="2017-12-10T00:00:00"/>
    <s v="12/17/2017"/>
    <s v="Standard Class"/>
    <s v="BP-11185"/>
    <s v="Ben Peterman"/>
    <s v="Corporate"/>
    <s v="United States"/>
    <s v="San Diego"/>
    <s v="California"/>
    <n v="92037"/>
    <s v="West"/>
    <s v="OFF-BI-10001097"/>
    <s v="Office Supplies"/>
    <s v="Binders"/>
    <s v="Avery Hole Reinforcements"/>
    <n v="19.936"/>
    <n v="4"/>
    <n v="0.2"/>
    <n v="7.2267999999999999"/>
    <x v="22"/>
    <x v="3"/>
  </r>
  <r>
    <n v="1059"/>
    <s v="CA-2017-167150"/>
    <d v="2017-12-10T00:00:00"/>
    <s v="12/17/2017"/>
    <s v="Standard Class"/>
    <s v="BP-11185"/>
    <s v="Ben Peterman"/>
    <s v="Corporate"/>
    <s v="United States"/>
    <s v="San Diego"/>
    <s v="California"/>
    <n v="92037"/>
    <s v="West"/>
    <s v="OFF-BI-10001597"/>
    <s v="Office Supplies"/>
    <s v="Binders"/>
    <s v="Wilson Jones Ledger-Size, Piano-Hinge Binder, 2&quot;, Blue"/>
    <n v="65.567999999999998"/>
    <n v="2"/>
    <n v="0.2"/>
    <n v="22.948799999999999"/>
    <x v="22"/>
    <x v="3"/>
  </r>
  <r>
    <n v="1060"/>
    <s v="CA-2016-105284"/>
    <d v="2016-11-24T00:00:00"/>
    <d v="2016-01-12T00:00:00"/>
    <s v="Standard Class"/>
    <s v="MG-17650"/>
    <s v="Matthew Grinstein"/>
    <s v="Home Office"/>
    <s v="United States"/>
    <s v="Philadelphia"/>
    <s v="Pennsylvania"/>
    <n v="19143"/>
    <s v="East"/>
    <s v="OFF-FA-10001754"/>
    <s v="Office Supplies"/>
    <s v="Fasteners"/>
    <s v="Stockwell Gold Paper Clips"/>
    <n v="4.4160000000000004"/>
    <n v="3"/>
    <n v="0.2"/>
    <n v="1.6008"/>
    <x v="0"/>
    <x v="0"/>
  </r>
  <r>
    <n v="1061"/>
    <s v="US-2015-125374"/>
    <d v="2015-03-23T00:00:00"/>
    <s v="3/29/2015"/>
    <s v="Standard Class"/>
    <s v="JD-16060"/>
    <s v="Julia Dunbar"/>
    <s v="Consumer"/>
    <s v="United States"/>
    <s v="Houston"/>
    <s v="Texas"/>
    <n v="77095"/>
    <s v="Central"/>
    <s v="FUR-CH-10003396"/>
    <s v="Furniture"/>
    <s v="Chairs"/>
    <s v="Global Deluxe Steno Chair"/>
    <n v="107.77200000000001"/>
    <n v="2"/>
    <n v="0.3"/>
    <n v="-29.252400000000002"/>
    <x v="29"/>
    <x v="1"/>
  </r>
  <r>
    <n v="1062"/>
    <s v="CA-2015-161263"/>
    <d v="2015-04-16T00:00:00"/>
    <s v="4/21/2015"/>
    <s v="Standard Class"/>
    <s v="TS-21160"/>
    <s v="Theresa Swint"/>
    <s v="Corporate"/>
    <s v="United States"/>
    <s v="Toledo"/>
    <s v="Ohio"/>
    <n v="43615"/>
    <s v="East"/>
    <s v="OFF-AP-10002350"/>
    <s v="Office Supplies"/>
    <s v="Appliances"/>
    <s v="Belkin F9H710-06 7 Outlet SurgeMaster Surge Protector"/>
    <n v="45.216000000000001"/>
    <n v="3"/>
    <n v="0.2"/>
    <n v="4.5216000000000003"/>
    <x v="19"/>
    <x v="1"/>
  </r>
  <r>
    <n v="1063"/>
    <s v="CA-2015-161263"/>
    <d v="2015-04-16T00:00:00"/>
    <s v="4/21/2015"/>
    <s v="Standard Class"/>
    <s v="TS-21160"/>
    <s v="Theresa Swint"/>
    <s v="Corporate"/>
    <s v="United States"/>
    <s v="Toledo"/>
    <s v="Ohio"/>
    <n v="43615"/>
    <s v="East"/>
    <s v="OFF-FA-10004838"/>
    <s v="Office Supplies"/>
    <s v="Fasteners"/>
    <s v="Super Bands, 12/Pack"/>
    <n v="10.416"/>
    <n v="7"/>
    <n v="0.2"/>
    <n v="-2.2134"/>
    <x v="19"/>
    <x v="1"/>
  </r>
  <r>
    <n v="1064"/>
    <s v="CA-2015-161263"/>
    <d v="2015-04-16T00:00:00"/>
    <s v="4/21/2015"/>
    <s v="Standard Class"/>
    <s v="TS-21160"/>
    <s v="Theresa Swint"/>
    <s v="Corporate"/>
    <s v="United States"/>
    <s v="Toledo"/>
    <s v="Ohio"/>
    <n v="43615"/>
    <s v="East"/>
    <s v="OFF-AR-10004757"/>
    <s v="Office Supplies"/>
    <s v="Art"/>
    <s v="Crayola Colored Pencils"/>
    <n v="7.8719999999999999"/>
    <n v="3"/>
    <n v="0.2"/>
    <n v="1.2791999999999999"/>
    <x v="19"/>
    <x v="1"/>
  </r>
  <r>
    <n v="1065"/>
    <s v="CA-2015-161263"/>
    <d v="2015-04-16T00:00:00"/>
    <s v="4/21/2015"/>
    <s v="Standard Class"/>
    <s v="TS-21160"/>
    <s v="Theresa Swint"/>
    <s v="Corporate"/>
    <s v="United States"/>
    <s v="Toledo"/>
    <s v="Ohio"/>
    <n v="43615"/>
    <s v="East"/>
    <s v="TEC-PH-10002115"/>
    <s v="Technology"/>
    <s v="Phones"/>
    <s v="Plantronics 81402"/>
    <n v="118.782"/>
    <n v="3"/>
    <n v="0.4"/>
    <n v="-27.715800000000002"/>
    <x v="19"/>
    <x v="1"/>
  </r>
  <r>
    <n v="1066"/>
    <s v="CA-2015-161263"/>
    <d v="2015-04-16T00:00:00"/>
    <s v="4/21/2015"/>
    <s v="Standard Class"/>
    <s v="TS-21160"/>
    <s v="Theresa Swint"/>
    <s v="Corporate"/>
    <s v="United States"/>
    <s v="Toledo"/>
    <s v="Ohio"/>
    <n v="43615"/>
    <s v="East"/>
    <s v="OFF-FA-10003059"/>
    <s v="Office Supplies"/>
    <s v="Fasteners"/>
    <s v="Assorted Color Push Pins"/>
    <n v="1.448"/>
    <n v="1"/>
    <n v="0.2"/>
    <n v="0.23530000000000001"/>
    <x v="19"/>
    <x v="1"/>
  </r>
  <r>
    <n v="1067"/>
    <s v="CA-2015-161263"/>
    <d v="2015-04-16T00:00:00"/>
    <s v="4/21/2015"/>
    <s v="Standard Class"/>
    <s v="TS-21160"/>
    <s v="Theresa Swint"/>
    <s v="Corporate"/>
    <s v="United States"/>
    <s v="Toledo"/>
    <s v="Ohio"/>
    <n v="43615"/>
    <s v="East"/>
    <s v="OFF-BI-10004330"/>
    <s v="Office Supplies"/>
    <s v="Binders"/>
    <s v="GBC Velobind Prepunched Cover Sets, Regency Series"/>
    <n v="55.47"/>
    <n v="5"/>
    <n v="0.7"/>
    <n v="-46.225000000000001"/>
    <x v="19"/>
    <x v="1"/>
  </r>
  <r>
    <n v="1068"/>
    <s v="CA-2016-157686"/>
    <d v="2016-10-01T00:00:00"/>
    <d v="2016-02-10T00:00:00"/>
    <s v="First Class"/>
    <s v="BD-11620"/>
    <s v="Brian DeCherney"/>
    <s v="Consumer"/>
    <s v="United States"/>
    <s v="San Francisco"/>
    <s v="California"/>
    <n v="94122"/>
    <s v="West"/>
    <s v="FUR-CH-10001146"/>
    <s v="Furniture"/>
    <s v="Chairs"/>
    <s v="Global Value Mid-Back Manager's Chair, Gray"/>
    <n v="194.84800000000001"/>
    <n v="4"/>
    <n v="0.2"/>
    <n v="12.178000000000001"/>
    <x v="32"/>
    <x v="0"/>
  </r>
  <r>
    <n v="1069"/>
    <s v="US-2017-139955"/>
    <d v="2017-09-28T00:00:00"/>
    <s v="9/30/2017"/>
    <s v="Second Class"/>
    <s v="CM-12160"/>
    <s v="Charles McCrossin"/>
    <s v="Consumer"/>
    <s v="United States"/>
    <s v="Brownsville"/>
    <s v="Texas"/>
    <n v="78521"/>
    <s v="Central"/>
    <s v="OFF-SU-10001935"/>
    <s v="Office Supplies"/>
    <s v="Supplies"/>
    <s v="Staple remover"/>
    <n v="1.744"/>
    <n v="1"/>
    <n v="0.2"/>
    <n v="-0.3488"/>
    <x v="15"/>
    <x v="3"/>
  </r>
  <r>
    <n v="1070"/>
    <s v="US-2015-150161"/>
    <d v="2015-07-25T00:00:00"/>
    <s v="7/29/2015"/>
    <s v="Standard Class"/>
    <s v="RB-19795"/>
    <s v="Ross Baird"/>
    <s v="Home Office"/>
    <s v="United States"/>
    <s v="Philadelphia"/>
    <s v="Pennsylvania"/>
    <n v="19143"/>
    <s v="East"/>
    <s v="OFF-BI-10001524"/>
    <s v="Office Supplies"/>
    <s v="Binders"/>
    <s v="GBC Premium Transparent Covers with Diagonal Lined Pattern"/>
    <n v="25.175999999999998"/>
    <n v="4"/>
    <n v="0.7"/>
    <n v="-18.462399999999999"/>
    <x v="38"/>
    <x v="1"/>
  </r>
  <r>
    <n v="1071"/>
    <s v="CA-2015-144652"/>
    <d v="2015-11-20T00:00:00"/>
    <s v="11/26/2015"/>
    <s v="Standard Class"/>
    <s v="SN-20560"/>
    <s v="Skye Norling"/>
    <s v="Home Office"/>
    <s v="United States"/>
    <s v="Los Angeles"/>
    <s v="California"/>
    <n v="90008"/>
    <s v="West"/>
    <s v="OFF-AR-10003732"/>
    <s v="Office Supplies"/>
    <s v="Art"/>
    <s v="Newell 333"/>
    <n v="19.46"/>
    <n v="7"/>
    <n v="0"/>
    <n v="5.0595999999999997"/>
    <x v="6"/>
    <x v="1"/>
  </r>
  <r>
    <n v="1072"/>
    <s v="CA-2016-152814"/>
    <d v="2016-04-28T00:00:00"/>
    <d v="2016-02-05T00:00:00"/>
    <s v="Standard Class"/>
    <s v="EH-14005"/>
    <s v="Erica Hernandez"/>
    <s v="Home Office"/>
    <s v="United States"/>
    <s v="Denver"/>
    <s v="Colorado"/>
    <n v="80219"/>
    <s v="West"/>
    <s v="OFF-PA-10001970"/>
    <s v="Office Supplies"/>
    <s v="Paper"/>
    <s v="Xerox 1881"/>
    <n v="29.472000000000001"/>
    <n v="3"/>
    <n v="0.2"/>
    <n v="9.9467999999999996"/>
    <x v="25"/>
    <x v="0"/>
  </r>
  <r>
    <n v="1073"/>
    <s v="CA-2017-106943"/>
    <d v="2017-11-14T00:00:00"/>
    <s v="11/19/2017"/>
    <s v="Standard Class"/>
    <s v="FO-14305"/>
    <s v="Frank Olsen"/>
    <s v="Consumer"/>
    <s v="United States"/>
    <s v="New York City"/>
    <s v="New York"/>
    <n v="10035"/>
    <s v="East"/>
    <s v="OFF-BI-10003669"/>
    <s v="Office Supplies"/>
    <s v="Binders"/>
    <s v="3M Organizer Strips"/>
    <n v="8.64"/>
    <n v="2"/>
    <n v="0.2"/>
    <n v="3.024"/>
    <x v="23"/>
    <x v="3"/>
  </r>
  <r>
    <n v="1074"/>
    <s v="CA-2016-134348"/>
    <d v="2016-11-12T00:00:00"/>
    <s v="11/19/2016"/>
    <s v="Standard Class"/>
    <s v="MS-17710"/>
    <s v="Maurice Satty"/>
    <s v="Consumer"/>
    <s v="United States"/>
    <s v="Mesa"/>
    <s v="Arizona"/>
    <n v="85204"/>
    <s v="West"/>
    <s v="OFF-BI-10003727"/>
    <s v="Office Supplies"/>
    <s v="Binders"/>
    <s v="Avery Durable Slant Ring Binders With Label Holder"/>
    <n v="6.27"/>
    <n v="5"/>
    <n v="0.7"/>
    <n v="-4.5979999999999999"/>
    <x v="0"/>
    <x v="0"/>
  </r>
  <r>
    <n v="1075"/>
    <s v="CA-2016-134348"/>
    <d v="2016-11-12T00:00:00"/>
    <s v="11/19/2016"/>
    <s v="Standard Class"/>
    <s v="MS-17710"/>
    <s v="Maurice Satty"/>
    <s v="Consumer"/>
    <s v="United States"/>
    <s v="Mesa"/>
    <s v="Arizona"/>
    <n v="85204"/>
    <s v="West"/>
    <s v="OFF-BI-10004967"/>
    <s v="Office Supplies"/>
    <s v="Binders"/>
    <s v="Round Ring Binders"/>
    <n v="4.3680000000000003"/>
    <n v="7"/>
    <n v="0.7"/>
    <n v="-3.3488000000000002"/>
    <x v="0"/>
    <x v="0"/>
  </r>
  <r>
    <n v="1076"/>
    <s v="CA-2016-134348"/>
    <d v="2016-11-12T00:00:00"/>
    <s v="11/19/2016"/>
    <s v="Standard Class"/>
    <s v="MS-17710"/>
    <s v="Maurice Satty"/>
    <s v="Consumer"/>
    <s v="United States"/>
    <s v="Mesa"/>
    <s v="Arizona"/>
    <n v="85204"/>
    <s v="West"/>
    <s v="TEC-AC-10003447"/>
    <s v="Technology"/>
    <s v="Accessories"/>
    <s v="Micropad Numeric Keypads"/>
    <n v="31.984000000000002"/>
    <n v="2"/>
    <n v="0.2"/>
    <n v="1.9990000000000001"/>
    <x v="0"/>
    <x v="0"/>
  </r>
  <r>
    <n v="1077"/>
    <s v="CA-2016-161781"/>
    <d v="2016-09-29T00:00:00"/>
    <s v="9/30/2016"/>
    <s v="First Class"/>
    <s v="CC-12100"/>
    <s v="Chad Cunningham"/>
    <s v="Home Office"/>
    <s v="United States"/>
    <s v="Columbus"/>
    <s v="Indiana"/>
    <n v="47201"/>
    <s v="Central"/>
    <s v="OFF-AR-10000255"/>
    <s v="Office Supplies"/>
    <s v="Art"/>
    <s v="Newell 328"/>
    <n v="40.880000000000003"/>
    <n v="7"/>
    <n v="0"/>
    <n v="10.6288"/>
    <x v="21"/>
    <x v="0"/>
  </r>
  <r>
    <n v="1078"/>
    <s v="CA-2017-132521"/>
    <d v="2017-09-23T00:00:00"/>
    <s v="9/25/2017"/>
    <s v="Second Class"/>
    <s v="DW-13540"/>
    <s v="Don Weiss"/>
    <s v="Consumer"/>
    <s v="United States"/>
    <s v="Seattle"/>
    <s v="Washington"/>
    <n v="98105"/>
    <s v="West"/>
    <s v="OFF-AP-10002191"/>
    <s v="Office Supplies"/>
    <s v="Appliances"/>
    <s v="Belkin 8 Outlet SurgeMaster II Gold Surge Protector"/>
    <n v="119.96"/>
    <n v="2"/>
    <n v="0"/>
    <n v="33.588799999999999"/>
    <x v="15"/>
    <x v="3"/>
  </r>
  <r>
    <n v="1079"/>
    <s v="CA-2017-132521"/>
    <d v="2017-09-23T00:00:00"/>
    <s v="9/25/2017"/>
    <s v="Second Class"/>
    <s v="DW-13540"/>
    <s v="Don Weiss"/>
    <s v="Consumer"/>
    <s v="United States"/>
    <s v="Seattle"/>
    <s v="Washington"/>
    <n v="98105"/>
    <s v="West"/>
    <s v="OFF-ST-10001325"/>
    <s v="Office Supplies"/>
    <s v="Storage"/>
    <s v="Sterilite Officeware Hinged File Box"/>
    <n v="31.44"/>
    <n v="3"/>
    <n v="0"/>
    <n v="8.4887999999999995"/>
    <x v="15"/>
    <x v="3"/>
  </r>
  <r>
    <n v="1080"/>
    <s v="CA-2017-132521"/>
    <d v="2017-09-23T00:00:00"/>
    <s v="9/25/2017"/>
    <s v="Second Class"/>
    <s v="DW-13540"/>
    <s v="Don Weiss"/>
    <s v="Consumer"/>
    <s v="United States"/>
    <s v="Seattle"/>
    <s v="Washington"/>
    <n v="98105"/>
    <s v="West"/>
    <s v="OFF-BI-10000404"/>
    <s v="Office Supplies"/>
    <s v="Binders"/>
    <s v="Avery Printable Repositionable Plastic Tabs"/>
    <n v="6.88"/>
    <n v="1"/>
    <n v="0.2"/>
    <n v="2.3220000000000001"/>
    <x v="15"/>
    <x v="3"/>
  </r>
  <r>
    <n v="1081"/>
    <s v="CA-2015-110016"/>
    <d v="2015-11-29T00:00:00"/>
    <d v="2015-04-12T00:00:00"/>
    <s v="Standard Class"/>
    <s v="BT-11395"/>
    <s v="Bill Tyler"/>
    <s v="Corporate"/>
    <s v="United States"/>
    <s v="Detroit"/>
    <s v="Michigan"/>
    <n v="48227"/>
    <s v="Central"/>
    <s v="OFF-PA-10000349"/>
    <s v="Office Supplies"/>
    <s v="Paper"/>
    <s v="Easy-staple paper"/>
    <n v="19.920000000000002"/>
    <n v="4"/>
    <n v="0"/>
    <n v="9.3623999999999992"/>
    <x v="6"/>
    <x v="1"/>
  </r>
  <r>
    <n v="1082"/>
    <s v="CA-2015-110016"/>
    <d v="2015-11-29T00:00:00"/>
    <d v="2015-04-12T00:00:00"/>
    <s v="Standard Class"/>
    <s v="BT-11395"/>
    <s v="Bill Tyler"/>
    <s v="Corporate"/>
    <s v="United States"/>
    <s v="Detroit"/>
    <s v="Michigan"/>
    <n v="48227"/>
    <s v="Central"/>
    <s v="FUR-CH-10002880"/>
    <s v="Furniture"/>
    <s v="Chairs"/>
    <s v="Global High-Back Leather Tilter, Burgundy"/>
    <n v="1106.9100000000001"/>
    <n v="9"/>
    <n v="0"/>
    <n v="121.76009999999999"/>
    <x v="6"/>
    <x v="1"/>
  </r>
  <r>
    <n v="1083"/>
    <s v="US-2016-143819"/>
    <d v="2016-03-01T00:00:00"/>
    <d v="2016-05-03T00:00:00"/>
    <s v="Standard Class"/>
    <s v="KD-16270"/>
    <s v="Karen Daniels"/>
    <s v="Consumer"/>
    <s v="United States"/>
    <s v="Yonkers"/>
    <s v="New York"/>
    <n v="10701"/>
    <s v="East"/>
    <s v="FUR-TA-10001095"/>
    <s v="Furniture"/>
    <s v="Tables"/>
    <s v="Chromcraft Round Conference Tables"/>
    <n v="836.59199999999998"/>
    <n v="8"/>
    <n v="0.4"/>
    <n v="-264.92079999999999"/>
    <x v="17"/>
    <x v="0"/>
  </r>
  <r>
    <n v="1084"/>
    <s v="US-2016-143819"/>
    <d v="2016-03-01T00:00:00"/>
    <d v="2016-05-03T00:00:00"/>
    <s v="Standard Class"/>
    <s v="KD-16270"/>
    <s v="Karen Daniels"/>
    <s v="Consumer"/>
    <s v="United States"/>
    <s v="Yonkers"/>
    <s v="New York"/>
    <n v="10701"/>
    <s v="East"/>
    <s v="OFF-PA-10003127"/>
    <s v="Office Supplies"/>
    <s v="Paper"/>
    <s v="Easy-staple paper"/>
    <n v="26.38"/>
    <n v="1"/>
    <n v="0"/>
    <n v="12.1348"/>
    <x v="17"/>
    <x v="0"/>
  </r>
  <r>
    <n v="1085"/>
    <s v="US-2016-143819"/>
    <d v="2016-03-01T00:00:00"/>
    <d v="2016-05-03T00:00:00"/>
    <s v="Standard Class"/>
    <s v="KD-16270"/>
    <s v="Karen Daniels"/>
    <s v="Consumer"/>
    <s v="United States"/>
    <s v="Yonkers"/>
    <s v="New York"/>
    <n v="10701"/>
    <s v="East"/>
    <s v="OFF-ST-10003208"/>
    <s v="Office Supplies"/>
    <s v="Storage"/>
    <s v="Adjustable Depth Letter/Legal Cart"/>
    <n v="362.92"/>
    <n v="2"/>
    <n v="0"/>
    <n v="105.24679999999999"/>
    <x v="17"/>
    <x v="0"/>
  </r>
  <r>
    <n v="1086"/>
    <s v="US-2016-143819"/>
    <d v="2016-03-01T00:00:00"/>
    <d v="2016-05-03T00:00:00"/>
    <s v="Standard Class"/>
    <s v="KD-16270"/>
    <s v="Karen Daniels"/>
    <s v="Consumer"/>
    <s v="United States"/>
    <s v="Yonkers"/>
    <s v="New York"/>
    <n v="10701"/>
    <s v="East"/>
    <s v="TEC-MA-10003979"/>
    <s v="Technology"/>
    <s v="Machines"/>
    <s v="Ativa V4110MDD Micro-Cut Shredder"/>
    <n v="4899.93"/>
    <n v="7"/>
    <n v="0"/>
    <n v="2400.9657000000002"/>
    <x v="17"/>
    <x v="0"/>
  </r>
  <r>
    <n v="1087"/>
    <s v="CA-2016-167584"/>
    <d v="2016-08-12T00:00:00"/>
    <d v="2016-12-08T00:00:00"/>
    <s v="Same Day"/>
    <s v="LC-16870"/>
    <s v="Lena Cacioppo"/>
    <s v="Consumer"/>
    <s v="United States"/>
    <s v="Des Moines"/>
    <s v="Iowa"/>
    <n v="50315"/>
    <s v="Central"/>
    <s v="OFF-PA-10000029"/>
    <s v="Office Supplies"/>
    <s v="Paper"/>
    <s v="Xerox 224"/>
    <n v="6.48"/>
    <n v="1"/>
    <n v="0"/>
    <n v="3.1103999999999998"/>
    <x v="28"/>
    <x v="0"/>
  </r>
  <r>
    <n v="1088"/>
    <s v="CA-2016-166163"/>
    <d v="2016-08-15T00:00:00"/>
    <s v="8/20/2016"/>
    <s v="Second Class"/>
    <s v="CY-12745"/>
    <s v="Craig Yedwab"/>
    <s v="Corporate"/>
    <s v="United States"/>
    <s v="Oakland"/>
    <s v="California"/>
    <n v="94601"/>
    <s v="West"/>
    <s v="TEC-PH-10004896"/>
    <s v="Technology"/>
    <s v="Phones"/>
    <s v="Nokia Lumia 521 (T-Mobile)"/>
    <n v="71.975999999999999"/>
    <n v="3"/>
    <n v="0.2"/>
    <n v="7.1976000000000004"/>
    <x v="28"/>
    <x v="0"/>
  </r>
  <r>
    <n v="1089"/>
    <s v="CA-2016-166163"/>
    <d v="2016-08-15T00:00:00"/>
    <s v="8/20/2016"/>
    <s v="Second Class"/>
    <s v="CY-12745"/>
    <s v="Craig Yedwab"/>
    <s v="Corporate"/>
    <s v="United States"/>
    <s v="Oakland"/>
    <s v="California"/>
    <n v="94601"/>
    <s v="West"/>
    <s v="OFF-LA-10000452"/>
    <s v="Office Supplies"/>
    <s v="Labels"/>
    <s v="Avery 488"/>
    <n v="3.15"/>
    <n v="1"/>
    <n v="0"/>
    <n v="1.512"/>
    <x v="28"/>
    <x v="0"/>
  </r>
  <r>
    <n v="1090"/>
    <s v="CA-2017-158407"/>
    <d v="2017-06-04T00:00:00"/>
    <d v="2017-10-06T00:00:00"/>
    <s v="Standard Class"/>
    <s v="LW-16990"/>
    <s v="Lindsay Williams"/>
    <s v="Corporate"/>
    <s v="United States"/>
    <s v="Monroe"/>
    <s v="North Carolina"/>
    <n v="28110"/>
    <s v="South"/>
    <s v="FUR-FU-10001967"/>
    <s v="Furniture"/>
    <s v="Furnishings"/>
    <s v="Telescoping Adjustable Floor Lamp"/>
    <n v="31.984000000000002"/>
    <n v="2"/>
    <n v="0.2"/>
    <n v="1.9990000000000001"/>
    <x v="27"/>
    <x v="3"/>
  </r>
  <r>
    <n v="1091"/>
    <s v="CA-2017-158407"/>
    <d v="2017-06-04T00:00:00"/>
    <d v="2017-10-06T00:00:00"/>
    <s v="Standard Class"/>
    <s v="LW-16990"/>
    <s v="Lindsay Williams"/>
    <s v="Corporate"/>
    <s v="United States"/>
    <s v="Monroe"/>
    <s v="North Carolina"/>
    <n v="28110"/>
    <s v="South"/>
    <s v="TEC-PH-10001819"/>
    <s v="Technology"/>
    <s v="Phones"/>
    <s v="Innergie mMini Combo Duo USB Travel Charging Kit"/>
    <n v="71.983999999999995"/>
    <n v="2"/>
    <n v="0.2"/>
    <n v="25.194400000000002"/>
    <x v="27"/>
    <x v="3"/>
  </r>
  <r>
    <n v="1092"/>
    <s v="CA-2015-143490"/>
    <d v="2015-12-06T00:00:00"/>
    <s v="12/13/2015"/>
    <s v="Standard Class"/>
    <s v="NP-18325"/>
    <s v="Naresj Patel"/>
    <s v="Consumer"/>
    <s v="United States"/>
    <s v="San Diego"/>
    <s v="California"/>
    <n v="92105"/>
    <s v="West"/>
    <s v="OFF-AR-10002952"/>
    <s v="Office Supplies"/>
    <s v="Art"/>
    <s v="Stanley Contemporary Battery Pencil Sharpeners"/>
    <n v="120.15"/>
    <n v="9"/>
    <n v="0"/>
    <n v="33.642000000000003"/>
    <x v="14"/>
    <x v="1"/>
  </r>
  <r>
    <n v="1093"/>
    <s v="CA-2015-143490"/>
    <d v="2015-12-06T00:00:00"/>
    <s v="12/13/2015"/>
    <s v="Standard Class"/>
    <s v="NP-18325"/>
    <s v="Naresj Patel"/>
    <s v="Consumer"/>
    <s v="United States"/>
    <s v="San Diego"/>
    <s v="California"/>
    <n v="92105"/>
    <s v="West"/>
    <s v="TEC-PH-10000576"/>
    <s v="Technology"/>
    <s v="Phones"/>
    <s v="AT&amp;T 1080 Corded phone"/>
    <n v="219.184"/>
    <n v="2"/>
    <n v="0.2"/>
    <n v="19.178599999999999"/>
    <x v="14"/>
    <x v="1"/>
  </r>
  <r>
    <n v="1094"/>
    <s v="CA-2015-165085"/>
    <d v="2015-12-27T00:00:00"/>
    <s v="12/31/2015"/>
    <s v="Standard Class"/>
    <s v="BT-11485"/>
    <s v="Brad Thomas"/>
    <s v="Home Office"/>
    <s v="United States"/>
    <s v="Clinton"/>
    <s v="Maryland"/>
    <n v="20735"/>
    <s v="East"/>
    <s v="OFF-PA-10000605"/>
    <s v="Office Supplies"/>
    <s v="Paper"/>
    <s v="Xerox 1950"/>
    <n v="28.9"/>
    <n v="5"/>
    <n v="0"/>
    <n v="14.161"/>
    <x v="14"/>
    <x v="1"/>
  </r>
  <r>
    <n v="1095"/>
    <s v="CA-2015-165085"/>
    <d v="2015-12-27T00:00:00"/>
    <s v="12/31/2015"/>
    <s v="Standard Class"/>
    <s v="BT-11485"/>
    <s v="Brad Thomas"/>
    <s v="Home Office"/>
    <s v="United States"/>
    <s v="Clinton"/>
    <s v="Maryland"/>
    <n v="20735"/>
    <s v="East"/>
    <s v="OFF-AP-10002518"/>
    <s v="Office Supplies"/>
    <s v="Appliances"/>
    <s v="Kensington 7 Outlet MasterPiece Power Center"/>
    <n v="355.96"/>
    <n v="2"/>
    <n v="0"/>
    <n v="103.22839999999999"/>
    <x v="14"/>
    <x v="1"/>
  </r>
  <r>
    <n v="1096"/>
    <s v="CA-2017-160423"/>
    <d v="2017-01-21T00:00:00"/>
    <s v="1/26/2017"/>
    <s v="Standard Class"/>
    <s v="PS-19045"/>
    <s v="Penelope Sewall"/>
    <s v="Home Office"/>
    <s v="United States"/>
    <s v="Charlotte"/>
    <s v="North Carolina"/>
    <n v="28205"/>
    <s v="South"/>
    <s v="OFF-ST-10004340"/>
    <s v="Office Supplies"/>
    <s v="Storage"/>
    <s v="Fellowes Mobile File Cart, Black"/>
    <n v="348.20800000000003"/>
    <n v="7"/>
    <n v="0.2"/>
    <n v="30.4682"/>
    <x v="44"/>
    <x v="3"/>
  </r>
  <r>
    <n v="1097"/>
    <s v="CA-2017-160423"/>
    <d v="2017-01-21T00:00:00"/>
    <s v="1/26/2017"/>
    <s v="Standard Class"/>
    <s v="PS-19045"/>
    <s v="Penelope Sewall"/>
    <s v="Home Office"/>
    <s v="United States"/>
    <s v="Charlotte"/>
    <s v="North Carolina"/>
    <n v="28205"/>
    <s v="South"/>
    <s v="OFF-BI-10004001"/>
    <s v="Office Supplies"/>
    <s v="Binders"/>
    <s v="GBC Recycled VeloBinder Covers"/>
    <n v="35.783999999999999"/>
    <n v="7"/>
    <n v="0.7"/>
    <n v="-28.627199999999998"/>
    <x v="44"/>
    <x v="3"/>
  </r>
  <r>
    <n v="1098"/>
    <s v="CA-2014-159338"/>
    <d v="2014-06-25T00:00:00"/>
    <s v="6/28/2014"/>
    <s v="First Class"/>
    <s v="NS-18640"/>
    <s v="Noel Staavos"/>
    <s v="Corporate"/>
    <s v="United States"/>
    <s v="Los Angeles"/>
    <s v="California"/>
    <n v="90049"/>
    <s v="West"/>
    <s v="FUR-TA-10004147"/>
    <s v="Furniture"/>
    <s v="Tables"/>
    <s v="Hon 4060 Series Tables"/>
    <n v="447.84"/>
    <n v="5"/>
    <n v="0.2"/>
    <n v="11.196"/>
    <x v="3"/>
    <x v="2"/>
  </r>
  <r>
    <n v="1099"/>
    <s v="CA-2016-107216"/>
    <d v="2016-06-14T00:00:00"/>
    <s v="6/17/2016"/>
    <s v="First Class"/>
    <s v="PV-18985"/>
    <s v="Paul Van Hugh"/>
    <s v="Home Office"/>
    <s v="United States"/>
    <s v="San Francisco"/>
    <s v="California"/>
    <n v="94122"/>
    <s v="West"/>
    <s v="OFF-AR-10001545"/>
    <s v="Office Supplies"/>
    <s v="Art"/>
    <s v="Newell 326"/>
    <n v="7.04"/>
    <n v="4"/>
    <n v="0"/>
    <n v="2.0415999999999999"/>
    <x v="1"/>
    <x v="0"/>
  </r>
  <r>
    <n v="1100"/>
    <s v="CA-2016-107216"/>
    <d v="2016-06-14T00:00:00"/>
    <s v="6/17/2016"/>
    <s v="First Class"/>
    <s v="PV-18985"/>
    <s v="Paul Van Hugh"/>
    <s v="Home Office"/>
    <s v="United States"/>
    <s v="San Francisco"/>
    <s v="California"/>
    <n v="94122"/>
    <s v="West"/>
    <s v="FUR-FU-10000206"/>
    <s v="Furniture"/>
    <s v="Furnishings"/>
    <s v="GE General Purpose, Extra Long Life, Showcase &amp; Floodlight Incandescent Bulbs"/>
    <n v="8.73"/>
    <n v="3"/>
    <n v="0"/>
    <n v="4.1031000000000004"/>
    <x v="1"/>
    <x v="0"/>
  </r>
  <r>
    <n v="1101"/>
    <s v="CA-2016-107216"/>
    <d v="2016-06-14T00:00:00"/>
    <s v="6/17/2016"/>
    <s v="First Class"/>
    <s v="PV-18985"/>
    <s v="Paul Van Hugh"/>
    <s v="Home Office"/>
    <s v="United States"/>
    <s v="San Francisco"/>
    <s v="California"/>
    <n v="94122"/>
    <s v="West"/>
    <s v="TEC-AC-10001013"/>
    <s v="Technology"/>
    <s v="Accessories"/>
    <s v="Logitech ClearChat Comfort/USB Headset H390"/>
    <n v="29.29"/>
    <n v="1"/>
    <n v="0"/>
    <n v="9.6656999999999993"/>
    <x v="1"/>
    <x v="0"/>
  </r>
  <r>
    <n v="1102"/>
    <s v="CA-2016-107216"/>
    <d v="2016-06-14T00:00:00"/>
    <s v="6/17/2016"/>
    <s v="First Class"/>
    <s v="PV-18985"/>
    <s v="Paul Van Hugh"/>
    <s v="Home Office"/>
    <s v="United States"/>
    <s v="San Francisco"/>
    <s v="California"/>
    <n v="94122"/>
    <s v="West"/>
    <s v="OFF-AR-10002255"/>
    <s v="Office Supplies"/>
    <s v="Art"/>
    <s v="Newell 346"/>
    <n v="8.64"/>
    <n v="3"/>
    <n v="0"/>
    <n v="2.5055999999999998"/>
    <x v="1"/>
    <x v="0"/>
  </r>
  <r>
    <n v="1103"/>
    <s v="US-2017-145863"/>
    <d v="2017-04-21T00:00:00"/>
    <s v="4/27/2017"/>
    <s v="Standard Class"/>
    <s v="RP-19390"/>
    <s v="Resi Pˆlking"/>
    <s v="Consumer"/>
    <s v="United States"/>
    <s v="Houston"/>
    <s v="Texas"/>
    <n v="77041"/>
    <s v="Central"/>
    <s v="OFF-BI-10004140"/>
    <s v="Office Supplies"/>
    <s v="Binders"/>
    <s v="Avery Non-Stick Binders"/>
    <n v="2.694"/>
    <n v="3"/>
    <n v="0.8"/>
    <n v="-4.7145000000000001"/>
    <x v="4"/>
    <x v="3"/>
  </r>
  <r>
    <n v="1104"/>
    <s v="US-2017-145863"/>
    <d v="2017-04-21T00:00:00"/>
    <s v="4/27/2017"/>
    <s v="Standard Class"/>
    <s v="RP-19390"/>
    <s v="Resi Pˆlking"/>
    <s v="Consumer"/>
    <s v="United States"/>
    <s v="Houston"/>
    <s v="Texas"/>
    <n v="77041"/>
    <s v="Central"/>
    <s v="OFF-BI-10002049"/>
    <s v="Office Supplies"/>
    <s v="Binders"/>
    <s v="UniKeep View Case Binders"/>
    <n v="2.9340000000000002"/>
    <n v="3"/>
    <n v="0.8"/>
    <n v="-4.9878"/>
    <x v="4"/>
    <x v="3"/>
  </r>
  <r>
    <n v="1105"/>
    <s v="CA-2016-112340"/>
    <d v="2016-10-21T00:00:00"/>
    <s v="10/27/2016"/>
    <s v="Standard Class"/>
    <s v="NM-18520"/>
    <s v="Neoma Murray"/>
    <s v="Consumer"/>
    <s v="United States"/>
    <s v="Riverside"/>
    <s v="California"/>
    <n v="92503"/>
    <s v="West"/>
    <s v="OFF-PA-10001892"/>
    <s v="Office Supplies"/>
    <s v="Paper"/>
    <s v="Rediform Wirebound &quot;Phone Memo&quot; Message Book, 11 x 5-3/4"/>
    <n v="22.92"/>
    <n v="3"/>
    <n v="0"/>
    <n v="11.2308"/>
    <x v="32"/>
    <x v="0"/>
  </r>
  <r>
    <n v="1106"/>
    <s v="US-2016-110156"/>
    <d v="2016-11-19T00:00:00"/>
    <s v="11/24/2016"/>
    <s v="Standard Class"/>
    <s v="EH-13945"/>
    <s v="Eric Hoffmann"/>
    <s v="Consumer"/>
    <s v="United States"/>
    <s v="Houston"/>
    <s v="Texas"/>
    <n v="77041"/>
    <s v="Central"/>
    <s v="OFF-ST-10000642"/>
    <s v="Office Supplies"/>
    <s v="Storage"/>
    <s v="Tennsco Lockers, Gray"/>
    <n v="100.70399999999999"/>
    <n v="6"/>
    <n v="0.2"/>
    <n v="-16.3644"/>
    <x v="0"/>
    <x v="0"/>
  </r>
  <r>
    <n v="1107"/>
    <s v="US-2016-110156"/>
    <d v="2016-11-19T00:00:00"/>
    <s v="11/24/2016"/>
    <s v="Standard Class"/>
    <s v="EH-13945"/>
    <s v="Eric Hoffmann"/>
    <s v="Consumer"/>
    <s v="United States"/>
    <s v="Houston"/>
    <s v="Texas"/>
    <n v="77041"/>
    <s v="Central"/>
    <s v="FUR-FU-10000206"/>
    <s v="Furniture"/>
    <s v="Furnishings"/>
    <s v="GE General Purpose, Extra Long Life, Showcase &amp; Floodlight Incandescent Bulbs"/>
    <n v="2.3279999999999998"/>
    <n v="2"/>
    <n v="0.6"/>
    <n v="-0.75660000000000005"/>
    <x v="0"/>
    <x v="0"/>
  </r>
  <r>
    <n v="1108"/>
    <s v="US-2016-110156"/>
    <d v="2016-11-19T00:00:00"/>
    <s v="11/24/2016"/>
    <s v="Standard Class"/>
    <s v="EH-13945"/>
    <s v="Eric Hoffmann"/>
    <s v="Consumer"/>
    <s v="United States"/>
    <s v="Houston"/>
    <s v="Texas"/>
    <n v="77041"/>
    <s v="Central"/>
    <s v="OFF-BI-10003676"/>
    <s v="Office Supplies"/>
    <s v="Binders"/>
    <s v="GBC Standard Recycled Report Covers, Clear Plastic Sheets"/>
    <n v="10.78"/>
    <n v="5"/>
    <n v="0.8"/>
    <n v="-17.248000000000001"/>
    <x v="0"/>
    <x v="0"/>
  </r>
  <r>
    <n v="1109"/>
    <s v="US-2016-110156"/>
    <d v="2016-11-19T00:00:00"/>
    <s v="11/24/2016"/>
    <s v="Standard Class"/>
    <s v="EH-13945"/>
    <s v="Eric Hoffmann"/>
    <s v="Consumer"/>
    <s v="United States"/>
    <s v="Houston"/>
    <s v="Texas"/>
    <n v="77041"/>
    <s v="Central"/>
    <s v="OFF-FA-10003495"/>
    <s v="Office Supplies"/>
    <s v="Fasteners"/>
    <s v="Staples"/>
    <n v="58.368000000000002"/>
    <n v="12"/>
    <n v="0.2"/>
    <n v="21.888000000000002"/>
    <x v="0"/>
    <x v="0"/>
  </r>
  <r>
    <n v="1110"/>
    <s v="US-2016-110156"/>
    <d v="2016-11-19T00:00:00"/>
    <s v="11/24/2016"/>
    <s v="Standard Class"/>
    <s v="EH-13945"/>
    <s v="Eric Hoffmann"/>
    <s v="Consumer"/>
    <s v="United States"/>
    <s v="Houston"/>
    <s v="Texas"/>
    <n v="77041"/>
    <s v="Central"/>
    <s v="OFF-EN-10003798"/>
    <s v="Office Supplies"/>
    <s v="Envelopes"/>
    <s v="Recycled Interoffice Envelopes with Re-Use-A-Seal Closure, 10 x 13"/>
    <n v="40.968000000000004"/>
    <n v="3"/>
    <n v="0.2"/>
    <n v="13.826700000000001"/>
    <x v="0"/>
    <x v="0"/>
  </r>
  <r>
    <n v="1111"/>
    <s v="US-2016-110156"/>
    <d v="2016-11-19T00:00:00"/>
    <s v="11/24/2016"/>
    <s v="Standard Class"/>
    <s v="EH-13945"/>
    <s v="Eric Hoffmann"/>
    <s v="Consumer"/>
    <s v="United States"/>
    <s v="Houston"/>
    <s v="Texas"/>
    <n v="77041"/>
    <s v="Central"/>
    <s v="TEC-PH-10003589"/>
    <s v="Technology"/>
    <s v="Phones"/>
    <s v="invisibleSHIELD by ZAGG Smudge-Free Screen Protector"/>
    <n v="71.959999999999994"/>
    <n v="5"/>
    <n v="0.2"/>
    <n v="25.186"/>
    <x v="0"/>
    <x v="0"/>
  </r>
  <r>
    <n v="1112"/>
    <s v="US-2016-110156"/>
    <d v="2016-11-19T00:00:00"/>
    <s v="11/24/2016"/>
    <s v="Standard Class"/>
    <s v="EH-13945"/>
    <s v="Eric Hoffmann"/>
    <s v="Consumer"/>
    <s v="United States"/>
    <s v="Houston"/>
    <s v="Texas"/>
    <n v="77041"/>
    <s v="Central"/>
    <s v="OFF-PA-10004735"/>
    <s v="Office Supplies"/>
    <s v="Paper"/>
    <s v="Xerox 1905"/>
    <n v="10.368"/>
    <n v="2"/>
    <n v="0.2"/>
    <n v="3.6288"/>
    <x v="0"/>
    <x v="0"/>
  </r>
  <r>
    <n v="1113"/>
    <s v="US-2016-110156"/>
    <d v="2016-11-19T00:00:00"/>
    <s v="11/24/2016"/>
    <s v="Standard Class"/>
    <s v="EH-13945"/>
    <s v="Eric Hoffmann"/>
    <s v="Consumer"/>
    <s v="United States"/>
    <s v="Houston"/>
    <s v="Texas"/>
    <n v="77041"/>
    <s v="Central"/>
    <s v="OFF-BI-10002609"/>
    <s v="Office Supplies"/>
    <s v="Binders"/>
    <s v="Avery Hidden Tab Dividers for Binding Systems"/>
    <n v="1.1919999999999999"/>
    <n v="2"/>
    <n v="0.8"/>
    <n v="-2.0264000000000002"/>
    <x v="0"/>
    <x v="0"/>
  </r>
  <r>
    <n v="1114"/>
    <s v="CA-2017-140585"/>
    <d v="2017-12-18T00:00:00"/>
    <s v="12/23/2017"/>
    <s v="Second Class"/>
    <s v="RA-19915"/>
    <s v="Russell Applegate"/>
    <s v="Consumer"/>
    <s v="United States"/>
    <s v="Encinitas"/>
    <s v="California"/>
    <n v="92024"/>
    <s v="West"/>
    <s v="OFF-BI-10003364"/>
    <s v="Office Supplies"/>
    <s v="Binders"/>
    <s v="Binding Machine Supplies"/>
    <n v="46.671999999999997"/>
    <n v="2"/>
    <n v="0.2"/>
    <n v="16.3352"/>
    <x v="22"/>
    <x v="3"/>
  </r>
  <r>
    <n v="1115"/>
    <s v="CA-2017-140585"/>
    <d v="2017-12-18T00:00:00"/>
    <s v="12/23/2017"/>
    <s v="Second Class"/>
    <s v="RA-19915"/>
    <s v="Russell Applegate"/>
    <s v="Consumer"/>
    <s v="United States"/>
    <s v="Encinitas"/>
    <s v="California"/>
    <n v="92024"/>
    <s v="West"/>
    <s v="FUR-BO-10002206"/>
    <s v="Furniture"/>
    <s v="Bookcases"/>
    <s v="Bush Saratoga Collection 5-Shelf Bookcase, Hanover Cherry, *Special Order"/>
    <n v="119.833"/>
    <n v="1"/>
    <n v="0.15"/>
    <n v="-12.6882"/>
    <x v="22"/>
    <x v="3"/>
  </r>
  <r>
    <n v="1116"/>
    <s v="CA-2017-140585"/>
    <d v="2017-12-18T00:00:00"/>
    <s v="12/23/2017"/>
    <s v="Second Class"/>
    <s v="RA-19915"/>
    <s v="Russell Applegate"/>
    <s v="Consumer"/>
    <s v="United States"/>
    <s v="Encinitas"/>
    <s v="California"/>
    <n v="92024"/>
    <s v="West"/>
    <s v="TEC-AC-10003610"/>
    <s v="Technology"/>
    <s v="Accessories"/>
    <s v="Logitech†Illuminated - Keyboard"/>
    <n v="119.98"/>
    <n v="2"/>
    <n v="0"/>
    <n v="57.590400000000002"/>
    <x v="22"/>
    <x v="3"/>
  </r>
  <r>
    <n v="1117"/>
    <s v="CA-2016-144855"/>
    <d v="2016-07-22T00:00:00"/>
    <s v="7/24/2016"/>
    <s v="Second Class"/>
    <s v="DL-13495"/>
    <s v="Dionis Lloyd"/>
    <s v="Corporate"/>
    <s v="United States"/>
    <s v="San Francisco"/>
    <s v="California"/>
    <n v="94110"/>
    <s v="West"/>
    <s v="OFF-LA-10003766"/>
    <s v="Office Supplies"/>
    <s v="Labels"/>
    <s v="Self-Adhesive Removable Labels"/>
    <n v="6.3"/>
    <n v="2"/>
    <n v="0"/>
    <n v="3.024"/>
    <x v="16"/>
    <x v="0"/>
  </r>
  <r>
    <n v="1118"/>
    <s v="CA-2015-142755"/>
    <d v="2015-09-04T00:00:00"/>
    <d v="2015-08-09T00:00:00"/>
    <s v="Standard Class"/>
    <s v="CS-12355"/>
    <s v="Christine Sundaresam"/>
    <s v="Consumer"/>
    <s v="United States"/>
    <s v="Roswell"/>
    <s v="Georgia"/>
    <n v="30076"/>
    <s v="South"/>
    <s v="OFF-PA-10001970"/>
    <s v="Office Supplies"/>
    <s v="Paper"/>
    <s v="Xerox 1908"/>
    <n v="279.89999999999998"/>
    <n v="5"/>
    <n v="0"/>
    <n v="137.15100000000001"/>
    <x v="11"/>
    <x v="1"/>
  </r>
  <r>
    <n v="1119"/>
    <s v="CA-2015-142755"/>
    <d v="2015-09-04T00:00:00"/>
    <d v="2015-08-09T00:00:00"/>
    <s v="Standard Class"/>
    <s v="CS-12355"/>
    <s v="Christine Sundaresam"/>
    <s v="Consumer"/>
    <s v="United States"/>
    <s v="Roswell"/>
    <s v="Georgia"/>
    <n v="30076"/>
    <s v="South"/>
    <s v="TEC-AC-10002049"/>
    <s v="Technology"/>
    <s v="Accessories"/>
    <s v="Logitech G19 Programmable Gaming Keyboard"/>
    <n v="619.95000000000005"/>
    <n v="5"/>
    <n v="0"/>
    <n v="111.59099999999999"/>
    <x v="11"/>
    <x v="1"/>
  </r>
  <r>
    <n v="1120"/>
    <s v="CA-2015-142755"/>
    <d v="2015-09-04T00:00:00"/>
    <d v="2015-08-09T00:00:00"/>
    <s v="Standard Class"/>
    <s v="CS-12355"/>
    <s v="Christine Sundaresam"/>
    <s v="Consumer"/>
    <s v="United States"/>
    <s v="Roswell"/>
    <s v="Georgia"/>
    <n v="30076"/>
    <s v="South"/>
    <s v="OFF-PA-10000141"/>
    <s v="Office Supplies"/>
    <s v="Paper"/>
    <s v="Ampad Evidence Wirebond Steno Books, 6&quot; x 9&quot;"/>
    <n v="4.3600000000000003"/>
    <n v="2"/>
    <n v="0"/>
    <n v="2.0491999999999999"/>
    <x v="11"/>
    <x v="1"/>
  </r>
  <r>
    <n v="1121"/>
    <s v="CA-2015-142755"/>
    <d v="2015-09-04T00:00:00"/>
    <d v="2015-08-09T00:00:00"/>
    <s v="Standard Class"/>
    <s v="CS-12355"/>
    <s v="Christine Sundaresam"/>
    <s v="Consumer"/>
    <s v="United States"/>
    <s v="Roswell"/>
    <s v="Georgia"/>
    <n v="30076"/>
    <s v="South"/>
    <s v="OFF-EN-10004459"/>
    <s v="Office Supplies"/>
    <s v="Envelopes"/>
    <s v="Security-Tint Envelopes"/>
    <n v="15.28"/>
    <n v="2"/>
    <n v="0"/>
    <n v="7.4871999999999996"/>
    <x v="11"/>
    <x v="1"/>
  </r>
  <r>
    <n v="1122"/>
    <s v="US-2014-147627"/>
    <d v="2014-01-20T00:00:00"/>
    <s v="1/26/2014"/>
    <s v="Standard Class"/>
    <s v="HL-15040"/>
    <s v="Hunter Lopez"/>
    <s v="Consumer"/>
    <s v="United States"/>
    <s v="Jonesboro"/>
    <s v="Arkansas"/>
    <n v="72401"/>
    <s v="South"/>
    <s v="TEC-PH-10001061"/>
    <s v="Technology"/>
    <s v="Phones"/>
    <s v="Apple iPhone 5C"/>
    <n v="699.93"/>
    <n v="7"/>
    <n v="0"/>
    <n v="181.98179999999999"/>
    <x v="46"/>
    <x v="2"/>
  </r>
  <r>
    <n v="1123"/>
    <s v="US-2014-147627"/>
    <d v="2014-01-20T00:00:00"/>
    <s v="1/26/2014"/>
    <s v="Standard Class"/>
    <s v="HL-15040"/>
    <s v="Hunter Lopez"/>
    <s v="Consumer"/>
    <s v="United States"/>
    <s v="Jonesboro"/>
    <s v="Arkansas"/>
    <n v="72401"/>
    <s v="South"/>
    <s v="OFF-AR-10002375"/>
    <s v="Office Supplies"/>
    <s v="Art"/>
    <s v="Newell 351"/>
    <n v="22.96"/>
    <n v="7"/>
    <n v="0"/>
    <n v="6.6584000000000003"/>
    <x v="46"/>
    <x v="2"/>
  </r>
  <r>
    <n v="1124"/>
    <s v="US-2014-147627"/>
    <d v="2014-01-20T00:00:00"/>
    <s v="1/26/2014"/>
    <s v="Standard Class"/>
    <s v="HL-15040"/>
    <s v="Hunter Lopez"/>
    <s v="Consumer"/>
    <s v="United States"/>
    <s v="Jonesboro"/>
    <s v="Arkansas"/>
    <n v="72401"/>
    <s v="South"/>
    <s v="FUR-FU-10003194"/>
    <s v="Furniture"/>
    <s v="Furnishings"/>
    <s v="Eldon Expressions Desk Accessory, Wood Pencil Holder, Oak"/>
    <n v="38.6"/>
    <n v="4"/>
    <n v="0"/>
    <n v="11.58"/>
    <x v="46"/>
    <x v="2"/>
  </r>
  <r>
    <n v="1125"/>
    <s v="US-2014-147627"/>
    <d v="2014-01-20T00:00:00"/>
    <s v="1/26/2014"/>
    <s v="Standard Class"/>
    <s v="HL-15040"/>
    <s v="Hunter Lopez"/>
    <s v="Consumer"/>
    <s v="United States"/>
    <s v="Jonesboro"/>
    <s v="Arkansas"/>
    <n v="72401"/>
    <s v="South"/>
    <s v="OFF-AR-10003811"/>
    <s v="Office Supplies"/>
    <s v="Art"/>
    <s v="Newell 327"/>
    <n v="6.63"/>
    <n v="3"/>
    <n v="0"/>
    <n v="1.7901"/>
    <x v="46"/>
    <x v="2"/>
  </r>
  <r>
    <n v="1126"/>
    <s v="US-2014-147627"/>
    <d v="2014-01-20T00:00:00"/>
    <s v="1/26/2014"/>
    <s v="Standard Class"/>
    <s v="HL-15040"/>
    <s v="Hunter Lopez"/>
    <s v="Consumer"/>
    <s v="United States"/>
    <s v="Jonesboro"/>
    <s v="Arkansas"/>
    <n v="72401"/>
    <s v="South"/>
    <s v="OFF-EN-10001539"/>
    <s v="Office Supplies"/>
    <s v="Envelopes"/>
    <s v="Staple envelope"/>
    <n v="23.34"/>
    <n v="3"/>
    <n v="0"/>
    <n v="10.969799999999999"/>
    <x v="46"/>
    <x v="2"/>
  </r>
  <r>
    <n v="1127"/>
    <s v="US-2014-147627"/>
    <d v="2014-01-20T00:00:00"/>
    <s v="1/26/2014"/>
    <s v="Standard Class"/>
    <s v="HL-15040"/>
    <s v="Hunter Lopez"/>
    <s v="Consumer"/>
    <s v="United States"/>
    <s v="Jonesboro"/>
    <s v="Arkansas"/>
    <n v="72401"/>
    <s v="South"/>
    <s v="FUR-CH-10002331"/>
    <s v="Furniture"/>
    <s v="Chairs"/>
    <s v="Hon 4700 Series Mobuis Mid-Back Task Chairs with Adjustable Arms"/>
    <n v="1067.94"/>
    <n v="3"/>
    <n v="0"/>
    <n v="224.26740000000001"/>
    <x v="46"/>
    <x v="2"/>
  </r>
  <r>
    <n v="1128"/>
    <s v="CA-2015-105970"/>
    <d v="2015-03-02T00:00:00"/>
    <d v="2015-07-03T00:00:00"/>
    <s v="Standard Class"/>
    <s v="PA-19060"/>
    <s v="Pete Armstrong"/>
    <s v="Home Office"/>
    <s v="United States"/>
    <s v="Richmond"/>
    <s v="Indiana"/>
    <n v="47374"/>
    <s v="Central"/>
    <s v="OFF-AR-10003156"/>
    <s v="Office Supplies"/>
    <s v="Art"/>
    <s v="50 Colored Long Pencils"/>
    <n v="10.16"/>
    <n v="1"/>
    <n v="0"/>
    <n v="2.6415999999999999"/>
    <x v="29"/>
    <x v="1"/>
  </r>
  <r>
    <n v="1129"/>
    <s v="CA-2015-105970"/>
    <d v="2015-03-02T00:00:00"/>
    <d v="2015-07-03T00:00:00"/>
    <s v="Standard Class"/>
    <s v="PA-19060"/>
    <s v="Pete Armstrong"/>
    <s v="Home Office"/>
    <s v="United States"/>
    <s v="Richmond"/>
    <s v="Indiana"/>
    <n v="47374"/>
    <s v="Central"/>
    <s v="OFF-EN-10001532"/>
    <s v="Office Supplies"/>
    <s v="Envelopes"/>
    <s v="Brown Kraft Recycled Envelopes"/>
    <n v="101.88"/>
    <n v="6"/>
    <n v="0"/>
    <n v="50.94"/>
    <x v="29"/>
    <x v="1"/>
  </r>
  <r>
    <n v="1130"/>
    <s v="CA-2016-112102"/>
    <d v="2016-04-12T00:00:00"/>
    <s v="4/16/2016"/>
    <s v="Standard Class"/>
    <s v="BD-11605"/>
    <s v="Brian Dahlen"/>
    <s v="Consumer"/>
    <s v="United States"/>
    <s v="Springfield"/>
    <s v="Virginia"/>
    <n v="22153"/>
    <s v="South"/>
    <s v="FUR-TA-10004086"/>
    <s v="Furniture"/>
    <s v="Tables"/>
    <s v="KI Adjustable-Height Table"/>
    <n v="343.92"/>
    <n v="4"/>
    <n v="0"/>
    <n v="75.662400000000005"/>
    <x v="25"/>
    <x v="0"/>
  </r>
  <r>
    <n v="1131"/>
    <s v="CA-2016-112102"/>
    <d v="2016-04-12T00:00:00"/>
    <s v="4/16/2016"/>
    <s v="Standard Class"/>
    <s v="BD-11605"/>
    <s v="Brian Dahlen"/>
    <s v="Consumer"/>
    <s v="United States"/>
    <s v="Springfield"/>
    <s v="Virginia"/>
    <n v="22153"/>
    <s v="South"/>
    <s v="OFF-PA-10000100"/>
    <s v="Office Supplies"/>
    <s v="Paper"/>
    <s v="Xerox 1945"/>
    <n v="40.99"/>
    <n v="1"/>
    <n v="0"/>
    <n v="20.085100000000001"/>
    <x v="25"/>
    <x v="0"/>
  </r>
  <r>
    <n v="1132"/>
    <s v="CA-2016-112102"/>
    <d v="2016-04-12T00:00:00"/>
    <s v="4/16/2016"/>
    <s v="Standard Class"/>
    <s v="BD-11605"/>
    <s v="Brian Dahlen"/>
    <s v="Consumer"/>
    <s v="United States"/>
    <s v="Springfield"/>
    <s v="Virginia"/>
    <n v="22153"/>
    <s v="South"/>
    <s v="OFF-EN-10002500"/>
    <s v="Office Supplies"/>
    <s v="Envelopes"/>
    <s v="Globe Weis Peel &amp; Seel First Class Envelopes"/>
    <n v="63.9"/>
    <n v="5"/>
    <n v="0"/>
    <n v="28.754999999999999"/>
    <x v="25"/>
    <x v="0"/>
  </r>
  <r>
    <n v="1133"/>
    <s v="US-2016-114776"/>
    <d v="2016-12-06T00:00:00"/>
    <d v="2016-07-12T00:00:00"/>
    <s v="First Class"/>
    <s v="GG-14650"/>
    <s v="Greg Guthrie"/>
    <s v="Corporate"/>
    <s v="United States"/>
    <s v="Antioch"/>
    <s v="California"/>
    <n v="94509"/>
    <s v="West"/>
    <s v="OFF-PA-10004100"/>
    <s v="Office Supplies"/>
    <s v="Paper"/>
    <s v="Xerox 216"/>
    <n v="19.440000000000001"/>
    <n v="3"/>
    <n v="0"/>
    <n v="9.3312000000000008"/>
    <x v="5"/>
    <x v="0"/>
  </r>
  <r>
    <n v="1134"/>
    <s v="US-2016-134908"/>
    <d v="2016-06-05T00:00:00"/>
    <d v="2016-09-06T00:00:00"/>
    <s v="Standard Class"/>
    <s v="JS-15940"/>
    <s v="Joni Sundaresam"/>
    <s v="Home Office"/>
    <s v="United States"/>
    <s v="Philadelphia"/>
    <s v="Pennsylvania"/>
    <n v="19134"/>
    <s v="East"/>
    <s v="OFF-ST-10003479"/>
    <s v="Office Supplies"/>
    <s v="Storage"/>
    <s v="Eldon Base for stackable storage shelf, platinum"/>
    <n v="124.608"/>
    <n v="4"/>
    <n v="0.2"/>
    <n v="-23.364000000000001"/>
    <x v="1"/>
    <x v="0"/>
  </r>
  <r>
    <n v="1135"/>
    <s v="US-2016-134908"/>
    <d v="2016-06-05T00:00:00"/>
    <d v="2016-09-06T00:00:00"/>
    <s v="Standard Class"/>
    <s v="JS-15940"/>
    <s v="Joni Sundaresam"/>
    <s v="Home Office"/>
    <s v="United States"/>
    <s v="Philadelphia"/>
    <s v="Pennsylvania"/>
    <n v="19134"/>
    <s v="East"/>
    <s v="OFF-LA-10000973"/>
    <s v="Office Supplies"/>
    <s v="Labels"/>
    <s v="Avery 502"/>
    <n v="7.56"/>
    <n v="3"/>
    <n v="0.2"/>
    <n v="2.6459999999999999"/>
    <x v="1"/>
    <x v="0"/>
  </r>
  <r>
    <n v="1136"/>
    <s v="US-2016-148803"/>
    <d v="2016-12-11T00:00:00"/>
    <d v="2016-11-12T00:00:00"/>
    <s v="Same Day"/>
    <s v="LR-16915"/>
    <s v="Lena Radford"/>
    <s v="Consumer"/>
    <s v="United States"/>
    <s v="Homestead"/>
    <s v="Florida"/>
    <n v="33030"/>
    <s v="South"/>
    <s v="OFF-ST-10001476"/>
    <s v="Office Supplies"/>
    <s v="Storage"/>
    <s v="Steel Personal Filing/Posting Tote"/>
    <n v="85.224000000000004"/>
    <n v="3"/>
    <n v="0.2"/>
    <n v="7.4570999999999996"/>
    <x v="5"/>
    <x v="0"/>
  </r>
  <r>
    <n v="1137"/>
    <s v="CA-2016-152170"/>
    <d v="2016-11-12T00:00:00"/>
    <s v="11/15/2016"/>
    <s v="Second Class"/>
    <s v="FH-14275"/>
    <s v="Frank Hawley"/>
    <s v="Corporate"/>
    <s v="United States"/>
    <s v="La Porte"/>
    <s v="Indiana"/>
    <n v="46350"/>
    <s v="Central"/>
    <s v="OFF-EN-10002831"/>
    <s v="Office Supplies"/>
    <s v="Envelopes"/>
    <s v="Tyvek  Top-Opening Peel &amp; Seel  Envelopes, Gray"/>
    <n v="287.52"/>
    <n v="8"/>
    <n v="0"/>
    <n v="129.38399999999999"/>
    <x v="0"/>
    <x v="0"/>
  </r>
  <r>
    <n v="1138"/>
    <s v="CA-2016-152170"/>
    <d v="2016-11-12T00:00:00"/>
    <s v="11/15/2016"/>
    <s v="Second Class"/>
    <s v="FH-14275"/>
    <s v="Frank Hawley"/>
    <s v="Corporate"/>
    <s v="United States"/>
    <s v="La Porte"/>
    <s v="Indiana"/>
    <n v="46350"/>
    <s v="Central"/>
    <s v="OFF-AP-10002350"/>
    <s v="Office Supplies"/>
    <s v="Appliances"/>
    <s v="Belkin F9H710-06 7 Outlet SurgeMaster Surge Protector"/>
    <n v="37.68"/>
    <n v="2"/>
    <n v="0"/>
    <n v="10.5504"/>
    <x v="0"/>
    <x v="0"/>
  </r>
  <r>
    <n v="1139"/>
    <s v="CA-2016-152170"/>
    <d v="2016-11-12T00:00:00"/>
    <s v="11/15/2016"/>
    <s v="Second Class"/>
    <s v="FH-14275"/>
    <s v="Frank Hawley"/>
    <s v="Corporate"/>
    <s v="United States"/>
    <s v="La Porte"/>
    <s v="Indiana"/>
    <n v="46350"/>
    <s v="Central"/>
    <s v="OFF-PA-10001763"/>
    <s v="Office Supplies"/>
    <s v="Paper"/>
    <s v="Xerox 1896"/>
    <n v="19.98"/>
    <n v="2"/>
    <n v="0"/>
    <n v="8.9909999999999997"/>
    <x v="0"/>
    <x v="0"/>
  </r>
  <r>
    <n v="1140"/>
    <s v="CA-2016-152170"/>
    <d v="2016-11-12T00:00:00"/>
    <s v="11/15/2016"/>
    <s v="Second Class"/>
    <s v="FH-14275"/>
    <s v="Frank Hawley"/>
    <s v="Corporate"/>
    <s v="United States"/>
    <s v="La Porte"/>
    <s v="Indiana"/>
    <n v="46350"/>
    <s v="Central"/>
    <s v="OFF-AR-10003394"/>
    <s v="Office Supplies"/>
    <s v="Art"/>
    <s v="Newell 332"/>
    <n v="20.58"/>
    <n v="7"/>
    <n v="0"/>
    <n v="5.5566000000000004"/>
    <x v="0"/>
    <x v="0"/>
  </r>
  <r>
    <n v="1141"/>
    <s v="CA-2016-152170"/>
    <d v="2016-11-12T00:00:00"/>
    <s v="11/15/2016"/>
    <s v="Second Class"/>
    <s v="FH-14275"/>
    <s v="Frank Hawley"/>
    <s v="Corporate"/>
    <s v="United States"/>
    <s v="La Porte"/>
    <s v="Indiana"/>
    <n v="46350"/>
    <s v="Central"/>
    <s v="OFF-BI-10002072"/>
    <s v="Office Supplies"/>
    <s v="Binders"/>
    <s v="Cardinal Slant-D Ring Binders"/>
    <n v="17.38"/>
    <n v="2"/>
    <n v="0"/>
    <n v="8.69"/>
    <x v="0"/>
    <x v="0"/>
  </r>
  <r>
    <n v="1142"/>
    <s v="CA-2014-146969"/>
    <d v="2014-09-29T00:00:00"/>
    <d v="2014-03-10T00:00:00"/>
    <s v="Standard Class"/>
    <s v="AP-10915"/>
    <s v="Arthur Prichep"/>
    <s v="Consumer"/>
    <s v="United States"/>
    <s v="Los Angeles"/>
    <s v="California"/>
    <n v="90045"/>
    <s v="West"/>
    <s v="FUR-FU-10004188"/>
    <s v="Furniture"/>
    <s v="Furnishings"/>
    <s v="Luxo Professional Combination Clamp-On Lamps"/>
    <n v="204.6"/>
    <n v="2"/>
    <n v="0"/>
    <n v="53.195999999999998"/>
    <x v="30"/>
    <x v="2"/>
  </r>
  <r>
    <n v="1143"/>
    <s v="CA-2014-146969"/>
    <d v="2014-09-29T00:00:00"/>
    <d v="2014-03-10T00:00:00"/>
    <s v="Standard Class"/>
    <s v="AP-10915"/>
    <s v="Arthur Prichep"/>
    <s v="Consumer"/>
    <s v="United States"/>
    <s v="Los Angeles"/>
    <s v="California"/>
    <n v="90045"/>
    <s v="West"/>
    <s v="OFF-FA-10001561"/>
    <s v="Office Supplies"/>
    <s v="Fasteners"/>
    <s v="Stockwell Push Pins"/>
    <n v="8.7200000000000006"/>
    <n v="4"/>
    <n v="0"/>
    <n v="2.8776000000000002"/>
    <x v="30"/>
    <x v="2"/>
  </r>
  <r>
    <n v="1144"/>
    <s v="CA-2014-146969"/>
    <d v="2014-09-29T00:00:00"/>
    <d v="2014-03-10T00:00:00"/>
    <s v="Standard Class"/>
    <s v="AP-10915"/>
    <s v="Arthur Prichep"/>
    <s v="Consumer"/>
    <s v="United States"/>
    <s v="Los Angeles"/>
    <s v="California"/>
    <n v="90045"/>
    <s v="West"/>
    <s v="OFF-PA-10002105"/>
    <s v="Office Supplies"/>
    <s v="Paper"/>
    <s v="Xerox 223"/>
    <n v="6.48"/>
    <n v="1"/>
    <n v="0"/>
    <n v="3.1103999999999998"/>
    <x v="30"/>
    <x v="2"/>
  </r>
  <r>
    <n v="1145"/>
    <s v="CA-2014-146969"/>
    <d v="2014-09-29T00:00:00"/>
    <d v="2014-03-10T00:00:00"/>
    <s v="Standard Class"/>
    <s v="AP-10915"/>
    <s v="Arthur Prichep"/>
    <s v="Consumer"/>
    <s v="United States"/>
    <s v="Los Angeles"/>
    <s v="California"/>
    <n v="90045"/>
    <s v="West"/>
    <s v="TEC-MA-10004241"/>
    <s v="Technology"/>
    <s v="Machines"/>
    <s v="Star Micronics TSP800 TSP847IIU Receipt Printer"/>
    <n v="686.32"/>
    <n v="2"/>
    <n v="0.2"/>
    <n v="223.054"/>
    <x v="30"/>
    <x v="2"/>
  </r>
  <r>
    <n v="1146"/>
    <s v="CA-2014-146969"/>
    <d v="2014-09-29T00:00:00"/>
    <d v="2014-03-10T00:00:00"/>
    <s v="Standard Class"/>
    <s v="AP-10915"/>
    <s v="Arthur Prichep"/>
    <s v="Consumer"/>
    <s v="United States"/>
    <s v="Los Angeles"/>
    <s v="California"/>
    <n v="90045"/>
    <s v="West"/>
    <s v="OFF-ST-10004340"/>
    <s v="Office Supplies"/>
    <s v="Storage"/>
    <s v="Fellowes Mobile File Cart, Black"/>
    <n v="62.18"/>
    <n v="1"/>
    <n v="0"/>
    <n v="16.788599999999999"/>
    <x v="30"/>
    <x v="2"/>
  </r>
  <r>
    <n v="1147"/>
    <s v="CA-2015-112452"/>
    <d v="2015-04-04T00:00:00"/>
    <d v="2015-04-04T00:00:00"/>
    <s v="Same Day"/>
    <s v="NC-18340"/>
    <s v="Nat Carroll"/>
    <s v="Consumer"/>
    <s v="United States"/>
    <s v="Lansing"/>
    <s v="Michigan"/>
    <n v="48911"/>
    <s v="Central"/>
    <s v="OFF-AP-10003849"/>
    <s v="Office Supplies"/>
    <s v="Appliances"/>
    <s v="Hoover Shoulder Vac Commercial Portable Vacuum"/>
    <n v="644.07600000000002"/>
    <n v="2"/>
    <n v="0.1"/>
    <n v="107.346"/>
    <x v="19"/>
    <x v="1"/>
  </r>
  <r>
    <n v="1148"/>
    <s v="CA-2015-112452"/>
    <d v="2015-04-04T00:00:00"/>
    <d v="2015-04-04T00:00:00"/>
    <s v="Same Day"/>
    <s v="NC-18340"/>
    <s v="Nat Carroll"/>
    <s v="Consumer"/>
    <s v="United States"/>
    <s v="Lansing"/>
    <s v="Michigan"/>
    <n v="48911"/>
    <s v="Central"/>
    <s v="OFF-FA-10000735"/>
    <s v="Office Supplies"/>
    <s v="Fasteners"/>
    <s v="Staples"/>
    <n v="5.84"/>
    <n v="2"/>
    <n v="0"/>
    <n v="2.6280000000000001"/>
    <x v="19"/>
    <x v="1"/>
  </r>
  <r>
    <n v="1149"/>
    <s v="CA-2015-112452"/>
    <d v="2015-04-04T00:00:00"/>
    <d v="2015-04-04T00:00:00"/>
    <s v="Same Day"/>
    <s v="NC-18340"/>
    <s v="Nat Carroll"/>
    <s v="Consumer"/>
    <s v="United States"/>
    <s v="Lansing"/>
    <s v="Michigan"/>
    <n v="48911"/>
    <s v="Central"/>
    <s v="OFF-BI-10003350"/>
    <s v="Office Supplies"/>
    <s v="Binders"/>
    <s v="Acco Expandable Hanging Binders"/>
    <n v="12.76"/>
    <n v="2"/>
    <n v="0"/>
    <n v="5.8696000000000002"/>
    <x v="19"/>
    <x v="1"/>
  </r>
  <r>
    <n v="1150"/>
    <s v="CA-2015-112452"/>
    <d v="2015-04-04T00:00:00"/>
    <d v="2015-04-04T00:00:00"/>
    <s v="Same Day"/>
    <s v="NC-18340"/>
    <s v="Nat Carroll"/>
    <s v="Consumer"/>
    <s v="United States"/>
    <s v="Lansing"/>
    <s v="Michigan"/>
    <n v="48911"/>
    <s v="Central"/>
    <s v="TEC-PH-10000307"/>
    <s v="Technology"/>
    <s v="Phones"/>
    <s v="Shocksock Galaxy S4 Armband"/>
    <n v="10.95"/>
    <n v="1"/>
    <n v="0"/>
    <n v="0.438"/>
    <x v="19"/>
    <x v="1"/>
  </r>
  <r>
    <n v="1151"/>
    <s v="CA-2015-112452"/>
    <d v="2015-04-04T00:00:00"/>
    <d v="2015-04-04T00:00:00"/>
    <s v="Same Day"/>
    <s v="NC-18340"/>
    <s v="Nat Carroll"/>
    <s v="Consumer"/>
    <s v="United States"/>
    <s v="Lansing"/>
    <s v="Michigan"/>
    <n v="48911"/>
    <s v="Central"/>
    <s v="TEC-CO-10004202"/>
    <s v="Technology"/>
    <s v="Copiers"/>
    <s v="Brother DCP1000 Digital 3 in 1 Multifunction Machine"/>
    <n v="599.98"/>
    <n v="2"/>
    <n v="0"/>
    <n v="209.99299999999999"/>
    <x v="19"/>
    <x v="1"/>
  </r>
  <r>
    <n v="1152"/>
    <s v="CA-2015-113971"/>
    <d v="2015-05-08T00:00:00"/>
    <s v="5/14/2015"/>
    <s v="Standard Class"/>
    <s v="CB-12535"/>
    <s v="Claudia Bergmann"/>
    <s v="Corporate"/>
    <s v="United States"/>
    <s v="Cuyahoga Falls"/>
    <s v="Ohio"/>
    <n v="44221"/>
    <s v="East"/>
    <s v="FUR-FU-10001852"/>
    <s v="Furniture"/>
    <s v="Furnishings"/>
    <s v="Eldon Regeneration Recycled Desk Accessories, Smoke"/>
    <n v="8.3520000000000003"/>
    <n v="6"/>
    <n v="0.2"/>
    <n v="1.2527999999999999"/>
    <x v="33"/>
    <x v="1"/>
  </r>
  <r>
    <n v="1153"/>
    <s v="CA-2017-160395"/>
    <d v="2016-12-31T00:00:00"/>
    <d v="2017-06-01T00:00:00"/>
    <s v="Standard Class"/>
    <s v="KL-16555"/>
    <s v="Kelly Lampkin"/>
    <s v="Corporate"/>
    <s v="United States"/>
    <s v="Reno"/>
    <s v="Nevada"/>
    <n v="89502"/>
    <s v="West"/>
    <s v="OFF-AR-10003759"/>
    <s v="Office Supplies"/>
    <s v="Art"/>
    <s v="Crayola Anti Dust Chalk, 12/Pack"/>
    <n v="3.64"/>
    <n v="2"/>
    <n v="0"/>
    <n v="1.6379999999999999"/>
    <x v="5"/>
    <x v="0"/>
  </r>
  <r>
    <n v="1154"/>
    <s v="CA-2017-160395"/>
    <d v="2016-12-31T00:00:00"/>
    <d v="2017-06-01T00:00:00"/>
    <s v="Standard Class"/>
    <s v="KL-16555"/>
    <s v="Kelly Lampkin"/>
    <s v="Corporate"/>
    <s v="United States"/>
    <s v="Reno"/>
    <s v="Nevada"/>
    <n v="89502"/>
    <s v="West"/>
    <s v="OFF-BI-10003984"/>
    <s v="Office Supplies"/>
    <s v="Binders"/>
    <s v="Lock-Up Easel 'Spel-Binder'"/>
    <n v="159.768"/>
    <n v="7"/>
    <n v="0.2"/>
    <n v="53.921700000000001"/>
    <x v="5"/>
    <x v="0"/>
  </r>
  <r>
    <n v="1155"/>
    <s v="CA-2014-136567"/>
    <d v="2014-12-20T00:00:00"/>
    <s v="12/21/2014"/>
    <s v="First Class"/>
    <s v="PS-19045"/>
    <s v="Penelope Sewall"/>
    <s v="Home Office"/>
    <s v="United States"/>
    <s v="Harrisonburg"/>
    <s v="Virginia"/>
    <n v="22801"/>
    <s v="South"/>
    <s v="OFF-ST-10004337"/>
    <s v="Office Supplies"/>
    <s v="Storage"/>
    <s v="SAFCO Commercial Wire Shelving, 72h"/>
    <n v="122.48"/>
    <n v="2"/>
    <n v="0"/>
    <n v="0"/>
    <x v="20"/>
    <x v="2"/>
  </r>
  <r>
    <n v="1156"/>
    <s v="CA-2014-136567"/>
    <d v="2014-12-20T00:00:00"/>
    <s v="12/21/2014"/>
    <s v="First Class"/>
    <s v="PS-19045"/>
    <s v="Penelope Sewall"/>
    <s v="Home Office"/>
    <s v="United States"/>
    <s v="Harrisonburg"/>
    <s v="Virginia"/>
    <n v="22801"/>
    <s v="South"/>
    <s v="FUR-TA-10001932"/>
    <s v="Furniture"/>
    <s v="Tables"/>
    <s v="Chromcraft 48&quot; x 96&quot; Racetrack Double Pedestal Table"/>
    <n v="2244.48"/>
    <n v="7"/>
    <n v="0"/>
    <n v="493.78559999999999"/>
    <x v="20"/>
    <x v="2"/>
  </r>
  <r>
    <n v="1157"/>
    <s v="CA-2014-136567"/>
    <d v="2014-12-20T00:00:00"/>
    <s v="12/21/2014"/>
    <s v="First Class"/>
    <s v="PS-19045"/>
    <s v="Penelope Sewall"/>
    <s v="Home Office"/>
    <s v="United States"/>
    <s v="Harrisonburg"/>
    <s v="Virginia"/>
    <n v="22801"/>
    <s v="South"/>
    <s v="OFF-BI-10003982"/>
    <s v="Office Supplies"/>
    <s v="Binders"/>
    <s v="Wilson Jones Century Plastic Molded Ring Binders"/>
    <n v="62.31"/>
    <n v="3"/>
    <n v="0"/>
    <n v="29.285699999999999"/>
    <x v="20"/>
    <x v="2"/>
  </r>
  <r>
    <n v="1158"/>
    <s v="CA-2014-136567"/>
    <d v="2014-12-20T00:00:00"/>
    <s v="12/21/2014"/>
    <s v="First Class"/>
    <s v="PS-19045"/>
    <s v="Penelope Sewall"/>
    <s v="Home Office"/>
    <s v="United States"/>
    <s v="Harrisonburg"/>
    <s v="Virginia"/>
    <n v="22801"/>
    <s v="South"/>
    <s v="FUR-TA-10000617"/>
    <s v="Furniture"/>
    <s v="Tables"/>
    <s v="Hon Practical Foundations 30 x 60 Training Table, Light Gray/Charcoal"/>
    <n v="455.1"/>
    <n v="2"/>
    <n v="0"/>
    <n v="100.122"/>
    <x v="20"/>
    <x v="2"/>
  </r>
  <r>
    <n v="1159"/>
    <s v="CA-2016-149314"/>
    <d v="2016-07-02T00:00:00"/>
    <d v="2016-07-07T00:00:00"/>
    <s v="Second Class"/>
    <s v="GB-14530"/>
    <s v="George Bell"/>
    <s v="Corporate"/>
    <s v="United States"/>
    <s v="Los Angeles"/>
    <s v="California"/>
    <n v="90004"/>
    <s v="West"/>
    <s v="FUR-CH-10002126"/>
    <s v="Furniture"/>
    <s v="Chairs"/>
    <s v="Hon Deluxe Fabric Upholstered Stacking Chairs"/>
    <n v="195.184"/>
    <n v="1"/>
    <n v="0.2"/>
    <n v="19.5184"/>
    <x v="16"/>
    <x v="0"/>
  </r>
  <r>
    <n v="1160"/>
    <s v="CA-2017-147039"/>
    <d v="2017-06-29T00:00:00"/>
    <d v="2017-04-07T00:00:00"/>
    <s v="Standard Class"/>
    <s v="AA-10315"/>
    <s v="Alex Avila"/>
    <s v="Consumer"/>
    <s v="United States"/>
    <s v="Minneapolis"/>
    <s v="Minnesota"/>
    <n v="55407"/>
    <s v="Central"/>
    <s v="OFF-AP-10000576"/>
    <s v="Office Supplies"/>
    <s v="Appliances"/>
    <s v="Belkin 325VA UPS Surge Protector, 6'"/>
    <n v="362.94"/>
    <n v="3"/>
    <n v="0"/>
    <n v="90.734999999999999"/>
    <x v="27"/>
    <x v="3"/>
  </r>
  <r>
    <n v="1161"/>
    <s v="CA-2017-147039"/>
    <d v="2017-06-29T00:00:00"/>
    <d v="2017-04-07T00:00:00"/>
    <s v="Standard Class"/>
    <s v="AA-10315"/>
    <s v="Alex Avila"/>
    <s v="Consumer"/>
    <s v="United States"/>
    <s v="Minneapolis"/>
    <s v="Minnesota"/>
    <n v="55407"/>
    <s v="Central"/>
    <s v="OFF-BI-10004654"/>
    <s v="Office Supplies"/>
    <s v="Binders"/>
    <s v="Avery Binding System Hidden Tab Executive Style Index Sets"/>
    <n v="11.54"/>
    <n v="2"/>
    <n v="0"/>
    <n v="5.77"/>
    <x v="27"/>
    <x v="3"/>
  </r>
  <r>
    <n v="1162"/>
    <s v="CA-2014-126522"/>
    <d v="2014-09-01T00:00:00"/>
    <d v="2014-05-09T00:00:00"/>
    <s v="Second Class"/>
    <s v="LT-16765"/>
    <s v="Larry Tron"/>
    <s v="Consumer"/>
    <s v="United States"/>
    <s v="Escondido"/>
    <s v="California"/>
    <n v="92025"/>
    <s v="West"/>
    <s v="OFF-AR-10004042"/>
    <s v="Office Supplies"/>
    <s v="Art"/>
    <s v="BOSTON Model 1800 Electric Pencil Sharpeners, Putty/Woodgrain"/>
    <n v="53.94"/>
    <n v="3"/>
    <n v="0"/>
    <n v="15.6426"/>
    <x v="30"/>
    <x v="2"/>
  </r>
  <r>
    <n v="1163"/>
    <s v="CA-2014-127964"/>
    <d v="2014-03-03T00:00:00"/>
    <d v="2014-08-03T00:00:00"/>
    <s v="Standard Class"/>
    <s v="AP-10720"/>
    <s v="Anne Pryor"/>
    <s v="Home Office"/>
    <s v="United States"/>
    <s v="New York City"/>
    <s v="New York"/>
    <n v="10035"/>
    <s v="East"/>
    <s v="TEC-PH-10004700"/>
    <s v="Technology"/>
    <s v="Phones"/>
    <s v="PowerGen Dual USB Car Charger"/>
    <n v="9.99"/>
    <n v="1"/>
    <n v="0"/>
    <n v="4.5953999999999997"/>
    <x v="34"/>
    <x v="2"/>
  </r>
  <r>
    <n v="1164"/>
    <s v="CA-2014-127964"/>
    <d v="2014-03-03T00:00:00"/>
    <d v="2014-08-03T00:00:00"/>
    <s v="Standard Class"/>
    <s v="AP-10720"/>
    <s v="Anne Pryor"/>
    <s v="Home Office"/>
    <s v="United States"/>
    <s v="New York City"/>
    <s v="New York"/>
    <n v="10035"/>
    <s v="East"/>
    <s v="OFF-BI-10004593"/>
    <s v="Office Supplies"/>
    <s v="Binders"/>
    <s v="Ibico Laser Imprintable Binding System Covers"/>
    <n v="125.76"/>
    <n v="3"/>
    <n v="0.2"/>
    <n v="40.872"/>
    <x v="34"/>
    <x v="2"/>
  </r>
  <r>
    <n v="1165"/>
    <s v="CA-2014-127964"/>
    <d v="2014-03-03T00:00:00"/>
    <d v="2014-08-03T00:00:00"/>
    <s v="Standard Class"/>
    <s v="AP-10720"/>
    <s v="Anne Pryor"/>
    <s v="Home Office"/>
    <s v="United States"/>
    <s v="New York City"/>
    <s v="New York"/>
    <n v="10035"/>
    <s v="East"/>
    <s v="OFF-BI-10003429"/>
    <s v="Office Supplies"/>
    <s v="Binders"/>
    <s v="Cardinal HOLDit! Binder Insert Strips,Extra Strips"/>
    <n v="25.32"/>
    <n v="5"/>
    <n v="0.2"/>
    <n v="9.1784999999999997"/>
    <x v="34"/>
    <x v="2"/>
  </r>
  <r>
    <n v="1166"/>
    <s v="CA-2014-117709"/>
    <d v="2014-05-04T00:00:00"/>
    <d v="2014-08-05T00:00:00"/>
    <s v="Standard Class"/>
    <s v="PM-18940"/>
    <s v="Paul MacIntyre"/>
    <s v="Consumer"/>
    <s v="United States"/>
    <s v="Jackson"/>
    <s v="Michigan"/>
    <n v="49201"/>
    <s v="Central"/>
    <s v="OFF-BI-10001294"/>
    <s v="Office Supplies"/>
    <s v="Binders"/>
    <s v="Fellowes Binding Cases"/>
    <n v="46.8"/>
    <n v="4"/>
    <n v="0"/>
    <n v="21.06"/>
    <x v="8"/>
    <x v="2"/>
  </r>
  <r>
    <n v="1167"/>
    <s v="CA-2015-125416"/>
    <d v="2015-11-02T00:00:00"/>
    <d v="2015-02-11T00:00:00"/>
    <s v="Same Day"/>
    <s v="KC-16540"/>
    <s v="Kelly Collister"/>
    <s v="Consumer"/>
    <s v="United States"/>
    <s v="Seattle"/>
    <s v="Washington"/>
    <n v="98115"/>
    <s v="West"/>
    <s v="TEC-AC-10001552"/>
    <s v="Technology"/>
    <s v="Accessories"/>
    <s v="Logitech K350 2.4Ghz Wireless Keyboard"/>
    <n v="447.93"/>
    <n v="9"/>
    <n v="0"/>
    <n v="49.272300000000001"/>
    <x v="6"/>
    <x v="1"/>
  </r>
  <r>
    <n v="1168"/>
    <s v="CA-2017-145226"/>
    <d v="2017-12-08T00:00:00"/>
    <d v="2017-10-12T00:00:00"/>
    <s v="Second Class"/>
    <s v="DL-13315"/>
    <s v="Delfina Latchford"/>
    <s v="Consumer"/>
    <s v="United States"/>
    <s v="New York City"/>
    <s v="New York"/>
    <n v="10035"/>
    <s v="East"/>
    <s v="FUR-FU-10004952"/>
    <s v="Furniture"/>
    <s v="Furnishings"/>
    <s v="C-Line Cubicle Keepers Polyproplyene Holder w/Velcro Back, 8-1/2x11, 25/Bx"/>
    <n v="109.48"/>
    <n v="2"/>
    <n v="0"/>
    <n v="33.938800000000001"/>
    <x v="22"/>
    <x v="3"/>
  </r>
  <r>
    <n v="1169"/>
    <s v="CA-2017-145226"/>
    <d v="2017-12-08T00:00:00"/>
    <d v="2017-10-12T00:00:00"/>
    <s v="Second Class"/>
    <s v="DL-13315"/>
    <s v="Delfina Latchford"/>
    <s v="Consumer"/>
    <s v="United States"/>
    <s v="New York City"/>
    <s v="New York"/>
    <n v="10035"/>
    <s v="East"/>
    <s v="OFF-ST-10004123"/>
    <s v="Office Supplies"/>
    <s v="Storage"/>
    <s v="Safco Industrial Wire Shelving System"/>
    <n v="272.94"/>
    <n v="3"/>
    <n v="0"/>
    <n v="0"/>
    <x v="22"/>
    <x v="3"/>
  </r>
  <r>
    <n v="1170"/>
    <s v="CA-2017-145226"/>
    <d v="2017-12-08T00:00:00"/>
    <d v="2017-10-12T00:00:00"/>
    <s v="Second Class"/>
    <s v="DL-13315"/>
    <s v="Delfina Latchford"/>
    <s v="Consumer"/>
    <s v="United States"/>
    <s v="New York City"/>
    <s v="New York"/>
    <n v="10035"/>
    <s v="East"/>
    <s v="OFF-PA-10003172"/>
    <s v="Office Supplies"/>
    <s v="Paper"/>
    <s v="Xerox 1996"/>
    <n v="19.440000000000001"/>
    <n v="3"/>
    <n v="0"/>
    <n v="9.3312000000000008"/>
    <x v="22"/>
    <x v="3"/>
  </r>
  <r>
    <n v="1171"/>
    <s v="CA-2017-145226"/>
    <d v="2017-12-08T00:00:00"/>
    <d v="2017-10-12T00:00:00"/>
    <s v="Second Class"/>
    <s v="DL-13315"/>
    <s v="Delfina Latchford"/>
    <s v="Consumer"/>
    <s v="United States"/>
    <s v="New York City"/>
    <s v="New York"/>
    <n v="10035"/>
    <s v="East"/>
    <s v="OFF-ST-10002352"/>
    <s v="Office Supplies"/>
    <s v="Storage"/>
    <s v="Iris Project Case"/>
    <n v="31.92"/>
    <n v="4"/>
    <n v="0"/>
    <n v="8.2992000000000008"/>
    <x v="22"/>
    <x v="3"/>
  </r>
  <r>
    <n v="1172"/>
    <s v="US-2014-100279"/>
    <d v="2014-03-10T00:00:00"/>
    <s v="3/14/2014"/>
    <s v="Standard Class"/>
    <s v="SW-20275"/>
    <s v="Scott Williamson"/>
    <s v="Consumer"/>
    <s v="United States"/>
    <s v="Royal Oak"/>
    <s v="Michigan"/>
    <n v="48073"/>
    <s v="Central"/>
    <s v="OFF-PA-10002259"/>
    <s v="Office Supplies"/>
    <s v="Paper"/>
    <s v="Geographics Note Cards, Blank, White, 8 1/2&quot; x 11&quot;"/>
    <n v="22.38"/>
    <n v="2"/>
    <n v="0"/>
    <n v="10.7424"/>
    <x v="34"/>
    <x v="2"/>
  </r>
  <r>
    <n v="1173"/>
    <s v="CA-2014-158064"/>
    <d v="2014-04-21T00:00:00"/>
    <s v="4/25/2014"/>
    <s v="Standard Class"/>
    <s v="AA-10375"/>
    <s v="Allen Armold"/>
    <s v="Consumer"/>
    <s v="United States"/>
    <s v="Los Angeles"/>
    <s v="California"/>
    <n v="90008"/>
    <s v="West"/>
    <s v="OFF-BI-10002976"/>
    <s v="Office Supplies"/>
    <s v="Binders"/>
    <s v="ACCOHIDE Binder by Acco"/>
    <n v="16.52"/>
    <n v="5"/>
    <n v="0.2"/>
    <n v="5.5754999999999999"/>
    <x v="41"/>
    <x v="2"/>
  </r>
  <r>
    <n v="1174"/>
    <s v="US-2015-104430"/>
    <d v="2015-10-22T00:00:00"/>
    <s v="10/26/2015"/>
    <s v="Standard Class"/>
    <s v="LT-17110"/>
    <s v="Liz Thompson"/>
    <s v="Consumer"/>
    <s v="United States"/>
    <s v="Bloomington"/>
    <s v="Illinois"/>
    <n v="61701"/>
    <s v="Central"/>
    <s v="OFF-BI-10000301"/>
    <s v="Office Supplies"/>
    <s v="Binders"/>
    <s v="GBC Instant Report Kit"/>
    <n v="5.1760000000000002"/>
    <n v="4"/>
    <n v="0.8"/>
    <n v="-7.7640000000000002"/>
    <x v="2"/>
    <x v="1"/>
  </r>
  <r>
    <n v="1175"/>
    <s v="CA-2015-132080"/>
    <d v="2015-08-22T00:00:00"/>
    <s v="8/25/2015"/>
    <s v="First Class"/>
    <s v="DP-13105"/>
    <s v="Dave Poirier"/>
    <s v="Corporate"/>
    <s v="United States"/>
    <s v="New York City"/>
    <s v="New York"/>
    <n v="10035"/>
    <s v="East"/>
    <s v="OFF-BI-10003694"/>
    <s v="Office Supplies"/>
    <s v="Binders"/>
    <s v="Avery 3 1/2&quot; Diskette Storage Pages, 10/Pack"/>
    <n v="50.112000000000002"/>
    <n v="6"/>
    <n v="0.2"/>
    <n v="16.2864"/>
    <x v="37"/>
    <x v="1"/>
  </r>
  <r>
    <n v="1176"/>
    <s v="CA-2016-161207"/>
    <d v="2016-08-29T00:00:00"/>
    <d v="2016-03-09T00:00:00"/>
    <s v="Standard Class"/>
    <s v="AB-10060"/>
    <s v="Adam Bellavance"/>
    <s v="Home Office"/>
    <s v="United States"/>
    <s v="Concord"/>
    <s v="New Hampshire"/>
    <n v="3301"/>
    <s v="East"/>
    <s v="OFF-SU-10000381"/>
    <s v="Office Supplies"/>
    <s v="Supplies"/>
    <s v="Acme Forged Steel Scissors with Black Enamel Handles"/>
    <n v="27.93"/>
    <n v="3"/>
    <n v="0"/>
    <n v="8.0997000000000003"/>
    <x v="28"/>
    <x v="0"/>
  </r>
  <r>
    <n v="1177"/>
    <s v="CA-2014-120243"/>
    <d v="2014-12-27T00:00:00"/>
    <s v="12/30/2014"/>
    <s v="Second Class"/>
    <s v="AT-10435"/>
    <s v="Alyssa Tate"/>
    <s v="Home Office"/>
    <s v="United States"/>
    <s v="Los Angeles"/>
    <s v="California"/>
    <n v="90004"/>
    <s v="West"/>
    <s v="OFF-LA-10004425"/>
    <s v="Office Supplies"/>
    <s v="Labels"/>
    <s v="Staple-on labels"/>
    <n v="11.56"/>
    <n v="4"/>
    <n v="0"/>
    <n v="5.4332000000000003"/>
    <x v="20"/>
    <x v="2"/>
  </r>
  <r>
    <n v="1178"/>
    <s v="CA-2016-113621"/>
    <d v="2016-12-01T00:00:00"/>
    <d v="2016-05-12T00:00:00"/>
    <s v="Standard Class"/>
    <s v="JE-15745"/>
    <s v="Joel Eaton"/>
    <s v="Consumer"/>
    <s v="United States"/>
    <s v="Rockville"/>
    <s v="Maryland"/>
    <n v="20852"/>
    <s v="East"/>
    <s v="FUR-CH-10001270"/>
    <s v="Furniture"/>
    <s v="Chairs"/>
    <s v="Harbour Creations Steel Folding Chair"/>
    <n v="172.5"/>
    <n v="2"/>
    <n v="0"/>
    <n v="51.75"/>
    <x v="5"/>
    <x v="0"/>
  </r>
  <r>
    <n v="1179"/>
    <s v="CA-2016-113621"/>
    <d v="2016-12-01T00:00:00"/>
    <d v="2016-05-12T00:00:00"/>
    <s v="Standard Class"/>
    <s v="JE-15745"/>
    <s v="Joel Eaton"/>
    <s v="Consumer"/>
    <s v="United States"/>
    <s v="Rockville"/>
    <s v="Maryland"/>
    <n v="20852"/>
    <s v="East"/>
    <s v="TEC-PH-10003931"/>
    <s v="Technology"/>
    <s v="Phones"/>
    <s v="JBL Micro Wireless Portable Bluetooth Speaker"/>
    <n v="179.97"/>
    <n v="3"/>
    <n v="0"/>
    <n v="44.9925"/>
    <x v="5"/>
    <x v="0"/>
  </r>
  <r>
    <n v="1180"/>
    <s v="CA-2016-168081"/>
    <d v="2016-04-24T00:00:00"/>
    <s v="4/27/2016"/>
    <s v="Second Class"/>
    <s v="CA-12055"/>
    <s v="Cathy Armstrong"/>
    <s v="Home Office"/>
    <s v="United States"/>
    <s v="Houston"/>
    <s v="Texas"/>
    <n v="77070"/>
    <s v="Central"/>
    <s v="TEC-AC-10003174"/>
    <s v="Technology"/>
    <s v="Accessories"/>
    <s v="Plantronics S12 Corded Telephone Headset System"/>
    <n v="258.69600000000003"/>
    <n v="3"/>
    <n v="0.2"/>
    <n v="64.674000000000007"/>
    <x v="25"/>
    <x v="0"/>
  </r>
  <r>
    <n v="1181"/>
    <s v="CA-2014-128146"/>
    <d v="2014-06-21T00:00:00"/>
    <s v="6/25/2014"/>
    <s v="Standard Class"/>
    <s v="DB-13060"/>
    <s v="Dave Brooks"/>
    <s v="Consumer"/>
    <s v="United States"/>
    <s v="Lakewood"/>
    <s v="New Jersey"/>
    <n v="8701"/>
    <s v="East"/>
    <s v="TEC-PH-10004539"/>
    <s v="Technology"/>
    <s v="Phones"/>
    <s v="Wireless Extenders zBoost YX545 SOHO Signal Booster"/>
    <n v="1322.93"/>
    <n v="7"/>
    <n v="0"/>
    <n v="357.19110000000001"/>
    <x v="3"/>
    <x v="2"/>
  </r>
  <r>
    <n v="1182"/>
    <s v="CA-2014-128146"/>
    <d v="2014-06-21T00:00:00"/>
    <s v="6/25/2014"/>
    <s v="Standard Class"/>
    <s v="DB-13060"/>
    <s v="Dave Brooks"/>
    <s v="Consumer"/>
    <s v="United States"/>
    <s v="Lakewood"/>
    <s v="New Jersey"/>
    <n v="8701"/>
    <s v="East"/>
    <s v="OFF-AR-10001919"/>
    <s v="Office Supplies"/>
    <s v="Art"/>
    <s v="OIC #2 Pencils, Medium Soft"/>
    <n v="3.76"/>
    <n v="2"/>
    <n v="0"/>
    <n v="1.0904"/>
    <x v="3"/>
    <x v="2"/>
  </r>
  <r>
    <n v="1183"/>
    <s v="CA-2017-138779"/>
    <d v="2017-01-14T00:00:00"/>
    <s v="1/15/2017"/>
    <s v="First Class"/>
    <s v="RB-19570"/>
    <s v="Rob Beeghly"/>
    <s v="Consumer"/>
    <s v="United States"/>
    <s v="Jacksonville"/>
    <s v="North Carolina"/>
    <n v="28540"/>
    <s v="South"/>
    <s v="OFF-EN-10002504"/>
    <s v="Office Supplies"/>
    <s v="Envelopes"/>
    <s v="Tyvek  Top-Opening Peel &amp; Seel Envelopes, Plain White"/>
    <n v="21.744"/>
    <n v="1"/>
    <n v="0.2"/>
    <n v="7.3385999999999996"/>
    <x v="44"/>
    <x v="3"/>
  </r>
  <r>
    <n v="1184"/>
    <s v="CA-2017-138779"/>
    <d v="2017-01-14T00:00:00"/>
    <s v="1/15/2017"/>
    <s v="First Class"/>
    <s v="RB-19570"/>
    <s v="Rob Beeghly"/>
    <s v="Consumer"/>
    <s v="United States"/>
    <s v="Jacksonville"/>
    <s v="North Carolina"/>
    <n v="28540"/>
    <s v="South"/>
    <s v="TEC-PH-10003655"/>
    <s v="Technology"/>
    <s v="Phones"/>
    <s v="Sannysis Cute Owl Design Soft Skin Case Cover for Samsung Galaxy S4"/>
    <n v="7.92"/>
    <n v="5"/>
    <n v="0.2"/>
    <n v="0.69299999999999995"/>
    <x v="44"/>
    <x v="3"/>
  </r>
  <r>
    <n v="1185"/>
    <s v="CA-2014-127131"/>
    <d v="2014-11-24T00:00:00"/>
    <s v="11/30/2014"/>
    <s v="Standard Class"/>
    <s v="HR-14830"/>
    <s v="Harold Ryan"/>
    <s v="Corporate"/>
    <s v="United States"/>
    <s v="Seattle"/>
    <s v="Washington"/>
    <n v="98103"/>
    <s v="West"/>
    <s v="OFF-BI-10004656"/>
    <s v="Office Supplies"/>
    <s v="Binders"/>
    <s v="Peel &amp; Stick Add-On Corner Pockets"/>
    <n v="12.096"/>
    <n v="7"/>
    <n v="0.2"/>
    <n v="4.2336"/>
    <x v="7"/>
    <x v="2"/>
  </r>
  <r>
    <n v="1186"/>
    <s v="CA-2014-127131"/>
    <d v="2014-11-24T00:00:00"/>
    <s v="11/30/2014"/>
    <s v="Standard Class"/>
    <s v="HR-14830"/>
    <s v="Harold Ryan"/>
    <s v="Corporate"/>
    <s v="United States"/>
    <s v="Seattle"/>
    <s v="Washington"/>
    <n v="98103"/>
    <s v="West"/>
    <s v="OFF-ST-10002344"/>
    <s v="Office Supplies"/>
    <s v="Storage"/>
    <s v="Carina 42&quot;Hx23 3/4&quot;W Media Storage Unit"/>
    <n v="485.88"/>
    <n v="6"/>
    <n v="0"/>
    <n v="9.7175999999999991"/>
    <x v="7"/>
    <x v="2"/>
  </r>
  <r>
    <n v="1187"/>
    <s v="CA-2014-127131"/>
    <d v="2014-11-24T00:00:00"/>
    <s v="11/30/2014"/>
    <s v="Standard Class"/>
    <s v="HR-14830"/>
    <s v="Harold Ryan"/>
    <s v="Corporate"/>
    <s v="United States"/>
    <s v="Seattle"/>
    <s v="Washington"/>
    <n v="98103"/>
    <s v="West"/>
    <s v="OFF-PA-10001800"/>
    <s v="Office Supplies"/>
    <s v="Paper"/>
    <s v="Xerox 220"/>
    <n v="25.92"/>
    <n v="4"/>
    <n v="0"/>
    <n v="12.441599999999999"/>
    <x v="7"/>
    <x v="2"/>
  </r>
  <r>
    <n v="1188"/>
    <s v="CA-2014-127131"/>
    <d v="2014-11-24T00:00:00"/>
    <s v="11/30/2014"/>
    <s v="Standard Class"/>
    <s v="HR-14830"/>
    <s v="Harold Ryan"/>
    <s v="Corporate"/>
    <s v="United States"/>
    <s v="Seattle"/>
    <s v="Washington"/>
    <n v="98103"/>
    <s v="West"/>
    <s v="OFF-ST-10000036"/>
    <s v="Office Supplies"/>
    <s v="Storage"/>
    <s v="Recycled Data-Pak for Archival Bound Computer Printouts, 12-1/2 x 12-1/2 x 16"/>
    <n v="197.58"/>
    <n v="2"/>
    <n v="0"/>
    <n v="53.346600000000002"/>
    <x v="7"/>
    <x v="2"/>
  </r>
  <r>
    <n v="1189"/>
    <s v="CA-2017-117212"/>
    <d v="2017-02-26T00:00:00"/>
    <s v="2/28/2017"/>
    <s v="Second Class"/>
    <s v="BT-11530"/>
    <s v="Bradley Talbott"/>
    <s v="Home Office"/>
    <s v="United States"/>
    <s v="Los Angeles"/>
    <s v="California"/>
    <n v="90036"/>
    <s v="West"/>
    <s v="OFF-AP-10004532"/>
    <s v="Office Supplies"/>
    <s v="Appliances"/>
    <s v="Kensington 6 Outlet Guardian Standard Surge Protector"/>
    <n v="81.92"/>
    <n v="4"/>
    <n v="0"/>
    <n v="22.118400000000001"/>
    <x v="31"/>
    <x v="3"/>
  </r>
  <r>
    <n v="1190"/>
    <s v="CA-2017-117212"/>
    <d v="2017-02-26T00:00:00"/>
    <s v="2/28/2017"/>
    <s v="Second Class"/>
    <s v="BT-11530"/>
    <s v="Bradley Talbott"/>
    <s v="Home Office"/>
    <s v="United States"/>
    <s v="Los Angeles"/>
    <s v="California"/>
    <n v="90036"/>
    <s v="West"/>
    <s v="TEC-PH-10004447"/>
    <s v="Technology"/>
    <s v="Phones"/>
    <s v="Toshiba IPT2010-SD IP†Telephone"/>
    <n v="889.53599999999994"/>
    <n v="8"/>
    <n v="0.2"/>
    <n v="66.715199999999996"/>
    <x v="31"/>
    <x v="3"/>
  </r>
  <r>
    <n v="1191"/>
    <s v="CA-2017-117212"/>
    <d v="2017-02-26T00:00:00"/>
    <s v="2/28/2017"/>
    <s v="Second Class"/>
    <s v="BT-11530"/>
    <s v="Bradley Talbott"/>
    <s v="Home Office"/>
    <s v="United States"/>
    <s v="Los Angeles"/>
    <s v="California"/>
    <n v="90036"/>
    <s v="West"/>
    <s v="FUR-CH-10003973"/>
    <s v="Furniture"/>
    <s v="Chairs"/>
    <s v="GuestStacker Chair with Chrome Finish Legs"/>
    <n v="892.22400000000005"/>
    <n v="3"/>
    <n v="0.2"/>
    <n v="89.222399999999993"/>
    <x v="31"/>
    <x v="3"/>
  </r>
  <r>
    <n v="1192"/>
    <s v="CA-2017-117212"/>
    <d v="2017-02-26T00:00:00"/>
    <s v="2/28/2017"/>
    <s v="Second Class"/>
    <s v="BT-11530"/>
    <s v="Bradley Talbott"/>
    <s v="Home Office"/>
    <s v="United States"/>
    <s v="Los Angeles"/>
    <s v="California"/>
    <n v="90036"/>
    <s v="West"/>
    <s v="OFF-PA-10001970"/>
    <s v="Office Supplies"/>
    <s v="Paper"/>
    <s v="Xerox 1908"/>
    <n v="223.92"/>
    <n v="4"/>
    <n v="0"/>
    <n v="109.7208"/>
    <x v="31"/>
    <x v="3"/>
  </r>
  <r>
    <n v="1193"/>
    <s v="CA-2017-117212"/>
    <d v="2017-02-26T00:00:00"/>
    <s v="2/28/2017"/>
    <s v="Second Class"/>
    <s v="BT-11530"/>
    <s v="Bradley Talbott"/>
    <s v="Home Office"/>
    <s v="United States"/>
    <s v="Los Angeles"/>
    <s v="California"/>
    <n v="90036"/>
    <s v="West"/>
    <s v="OFF-PA-10000682"/>
    <s v="Office Supplies"/>
    <s v="Paper"/>
    <s v="Xerox 1924"/>
    <n v="23.12"/>
    <n v="4"/>
    <n v="0"/>
    <n v="11.328799999999999"/>
    <x v="31"/>
    <x v="3"/>
  </r>
  <r>
    <n v="1194"/>
    <s v="US-2015-130519"/>
    <d v="2015-09-15T00:00:00"/>
    <s v="9/15/2015"/>
    <s v="Same Day"/>
    <s v="NG-18355"/>
    <s v="Nat Gilpin"/>
    <s v="Corporate"/>
    <s v="United States"/>
    <s v="Coral Springs"/>
    <s v="Florida"/>
    <n v="33065"/>
    <s v="South"/>
    <s v="OFF-PA-10001937"/>
    <s v="Office Supplies"/>
    <s v="Paper"/>
    <s v="Xerox 21"/>
    <n v="15.552"/>
    <n v="3"/>
    <n v="0.2"/>
    <n v="5.4432"/>
    <x v="11"/>
    <x v="1"/>
  </r>
  <r>
    <n v="1195"/>
    <s v="US-2015-130519"/>
    <d v="2015-09-15T00:00:00"/>
    <s v="9/15/2015"/>
    <s v="Same Day"/>
    <s v="NG-18355"/>
    <s v="Nat Gilpin"/>
    <s v="Corporate"/>
    <s v="United States"/>
    <s v="Coral Springs"/>
    <s v="Florida"/>
    <n v="33065"/>
    <s v="South"/>
    <s v="FUR-FU-10002268"/>
    <s v="Furniture"/>
    <s v="Furnishings"/>
    <s v="Ultra Door Push Plate"/>
    <n v="15.712"/>
    <n v="4"/>
    <n v="0.2"/>
    <n v="2.5531999999999999"/>
    <x v="11"/>
    <x v="1"/>
  </r>
  <r>
    <n v="1196"/>
    <s v="US-2015-130519"/>
    <d v="2015-09-15T00:00:00"/>
    <s v="9/15/2015"/>
    <s v="Same Day"/>
    <s v="NG-18355"/>
    <s v="Nat Gilpin"/>
    <s v="Corporate"/>
    <s v="United States"/>
    <s v="Coral Springs"/>
    <s v="Florida"/>
    <n v="33065"/>
    <s v="South"/>
    <s v="OFF-ST-10001321"/>
    <s v="Office Supplies"/>
    <s v="Storage"/>
    <s v="Decoflex Hanging Personal Folder File, Blue"/>
    <n v="24.672000000000001"/>
    <n v="2"/>
    <n v="0.2"/>
    <n v="2.1587999999999998"/>
    <x v="11"/>
    <x v="1"/>
  </r>
  <r>
    <n v="1197"/>
    <s v="US-2015-130519"/>
    <d v="2015-09-15T00:00:00"/>
    <s v="9/15/2015"/>
    <s v="Same Day"/>
    <s v="NG-18355"/>
    <s v="Nat Gilpin"/>
    <s v="Corporate"/>
    <s v="United States"/>
    <s v="Coral Springs"/>
    <s v="Florida"/>
    <n v="33065"/>
    <s v="South"/>
    <s v="FUR-FU-10003394"/>
    <s v="Furniture"/>
    <s v="Furnishings"/>
    <s v="Tenex &quot;The Solids&quot; Textured Chair Mats"/>
    <n v="55.968000000000004"/>
    <n v="1"/>
    <n v="0.2"/>
    <n v="-2.0988000000000002"/>
    <x v="11"/>
    <x v="1"/>
  </r>
  <r>
    <n v="1198"/>
    <s v="CA-2016-130946"/>
    <d v="2016-04-08T00:00:00"/>
    <d v="2016-12-04T00:00:00"/>
    <s v="Standard Class"/>
    <s v="ZC-21910"/>
    <s v="Zuschuss Carroll"/>
    <s v="Consumer"/>
    <s v="United States"/>
    <s v="Houston"/>
    <s v="Texas"/>
    <n v="77041"/>
    <s v="Central"/>
    <s v="TEC-AC-10001990"/>
    <s v="Technology"/>
    <s v="Accessories"/>
    <s v="Kensington Orbit Wireless Mobile Trackball for PC and Mac"/>
    <n v="431.928"/>
    <n v="9"/>
    <n v="0.2"/>
    <n v="64.789199999999994"/>
    <x v="25"/>
    <x v="0"/>
  </r>
  <r>
    <n v="1199"/>
    <s v="CA-2016-130946"/>
    <d v="2016-04-08T00:00:00"/>
    <d v="2016-12-04T00:00:00"/>
    <s v="Standard Class"/>
    <s v="ZC-21910"/>
    <s v="Zuschuss Carroll"/>
    <s v="Consumer"/>
    <s v="United States"/>
    <s v="Houston"/>
    <s v="Texas"/>
    <n v="77041"/>
    <s v="Central"/>
    <s v="FUR-CH-10004540"/>
    <s v="Furniture"/>
    <s v="Chairs"/>
    <s v="Global Chrome Stack Chair"/>
    <n v="95.983999999999995"/>
    <n v="4"/>
    <n v="0.3"/>
    <n v="-4.1135999999999999"/>
    <x v="25"/>
    <x v="0"/>
  </r>
  <r>
    <n v="1200"/>
    <s v="CA-2016-130946"/>
    <d v="2016-04-08T00:00:00"/>
    <d v="2016-12-04T00:00:00"/>
    <s v="Standard Class"/>
    <s v="ZC-21910"/>
    <s v="Zuschuss Carroll"/>
    <s v="Consumer"/>
    <s v="United States"/>
    <s v="Houston"/>
    <s v="Texas"/>
    <n v="77041"/>
    <s v="Central"/>
    <s v="OFF-BI-10004995"/>
    <s v="Office Supplies"/>
    <s v="Binders"/>
    <s v="GBC DocuBind P400 Electric Binding System"/>
    <n v="1088.7919999999999"/>
    <n v="4"/>
    <n v="0.8"/>
    <n v="-1850.9464"/>
    <x v="25"/>
    <x v="0"/>
  </r>
  <r>
    <n v="1201"/>
    <s v="CA-2016-114727"/>
    <d v="2016-07-18T00:00:00"/>
    <s v="7/24/2016"/>
    <s v="Standard Class"/>
    <s v="LS-16945"/>
    <s v="Linda Southworth"/>
    <s v="Corporate"/>
    <s v="United States"/>
    <s v="Denver"/>
    <s v="Colorado"/>
    <n v="80219"/>
    <s v="West"/>
    <s v="FUR-CH-10002335"/>
    <s v="Furniture"/>
    <s v="Chairs"/>
    <s v="Hon GuestStacker Chair"/>
    <n v="544.00800000000004"/>
    <n v="3"/>
    <n v="0.2"/>
    <n v="40.800600000000003"/>
    <x v="16"/>
    <x v="0"/>
  </r>
  <r>
    <n v="1202"/>
    <s v="CA-2016-114727"/>
    <d v="2016-07-18T00:00:00"/>
    <s v="7/24/2016"/>
    <s v="Standard Class"/>
    <s v="LS-16945"/>
    <s v="Linda Southworth"/>
    <s v="Corporate"/>
    <s v="United States"/>
    <s v="Denver"/>
    <s v="Colorado"/>
    <n v="80219"/>
    <s v="West"/>
    <s v="OFF-BI-10004967"/>
    <s v="Office Supplies"/>
    <s v="Binders"/>
    <s v="Round Ring Binders"/>
    <n v="1.8720000000000001"/>
    <n v="3"/>
    <n v="0.7"/>
    <n v="-1.4352"/>
    <x v="16"/>
    <x v="0"/>
  </r>
  <r>
    <n v="1203"/>
    <s v="CA-2016-114727"/>
    <d v="2016-07-18T00:00:00"/>
    <s v="7/24/2016"/>
    <s v="Standard Class"/>
    <s v="LS-16945"/>
    <s v="Linda Southworth"/>
    <s v="Corporate"/>
    <s v="United States"/>
    <s v="Denver"/>
    <s v="Colorado"/>
    <n v="80219"/>
    <s v="West"/>
    <s v="FUR-CH-10002331"/>
    <s v="Furniture"/>
    <s v="Chairs"/>
    <s v="Hon 4700 Series Mobuis Mid-Back Task Chairs with Adjustable Arms"/>
    <n v="854.35199999999998"/>
    <n v="3"/>
    <n v="0.2"/>
    <n v="10.679399999999999"/>
    <x v="16"/>
    <x v="0"/>
  </r>
  <r>
    <n v="1204"/>
    <s v="CA-2016-114727"/>
    <d v="2016-07-18T00:00:00"/>
    <s v="7/24/2016"/>
    <s v="Standard Class"/>
    <s v="LS-16945"/>
    <s v="Linda Southworth"/>
    <s v="Corporate"/>
    <s v="United States"/>
    <s v="Denver"/>
    <s v="Colorado"/>
    <n v="80219"/>
    <s v="West"/>
    <s v="OFF-ST-10002292"/>
    <s v="Office Supplies"/>
    <s v="Storage"/>
    <s v="Sauder Facets Collection Locker/File Cabinet, Sky Alder Finish"/>
    <n v="593.56799999999998"/>
    <n v="2"/>
    <n v="0.2"/>
    <n v="0"/>
    <x v="16"/>
    <x v="0"/>
  </r>
  <r>
    <n v="1205"/>
    <s v="CA-2016-114727"/>
    <d v="2016-07-18T00:00:00"/>
    <s v="7/24/2016"/>
    <s v="Standard Class"/>
    <s v="LS-16945"/>
    <s v="Linda Southworth"/>
    <s v="Corporate"/>
    <s v="United States"/>
    <s v="Denver"/>
    <s v="Colorado"/>
    <n v="80219"/>
    <s v="West"/>
    <s v="OFF-ST-10000689"/>
    <s v="Office Supplies"/>
    <s v="Storage"/>
    <s v="Fellowes Strictly Business Drawer File, Letter/Legal Size"/>
    <n v="338.04"/>
    <n v="3"/>
    <n v="0.2"/>
    <n v="-33.804000000000002"/>
    <x v="16"/>
    <x v="0"/>
  </r>
  <r>
    <n v="1206"/>
    <s v="CA-2017-133235"/>
    <d v="2017-08-01T00:00:00"/>
    <d v="2017-04-08T00:00:00"/>
    <s v="First Class"/>
    <s v="LH-16750"/>
    <s v="Larry Hughes"/>
    <s v="Consumer"/>
    <s v="United States"/>
    <s v="Charlotte"/>
    <s v="North Carolina"/>
    <n v="28205"/>
    <s v="South"/>
    <s v="TEC-PH-10002660"/>
    <s v="Technology"/>
    <s v="Phones"/>
    <s v="Nortel Networks T7316 E Nt8 B27"/>
    <n v="271.95999999999998"/>
    <n v="5"/>
    <n v="0.2"/>
    <n v="16.997499999999999"/>
    <x v="43"/>
    <x v="3"/>
  </r>
  <r>
    <n v="1207"/>
    <s v="CA-2016-137050"/>
    <d v="2016-07-14T00:00:00"/>
    <s v="7/18/2016"/>
    <s v="Second Class"/>
    <s v="SW-20755"/>
    <s v="Steven Ward"/>
    <s v="Corporate"/>
    <s v="United States"/>
    <s v="New York City"/>
    <s v="New York"/>
    <n v="10009"/>
    <s v="East"/>
    <s v="OFF-ST-10004634"/>
    <s v="Office Supplies"/>
    <s v="Storage"/>
    <s v="Personal Folder Holder, Ebony"/>
    <n v="11.21"/>
    <n v="1"/>
    <n v="0"/>
    <n v="3.363"/>
    <x v="16"/>
    <x v="0"/>
  </r>
  <r>
    <n v="1208"/>
    <s v="CA-2016-137050"/>
    <d v="2016-07-14T00:00:00"/>
    <s v="7/18/2016"/>
    <s v="Second Class"/>
    <s v="SW-20755"/>
    <s v="Steven Ward"/>
    <s v="Corporate"/>
    <s v="United States"/>
    <s v="New York City"/>
    <s v="New York"/>
    <n v="10009"/>
    <s v="East"/>
    <s v="OFF-BI-10002160"/>
    <s v="Office Supplies"/>
    <s v="Binders"/>
    <s v="Acco Hanging Data Binders"/>
    <n v="9.1440000000000001"/>
    <n v="3"/>
    <n v="0.2"/>
    <n v="3.2004000000000001"/>
    <x v="16"/>
    <x v="0"/>
  </r>
  <r>
    <n v="1209"/>
    <s v="CA-2016-137050"/>
    <d v="2016-07-14T00:00:00"/>
    <s v="7/18/2016"/>
    <s v="Second Class"/>
    <s v="SW-20755"/>
    <s v="Steven Ward"/>
    <s v="Corporate"/>
    <s v="United States"/>
    <s v="New York City"/>
    <s v="New York"/>
    <n v="10009"/>
    <s v="East"/>
    <s v="OFF-FA-10002988"/>
    <s v="Office Supplies"/>
    <s v="Fasteners"/>
    <s v="Ideal Clamps"/>
    <n v="14.07"/>
    <n v="7"/>
    <n v="0"/>
    <n v="6.8943000000000003"/>
    <x v="16"/>
    <x v="0"/>
  </r>
  <r>
    <n v="1210"/>
    <s v="CA-2016-137050"/>
    <d v="2016-07-14T00:00:00"/>
    <s v="7/18/2016"/>
    <s v="Second Class"/>
    <s v="SW-20755"/>
    <s v="Steven Ward"/>
    <s v="Corporate"/>
    <s v="United States"/>
    <s v="New York City"/>
    <s v="New York"/>
    <n v="10009"/>
    <s v="East"/>
    <s v="OFF-AR-10004999"/>
    <s v="Office Supplies"/>
    <s v="Art"/>
    <s v="Newell 315"/>
    <n v="41.86"/>
    <n v="7"/>
    <n v="0"/>
    <n v="10.465"/>
    <x v="16"/>
    <x v="0"/>
  </r>
  <r>
    <n v="1211"/>
    <s v="CA-2016-137050"/>
    <d v="2016-07-14T00:00:00"/>
    <s v="7/18/2016"/>
    <s v="Second Class"/>
    <s v="SW-20755"/>
    <s v="Steven Ward"/>
    <s v="Corporate"/>
    <s v="United States"/>
    <s v="New York City"/>
    <s v="New York"/>
    <n v="10009"/>
    <s v="East"/>
    <s v="OFF-BI-10001031"/>
    <s v="Office Supplies"/>
    <s v="Binders"/>
    <s v="Pressboard Data Binders by Wilson Jones"/>
    <n v="8.5440000000000005"/>
    <n v="2"/>
    <n v="0.2"/>
    <n v="2.8835999999999999"/>
    <x v="16"/>
    <x v="0"/>
  </r>
  <r>
    <n v="1212"/>
    <s v="CA-2016-137050"/>
    <d v="2016-07-14T00:00:00"/>
    <s v="7/18/2016"/>
    <s v="Second Class"/>
    <s v="SW-20755"/>
    <s v="Steven Ward"/>
    <s v="Corporate"/>
    <s v="United States"/>
    <s v="New York City"/>
    <s v="New York"/>
    <n v="10009"/>
    <s v="East"/>
    <s v="FUR-BO-10004695"/>
    <s v="Furniture"/>
    <s v="Bookcases"/>
    <s v="O'Sullivan 2-Door Barrister Bookcase in Odessa Pine"/>
    <n v="579.13599999999997"/>
    <n v="4"/>
    <n v="0.2"/>
    <n v="21.717600000000001"/>
    <x v="16"/>
    <x v="0"/>
  </r>
  <r>
    <n v="1213"/>
    <s v="US-2017-118087"/>
    <d v="2017-09-09T00:00:00"/>
    <s v="9/13/2017"/>
    <s v="Standard Class"/>
    <s v="SP-20620"/>
    <s v="Stefania Perrino"/>
    <s v="Corporate"/>
    <s v="United States"/>
    <s v="Philadelphia"/>
    <s v="Pennsylvania"/>
    <n v="19134"/>
    <s v="East"/>
    <s v="FUR-CH-10004860"/>
    <s v="Furniture"/>
    <s v="Chairs"/>
    <s v="Global Low Back Tilter Chair"/>
    <n v="141.37200000000001"/>
    <n v="2"/>
    <n v="0.3"/>
    <n v="-48.470399999999998"/>
    <x v="15"/>
    <x v="3"/>
  </r>
  <r>
    <n v="1214"/>
    <s v="US-2017-118087"/>
    <d v="2017-09-09T00:00:00"/>
    <s v="9/13/2017"/>
    <s v="Standard Class"/>
    <s v="SP-20620"/>
    <s v="Stefania Perrino"/>
    <s v="Corporate"/>
    <s v="United States"/>
    <s v="Philadelphia"/>
    <s v="Pennsylvania"/>
    <n v="19134"/>
    <s v="East"/>
    <s v="OFF-BI-10002432"/>
    <s v="Office Supplies"/>
    <s v="Binders"/>
    <s v="Wilson Jones Standard D-Ring Binders"/>
    <n v="3.036"/>
    <n v="2"/>
    <n v="0.7"/>
    <n v="-2.3275999999999999"/>
    <x v="15"/>
    <x v="3"/>
  </r>
  <r>
    <n v="1215"/>
    <s v="US-2017-118087"/>
    <d v="2017-09-09T00:00:00"/>
    <s v="9/13/2017"/>
    <s v="Standard Class"/>
    <s v="SP-20620"/>
    <s v="Stefania Perrino"/>
    <s v="Corporate"/>
    <s v="United States"/>
    <s v="Philadelphia"/>
    <s v="Pennsylvania"/>
    <n v="19134"/>
    <s v="East"/>
    <s v="OFF-BI-10000069"/>
    <s v="Office Supplies"/>
    <s v="Binders"/>
    <s v="GBC Prepunched Paper, 19-Hole, for Binding Systems, 24-lb"/>
    <n v="4.5030000000000001"/>
    <n v="1"/>
    <n v="0.7"/>
    <n v="-3.6023999999999998"/>
    <x v="15"/>
    <x v="3"/>
  </r>
  <r>
    <n v="1216"/>
    <s v="US-2017-118087"/>
    <d v="2017-09-09T00:00:00"/>
    <s v="9/13/2017"/>
    <s v="Standard Class"/>
    <s v="SP-20620"/>
    <s v="Stefania Perrino"/>
    <s v="Corporate"/>
    <s v="United States"/>
    <s v="Philadelphia"/>
    <s v="Pennsylvania"/>
    <n v="19134"/>
    <s v="East"/>
    <s v="OFF-AR-10003602"/>
    <s v="Office Supplies"/>
    <s v="Art"/>
    <s v="Quartet Omega Colored Chalk, 12/Pack"/>
    <n v="4.6719999999999997"/>
    <n v="1"/>
    <n v="0.2"/>
    <n v="1.5768"/>
    <x v="15"/>
    <x v="3"/>
  </r>
  <r>
    <n v="1217"/>
    <s v="US-2017-118087"/>
    <d v="2017-09-09T00:00:00"/>
    <s v="9/13/2017"/>
    <s v="Standard Class"/>
    <s v="SP-20620"/>
    <s v="Stefania Perrino"/>
    <s v="Corporate"/>
    <s v="United States"/>
    <s v="Philadelphia"/>
    <s v="Pennsylvania"/>
    <n v="19134"/>
    <s v="East"/>
    <s v="TEC-AC-10004469"/>
    <s v="Technology"/>
    <s v="Accessories"/>
    <s v="Microsoft Sculpt Comfort Mouse"/>
    <n v="95.88"/>
    <n v="3"/>
    <n v="0.2"/>
    <n v="28.763999999999999"/>
    <x v="15"/>
    <x v="3"/>
  </r>
  <r>
    <n v="1218"/>
    <s v="US-2017-118087"/>
    <d v="2017-09-09T00:00:00"/>
    <s v="9/13/2017"/>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n v="1.7023999999999999"/>
    <x v="15"/>
    <x v="3"/>
  </r>
  <r>
    <n v="1219"/>
    <s v="US-2017-118087"/>
    <d v="2017-09-09T00:00:00"/>
    <s v="9/13/2017"/>
    <s v="Standard Class"/>
    <s v="SP-20620"/>
    <s v="Stefania Perrino"/>
    <s v="Corporate"/>
    <s v="United States"/>
    <s v="Philadelphia"/>
    <s v="Pennsylvania"/>
    <n v="19134"/>
    <s v="East"/>
    <s v="TEC-AC-10003174"/>
    <s v="Technology"/>
    <s v="Accessories"/>
    <s v="Plantronics S12 Corded Telephone Headset System"/>
    <n v="258.69600000000003"/>
    <n v="3"/>
    <n v="0.2"/>
    <n v="64.674000000000007"/>
    <x v="15"/>
    <x v="3"/>
  </r>
  <r>
    <n v="1220"/>
    <s v="US-2017-118087"/>
    <d v="2017-09-09T00:00:00"/>
    <s v="9/13/2017"/>
    <s v="Standard Class"/>
    <s v="SP-20620"/>
    <s v="Stefania Perrino"/>
    <s v="Corporate"/>
    <s v="United States"/>
    <s v="Philadelphia"/>
    <s v="Pennsylvania"/>
    <n v="19134"/>
    <s v="East"/>
    <s v="TEC-PH-10002200"/>
    <s v="Technology"/>
    <s v="Phones"/>
    <s v="Samsung Galaxy Note 2"/>
    <n v="1931.9580000000001"/>
    <n v="7"/>
    <n v="0.4"/>
    <n v="-386.39159999999998"/>
    <x v="15"/>
    <x v="3"/>
  </r>
  <r>
    <n v="1221"/>
    <s v="CA-2014-110184"/>
    <d v="2014-07-12T00:00:00"/>
    <s v="7/16/2014"/>
    <s v="Standard Class"/>
    <s v="BF-11170"/>
    <s v="Ben Ferrer"/>
    <s v="Home Office"/>
    <s v="United States"/>
    <s v="Los Angeles"/>
    <s v="California"/>
    <n v="90036"/>
    <s v="West"/>
    <s v="OFF-ST-10000107"/>
    <s v="Office Supplies"/>
    <s v="Storage"/>
    <s v="Fellowes Super Stor/Drawer"/>
    <n v="249.75"/>
    <n v="9"/>
    <n v="0"/>
    <n v="44.954999999999998"/>
    <x v="39"/>
    <x v="2"/>
  </r>
  <r>
    <n v="1222"/>
    <s v="CA-2014-110184"/>
    <d v="2014-07-12T00:00:00"/>
    <s v="7/16/2014"/>
    <s v="Standard Class"/>
    <s v="BF-11170"/>
    <s v="Ben Ferrer"/>
    <s v="Home Office"/>
    <s v="United States"/>
    <s v="Los Angeles"/>
    <s v="California"/>
    <n v="90036"/>
    <s v="West"/>
    <s v="TEC-PH-10000439"/>
    <s v="Technology"/>
    <s v="Phones"/>
    <s v="GE DSL Phone Line Filter"/>
    <n v="255.93600000000001"/>
    <n v="8"/>
    <n v="0.2"/>
    <n v="28.7928"/>
    <x v="39"/>
    <x v="2"/>
  </r>
  <r>
    <n v="1223"/>
    <s v="CA-2016-126004"/>
    <d v="2016-12-04T00:00:00"/>
    <d v="2016-05-12T00:00:00"/>
    <s v="First Class"/>
    <s v="BM-11140"/>
    <s v="Becky Martin"/>
    <s v="Consumer"/>
    <s v="United States"/>
    <s v="New York City"/>
    <s v="New York"/>
    <n v="10024"/>
    <s v="East"/>
    <s v="FUR-FU-10001602"/>
    <s v="Furniture"/>
    <s v="Furnishings"/>
    <s v="Eldon Delta Triangular Chair Mat, 52&quot; x 58&quot;, Clear"/>
    <n v="113.79"/>
    <n v="3"/>
    <n v="0"/>
    <n v="20.482199999999999"/>
    <x v="5"/>
    <x v="0"/>
  </r>
  <r>
    <n v="1224"/>
    <s v="CA-2016-126004"/>
    <d v="2016-12-04T00:00:00"/>
    <d v="2016-05-12T00:00:00"/>
    <s v="First Class"/>
    <s v="BM-11140"/>
    <s v="Becky Martin"/>
    <s v="Consumer"/>
    <s v="United States"/>
    <s v="New York City"/>
    <s v="New York"/>
    <n v="10024"/>
    <s v="East"/>
    <s v="TEC-AC-10001432"/>
    <s v="Technology"/>
    <s v="Accessories"/>
    <s v="Enermax Aurora Lite Keyboard"/>
    <n v="78.150000000000006"/>
    <n v="1"/>
    <n v="0"/>
    <n v="34.386000000000003"/>
    <x v="5"/>
    <x v="0"/>
  </r>
  <r>
    <n v="1225"/>
    <s v="CA-2016-126004"/>
    <d v="2016-12-04T00:00:00"/>
    <d v="2016-05-12T00:00:00"/>
    <s v="First Class"/>
    <s v="BM-11140"/>
    <s v="Becky Martin"/>
    <s v="Consumer"/>
    <s v="United States"/>
    <s v="New York City"/>
    <s v="New York"/>
    <n v="10024"/>
    <s v="East"/>
    <s v="OFF-BI-10004656"/>
    <s v="Office Supplies"/>
    <s v="Binders"/>
    <s v="Peel &amp; Stick Add-On Corner Pockets"/>
    <n v="1.728"/>
    <n v="1"/>
    <n v="0.2"/>
    <n v="0.6048"/>
    <x v="5"/>
    <x v="0"/>
  </r>
  <r>
    <n v="1226"/>
    <s v="CA-2016-126004"/>
    <d v="2016-12-04T00:00:00"/>
    <d v="2016-05-12T00:00:00"/>
    <s v="First Class"/>
    <s v="BM-11140"/>
    <s v="Becky Martin"/>
    <s v="Consumer"/>
    <s v="United States"/>
    <s v="New York City"/>
    <s v="New York"/>
    <n v="10024"/>
    <s v="East"/>
    <s v="OFF-PA-10001685"/>
    <s v="Office Supplies"/>
    <s v="Paper"/>
    <s v="Easy-staple paper"/>
    <n v="40.56"/>
    <n v="4"/>
    <n v="0"/>
    <n v="19.874400000000001"/>
    <x v="5"/>
    <x v="0"/>
  </r>
  <r>
    <n v="1227"/>
    <s v="CA-2016-126004"/>
    <d v="2016-12-04T00:00:00"/>
    <d v="2016-05-12T00:00:00"/>
    <s v="First Class"/>
    <s v="BM-11140"/>
    <s v="Becky Martin"/>
    <s v="Consumer"/>
    <s v="United States"/>
    <s v="New York City"/>
    <s v="New York"/>
    <n v="10024"/>
    <s v="East"/>
    <s v="OFF-ST-10001418"/>
    <s v="Office Supplies"/>
    <s v="Storage"/>
    <s v="Carina Media Storage Towers in Natural &amp; Black"/>
    <n v="182.94"/>
    <n v="3"/>
    <n v="0"/>
    <n v="3.6587999999999998"/>
    <x v="5"/>
    <x v="0"/>
  </r>
  <r>
    <n v="1228"/>
    <s v="CA-2016-126004"/>
    <d v="2016-12-04T00:00:00"/>
    <d v="2016-05-12T00:00:00"/>
    <s v="First Class"/>
    <s v="BM-11140"/>
    <s v="Becky Martin"/>
    <s v="Consumer"/>
    <s v="United States"/>
    <s v="New York City"/>
    <s v="New York"/>
    <n v="10024"/>
    <s v="East"/>
    <s v="OFF-ST-10000676"/>
    <s v="Office Supplies"/>
    <s v="Storage"/>
    <s v="Fellowes Econo/Stor Drawers"/>
    <n v="193.86"/>
    <n v="2"/>
    <n v="0"/>
    <n v="11.631600000000001"/>
    <x v="5"/>
    <x v="0"/>
  </r>
  <r>
    <n v="1229"/>
    <s v="CA-2017-100013"/>
    <d v="2017-11-06T00:00:00"/>
    <d v="2017-11-11T00:00:00"/>
    <s v="Standard Class"/>
    <s v="ZC-21910"/>
    <s v="Zuschuss Carroll"/>
    <s v="Consumer"/>
    <s v="United States"/>
    <s v="Los Angeles"/>
    <s v="California"/>
    <n v="90045"/>
    <s v="West"/>
    <s v="OFF-EN-10001219"/>
    <s v="Office Supplies"/>
    <s v="Envelopes"/>
    <s v="#10- 4 1/8&quot; x 9 1/2&quot; Security-Tint Envelopes"/>
    <n v="15.28"/>
    <n v="2"/>
    <n v="0"/>
    <n v="7.4871999999999996"/>
    <x v="23"/>
    <x v="3"/>
  </r>
  <r>
    <n v="1230"/>
    <s v="CA-2017-100013"/>
    <d v="2017-11-06T00:00:00"/>
    <d v="2017-11-11T00:00:00"/>
    <s v="Standard Class"/>
    <s v="ZC-21910"/>
    <s v="Zuschuss Carroll"/>
    <s v="Consumer"/>
    <s v="United States"/>
    <s v="Los Angeles"/>
    <s v="California"/>
    <n v="90045"/>
    <s v="West"/>
    <s v="FUR-FU-10001424"/>
    <s v="Furniture"/>
    <s v="Furnishings"/>
    <s v="Dax Clear Box Frame"/>
    <n v="8.73"/>
    <n v="1"/>
    <n v="0"/>
    <n v="2.9681999999999999"/>
    <x v="23"/>
    <x v="3"/>
  </r>
  <r>
    <n v="1231"/>
    <s v="CA-2017-100013"/>
    <d v="2017-11-06T00:00:00"/>
    <d v="2017-11-11T00:00:00"/>
    <s v="Standard Class"/>
    <s v="ZC-21910"/>
    <s v="Zuschuss Carroll"/>
    <s v="Consumer"/>
    <s v="United States"/>
    <s v="Los Angeles"/>
    <s v="California"/>
    <n v="90045"/>
    <s v="West"/>
    <s v="OFF-AR-10001022"/>
    <s v="Office Supplies"/>
    <s v="Art"/>
    <s v="SANFORD Liquid Accent Tank-Style Highlighters"/>
    <n v="5.68"/>
    <n v="2"/>
    <n v="0"/>
    <n v="1.7607999999999999"/>
    <x v="23"/>
    <x v="3"/>
  </r>
  <r>
    <n v="1232"/>
    <s v="CA-2015-132570"/>
    <d v="2015-10-31T00:00:00"/>
    <d v="2015-02-11T00:00:00"/>
    <s v="Second Class"/>
    <s v="KT-16480"/>
    <s v="Kean Thornton"/>
    <s v="Consumer"/>
    <s v="United States"/>
    <s v="Buffalo"/>
    <s v="New York"/>
    <n v="14215"/>
    <s v="East"/>
    <s v="OFF-AR-10000369"/>
    <s v="Office Supplies"/>
    <s v="Art"/>
    <s v="Design Ebony Sketching Pencil"/>
    <n v="2.78"/>
    <n v="2"/>
    <n v="0"/>
    <n v="0.7228"/>
    <x v="2"/>
    <x v="1"/>
  </r>
  <r>
    <n v="1233"/>
    <s v="CA-2015-132570"/>
    <d v="2015-10-31T00:00:00"/>
    <d v="2015-02-11T00:00:00"/>
    <s v="Second Class"/>
    <s v="KT-16480"/>
    <s v="Kean Thornton"/>
    <s v="Consumer"/>
    <s v="United States"/>
    <s v="Buffalo"/>
    <s v="New York"/>
    <n v="14215"/>
    <s v="East"/>
    <s v="OFF-EN-10003055"/>
    <s v="Office Supplies"/>
    <s v="Envelopes"/>
    <s v="Blue String-Tie &amp; Button Interoffice Envelopes, 10 x 13"/>
    <n v="79.959999999999994"/>
    <n v="2"/>
    <n v="0"/>
    <n v="35.981999999999999"/>
    <x v="2"/>
    <x v="1"/>
  </r>
  <r>
    <n v="1234"/>
    <s v="CA-2016-153682"/>
    <d v="2016-05-30T00:00:00"/>
    <d v="2016-01-06T00:00:00"/>
    <s v="First Class"/>
    <s v="BG-11695"/>
    <s v="Brooke Gillingham"/>
    <s v="Corporate"/>
    <s v="United States"/>
    <s v="Cincinnati"/>
    <s v="Ohio"/>
    <n v="45231"/>
    <s v="East"/>
    <s v="TEC-CO-10001046"/>
    <s v="Technology"/>
    <s v="Copiers"/>
    <s v="Canon Imageclass D680 Copier / Fax"/>
    <n v="839.98800000000006"/>
    <n v="2"/>
    <n v="0.4"/>
    <n v="69.998999999999995"/>
    <x v="35"/>
    <x v="0"/>
  </r>
  <r>
    <n v="1235"/>
    <s v="CA-2016-144344"/>
    <d v="2016-10-28T00:00:00"/>
    <s v="10/28/2016"/>
    <s v="Same Day"/>
    <s v="PG-18820"/>
    <s v="Patrick Gardner"/>
    <s v="Consumer"/>
    <s v="United States"/>
    <s v="Boynton Beach"/>
    <s v="Florida"/>
    <n v="33437"/>
    <s v="South"/>
    <s v="FUR-FU-10000076"/>
    <s v="Furniture"/>
    <s v="Furnishings"/>
    <s v="24-Hour Round Wall Clock"/>
    <n v="47.951999999999998"/>
    <n v="3"/>
    <n v="0.2"/>
    <n v="13.786199999999999"/>
    <x v="32"/>
    <x v="0"/>
  </r>
  <r>
    <n v="1236"/>
    <s v="CA-2016-144344"/>
    <d v="2016-10-28T00:00:00"/>
    <s v="10/28/2016"/>
    <s v="Same Day"/>
    <s v="PG-18820"/>
    <s v="Patrick Gardner"/>
    <s v="Consumer"/>
    <s v="United States"/>
    <s v="Boynton Beach"/>
    <s v="Florida"/>
    <n v="33437"/>
    <s v="South"/>
    <s v="OFF-BI-10003719"/>
    <s v="Office Supplies"/>
    <s v="Binders"/>
    <s v="Large Capacity Hanging Post Binders"/>
    <n v="37.424999999999997"/>
    <n v="5"/>
    <n v="0.7"/>
    <n v="-29.94"/>
    <x v="32"/>
    <x v="0"/>
  </r>
  <r>
    <n v="1237"/>
    <s v="CA-2016-144344"/>
    <d v="2016-10-28T00:00:00"/>
    <s v="10/28/2016"/>
    <s v="Same Day"/>
    <s v="PG-18820"/>
    <s v="Patrick Gardner"/>
    <s v="Consumer"/>
    <s v="United States"/>
    <s v="Boynton Beach"/>
    <s v="Florida"/>
    <n v="33437"/>
    <s v="South"/>
    <s v="FUR-FU-10003268"/>
    <s v="Furniture"/>
    <s v="Furnishings"/>
    <s v="Eldon Radial Chair Mat for Low to Medium Pile Carpets"/>
    <n v="63.968000000000004"/>
    <n v="2"/>
    <n v="0.2"/>
    <n v="0"/>
    <x v="32"/>
    <x v="0"/>
  </r>
  <r>
    <n v="1238"/>
    <s v="CA-2016-144344"/>
    <d v="2016-10-28T00:00:00"/>
    <s v="10/28/2016"/>
    <s v="Same Day"/>
    <s v="PG-18820"/>
    <s v="Patrick Gardner"/>
    <s v="Consumer"/>
    <s v="United States"/>
    <s v="Boynton Beach"/>
    <s v="Florida"/>
    <n v="33437"/>
    <s v="South"/>
    <s v="FUR-FU-10003553"/>
    <s v="Furniture"/>
    <s v="Furnishings"/>
    <s v="Howard Miller 13-1/2&quot; Diameter Rosebrook Wall Clock"/>
    <n v="165.048"/>
    <n v="3"/>
    <n v="0.2"/>
    <n v="41.262"/>
    <x v="32"/>
    <x v="0"/>
  </r>
  <r>
    <n v="1239"/>
    <s v="CA-2014-127012"/>
    <d v="2014-08-11T00:00:00"/>
    <s v="8/15/2014"/>
    <s v="Standard Class"/>
    <s v="GM-14680"/>
    <s v="Greg Matthias"/>
    <s v="Consumer"/>
    <s v="United States"/>
    <s v="Seattle"/>
    <s v="Washington"/>
    <n v="98105"/>
    <s v="West"/>
    <s v="FUR-FU-10003691"/>
    <s v="Furniture"/>
    <s v="Furnishings"/>
    <s v="Eldon Image Series Desk Accessories, Ebony"/>
    <n v="12.35"/>
    <n v="1"/>
    <n v="0"/>
    <n v="5.4340000000000002"/>
    <x v="9"/>
    <x v="2"/>
  </r>
  <r>
    <n v="1240"/>
    <s v="CA-2014-127012"/>
    <d v="2014-08-11T00:00:00"/>
    <s v="8/15/2014"/>
    <s v="Standard Class"/>
    <s v="GM-14680"/>
    <s v="Greg Matthias"/>
    <s v="Consumer"/>
    <s v="United States"/>
    <s v="Seattle"/>
    <s v="Washington"/>
    <n v="98105"/>
    <s v="West"/>
    <s v="OFF-AR-10003903"/>
    <s v="Office Supplies"/>
    <s v="Art"/>
    <s v="Sanford 52201 APSCO Electric Pencil Sharpener"/>
    <n v="40.97"/>
    <n v="1"/>
    <n v="0"/>
    <n v="10.652200000000001"/>
    <x v="9"/>
    <x v="2"/>
  </r>
  <r>
    <n v="1241"/>
    <s v="CA-2014-127012"/>
    <d v="2014-08-11T00:00:00"/>
    <s v="8/15/2014"/>
    <s v="Standard Class"/>
    <s v="GM-14680"/>
    <s v="Greg Matthias"/>
    <s v="Consumer"/>
    <s v="United States"/>
    <s v="Seattle"/>
    <s v="Washington"/>
    <n v="98105"/>
    <s v="West"/>
    <s v="OFF-FA-10004854"/>
    <s v="Office Supplies"/>
    <s v="Fasteners"/>
    <s v="Vinyl Coated Wire Paper Clips in Organizer Box, 800/Box"/>
    <n v="22.96"/>
    <n v="2"/>
    <n v="0"/>
    <n v="10.7912"/>
    <x v="9"/>
    <x v="2"/>
  </r>
  <r>
    <n v="1242"/>
    <s v="CA-2016-128727"/>
    <d v="2016-08-29T00:00:00"/>
    <d v="2016-04-09T00:00:00"/>
    <s v="Standard Class"/>
    <s v="MO-17800"/>
    <s v="Meg O'Connel"/>
    <s v="Home Office"/>
    <s v="United States"/>
    <s v="New York City"/>
    <s v="New York"/>
    <n v="10024"/>
    <s v="East"/>
    <s v="TEC-PH-10003442"/>
    <s v="Technology"/>
    <s v="Phones"/>
    <s v="Samsung Replacement EH64AVFWE Premium Headset"/>
    <n v="22"/>
    <n v="4"/>
    <n v="0"/>
    <n v="5.5"/>
    <x v="28"/>
    <x v="0"/>
  </r>
  <r>
    <n v="1243"/>
    <s v="US-2016-162859"/>
    <d v="2016-02-15T00:00:00"/>
    <s v="2/22/2016"/>
    <s v="Standard Class"/>
    <s v="PG-18820"/>
    <s v="Patrick Gardner"/>
    <s v="Consumer"/>
    <s v="United States"/>
    <s v="New York City"/>
    <s v="New York"/>
    <n v="10009"/>
    <s v="East"/>
    <s v="OFF-BI-10004519"/>
    <s v="Office Supplies"/>
    <s v="Binders"/>
    <s v="GBC DocuBind P100 Manual Binding Machine"/>
    <n v="398.35199999999998"/>
    <n v="3"/>
    <n v="0.2"/>
    <n v="124.485"/>
    <x v="47"/>
    <x v="0"/>
  </r>
  <r>
    <n v="1244"/>
    <s v="US-2016-162859"/>
    <d v="2016-02-15T00:00:00"/>
    <s v="2/22/2016"/>
    <s v="Standard Class"/>
    <s v="PG-18820"/>
    <s v="Patrick Gardner"/>
    <s v="Consumer"/>
    <s v="United States"/>
    <s v="New York City"/>
    <s v="New York"/>
    <n v="10009"/>
    <s v="East"/>
    <s v="OFF-FA-10000304"/>
    <s v="Office Supplies"/>
    <s v="Fasteners"/>
    <s v="Advantus Push Pins"/>
    <n v="8.7200000000000006"/>
    <n v="4"/>
    <n v="0"/>
    <n v="3.5752000000000002"/>
    <x v="47"/>
    <x v="0"/>
  </r>
  <r>
    <n v="1245"/>
    <s v="CA-2017-133641"/>
    <d v="2017-05-14T00:00:00"/>
    <s v="5/21/2017"/>
    <s v="Standard Class"/>
    <s v="EJ-14155"/>
    <s v="Eva Jacobs"/>
    <s v="Consumer"/>
    <s v="United States"/>
    <s v="Gulfport"/>
    <s v="Mississippi"/>
    <n v="39503"/>
    <s v="South"/>
    <s v="OFF-EN-10004955"/>
    <s v="Office Supplies"/>
    <s v="Envelopes"/>
    <s v="Fashion Color Clasp Envelopes"/>
    <n v="48.69"/>
    <n v="9"/>
    <n v="0"/>
    <n v="23.8581"/>
    <x v="24"/>
    <x v="3"/>
  </r>
  <r>
    <n v="1246"/>
    <s v="CA-2014-168494"/>
    <d v="2014-12-12T00:00:00"/>
    <s v="12/14/2014"/>
    <s v="Second Class"/>
    <s v="NP-18700"/>
    <s v="Nora Preis"/>
    <s v="Consumer"/>
    <s v="United States"/>
    <s v="Fresno"/>
    <s v="California"/>
    <n v="93727"/>
    <s v="West"/>
    <s v="FUR-TA-10004619"/>
    <s v="Furniture"/>
    <s v="Tables"/>
    <s v="Hon Non-Folding Utility Tables"/>
    <n v="764.68799999999999"/>
    <n v="6"/>
    <n v="0.2"/>
    <n v="95.585999999999999"/>
    <x v="20"/>
    <x v="2"/>
  </r>
  <r>
    <n v="1247"/>
    <s v="CA-2014-168494"/>
    <d v="2014-12-12T00:00:00"/>
    <s v="12/14/2014"/>
    <s v="Second Class"/>
    <s v="NP-18700"/>
    <s v="Nora Preis"/>
    <s v="Consumer"/>
    <s v="United States"/>
    <s v="Fresno"/>
    <s v="California"/>
    <n v="93727"/>
    <s v="West"/>
    <s v="FUR-TA-10003473"/>
    <s v="Furniture"/>
    <s v="Tables"/>
    <s v="Bretford Rectangular Conference Table Tops"/>
    <n v="3610.848"/>
    <n v="12"/>
    <n v="0.2"/>
    <n v="135.4068"/>
    <x v="20"/>
    <x v="2"/>
  </r>
  <r>
    <n v="1248"/>
    <s v="CA-2014-168494"/>
    <d v="2014-12-12T00:00:00"/>
    <s v="12/14/2014"/>
    <s v="Second Class"/>
    <s v="NP-18700"/>
    <s v="Nora Preis"/>
    <s v="Consumer"/>
    <s v="United States"/>
    <s v="Fresno"/>
    <s v="California"/>
    <n v="93727"/>
    <s v="West"/>
    <s v="FUR-BO-10004467"/>
    <s v="Furniture"/>
    <s v="Bookcases"/>
    <s v="Bestar Classic Bookcase"/>
    <n v="254.97450000000001"/>
    <n v="3"/>
    <n v="0.15"/>
    <n v="11.998799999999999"/>
    <x v="20"/>
    <x v="2"/>
  </r>
  <r>
    <n v="1249"/>
    <s v="CA-2017-115602"/>
    <d v="2017-12-18T00:00:00"/>
    <s v="12/24/2017"/>
    <s v="Standard Class"/>
    <s v="DJ-13630"/>
    <s v="Doug Jacobs"/>
    <s v="Consumer"/>
    <s v="United States"/>
    <s v="New York City"/>
    <s v="New York"/>
    <n v="10009"/>
    <s v="East"/>
    <s v="OFF-AR-10002280"/>
    <s v="Office Supplies"/>
    <s v="Art"/>
    <s v="Staples in misc. colors"/>
    <n v="38.82"/>
    <n v="6"/>
    <n v="0"/>
    <n v="17.469000000000001"/>
    <x v="22"/>
    <x v="3"/>
  </r>
  <r>
    <n v="1250"/>
    <s v="CA-2017-115602"/>
    <d v="2017-12-18T00:00:00"/>
    <s v="12/24/2017"/>
    <s v="Standard Class"/>
    <s v="DJ-13630"/>
    <s v="Doug Jacobs"/>
    <s v="Consumer"/>
    <s v="United States"/>
    <s v="New York City"/>
    <s v="New York"/>
    <n v="10009"/>
    <s v="East"/>
    <s v="FUR-CH-10001708"/>
    <s v="Furniture"/>
    <s v="Chairs"/>
    <s v="Office Star - Contemporary Swivel Chair with Padded Adjustable Arms and Flex Back"/>
    <n v="1141.9380000000001"/>
    <n v="9"/>
    <n v="0.1"/>
    <n v="139.5702"/>
    <x v="22"/>
    <x v="3"/>
  </r>
  <r>
    <n v="1251"/>
    <s v="CA-2017-115602"/>
    <d v="2017-12-18T00:00:00"/>
    <s v="12/24/2017"/>
    <s v="Standard Class"/>
    <s v="DJ-13630"/>
    <s v="Doug Jacobs"/>
    <s v="Consumer"/>
    <s v="United States"/>
    <s v="New York City"/>
    <s v="New York"/>
    <n v="10009"/>
    <s v="East"/>
    <s v="OFF-AP-10000891"/>
    <s v="Office Supplies"/>
    <s v="Appliances"/>
    <s v="Kensington 7 Outlet MasterPiece HOMEOFFICE Power Control Center"/>
    <n v="1704.56"/>
    <n v="13"/>
    <n v="0"/>
    <n v="511.36799999999999"/>
    <x v="22"/>
    <x v="3"/>
  </r>
  <r>
    <n v="1252"/>
    <s v="CA-2017-115602"/>
    <d v="2017-12-18T00:00:00"/>
    <s v="12/24/2017"/>
    <s v="Standard Class"/>
    <s v="DJ-13630"/>
    <s v="Doug Jacobs"/>
    <s v="Consumer"/>
    <s v="United States"/>
    <s v="New York City"/>
    <s v="New York"/>
    <n v="10009"/>
    <s v="East"/>
    <s v="OFF-AR-10000462"/>
    <s v="Office Supplies"/>
    <s v="Art"/>
    <s v="Sanford Pocket Accent Highlighters"/>
    <n v="3.2"/>
    <n v="2"/>
    <n v="0"/>
    <n v="1.3759999999999999"/>
    <x v="22"/>
    <x v="3"/>
  </r>
  <r>
    <n v="1253"/>
    <s v="CA-2015-154956"/>
    <d v="2015-07-04T00:00:00"/>
    <d v="2015-09-07T00:00:00"/>
    <s v="Standard Class"/>
    <s v="IM-15070"/>
    <s v="Irene Maddox"/>
    <s v="Consumer"/>
    <s v="United States"/>
    <s v="Milwaukee"/>
    <s v="Wisconsin"/>
    <n v="53209"/>
    <s v="Central"/>
    <s v="TEC-PH-10004165"/>
    <s v="Technology"/>
    <s v="Phones"/>
    <s v="Mitel MiVoice 5330e IP Phone"/>
    <n v="1099.96"/>
    <n v="4"/>
    <n v="0"/>
    <n v="285.9896"/>
    <x v="38"/>
    <x v="1"/>
  </r>
  <r>
    <n v="1254"/>
    <s v="CA-2017-144638"/>
    <d v="2017-03-10T00:00:00"/>
    <s v="3/14/2017"/>
    <s v="Standard Class"/>
    <s v="MH-18115"/>
    <s v="Mick Hernandez"/>
    <s v="Home Office"/>
    <s v="United States"/>
    <s v="Chester"/>
    <s v="Pennsylvania"/>
    <n v="19013"/>
    <s v="East"/>
    <s v="OFF-AR-10003958"/>
    <s v="Office Supplies"/>
    <s v="Art"/>
    <s v="Newell 337"/>
    <n v="5.2480000000000002"/>
    <n v="2"/>
    <n v="0.2"/>
    <n v="0.59040000000000004"/>
    <x v="42"/>
    <x v="3"/>
  </r>
  <r>
    <n v="1255"/>
    <s v="CA-2017-144638"/>
    <d v="2017-03-10T00:00:00"/>
    <s v="3/14/2017"/>
    <s v="Standard Class"/>
    <s v="MH-18115"/>
    <s v="Mick Hernandez"/>
    <s v="Home Office"/>
    <s v="United States"/>
    <s v="Chester"/>
    <s v="Pennsylvania"/>
    <n v="19013"/>
    <s v="East"/>
    <s v="TEC-PH-10000149"/>
    <s v="Technology"/>
    <s v="Phones"/>
    <s v="Cisco SPA525G2 IP Phone - Wireless"/>
    <n v="35.909999999999997"/>
    <n v="3"/>
    <n v="0.4"/>
    <n v="-8.3789999999999996"/>
    <x v="42"/>
    <x v="3"/>
  </r>
  <r>
    <n v="1256"/>
    <s v="CA-2017-144638"/>
    <d v="2017-03-10T00:00:00"/>
    <s v="3/14/2017"/>
    <s v="Standard Class"/>
    <s v="MH-18115"/>
    <s v="Mick Hernandez"/>
    <s v="Home Office"/>
    <s v="United States"/>
    <s v="Chester"/>
    <s v="Pennsylvania"/>
    <n v="19013"/>
    <s v="East"/>
    <s v="FUR-FU-10003724"/>
    <s v="Furniture"/>
    <s v="Furnishings"/>
    <s v="Westinghouse Clip-On Gooseneck Lamps"/>
    <n v="6.6959999999999997"/>
    <n v="1"/>
    <n v="0.2"/>
    <n v="0.50219999999999998"/>
    <x v="42"/>
    <x v="3"/>
  </r>
  <r>
    <n v="1257"/>
    <s v="CA-2017-144638"/>
    <d v="2017-03-10T00:00:00"/>
    <s v="3/14/2017"/>
    <s v="Standard Class"/>
    <s v="MH-18115"/>
    <s v="Mick Hernandez"/>
    <s v="Home Office"/>
    <s v="United States"/>
    <s v="Chester"/>
    <s v="Pennsylvania"/>
    <n v="19013"/>
    <s v="East"/>
    <s v="FUR-FU-10003535"/>
    <s v="Furniture"/>
    <s v="Furnishings"/>
    <s v="Howard Miller Distant Time Traveler Alarm Clock"/>
    <n v="43.872"/>
    <n v="2"/>
    <n v="0.2"/>
    <n v="11.516400000000001"/>
    <x v="42"/>
    <x v="3"/>
  </r>
  <r>
    <n v="1258"/>
    <s v="US-2016-168620"/>
    <d v="2016-12-24T00:00:00"/>
    <s v="12/28/2016"/>
    <s v="Second Class"/>
    <s v="RB-19795"/>
    <s v="Ross Baird"/>
    <s v="Home Office"/>
    <s v="United States"/>
    <s v="Charlotte"/>
    <s v="North Carolina"/>
    <n v="28205"/>
    <s v="South"/>
    <s v="OFF-BI-10001575"/>
    <s v="Office Supplies"/>
    <s v="Binders"/>
    <s v="GBC Linen Binding Covers"/>
    <n v="27.882000000000001"/>
    <n v="3"/>
    <n v="0.7"/>
    <n v="-20.4468"/>
    <x v="5"/>
    <x v="0"/>
  </r>
  <r>
    <n v="1259"/>
    <s v="US-2016-168620"/>
    <d v="2016-12-24T00:00:00"/>
    <s v="12/28/2016"/>
    <s v="Second Class"/>
    <s v="RB-19795"/>
    <s v="Ross Baird"/>
    <s v="Home Office"/>
    <s v="United States"/>
    <s v="Charlotte"/>
    <s v="North Carolina"/>
    <n v="28205"/>
    <s v="South"/>
    <s v="OFF-ST-10003716"/>
    <s v="Office Supplies"/>
    <s v="Storage"/>
    <s v="Tennsco Double-Tier Lockers"/>
    <n v="540.048"/>
    <n v="3"/>
    <n v="0.2"/>
    <n v="-47.254199999999997"/>
    <x v="5"/>
    <x v="0"/>
  </r>
  <r>
    <n v="1260"/>
    <s v="US-2016-168620"/>
    <d v="2016-12-24T00:00:00"/>
    <s v="12/28/2016"/>
    <s v="Second Class"/>
    <s v="RB-19795"/>
    <s v="Ross Baird"/>
    <s v="Home Office"/>
    <s v="United States"/>
    <s v="Charlotte"/>
    <s v="North Carolina"/>
    <n v="28205"/>
    <s v="South"/>
    <s v="TEC-AC-10004469"/>
    <s v="Technology"/>
    <s v="Accessories"/>
    <s v="Microsoft Sculpt Comfort Mouse"/>
    <n v="255.68"/>
    <n v="8"/>
    <n v="0.2"/>
    <n v="76.703999999999994"/>
    <x v="5"/>
    <x v="0"/>
  </r>
  <r>
    <n v="1261"/>
    <s v="CA-2017-117079"/>
    <d v="2017-10-23T00:00:00"/>
    <s v="10/27/2017"/>
    <s v="Standard Class"/>
    <s v="JR-15700"/>
    <s v="Jocasta Rupert"/>
    <s v="Consumer"/>
    <s v="United States"/>
    <s v="Jacksonville"/>
    <s v="Florida"/>
    <n v="32216"/>
    <s v="South"/>
    <s v="TEC-PH-10004586"/>
    <s v="Technology"/>
    <s v="Phones"/>
    <s v="Wilson SignalBoost 841262 DB PRO Amplifier Kit"/>
    <n v="863.88"/>
    <n v="3"/>
    <n v="0.2"/>
    <n v="107.985"/>
    <x v="13"/>
    <x v="3"/>
  </r>
  <r>
    <n v="1262"/>
    <s v="US-2016-144393"/>
    <d v="2016-10-28T00:00:00"/>
    <d v="2016-04-11T00:00:00"/>
    <s v="Standard Class"/>
    <s v="SM-20950"/>
    <s v="Suzanne McNair"/>
    <s v="Corporate"/>
    <s v="United States"/>
    <s v="Greenville"/>
    <s v="North Carolina"/>
    <n v="27834"/>
    <s v="South"/>
    <s v="OFF-BI-10004236"/>
    <s v="Office Supplies"/>
    <s v="Binders"/>
    <s v="XtraLife ClearVue Slant-D Ring Binder, White, 3&quot;"/>
    <n v="17.616"/>
    <n v="4"/>
    <n v="0.7"/>
    <n v="-14.0928"/>
    <x v="32"/>
    <x v="0"/>
  </r>
  <r>
    <n v="1263"/>
    <s v="CA-2017-105053"/>
    <d v="2017-07-07T00:00:00"/>
    <d v="2017-09-07T00:00:00"/>
    <s v="Second Class"/>
    <s v="CS-12355"/>
    <s v="Christine Sundaresam"/>
    <s v="Consumer"/>
    <s v="United States"/>
    <s v="Long Beach"/>
    <s v="New York"/>
    <n v="11561"/>
    <s v="East"/>
    <s v="OFF-BI-10001634"/>
    <s v="Office Supplies"/>
    <s v="Binders"/>
    <s v="Wilson Jones Active Use Binders"/>
    <n v="17.472000000000001"/>
    <n v="3"/>
    <n v="0.2"/>
    <n v="6.3335999999999997"/>
    <x v="10"/>
    <x v="3"/>
  </r>
  <r>
    <n v="1264"/>
    <s v="CA-2016-155992"/>
    <d v="2016-10-01T00:00:00"/>
    <d v="2016-02-10T00:00:00"/>
    <s v="First Class"/>
    <s v="CC-12220"/>
    <s v="Chris Cortes"/>
    <s v="Consumer"/>
    <s v="United States"/>
    <s v="La Porte"/>
    <s v="Indiana"/>
    <n v="46350"/>
    <s v="Central"/>
    <s v="TEC-PH-10000215"/>
    <s v="Technology"/>
    <s v="Phones"/>
    <s v="Plantronics Cordless†Phone Headset†with In-line Volume - M214C"/>
    <n v="69.900000000000006"/>
    <n v="2"/>
    <n v="0"/>
    <n v="18.873000000000001"/>
    <x v="32"/>
    <x v="0"/>
  </r>
  <r>
    <n v="1265"/>
    <s v="CA-2016-155992"/>
    <d v="2016-10-01T00:00:00"/>
    <d v="2016-02-10T00:00:00"/>
    <s v="First Class"/>
    <s v="CC-12220"/>
    <s v="Chris Cortes"/>
    <s v="Consumer"/>
    <s v="United States"/>
    <s v="La Porte"/>
    <s v="Indiana"/>
    <n v="46350"/>
    <s v="Central"/>
    <s v="FUR-FU-10003724"/>
    <s v="Furniture"/>
    <s v="Furnishings"/>
    <s v="Westinghouse Clip-On Gooseneck Lamps"/>
    <n v="41.85"/>
    <n v="5"/>
    <n v="0"/>
    <n v="10.881"/>
    <x v="32"/>
    <x v="0"/>
  </r>
  <r>
    <n v="1266"/>
    <s v="CA-2017-110380"/>
    <d v="2017-09-02T00:00:00"/>
    <d v="2017-07-09T00:00:00"/>
    <s v="Standard Class"/>
    <s v="PF-19225"/>
    <s v="Phillip Flathmann"/>
    <s v="Consumer"/>
    <s v="United States"/>
    <s v="San Francisco"/>
    <s v="California"/>
    <n v="94122"/>
    <s v="West"/>
    <s v="OFF-AR-10000422"/>
    <s v="Office Supplies"/>
    <s v="Art"/>
    <s v="Pencil and Crayon Sharpener"/>
    <n v="6.57"/>
    <n v="3"/>
    <n v="0"/>
    <n v="1.7739"/>
    <x v="15"/>
    <x v="3"/>
  </r>
  <r>
    <n v="1267"/>
    <s v="US-2014-167738"/>
    <d v="2014-12-24T00:00:00"/>
    <s v="12/29/2014"/>
    <s v="Standard Class"/>
    <s v="JC-16105"/>
    <s v="Julie Creighton"/>
    <s v="Corporate"/>
    <s v="United States"/>
    <s v="Los Angeles"/>
    <s v="California"/>
    <n v="90045"/>
    <s v="West"/>
    <s v="OFF-ST-10003306"/>
    <s v="Office Supplies"/>
    <s v="Storage"/>
    <s v="Letter Size Cart"/>
    <n v="142.86000000000001"/>
    <n v="1"/>
    <n v="0"/>
    <n v="41.429400000000001"/>
    <x v="20"/>
    <x v="2"/>
  </r>
  <r>
    <n v="1268"/>
    <s v="US-2014-167738"/>
    <d v="2014-12-24T00:00:00"/>
    <s v="12/29/2014"/>
    <s v="Standard Class"/>
    <s v="JC-16105"/>
    <s v="Julie Creighton"/>
    <s v="Corporate"/>
    <s v="United States"/>
    <s v="Los Angeles"/>
    <s v="California"/>
    <n v="90045"/>
    <s v="West"/>
    <s v="FUR-CH-10001146"/>
    <s v="Furniture"/>
    <s v="Chairs"/>
    <s v="Global Value Mid-Back Manager's Chair, Gray"/>
    <n v="292.27199999999999"/>
    <n v="6"/>
    <n v="0.2"/>
    <n v="18.266999999999999"/>
    <x v="20"/>
    <x v="2"/>
  </r>
  <r>
    <n v="1269"/>
    <s v="CA-2017-121412"/>
    <d v="2017-09-23T00:00:00"/>
    <s v="9/27/2017"/>
    <s v="Standard Class"/>
    <s v="BG-11695"/>
    <s v="Brooke Gillingham"/>
    <s v="Corporate"/>
    <s v="United States"/>
    <s v="Louisville"/>
    <s v="Colorado"/>
    <n v="80027"/>
    <s v="West"/>
    <s v="FUR-FU-10000246"/>
    <s v="Furniture"/>
    <s v="Furnishings"/>
    <s v="Aluminum Document Frame"/>
    <n v="29.327999999999999"/>
    <n v="3"/>
    <n v="0.2"/>
    <n v="3.6659999999999999"/>
    <x v="15"/>
    <x v="3"/>
  </r>
  <r>
    <n v="1270"/>
    <s v="CA-2017-100426"/>
    <d v="2017-06-04T00:00:00"/>
    <d v="2017-08-06T00:00:00"/>
    <s v="Standard Class"/>
    <s v="DC-12850"/>
    <s v="Dan Campbell"/>
    <s v="Consumer"/>
    <s v="United States"/>
    <s v="Florence"/>
    <s v="Alabama"/>
    <n v="35630"/>
    <s v="South"/>
    <s v="OFF-PA-10002870"/>
    <s v="Office Supplies"/>
    <s v="Paper"/>
    <s v="Ampad Phone Message Book, Recycled, 400 Message Capacity, 5 æî x 11î"/>
    <n v="12.48"/>
    <n v="2"/>
    <n v="0"/>
    <n v="5.6159999999999997"/>
    <x v="27"/>
    <x v="3"/>
  </r>
  <r>
    <n v="1271"/>
    <s v="US-2016-103646"/>
    <d v="2016-04-21T00:00:00"/>
    <s v="4/26/2016"/>
    <s v="Standard Class"/>
    <s v="SP-20545"/>
    <s v="Sibella Parks"/>
    <s v="Corporate"/>
    <s v="United States"/>
    <s v="Chicago"/>
    <s v="Illinois"/>
    <n v="60623"/>
    <s v="Central"/>
    <s v="OFF-ST-10000563"/>
    <s v="Office Supplies"/>
    <s v="Storage"/>
    <s v="Fellowes Bankers Box Stor/Drawer Steel Plus"/>
    <n v="102.336"/>
    <n v="4"/>
    <n v="0.2"/>
    <n v="-12.792"/>
    <x v="25"/>
    <x v="0"/>
  </r>
  <r>
    <n v="1272"/>
    <s v="US-2016-103646"/>
    <d v="2016-04-21T00:00:00"/>
    <s v="4/26/2016"/>
    <s v="Standard Class"/>
    <s v="SP-20545"/>
    <s v="Sibella Parks"/>
    <s v="Corporate"/>
    <s v="United States"/>
    <s v="Chicago"/>
    <s v="Illinois"/>
    <n v="60623"/>
    <s v="Central"/>
    <s v="OFF-AP-10004487"/>
    <s v="Office Supplies"/>
    <s v="Appliances"/>
    <s v="Kensington 4 Outlet MasterPiece Compact Power Control Center"/>
    <n v="48.792000000000002"/>
    <n v="3"/>
    <n v="0.8"/>
    <n v="-126.8592"/>
    <x v="25"/>
    <x v="0"/>
  </r>
  <r>
    <n v="1273"/>
    <s v="US-2016-103646"/>
    <d v="2016-04-21T00:00:00"/>
    <s v="4/26/2016"/>
    <s v="Standard Class"/>
    <s v="SP-20545"/>
    <s v="Sibella Parks"/>
    <s v="Corporate"/>
    <s v="United States"/>
    <s v="Chicago"/>
    <s v="Illinois"/>
    <n v="60623"/>
    <s v="Central"/>
    <s v="OFF-BI-10002854"/>
    <s v="Office Supplies"/>
    <s v="Binders"/>
    <s v="Performers Binder/Pad Holder, Black"/>
    <n v="44.847999999999999"/>
    <n v="8"/>
    <n v="0.8"/>
    <n v="-67.272000000000006"/>
    <x v="25"/>
    <x v="0"/>
  </r>
  <r>
    <n v="1274"/>
    <s v="CA-2016-119186"/>
    <d v="2016-05-26T00:00:00"/>
    <s v="5/26/2016"/>
    <s v="Same Day"/>
    <s v="MS-17710"/>
    <s v="Maurice Satty"/>
    <s v="Consumer"/>
    <s v="United States"/>
    <s v="Fort Worth"/>
    <s v="Texas"/>
    <n v="76106"/>
    <s v="Central"/>
    <s v="OFF-PA-10004621"/>
    <s v="Office Supplies"/>
    <s v="Paper"/>
    <s v="Xerox 212"/>
    <n v="10.368"/>
    <n v="2"/>
    <n v="0.2"/>
    <n v="3.6288"/>
    <x v="35"/>
    <x v="0"/>
  </r>
  <r>
    <n v="1275"/>
    <s v="CA-2016-119186"/>
    <d v="2016-05-26T00:00:00"/>
    <s v="5/26/2016"/>
    <s v="Same Day"/>
    <s v="MS-17710"/>
    <s v="Maurice Satty"/>
    <s v="Consumer"/>
    <s v="United States"/>
    <s v="Fort Worth"/>
    <s v="Texas"/>
    <n v="76106"/>
    <s v="Central"/>
    <s v="FUR-CH-10001973"/>
    <s v="Furniture"/>
    <s v="Chairs"/>
    <s v="Office Star Flex Back Scooter Chair with White Frame"/>
    <n v="388.43"/>
    <n v="5"/>
    <n v="0.3"/>
    <n v="-88.784000000000006"/>
    <x v="35"/>
    <x v="0"/>
  </r>
  <r>
    <n v="1276"/>
    <s v="CA-2016-119186"/>
    <d v="2016-05-26T00:00:00"/>
    <s v="5/26/2016"/>
    <s v="Same Day"/>
    <s v="MS-17710"/>
    <s v="Maurice Satty"/>
    <s v="Consumer"/>
    <s v="United States"/>
    <s v="Fort Worth"/>
    <s v="Texas"/>
    <n v="76106"/>
    <s v="Central"/>
    <s v="OFF-PA-10004040"/>
    <s v="Office Supplies"/>
    <s v="Paper"/>
    <s v="Universal Premium White Copier/Laser Paper (20Lb. and 87 Bright)"/>
    <n v="14.352"/>
    <n v="3"/>
    <n v="0.2"/>
    <n v="5.2026000000000003"/>
    <x v="35"/>
    <x v="0"/>
  </r>
  <r>
    <n v="1277"/>
    <s v="CA-2016-119186"/>
    <d v="2016-05-26T00:00:00"/>
    <s v="5/26/2016"/>
    <s v="Same Day"/>
    <s v="MS-17710"/>
    <s v="Maurice Satty"/>
    <s v="Consumer"/>
    <s v="United States"/>
    <s v="Fort Worth"/>
    <s v="Texas"/>
    <n v="76106"/>
    <s v="Central"/>
    <s v="TEC-AC-10000580"/>
    <s v="Technology"/>
    <s v="Accessories"/>
    <s v="Logitech G13 Programmable Gameboard with LCD Display"/>
    <n v="63.991999999999997"/>
    <n v="1"/>
    <n v="0.2"/>
    <n v="-7.1990999999999996"/>
    <x v="35"/>
    <x v="0"/>
  </r>
  <r>
    <n v="1278"/>
    <s v="CA-2016-148698"/>
    <d v="2016-05-02T00:00:00"/>
    <d v="2016-07-05T00:00:00"/>
    <s v="Standard Class"/>
    <s v="BD-11770"/>
    <s v="Bryan Davis"/>
    <s v="Consumer"/>
    <s v="United States"/>
    <s v="Houston"/>
    <s v="Texas"/>
    <n v="77070"/>
    <s v="Central"/>
    <s v="OFF-AR-10004022"/>
    <s v="Office Supplies"/>
    <s v="Art"/>
    <s v="Panasonic KP-380BK Classic Electric Pencil Sharpener"/>
    <n v="86.352000000000004"/>
    <n v="3"/>
    <n v="0.2"/>
    <n v="5.3970000000000002"/>
    <x v="35"/>
    <x v="0"/>
  </r>
  <r>
    <n v="1279"/>
    <s v="CA-2014-163293"/>
    <d v="2014-09-08T00:00:00"/>
    <d v="2014-11-09T00:00:00"/>
    <s v="First Class"/>
    <s v="KC-16255"/>
    <s v="Karen Carlisle"/>
    <s v="Corporate"/>
    <s v="United States"/>
    <s v="Macon"/>
    <s v="Georgia"/>
    <n v="31204"/>
    <s v="South"/>
    <s v="TEC-AC-10004209"/>
    <s v="Technology"/>
    <s v="Accessories"/>
    <s v="Memorex Froggy Flash Drive 4 GB"/>
    <n v="32.97"/>
    <n v="3"/>
    <n v="0"/>
    <n v="12.8583"/>
    <x v="30"/>
    <x v="2"/>
  </r>
  <r>
    <n v="1280"/>
    <s v="CA-2014-163293"/>
    <d v="2014-09-08T00:00:00"/>
    <d v="2014-11-09T00:00:00"/>
    <s v="First Class"/>
    <s v="KC-16255"/>
    <s v="Karen Carlisle"/>
    <s v="Corporate"/>
    <s v="United States"/>
    <s v="Macon"/>
    <s v="Georgia"/>
    <n v="31204"/>
    <s v="South"/>
    <s v="TEC-AC-10000023"/>
    <s v="Technology"/>
    <s v="Accessories"/>
    <s v="Maxell 74 Minute CD-R Spindle, 50/Pack"/>
    <n v="83.88"/>
    <n v="4"/>
    <n v="0"/>
    <n v="30.1968"/>
    <x v="30"/>
    <x v="2"/>
  </r>
  <r>
    <n v="1281"/>
    <s v="CA-2016-160815"/>
    <d v="2016-09-05T00:00:00"/>
    <d v="2016-06-09T00:00:00"/>
    <s v="First Class"/>
    <s v="TR-21325"/>
    <s v="Toby Ritter"/>
    <s v="Consumer"/>
    <s v="United States"/>
    <s v="Cedar Rapids"/>
    <s v="Iowa"/>
    <n v="52402"/>
    <s v="Central"/>
    <s v="TEC-PH-10003505"/>
    <s v="Technology"/>
    <s v="Phones"/>
    <s v="Geemarc AmpliPOWER60"/>
    <n v="278.39999999999998"/>
    <n v="3"/>
    <n v="0"/>
    <n v="80.736000000000004"/>
    <x v="21"/>
    <x v="0"/>
  </r>
  <r>
    <n v="1282"/>
    <s v="CA-2017-122154"/>
    <d v="2017-04-09T00:00:00"/>
    <d v="2017-11-04T00:00:00"/>
    <s v="First Class"/>
    <s v="SA-20830"/>
    <s v="Sue Ann Reed"/>
    <s v="Consumer"/>
    <s v="United States"/>
    <s v="Jacksonville"/>
    <s v="Florida"/>
    <n v="32216"/>
    <s v="South"/>
    <s v="OFF-LA-10000121"/>
    <s v="Office Supplies"/>
    <s v="Labels"/>
    <s v="Avery 48"/>
    <n v="15.12"/>
    <n v="3"/>
    <n v="0.2"/>
    <n v="4.9139999999999997"/>
    <x v="4"/>
    <x v="3"/>
  </r>
  <r>
    <n v="1283"/>
    <s v="CA-2017-122154"/>
    <d v="2017-04-09T00:00:00"/>
    <d v="2017-11-04T00:00:00"/>
    <s v="First Class"/>
    <s v="SA-20830"/>
    <s v="Sue Ann Reed"/>
    <s v="Consumer"/>
    <s v="United States"/>
    <s v="Jacksonville"/>
    <s v="Florida"/>
    <n v="32216"/>
    <s v="South"/>
    <s v="OFF-BI-10002026"/>
    <s v="Office Supplies"/>
    <s v="Binders"/>
    <s v="Avery Arch Ring Binders"/>
    <n v="17.43"/>
    <n v="1"/>
    <n v="0.7"/>
    <n v="-13.363"/>
    <x v="4"/>
    <x v="3"/>
  </r>
  <r>
    <n v="1284"/>
    <s v="CA-2017-122154"/>
    <d v="2017-04-09T00:00:00"/>
    <d v="2017-11-04T00:00:00"/>
    <s v="First Class"/>
    <s v="SA-20830"/>
    <s v="Sue Ann Reed"/>
    <s v="Consumer"/>
    <s v="United States"/>
    <s v="Jacksonville"/>
    <s v="Florida"/>
    <n v="32216"/>
    <s v="South"/>
    <s v="OFF-PA-10000994"/>
    <s v="Office Supplies"/>
    <s v="Paper"/>
    <s v="Xerox 1915"/>
    <n v="251.64"/>
    <n v="3"/>
    <n v="0.2"/>
    <n v="88.073999999999998"/>
    <x v="4"/>
    <x v="3"/>
  </r>
  <r>
    <n v="1285"/>
    <s v="US-2015-149692"/>
    <d v="2015-12-06T00:00:00"/>
    <d v="2015-12-12T00:00:00"/>
    <s v="Standard Class"/>
    <s v="KW-16435"/>
    <s v="Katrina Willman"/>
    <s v="Consumer"/>
    <s v="United States"/>
    <s v="Austin"/>
    <s v="Texas"/>
    <n v="78745"/>
    <s v="Central"/>
    <s v="OFF-BI-10002813"/>
    <s v="Office Supplies"/>
    <s v="Binders"/>
    <s v="Avery Reinforcements for Hole-Punch Pages"/>
    <n v="2.7719999999999998"/>
    <n v="7"/>
    <n v="0.8"/>
    <n v="-4.851"/>
    <x v="14"/>
    <x v="1"/>
  </r>
  <r>
    <n v="1286"/>
    <s v="CA-2016-119445"/>
    <d v="2016-06-26T00:00:00"/>
    <d v="2016-03-07T00:00:00"/>
    <s v="Standard Class"/>
    <s v="GM-14500"/>
    <s v="Gene McClure"/>
    <s v="Consumer"/>
    <s v="United States"/>
    <s v="Providence"/>
    <s v="Rhode Island"/>
    <n v="2908"/>
    <s v="East"/>
    <s v="OFF-ST-10000617"/>
    <s v="Office Supplies"/>
    <s v="Storage"/>
    <s v="Woodgrain Magazine Files by Perma"/>
    <n v="14.9"/>
    <n v="5"/>
    <n v="0"/>
    <n v="1.0429999999999999"/>
    <x v="1"/>
    <x v="0"/>
  </r>
  <r>
    <n v="1287"/>
    <s v="CA-2015-124268"/>
    <d v="2015-07-04T00:00:00"/>
    <d v="2015-08-07T00:00:00"/>
    <s v="Standard Class"/>
    <s v="AD-10180"/>
    <s v="Alan Dominguez"/>
    <s v="Home Office"/>
    <s v="United States"/>
    <s v="New York City"/>
    <s v="New York"/>
    <n v="10035"/>
    <s v="East"/>
    <s v="OFF-AR-10004817"/>
    <s v="Office Supplies"/>
    <s v="Art"/>
    <s v="Colorific Watercolor Pencils"/>
    <n v="15.48"/>
    <n v="3"/>
    <n v="0"/>
    <n v="4.4892000000000003"/>
    <x v="38"/>
    <x v="1"/>
  </r>
  <r>
    <n v="1288"/>
    <s v="CA-2016-154711"/>
    <d v="2016-11-22T00:00:00"/>
    <s v="11/26/2016"/>
    <s v="Standard Class"/>
    <s v="TB-21355"/>
    <s v="Todd Boyes"/>
    <s v="Corporate"/>
    <s v="United States"/>
    <s v="New York City"/>
    <s v="New York"/>
    <n v="10009"/>
    <s v="East"/>
    <s v="FUR-FU-10000397"/>
    <s v="Furniture"/>
    <s v="Furnishings"/>
    <s v="Luxo Economy Swing Arm Lamp"/>
    <n v="39.880000000000003"/>
    <n v="2"/>
    <n v="0"/>
    <n v="11.166399999999999"/>
    <x v="0"/>
    <x v="0"/>
  </r>
  <r>
    <n v="1289"/>
    <s v="CA-2016-154711"/>
    <d v="2016-11-22T00:00:00"/>
    <s v="11/26/2016"/>
    <s v="Standard Class"/>
    <s v="TB-21355"/>
    <s v="Todd Boyes"/>
    <s v="Corporate"/>
    <s v="United States"/>
    <s v="New York City"/>
    <s v="New York"/>
    <n v="10009"/>
    <s v="East"/>
    <s v="OFF-BI-10000605"/>
    <s v="Office Supplies"/>
    <s v="Binders"/>
    <s v="Acco Pressboard Covers with Storage Hooks, 9 1/2&quot; x 11&quot;, Executive Red"/>
    <n v="12.192"/>
    <n v="4"/>
    <n v="0.2"/>
    <n v="4.1147999999999998"/>
    <x v="0"/>
    <x v="0"/>
  </r>
  <r>
    <n v="1290"/>
    <s v="CA-2016-154711"/>
    <d v="2016-11-22T00:00:00"/>
    <s v="11/26/2016"/>
    <s v="Standard Class"/>
    <s v="TB-21355"/>
    <s v="Todd Boyes"/>
    <s v="Corporate"/>
    <s v="United States"/>
    <s v="New York City"/>
    <s v="New York"/>
    <n v="10009"/>
    <s v="East"/>
    <s v="OFF-AR-10001860"/>
    <s v="Office Supplies"/>
    <s v="Art"/>
    <s v="BIC Liqua Brite Liner"/>
    <n v="20.82"/>
    <n v="3"/>
    <n v="0"/>
    <n v="7.4951999999999996"/>
    <x v="0"/>
    <x v="0"/>
  </r>
  <r>
    <n v="1291"/>
    <s v="CA-2016-163384"/>
    <d v="2016-11-10T00:00:00"/>
    <d v="2016-12-11T00:00:00"/>
    <s v="First Class"/>
    <s v="CC-12430"/>
    <s v="Chuck Clark"/>
    <s v="Home Office"/>
    <s v="United States"/>
    <s v="San Francisco"/>
    <s v="California"/>
    <n v="94122"/>
    <s v="West"/>
    <s v="OFF-BI-10004970"/>
    <s v="Office Supplies"/>
    <s v="Binders"/>
    <s v="ACCOHIDE 3-Ring Binder, Blue, 1&quot;"/>
    <n v="13.215999999999999"/>
    <n v="4"/>
    <n v="0.2"/>
    <n v="4.4603999999999999"/>
    <x v="0"/>
    <x v="0"/>
  </r>
  <r>
    <n v="1292"/>
    <s v="CA-2016-163384"/>
    <d v="2016-11-10T00:00:00"/>
    <d v="2016-12-11T00:00:00"/>
    <s v="First Class"/>
    <s v="CC-12430"/>
    <s v="Chuck Clark"/>
    <s v="Home Office"/>
    <s v="United States"/>
    <s v="San Francisco"/>
    <s v="California"/>
    <n v="94122"/>
    <s v="West"/>
    <s v="OFF-PA-10003172"/>
    <s v="Office Supplies"/>
    <s v="Paper"/>
    <s v="Xerox 1996"/>
    <n v="32.4"/>
    <n v="5"/>
    <n v="0"/>
    <n v="15.552"/>
    <x v="0"/>
    <x v="0"/>
  </r>
  <r>
    <n v="1293"/>
    <s v="CA-2015-101707"/>
    <d v="2015-08-27T00:00:00"/>
    <d v="2015-01-09T00:00:00"/>
    <s v="Standard Class"/>
    <s v="PF-19165"/>
    <s v="Philip Fox"/>
    <s v="Consumer"/>
    <s v="United States"/>
    <s v="San Diego"/>
    <s v="California"/>
    <n v="92105"/>
    <s v="West"/>
    <s v="OFF-SU-10001218"/>
    <s v="Office Supplies"/>
    <s v="Supplies"/>
    <s v="Fiskars Softgrip Scissors"/>
    <n v="32.94"/>
    <n v="3"/>
    <n v="0"/>
    <n v="9.2232000000000003"/>
    <x v="37"/>
    <x v="1"/>
  </r>
  <r>
    <n v="1294"/>
    <s v="CA-2015-101707"/>
    <d v="2015-08-27T00:00:00"/>
    <d v="2015-01-09T00:00:00"/>
    <s v="Standard Class"/>
    <s v="PF-19165"/>
    <s v="Philip Fox"/>
    <s v="Consumer"/>
    <s v="United States"/>
    <s v="San Diego"/>
    <s v="California"/>
    <n v="92105"/>
    <s v="West"/>
    <s v="OFF-PA-10002968"/>
    <s v="Office Supplies"/>
    <s v="Paper"/>
    <s v="Xerox 1973"/>
    <n v="114.2"/>
    <n v="5"/>
    <n v="0"/>
    <n v="52.531999999999996"/>
    <x v="37"/>
    <x v="1"/>
  </r>
  <r>
    <n v="1295"/>
    <s v="CA-2015-101707"/>
    <d v="2015-08-27T00:00:00"/>
    <d v="2015-01-09T00:00:00"/>
    <s v="Standard Class"/>
    <s v="PF-19165"/>
    <s v="Philip Fox"/>
    <s v="Consumer"/>
    <s v="United States"/>
    <s v="San Diego"/>
    <s v="California"/>
    <n v="92105"/>
    <s v="West"/>
    <s v="OFF-LA-10000134"/>
    <s v="Office Supplies"/>
    <s v="Labels"/>
    <s v="Avery 511"/>
    <n v="3.08"/>
    <n v="1"/>
    <n v="0"/>
    <n v="1.4783999999999999"/>
    <x v="37"/>
    <x v="1"/>
  </r>
  <r>
    <n v="1296"/>
    <s v="CA-2015-138898"/>
    <d v="2015-05-25T00:00:00"/>
    <s v="5/29/2015"/>
    <s v="Standard Class"/>
    <s v="JH-16180"/>
    <s v="Justin Hirsh"/>
    <s v="Consumer"/>
    <s v="United States"/>
    <s v="Pueblo"/>
    <s v="Colorado"/>
    <n v="81001"/>
    <s v="West"/>
    <s v="OFF-AP-10004487"/>
    <s v="Office Supplies"/>
    <s v="Appliances"/>
    <s v="Kensington 4 Outlet MasterPiece Compact Power Control Center"/>
    <n v="845.72799999999995"/>
    <n v="13"/>
    <n v="0.2"/>
    <n v="84.572800000000001"/>
    <x v="33"/>
    <x v="1"/>
  </r>
  <r>
    <n v="1297"/>
    <s v="CA-2017-115427"/>
    <d v="2017-12-30T00:00:00"/>
    <d v="2018-03-01T00:00:00"/>
    <s v="Standard Class"/>
    <s v="EB-13975"/>
    <s v="Erica Bern"/>
    <s v="Corporate"/>
    <s v="United States"/>
    <s v="Fairfield"/>
    <s v="California"/>
    <n v="94533"/>
    <s v="West"/>
    <s v="OFF-BI-10002103"/>
    <s v="Office Supplies"/>
    <s v="Binders"/>
    <s v="Cardinal Slant-D Ring Binder, Heavy Gauge Vinyl"/>
    <n v="13.904"/>
    <n v="2"/>
    <n v="0.2"/>
    <n v="4.5187999999999997"/>
    <x v="22"/>
    <x v="3"/>
  </r>
  <r>
    <n v="1298"/>
    <s v="CA-2017-115427"/>
    <d v="2017-12-30T00:00:00"/>
    <d v="2018-03-01T00:00:00"/>
    <s v="Standard Class"/>
    <s v="EB-13975"/>
    <s v="Erica Bern"/>
    <s v="Corporate"/>
    <s v="United States"/>
    <s v="Fairfield"/>
    <s v="California"/>
    <n v="94533"/>
    <s v="West"/>
    <s v="OFF-BI-10004632"/>
    <s v="Office Supplies"/>
    <s v="Binders"/>
    <s v="GBC Binding covers"/>
    <n v="20.72"/>
    <n v="2"/>
    <n v="0.2"/>
    <n v="6.4749999999999996"/>
    <x v="22"/>
    <x v="3"/>
  </r>
  <r>
    <n v="1299"/>
    <s v="CA-2016-134425"/>
    <d v="2016-12-08T00:00:00"/>
    <d v="2016-12-12T00:00:00"/>
    <s v="Second Class"/>
    <s v="QJ-19255"/>
    <s v="Quincy Jones"/>
    <s v="Corporate"/>
    <s v="United States"/>
    <s v="Saint Paul"/>
    <s v="Minnesota"/>
    <n v="55106"/>
    <s v="Central"/>
    <s v="TEC-PH-10003555"/>
    <s v="Technology"/>
    <s v="Phones"/>
    <s v="Motorola HK250 Universal Bluetooth Headset"/>
    <n v="114.95"/>
    <n v="5"/>
    <n v="0"/>
    <n v="2.2989999999999999"/>
    <x v="5"/>
    <x v="0"/>
  </r>
  <r>
    <n v="1300"/>
    <s v="CA-2015-121391"/>
    <d v="2015-10-04T00:00:00"/>
    <d v="2015-07-10T00:00:00"/>
    <s v="First Class"/>
    <s v="AA-10315"/>
    <s v="Alex Avila"/>
    <s v="Consumer"/>
    <s v="United States"/>
    <s v="San Francisco"/>
    <s v="California"/>
    <n v="94109"/>
    <s v="West"/>
    <s v="OFF-ST-10001590"/>
    <s v="Office Supplies"/>
    <s v="Storage"/>
    <s v="Tenex Personal Project File with Scoop Front Design, Black"/>
    <n v="26.96"/>
    <n v="2"/>
    <n v="0"/>
    <n v="7.0095999999999998"/>
    <x v="2"/>
    <x v="1"/>
  </r>
  <r>
    <n v="1301"/>
    <s v="CA-2016-137043"/>
    <d v="2016-12-23T00:00:00"/>
    <s v="12/25/2016"/>
    <s v="Second Class"/>
    <s v="LC-17140"/>
    <s v="Logan Currie"/>
    <s v="Consumer"/>
    <s v="United States"/>
    <s v="Springfield"/>
    <s v="Virginia"/>
    <n v="22153"/>
    <s v="South"/>
    <s v="FUR-FU-10003664"/>
    <s v="Furniture"/>
    <s v="Furnishings"/>
    <s v="Electrix Architect's Clamp-On Swing Arm Lamp, Black"/>
    <n v="572.76"/>
    <n v="6"/>
    <n v="0"/>
    <n v="166.10040000000001"/>
    <x v="5"/>
    <x v="0"/>
  </r>
  <r>
    <n v="1302"/>
    <s v="CA-2016-137043"/>
    <d v="2016-12-23T00:00:00"/>
    <s v="12/25/2016"/>
    <s v="Second Class"/>
    <s v="LC-17140"/>
    <s v="Logan Currie"/>
    <s v="Consumer"/>
    <s v="United States"/>
    <s v="Springfield"/>
    <s v="Virginia"/>
    <n v="22153"/>
    <s v="South"/>
    <s v="FUR-FU-10003664"/>
    <s v="Furniture"/>
    <s v="Furnishings"/>
    <s v="Electrix Architect's Clamp-On Swing Arm Lamp, Black"/>
    <n v="286.38"/>
    <n v="3"/>
    <n v="0"/>
    <n v="83.050200000000004"/>
    <x v="5"/>
    <x v="0"/>
  </r>
  <r>
    <n v="1303"/>
    <s v="CA-2015-115847"/>
    <d v="2015-09-19T00:00:00"/>
    <s v="9/24/2015"/>
    <s v="Second Class"/>
    <s v="TC-21535"/>
    <s v="Tracy Collins"/>
    <s v="Home Office"/>
    <s v="United States"/>
    <s v="Arlington"/>
    <s v="Virginia"/>
    <n v="22204"/>
    <s v="South"/>
    <s v="FUR-BO-10003433"/>
    <s v="Furniture"/>
    <s v="Bookcases"/>
    <s v="Sauder Cornerstone Collection Library"/>
    <n v="61.96"/>
    <n v="2"/>
    <n v="0"/>
    <n v="4.3372000000000002"/>
    <x v="11"/>
    <x v="1"/>
  </r>
  <r>
    <n v="1304"/>
    <s v="US-2017-126179"/>
    <d v="2017-07-03T00:00:00"/>
    <d v="2017-07-07T00:00:00"/>
    <s v="Standard Class"/>
    <s v="CS-12460"/>
    <s v="Chuck Sachs"/>
    <s v="Consumer"/>
    <s v="United States"/>
    <s v="Columbus"/>
    <s v="Georgia"/>
    <n v="31907"/>
    <s v="South"/>
    <s v="FUR-FU-10002554"/>
    <s v="Furniture"/>
    <s v="Furnishings"/>
    <s v="Westinghouse Floor Lamp with Metal Mesh Shade, Black"/>
    <n v="23.99"/>
    <n v="1"/>
    <n v="0"/>
    <n v="5.5176999999999996"/>
    <x v="10"/>
    <x v="3"/>
  </r>
  <r>
    <n v="1305"/>
    <s v="US-2017-126179"/>
    <d v="2017-07-03T00:00:00"/>
    <d v="2017-07-07T00:00:00"/>
    <s v="Standard Class"/>
    <s v="CS-12460"/>
    <s v="Chuck Sachs"/>
    <s v="Consumer"/>
    <s v="United States"/>
    <s v="Columbus"/>
    <s v="Georgia"/>
    <n v="31907"/>
    <s v="South"/>
    <s v="TEC-PH-10001557"/>
    <s v="Technology"/>
    <s v="Phones"/>
    <s v="Pyle PMP37LED"/>
    <n v="287.97000000000003"/>
    <n v="3"/>
    <n v="0"/>
    <n v="77.751900000000006"/>
    <x v="10"/>
    <x v="3"/>
  </r>
  <r>
    <n v="1306"/>
    <s v="CA-2016-101966"/>
    <d v="2016-07-14T00:00:00"/>
    <s v="7/16/2016"/>
    <s v="Second Class"/>
    <s v="BM-11785"/>
    <s v="Bryan Mills"/>
    <s v="Consumer"/>
    <s v="United States"/>
    <s v="Houston"/>
    <s v="Texas"/>
    <n v="77036"/>
    <s v="Central"/>
    <s v="TEC-PH-10003437"/>
    <s v="Technology"/>
    <s v="Phones"/>
    <s v="Blue Parrot B250XT Professional Grade Wireless Bluetooth†Headset†with"/>
    <n v="419.94400000000002"/>
    <n v="7"/>
    <n v="0.2"/>
    <n v="52.493000000000002"/>
    <x v="16"/>
    <x v="0"/>
  </r>
  <r>
    <n v="1307"/>
    <s v="CA-2016-141397"/>
    <d v="2016-06-20T00:00:00"/>
    <s v="6/21/2016"/>
    <s v="First Class"/>
    <s v="RC-19825"/>
    <s v="Roy Collins"/>
    <s v="Consumer"/>
    <s v="United States"/>
    <s v="Pasadena"/>
    <s v="California"/>
    <n v="91104"/>
    <s v="West"/>
    <s v="OFF-PA-10002986"/>
    <s v="Office Supplies"/>
    <s v="Paper"/>
    <s v="Xerox 1898"/>
    <n v="46.76"/>
    <n v="7"/>
    <n v="0"/>
    <n v="22.444800000000001"/>
    <x v="1"/>
    <x v="0"/>
  </r>
  <r>
    <n v="1308"/>
    <s v="CA-2016-141397"/>
    <d v="2016-06-20T00:00:00"/>
    <s v="6/21/2016"/>
    <s v="First Class"/>
    <s v="RC-19825"/>
    <s v="Roy Collins"/>
    <s v="Consumer"/>
    <s v="United States"/>
    <s v="Pasadena"/>
    <s v="California"/>
    <n v="91104"/>
    <s v="West"/>
    <s v="OFF-BI-10000320"/>
    <s v="Office Supplies"/>
    <s v="Binders"/>
    <s v="GBC Plastic Binding Combs"/>
    <n v="17.712"/>
    <n v="3"/>
    <n v="0.2"/>
    <n v="6.4206000000000003"/>
    <x v="1"/>
    <x v="0"/>
  </r>
  <r>
    <n v="1309"/>
    <s v="CA-2016-141397"/>
    <d v="2016-06-20T00:00:00"/>
    <s v="6/21/2016"/>
    <s v="First Class"/>
    <s v="RC-19825"/>
    <s v="Roy Collins"/>
    <s v="Consumer"/>
    <s v="United States"/>
    <s v="Pasadena"/>
    <s v="California"/>
    <n v="91104"/>
    <s v="West"/>
    <s v="OFF-AP-10003971"/>
    <s v="Office Supplies"/>
    <s v="Appliances"/>
    <s v="Belkin 6 Outlet Metallic Surge Strip"/>
    <n v="21.78"/>
    <n v="2"/>
    <n v="0"/>
    <n v="5.6627999999999998"/>
    <x v="1"/>
    <x v="0"/>
  </r>
  <r>
    <n v="1310"/>
    <s v="CA-2016-141397"/>
    <d v="2016-06-20T00:00:00"/>
    <s v="6/21/2016"/>
    <s v="First Class"/>
    <s v="RC-19825"/>
    <s v="Roy Collins"/>
    <s v="Consumer"/>
    <s v="United States"/>
    <s v="Pasadena"/>
    <s v="California"/>
    <n v="91104"/>
    <s v="West"/>
    <s v="OFF-ST-10001469"/>
    <s v="Office Supplies"/>
    <s v="Storage"/>
    <s v="Fellowes Bankers Box Recycled Super Stor/Drawer"/>
    <n v="161.94"/>
    <n v="3"/>
    <n v="0"/>
    <n v="9.7164000000000001"/>
    <x v="1"/>
    <x v="0"/>
  </r>
  <r>
    <n v="1311"/>
    <s v="CA-2016-141397"/>
    <d v="2016-06-20T00:00:00"/>
    <s v="6/21/2016"/>
    <s v="First Class"/>
    <s v="RC-19825"/>
    <s v="Roy Collins"/>
    <s v="Consumer"/>
    <s v="United States"/>
    <s v="Pasadena"/>
    <s v="California"/>
    <n v="91104"/>
    <s v="West"/>
    <s v="FUR-CH-10003846"/>
    <s v="Furniture"/>
    <s v="Chairs"/>
    <s v="Hon Valutask Swivel Chairs"/>
    <n v="161.56800000000001"/>
    <n v="2"/>
    <n v="0.2"/>
    <n v="-8.0784000000000002"/>
    <x v="1"/>
    <x v="0"/>
  </r>
  <r>
    <n v="1312"/>
    <s v="CA-2016-141082"/>
    <d v="2016-12-09T00:00:00"/>
    <s v="12/13/2016"/>
    <s v="Standard Class"/>
    <s v="FM-14380"/>
    <s v="Fred McMath"/>
    <s v="Consumer"/>
    <s v="United States"/>
    <s v="Lawrence"/>
    <s v="Massachusetts"/>
    <n v="1841"/>
    <s v="East"/>
    <s v="OFF-LA-10001404"/>
    <s v="Office Supplies"/>
    <s v="Labels"/>
    <s v="Avery 517"/>
    <n v="3.69"/>
    <n v="1"/>
    <n v="0"/>
    <n v="1.7343"/>
    <x v="5"/>
    <x v="0"/>
  </r>
  <r>
    <n v="1313"/>
    <s v="CA-2016-141082"/>
    <d v="2016-12-09T00:00:00"/>
    <s v="12/13/2016"/>
    <s v="Standard Class"/>
    <s v="FM-14380"/>
    <s v="Fred McMath"/>
    <s v="Consumer"/>
    <s v="United States"/>
    <s v="Lawrence"/>
    <s v="Massachusetts"/>
    <n v="1841"/>
    <s v="East"/>
    <s v="OFF-LA-10001474"/>
    <s v="Office Supplies"/>
    <s v="Labels"/>
    <s v="Avery 477"/>
    <n v="122.12"/>
    <n v="4"/>
    <n v="0"/>
    <n v="56.175199999999997"/>
    <x v="5"/>
    <x v="0"/>
  </r>
  <r>
    <n v="1314"/>
    <s v="US-2016-134488"/>
    <d v="2016-09-24T00:00:00"/>
    <d v="2016-01-10T00:00:00"/>
    <s v="Standard Class"/>
    <s v="PK-19075"/>
    <s v="Pete Kriz"/>
    <s v="Consumer"/>
    <s v="United States"/>
    <s v="Columbus"/>
    <s v="Ohio"/>
    <n v="43229"/>
    <s v="East"/>
    <s v="FUR-CH-10003199"/>
    <s v="Furniture"/>
    <s v="Chairs"/>
    <s v="Office Star - Contemporary Task Swivel Chair"/>
    <n v="155.37200000000001"/>
    <n v="2"/>
    <n v="0.3"/>
    <n v="-13.317600000000001"/>
    <x v="21"/>
    <x v="0"/>
  </r>
  <r>
    <n v="1315"/>
    <s v="CA-2016-145919"/>
    <d v="2016-12-18T00:00:00"/>
    <s v="12/23/2016"/>
    <s v="Standard Class"/>
    <s v="HG-14965"/>
    <s v="Henry Goldwyn"/>
    <s v="Corporate"/>
    <s v="United States"/>
    <s v="Los Angeles"/>
    <s v="California"/>
    <n v="90032"/>
    <s v="West"/>
    <s v="OFF-PA-10003072"/>
    <s v="Office Supplies"/>
    <s v="Paper"/>
    <s v="Eureka Recycled Copy Paper 8 1/2&quot; x 11&quot;, Ream"/>
    <n v="38.880000000000003"/>
    <n v="6"/>
    <n v="0"/>
    <n v="18.662400000000002"/>
    <x v="5"/>
    <x v="0"/>
  </r>
  <r>
    <n v="1316"/>
    <s v="CA-2016-145919"/>
    <d v="2016-12-18T00:00:00"/>
    <s v="12/23/2016"/>
    <s v="Standard Class"/>
    <s v="HG-14965"/>
    <s v="Henry Goldwyn"/>
    <s v="Corporate"/>
    <s v="United States"/>
    <s v="Los Angeles"/>
    <s v="California"/>
    <n v="90032"/>
    <s v="West"/>
    <s v="FUR-FU-10004960"/>
    <s v="Furniture"/>
    <s v="Furnishings"/>
    <s v="Seth Thomas 12&quot; Clock w/ Goldtone Case"/>
    <n v="183.84"/>
    <n v="8"/>
    <n v="0"/>
    <n v="62.505600000000001"/>
    <x v="5"/>
    <x v="0"/>
  </r>
  <r>
    <n v="1317"/>
    <s v="CA-2016-145919"/>
    <d v="2016-12-18T00:00:00"/>
    <s v="12/23/2016"/>
    <s v="Standard Class"/>
    <s v="HG-14965"/>
    <s v="Henry Goldwyn"/>
    <s v="Corporate"/>
    <s v="United States"/>
    <s v="Los Angeles"/>
    <s v="California"/>
    <n v="90032"/>
    <s v="West"/>
    <s v="OFF-SU-10003505"/>
    <s v="Office Supplies"/>
    <s v="Supplies"/>
    <s v="Premier Electric Letter Opener"/>
    <n v="579.29999999999995"/>
    <n v="5"/>
    <n v="0"/>
    <n v="28.965"/>
    <x v="5"/>
    <x v="0"/>
  </r>
  <r>
    <n v="1318"/>
    <s v="CA-2017-157651"/>
    <d v="2017-12-10T00:00:00"/>
    <s v="12/14/2017"/>
    <s v="Standard Class"/>
    <s v="HA-14920"/>
    <s v="Helen Andreada"/>
    <s v="Consumer"/>
    <s v="United States"/>
    <s v="Philadelphia"/>
    <s v="Pennsylvania"/>
    <n v="19120"/>
    <s v="East"/>
    <s v="TEC-AC-10003116"/>
    <s v="Technology"/>
    <s v="Accessories"/>
    <s v="Memorex Froggy Flash Drive 8 GB"/>
    <n v="14.2"/>
    <n v="1"/>
    <n v="0.2"/>
    <n v="3.3725000000000001"/>
    <x v="22"/>
    <x v="3"/>
  </r>
  <r>
    <n v="1319"/>
    <s v="CA-2014-160773"/>
    <d v="2014-07-01T00:00:00"/>
    <d v="2014-05-07T00:00:00"/>
    <s v="Standard Class"/>
    <s v="LW-16825"/>
    <s v="Laurel Workman"/>
    <s v="Corporate"/>
    <s v="United States"/>
    <s v="Deltona"/>
    <s v="Florida"/>
    <n v="32725"/>
    <s v="South"/>
    <s v="TEC-PH-10004586"/>
    <s v="Technology"/>
    <s v="Phones"/>
    <s v="Wilson SignalBoost 841262 DB PRO Amplifier Kit"/>
    <n v="575.91999999999996"/>
    <n v="2"/>
    <n v="0.2"/>
    <n v="71.989999999999995"/>
    <x v="39"/>
    <x v="2"/>
  </r>
  <r>
    <n v="1320"/>
    <s v="CA-2014-160773"/>
    <d v="2014-07-01T00:00:00"/>
    <d v="2014-05-07T00:00:00"/>
    <s v="Standard Class"/>
    <s v="LW-16825"/>
    <s v="Laurel Workman"/>
    <s v="Corporate"/>
    <s v="United States"/>
    <s v="Deltona"/>
    <s v="Florida"/>
    <n v="32725"/>
    <s v="South"/>
    <s v="OFF-BI-10000546"/>
    <s v="Office Supplies"/>
    <s v="Binders"/>
    <s v="Avery Durable Binders"/>
    <n v="5.1840000000000002"/>
    <n v="6"/>
    <n v="0.7"/>
    <n v="-3.6288"/>
    <x v="39"/>
    <x v="2"/>
  </r>
  <r>
    <n v="1321"/>
    <s v="CA-2017-167703"/>
    <d v="2017-02-03T00:00:00"/>
    <d v="2017-08-02T00:00:00"/>
    <s v="Standard Class"/>
    <s v="MC-17575"/>
    <s v="Matt Collins"/>
    <s v="Consumer"/>
    <s v="United States"/>
    <s v="Cincinnati"/>
    <s v="Ohio"/>
    <n v="45231"/>
    <s v="East"/>
    <s v="OFF-BI-10002071"/>
    <s v="Office Supplies"/>
    <s v="Binders"/>
    <s v="Fellowes Black Plastic Comb Bindings"/>
    <n v="5.2290000000000001"/>
    <n v="3"/>
    <n v="0.7"/>
    <n v="-4.1832000000000003"/>
    <x v="31"/>
    <x v="3"/>
  </r>
  <r>
    <n v="1322"/>
    <s v="CA-2017-167703"/>
    <d v="2017-02-03T00:00:00"/>
    <d v="2017-08-02T00:00:00"/>
    <s v="Standard Class"/>
    <s v="MC-17575"/>
    <s v="Matt Collins"/>
    <s v="Consumer"/>
    <s v="United States"/>
    <s v="Cincinnati"/>
    <s v="Ohio"/>
    <n v="45231"/>
    <s v="East"/>
    <s v="OFF-ST-10001490"/>
    <s v="Office Supplies"/>
    <s v="Storage"/>
    <s v="Hot File 7-Pocket, Floor Stand"/>
    <n v="285.55200000000002"/>
    <n v="2"/>
    <n v="0.2"/>
    <n v="35.694000000000003"/>
    <x v="31"/>
    <x v="3"/>
  </r>
  <r>
    <n v="1323"/>
    <s v="CA-2017-121804"/>
    <d v="2017-03-03T00:00:00"/>
    <d v="2017-08-03T00:00:00"/>
    <s v="Standard Class"/>
    <s v="LP-17095"/>
    <s v="Liz Preis"/>
    <s v="Consumer"/>
    <s v="United States"/>
    <s v="Murray"/>
    <s v="Kentucky"/>
    <n v="42071"/>
    <s v="South"/>
    <s v="OFF-AP-10004859"/>
    <s v="Office Supplies"/>
    <s v="Appliances"/>
    <s v="Acco 6 Outlet Guardian Premium Surge Suppressor"/>
    <n v="72.8"/>
    <n v="5"/>
    <n v="0"/>
    <n v="19.655999999999999"/>
    <x v="42"/>
    <x v="3"/>
  </r>
  <r>
    <n v="1324"/>
    <s v="CA-2017-162635"/>
    <d v="2017-10-09T00:00:00"/>
    <d v="2017-10-10T00:00:00"/>
    <s v="First Class"/>
    <s v="EB-14170"/>
    <s v="Evan Bailliet"/>
    <s v="Consumer"/>
    <s v="United States"/>
    <s v="Wilmington"/>
    <s v="North Carolina"/>
    <n v="28403"/>
    <s v="South"/>
    <s v="OFF-PA-10002659"/>
    <s v="Office Supplies"/>
    <s v="Paper"/>
    <s v="Avoid Verbal Orders Carbonless Minifold Book"/>
    <n v="10.816000000000001"/>
    <n v="4"/>
    <n v="0.2"/>
    <n v="3.5152000000000001"/>
    <x v="13"/>
    <x v="3"/>
  </r>
  <r>
    <n v="1325"/>
    <s v="CA-2014-107153"/>
    <d v="2014-09-28T00:00:00"/>
    <d v="2014-03-10T00:00:00"/>
    <s v="Standard Class"/>
    <s v="GZ-14545"/>
    <s v="George Zrebassa"/>
    <s v="Corporate"/>
    <s v="United States"/>
    <s v="Lawrence"/>
    <s v="Massachusetts"/>
    <n v="1841"/>
    <s v="East"/>
    <s v="OFF-ST-10001321"/>
    <s v="Office Supplies"/>
    <s v="Storage"/>
    <s v="Decoflex Hanging Personal Folder File, Blue"/>
    <n v="46.26"/>
    <n v="3"/>
    <n v="0"/>
    <n v="12.4902"/>
    <x v="30"/>
    <x v="2"/>
  </r>
  <r>
    <n v="1326"/>
    <s v="US-2014-117058"/>
    <d v="2014-05-27T00:00:00"/>
    <s v="5/30/2014"/>
    <s v="First Class"/>
    <s v="LE-16810"/>
    <s v="Laurel Elliston"/>
    <s v="Consumer"/>
    <s v="United States"/>
    <s v="Chicago"/>
    <s v="Illinois"/>
    <n v="60653"/>
    <s v="Central"/>
    <s v="OFF-BI-10004139"/>
    <s v="Office Supplies"/>
    <s v="Binders"/>
    <s v="Fellowes Presentation Covers for Comb Binding Machines"/>
    <n v="17.46"/>
    <n v="6"/>
    <n v="0.8"/>
    <n v="-30.555"/>
    <x v="8"/>
    <x v="2"/>
  </r>
  <r>
    <n v="1327"/>
    <s v="CA-2015-120439"/>
    <d v="2015-06-14T00:00:00"/>
    <s v="6/18/2015"/>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1999999999997"/>
    <x v="40"/>
    <x v="1"/>
  </r>
  <r>
    <n v="1328"/>
    <s v="CA-2016-128258"/>
    <d v="2016-03-30T00:00:00"/>
    <d v="2016-01-04T00:00:00"/>
    <s v="First Class"/>
    <s v="CP-12085"/>
    <s v="Cathy Prescott"/>
    <s v="Corporate"/>
    <s v="United States"/>
    <s v="Norwich"/>
    <s v="Connecticut"/>
    <n v="6360"/>
    <s v="East"/>
    <s v="OFF-PA-10004156"/>
    <s v="Office Supplies"/>
    <s v="Paper"/>
    <s v="Xerox 188"/>
    <n v="11.34"/>
    <n v="1"/>
    <n v="0"/>
    <n v="5.5566000000000004"/>
    <x v="17"/>
    <x v="0"/>
  </r>
  <r>
    <n v="1329"/>
    <s v="CA-2017-106033"/>
    <d v="2017-10-15T00:00:00"/>
    <s v="10/18/2017"/>
    <s v="Second Class"/>
    <s v="FG-14260"/>
    <s v="Frank Gastineau"/>
    <s v="Home Office"/>
    <s v="United States"/>
    <s v="San Francisco"/>
    <s v="California"/>
    <n v="94110"/>
    <s v="West"/>
    <s v="OFF-AR-10002818"/>
    <s v="Office Supplies"/>
    <s v="Art"/>
    <s v="Panasonic KP-310 Heavy-Duty Electric Pencil Sharpener"/>
    <n v="87.92"/>
    <n v="4"/>
    <n v="0"/>
    <n v="26.376000000000001"/>
    <x v="13"/>
    <x v="3"/>
  </r>
  <r>
    <n v="1330"/>
    <s v="CA-2016-142762"/>
    <d v="2016-05-23T00:00:00"/>
    <s v="5/27/2016"/>
    <s v="Standard Class"/>
    <s v="LD-17005"/>
    <s v="Lisa DeCherney"/>
    <s v="Consumer"/>
    <s v="United States"/>
    <s v="San Francisco"/>
    <s v="California"/>
    <n v="94109"/>
    <s v="West"/>
    <s v="FUR-FU-10003691"/>
    <s v="Furniture"/>
    <s v="Furnishings"/>
    <s v="Eldon Image Series Desk Accessories, Ebony"/>
    <n v="37.049999999999997"/>
    <n v="3"/>
    <n v="0"/>
    <n v="16.302"/>
    <x v="35"/>
    <x v="0"/>
  </r>
  <r>
    <n v="1331"/>
    <s v="CA-2017-127705"/>
    <d v="2017-06-02T00:00:00"/>
    <d v="2017-06-06T00:00:00"/>
    <s v="Standard Class"/>
    <s v="AB-10255"/>
    <s v="Alejandro Ballentine"/>
    <s v="Home Office"/>
    <s v="United States"/>
    <s v="Lorain"/>
    <s v="Ohio"/>
    <n v="44052"/>
    <s v="East"/>
    <s v="TEC-PH-10000347"/>
    <s v="Technology"/>
    <s v="Phones"/>
    <s v="Cush Cases Heavy Duty Rugged Cover Case for Samsung Galaxy S5 - Purple"/>
    <n v="2.97"/>
    <n v="1"/>
    <n v="0.4"/>
    <n v="-0.64349999999999996"/>
    <x v="27"/>
    <x v="3"/>
  </r>
  <r>
    <n v="1332"/>
    <s v="CA-2017-127705"/>
    <d v="2017-06-02T00:00:00"/>
    <d v="2017-06-06T00:00:00"/>
    <s v="Standard Class"/>
    <s v="AB-10255"/>
    <s v="Alejandro Ballentine"/>
    <s v="Home Office"/>
    <s v="United States"/>
    <s v="Lorain"/>
    <s v="Ohio"/>
    <n v="44052"/>
    <s v="East"/>
    <s v="OFF-ST-10004507"/>
    <s v="Office Supplies"/>
    <s v="Storage"/>
    <s v="Advantus Rolling Storage Box"/>
    <n v="27.44"/>
    <n v="2"/>
    <n v="0.2"/>
    <n v="2.4009999999999998"/>
    <x v="27"/>
    <x v="3"/>
  </r>
  <r>
    <n v="1333"/>
    <s v="CA-2014-122567"/>
    <d v="2014-02-16T00:00:00"/>
    <s v="2/21/2014"/>
    <s v="Standard Class"/>
    <s v="MN-17935"/>
    <s v="Michael Nguyen"/>
    <s v="Consumer"/>
    <s v="United States"/>
    <s v="Dallas"/>
    <s v="Texas"/>
    <n v="75220"/>
    <s v="Central"/>
    <s v="OFF-BI-10002012"/>
    <s v="Office Supplies"/>
    <s v="Binders"/>
    <s v="Wilson Jones Easy Flow II Sheet Lifters"/>
    <n v="1.08"/>
    <n v="3"/>
    <n v="0.8"/>
    <n v="-1.728"/>
    <x v="45"/>
    <x v="2"/>
  </r>
  <r>
    <n v="1334"/>
    <s v="CA-2014-122567"/>
    <d v="2014-02-16T00:00:00"/>
    <s v="2/21/2014"/>
    <s v="Standard Class"/>
    <s v="MN-17935"/>
    <s v="Michael Nguyen"/>
    <s v="Consumer"/>
    <s v="United States"/>
    <s v="Dallas"/>
    <s v="Texas"/>
    <n v="75220"/>
    <s v="Central"/>
    <s v="OFF-AP-10001303"/>
    <s v="Office Supplies"/>
    <s v="Appliances"/>
    <s v="Holmes Cool Mist Humidifier for the Whole House with 8-Gallon Output per Day, Extended Life Filter"/>
    <n v="7.96"/>
    <n v="2"/>
    <n v="0.8"/>
    <n v="-13.93"/>
    <x v="45"/>
    <x v="2"/>
  </r>
  <r>
    <n v="1335"/>
    <s v="CA-2014-121664"/>
    <d v="2014-05-06T00:00:00"/>
    <d v="2014-10-05T00:00:00"/>
    <s v="Standard Class"/>
    <s v="HP-14815"/>
    <s v="Harold Pawlan"/>
    <s v="Home Office"/>
    <s v="United States"/>
    <s v="Los Angeles"/>
    <s v="California"/>
    <n v="90049"/>
    <s v="West"/>
    <s v="OFF-BI-10003684"/>
    <s v="Office Supplies"/>
    <s v="Binders"/>
    <s v="Wilson Jones Legal Size Ring Binders"/>
    <n v="140.73599999999999"/>
    <n v="8"/>
    <n v="0.2"/>
    <n v="52.776000000000003"/>
    <x v="8"/>
    <x v="2"/>
  </r>
  <r>
    <n v="1336"/>
    <s v="CA-2016-122133"/>
    <d v="2016-05-16T00:00:00"/>
    <s v="5/23/2016"/>
    <s v="Standard Class"/>
    <s v="JR-15670"/>
    <s v="Jim Radford"/>
    <s v="Consumer"/>
    <s v="United States"/>
    <s v="Middletown"/>
    <s v="Connecticut"/>
    <n v="6457"/>
    <s v="East"/>
    <s v="OFF-ST-10002574"/>
    <s v="Office Supplies"/>
    <s v="Storage"/>
    <s v="SAFCO Commercial Wire Shelving, Black"/>
    <n v="552.55999999999995"/>
    <n v="4"/>
    <n v="0"/>
    <n v="0"/>
    <x v="35"/>
    <x v="0"/>
  </r>
  <r>
    <n v="1337"/>
    <s v="US-2017-123281"/>
    <d v="2017-04-02T00:00:00"/>
    <d v="2017-07-04T00:00:00"/>
    <s v="Standard Class"/>
    <s v="JF-15190"/>
    <s v="Jamie Frazer"/>
    <s v="Consumer"/>
    <s v="United States"/>
    <s v="Los Angeles"/>
    <s v="California"/>
    <n v="90008"/>
    <s v="West"/>
    <s v="FUR-FU-10003724"/>
    <s v="Furniture"/>
    <s v="Furnishings"/>
    <s v="Westinghouse Clip-On Gooseneck Lamps"/>
    <n v="25.11"/>
    <n v="3"/>
    <n v="0"/>
    <n v="6.5286"/>
    <x v="4"/>
    <x v="3"/>
  </r>
  <r>
    <n v="1338"/>
    <s v="CA-2017-100524"/>
    <d v="2017-03-31T00:00:00"/>
    <d v="2017-02-04T00:00:00"/>
    <s v="Second Class"/>
    <s v="CM-12115"/>
    <s v="Chad McGuire"/>
    <s v="Consumer"/>
    <s v="United States"/>
    <s v="New York City"/>
    <s v="New York"/>
    <n v="10011"/>
    <s v="East"/>
    <s v="FUR-FU-10004018"/>
    <s v="Furniture"/>
    <s v="Furnishings"/>
    <s v="Tensor Computer Mounted Lamp"/>
    <n v="29.78"/>
    <n v="2"/>
    <n v="0"/>
    <n v="8.0405999999999995"/>
    <x v="42"/>
    <x v="3"/>
  </r>
  <r>
    <n v="1339"/>
    <s v="CA-2017-100524"/>
    <d v="2017-03-31T00:00:00"/>
    <d v="2017-02-04T00:00:00"/>
    <s v="Second Class"/>
    <s v="CM-12115"/>
    <s v="Chad McGuire"/>
    <s v="Consumer"/>
    <s v="United States"/>
    <s v="New York City"/>
    <s v="New York"/>
    <n v="10011"/>
    <s v="East"/>
    <s v="TEC-PH-10002549"/>
    <s v="Technology"/>
    <s v="Phones"/>
    <s v="Polycom SoundPoint IP 450 VoIP phone"/>
    <n v="677.58"/>
    <n v="3"/>
    <n v="0"/>
    <n v="176.17080000000001"/>
    <x v="42"/>
    <x v="3"/>
  </r>
  <r>
    <n v="1340"/>
    <s v="CA-2017-100524"/>
    <d v="2017-03-31T00:00:00"/>
    <d v="2017-02-04T00:00:00"/>
    <s v="Second Class"/>
    <s v="CM-12115"/>
    <s v="Chad McGuire"/>
    <s v="Consumer"/>
    <s v="United States"/>
    <s v="New York City"/>
    <s v="New York"/>
    <n v="10011"/>
    <s v="East"/>
    <s v="OFF-PA-10004911"/>
    <s v="Office Supplies"/>
    <s v="Paper"/>
    <s v="Rediform S.O.S. 1-Up Phone Message Bk, 4-1/4x3-1/16 Bk, 1 Form/Pg, 40 Messages/Bk, 3/Pk"/>
    <n v="75.040000000000006"/>
    <n v="8"/>
    <n v="0"/>
    <n v="36.019199999999998"/>
    <x v="42"/>
    <x v="3"/>
  </r>
  <r>
    <n v="1341"/>
    <s v="CA-2017-113481"/>
    <d v="2017-01-02T00:00:00"/>
    <d v="2017-04-01T00:00:00"/>
    <s v="First Class"/>
    <s v="AS-10045"/>
    <s v="Aaron Smayling"/>
    <s v="Corporate"/>
    <s v="United States"/>
    <s v="Jacksonville"/>
    <s v="North Carolina"/>
    <n v="28540"/>
    <s v="South"/>
    <s v="TEC-MA-10002178"/>
    <s v="Technology"/>
    <s v="Machines"/>
    <s v="Cisco CP-7937G Unified IP Conference Station Phone"/>
    <n v="695.7"/>
    <n v="2"/>
    <n v="0.5"/>
    <n v="-27.827999999999999"/>
    <x v="44"/>
    <x v="3"/>
  </r>
  <r>
    <n v="1342"/>
    <s v="CA-2017-113481"/>
    <d v="2017-01-02T00:00:00"/>
    <d v="2017-04-01T00:00:00"/>
    <s v="First Class"/>
    <s v="AS-10045"/>
    <s v="Aaron Smayling"/>
    <s v="Corporate"/>
    <s v="United States"/>
    <s v="Jacksonville"/>
    <s v="North Carolina"/>
    <n v="28540"/>
    <s v="South"/>
    <s v="OFF-BI-10003694"/>
    <s v="Office Supplies"/>
    <s v="Binders"/>
    <s v="Avery 3 1/2&quot; Diskette Storage Pages, 10/Pack"/>
    <n v="15.66"/>
    <n v="5"/>
    <n v="0.7"/>
    <n v="-12.528"/>
    <x v="44"/>
    <x v="3"/>
  </r>
  <r>
    <n v="1343"/>
    <s v="CA-2017-113481"/>
    <d v="2017-01-02T00:00:00"/>
    <d v="2017-04-01T00:00:00"/>
    <s v="First Class"/>
    <s v="AS-10045"/>
    <s v="Aaron Smayling"/>
    <s v="Corporate"/>
    <s v="United States"/>
    <s v="Jacksonville"/>
    <s v="North Carolina"/>
    <n v="28540"/>
    <s v="South"/>
    <s v="OFF-BI-10000474"/>
    <s v="Office Supplies"/>
    <s v="Binders"/>
    <s v="Avery Recycled Flexi-View Covers for Binding Systems"/>
    <n v="28.853999999999999"/>
    <n v="6"/>
    <n v="0.7"/>
    <n v="-21.159600000000001"/>
    <x v="44"/>
    <x v="3"/>
  </r>
  <r>
    <n v="1344"/>
    <s v="CA-2015-131758"/>
    <d v="2015-05-28T00:00:00"/>
    <d v="2015-01-06T00:00:00"/>
    <s v="Standard Class"/>
    <s v="KB-16315"/>
    <s v="Karl Braun"/>
    <s v="Consumer"/>
    <s v="United States"/>
    <s v="Freeport"/>
    <s v="New York"/>
    <n v="11520"/>
    <s v="East"/>
    <s v="OFF-AR-10000411"/>
    <s v="Office Supplies"/>
    <s v="Art"/>
    <s v="Boston 16701 Slimline Battery Pencil Sharpener"/>
    <n v="47.82"/>
    <n v="3"/>
    <n v="0"/>
    <n v="14.346"/>
    <x v="33"/>
    <x v="1"/>
  </r>
  <r>
    <n v="1345"/>
    <s v="CA-2015-131758"/>
    <d v="2015-05-28T00:00:00"/>
    <d v="2015-01-06T00:00:00"/>
    <s v="Standard Class"/>
    <s v="KB-16315"/>
    <s v="Karl Braun"/>
    <s v="Consumer"/>
    <s v="United States"/>
    <s v="Freeport"/>
    <s v="New York"/>
    <n v="11520"/>
    <s v="East"/>
    <s v="OFF-LA-10000262"/>
    <s v="Office Supplies"/>
    <s v="Labels"/>
    <s v="Avery 494"/>
    <n v="13.05"/>
    <n v="5"/>
    <n v="0"/>
    <n v="6.0030000000000001"/>
    <x v="33"/>
    <x v="1"/>
  </r>
  <r>
    <n v="1346"/>
    <s v="CA-2014-118339"/>
    <d v="2014-03-17T00:00:00"/>
    <s v="3/24/2014"/>
    <s v="Standard Class"/>
    <s v="BN-11515"/>
    <s v="Bradley Nguyen"/>
    <s v="Consumer"/>
    <s v="United States"/>
    <s v="Lakeville"/>
    <s v="Minnesota"/>
    <n v="55044"/>
    <s v="Central"/>
    <s v="OFF-AP-10001154"/>
    <s v="Office Supplies"/>
    <s v="Appliances"/>
    <s v="Bionaire Personal Warm Mist Humidifier/Vaporizer"/>
    <n v="93.78"/>
    <n v="2"/>
    <n v="0"/>
    <n v="36.574199999999998"/>
    <x v="34"/>
    <x v="2"/>
  </r>
  <r>
    <n v="1347"/>
    <s v="CA-2014-118339"/>
    <d v="2014-03-17T00:00:00"/>
    <s v="3/24/2014"/>
    <s v="Standard Class"/>
    <s v="BN-11515"/>
    <s v="Bradley Nguyen"/>
    <s v="Consumer"/>
    <s v="United States"/>
    <s v="Lakeville"/>
    <s v="Minnesota"/>
    <n v="55044"/>
    <s v="Central"/>
    <s v="OFF-PA-10000466"/>
    <s v="Office Supplies"/>
    <s v="Paper"/>
    <s v="Memo Book, 100 Message Capacity, 5 3/8î x 11î"/>
    <n v="47.18"/>
    <n v="7"/>
    <n v="0"/>
    <n v="23.59"/>
    <x v="34"/>
    <x v="2"/>
  </r>
  <r>
    <n v="1348"/>
    <s v="CA-2014-118339"/>
    <d v="2014-03-17T00:00:00"/>
    <s v="3/24/2014"/>
    <s v="Standard Class"/>
    <s v="BN-11515"/>
    <s v="Bradley Nguyen"/>
    <s v="Consumer"/>
    <s v="United States"/>
    <s v="Lakeville"/>
    <s v="Minnesota"/>
    <n v="55044"/>
    <s v="Central"/>
    <s v="OFF-AR-10003829"/>
    <s v="Office Supplies"/>
    <s v="Art"/>
    <s v="Newell 35"/>
    <n v="19.68"/>
    <n v="6"/>
    <n v="0"/>
    <n v="5.7072000000000003"/>
    <x v="34"/>
    <x v="2"/>
  </r>
  <r>
    <n v="1349"/>
    <s v="CA-2014-118339"/>
    <d v="2014-03-17T00:00:00"/>
    <s v="3/24/2014"/>
    <s v="Standard Class"/>
    <s v="BN-11515"/>
    <s v="Bradley Nguyen"/>
    <s v="Consumer"/>
    <s v="United States"/>
    <s v="Lakeville"/>
    <s v="Minnesota"/>
    <n v="55044"/>
    <s v="Central"/>
    <s v="OFF-BI-10001758"/>
    <s v="Office Supplies"/>
    <s v="Binders"/>
    <s v="Wilson Jones 14 Line Acrylic Coated Pressboard Data Binders"/>
    <n v="53.4"/>
    <n v="10"/>
    <n v="0"/>
    <n v="25.097999999999999"/>
    <x v="34"/>
    <x v="2"/>
  </r>
  <r>
    <n v="1350"/>
    <s v="CA-2014-118339"/>
    <d v="2014-03-17T00:00:00"/>
    <s v="3/24/2014"/>
    <s v="Standard Class"/>
    <s v="BN-11515"/>
    <s v="Bradley Nguyen"/>
    <s v="Consumer"/>
    <s v="United States"/>
    <s v="Lakeville"/>
    <s v="Minnesota"/>
    <n v="55044"/>
    <s v="Central"/>
    <s v="OFF-BI-10000136"/>
    <s v="Office Supplies"/>
    <s v="Binders"/>
    <s v="Avery Non-Stick Heavy Duty View Round Locking Ring Binders"/>
    <n v="35.880000000000003"/>
    <n v="6"/>
    <n v="0"/>
    <n v="17.2224"/>
    <x v="34"/>
    <x v="2"/>
  </r>
  <r>
    <n v="1351"/>
    <s v="CA-2014-153976"/>
    <d v="2014-10-03T00:00:00"/>
    <d v="2014-08-10T00:00:00"/>
    <s v="Second Class"/>
    <s v="BP-11290"/>
    <s v="Beth Paige"/>
    <s v="Consumer"/>
    <s v="United States"/>
    <s v="Evanston"/>
    <s v="Illinois"/>
    <n v="60201"/>
    <s v="Central"/>
    <s v="FUR-CH-10002880"/>
    <s v="Furniture"/>
    <s v="Chairs"/>
    <s v="Global High-Back Leather Tilter, Burgundy"/>
    <n v="258.279"/>
    <n v="3"/>
    <n v="0.3"/>
    <n v="-70.104299999999995"/>
    <x v="18"/>
    <x v="2"/>
  </r>
  <r>
    <n v="1352"/>
    <s v="CA-2016-162901"/>
    <d v="2016-03-28T00:00:00"/>
    <s v="3/31/2016"/>
    <s v="First Class"/>
    <s v="AS-10045"/>
    <s v="Aaron Smayling"/>
    <s v="Corporate"/>
    <s v="United States"/>
    <s v="Arlington"/>
    <s v="Virginia"/>
    <n v="22204"/>
    <s v="South"/>
    <s v="OFF-ST-10000649"/>
    <s v="Office Supplies"/>
    <s v="Storage"/>
    <s v="Hanging Personal Folder File"/>
    <n v="31.4"/>
    <n v="2"/>
    <n v="0"/>
    <n v="7.85"/>
    <x v="17"/>
    <x v="0"/>
  </r>
  <r>
    <n v="1353"/>
    <s v="CA-2017-162978"/>
    <d v="2017-05-04T00:00:00"/>
    <d v="2017-09-05T00:00:00"/>
    <s v="Standard Class"/>
    <s v="LW-16990"/>
    <s v="Lindsay Williams"/>
    <s v="Corporate"/>
    <s v="United States"/>
    <s v="San Francisco"/>
    <s v="California"/>
    <n v="94109"/>
    <s v="West"/>
    <s v="TEC-PH-10003092"/>
    <s v="Technology"/>
    <s v="Phones"/>
    <s v="Motorola L804"/>
    <n v="183.96"/>
    <n v="5"/>
    <n v="0.2"/>
    <n v="20.695499999999999"/>
    <x v="24"/>
    <x v="3"/>
  </r>
  <r>
    <n v="1354"/>
    <s v="CA-2017-162978"/>
    <d v="2017-05-04T00:00:00"/>
    <d v="2017-09-05T00:00:00"/>
    <s v="Standard Class"/>
    <s v="LW-16990"/>
    <s v="Lindsay Williams"/>
    <s v="Corporate"/>
    <s v="United States"/>
    <s v="San Francisco"/>
    <s v="California"/>
    <n v="94109"/>
    <s v="West"/>
    <s v="OFF-PA-10002250"/>
    <s v="Office Supplies"/>
    <s v="Paper"/>
    <s v="Things To Do Today Pad"/>
    <n v="17.61"/>
    <n v="3"/>
    <n v="0"/>
    <n v="8.4527999999999999"/>
    <x v="24"/>
    <x v="3"/>
  </r>
  <r>
    <n v="1355"/>
    <s v="CA-2017-162978"/>
    <d v="2017-05-04T00:00:00"/>
    <d v="2017-09-05T00:00:00"/>
    <s v="Standard Class"/>
    <s v="LW-16990"/>
    <s v="Lindsay Williams"/>
    <s v="Corporate"/>
    <s v="United States"/>
    <s v="San Francisco"/>
    <s v="California"/>
    <n v="94109"/>
    <s v="West"/>
    <s v="FUR-TA-10003473"/>
    <s v="Furniture"/>
    <s v="Tables"/>
    <s v="Bretford Rectangular Conference Table Tops"/>
    <n v="300.904"/>
    <n v="1"/>
    <n v="0.2"/>
    <n v="11.283899999999999"/>
    <x v="24"/>
    <x v="3"/>
  </r>
  <r>
    <n v="1356"/>
    <s v="US-2014-160444"/>
    <d v="2014-07-05T00:00:00"/>
    <d v="2014-05-07T00:00:00"/>
    <s v="Same Day"/>
    <s v="DC-12850"/>
    <s v="Dan Campbell"/>
    <s v="Consumer"/>
    <s v="United States"/>
    <s v="Houston"/>
    <s v="Texas"/>
    <n v="77036"/>
    <s v="Central"/>
    <s v="OFF-ST-10001522"/>
    <s v="Office Supplies"/>
    <s v="Storage"/>
    <s v="Gould Plastics 18-Pocket Panel Bin, 34w x 5-1/4d x 20-1/2h"/>
    <n v="220.77600000000001"/>
    <n v="3"/>
    <n v="0.2"/>
    <n v="-44.155200000000001"/>
    <x v="39"/>
    <x v="2"/>
  </r>
  <r>
    <n v="1357"/>
    <s v="US-2014-160444"/>
    <d v="2014-07-05T00:00:00"/>
    <d v="2014-05-07T00:00:00"/>
    <s v="Same Day"/>
    <s v="DC-12850"/>
    <s v="Dan Campbell"/>
    <s v="Consumer"/>
    <s v="United States"/>
    <s v="Houston"/>
    <s v="Texas"/>
    <n v="77036"/>
    <s v="Central"/>
    <s v="OFF-ST-10000563"/>
    <s v="Office Supplies"/>
    <s v="Storage"/>
    <s v="Fellowes Bankers Box Stor/Drawer Steel Plus"/>
    <n v="281.42399999999998"/>
    <n v="11"/>
    <n v="0.2"/>
    <n v="-35.177999999999997"/>
    <x v="39"/>
    <x v="2"/>
  </r>
  <r>
    <n v="1358"/>
    <s v="CA-2016-145247"/>
    <d v="2016-05-05T00:00:00"/>
    <d v="2016-07-05T00:00:00"/>
    <s v="First Class"/>
    <s v="ND-18370"/>
    <s v="Natalie DeCherney"/>
    <s v="Consumer"/>
    <s v="United States"/>
    <s v="Louisville"/>
    <s v="Kentucky"/>
    <n v="40214"/>
    <s v="South"/>
    <s v="OFF-PA-10003641"/>
    <s v="Office Supplies"/>
    <s v="Paper"/>
    <s v="Xerox 1909"/>
    <n v="79.14"/>
    <n v="3"/>
    <n v="0"/>
    <n v="36.404400000000003"/>
    <x v="35"/>
    <x v="0"/>
  </r>
  <r>
    <n v="1359"/>
    <s v="CA-2017-160045"/>
    <d v="2017-04-26T00:00:00"/>
    <s v="4/27/2017"/>
    <s v="First Class"/>
    <s v="LB-16735"/>
    <s v="Larry Blacks"/>
    <s v="Consumer"/>
    <s v="United States"/>
    <s v="Fort Worth"/>
    <s v="Texas"/>
    <n v="76106"/>
    <s v="Central"/>
    <s v="FUR-FU-10000010"/>
    <s v="Furniture"/>
    <s v="Furnishings"/>
    <s v="DAX Value U-Channel Document Frames, Easel Back"/>
    <n v="1.988"/>
    <n v="1"/>
    <n v="0.6"/>
    <n v="-1.4413"/>
    <x v="4"/>
    <x v="3"/>
  </r>
  <r>
    <n v="1360"/>
    <s v="US-2014-151925"/>
    <d v="2014-09-26T00:00:00"/>
    <d v="2014-01-10T00:00:00"/>
    <s v="Second Class"/>
    <s v="KT-16465"/>
    <s v="Kean Takahito"/>
    <s v="Consumer"/>
    <s v="United States"/>
    <s v="Los Angeles"/>
    <s v="California"/>
    <n v="90049"/>
    <s v="West"/>
    <s v="FUR-CH-10002961"/>
    <s v="Furniture"/>
    <s v="Chairs"/>
    <s v="Leather Task Chair, Black"/>
    <n v="145.56800000000001"/>
    <n v="2"/>
    <n v="0.2"/>
    <n v="0"/>
    <x v="30"/>
    <x v="2"/>
  </r>
  <r>
    <n v="1361"/>
    <s v="CA-2017-125199"/>
    <d v="2017-10-19T00:00:00"/>
    <s v="10/25/2017"/>
    <s v="Standard Class"/>
    <s v="HM-14860"/>
    <s v="Harry Marie"/>
    <s v="Corporate"/>
    <s v="United States"/>
    <s v="Philadelphia"/>
    <s v="Pennsylvania"/>
    <n v="19120"/>
    <s v="East"/>
    <s v="OFF-AR-10002956"/>
    <s v="Office Supplies"/>
    <s v="Art"/>
    <s v="Boston 16801 Nautilus Battery Pencil Sharpener"/>
    <n v="123.256"/>
    <n v="7"/>
    <n v="0.2"/>
    <n v="9.2441999999999993"/>
    <x v="13"/>
    <x v="3"/>
  </r>
  <r>
    <n v="1362"/>
    <s v="CA-2017-125199"/>
    <d v="2017-10-19T00:00:00"/>
    <s v="10/25/2017"/>
    <s v="Standard Class"/>
    <s v="HM-14860"/>
    <s v="Harry Marie"/>
    <s v="Corporate"/>
    <s v="United States"/>
    <s v="Philadelphia"/>
    <s v="Pennsylvania"/>
    <n v="19120"/>
    <s v="East"/>
    <s v="OFF-PA-10004041"/>
    <s v="Office Supplies"/>
    <s v="Paper"/>
    <s v="It's Hot Message Books with Stickers, 2 3/4&quot; x 5&quot;"/>
    <n v="23.68"/>
    <n v="4"/>
    <n v="0.2"/>
    <n v="7.4"/>
    <x v="13"/>
    <x v="3"/>
  </r>
  <r>
    <n v="1363"/>
    <s v="CA-2017-125199"/>
    <d v="2017-10-19T00:00:00"/>
    <s v="10/25/2017"/>
    <s v="Standard Class"/>
    <s v="HM-14860"/>
    <s v="Harry Marie"/>
    <s v="Corporate"/>
    <s v="United States"/>
    <s v="Philadelphia"/>
    <s v="Pennsylvania"/>
    <n v="19120"/>
    <s v="East"/>
    <s v="TEC-PH-10001336"/>
    <s v="Technology"/>
    <s v="Phones"/>
    <s v="Digium D40 VoIP phone"/>
    <n v="309.57600000000002"/>
    <n v="4"/>
    <n v="0.4"/>
    <n v="-56.755600000000001"/>
    <x v="13"/>
    <x v="3"/>
  </r>
  <r>
    <n v="1364"/>
    <s v="US-2017-155425"/>
    <d v="2017-11-10T00:00:00"/>
    <d v="2017-11-11T00:00:00"/>
    <s v="First Class"/>
    <s v="AB-10600"/>
    <s v="Ann Blume"/>
    <s v="Corporate"/>
    <s v="United States"/>
    <s v="Tucson"/>
    <s v="Arizona"/>
    <n v="85705"/>
    <s v="West"/>
    <s v="OFF-BI-10001036"/>
    <s v="Office Supplies"/>
    <s v="Binders"/>
    <s v="Cardinal EasyOpen D-Ring Binders"/>
    <n v="38.387999999999998"/>
    <n v="14"/>
    <n v="0.7"/>
    <n v="-25.591999999999999"/>
    <x v="23"/>
    <x v="3"/>
  </r>
  <r>
    <n v="1365"/>
    <s v="US-2017-155425"/>
    <d v="2017-11-10T00:00:00"/>
    <d v="2017-11-11T00:00:00"/>
    <s v="First Class"/>
    <s v="AB-10600"/>
    <s v="Ann Blume"/>
    <s v="Corporate"/>
    <s v="United States"/>
    <s v="Tucson"/>
    <s v="Arizona"/>
    <n v="85705"/>
    <s v="West"/>
    <s v="TEC-MA-10003183"/>
    <s v="Technology"/>
    <s v="Machines"/>
    <s v="DYMO CardScan Personal V9 Business Card Scanner"/>
    <n v="95.994"/>
    <n v="2"/>
    <n v="0.7"/>
    <n v="-63.996000000000002"/>
    <x v="23"/>
    <x v="3"/>
  </r>
  <r>
    <n v="1366"/>
    <s v="US-2017-155425"/>
    <d v="2017-11-10T00:00:00"/>
    <d v="2017-11-11T00:00:00"/>
    <s v="First Class"/>
    <s v="AB-10600"/>
    <s v="Ann Blume"/>
    <s v="Corporate"/>
    <s v="United States"/>
    <s v="Tucson"/>
    <s v="Arizona"/>
    <n v="85705"/>
    <s v="West"/>
    <s v="TEC-AC-10001314"/>
    <s v="Technology"/>
    <s v="Accessories"/>
    <s v="Case Logic 2.4GHz Wireless Keyboard"/>
    <n v="239.952"/>
    <n v="6"/>
    <n v="0.2"/>
    <n v="-35.992800000000003"/>
    <x v="23"/>
    <x v="3"/>
  </r>
  <r>
    <n v="1367"/>
    <s v="US-2017-155425"/>
    <d v="2017-11-10T00:00:00"/>
    <d v="2017-11-11T00:00:00"/>
    <s v="First Class"/>
    <s v="AB-10600"/>
    <s v="Ann Blume"/>
    <s v="Corporate"/>
    <s v="United States"/>
    <s v="Tucson"/>
    <s v="Arizona"/>
    <n v="85705"/>
    <s v="West"/>
    <s v="TEC-PH-10002563"/>
    <s v="Technology"/>
    <s v="Phones"/>
    <s v="Adtran 1202752G1"/>
    <n v="201.584"/>
    <n v="2"/>
    <n v="0.2"/>
    <n v="15.1188"/>
    <x v="23"/>
    <x v="3"/>
  </r>
  <r>
    <n v="1368"/>
    <s v="US-2017-155425"/>
    <d v="2017-11-10T00:00:00"/>
    <d v="2017-11-11T00:00:00"/>
    <s v="First Class"/>
    <s v="AB-10600"/>
    <s v="Ann Blume"/>
    <s v="Corporate"/>
    <s v="United States"/>
    <s v="Tucson"/>
    <s v="Arizona"/>
    <n v="85705"/>
    <s v="West"/>
    <s v="FUR-CH-10003312"/>
    <s v="Furniture"/>
    <s v="Chairs"/>
    <s v="Hon 2090 ìPillow Softî Series Mid Back Swivel/Tilt Chairs"/>
    <n v="899.13599999999997"/>
    <n v="4"/>
    <n v="0.2"/>
    <n v="-146.1096"/>
    <x v="23"/>
    <x v="3"/>
  </r>
  <r>
    <n v="1369"/>
    <s v="CA-2017-133249"/>
    <d v="2017-07-08T00:00:00"/>
    <d v="2017-11-07T00:00:00"/>
    <s v="First Class"/>
    <s v="SZ-20035"/>
    <s v="Sam Zeldin"/>
    <s v="Home Office"/>
    <s v="United States"/>
    <s v="Pico Rivera"/>
    <s v="California"/>
    <n v="90660"/>
    <s v="West"/>
    <s v="FUR-FU-10001588"/>
    <s v="Furniture"/>
    <s v="Furnishings"/>
    <s v="Deflect-o SuperTray Unbreakable Stackable Tray, Letter, Black"/>
    <n v="145.9"/>
    <n v="5"/>
    <n v="0"/>
    <n v="62.737000000000002"/>
    <x v="10"/>
    <x v="3"/>
  </r>
  <r>
    <n v="1370"/>
    <s v="US-2015-103471"/>
    <d v="2015-12-24T00:00:00"/>
    <s v="12/28/2015"/>
    <s v="Standard Class"/>
    <s v="JR-15670"/>
    <s v="Jim Radford"/>
    <s v="Consumer"/>
    <s v="United States"/>
    <s v="Colorado Springs"/>
    <s v="Colorado"/>
    <n v="80906"/>
    <s v="West"/>
    <s v="FUR-BO-10002613"/>
    <s v="Furniture"/>
    <s v="Bookcases"/>
    <s v="Atlantic Metals Mobile 4-Shelf Bookcases, Custom Colors"/>
    <n v="590.05799999999999"/>
    <n v="7"/>
    <n v="0.7"/>
    <n v="-786.74400000000003"/>
    <x v="14"/>
    <x v="1"/>
  </r>
  <r>
    <n v="1371"/>
    <s v="US-2015-103471"/>
    <d v="2015-12-24T00:00:00"/>
    <s v="12/28/2015"/>
    <s v="Standard Class"/>
    <s v="JR-15670"/>
    <s v="Jim Radford"/>
    <s v="Consumer"/>
    <s v="United States"/>
    <s v="Colorado Springs"/>
    <s v="Colorado"/>
    <n v="80906"/>
    <s v="West"/>
    <s v="OFF-AR-10003405"/>
    <s v="Office Supplies"/>
    <s v="Art"/>
    <s v="Dixon My First Ticonderoga Pencil, #2"/>
    <n v="14.04"/>
    <n v="3"/>
    <n v="0.2"/>
    <n v="1.5794999999999999"/>
    <x v="14"/>
    <x v="1"/>
  </r>
  <r>
    <n v="1372"/>
    <s v="CA-2017-136672"/>
    <d v="2017-03-07T00:00:00"/>
    <d v="2017-12-03T00:00:00"/>
    <s v="Standard Class"/>
    <s v="MG-17890"/>
    <s v="Michael Granlund"/>
    <s v="Home Office"/>
    <s v="United States"/>
    <s v="Clinton"/>
    <s v="Maryland"/>
    <n v="20735"/>
    <s v="East"/>
    <s v="TEC-AC-10004510"/>
    <s v="Technology"/>
    <s v="Accessories"/>
    <s v="Logitech Desktop MK120 Mouse and keyboard Combo"/>
    <n v="49.08"/>
    <n v="3"/>
    <n v="0"/>
    <n v="4.9080000000000004"/>
    <x v="42"/>
    <x v="3"/>
  </r>
  <r>
    <n v="1373"/>
    <s v="US-2014-157021"/>
    <d v="2014-04-01T00:00:00"/>
    <d v="2014-06-04T00:00:00"/>
    <s v="Second Class"/>
    <s v="KM-16720"/>
    <s v="Kunst Miller"/>
    <s v="Consumer"/>
    <s v="United States"/>
    <s v="Vallejo"/>
    <s v="California"/>
    <n v="94591"/>
    <s v="West"/>
    <s v="OFF-LA-10002312"/>
    <s v="Office Supplies"/>
    <s v="Labels"/>
    <s v="Avery 490"/>
    <n v="29.6"/>
    <n v="2"/>
    <n v="0"/>
    <n v="14.8"/>
    <x v="41"/>
    <x v="2"/>
  </r>
  <r>
    <n v="1374"/>
    <s v="US-2014-157021"/>
    <d v="2014-04-01T00:00:00"/>
    <d v="2014-06-04T00:00:00"/>
    <s v="Second Class"/>
    <s v="KM-16720"/>
    <s v="Kunst Miller"/>
    <s v="Consumer"/>
    <s v="United States"/>
    <s v="Vallejo"/>
    <s v="California"/>
    <n v="94591"/>
    <s v="West"/>
    <s v="OFF-BI-10000042"/>
    <s v="Office Supplies"/>
    <s v="Binders"/>
    <s v="Pressboard Data Binder, Crimson, 12&quot; X 8 1/2&quot;"/>
    <n v="17.088000000000001"/>
    <n v="4"/>
    <n v="0.2"/>
    <n v="5.5536000000000003"/>
    <x v="41"/>
    <x v="2"/>
  </r>
  <r>
    <n v="1375"/>
    <s v="CA-2015-120362"/>
    <d v="2015-09-14T00:00:00"/>
    <s v="9/19/2015"/>
    <s v="Standard Class"/>
    <s v="CA-12265"/>
    <s v="Christina Anderson"/>
    <s v="Consumer"/>
    <s v="United States"/>
    <s v="Provo"/>
    <s v="Utah"/>
    <n v="84604"/>
    <s v="West"/>
    <s v="FUR-TA-10003008"/>
    <s v="Furniture"/>
    <s v="Tables"/>
    <s v="Lesro Round Back Collection Coffee Table, End Table"/>
    <n v="912.75"/>
    <n v="5"/>
    <n v="0"/>
    <n v="118.6575"/>
    <x v="11"/>
    <x v="1"/>
  </r>
  <r>
    <n v="1376"/>
    <s v="CA-2014-126361"/>
    <d v="2014-08-04T00:00:00"/>
    <d v="2014-09-08T00:00:00"/>
    <s v="Second Class"/>
    <s v="VD-21670"/>
    <s v="Valerie Dominguez"/>
    <s v="Consumer"/>
    <s v="United States"/>
    <s v="Pleasant Grove"/>
    <s v="Utah"/>
    <n v="84062"/>
    <s v="West"/>
    <s v="OFF-AP-10003590"/>
    <s v="Office Supplies"/>
    <s v="Appliances"/>
    <s v="Hoover WindTunnel Plus Canister Vacuum"/>
    <n v="1089.75"/>
    <n v="3"/>
    <n v="0"/>
    <n v="305.13"/>
    <x v="9"/>
    <x v="2"/>
  </r>
  <r>
    <n v="1377"/>
    <s v="CA-2014-126361"/>
    <d v="2014-08-04T00:00:00"/>
    <d v="2014-09-08T00:00:00"/>
    <s v="Second Class"/>
    <s v="VD-21670"/>
    <s v="Valerie Dominguez"/>
    <s v="Consumer"/>
    <s v="United States"/>
    <s v="Pleasant Grove"/>
    <s v="Utah"/>
    <n v="84062"/>
    <s v="West"/>
    <s v="OFF-PA-10000806"/>
    <s v="Office Supplies"/>
    <s v="Paper"/>
    <s v="Xerox 1934"/>
    <n v="447.84"/>
    <n v="8"/>
    <n v="0"/>
    <n v="219.44159999999999"/>
    <x v="9"/>
    <x v="2"/>
  </r>
  <r>
    <n v="1378"/>
    <s v="CA-2014-126361"/>
    <d v="2014-08-04T00:00:00"/>
    <d v="2014-09-08T00:00:00"/>
    <s v="Second Class"/>
    <s v="VD-21670"/>
    <s v="Valerie Dominguez"/>
    <s v="Consumer"/>
    <s v="United States"/>
    <s v="Pleasant Grove"/>
    <s v="Utah"/>
    <n v="84062"/>
    <s v="West"/>
    <s v="OFF-AR-10000896"/>
    <s v="Office Supplies"/>
    <s v="Art"/>
    <s v="Newell 329"/>
    <n v="16.399999999999999"/>
    <n v="5"/>
    <n v="0"/>
    <n v="4.2640000000000002"/>
    <x v="9"/>
    <x v="2"/>
  </r>
  <r>
    <n v="1379"/>
    <s v="CA-2014-126361"/>
    <d v="2014-08-04T00:00:00"/>
    <d v="2014-09-08T00:00:00"/>
    <s v="Second Class"/>
    <s v="VD-21670"/>
    <s v="Valerie Dominguez"/>
    <s v="Consumer"/>
    <s v="United States"/>
    <s v="Pleasant Grove"/>
    <s v="Utah"/>
    <n v="84062"/>
    <s v="West"/>
    <s v="TEC-PH-10002310"/>
    <s v="Technology"/>
    <s v="Phones"/>
    <s v="Panasonic KX T7731-B Digital phone"/>
    <n v="399.96"/>
    <n v="5"/>
    <n v="0.2"/>
    <n v="34.996499999999997"/>
    <x v="9"/>
    <x v="2"/>
  </r>
  <r>
    <n v="1380"/>
    <s v="CA-2014-126361"/>
    <d v="2014-08-04T00:00:00"/>
    <d v="2014-09-08T00:00:00"/>
    <s v="Second Class"/>
    <s v="VD-21670"/>
    <s v="Valerie Dominguez"/>
    <s v="Consumer"/>
    <s v="United States"/>
    <s v="Pleasant Grove"/>
    <s v="Utah"/>
    <n v="84062"/>
    <s v="West"/>
    <s v="OFF-ST-10002289"/>
    <s v="Office Supplies"/>
    <s v="Storage"/>
    <s v="Safco Wire Cube Shelving System, For Use as 4 or 5 14&quot; Cubes, Black"/>
    <n v="158.9"/>
    <n v="5"/>
    <n v="0"/>
    <n v="7.9450000000000003"/>
    <x v="9"/>
    <x v="2"/>
  </r>
  <r>
    <n v="1381"/>
    <s v="CA-2014-126361"/>
    <d v="2014-08-04T00:00:00"/>
    <d v="2014-09-08T00:00:00"/>
    <s v="Second Class"/>
    <s v="VD-21670"/>
    <s v="Valerie Dominguez"/>
    <s v="Consumer"/>
    <s v="United States"/>
    <s v="Pleasant Grove"/>
    <s v="Utah"/>
    <n v="84062"/>
    <s v="West"/>
    <s v="OFF-BI-10002852"/>
    <s v="Office Supplies"/>
    <s v="Binders"/>
    <s v="Ibico Standard Transparent Covers"/>
    <n v="13.183999999999999"/>
    <n v="1"/>
    <n v="0.2"/>
    <n v="4.7792000000000003"/>
    <x v="9"/>
    <x v="2"/>
  </r>
  <r>
    <n v="1382"/>
    <s v="US-2016-100566"/>
    <d v="2016-09-03T00:00:00"/>
    <d v="2016-09-09T00:00:00"/>
    <s v="Standard Class"/>
    <s v="JK-16120"/>
    <s v="Julie Kriz"/>
    <s v="Home Office"/>
    <s v="United States"/>
    <s v="Aurora"/>
    <s v="Illinois"/>
    <n v="60505"/>
    <s v="Central"/>
    <s v="FUR-FU-10003394"/>
    <s v="Furniture"/>
    <s v="Furnishings"/>
    <s v="Tenex &quot;The Solids&quot; Textured Chair Mats"/>
    <n v="83.951999999999998"/>
    <n v="3"/>
    <n v="0.6"/>
    <n v="-90.248400000000004"/>
    <x v="21"/>
    <x v="0"/>
  </r>
  <r>
    <n v="1383"/>
    <s v="US-2016-108504"/>
    <d v="2016-02-05T00:00:00"/>
    <d v="2016-05-02T00:00:00"/>
    <s v="Same Day"/>
    <s v="PP-18955"/>
    <s v="Paul Prost"/>
    <s v="Home Office"/>
    <s v="United States"/>
    <s v="Smyrna"/>
    <s v="Georgia"/>
    <n v="30080"/>
    <s v="South"/>
    <s v="OFF-ST-10002344"/>
    <s v="Office Supplies"/>
    <s v="Storage"/>
    <s v="Carina 42&quot;Hx23 3/4&quot;W Media Storage Unit"/>
    <n v="80.98"/>
    <n v="1"/>
    <n v="0"/>
    <n v="1.6195999999999999"/>
    <x v="47"/>
    <x v="0"/>
  </r>
  <r>
    <n v="1384"/>
    <s v="US-2016-108504"/>
    <d v="2016-02-05T00:00:00"/>
    <d v="2016-05-02T00:00:00"/>
    <s v="Same Day"/>
    <s v="PP-18955"/>
    <s v="Paul Prost"/>
    <s v="Home Office"/>
    <s v="United States"/>
    <s v="Smyrna"/>
    <s v="Georgia"/>
    <n v="30080"/>
    <s v="South"/>
    <s v="OFF-PA-10001289"/>
    <s v="Office Supplies"/>
    <s v="Paper"/>
    <s v="White Computer Printout Paper by Universal"/>
    <n v="348.84"/>
    <n v="9"/>
    <n v="0"/>
    <n v="170.9316"/>
    <x v="47"/>
    <x v="0"/>
  </r>
  <r>
    <n v="1385"/>
    <s v="US-2016-108504"/>
    <d v="2016-02-05T00:00:00"/>
    <d v="2016-05-02T00:00:00"/>
    <s v="Same Day"/>
    <s v="PP-18955"/>
    <s v="Paul Prost"/>
    <s v="Home Office"/>
    <s v="United States"/>
    <s v="Smyrna"/>
    <s v="Georgia"/>
    <n v="30080"/>
    <s v="South"/>
    <s v="OFF-FA-10000053"/>
    <s v="Office Supplies"/>
    <s v="Fasteners"/>
    <s v="Revere Boxed Rubber Bands by Revere"/>
    <n v="9.4499999999999993"/>
    <n v="5"/>
    <n v="0"/>
    <n v="0.189"/>
    <x v="47"/>
    <x v="0"/>
  </r>
  <r>
    <n v="1386"/>
    <s v="US-2016-108504"/>
    <d v="2016-02-05T00:00:00"/>
    <d v="2016-05-02T00:00:00"/>
    <s v="Same Day"/>
    <s v="PP-18955"/>
    <s v="Paul Prost"/>
    <s v="Home Office"/>
    <s v="United States"/>
    <s v="Smyrna"/>
    <s v="Georgia"/>
    <n v="30080"/>
    <s v="South"/>
    <s v="FUR-FU-10004091"/>
    <s v="Furniture"/>
    <s v="Furnishings"/>
    <s v="Eldon 200 Class Desk Accessories, Black"/>
    <n v="18.84"/>
    <n v="3"/>
    <n v="0"/>
    <n v="7.1592000000000002"/>
    <x v="47"/>
    <x v="0"/>
  </r>
  <r>
    <n v="1387"/>
    <s v="US-2016-108504"/>
    <d v="2016-02-05T00:00:00"/>
    <d v="2016-05-02T00:00:00"/>
    <s v="Same Day"/>
    <s v="PP-18955"/>
    <s v="Paul Prost"/>
    <s v="Home Office"/>
    <s v="United States"/>
    <s v="Smyrna"/>
    <s v="Georgia"/>
    <n v="30080"/>
    <s v="South"/>
    <s v="FUR-BO-10004015"/>
    <s v="Furniture"/>
    <s v="Bookcases"/>
    <s v="Bush Andora Bookcase, Maple/Graphite Gray Finish"/>
    <n v="239.98"/>
    <n v="2"/>
    <n v="0"/>
    <n v="52.7956"/>
    <x v="47"/>
    <x v="0"/>
  </r>
  <r>
    <n v="1388"/>
    <s v="US-2016-108504"/>
    <d v="2016-02-05T00:00:00"/>
    <d v="2016-05-02T00:00:00"/>
    <s v="Same Day"/>
    <s v="PP-18955"/>
    <s v="Paul Prost"/>
    <s v="Home Office"/>
    <s v="United States"/>
    <s v="Smyrna"/>
    <s v="Georgia"/>
    <n v="30080"/>
    <s v="South"/>
    <s v="OFF-EN-10003001"/>
    <s v="Office Supplies"/>
    <s v="Envelopes"/>
    <s v="Ames Color-File Green Diamond Border X-ray Mailers"/>
    <n v="167.96"/>
    <n v="2"/>
    <n v="0"/>
    <n v="78.941199999999995"/>
    <x v="47"/>
    <x v="0"/>
  </r>
  <r>
    <n v="1389"/>
    <s v="US-2016-108504"/>
    <d v="2016-02-05T00:00:00"/>
    <d v="2016-05-02T00:00:00"/>
    <s v="Same Day"/>
    <s v="PP-18955"/>
    <s v="Paul Prost"/>
    <s v="Home Office"/>
    <s v="United States"/>
    <s v="Smyrna"/>
    <s v="Georgia"/>
    <n v="30080"/>
    <s v="South"/>
    <s v="TEC-PH-10000215"/>
    <s v="Technology"/>
    <s v="Phones"/>
    <s v="Plantronics Cordless†Phone Headset†with In-line Volume - M214C"/>
    <n v="104.85"/>
    <n v="3"/>
    <n v="0"/>
    <n v="28.3095"/>
    <x v="47"/>
    <x v="0"/>
  </r>
  <r>
    <n v="1390"/>
    <s v="US-2016-108504"/>
    <d v="2016-02-05T00:00:00"/>
    <d v="2016-05-02T00:00:00"/>
    <s v="Same Day"/>
    <s v="PP-18955"/>
    <s v="Paul Prost"/>
    <s v="Home Office"/>
    <s v="United States"/>
    <s v="Smyrna"/>
    <s v="Georgia"/>
    <n v="30080"/>
    <s v="South"/>
    <s v="TEC-PH-10003645"/>
    <s v="Technology"/>
    <s v="Phones"/>
    <s v="Aastra 57i VoIP phone"/>
    <n v="484.83"/>
    <n v="3"/>
    <n v="0"/>
    <n v="126.0558"/>
    <x v="47"/>
    <x v="0"/>
  </r>
  <r>
    <n v="1391"/>
    <s v="US-2016-108504"/>
    <d v="2016-02-05T00:00:00"/>
    <d v="2016-05-02T00:00:00"/>
    <s v="Same Day"/>
    <s v="PP-18955"/>
    <s v="Paul Prost"/>
    <s v="Home Office"/>
    <s v="United States"/>
    <s v="Smyrna"/>
    <s v="Georgia"/>
    <n v="30080"/>
    <s v="South"/>
    <s v="OFF-PA-10000357"/>
    <s v="Office Supplies"/>
    <s v="Paper"/>
    <s v="White Dual Perf Computer Printout Paper, 2700 Sheets, 1 Part, Heavyweight, 20 lbs., 14 7/8 x 11"/>
    <n v="122.97"/>
    <n v="3"/>
    <n v="0"/>
    <n v="60.255299999999998"/>
    <x v="47"/>
    <x v="0"/>
  </r>
  <r>
    <n v="1392"/>
    <s v="US-2016-108504"/>
    <d v="2016-02-05T00:00:00"/>
    <d v="2016-05-02T00:00:00"/>
    <s v="Same Day"/>
    <s v="PP-18955"/>
    <s v="Paul Prost"/>
    <s v="Home Office"/>
    <s v="United States"/>
    <s v="Smyrna"/>
    <s v="Georgia"/>
    <n v="30080"/>
    <s v="South"/>
    <s v="OFF-ST-10004804"/>
    <s v="Office Supplies"/>
    <s v="Storage"/>
    <s v="Belkin 19&quot; Vented Equipment Shelf, Black"/>
    <n v="154.44"/>
    <n v="3"/>
    <n v="0"/>
    <n v="1.5444"/>
    <x v="47"/>
    <x v="0"/>
  </r>
  <r>
    <n v="1393"/>
    <s v="US-2016-108504"/>
    <d v="2016-02-05T00:00:00"/>
    <d v="2016-05-02T00:00:00"/>
    <s v="Same Day"/>
    <s v="PP-18955"/>
    <s v="Paul Prost"/>
    <s v="Home Office"/>
    <s v="United States"/>
    <s v="Smyrna"/>
    <s v="Georgia"/>
    <n v="30080"/>
    <s v="South"/>
    <s v="OFF-PA-10003892"/>
    <s v="Office Supplies"/>
    <s v="Paper"/>
    <s v="Xerox 1943"/>
    <n v="342.37"/>
    <n v="7"/>
    <n v="0"/>
    <n v="160.91390000000001"/>
    <x v="47"/>
    <x v="0"/>
  </r>
  <r>
    <n v="1394"/>
    <s v="CA-2017-124828"/>
    <d v="2017-07-03T00:00:00"/>
    <d v="2017-04-07T00:00:00"/>
    <s v="First Class"/>
    <s v="YS-21880"/>
    <s v="Yana Sorensen"/>
    <s v="Corporate"/>
    <s v="United States"/>
    <s v="Burlington"/>
    <s v="North Carolina"/>
    <n v="27217"/>
    <s v="South"/>
    <s v="OFF-AR-10003514"/>
    <s v="Office Supplies"/>
    <s v="Art"/>
    <s v="4009 Highlighters by Sanford"/>
    <n v="9.5519999999999996"/>
    <n v="3"/>
    <n v="0.2"/>
    <n v="1.5522"/>
    <x v="10"/>
    <x v="3"/>
  </r>
  <r>
    <n v="1395"/>
    <s v="US-2017-117247"/>
    <d v="2017-10-09T00:00:00"/>
    <s v="10/14/2017"/>
    <s v="Standard Class"/>
    <s v="CK-12760"/>
    <s v="Cyma Kinney"/>
    <s v="Corporate"/>
    <s v="United States"/>
    <s v="Aurora"/>
    <s v="Illinois"/>
    <n v="60505"/>
    <s v="Central"/>
    <s v="FUR-TA-10002958"/>
    <s v="Furniture"/>
    <s v="Tables"/>
    <s v="Bevis Oval Conference Table, Walnut"/>
    <n v="652.45000000000005"/>
    <n v="5"/>
    <n v="0.5"/>
    <n v="-430.61700000000002"/>
    <x v="13"/>
    <x v="3"/>
  </r>
  <r>
    <n v="1396"/>
    <s v="US-2017-117247"/>
    <d v="2017-10-09T00:00:00"/>
    <s v="10/14/2017"/>
    <s v="Standard Class"/>
    <s v="CK-12760"/>
    <s v="Cyma Kinney"/>
    <s v="Corporate"/>
    <s v="United States"/>
    <s v="Aurora"/>
    <s v="Illinois"/>
    <n v="60505"/>
    <s v="Central"/>
    <s v="FUR-TA-10001676"/>
    <s v="Furniture"/>
    <s v="Tables"/>
    <s v="Hon 61000 Series Interactive Training Tables"/>
    <n v="66.644999999999996"/>
    <n v="3"/>
    <n v="0.5"/>
    <n v="-42.652799999999999"/>
    <x v="13"/>
    <x v="3"/>
  </r>
  <r>
    <n v="1397"/>
    <s v="CA-2016-124485"/>
    <d v="2016-11-24T00:00:00"/>
    <s v="11/26/2016"/>
    <s v="First Class"/>
    <s v="NC-18340"/>
    <s v="Nat Carroll"/>
    <s v="Consumer"/>
    <s v="United States"/>
    <s v="New York City"/>
    <s v="New York"/>
    <n v="10035"/>
    <s v="East"/>
    <s v="OFF-BI-10000822"/>
    <s v="Office Supplies"/>
    <s v="Binders"/>
    <s v="Acco PRESSTEX Data Binder with Storage Hooks, Light Blue, 9 1/2&quot; X 11&quot;"/>
    <n v="17.216000000000001"/>
    <n v="4"/>
    <n v="0.2"/>
    <n v="6.0255999999999998"/>
    <x v="0"/>
    <x v="0"/>
  </r>
  <r>
    <n v="1398"/>
    <s v="CA-2016-124485"/>
    <d v="2016-11-24T00:00:00"/>
    <s v="11/26/2016"/>
    <s v="First Class"/>
    <s v="NC-18340"/>
    <s v="Nat Carroll"/>
    <s v="Consumer"/>
    <s v="United States"/>
    <s v="New York City"/>
    <s v="New York"/>
    <n v="10035"/>
    <s v="East"/>
    <s v="OFF-PA-10004971"/>
    <s v="Office Supplies"/>
    <s v="Paper"/>
    <s v="Xerox 196"/>
    <n v="11.56"/>
    <n v="2"/>
    <n v="0"/>
    <n v="5.6643999999999997"/>
    <x v="0"/>
    <x v="0"/>
  </r>
  <r>
    <n v="1399"/>
    <s v="CA-2016-124485"/>
    <d v="2016-11-24T00:00:00"/>
    <s v="11/26/2016"/>
    <s v="First Class"/>
    <s v="NC-18340"/>
    <s v="Nat Carroll"/>
    <s v="Consumer"/>
    <s v="United States"/>
    <s v="New York City"/>
    <s v="New York"/>
    <n v="10035"/>
    <s v="East"/>
    <s v="TEC-AC-10002323"/>
    <s v="Technology"/>
    <s v="Accessories"/>
    <s v="SanDisk Ultra 32 GB MicroSDHC Class 10 Memory Card"/>
    <n v="88.4"/>
    <n v="4"/>
    <n v="0"/>
    <n v="11.492000000000001"/>
    <x v="0"/>
    <x v="0"/>
  </r>
  <r>
    <n v="1400"/>
    <s v="CA-2016-124485"/>
    <d v="2016-11-24T00:00:00"/>
    <s v="11/26/2016"/>
    <s v="First Class"/>
    <s v="NC-18340"/>
    <s v="Nat Carroll"/>
    <s v="Consumer"/>
    <s v="United States"/>
    <s v="New York City"/>
    <s v="New York"/>
    <n v="10035"/>
    <s v="East"/>
    <s v="OFF-PA-10004888"/>
    <s v="Office Supplies"/>
    <s v="Paper"/>
    <s v="Xerox 217"/>
    <n v="6.48"/>
    <n v="1"/>
    <n v="0"/>
    <n v="3.1103999999999998"/>
    <x v="0"/>
    <x v="0"/>
  </r>
  <r>
    <n v="1401"/>
    <s v="CA-2016-159212"/>
    <d v="2016-11-01T00:00:00"/>
    <d v="2016-05-11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01"/>
    <x v="0"/>
    <x v="0"/>
  </r>
  <r>
    <n v="1402"/>
    <s v="CA-2016-159212"/>
    <d v="2016-11-01T00:00:00"/>
    <d v="2016-05-11T00:00:00"/>
    <s v="Standard Class"/>
    <s v="KM-16375"/>
    <s v="Katherine Murray"/>
    <s v="Home Office"/>
    <s v="United States"/>
    <s v="Salem"/>
    <s v="Virginia"/>
    <n v="24153"/>
    <s v="South"/>
    <s v="OFF-EN-10002230"/>
    <s v="Office Supplies"/>
    <s v="Envelopes"/>
    <s v="Airmail Envelopes"/>
    <n v="251.79"/>
    <n v="3"/>
    <n v="0"/>
    <n v="118.3413"/>
    <x v="0"/>
    <x v="0"/>
  </r>
  <r>
    <n v="1403"/>
    <s v="US-2016-161396"/>
    <d v="2016-04-19T00:00:00"/>
    <s v="4/25/2016"/>
    <s v="Standard Class"/>
    <s v="GM-14455"/>
    <s v="Gary Mitchum"/>
    <s v="Home Office"/>
    <s v="United States"/>
    <s v="Columbus"/>
    <s v="Ohio"/>
    <n v="43229"/>
    <s v="East"/>
    <s v="FUR-TA-10002622"/>
    <s v="Furniture"/>
    <s v="Tables"/>
    <s v="Bush Andora Conference Table, Maple/Graphite Gray Finish"/>
    <n v="205.17599999999999"/>
    <n v="2"/>
    <n v="0.4"/>
    <n v="-58.133200000000002"/>
    <x v="25"/>
    <x v="0"/>
  </r>
  <r>
    <n v="1404"/>
    <s v="US-2016-161396"/>
    <d v="2016-04-19T00:00:00"/>
    <s v="4/25/2016"/>
    <s v="Standard Class"/>
    <s v="GM-14455"/>
    <s v="Gary Mitchum"/>
    <s v="Home Office"/>
    <s v="United States"/>
    <s v="Columbus"/>
    <s v="Ohio"/>
    <n v="43229"/>
    <s v="East"/>
    <s v="OFF-PA-10000418"/>
    <s v="Office Supplies"/>
    <s v="Paper"/>
    <s v="Xerox 189"/>
    <n v="419.4"/>
    <n v="5"/>
    <n v="0.2"/>
    <n v="146.79"/>
    <x v="25"/>
    <x v="0"/>
  </r>
  <r>
    <n v="1405"/>
    <s v="US-2014-118486"/>
    <d v="2014-04-06T00:00:00"/>
    <d v="2014-08-04T00:00:00"/>
    <s v="First Class"/>
    <s v="SD-20485"/>
    <s v="Shirley Daniels"/>
    <s v="Home Office"/>
    <s v="United States"/>
    <s v="Philadelphia"/>
    <s v="Pennsylvania"/>
    <n v="19143"/>
    <s v="East"/>
    <s v="OFF-SU-10004498"/>
    <s v="Office Supplies"/>
    <s v="Supplies"/>
    <s v="Martin-Yale Premier Letter Opener"/>
    <n v="10.304"/>
    <n v="1"/>
    <n v="0.2"/>
    <n v="-2.1896"/>
    <x v="41"/>
    <x v="2"/>
  </r>
  <r>
    <n v="1406"/>
    <s v="US-2014-118486"/>
    <d v="2014-04-06T00:00:00"/>
    <d v="2014-08-04T00:00:00"/>
    <s v="First Class"/>
    <s v="SD-20485"/>
    <s v="Shirley Daniels"/>
    <s v="Home Office"/>
    <s v="United States"/>
    <s v="Philadelphia"/>
    <s v="Pennsylvania"/>
    <n v="19143"/>
    <s v="East"/>
    <s v="FUR-TA-10001039"/>
    <s v="Furniture"/>
    <s v="Tables"/>
    <s v="KI Adjustable-Height Table"/>
    <n v="154.76400000000001"/>
    <n v="3"/>
    <n v="0.4"/>
    <n v="-36.111600000000003"/>
    <x v="41"/>
    <x v="2"/>
  </r>
  <r>
    <n v="1407"/>
    <s v="US-2014-118486"/>
    <d v="2014-04-06T00:00:00"/>
    <d v="2014-08-04T00:00:00"/>
    <s v="First Class"/>
    <s v="SD-20485"/>
    <s v="Shirley Daniels"/>
    <s v="Home Office"/>
    <s v="United States"/>
    <s v="Philadelphia"/>
    <s v="Pennsylvania"/>
    <n v="19143"/>
    <s v="East"/>
    <s v="TEC-AC-10004659"/>
    <s v="Technology"/>
    <s v="Accessories"/>
    <s v="Imation†Secure+ Hardware Encrypted USB 2.0†Flash Drive; 16GB"/>
    <n v="116.78400000000001"/>
    <n v="2"/>
    <n v="0.2"/>
    <n v="21.896999999999998"/>
    <x v="41"/>
    <x v="2"/>
  </r>
  <r>
    <n v="1408"/>
    <s v="CA-2016-130407"/>
    <d v="2016-09-02T00:00:00"/>
    <d v="2016-06-09T00:00:00"/>
    <s v="Standard Class"/>
    <s v="KD-16270"/>
    <s v="Karen Daniels"/>
    <s v="Consumer"/>
    <s v="United States"/>
    <s v="New York City"/>
    <s v="New York"/>
    <n v="10024"/>
    <s v="East"/>
    <s v="OFF-AR-10002240"/>
    <s v="Office Supplies"/>
    <s v="Art"/>
    <s v="Panasonic KP-150 Electric Pencil Sharpener"/>
    <n v="75.48"/>
    <n v="2"/>
    <n v="0"/>
    <n v="19.6248"/>
    <x v="21"/>
    <x v="0"/>
  </r>
  <r>
    <n v="1409"/>
    <s v="CA-2016-130407"/>
    <d v="2016-09-02T00:00:00"/>
    <d v="2016-06-09T00:00:00"/>
    <s v="Standard Class"/>
    <s v="KD-16270"/>
    <s v="Karen Daniels"/>
    <s v="Consumer"/>
    <s v="United States"/>
    <s v="New York City"/>
    <s v="New York"/>
    <n v="10024"/>
    <s v="East"/>
    <s v="FUR-FU-10001967"/>
    <s v="Furniture"/>
    <s v="Furnishings"/>
    <s v="Telescoping Adjustable Floor Lamp"/>
    <n v="39.979999999999997"/>
    <n v="2"/>
    <n v="0"/>
    <n v="9.9949999999999992"/>
    <x v="21"/>
    <x v="0"/>
  </r>
  <r>
    <n v="1410"/>
    <s v="US-2016-122245"/>
    <d v="2016-09-25T00:00:00"/>
    <s v="9/30/2016"/>
    <s v="Standard Class"/>
    <s v="AB-10105"/>
    <s v="Adrian Barton"/>
    <s v="Consumer"/>
    <s v="United States"/>
    <s v="Phoenix"/>
    <s v="Arizona"/>
    <n v="85023"/>
    <s v="West"/>
    <s v="FUR-TA-10002356"/>
    <s v="Furniture"/>
    <s v="Tables"/>
    <s v="Bevis Boat-Shaped Conference Table"/>
    <n v="393.16500000000002"/>
    <n v="3"/>
    <n v="0.5"/>
    <n v="-204.44579999999999"/>
    <x v="21"/>
    <x v="0"/>
  </r>
  <r>
    <n v="1411"/>
    <s v="CA-2017-105144"/>
    <d v="2017-11-04T00:00:00"/>
    <d v="2017-11-11T00:00:00"/>
    <s v="Standard Class"/>
    <s v="SZ-20035"/>
    <s v="Sam Zeldin"/>
    <s v="Home Office"/>
    <s v="United States"/>
    <s v="Grand Prairie"/>
    <s v="Texas"/>
    <n v="75051"/>
    <s v="Central"/>
    <s v="OFF-LA-10003923"/>
    <s v="Office Supplies"/>
    <s v="Labels"/>
    <s v="Alphabetical Labels for Top Tab Filing"/>
    <n v="23.68"/>
    <n v="2"/>
    <n v="0.2"/>
    <n v="8.8800000000000008"/>
    <x v="23"/>
    <x v="3"/>
  </r>
  <r>
    <n v="1412"/>
    <s v="CA-2016-136329"/>
    <d v="2016-07-09T00:00:00"/>
    <s v="7/13/2016"/>
    <s v="Standard Class"/>
    <s v="JD-15895"/>
    <s v="Jonathan Doherty"/>
    <s v="Corporate"/>
    <s v="United States"/>
    <s v="New York City"/>
    <s v="New York"/>
    <n v="10035"/>
    <s v="East"/>
    <s v="FUR-CH-10002335"/>
    <s v="Furniture"/>
    <s v="Chairs"/>
    <s v="Hon GuestStacker Chair"/>
    <n v="408.00599999999997"/>
    <n v="2"/>
    <n v="0.1"/>
    <n v="72.534400000000005"/>
    <x v="16"/>
    <x v="0"/>
  </r>
  <r>
    <n v="1413"/>
    <s v="CA-2016-136329"/>
    <d v="2016-07-09T00:00:00"/>
    <s v="7/13/2016"/>
    <s v="Standard Class"/>
    <s v="JD-15895"/>
    <s v="Jonathan Doherty"/>
    <s v="Corporate"/>
    <s v="United States"/>
    <s v="New York City"/>
    <s v="New York"/>
    <n v="10035"/>
    <s v="East"/>
    <s v="FUR-FU-10000723"/>
    <s v="Furniture"/>
    <s v="Furnishings"/>
    <s v="Deflect-o EconoMat Studded, No Bevel Mat for Low Pile Carpeting"/>
    <n v="165.28"/>
    <n v="4"/>
    <n v="0"/>
    <n v="14.8752"/>
    <x v="16"/>
    <x v="0"/>
  </r>
  <r>
    <n v="1414"/>
    <s v="CA-2014-146640"/>
    <d v="2014-06-30T00:00:00"/>
    <d v="2014-05-07T00:00:00"/>
    <s v="Standard Class"/>
    <s v="HA-14905"/>
    <s v="Helen Abelman"/>
    <s v="Consumer"/>
    <s v="United States"/>
    <s v="New York City"/>
    <s v="New York"/>
    <n v="10024"/>
    <s v="East"/>
    <s v="OFF-BI-10002867"/>
    <s v="Office Supplies"/>
    <s v="Binders"/>
    <s v="GBC Recycled Regency Composition Covers"/>
    <n v="334.76799999999997"/>
    <n v="7"/>
    <n v="0.2"/>
    <n v="108.7996"/>
    <x v="3"/>
    <x v="2"/>
  </r>
  <r>
    <n v="1415"/>
    <s v="CA-2017-115994"/>
    <d v="2017-01-28T00:00:00"/>
    <s v="1/31/2017"/>
    <s v="Second Class"/>
    <s v="BT-11305"/>
    <s v="Beth Thompson"/>
    <s v="Home Office"/>
    <s v="United States"/>
    <s v="Costa Mesa"/>
    <s v="California"/>
    <n v="92627"/>
    <s v="West"/>
    <s v="TEC-AC-10000580"/>
    <s v="Technology"/>
    <s v="Accessories"/>
    <s v="Logitech G13 Programmable Gameboard with LCD Display"/>
    <n v="239.97"/>
    <n v="3"/>
    <n v="0"/>
    <n v="26.396699999999999"/>
    <x v="44"/>
    <x v="3"/>
  </r>
  <r>
    <n v="1416"/>
    <s v="CA-2017-115994"/>
    <d v="2017-01-28T00:00:00"/>
    <s v="1/31/2017"/>
    <s v="Second Class"/>
    <s v="BT-11305"/>
    <s v="Beth Thompson"/>
    <s v="Home Office"/>
    <s v="United States"/>
    <s v="Costa Mesa"/>
    <s v="California"/>
    <n v="92627"/>
    <s v="West"/>
    <s v="FUR-FU-10003976"/>
    <s v="Furniture"/>
    <s v="Furnishings"/>
    <s v="DAX Executive Solid Wood Document Frame, Desktop or Hang, Mahogany, 5 x 7"/>
    <n v="37.74"/>
    <n v="3"/>
    <n v="0"/>
    <n v="12.8316"/>
    <x v="44"/>
    <x v="3"/>
  </r>
  <r>
    <n v="1417"/>
    <s v="CA-2015-126697"/>
    <d v="2015-09-21T00:00:00"/>
    <s v="9/24/2015"/>
    <s v="First Class"/>
    <s v="SV-20815"/>
    <s v="Stuart Van"/>
    <s v="Corporate"/>
    <s v="United States"/>
    <s v="Houston"/>
    <s v="Texas"/>
    <n v="77041"/>
    <s v="Central"/>
    <s v="TEC-PH-10002922"/>
    <s v="Technology"/>
    <s v="Phones"/>
    <s v="ShoreTel ShorePhone IP 230 VoIP phone"/>
    <n v="946.34400000000005"/>
    <n v="7"/>
    <n v="0.2"/>
    <n v="118.29300000000001"/>
    <x v="11"/>
    <x v="1"/>
  </r>
  <r>
    <n v="1418"/>
    <s v="CA-2015-126697"/>
    <d v="2015-09-21T00:00:00"/>
    <s v="9/24/2015"/>
    <s v="First Class"/>
    <s v="SV-20815"/>
    <s v="Stuart Van"/>
    <s v="Corporate"/>
    <s v="United States"/>
    <s v="Houston"/>
    <s v="Texas"/>
    <n v="77041"/>
    <s v="Central"/>
    <s v="TEC-AC-10004353"/>
    <s v="Technology"/>
    <s v="Accessories"/>
    <s v="Hypercom P1300 Pinpad"/>
    <n v="151.19999999999999"/>
    <n v="3"/>
    <n v="0.2"/>
    <n v="32.130000000000003"/>
    <x v="11"/>
    <x v="1"/>
  </r>
  <r>
    <n v="1419"/>
    <s v="CA-2015-126697"/>
    <d v="2015-09-21T00:00:00"/>
    <s v="9/24/2015"/>
    <s v="First Class"/>
    <s v="SV-20815"/>
    <s v="Stuart Van"/>
    <s v="Corporate"/>
    <s v="United States"/>
    <s v="Houston"/>
    <s v="Texas"/>
    <n v="77041"/>
    <s v="Central"/>
    <s v="FUR-FU-10001706"/>
    <s v="Furniture"/>
    <s v="Furnishings"/>
    <s v="Longer-Life Soft White Bulbs"/>
    <n v="4.9279999999999999"/>
    <n v="4"/>
    <n v="0.6"/>
    <n v="-1.4783999999999999"/>
    <x v="11"/>
    <x v="1"/>
  </r>
  <r>
    <n v="1420"/>
    <s v="CA-2015-124800"/>
    <d v="2015-09-26T00:00:00"/>
    <s v="9/30/2015"/>
    <s v="Standard Class"/>
    <s v="RW-19540"/>
    <s v="Rick Wilson"/>
    <s v="Corporate"/>
    <s v="United States"/>
    <s v="Mesa"/>
    <s v="Arizona"/>
    <n v="85204"/>
    <s v="West"/>
    <s v="OFF-PA-10000501"/>
    <s v="Office Supplies"/>
    <s v="Paper"/>
    <s v="Petty Cash Envelope"/>
    <n v="86.272000000000006"/>
    <n v="4"/>
    <n v="0.2"/>
    <n v="31.273599999999998"/>
    <x v="11"/>
    <x v="1"/>
  </r>
  <r>
    <n v="1421"/>
    <s v="CA-2015-124800"/>
    <d v="2015-09-26T00:00:00"/>
    <s v="9/30/2015"/>
    <s v="Standard Class"/>
    <s v="RW-19540"/>
    <s v="Rick Wilson"/>
    <s v="Corporate"/>
    <s v="United States"/>
    <s v="Mesa"/>
    <s v="Arizona"/>
    <n v="85204"/>
    <s v="West"/>
    <s v="OFF-BI-10000778"/>
    <s v="Office Supplies"/>
    <s v="Binders"/>
    <s v="GBC VeloBinder Electric Binding Machine"/>
    <n v="72.587999999999994"/>
    <n v="2"/>
    <n v="0.7"/>
    <n v="-48.392000000000003"/>
    <x v="11"/>
    <x v="1"/>
  </r>
  <r>
    <n v="1422"/>
    <s v="CA-2015-124800"/>
    <d v="2015-09-26T00:00:00"/>
    <s v="9/30/2015"/>
    <s v="Standard Class"/>
    <s v="RW-19540"/>
    <s v="Rick Wilson"/>
    <s v="Corporate"/>
    <s v="United States"/>
    <s v="Mesa"/>
    <s v="Arizona"/>
    <n v="85204"/>
    <s v="West"/>
    <s v="OFF-AP-10004980"/>
    <s v="Office Supplies"/>
    <s v="Appliances"/>
    <s v="3M Replacement Filter for Office Air Cleaner for 20' x 33' Room"/>
    <n v="60.671999999999997"/>
    <n v="2"/>
    <n v="0.2"/>
    <n v="14.409599999999999"/>
    <x v="11"/>
    <x v="1"/>
  </r>
  <r>
    <n v="1423"/>
    <s v="CA-2015-124800"/>
    <d v="2015-09-26T00:00:00"/>
    <s v="9/30/2015"/>
    <s v="Standard Class"/>
    <s v="RW-19540"/>
    <s v="Rick Wilson"/>
    <s v="Corporate"/>
    <s v="United States"/>
    <s v="Mesa"/>
    <s v="Arizona"/>
    <n v="85204"/>
    <s v="West"/>
    <s v="OFF-BI-10003984"/>
    <s v="Office Supplies"/>
    <s v="Binders"/>
    <s v="Lock-Up Easel 'Spel-Binder'"/>
    <n v="77.031000000000006"/>
    <n v="9"/>
    <n v="0.7"/>
    <n v="-59.057099999999998"/>
    <x v="11"/>
    <x v="1"/>
  </r>
  <r>
    <n v="1424"/>
    <s v="CA-2015-124800"/>
    <d v="2015-09-26T00:00:00"/>
    <s v="9/30/2015"/>
    <s v="Standard Class"/>
    <s v="RW-19540"/>
    <s v="Rick Wilson"/>
    <s v="Corporate"/>
    <s v="United States"/>
    <s v="Mesa"/>
    <s v="Arizona"/>
    <n v="85204"/>
    <s v="West"/>
    <s v="OFF-ST-10000798"/>
    <s v="Office Supplies"/>
    <s v="Storage"/>
    <s v="2300 Heavy-Duty Transfer File Systems by Perma"/>
    <n v="119.904"/>
    <n v="6"/>
    <n v="0.2"/>
    <n v="-1.4987999999999999"/>
    <x v="11"/>
    <x v="1"/>
  </r>
  <r>
    <n v="1425"/>
    <s v="CA-2015-124800"/>
    <d v="2015-09-26T00:00:00"/>
    <s v="9/30/2015"/>
    <s v="Standard Class"/>
    <s v="RW-19540"/>
    <s v="Rick Wilson"/>
    <s v="Corporate"/>
    <s v="United States"/>
    <s v="Mesa"/>
    <s v="Arizona"/>
    <n v="85204"/>
    <s v="West"/>
    <s v="TEC-PH-10001750"/>
    <s v="Technology"/>
    <s v="Phones"/>
    <s v="Samsung Rugby III"/>
    <n v="263.95999999999998"/>
    <n v="5"/>
    <n v="0.2"/>
    <n v="23.096499999999999"/>
    <x v="11"/>
    <x v="1"/>
  </r>
  <r>
    <n v="1426"/>
    <s v="CA-2015-124800"/>
    <d v="2015-09-26T00:00:00"/>
    <s v="9/30/2015"/>
    <s v="Standard Class"/>
    <s v="RW-19540"/>
    <s v="Rick Wilson"/>
    <s v="Corporate"/>
    <s v="United States"/>
    <s v="Mesa"/>
    <s v="Arizona"/>
    <n v="85204"/>
    <s v="West"/>
    <s v="OFF-ST-10002743"/>
    <s v="Office Supplies"/>
    <s v="Storage"/>
    <s v="SAFCO Boltless Steel Shelving"/>
    <n v="363.64800000000002"/>
    <n v="4"/>
    <n v="0.2"/>
    <n v="-86.366399999999999"/>
    <x v="11"/>
    <x v="1"/>
  </r>
  <r>
    <n v="1427"/>
    <s v="US-2015-164448"/>
    <d v="2015-10-31T00:00:00"/>
    <d v="2015-04-11T00:00:00"/>
    <s v="Second Class"/>
    <s v="DK-12835"/>
    <s v="Damala Kotsonis"/>
    <s v="Corporate"/>
    <s v="United States"/>
    <s v="Salinas"/>
    <s v="California"/>
    <n v="93905"/>
    <s v="West"/>
    <s v="OFF-BI-10002949"/>
    <s v="Office Supplies"/>
    <s v="Binders"/>
    <s v="Prestige Round Ring Binders"/>
    <n v="9.7279999999999998"/>
    <n v="2"/>
    <n v="0.2"/>
    <n v="3.2831999999999999"/>
    <x v="2"/>
    <x v="1"/>
  </r>
  <r>
    <n v="1428"/>
    <s v="US-2015-164448"/>
    <d v="2015-10-31T00:00:00"/>
    <d v="2015-04-11T00:00:00"/>
    <s v="Second Class"/>
    <s v="DK-12835"/>
    <s v="Damala Kotsonis"/>
    <s v="Corporate"/>
    <s v="United States"/>
    <s v="Salinas"/>
    <s v="California"/>
    <n v="93905"/>
    <s v="West"/>
    <s v="OFF-EN-10002600"/>
    <s v="Office Supplies"/>
    <s v="Envelopes"/>
    <s v="Redi-Strip #10 Envelopes, 4 1/8 x 9 1/2"/>
    <n v="14.75"/>
    <n v="5"/>
    <n v="0"/>
    <n v="7.08"/>
    <x v="2"/>
    <x v="1"/>
  </r>
  <r>
    <n v="1429"/>
    <s v="US-2015-164448"/>
    <d v="2015-10-31T00:00:00"/>
    <d v="2015-04-11T00:00:00"/>
    <s v="Second Class"/>
    <s v="DK-12835"/>
    <s v="Damala Kotsonis"/>
    <s v="Corporate"/>
    <s v="United States"/>
    <s v="Salinas"/>
    <s v="California"/>
    <n v="93905"/>
    <s v="West"/>
    <s v="OFF-BI-10003708"/>
    <s v="Office Supplies"/>
    <s v="Binders"/>
    <s v="Acco Four Pocket Poly Ring Binder with Label Holder, Smoke, 1&quot;"/>
    <n v="29.8"/>
    <n v="5"/>
    <n v="0.2"/>
    <n v="9.3125"/>
    <x v="2"/>
    <x v="1"/>
  </r>
  <r>
    <n v="1430"/>
    <s v="US-2015-164448"/>
    <d v="2015-10-31T00:00:00"/>
    <d v="2015-04-11T00:00:00"/>
    <s v="Second Class"/>
    <s v="DK-12835"/>
    <s v="Damala Kotsonis"/>
    <s v="Corporate"/>
    <s v="United States"/>
    <s v="Salinas"/>
    <s v="California"/>
    <n v="93905"/>
    <s v="West"/>
    <s v="OFF-LA-10003510"/>
    <s v="Office Supplies"/>
    <s v="Labels"/>
    <s v="Avery 4027 File Folder Labels for Dot Matrix Printers, 5000 Labels per Box, White"/>
    <n v="427.42"/>
    <n v="14"/>
    <n v="0"/>
    <n v="196.61320000000001"/>
    <x v="2"/>
    <x v="1"/>
  </r>
  <r>
    <n v="1431"/>
    <s v="CA-2017-122700"/>
    <d v="2017-11-26T00:00:00"/>
    <s v="11/30/2017"/>
    <s v="Standard Class"/>
    <s v="LT-17110"/>
    <s v="Liz Thompson"/>
    <s v="Consumer"/>
    <s v="United States"/>
    <s v="Columbus"/>
    <s v="Ohio"/>
    <n v="43229"/>
    <s v="East"/>
    <s v="TEC-PH-10003092"/>
    <s v="Technology"/>
    <s v="Phones"/>
    <s v="Motorola L804"/>
    <n v="220.75200000000001"/>
    <n v="8"/>
    <n v="0.4"/>
    <n v="-40.471200000000003"/>
    <x v="23"/>
    <x v="3"/>
  </r>
  <r>
    <n v="1432"/>
    <s v="CA-2014-120768"/>
    <d v="2014-12-19T00:00:00"/>
    <s v="12/21/2014"/>
    <s v="Second Class"/>
    <s v="IM-15070"/>
    <s v="Irene Maddox"/>
    <s v="Consumer"/>
    <s v="United States"/>
    <s v="Florence"/>
    <s v="Alabama"/>
    <n v="35630"/>
    <s v="South"/>
    <s v="OFF-BI-10001191"/>
    <s v="Office Supplies"/>
    <s v="Binders"/>
    <s v="Canvas Sectional Post Binders"/>
    <n v="152.76"/>
    <n v="6"/>
    <n v="0"/>
    <n v="74.852400000000003"/>
    <x v="20"/>
    <x v="2"/>
  </r>
  <r>
    <n v="1433"/>
    <s v="CA-2014-120768"/>
    <d v="2014-12-19T00:00:00"/>
    <s v="12/21/2014"/>
    <s v="Second Class"/>
    <s v="IM-15070"/>
    <s v="Irene Maddox"/>
    <s v="Consumer"/>
    <s v="United States"/>
    <s v="Florence"/>
    <s v="Alabama"/>
    <n v="35630"/>
    <s v="South"/>
    <s v="OFF-SU-10004115"/>
    <s v="Office Supplies"/>
    <s v="Supplies"/>
    <s v="Acme Stainless Steel Office Snips"/>
    <n v="7.27"/>
    <n v="1"/>
    <n v="0"/>
    <n v="1.9629000000000001"/>
    <x v="20"/>
    <x v="2"/>
  </r>
  <r>
    <n v="1434"/>
    <s v="CA-2014-120768"/>
    <d v="2014-12-19T00:00:00"/>
    <s v="12/21/2014"/>
    <s v="Second Class"/>
    <s v="IM-15070"/>
    <s v="Irene Maddox"/>
    <s v="Consumer"/>
    <s v="United States"/>
    <s v="Florence"/>
    <s v="Alabama"/>
    <n v="35630"/>
    <s v="South"/>
    <s v="FUR-CH-10000513"/>
    <s v="Furniture"/>
    <s v="Chairs"/>
    <s v="High-Back Leather Manager's Chair"/>
    <n v="1819.86"/>
    <n v="14"/>
    <n v="0"/>
    <n v="163.78739999999999"/>
    <x v="20"/>
    <x v="2"/>
  </r>
  <r>
    <n v="1435"/>
    <s v="US-2016-153129"/>
    <d v="2016-12-26T00:00:00"/>
    <s v="12/30/2016"/>
    <s v="Standard Class"/>
    <s v="FP-14320"/>
    <s v="Frank Preis"/>
    <s v="Consumer"/>
    <s v="United States"/>
    <s v="Seattle"/>
    <s v="Washington"/>
    <n v="98105"/>
    <s v="West"/>
    <s v="OFF-PA-10003673"/>
    <s v="Office Supplies"/>
    <s v="Paper"/>
    <s v="Strathmore Photo Mount Cards"/>
    <n v="33.9"/>
    <n v="5"/>
    <n v="0"/>
    <n v="15.593999999999999"/>
    <x v="5"/>
    <x v="0"/>
  </r>
  <r>
    <n v="1436"/>
    <s v="CA-2017-106852"/>
    <d v="2017-06-20T00:00:00"/>
    <s v="6/27/2017"/>
    <s v="Standard Class"/>
    <s v="ST-20530"/>
    <s v="Shui Tom"/>
    <s v="Consumer"/>
    <s v="United States"/>
    <s v="Parma"/>
    <s v="Ohio"/>
    <n v="44134"/>
    <s v="East"/>
    <s v="OFF-PA-10001639"/>
    <s v="Office Supplies"/>
    <s v="Paper"/>
    <s v="Xerox 203"/>
    <n v="31.103999999999999"/>
    <n v="6"/>
    <n v="0.2"/>
    <n v="10.8864"/>
    <x v="27"/>
    <x v="3"/>
  </r>
  <r>
    <n v="1437"/>
    <s v="CA-2017-106852"/>
    <d v="2017-06-20T00:00:00"/>
    <s v="6/27/2017"/>
    <s v="Standard Class"/>
    <s v="ST-20530"/>
    <s v="Shui Tom"/>
    <s v="Consumer"/>
    <s v="United States"/>
    <s v="Parma"/>
    <s v="Ohio"/>
    <n v="44134"/>
    <s v="East"/>
    <s v="OFF-AR-10003829"/>
    <s v="Office Supplies"/>
    <s v="Art"/>
    <s v="Newell 35"/>
    <n v="5.2480000000000002"/>
    <n v="2"/>
    <n v="0.2"/>
    <n v="0.59040000000000004"/>
    <x v="27"/>
    <x v="3"/>
  </r>
  <r>
    <n v="1438"/>
    <s v="CA-2015-139731"/>
    <d v="2015-10-15T00:00:00"/>
    <s v="10/15/2015"/>
    <s v="Same Day"/>
    <s v="JE-15745"/>
    <s v="Joel Eaton"/>
    <s v="Consumer"/>
    <s v="United States"/>
    <s v="Amarillo"/>
    <s v="Texas"/>
    <n v="79109"/>
    <s v="Central"/>
    <s v="TEC-AC-10004975"/>
    <s v="Technology"/>
    <s v="Accessories"/>
    <s v="Plantronics Audio 995 Wireless Stereo Headset"/>
    <n v="263.88"/>
    <n v="3"/>
    <n v="0.2"/>
    <n v="42.880499999999998"/>
    <x v="2"/>
    <x v="1"/>
  </r>
  <r>
    <n v="1439"/>
    <s v="CA-2015-139731"/>
    <d v="2015-10-15T00:00:00"/>
    <s v="10/15/2015"/>
    <s v="Same Day"/>
    <s v="JE-15745"/>
    <s v="Joel Eaton"/>
    <s v="Consumer"/>
    <s v="United States"/>
    <s v="Amarillo"/>
    <s v="Texas"/>
    <n v="79109"/>
    <s v="Central"/>
    <s v="FUR-CH-10002024"/>
    <s v="Furniture"/>
    <s v="Chairs"/>
    <s v="HON 5400 Series Task Chairs for Big and Tall"/>
    <n v="2453.4299999999998"/>
    <n v="5"/>
    <n v="0.3"/>
    <n v="-350.49"/>
    <x v="2"/>
    <x v="1"/>
  </r>
  <r>
    <n v="1440"/>
    <s v="CA-2017-122735"/>
    <d v="2017-04-12T00:00:00"/>
    <s v="4/15/2017"/>
    <s v="Second Class"/>
    <s v="BD-11320"/>
    <s v="Bill Donatelli"/>
    <s v="Consumer"/>
    <s v="United States"/>
    <s v="Providence"/>
    <s v="Rhode Island"/>
    <n v="2908"/>
    <s v="East"/>
    <s v="OFF-BI-10004364"/>
    <s v="Office Supplies"/>
    <s v="Binders"/>
    <s v="Storex Dura Pro Binders"/>
    <n v="29.7"/>
    <n v="5"/>
    <n v="0"/>
    <n v="13.365"/>
    <x v="4"/>
    <x v="3"/>
  </r>
  <r>
    <n v="1441"/>
    <s v="CA-2017-122735"/>
    <d v="2017-04-12T00:00:00"/>
    <s v="4/15/2017"/>
    <s v="Second Class"/>
    <s v="BD-11320"/>
    <s v="Bill Donatelli"/>
    <s v="Consumer"/>
    <s v="United States"/>
    <s v="Providence"/>
    <s v="Rhode Island"/>
    <n v="2908"/>
    <s v="East"/>
    <s v="OFF-PA-10001712"/>
    <s v="Office Supplies"/>
    <s v="Paper"/>
    <s v="Xerox 1948"/>
    <n v="39.96"/>
    <n v="4"/>
    <n v="0"/>
    <n v="17.981999999999999"/>
    <x v="4"/>
    <x v="3"/>
  </r>
  <r>
    <n v="1442"/>
    <s v="CA-2017-128160"/>
    <d v="2017-12-19T00:00:00"/>
    <s v="12/24/2017"/>
    <s v="Second Class"/>
    <s v="MM-17920"/>
    <s v="Michael Moore"/>
    <s v="Consumer"/>
    <s v="United States"/>
    <s v="San Francisco"/>
    <s v="California"/>
    <n v="94110"/>
    <s v="West"/>
    <s v="OFF-BI-10001510"/>
    <s v="Office Supplies"/>
    <s v="Binders"/>
    <s v="Deluxe Heavy-Duty Vinyl Round Ring Binder"/>
    <n v="36.671999999999997"/>
    <n v="2"/>
    <n v="0.2"/>
    <n v="11.46"/>
    <x v="22"/>
    <x v="3"/>
  </r>
  <r>
    <n v="1443"/>
    <s v="CA-2017-117695"/>
    <d v="2017-08-05T00:00:00"/>
    <d v="2017-08-08T00:00:00"/>
    <s v="First Class"/>
    <s v="PW-19030"/>
    <s v="Pauline Webber"/>
    <s v="Corporate"/>
    <s v="United States"/>
    <s v="Richmond"/>
    <s v="Kentucky"/>
    <n v="40475"/>
    <s v="South"/>
    <s v="OFF-PA-10002713"/>
    <s v="Office Supplies"/>
    <s v="Paper"/>
    <s v="Adams Phone Message Book, 200 Message Capacity, 8 1/16î x 11î"/>
    <n v="13.76"/>
    <n v="2"/>
    <n v="0"/>
    <n v="6.3296000000000001"/>
    <x v="43"/>
    <x v="3"/>
  </r>
  <r>
    <n v="1444"/>
    <s v="CA-2015-166135"/>
    <d v="2015-10-01T00:00:00"/>
    <d v="2015-06-10T00:00:00"/>
    <s v="Standard Class"/>
    <s v="SC-20440"/>
    <s v="Shaun Chance"/>
    <s v="Corporate"/>
    <s v="United States"/>
    <s v="Aurora"/>
    <s v="Colorado"/>
    <n v="80013"/>
    <s v="West"/>
    <s v="OFF-ST-10002974"/>
    <s v="Office Supplies"/>
    <s v="Storage"/>
    <s v="Trav-L-File Heavy-Duty Shuttle II, Black"/>
    <n v="139.42400000000001"/>
    <n v="4"/>
    <n v="0.2"/>
    <n v="17.428000000000001"/>
    <x v="2"/>
    <x v="1"/>
  </r>
  <r>
    <n v="1445"/>
    <s v="CA-2016-133725"/>
    <d v="2016-05-23T00:00:00"/>
    <s v="5/28/2016"/>
    <s v="Standard Class"/>
    <s v="KL-16645"/>
    <s v="Ken Lonsdale"/>
    <s v="Consumer"/>
    <s v="United States"/>
    <s v="Chicago"/>
    <s v="Illinois"/>
    <n v="60623"/>
    <s v="Central"/>
    <s v="TEC-PH-10004165"/>
    <s v="Technology"/>
    <s v="Phones"/>
    <s v="Mitel MiVoice 5330e IP Phone"/>
    <n v="1979.9280000000001"/>
    <n v="9"/>
    <n v="0.2"/>
    <n v="148.49459999999999"/>
    <x v="35"/>
    <x v="0"/>
  </r>
  <r>
    <n v="1446"/>
    <s v="CA-2017-102337"/>
    <d v="2017-06-13T00:00:00"/>
    <s v="6/16/2017"/>
    <s v="First Class"/>
    <s v="SD-20485"/>
    <s v="Shirley Daniels"/>
    <s v="Home Office"/>
    <s v="United States"/>
    <s v="Chicago"/>
    <s v="Illinois"/>
    <n v="60653"/>
    <s v="Central"/>
    <s v="OFF-ST-10004804"/>
    <s v="Office Supplies"/>
    <s v="Storage"/>
    <s v="Belkin 19&quot; Vented Equipment Shelf, Black"/>
    <n v="164.73599999999999"/>
    <n v="4"/>
    <n v="0.2"/>
    <n v="-39.1248"/>
    <x v="27"/>
    <x v="3"/>
  </r>
  <r>
    <n v="1447"/>
    <s v="CA-2017-102337"/>
    <d v="2017-06-13T00:00:00"/>
    <s v="6/16/2017"/>
    <s v="First Class"/>
    <s v="SD-20485"/>
    <s v="Shirley Daniels"/>
    <s v="Home Office"/>
    <s v="United States"/>
    <s v="Chicago"/>
    <s v="Illinois"/>
    <n v="60653"/>
    <s v="Central"/>
    <s v="FUR-CH-10004289"/>
    <s v="Furniture"/>
    <s v="Chairs"/>
    <s v="Global Super Steno Chair"/>
    <n v="470.30200000000002"/>
    <n v="7"/>
    <n v="0.3"/>
    <n v="-87.341800000000006"/>
    <x v="27"/>
    <x v="3"/>
  </r>
  <r>
    <n v="1448"/>
    <s v="CA-2017-102337"/>
    <d v="2017-06-13T00:00:00"/>
    <s v="6/16/2017"/>
    <s v="First Class"/>
    <s v="SD-20485"/>
    <s v="Shirley Daniels"/>
    <s v="Home Office"/>
    <s v="United States"/>
    <s v="Chicago"/>
    <s v="Illinois"/>
    <n v="60653"/>
    <s v="Central"/>
    <s v="TEC-PH-10002564"/>
    <s v="Technology"/>
    <s v="Phones"/>
    <s v="OtterBox Defender Series Case - Samsung Galaxy S4"/>
    <n v="47.984000000000002"/>
    <n v="2"/>
    <n v="0.2"/>
    <n v="5.9980000000000002"/>
    <x v="27"/>
    <x v="3"/>
  </r>
  <r>
    <n v="1449"/>
    <s v="US-2014-112564"/>
    <d v="2014-04-23T00:00:00"/>
    <s v="4/24/2014"/>
    <s v="First Class"/>
    <s v="TS-21160"/>
    <s v="Theresa Swint"/>
    <s v="Corporate"/>
    <s v="United States"/>
    <s v="Philadelphia"/>
    <s v="Pennsylvania"/>
    <n v="19134"/>
    <s v="East"/>
    <s v="OFF-BI-10004876"/>
    <s v="Office Supplies"/>
    <s v="Binders"/>
    <s v="Wilson Jones Suede Grain Vinyl Binders"/>
    <n v="2.5019999999999998"/>
    <n v="3"/>
    <n v="0.7"/>
    <n v="-1.7514000000000001"/>
    <x v="41"/>
    <x v="2"/>
  </r>
  <r>
    <n v="1450"/>
    <s v="CA-2015-145821"/>
    <d v="2015-05-01T00:00:00"/>
    <d v="2015-07-05T00:00:00"/>
    <s v="Standard Class"/>
    <s v="JB-15400"/>
    <s v="Jennifer Braxton"/>
    <s v="Corporate"/>
    <s v="United States"/>
    <s v="Los Angeles"/>
    <s v="California"/>
    <n v="90008"/>
    <s v="West"/>
    <s v="TEC-PH-10004348"/>
    <s v="Technology"/>
    <s v="Phones"/>
    <s v="OtterBox Defender Series Case - iPhone 5c"/>
    <n v="88.751999999999995"/>
    <n v="3"/>
    <n v="0.2"/>
    <n v="11.093999999999999"/>
    <x v="33"/>
    <x v="1"/>
  </r>
  <r>
    <n v="1451"/>
    <s v="US-2015-160150"/>
    <d v="2015-07-19T00:00:00"/>
    <s v="7/20/2015"/>
    <s v="First Class"/>
    <s v="TS-21085"/>
    <s v="Thais Sissman"/>
    <s v="Consumer"/>
    <s v="United States"/>
    <s v="Phoenix"/>
    <s v="Arizona"/>
    <n v="85023"/>
    <s v="West"/>
    <s v="OFF-BI-10004352"/>
    <s v="Office Supplies"/>
    <s v="Binders"/>
    <s v="Wilson Jones DublLock D-Ring Binders"/>
    <n v="2.0249999999999999"/>
    <n v="1"/>
    <n v="0.7"/>
    <n v="-1.35"/>
    <x v="38"/>
    <x v="1"/>
  </r>
  <r>
    <n v="1452"/>
    <s v="CA-2016-133711"/>
    <d v="2016-11-26T00:00:00"/>
    <s v="11/29/2016"/>
    <s v="First Class"/>
    <s v="MC-17425"/>
    <s v="Mark Cousins"/>
    <s v="Corporate"/>
    <s v="United States"/>
    <s v="Mobile"/>
    <s v="Alabama"/>
    <n v="36608"/>
    <s v="South"/>
    <s v="OFF-PA-10001685"/>
    <s v="Office Supplies"/>
    <s v="Paper"/>
    <s v="Easy-staple paper"/>
    <n v="70.98"/>
    <n v="7"/>
    <n v="0"/>
    <n v="34.780200000000001"/>
    <x v="0"/>
    <x v="0"/>
  </r>
  <r>
    <n v="1453"/>
    <s v="CA-2016-133711"/>
    <d v="2016-11-26T00:00:00"/>
    <s v="11/29/2016"/>
    <s v="First Class"/>
    <s v="MC-17425"/>
    <s v="Mark Cousins"/>
    <s v="Corporate"/>
    <s v="United States"/>
    <s v="Mobile"/>
    <s v="Alabama"/>
    <n v="36608"/>
    <s v="South"/>
    <s v="OFF-BI-10000666"/>
    <s v="Office Supplies"/>
    <s v="Binders"/>
    <s v="Surelock Post Binders"/>
    <n v="91.68"/>
    <n v="3"/>
    <n v="0"/>
    <n v="45.84"/>
    <x v="0"/>
    <x v="0"/>
  </r>
  <r>
    <n v="1454"/>
    <s v="CA-2016-133711"/>
    <d v="2016-11-26T00:00:00"/>
    <s v="11/29/2016"/>
    <s v="First Class"/>
    <s v="MC-17425"/>
    <s v="Mark Cousins"/>
    <s v="Corporate"/>
    <s v="United States"/>
    <s v="Mobile"/>
    <s v="Alabama"/>
    <n v="36608"/>
    <s v="South"/>
    <s v="OFF-BI-10004352"/>
    <s v="Office Supplies"/>
    <s v="Binders"/>
    <s v="Wilson Jones DublLock D-Ring Binders"/>
    <n v="33.75"/>
    <n v="5"/>
    <n v="0"/>
    <n v="16.875"/>
    <x v="0"/>
    <x v="0"/>
  </r>
  <r>
    <n v="1455"/>
    <s v="CA-2016-133711"/>
    <d v="2016-11-26T00:00:00"/>
    <s v="11/29/2016"/>
    <s v="First Class"/>
    <s v="MC-17425"/>
    <s v="Mark Cousins"/>
    <s v="Corporate"/>
    <s v="United States"/>
    <s v="Mobile"/>
    <s v="Alabama"/>
    <n v="36608"/>
    <s v="South"/>
    <s v="TEC-MA-10000010"/>
    <s v="Technology"/>
    <s v="Machines"/>
    <s v="Hewlett-Packard Deskjet 3050a All-in-One Color Inkjet Printer"/>
    <n v="3040"/>
    <n v="8"/>
    <n v="0"/>
    <n v="1459.2"/>
    <x v="0"/>
    <x v="0"/>
  </r>
  <r>
    <n v="1456"/>
    <s v="CA-2017-148474"/>
    <d v="2017-06-12T00:00:00"/>
    <s v="6/19/2017"/>
    <s v="Standard Class"/>
    <s v="ME-17320"/>
    <s v="Maria Etezadi"/>
    <s v="Home Office"/>
    <s v="United States"/>
    <s v="Columbus"/>
    <s v="Georgia"/>
    <n v="31907"/>
    <s v="South"/>
    <s v="OFF-BI-10000977"/>
    <s v="Office Supplies"/>
    <s v="Binders"/>
    <s v="Ibico Plastic Spiral Binding Combs"/>
    <n v="91.2"/>
    <n v="3"/>
    <n v="0"/>
    <n v="41.951999999999998"/>
    <x v="27"/>
    <x v="3"/>
  </r>
  <r>
    <n v="1457"/>
    <s v="CA-2017-148474"/>
    <d v="2017-06-12T00:00:00"/>
    <s v="6/19/2017"/>
    <s v="Standard Class"/>
    <s v="ME-17320"/>
    <s v="Maria Etezadi"/>
    <s v="Home Office"/>
    <s v="United States"/>
    <s v="Columbus"/>
    <s v="Georgia"/>
    <n v="31907"/>
    <s v="South"/>
    <s v="FUR-TA-10002530"/>
    <s v="Furniture"/>
    <s v="Tables"/>
    <s v="Iceberg OfficeWorks 42&quot; Round Tables"/>
    <n v="452.94"/>
    <n v="3"/>
    <n v="0"/>
    <n v="67.941000000000003"/>
    <x v="27"/>
    <x v="3"/>
  </r>
  <r>
    <n v="1458"/>
    <s v="CA-2015-111297"/>
    <d v="2015-08-17T00:00:00"/>
    <s v="8/21/2015"/>
    <s v="Standard Class"/>
    <s v="SC-20440"/>
    <s v="Shaun Chance"/>
    <s v="Corporate"/>
    <s v="United States"/>
    <s v="New Bedford"/>
    <s v="Massachusetts"/>
    <n v="2740"/>
    <s v="East"/>
    <s v="OFF-BI-10002412"/>
    <s v="Office Supplies"/>
    <s v="Binders"/>
    <s v="Wilson Jones ìSnapî Scratch Pad Binder Tool for Ring Binders"/>
    <n v="52.2"/>
    <n v="9"/>
    <n v="0"/>
    <n v="23.49"/>
    <x v="37"/>
    <x v="1"/>
  </r>
  <r>
    <n v="1459"/>
    <s v="CA-2016-123722"/>
    <d v="2016-09-25T00:00:00"/>
    <d v="2016-01-10T00:00:00"/>
    <s v="Standard Class"/>
    <s v="NH-18610"/>
    <s v="Nicole Hansen"/>
    <s v="Corporate"/>
    <s v="United States"/>
    <s v="Irving"/>
    <s v="Texas"/>
    <n v="75061"/>
    <s v="Central"/>
    <s v="OFF-LA-10001569"/>
    <s v="Office Supplies"/>
    <s v="Labels"/>
    <s v="Avery 499"/>
    <n v="15.936"/>
    <n v="4"/>
    <n v="0.2"/>
    <n v="5.1791999999999998"/>
    <x v="21"/>
    <x v="0"/>
  </r>
  <r>
    <n v="1460"/>
    <s v="CA-2014-155271"/>
    <d v="2014-05-04T00:00:00"/>
    <d v="2014-04-05T00:00:00"/>
    <s v="Same Day"/>
    <s v="AA-10480"/>
    <s v="Andrew Allen"/>
    <s v="Consumer"/>
    <s v="United States"/>
    <s v="Middletown"/>
    <s v="Connecticut"/>
    <n v="6457"/>
    <s v="East"/>
    <s v="FUR-FU-10001473"/>
    <s v="Furniture"/>
    <s v="Furnishings"/>
    <s v="DAX Wood Document Frame"/>
    <n v="27.46"/>
    <n v="2"/>
    <n v="0"/>
    <n v="9.8856000000000002"/>
    <x v="8"/>
    <x v="2"/>
  </r>
  <r>
    <n v="1461"/>
    <s v="CA-2015-119907"/>
    <d v="2015-12-01T00:00:00"/>
    <d v="2015-08-12T00:00:00"/>
    <s v="Standard Class"/>
    <s v="LC-17140"/>
    <s v="Logan Currie"/>
    <s v="Consumer"/>
    <s v="United States"/>
    <s v="Seattle"/>
    <s v="Washington"/>
    <n v="98103"/>
    <s v="West"/>
    <s v="OFF-BI-10001765"/>
    <s v="Office Supplies"/>
    <s v="Binders"/>
    <s v="Wilson Jones Heavy-Duty Casebound Ring Binders with Metal Hinges"/>
    <n v="55.423999999999999"/>
    <n v="2"/>
    <n v="0.2"/>
    <n v="19.398399999999999"/>
    <x v="14"/>
    <x v="1"/>
  </r>
  <r>
    <n v="1462"/>
    <s v="US-2016-128902"/>
    <d v="2016-03-11T00:00:00"/>
    <s v="3/15/2016"/>
    <s v="Standard Class"/>
    <s v="MB-18085"/>
    <s v="Mick Brown"/>
    <s v="Consumer"/>
    <s v="United States"/>
    <s v="Vineland"/>
    <s v="New Jersey"/>
    <n v="8360"/>
    <s v="East"/>
    <s v="FUR-TA-10001095"/>
    <s v="Furniture"/>
    <s v="Tables"/>
    <s v="Chromcraft Round Conference Tables"/>
    <n v="244.006"/>
    <n v="2"/>
    <n v="0.3"/>
    <n v="-31.372199999999999"/>
    <x v="17"/>
    <x v="0"/>
  </r>
  <r>
    <n v="1463"/>
    <s v="CA-2016-152289"/>
    <d v="2016-08-26T00:00:00"/>
    <s v="8/28/2016"/>
    <s v="First Class"/>
    <s v="LC-16930"/>
    <s v="Linda Cazamias"/>
    <s v="Corporate"/>
    <s v="United States"/>
    <s v="Pasadena"/>
    <s v="Texas"/>
    <n v="77506"/>
    <s v="Central"/>
    <s v="TEC-AC-10004571"/>
    <s v="Technology"/>
    <s v="Accessories"/>
    <s v="Logitech G700s Rechargeable Gaming Mouse"/>
    <n v="159.98400000000001"/>
    <n v="2"/>
    <n v="0.2"/>
    <n v="43.995600000000003"/>
    <x v="28"/>
    <x v="0"/>
  </r>
  <r>
    <n v="1464"/>
    <s v="CA-2016-152289"/>
    <d v="2016-08-26T00:00:00"/>
    <s v="8/28/2016"/>
    <s v="First Class"/>
    <s v="LC-16930"/>
    <s v="Linda Cazamias"/>
    <s v="Corporate"/>
    <s v="United States"/>
    <s v="Pasadena"/>
    <s v="Texas"/>
    <n v="77506"/>
    <s v="Central"/>
    <s v="FUR-CH-10002126"/>
    <s v="Furniture"/>
    <s v="Chairs"/>
    <s v="Hon Deluxe Fabric Upholstered Stacking Chairs"/>
    <n v="1024.7159999999999"/>
    <n v="6"/>
    <n v="0.3"/>
    <n v="-29.2776"/>
    <x v="28"/>
    <x v="0"/>
  </r>
  <r>
    <n v="1465"/>
    <s v="US-2016-104794"/>
    <d v="2016-12-16T00:00:00"/>
    <s v="12/19/2016"/>
    <s v="First Class"/>
    <s v="KD-16495"/>
    <s v="Keith Dawkins"/>
    <s v="Corporate"/>
    <s v="United States"/>
    <s v="New York City"/>
    <s v="New York"/>
    <n v="10009"/>
    <s v="East"/>
    <s v="OFF-FA-10001754"/>
    <s v="Office Supplies"/>
    <s v="Fasteners"/>
    <s v="Stockwell Gold Paper Clips"/>
    <n v="3.68"/>
    <n v="2"/>
    <n v="0"/>
    <n v="1.8031999999999999"/>
    <x v="5"/>
    <x v="0"/>
  </r>
  <r>
    <n v="1466"/>
    <s v="CA-2014-151708"/>
    <d v="2014-08-08T00:00:00"/>
    <s v="8/14/2014"/>
    <s v="Standard Class"/>
    <s v="MB-17305"/>
    <s v="Maria Bertelson"/>
    <s v="Consumer"/>
    <s v="United States"/>
    <s v="Glendale"/>
    <s v="Arizona"/>
    <n v="85301"/>
    <s v="West"/>
    <s v="FUR-FU-10001602"/>
    <s v="Furniture"/>
    <s v="Furnishings"/>
    <s v="Eldon Delta Triangular Chair Mat, 52&quot; x 58&quot;, Clear"/>
    <n v="121.376"/>
    <n v="4"/>
    <n v="0.2"/>
    <n v="-3.0344000000000002"/>
    <x v="9"/>
    <x v="2"/>
  </r>
  <r>
    <n v="1467"/>
    <s v="CA-2014-151708"/>
    <d v="2014-08-08T00:00:00"/>
    <s v="8/14/2014"/>
    <s v="Standard Class"/>
    <s v="MB-17305"/>
    <s v="Maria Bertelson"/>
    <s v="Consumer"/>
    <s v="United States"/>
    <s v="Glendale"/>
    <s v="Arizona"/>
    <n v="85301"/>
    <s v="West"/>
    <s v="TEC-AC-10001767"/>
    <s v="Technology"/>
    <s v="Accessories"/>
    <s v="SanDisk Ultra 64 GB MicroSDHC Class 10 Memory Card"/>
    <n v="95.975999999999999"/>
    <n v="3"/>
    <n v="0.2"/>
    <n v="-10.7973"/>
    <x v="9"/>
    <x v="2"/>
  </r>
  <r>
    <n v="1468"/>
    <s v="CA-2015-100769"/>
    <d v="2015-05-16T00:00:00"/>
    <s v="5/16/2015"/>
    <s v="Same Day"/>
    <s v="TH-21550"/>
    <s v="Tracy Hopkins"/>
    <s v="Home Office"/>
    <s v="United States"/>
    <s v="Jacksonville"/>
    <s v="Florida"/>
    <n v="32216"/>
    <s v="South"/>
    <s v="TEC-AC-10002402"/>
    <s v="Technology"/>
    <s v="Accessories"/>
    <s v="Razer Kraken PRO Over Ear PC and Music Headset"/>
    <n v="255.96799999999999"/>
    <n v="4"/>
    <n v="0.2"/>
    <n v="31.995999999999999"/>
    <x v="33"/>
    <x v="1"/>
  </r>
  <r>
    <n v="1469"/>
    <s v="CA-2017-139199"/>
    <d v="2017-12-09T00:00:00"/>
    <s v="12/13/2017"/>
    <s v="Standard Class"/>
    <s v="DK-12835"/>
    <s v="Damala Kotsonis"/>
    <s v="Corporate"/>
    <s v="United States"/>
    <s v="Detroit"/>
    <s v="Michigan"/>
    <n v="48234"/>
    <s v="Central"/>
    <s v="FUR-CH-10000847"/>
    <s v="Furniture"/>
    <s v="Chairs"/>
    <s v="Global Executive Mid-Back Manager's Chair"/>
    <n v="872.94"/>
    <n v="3"/>
    <n v="0"/>
    <n v="226.96440000000001"/>
    <x v="22"/>
    <x v="3"/>
  </r>
  <r>
    <n v="1470"/>
    <s v="CA-2017-139199"/>
    <d v="2017-12-09T00:00:00"/>
    <s v="12/13/2017"/>
    <s v="Standard Class"/>
    <s v="DK-12835"/>
    <s v="Damala Kotsonis"/>
    <s v="Corporate"/>
    <s v="United States"/>
    <s v="Detroit"/>
    <s v="Michigan"/>
    <n v="48234"/>
    <s v="Central"/>
    <s v="OFF-BI-10003982"/>
    <s v="Office Supplies"/>
    <s v="Binders"/>
    <s v="Wilson Jones Century Plastic Molded Ring Binders"/>
    <n v="41.54"/>
    <n v="2"/>
    <n v="0"/>
    <n v="19.523800000000001"/>
    <x v="22"/>
    <x v="3"/>
  </r>
  <r>
    <n v="1471"/>
    <s v="CA-2017-139199"/>
    <d v="2017-12-09T00:00:00"/>
    <s v="12/13/2017"/>
    <s v="Standard Class"/>
    <s v="DK-12835"/>
    <s v="Damala Kotsonis"/>
    <s v="Corporate"/>
    <s v="United States"/>
    <s v="Detroit"/>
    <s v="Michigan"/>
    <n v="48234"/>
    <s v="Central"/>
    <s v="OFF-PA-10001293"/>
    <s v="Office Supplies"/>
    <s v="Paper"/>
    <s v="Xerox 1946"/>
    <n v="12.96"/>
    <n v="2"/>
    <n v="0"/>
    <n v="6.2207999999999997"/>
    <x v="22"/>
    <x v="3"/>
  </r>
  <r>
    <n v="1472"/>
    <s v="US-2015-161466"/>
    <d v="2015-09-24T00:00:00"/>
    <s v="9/27/2015"/>
    <s v="Second Class"/>
    <s v="ON-18715"/>
    <s v="Odella Nelson"/>
    <s v="Corporate"/>
    <s v="United States"/>
    <s v="Philadelphia"/>
    <s v="Pennsylvania"/>
    <n v="19120"/>
    <s v="East"/>
    <s v="OFF-AR-10000634"/>
    <s v="Office Supplies"/>
    <s v="Art"/>
    <s v="Newell 320"/>
    <n v="6.8479999999999999"/>
    <n v="2"/>
    <n v="0.2"/>
    <n v="0.59919999999999995"/>
    <x v="11"/>
    <x v="1"/>
  </r>
  <r>
    <n v="1473"/>
    <s v="CA-2017-164959"/>
    <d v="2017-07-11T00:00:00"/>
    <s v="7/15/2017"/>
    <s v="Standard Class"/>
    <s v="KN-16390"/>
    <s v="Katherine Nockton"/>
    <s v="Corporate"/>
    <s v="United States"/>
    <s v="Los Angeles"/>
    <s v="California"/>
    <n v="90004"/>
    <s v="West"/>
    <s v="OFF-LA-10004272"/>
    <s v="Office Supplies"/>
    <s v="Labels"/>
    <s v="Avery 482"/>
    <n v="8.67"/>
    <n v="3"/>
    <n v="0"/>
    <n v="4.0749000000000004"/>
    <x v="10"/>
    <x v="3"/>
  </r>
  <r>
    <n v="1474"/>
    <s v="US-2015-105676"/>
    <d v="2015-12-01T00:00:00"/>
    <d v="2015-02-12T00:00:00"/>
    <s v="Same Day"/>
    <s v="NM-18520"/>
    <s v="Neoma Murray"/>
    <s v="Consumer"/>
    <s v="United States"/>
    <s v="Houston"/>
    <s v="Texas"/>
    <n v="77036"/>
    <s v="Central"/>
    <s v="FUR-FU-10004270"/>
    <s v="Furniture"/>
    <s v="Furnishings"/>
    <s v="Eldon Image Series Desk Accessories, Burgundy"/>
    <n v="6.6879999999999997"/>
    <n v="4"/>
    <n v="0.6"/>
    <n v="-4.0128000000000004"/>
    <x v="14"/>
    <x v="1"/>
  </r>
  <r>
    <n v="1475"/>
    <s v="CA-2016-113138"/>
    <d v="2016-11-19T00:00:00"/>
    <s v="11/25/2016"/>
    <s v="Standard Class"/>
    <s v="NP-18685"/>
    <s v="Nora Pelletier"/>
    <s v="Home Office"/>
    <s v="United States"/>
    <s v="Niagara Falls"/>
    <s v="New York"/>
    <n v="14304"/>
    <s v="East"/>
    <s v="OFF-AR-10003770"/>
    <s v="Office Supplies"/>
    <s v="Art"/>
    <s v="Newell 340"/>
    <n v="17.28"/>
    <n v="6"/>
    <n v="0"/>
    <n v="5.0111999999999997"/>
    <x v="0"/>
    <x v="0"/>
  </r>
  <r>
    <n v="1476"/>
    <s v="CA-2016-113138"/>
    <d v="2016-11-19T00:00:00"/>
    <s v="11/25/2016"/>
    <s v="Standard Class"/>
    <s v="NP-18685"/>
    <s v="Nora Pelletier"/>
    <s v="Home Office"/>
    <s v="United States"/>
    <s v="Niagara Falls"/>
    <s v="New York"/>
    <n v="14304"/>
    <s v="East"/>
    <s v="OFF-BI-10000320"/>
    <s v="Office Supplies"/>
    <s v="Binders"/>
    <s v="GBC Plastic Binding Combs"/>
    <n v="17.712"/>
    <n v="3"/>
    <n v="0.2"/>
    <n v="6.4206000000000003"/>
    <x v="0"/>
    <x v="0"/>
  </r>
  <r>
    <n v="1477"/>
    <s v="US-2017-104955"/>
    <d v="2017-03-19T00:00:00"/>
    <s v="3/24/2017"/>
    <s v="Standard Class"/>
    <s v="CG-12040"/>
    <s v="Catherine Glotzbach"/>
    <s v="Home Office"/>
    <s v="United States"/>
    <s v="New York City"/>
    <s v="New York"/>
    <n v="10024"/>
    <s v="East"/>
    <s v="OFF-LA-10003121"/>
    <s v="Office Supplies"/>
    <s v="Labels"/>
    <s v="Avery 506"/>
    <n v="28.91"/>
    <n v="7"/>
    <n v="0"/>
    <n v="13.2986"/>
    <x v="42"/>
    <x v="3"/>
  </r>
  <r>
    <n v="1478"/>
    <s v="CA-2016-121958"/>
    <d v="2016-11-13T00:00:00"/>
    <s v="11/17/2016"/>
    <s v="Standard Class"/>
    <s v="CS-12505"/>
    <s v="Cindy Stewart"/>
    <s v="Consumer"/>
    <s v="United States"/>
    <s v="Thomasville"/>
    <s v="North Carolina"/>
    <n v="27360"/>
    <s v="South"/>
    <s v="OFF-SU-10000381"/>
    <s v="Office Supplies"/>
    <s v="Supplies"/>
    <s v="Acme Forged Steel Scissors with Black Enamel Handles"/>
    <n v="52.136000000000003"/>
    <n v="7"/>
    <n v="0.2"/>
    <n v="5.8653000000000004"/>
    <x v="0"/>
    <x v="0"/>
  </r>
  <r>
    <n v="1479"/>
    <s v="CA-2017-121468"/>
    <d v="2017-11-19T00:00:00"/>
    <s v="11/20/2017"/>
    <s v="First Class"/>
    <s v="KD-16345"/>
    <s v="Katherine Ducich"/>
    <s v="Consumer"/>
    <s v="United States"/>
    <s v="Westminster"/>
    <s v="California"/>
    <n v="92683"/>
    <s v="West"/>
    <s v="TEC-PH-10000376"/>
    <s v="Technology"/>
    <s v="Phones"/>
    <s v="Square Credit Card Reader"/>
    <n v="31.968"/>
    <n v="4"/>
    <n v="0.2"/>
    <n v="2.3976000000000002"/>
    <x v="23"/>
    <x v="3"/>
  </r>
  <r>
    <n v="1480"/>
    <s v="US-2016-108455"/>
    <d v="2016-12-02T00:00:00"/>
    <d v="2016-08-12T00:00:00"/>
    <s v="Standard Class"/>
    <s v="MK-18160"/>
    <s v="Mike Kennedy"/>
    <s v="Consumer"/>
    <s v="United States"/>
    <s v="San Francisco"/>
    <s v="California"/>
    <n v="94122"/>
    <s v="West"/>
    <s v="OFF-PA-10002262"/>
    <s v="Office Supplies"/>
    <s v="Paper"/>
    <s v="Xerox 192"/>
    <n v="25.92"/>
    <n v="4"/>
    <n v="0"/>
    <n v="12.441599999999999"/>
    <x v="5"/>
    <x v="0"/>
  </r>
  <r>
    <n v="1481"/>
    <s v="US-2016-108455"/>
    <d v="2016-12-02T00:00:00"/>
    <d v="2016-08-12T00:00:00"/>
    <s v="Standard Class"/>
    <s v="MK-18160"/>
    <s v="Mike Kennedy"/>
    <s v="Consumer"/>
    <s v="United States"/>
    <s v="San Francisco"/>
    <s v="California"/>
    <n v="94122"/>
    <s v="West"/>
    <s v="OFF-PA-10002464"/>
    <s v="Office Supplies"/>
    <s v="Paper"/>
    <s v="HP Office Recycled Paper (20Lb. and 87 Bright)"/>
    <n v="40.46"/>
    <n v="7"/>
    <n v="0"/>
    <n v="19.825399999999998"/>
    <x v="5"/>
    <x v="0"/>
  </r>
  <r>
    <n v="1482"/>
    <s v="US-2016-108455"/>
    <d v="2016-12-02T00:00:00"/>
    <d v="2016-08-12T00:00:00"/>
    <s v="Standard Class"/>
    <s v="MK-18160"/>
    <s v="Mike Kennedy"/>
    <s v="Consumer"/>
    <s v="United States"/>
    <s v="San Francisco"/>
    <s v="California"/>
    <n v="94122"/>
    <s v="West"/>
    <s v="OFF-ST-10002214"/>
    <s v="Office Supplies"/>
    <s v="Storage"/>
    <s v="X-Rack File for Hanging Folders"/>
    <n v="33.869999999999997"/>
    <n v="3"/>
    <n v="0"/>
    <n v="8.8062000000000005"/>
    <x v="5"/>
    <x v="0"/>
  </r>
  <r>
    <n v="1483"/>
    <s v="CA-2017-101210"/>
    <d v="2017-08-25T00:00:00"/>
    <s v="8/28/2017"/>
    <s v="Second Class"/>
    <s v="DW-13540"/>
    <s v="Don Weiss"/>
    <s v="Consumer"/>
    <s v="United States"/>
    <s v="Jackson"/>
    <s v="Tennessee"/>
    <n v="38301"/>
    <s v="South"/>
    <s v="OFF-AR-10003560"/>
    <s v="Office Supplies"/>
    <s v="Art"/>
    <s v="Zebra Zazzle Fluorescent Highlighters"/>
    <n v="9.7279999999999998"/>
    <n v="2"/>
    <n v="0.2"/>
    <n v="1.7023999999999999"/>
    <x v="43"/>
    <x v="3"/>
  </r>
  <r>
    <n v="1484"/>
    <s v="CA-2017-101210"/>
    <d v="2017-08-25T00:00:00"/>
    <s v="8/28/2017"/>
    <s v="Second Class"/>
    <s v="DW-13540"/>
    <s v="Don Weiss"/>
    <s v="Consumer"/>
    <s v="United States"/>
    <s v="Jackson"/>
    <s v="Tennessee"/>
    <n v="38301"/>
    <s v="South"/>
    <s v="OFF-PA-10000130"/>
    <s v="Office Supplies"/>
    <s v="Paper"/>
    <s v="Xerox 199"/>
    <n v="3.4239999999999999"/>
    <n v="1"/>
    <n v="0.2"/>
    <n v="1.07"/>
    <x v="43"/>
    <x v="3"/>
  </r>
  <r>
    <n v="1485"/>
    <s v="US-2016-108098"/>
    <d v="2016-10-14T00:00:00"/>
    <s v="10/18/2016"/>
    <s v="Standard Class"/>
    <s v="CP-12340"/>
    <s v="Christine Phan"/>
    <s v="Corporate"/>
    <s v="United States"/>
    <s v="Seattle"/>
    <s v="Washington"/>
    <n v="98115"/>
    <s v="West"/>
    <s v="TEC-AC-10000865"/>
    <s v="Technology"/>
    <s v="Accessories"/>
    <s v="WD My Passport Ultra 500GB Portable External Hard Drive"/>
    <n v="177"/>
    <n v="3"/>
    <n v="0"/>
    <n v="30.09"/>
    <x v="32"/>
    <x v="0"/>
  </r>
  <r>
    <n v="1486"/>
    <s v="CA-2014-119032"/>
    <d v="2014-11-27T00:00:00"/>
    <d v="2014-03-12T00:00:00"/>
    <s v="Standard Class"/>
    <s v="MS-17770"/>
    <s v="Maxwell Schwartz"/>
    <s v="Consumer"/>
    <s v="United States"/>
    <s v="New York City"/>
    <s v="New York"/>
    <n v="10035"/>
    <s v="East"/>
    <s v="OFF-FA-10003021"/>
    <s v="Office Supplies"/>
    <s v="Fasteners"/>
    <s v="Staples"/>
    <n v="3.76"/>
    <n v="2"/>
    <n v="0"/>
    <n v="1.3160000000000001"/>
    <x v="7"/>
    <x v="2"/>
  </r>
  <r>
    <n v="1487"/>
    <s v="CA-2015-140410"/>
    <d v="2015-11-03T00:00:00"/>
    <d v="2015-07-11T00:00:00"/>
    <s v="Standard Class"/>
    <s v="CM-12655"/>
    <s v="Corinna Mitchell"/>
    <s v="Home Office"/>
    <s v="United States"/>
    <s v="Los Angeles"/>
    <s v="California"/>
    <n v="90008"/>
    <s v="West"/>
    <s v="TEC-PH-10003580"/>
    <s v="Technology"/>
    <s v="Phones"/>
    <s v="Cisco IP Phone 7961G-GE VoIP phone"/>
    <n v="1212.848"/>
    <n v="7"/>
    <n v="0.2"/>
    <n v="106.1242"/>
    <x v="6"/>
    <x v="1"/>
  </r>
  <r>
    <n v="1488"/>
    <s v="CA-2015-140410"/>
    <d v="2015-11-03T00:00:00"/>
    <d v="2015-07-11T00:00:00"/>
    <s v="Standard Class"/>
    <s v="CM-12655"/>
    <s v="Corinna Mitchell"/>
    <s v="Home Office"/>
    <s v="United States"/>
    <s v="Los Angeles"/>
    <s v="California"/>
    <n v="90008"/>
    <s v="West"/>
    <s v="TEC-AC-10001109"/>
    <s v="Technology"/>
    <s v="Accessories"/>
    <s v="Logitech Trackman Marble Mouse"/>
    <n v="89.97"/>
    <n v="3"/>
    <n v="0"/>
    <n v="37.787399999999998"/>
    <x v="6"/>
    <x v="1"/>
  </r>
  <r>
    <n v="1489"/>
    <s v="CA-2015-140410"/>
    <d v="2015-11-03T00:00:00"/>
    <d v="2015-07-11T00:00:00"/>
    <s v="Standard Class"/>
    <s v="CM-12655"/>
    <s v="Corinna Mitchell"/>
    <s v="Home Office"/>
    <s v="United States"/>
    <s v="Los Angeles"/>
    <s v="California"/>
    <n v="90008"/>
    <s v="West"/>
    <s v="FUR-FU-10003347"/>
    <s v="Furniture"/>
    <s v="Furnishings"/>
    <s v="Coloredge Poster Frame"/>
    <n v="42.6"/>
    <n v="3"/>
    <n v="0"/>
    <n v="16.614000000000001"/>
    <x v="6"/>
    <x v="1"/>
  </r>
  <r>
    <n v="1490"/>
    <s v="CA-2014-136280"/>
    <d v="2014-11-29T00:00:00"/>
    <d v="2014-06-12T00:00:00"/>
    <s v="Standard Class"/>
    <s v="Co-12640"/>
    <s v="Corey-Lock"/>
    <s v="Consumer"/>
    <s v="United States"/>
    <s v="Philadelphia"/>
    <s v="Pennsylvania"/>
    <n v="19143"/>
    <s v="East"/>
    <s v="OFF-LA-10000452"/>
    <s v="Office Supplies"/>
    <s v="Labels"/>
    <s v="Avery 488"/>
    <n v="5.04"/>
    <n v="2"/>
    <n v="0.2"/>
    <n v="1.764"/>
    <x v="7"/>
    <x v="2"/>
  </r>
  <r>
    <n v="1491"/>
    <s v="CA-2017-151911"/>
    <d v="2017-04-30T00:00:00"/>
    <d v="2017-05-05T00:00:00"/>
    <s v="Second Class"/>
    <s v="DL-13495"/>
    <s v="Dionis Lloyd"/>
    <s v="Corporate"/>
    <s v="United States"/>
    <s v="New York City"/>
    <s v="New York"/>
    <n v="10024"/>
    <s v="East"/>
    <s v="OFF-EN-10002986"/>
    <s v="Office Supplies"/>
    <s v="Envelopes"/>
    <s v="#10-4 1/8&quot; x 9 1/2&quot; Premium Diagonal Seam Envelopes"/>
    <n v="62.96"/>
    <n v="4"/>
    <n v="0"/>
    <n v="28.332000000000001"/>
    <x v="4"/>
    <x v="3"/>
  </r>
  <r>
    <n v="1492"/>
    <s v="CA-2017-166436"/>
    <d v="2017-11-24T00:00:00"/>
    <s v="11/28/2017"/>
    <s v="Standard Class"/>
    <s v="TS-21370"/>
    <s v="Todd Sumrall"/>
    <s v="Corporate"/>
    <s v="United States"/>
    <s v="New York City"/>
    <s v="New York"/>
    <n v="10035"/>
    <s v="East"/>
    <s v="OFF-PA-10001838"/>
    <s v="Office Supplies"/>
    <s v="Paper"/>
    <s v="Adams Telephone Message Book W/Dividers/Space For Phone Numbers, 5 1/4&quot;X8 1/2&quot;, 300/Messages"/>
    <n v="5.88"/>
    <n v="1"/>
    <n v="0"/>
    <n v="2.8812000000000002"/>
    <x v="23"/>
    <x v="3"/>
  </r>
  <r>
    <n v="1493"/>
    <s v="CA-2017-166436"/>
    <d v="2017-11-24T00:00:00"/>
    <s v="11/28/2017"/>
    <s v="Standard Class"/>
    <s v="TS-21370"/>
    <s v="Todd Sumrall"/>
    <s v="Corporate"/>
    <s v="United States"/>
    <s v="New York City"/>
    <s v="New York"/>
    <n v="10035"/>
    <s v="East"/>
    <s v="FUR-CH-10000785"/>
    <s v="Furniture"/>
    <s v="Chairs"/>
    <s v="Global Ergonomic Managers Chair"/>
    <n v="977.29200000000003"/>
    <n v="6"/>
    <n v="0.1"/>
    <n v="173.74080000000001"/>
    <x v="23"/>
    <x v="3"/>
  </r>
  <r>
    <n v="1494"/>
    <s v="CA-2017-139661"/>
    <d v="2017-10-30T00:00:00"/>
    <d v="2017-03-11T00:00:00"/>
    <s v="Standard Class"/>
    <s v="JW-15220"/>
    <s v="Jane Waco"/>
    <s v="Corporate"/>
    <s v="United States"/>
    <s v="Vancouver"/>
    <s v="Washington"/>
    <n v="98661"/>
    <s v="West"/>
    <s v="FUR-FU-10002885"/>
    <s v="Furniture"/>
    <s v="Furnishings"/>
    <s v="Magna Visual Magnetic Picture Hangers"/>
    <n v="9.64"/>
    <n v="2"/>
    <n v="0"/>
    <n v="3.6631999999999998"/>
    <x v="13"/>
    <x v="3"/>
  </r>
  <r>
    <n v="1495"/>
    <s v="CA-2014-123925"/>
    <d v="2014-12-17T00:00:00"/>
    <s v="12/19/2014"/>
    <s v="Second Class"/>
    <s v="RF-19840"/>
    <s v="Roy Franzˆsisch"/>
    <s v="Consumer"/>
    <s v="United States"/>
    <s v="Columbus"/>
    <s v="Georgia"/>
    <n v="31907"/>
    <s v="South"/>
    <s v="OFF-AR-10002952"/>
    <s v="Office Supplies"/>
    <s v="Art"/>
    <s v="Stanley Contemporary Battery Pencil Sharpeners"/>
    <n v="40.049999999999997"/>
    <n v="3"/>
    <n v="0"/>
    <n v="11.214"/>
    <x v="20"/>
    <x v="2"/>
  </r>
  <r>
    <n v="1496"/>
    <s v="CA-2017-152485"/>
    <d v="2017-09-04T00:00:00"/>
    <d v="2017-08-09T00:00:00"/>
    <s v="Standard Class"/>
    <s v="JD-15790"/>
    <s v="John Dryer"/>
    <s v="Consumer"/>
    <s v="United States"/>
    <s v="Coppell"/>
    <s v="Texas"/>
    <n v="75019"/>
    <s v="Central"/>
    <s v="OFF-AR-10003759"/>
    <s v="Office Supplies"/>
    <s v="Art"/>
    <s v="Crayola Anti Dust Chalk, 12/Pack"/>
    <n v="10.192"/>
    <n v="7"/>
    <n v="0.2"/>
    <n v="3.1850000000000001"/>
    <x v="15"/>
    <x v="3"/>
  </r>
  <r>
    <n v="1497"/>
    <s v="CA-2017-152485"/>
    <d v="2017-09-04T00:00:00"/>
    <d v="2017-08-09T00:00:00"/>
    <s v="Standard Class"/>
    <s v="JD-15790"/>
    <s v="John Dryer"/>
    <s v="Consumer"/>
    <s v="United States"/>
    <s v="Coppell"/>
    <s v="Texas"/>
    <n v="75019"/>
    <s v="Central"/>
    <s v="OFF-ST-10004950"/>
    <s v="Office Supplies"/>
    <s v="Storage"/>
    <s v="Acco Perma 3000 Stacking Storage Drawers"/>
    <n v="16.783999999999999"/>
    <n v="1"/>
    <n v="0.2"/>
    <n v="-0.20979999999999999"/>
    <x v="15"/>
    <x v="3"/>
  </r>
  <r>
    <n v="1498"/>
    <s v="CA-2017-152485"/>
    <d v="2017-09-04T00:00:00"/>
    <d v="2017-08-09T00:00:00"/>
    <s v="Standard Class"/>
    <s v="JD-15790"/>
    <s v="John Dryer"/>
    <s v="Consumer"/>
    <s v="United States"/>
    <s v="Coppell"/>
    <s v="Texas"/>
    <n v="75019"/>
    <s v="Central"/>
    <s v="OFF-AR-10001940"/>
    <s v="Office Supplies"/>
    <s v="Art"/>
    <s v="Sanford Colorific Eraseable Coloring Pencils, 12 Count"/>
    <n v="13.12"/>
    <n v="5"/>
    <n v="0.2"/>
    <n v="3.7719999999999998"/>
    <x v="15"/>
    <x v="3"/>
  </r>
  <r>
    <n v="1499"/>
    <s v="CA-2016-141586"/>
    <d v="2016-10-17T00:00:00"/>
    <s v="10/20/2016"/>
    <s v="First Class"/>
    <s v="NK-18490"/>
    <s v="Neil Knudson"/>
    <s v="Home Office"/>
    <s v="United States"/>
    <s v="San Francisco"/>
    <s v="California"/>
    <n v="94122"/>
    <s v="West"/>
    <s v="OFF-BI-10003981"/>
    <s v="Office Supplies"/>
    <s v="Binders"/>
    <s v="Avery Durable Plastic 1&quot; Binders"/>
    <n v="18.16"/>
    <n v="5"/>
    <n v="0.2"/>
    <n v="6.5830000000000002"/>
    <x v="32"/>
    <x v="0"/>
  </r>
  <r>
    <n v="1500"/>
    <s v="CA-2017-130386"/>
    <d v="2017-11-12T00:00:00"/>
    <s v="11/18/2017"/>
    <s v="Standard Class"/>
    <s v="NG-18430"/>
    <s v="Nathan Gelder"/>
    <s v="Consumer"/>
    <s v="United States"/>
    <s v="Austin"/>
    <s v="Texas"/>
    <n v="78745"/>
    <s v="Central"/>
    <s v="OFF-PA-10002749"/>
    <s v="Office Supplies"/>
    <s v="Paper"/>
    <s v="Wirebound Message Books, 5-1/2 x 4 Forms, 2 or 4 Forms per Page"/>
    <n v="16.056000000000001"/>
    <n v="3"/>
    <n v="0.2"/>
    <n v="5.8202999999999996"/>
    <x v="23"/>
    <x v="3"/>
  </r>
  <r>
    <n v="1501"/>
    <s v="CA-2017-130386"/>
    <d v="2017-11-12T00:00:00"/>
    <s v="11/18/2017"/>
    <s v="Standard Class"/>
    <s v="NG-18430"/>
    <s v="Nathan Gelder"/>
    <s v="Consumer"/>
    <s v="United States"/>
    <s v="Austin"/>
    <s v="Texas"/>
    <n v="78745"/>
    <s v="Central"/>
    <s v="OFF-PA-10003823"/>
    <s v="Office Supplies"/>
    <s v="Paper"/>
    <s v="Xerox 197"/>
    <n v="223.05600000000001"/>
    <n v="9"/>
    <n v="0.2"/>
    <n v="69.704999999999998"/>
    <x v="23"/>
    <x v="3"/>
  </r>
  <r>
    <n v="1502"/>
    <s v="CA-2017-130386"/>
    <d v="2017-11-12T00:00:00"/>
    <s v="11/18/2017"/>
    <s v="Standard Class"/>
    <s v="NG-18430"/>
    <s v="Nathan Gelder"/>
    <s v="Consumer"/>
    <s v="United States"/>
    <s v="Austin"/>
    <s v="Texas"/>
    <n v="78745"/>
    <s v="Central"/>
    <s v="OFF-ST-10003716"/>
    <s v="Office Supplies"/>
    <s v="Storage"/>
    <s v="Tennsco Double-Tier Lockers"/>
    <n v="540.048"/>
    <n v="3"/>
    <n v="0.2"/>
    <n v="-47.254199999999997"/>
    <x v="23"/>
    <x v="3"/>
  </r>
  <r>
    <n v="1503"/>
    <s v="CA-2016-100468"/>
    <d v="2016-11-24T00:00:00"/>
    <d v="2016-01-12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99"/>
    <x v="0"/>
    <x v="0"/>
  </r>
  <r>
    <n v="1504"/>
    <s v="CA-2016-100468"/>
    <d v="2016-11-24T00:00:00"/>
    <d v="2016-01-12T00:00:00"/>
    <s v="Standard Class"/>
    <s v="AT-10435"/>
    <s v="Alyssa Tate"/>
    <s v="Home Office"/>
    <s v="United States"/>
    <s v="Los Angeles"/>
    <s v="California"/>
    <n v="90045"/>
    <s v="West"/>
    <s v="FUR-FU-10000010"/>
    <s v="Furniture"/>
    <s v="Furnishings"/>
    <s v="DAX Value U-Channel Document Frames, Easel Back"/>
    <n v="9.94"/>
    <n v="2"/>
    <n v="0"/>
    <n v="3.0813999999999999"/>
    <x v="0"/>
    <x v="0"/>
  </r>
  <r>
    <n v="1505"/>
    <s v="CA-2015-153388"/>
    <d v="2015-08-01T00:00:00"/>
    <d v="2015-07-08T00:00:00"/>
    <s v="Standard Class"/>
    <s v="PC-19000"/>
    <s v="Pauline Chand"/>
    <s v="Home Office"/>
    <s v="United States"/>
    <s v="Los Angeles"/>
    <s v="California"/>
    <n v="90004"/>
    <s v="West"/>
    <s v="OFF-AR-10001868"/>
    <s v="Office Supplies"/>
    <s v="Art"/>
    <s v="Prang Dustless Chalk Sticks"/>
    <n v="6.72"/>
    <n v="4"/>
    <n v="0"/>
    <n v="3.36"/>
    <x v="37"/>
    <x v="1"/>
  </r>
  <r>
    <n v="1506"/>
    <s v="CA-2015-153388"/>
    <d v="2015-08-01T00:00:00"/>
    <d v="2015-07-08T00:00:00"/>
    <s v="Standard Class"/>
    <s v="PC-19000"/>
    <s v="Pauline Chand"/>
    <s v="Home Office"/>
    <s v="United States"/>
    <s v="Los Angeles"/>
    <s v="California"/>
    <n v="90004"/>
    <s v="West"/>
    <s v="FUR-TA-10003715"/>
    <s v="Furniture"/>
    <s v="Tables"/>
    <s v="Hon 2111 Invitation Series Corner Table"/>
    <n v="1004.976"/>
    <n v="6"/>
    <n v="0.2"/>
    <n v="-175.8708"/>
    <x v="37"/>
    <x v="1"/>
  </r>
  <r>
    <n v="1507"/>
    <s v="CA-2017-154935"/>
    <d v="2017-12-24T00:00:00"/>
    <s v="12/29/2017"/>
    <s v="Standard Class"/>
    <s v="AR-10540"/>
    <s v="Andy Reiter"/>
    <s v="Consumer"/>
    <s v="United States"/>
    <s v="New York City"/>
    <s v="New York"/>
    <n v="10024"/>
    <s v="East"/>
    <s v="OFF-BI-10003708"/>
    <s v="Office Supplies"/>
    <s v="Binders"/>
    <s v="Acco Four Pocket Poly Ring Binder with Label Holder, Smoke, 1&quot;"/>
    <n v="17.88"/>
    <n v="3"/>
    <n v="0.2"/>
    <n v="5.5875000000000004"/>
    <x v="22"/>
    <x v="3"/>
  </r>
  <r>
    <n v="1508"/>
    <s v="CA-2016-134208"/>
    <d v="2016-09-17T00:00:00"/>
    <s v="9/23/2016"/>
    <s v="Standard Class"/>
    <s v="CS-12505"/>
    <s v="Cindy Stewart"/>
    <s v="Consumer"/>
    <s v="United States"/>
    <s v="Columbus"/>
    <s v="Georgia"/>
    <n v="31907"/>
    <s v="South"/>
    <s v="TEC-MA-10004458"/>
    <s v="Technology"/>
    <s v="Machines"/>
    <s v="Lexmark X 9575 Professional All-in-One Color Printer"/>
    <n v="396"/>
    <n v="4"/>
    <n v="0"/>
    <n v="190.08"/>
    <x v="21"/>
    <x v="0"/>
  </r>
  <r>
    <n v="1509"/>
    <s v="CA-2017-108294"/>
    <d v="2017-12-10T00:00:00"/>
    <d v="2017-10-12T00:00:00"/>
    <s v="Same Day"/>
    <s v="LS-16975"/>
    <s v="Lindsay Shagiari"/>
    <s v="Home Office"/>
    <s v="United States"/>
    <s v="Omaha"/>
    <s v="Nebraska"/>
    <n v="68104"/>
    <s v="Central"/>
    <s v="OFF-BI-10004965"/>
    <s v="Office Supplies"/>
    <s v="Binders"/>
    <s v="Ibico Covers for Plastic or Wire Binding Elements"/>
    <n v="34.5"/>
    <n v="3"/>
    <n v="0"/>
    <n v="15.525"/>
    <x v="22"/>
    <x v="3"/>
  </r>
  <r>
    <n v="1510"/>
    <s v="CA-2017-103611"/>
    <d v="2017-09-12T00:00:00"/>
    <s v="9/15/2017"/>
    <s v="First Class"/>
    <s v="JM-15535"/>
    <s v="Jessica Myrick"/>
    <s v="Consumer"/>
    <s v="United States"/>
    <s v="Los Angeles"/>
    <s v="California"/>
    <n v="90036"/>
    <s v="West"/>
    <s v="FUR-FU-10004270"/>
    <s v="Furniture"/>
    <s v="Furnishings"/>
    <s v="Eldon Image Series Desk Accessories, Burgundy"/>
    <n v="8.36"/>
    <n v="2"/>
    <n v="0"/>
    <n v="3.0095999999999998"/>
    <x v="15"/>
    <x v="3"/>
  </r>
  <r>
    <n v="1511"/>
    <s v="CA-2017-100384"/>
    <d v="2017-06-24T00:00:00"/>
    <d v="2017-01-07T00:00:00"/>
    <s v="Standard Class"/>
    <s v="NH-18610"/>
    <s v="Nicole Hansen"/>
    <s v="Corporate"/>
    <s v="United States"/>
    <s v="Pomona"/>
    <s v="California"/>
    <n v="91767"/>
    <s v="West"/>
    <s v="OFF-AR-10002135"/>
    <s v="Office Supplies"/>
    <s v="Art"/>
    <s v="Boston Heavy-Duty Trimline Electric Pencil Sharpeners"/>
    <n v="385.6"/>
    <n v="8"/>
    <n v="0"/>
    <n v="111.824"/>
    <x v="27"/>
    <x v="3"/>
  </r>
  <r>
    <n v="1512"/>
    <s v="CA-2017-100384"/>
    <d v="2017-06-24T00:00:00"/>
    <d v="2017-01-07T00:00:00"/>
    <s v="Standard Class"/>
    <s v="NH-18610"/>
    <s v="Nicole Hansen"/>
    <s v="Corporate"/>
    <s v="United States"/>
    <s v="Pomona"/>
    <s v="California"/>
    <n v="91767"/>
    <s v="West"/>
    <s v="OFF-AR-10003514"/>
    <s v="Office Supplies"/>
    <s v="Art"/>
    <s v="4009 Highlighters by Sanford"/>
    <n v="35.82"/>
    <n v="9"/>
    <n v="0"/>
    <n v="11.820600000000001"/>
    <x v="27"/>
    <x v="3"/>
  </r>
  <r>
    <n v="1513"/>
    <s v="CA-2017-112809"/>
    <d v="2017-08-18T00:00:00"/>
    <s v="8/22/2017"/>
    <s v="Standard Class"/>
    <s v="RA-19915"/>
    <s v="Russell Applegate"/>
    <s v="Consumer"/>
    <s v="United States"/>
    <s v="Dallas"/>
    <s v="Texas"/>
    <n v="75220"/>
    <s v="Central"/>
    <s v="OFF-ST-10002276"/>
    <s v="Office Supplies"/>
    <s v="Storage"/>
    <s v="Safco Steel Mobile File Cart"/>
    <n v="200.06399999999999"/>
    <n v="3"/>
    <n v="0.2"/>
    <n v="12.504"/>
    <x v="43"/>
    <x v="3"/>
  </r>
  <r>
    <n v="1514"/>
    <s v="CA-2017-112809"/>
    <d v="2017-08-18T00:00:00"/>
    <s v="8/22/2017"/>
    <s v="Standard Class"/>
    <s v="RA-19915"/>
    <s v="Russell Applegate"/>
    <s v="Consumer"/>
    <s v="United States"/>
    <s v="Dallas"/>
    <s v="Texas"/>
    <n v="75220"/>
    <s v="Central"/>
    <s v="OFF-BI-10001098"/>
    <s v="Office Supplies"/>
    <s v="Binders"/>
    <s v="Acco D-Ring Binder w/DublLock"/>
    <n v="21.38"/>
    <n v="5"/>
    <n v="0.8"/>
    <n v="-33.139000000000003"/>
    <x v="43"/>
    <x v="3"/>
  </r>
  <r>
    <n v="1515"/>
    <s v="CA-2017-112809"/>
    <d v="2017-08-18T00:00:00"/>
    <s v="8/22/2017"/>
    <s v="Standard Class"/>
    <s v="RA-19915"/>
    <s v="Russell Applegate"/>
    <s v="Consumer"/>
    <s v="United States"/>
    <s v="Dallas"/>
    <s v="Texas"/>
    <n v="75220"/>
    <s v="Central"/>
    <s v="OFF-BI-10001636"/>
    <s v="Office Supplies"/>
    <s v="Binders"/>
    <s v="Ibico Plastic and Wire Spiral Binding Combs"/>
    <n v="6.7439999999999998"/>
    <n v="4"/>
    <n v="0.8"/>
    <n v="-11.4648"/>
    <x v="43"/>
    <x v="3"/>
  </r>
  <r>
    <n v="1516"/>
    <s v="US-2017-160759"/>
    <d v="2017-12-11T00:00:00"/>
    <s v="12/17/2017"/>
    <s v="Standard Class"/>
    <s v="AI-10855"/>
    <s v="Arianne Irving"/>
    <s v="Consumer"/>
    <s v="United States"/>
    <s v="Philadelphia"/>
    <s v="Pennsylvania"/>
    <n v="19120"/>
    <s v="East"/>
    <s v="FUR-CH-10002961"/>
    <s v="Furniture"/>
    <s v="Chairs"/>
    <s v="Leather Task Chair, Black"/>
    <n v="63.686"/>
    <n v="1"/>
    <n v="0.3"/>
    <n v="-9.0980000000000008"/>
    <x v="22"/>
    <x v="3"/>
  </r>
  <r>
    <n v="1517"/>
    <s v="CA-2017-148446"/>
    <d v="2017-12-10T00:00:00"/>
    <s v="12/14/2017"/>
    <s v="Second Class"/>
    <s v="MC-17845"/>
    <s v="Michael Chen"/>
    <s v="Consumer"/>
    <s v="United States"/>
    <s v="North Las Vegas"/>
    <s v="Nevada"/>
    <n v="89031"/>
    <s v="West"/>
    <s v="FUR-TA-10004256"/>
    <s v="Furniture"/>
    <s v="Tables"/>
    <s v="Bretford ìJust In Timeî Height-Adjustable Multi-Task Work Tables"/>
    <n v="1669.6"/>
    <n v="4"/>
    <n v="0"/>
    <n v="116.872"/>
    <x v="22"/>
    <x v="3"/>
  </r>
  <r>
    <n v="1518"/>
    <s v="CA-2014-111059"/>
    <d v="2014-02-03T00:00:00"/>
    <d v="2014-06-02T00:00:00"/>
    <s v="Second Class"/>
    <s v="TB-21400"/>
    <s v="Tom Boeckenhauer"/>
    <s v="Consumer"/>
    <s v="United States"/>
    <s v="Seattle"/>
    <s v="Washington"/>
    <n v="98105"/>
    <s v="West"/>
    <s v="OFF-BI-10004593"/>
    <s v="Office Supplies"/>
    <s v="Binders"/>
    <s v="Ibico Laser Imprintable Binding System Covers"/>
    <n v="83.84"/>
    <n v="2"/>
    <n v="0.2"/>
    <n v="27.248000000000001"/>
    <x v="45"/>
    <x v="2"/>
  </r>
  <r>
    <n v="1519"/>
    <s v="CA-2014-111059"/>
    <d v="2014-02-03T00:00:00"/>
    <d v="2014-06-02T00:00:00"/>
    <s v="Second Class"/>
    <s v="TB-21400"/>
    <s v="Tom Boeckenhauer"/>
    <s v="Consumer"/>
    <s v="United States"/>
    <s v="Seattle"/>
    <s v="Washington"/>
    <n v="98105"/>
    <s v="West"/>
    <s v="OFF-BI-10002827"/>
    <s v="Office Supplies"/>
    <s v="Binders"/>
    <s v="Avery Durable Poly Binders"/>
    <n v="13.272"/>
    <n v="3"/>
    <n v="0.2"/>
    <n v="4.3133999999999997"/>
    <x v="45"/>
    <x v="2"/>
  </r>
  <r>
    <n v="1520"/>
    <s v="CA-2017-116204"/>
    <d v="2017-02-11T00:00:00"/>
    <s v="2/14/2017"/>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02"/>
    <x v="31"/>
    <x v="3"/>
  </r>
  <r>
    <n v="1521"/>
    <s v="CA-2017-109946"/>
    <d v="2017-04-16T00:00:00"/>
    <s v="4/21/2017"/>
    <s v="Standard Class"/>
    <s v="PL-18925"/>
    <s v="Paul Lucas"/>
    <s v="Home Office"/>
    <s v="United States"/>
    <s v="Chicago"/>
    <s v="Illinois"/>
    <n v="60610"/>
    <s v="Central"/>
    <s v="OFF-AR-10001419"/>
    <s v="Office Supplies"/>
    <s v="Art"/>
    <s v="Newell 325"/>
    <n v="16.52"/>
    <n v="5"/>
    <n v="0.2"/>
    <n v="2.0649999999999999"/>
    <x v="4"/>
    <x v="3"/>
  </r>
  <r>
    <n v="1522"/>
    <s v="CA-2015-144806"/>
    <d v="2015-12-06T00:00:00"/>
    <d v="2015-11-12T00:00:00"/>
    <s v="Standard Class"/>
    <s v="GH-14425"/>
    <s v="Gary Hwang"/>
    <s v="Consumer"/>
    <s v="United States"/>
    <s v="Tucson"/>
    <s v="Arizona"/>
    <n v="85705"/>
    <s v="West"/>
    <s v="FUR-FU-10002253"/>
    <s v="Furniture"/>
    <s v="Furnishings"/>
    <s v="Howard Miller 13&quot; Diameter Pewter Finish Round Wall Clock"/>
    <n v="206.11199999999999"/>
    <n v="6"/>
    <n v="0.2"/>
    <n v="48.951599999999999"/>
    <x v="14"/>
    <x v="1"/>
  </r>
  <r>
    <n v="1523"/>
    <s v="CA-2015-144806"/>
    <d v="2015-12-06T00:00:00"/>
    <d v="2015-11-12T00:00:00"/>
    <s v="Standard Class"/>
    <s v="GH-14425"/>
    <s v="Gary Hwang"/>
    <s v="Consumer"/>
    <s v="United States"/>
    <s v="Tucson"/>
    <s v="Arizona"/>
    <n v="85705"/>
    <s v="West"/>
    <s v="OFF-PA-10002586"/>
    <s v="Office Supplies"/>
    <s v="Paper"/>
    <s v="Xerox 1970"/>
    <n v="19.920000000000002"/>
    <n v="5"/>
    <n v="0.2"/>
    <n v="6.7229999999999999"/>
    <x v="14"/>
    <x v="1"/>
  </r>
  <r>
    <n v="1524"/>
    <s v="CA-2015-144806"/>
    <d v="2015-12-06T00:00:00"/>
    <d v="2015-11-12T00:00:00"/>
    <s v="Standard Class"/>
    <s v="GH-14425"/>
    <s v="Gary Hwang"/>
    <s v="Consumer"/>
    <s v="United States"/>
    <s v="Tucson"/>
    <s v="Arizona"/>
    <n v="85705"/>
    <s v="West"/>
    <s v="OFF-PA-10003039"/>
    <s v="Office Supplies"/>
    <s v="Paper"/>
    <s v="Xerox 1960"/>
    <n v="198.27199999999999"/>
    <n v="8"/>
    <n v="0.2"/>
    <n v="61.96"/>
    <x v="14"/>
    <x v="1"/>
  </r>
  <r>
    <n v="1525"/>
    <s v="CA-2015-144806"/>
    <d v="2015-12-06T00:00:00"/>
    <d v="2015-11-12T00:00:00"/>
    <s v="Standard Class"/>
    <s v="GH-14425"/>
    <s v="Gary Hwang"/>
    <s v="Consumer"/>
    <s v="United States"/>
    <s v="Tucson"/>
    <s v="Arizona"/>
    <n v="85705"/>
    <s v="West"/>
    <s v="OFF-ST-10004804"/>
    <s v="Office Supplies"/>
    <s v="Storage"/>
    <s v="Belkin 19&quot; Vented Equipment Shelf, Black"/>
    <n v="247.10400000000001"/>
    <n v="6"/>
    <n v="0.2"/>
    <n v="-58.687199999999997"/>
    <x v="14"/>
    <x v="1"/>
  </r>
  <r>
    <n v="1526"/>
    <s v="CA-2015-144806"/>
    <d v="2015-12-06T00:00:00"/>
    <d v="2015-11-12T00:00:00"/>
    <s v="Standard Class"/>
    <s v="GH-14425"/>
    <s v="Gary Hwang"/>
    <s v="Consumer"/>
    <s v="United States"/>
    <s v="Tucson"/>
    <s v="Arizona"/>
    <n v="85705"/>
    <s v="West"/>
    <s v="OFF-AR-10004042"/>
    <s v="Office Supplies"/>
    <s v="Art"/>
    <s v="BOSTON Model 1800 Electric Pencil Sharpeners, Putty/Woodgrain"/>
    <n v="86.304000000000002"/>
    <n v="6"/>
    <n v="0.2"/>
    <n v="9.7091999999999992"/>
    <x v="14"/>
    <x v="1"/>
  </r>
  <r>
    <n v="1527"/>
    <s v="CA-2016-122392"/>
    <d v="2016-07-22T00:00:00"/>
    <s v="7/27/2016"/>
    <s v="Standard Class"/>
    <s v="CJ-12010"/>
    <s v="Caroline Jumper"/>
    <s v="Consumer"/>
    <s v="United States"/>
    <s v="Allentown"/>
    <s v="Pennsylvania"/>
    <n v="18103"/>
    <s v="East"/>
    <s v="OFF-AR-10002221"/>
    <s v="Office Supplies"/>
    <s v="Art"/>
    <s v="12 Colored Short Pencils"/>
    <n v="4.16"/>
    <n v="2"/>
    <n v="0.2"/>
    <n v="0.36399999999999999"/>
    <x v="16"/>
    <x v="0"/>
  </r>
  <r>
    <n v="1528"/>
    <s v="CA-2016-122392"/>
    <d v="2016-07-22T00:00:00"/>
    <s v="7/27/2016"/>
    <s v="Standard Class"/>
    <s v="CJ-12010"/>
    <s v="Caroline Jumper"/>
    <s v="Consumer"/>
    <s v="United States"/>
    <s v="Allentown"/>
    <s v="Pennsylvania"/>
    <n v="18103"/>
    <s v="East"/>
    <s v="FUR-FU-10002456"/>
    <s v="Furniture"/>
    <s v="Furnishings"/>
    <s v="Master Caster Door Stop, Large Neon Orange"/>
    <n v="11.648"/>
    <n v="2"/>
    <n v="0.2"/>
    <n v="3.3488000000000002"/>
    <x v="16"/>
    <x v="0"/>
  </r>
  <r>
    <n v="1529"/>
    <s v="CA-2015-148432"/>
    <d v="2015-11-07T00:00:00"/>
    <d v="2015-10-11T00:00:00"/>
    <s v="Second Class"/>
    <s v="MC-18130"/>
    <s v="Mike Caudle"/>
    <s v="Corporate"/>
    <s v="United States"/>
    <s v="Newark"/>
    <s v="Delaware"/>
    <n v="19711"/>
    <s v="East"/>
    <s v="OFF-FA-10004968"/>
    <s v="Office Supplies"/>
    <s v="Fasteners"/>
    <s v="Rubber Band Ball"/>
    <n v="26.18"/>
    <n v="7"/>
    <n v="0"/>
    <n v="0.52359999999999995"/>
    <x v="6"/>
    <x v="1"/>
  </r>
  <r>
    <n v="1530"/>
    <s v="CA-2015-148432"/>
    <d v="2015-11-07T00:00:00"/>
    <d v="2015-10-11T00:00:00"/>
    <s v="Second Class"/>
    <s v="MC-18130"/>
    <s v="Mike Caudle"/>
    <s v="Corporate"/>
    <s v="United States"/>
    <s v="Newark"/>
    <s v="Delaware"/>
    <n v="19711"/>
    <s v="East"/>
    <s v="OFF-PA-10001274"/>
    <s v="Office Supplies"/>
    <s v="Paper"/>
    <s v="Loose Memo Sheets"/>
    <n v="7.3"/>
    <n v="2"/>
    <n v="0"/>
    <n v="3.431"/>
    <x v="6"/>
    <x v="1"/>
  </r>
  <r>
    <n v="1531"/>
    <s v="CA-2015-103793"/>
    <d v="2015-03-26T00:00:00"/>
    <s v="3/31/2015"/>
    <s v="Standard Class"/>
    <s v="BV-11245"/>
    <s v="Benjamin Venier"/>
    <s v="Corporate"/>
    <s v="United States"/>
    <s v="Miami"/>
    <s v="Florida"/>
    <n v="33142"/>
    <s v="South"/>
    <s v="OFF-PA-10001125"/>
    <s v="Office Supplies"/>
    <s v="Paper"/>
    <s v="Xerox 1988"/>
    <n v="74.352000000000004"/>
    <n v="3"/>
    <n v="0.2"/>
    <n v="23.234999999999999"/>
    <x v="29"/>
    <x v="1"/>
  </r>
  <r>
    <n v="1532"/>
    <s v="CA-2017-159884"/>
    <d v="2017-08-31T00:00:00"/>
    <d v="2017-05-09T00:00:00"/>
    <s v="Standard Class"/>
    <s v="JF-15490"/>
    <s v="Jeremy Farry"/>
    <s v="Consumer"/>
    <s v="United States"/>
    <s v="Tempe"/>
    <s v="Arizona"/>
    <n v="85281"/>
    <s v="West"/>
    <s v="OFF-ST-10000344"/>
    <s v="Office Supplies"/>
    <s v="Storage"/>
    <s v="Neat Ideas Personal Hanging Folder Files, Black"/>
    <n v="10.744"/>
    <n v="1"/>
    <n v="0.2"/>
    <n v="0.80579999999999996"/>
    <x v="43"/>
    <x v="3"/>
  </r>
  <r>
    <n v="1533"/>
    <s v="CA-2017-159884"/>
    <d v="2017-08-31T00:00:00"/>
    <d v="2017-05-09T00:00:00"/>
    <s v="Standard Class"/>
    <s v="JF-15490"/>
    <s v="Jeremy Farry"/>
    <s v="Consumer"/>
    <s v="United States"/>
    <s v="Tempe"/>
    <s v="Arizona"/>
    <n v="85281"/>
    <s v="West"/>
    <s v="OFF-FA-10000585"/>
    <s v="Office Supplies"/>
    <s v="Fasteners"/>
    <s v="OIC Bulk Pack Metal Binder Clips"/>
    <n v="8.3759999999999994"/>
    <n v="3"/>
    <n v="0.2"/>
    <n v="2.7222"/>
    <x v="43"/>
    <x v="3"/>
  </r>
  <r>
    <n v="1534"/>
    <s v="CA-2016-139885"/>
    <d v="2016-12-04T00:00:00"/>
    <d v="2016-08-12T00:00:00"/>
    <s v="Standard Class"/>
    <s v="EB-13840"/>
    <s v="Ellis Ballard"/>
    <s v="Corporate"/>
    <s v="United States"/>
    <s v="New York City"/>
    <s v="New York"/>
    <n v="10035"/>
    <s v="East"/>
    <s v="OFF-ST-10003324"/>
    <s v="Office Supplies"/>
    <s v="Storage"/>
    <s v="Belkin OmniView SE Rackmount Kit"/>
    <n v="212.88"/>
    <n v="6"/>
    <n v="0"/>
    <n v="0"/>
    <x v="5"/>
    <x v="0"/>
  </r>
  <r>
    <n v="1535"/>
    <s v="CA-2017-124086"/>
    <d v="2017-02-10T00:00:00"/>
    <s v="2/14/2017"/>
    <s v="Standard Class"/>
    <s v="MP-18175"/>
    <s v="Mike Pelletier"/>
    <s v="Home Office"/>
    <s v="United States"/>
    <s v="Laguna Niguel"/>
    <s v="California"/>
    <n v="92677"/>
    <s v="West"/>
    <s v="FUR-BO-10004015"/>
    <s v="Furniture"/>
    <s v="Bookcases"/>
    <s v="Bush Andora Bookcase, Maple/Graphite Gray Finish"/>
    <n v="203.983"/>
    <n v="2"/>
    <n v="0.15"/>
    <n v="16.7986"/>
    <x v="31"/>
    <x v="3"/>
  </r>
  <r>
    <n v="1536"/>
    <s v="CA-2016-112389"/>
    <d v="2016-10-29T00:00:00"/>
    <d v="2016-02-11T00:00:00"/>
    <s v="Standard Class"/>
    <s v="JM-15655"/>
    <s v="Jim Mitchum"/>
    <s v="Corporate"/>
    <s v="United States"/>
    <s v="Bridgeton"/>
    <s v="New Jersey"/>
    <n v="8302"/>
    <s v="East"/>
    <s v="OFF-ST-10000419"/>
    <s v="Office Supplies"/>
    <s v="Storage"/>
    <s v="Rogers Jumbo File, Granite"/>
    <n v="40.74"/>
    <n v="3"/>
    <n v="0"/>
    <n v="0.40739999999999998"/>
    <x v="32"/>
    <x v="0"/>
  </r>
  <r>
    <n v="1537"/>
    <s v="CA-2016-112389"/>
    <d v="2016-10-29T00:00:00"/>
    <d v="2016-02-11T00:00:00"/>
    <s v="Standard Class"/>
    <s v="JM-15655"/>
    <s v="Jim Mitchum"/>
    <s v="Corporate"/>
    <s v="United States"/>
    <s v="Bridgeton"/>
    <s v="New Jersey"/>
    <n v="8302"/>
    <s v="East"/>
    <s v="OFF-AP-10001626"/>
    <s v="Office Supplies"/>
    <s v="Appliances"/>
    <s v="Commercial WindTunnel Clean Air Upright Vacuum, Replacement Belts, Filtration Bags"/>
    <n v="11.67"/>
    <n v="3"/>
    <n v="0"/>
    <n v="3.0341999999999998"/>
    <x v="32"/>
    <x v="0"/>
  </r>
  <r>
    <n v="1538"/>
    <s v="CA-2017-121888"/>
    <d v="2017-09-15T00:00:00"/>
    <s v="9/17/2017"/>
    <s v="Second Class"/>
    <s v="CL-11890"/>
    <s v="Carl Ludwig"/>
    <s v="Consumer"/>
    <s v="United States"/>
    <s v="Everett"/>
    <s v="Massachusetts"/>
    <n v="2149"/>
    <s v="East"/>
    <s v="TEC-PH-10000439"/>
    <s v="Technology"/>
    <s v="Phones"/>
    <s v="GE DSL Phone Line Filter"/>
    <n v="39.99"/>
    <n v="1"/>
    <n v="0"/>
    <n v="11.597099999999999"/>
    <x v="15"/>
    <x v="3"/>
  </r>
  <r>
    <n v="1539"/>
    <s v="CA-2017-121888"/>
    <d v="2017-09-15T00:00:00"/>
    <s v="9/17/2017"/>
    <s v="Second Class"/>
    <s v="CL-11890"/>
    <s v="Carl Ludwig"/>
    <s v="Consumer"/>
    <s v="United States"/>
    <s v="Everett"/>
    <s v="Massachusetts"/>
    <n v="2149"/>
    <s v="East"/>
    <s v="OFF-AR-10003478"/>
    <s v="Office Supplies"/>
    <s v="Art"/>
    <s v="Avery Hi-Liter EverBold Pen Style Fluorescent Highlighters, 4/Pack"/>
    <n v="16.28"/>
    <n v="2"/>
    <n v="0"/>
    <n v="6.5119999999999996"/>
    <x v="15"/>
    <x v="3"/>
  </r>
  <r>
    <n v="1540"/>
    <s v="CA-2017-121888"/>
    <d v="2017-09-15T00:00:00"/>
    <s v="9/17/2017"/>
    <s v="Second Class"/>
    <s v="CL-11890"/>
    <s v="Carl Ludwig"/>
    <s v="Consumer"/>
    <s v="United States"/>
    <s v="Everett"/>
    <s v="Massachusetts"/>
    <n v="2149"/>
    <s v="East"/>
    <s v="FUR-BO-10002545"/>
    <s v="Furniture"/>
    <s v="Bookcases"/>
    <s v="Atlantic Metals Mobile 3-Shelf Bookcases, Custom Colors"/>
    <n v="782.94"/>
    <n v="3"/>
    <n v="0"/>
    <n v="203.56440000000001"/>
    <x v="15"/>
    <x v="3"/>
  </r>
  <r>
    <n v="1541"/>
    <s v="CA-2017-121888"/>
    <d v="2017-09-15T00:00:00"/>
    <s v="9/17/2017"/>
    <s v="Second Class"/>
    <s v="CL-11890"/>
    <s v="Carl Ludwig"/>
    <s v="Consumer"/>
    <s v="United States"/>
    <s v="Everett"/>
    <s v="Massachusetts"/>
    <n v="2149"/>
    <s v="East"/>
    <s v="OFF-BI-10001765"/>
    <s v="Office Supplies"/>
    <s v="Binders"/>
    <s v="Wilson Jones Heavy-Duty Casebound Ring Binders with Metal Hinges"/>
    <n v="242.48"/>
    <n v="7"/>
    <n v="0"/>
    <n v="116.3904"/>
    <x v="15"/>
    <x v="3"/>
  </r>
  <r>
    <n v="1542"/>
    <s v="CA-2014-166884"/>
    <d v="2014-03-11T00:00:00"/>
    <s v="3/16/2014"/>
    <s v="Second Class"/>
    <s v="CK-12205"/>
    <s v="Chloris Kastensmidt"/>
    <s v="Consumer"/>
    <s v="United States"/>
    <s v="Columbus"/>
    <s v="Ohio"/>
    <n v="43229"/>
    <s v="East"/>
    <s v="FUR-FU-10003981"/>
    <s v="Furniture"/>
    <s v="Furnishings"/>
    <s v="Eldon Wave Desk Accessories"/>
    <n v="8.32"/>
    <n v="5"/>
    <n v="0.2"/>
    <n v="2.2879999999999998"/>
    <x v="34"/>
    <x v="2"/>
  </r>
  <r>
    <n v="1543"/>
    <s v="CA-2014-166884"/>
    <d v="2014-03-11T00:00:00"/>
    <s v="3/16/2014"/>
    <s v="Second Class"/>
    <s v="CK-12205"/>
    <s v="Chloris Kastensmidt"/>
    <s v="Consumer"/>
    <s v="United States"/>
    <s v="Columbus"/>
    <s v="Ohio"/>
    <n v="43229"/>
    <s v="East"/>
    <s v="OFF-FA-10001561"/>
    <s v="Office Supplies"/>
    <s v="Fasteners"/>
    <s v="Stockwell Push Pins"/>
    <n v="10.464"/>
    <n v="6"/>
    <n v="0.2"/>
    <n v="1.7003999999999999"/>
    <x v="34"/>
    <x v="2"/>
  </r>
  <r>
    <n v="1544"/>
    <s v="CA-2014-107181"/>
    <d v="2014-02-04T00:00:00"/>
    <d v="2014-08-02T00:00:00"/>
    <s v="Standard Class"/>
    <s v="DB-13270"/>
    <s v="Deborah Brumfield"/>
    <s v="Home Office"/>
    <s v="United States"/>
    <s v="San Diego"/>
    <s v="California"/>
    <n v="92024"/>
    <s v="West"/>
    <s v="OFF-BI-10004230"/>
    <s v="Office Supplies"/>
    <s v="Binders"/>
    <s v="GBC Recycled Grain Textured Covers"/>
    <n v="82.896000000000001"/>
    <n v="3"/>
    <n v="0.2"/>
    <n v="29.0136"/>
    <x v="45"/>
    <x v="2"/>
  </r>
  <r>
    <n v="1545"/>
    <s v="CA-2014-107181"/>
    <d v="2014-02-04T00:00:00"/>
    <d v="2014-08-02T00:00:00"/>
    <s v="Standard Class"/>
    <s v="DB-13270"/>
    <s v="Deborah Brumfield"/>
    <s v="Home Office"/>
    <s v="United States"/>
    <s v="San Diego"/>
    <s v="California"/>
    <n v="92024"/>
    <s v="West"/>
    <s v="OFF-PA-10000350"/>
    <s v="Office Supplies"/>
    <s v="Paper"/>
    <s v="Message Book, Standard Line &quot;While You Were Out&quot;, 5 1/2&quot; X 4&quot;, 200 Sets/Book"/>
    <n v="34.24"/>
    <n v="4"/>
    <n v="0"/>
    <n v="16.0928"/>
    <x v="45"/>
    <x v="2"/>
  </r>
  <r>
    <n v="1546"/>
    <s v="CA-2014-150245"/>
    <d v="2014-12-31T00:00:00"/>
    <d v="2015-04-01T00:00:00"/>
    <s v="Second Class"/>
    <s v="PC-18745"/>
    <s v="Pamela Coakley"/>
    <s v="Corporate"/>
    <s v="United States"/>
    <s v="Watertown"/>
    <s v="New York"/>
    <n v="13601"/>
    <s v="East"/>
    <s v="FUR-BO-10002613"/>
    <s v="Furniture"/>
    <s v="Bookcases"/>
    <s v="Atlantic Metals Mobile 4-Shelf Bookcases, Custom Colors"/>
    <n v="1573.4880000000001"/>
    <n v="7"/>
    <n v="0.2"/>
    <n v="196.68600000000001"/>
    <x v="20"/>
    <x v="2"/>
  </r>
  <r>
    <n v="1547"/>
    <s v="CA-2015-111395"/>
    <d v="2015-11-23T00:00:00"/>
    <s v="11/27/2015"/>
    <s v="Standard Class"/>
    <s v="VB-21745"/>
    <s v="Victoria Brennan"/>
    <s v="Corporate"/>
    <s v="United States"/>
    <s v="San Antonio"/>
    <s v="Texas"/>
    <n v="78207"/>
    <s v="Central"/>
    <s v="OFF-PA-10000994"/>
    <s v="Office Supplies"/>
    <s v="Paper"/>
    <s v="Xerox 1915"/>
    <n v="335.52"/>
    <n v="4"/>
    <n v="0.2"/>
    <n v="117.432"/>
    <x v="6"/>
    <x v="1"/>
  </r>
  <r>
    <n v="1548"/>
    <s v="CA-2015-111395"/>
    <d v="2015-11-23T00:00:00"/>
    <s v="11/27/2015"/>
    <s v="Standard Class"/>
    <s v="VB-21745"/>
    <s v="Victoria Brennan"/>
    <s v="Corporate"/>
    <s v="United States"/>
    <s v="San Antonio"/>
    <s v="Texas"/>
    <n v="78207"/>
    <s v="Central"/>
    <s v="OFF-BI-10002867"/>
    <s v="Office Supplies"/>
    <s v="Binders"/>
    <s v="GBC Recycled Regency Composition Covers"/>
    <n v="23.911999999999999"/>
    <n v="2"/>
    <n v="0.8"/>
    <n v="-40.650399999999998"/>
    <x v="6"/>
    <x v="1"/>
  </r>
  <r>
    <n v="1549"/>
    <s v="CA-2015-111395"/>
    <d v="2015-11-23T00:00:00"/>
    <s v="11/27/2015"/>
    <s v="Standard Class"/>
    <s v="VB-21745"/>
    <s v="Victoria Brennan"/>
    <s v="Corporate"/>
    <s v="United States"/>
    <s v="San Antonio"/>
    <s v="Texas"/>
    <n v="78207"/>
    <s v="Central"/>
    <s v="OFF-ST-10001291"/>
    <s v="Office Supplies"/>
    <s v="Storage"/>
    <s v="Tenex Personal Self-Stacking Standard File Box, Black/Gray"/>
    <n v="27.056000000000001"/>
    <n v="2"/>
    <n v="0.2"/>
    <n v="2.3673999999999999"/>
    <x v="6"/>
    <x v="1"/>
  </r>
  <r>
    <n v="1550"/>
    <s v="CA-2014-134278"/>
    <d v="2014-07-06T00:00:00"/>
    <d v="2014-08-07T00:00:00"/>
    <s v="First Class"/>
    <s v="EP-13915"/>
    <s v="Emily Phan"/>
    <s v="Consumer"/>
    <s v="United States"/>
    <s v="New York City"/>
    <s v="New York"/>
    <n v="10011"/>
    <s v="East"/>
    <s v="TEC-CO-10001046"/>
    <s v="Technology"/>
    <s v="Copiers"/>
    <s v="Canon Imageclass D680 Copier / Fax"/>
    <n v="559.99199999999996"/>
    <n v="1"/>
    <n v="0.2"/>
    <n v="174.9975"/>
    <x v="39"/>
    <x v="2"/>
  </r>
  <r>
    <n v="1551"/>
    <s v="US-2017-124926"/>
    <d v="2017-11-13T00:00:00"/>
    <s v="11/18/2017"/>
    <s v="Second Class"/>
    <s v="ME-17320"/>
    <s v="Maria Etezadi"/>
    <s v="Home Office"/>
    <s v="United States"/>
    <s v="Houston"/>
    <s v="Texas"/>
    <n v="77095"/>
    <s v="Central"/>
    <s v="OFF-AP-10004868"/>
    <s v="Office Supplies"/>
    <s v="Appliances"/>
    <s v="Hoover Commercial Soft Guard Upright Vacuum And Disposable Filtration Bags"/>
    <n v="9.3239999999999998"/>
    <n v="6"/>
    <n v="0.8"/>
    <n v="-24.708600000000001"/>
    <x v="23"/>
    <x v="3"/>
  </r>
  <r>
    <n v="1552"/>
    <s v="CA-2016-159345"/>
    <d v="2016-06-17T00:00:00"/>
    <s v="6/22/2016"/>
    <s v="Standard Class"/>
    <s v="IG-15085"/>
    <s v="Ivan Gibson"/>
    <s v="Consumer"/>
    <s v="United States"/>
    <s v="San Diego"/>
    <s v="California"/>
    <n v="92024"/>
    <s v="West"/>
    <s v="OFF-PA-10000806"/>
    <s v="Office Supplies"/>
    <s v="Paper"/>
    <s v="Xerox 1934"/>
    <n v="111.96"/>
    <n v="2"/>
    <n v="0"/>
    <n v="54.860399999999998"/>
    <x v="1"/>
    <x v="0"/>
  </r>
  <r>
    <n v="1553"/>
    <s v="CA-2014-130274"/>
    <d v="2014-05-03T00:00:00"/>
    <d v="2014-05-05T00:00:00"/>
    <s v="First Class"/>
    <s v="JS-15940"/>
    <s v="Joni Sundaresam"/>
    <s v="Home Office"/>
    <s v="United States"/>
    <s v="Appleton"/>
    <s v="Wisconsin"/>
    <n v="54915"/>
    <s v="Central"/>
    <s v="OFF-LA-10002195"/>
    <s v="Office Supplies"/>
    <s v="Labels"/>
    <s v="Avery 481"/>
    <n v="21.56"/>
    <n v="7"/>
    <n v="0"/>
    <n v="10.348800000000001"/>
    <x v="8"/>
    <x v="2"/>
  </r>
  <r>
    <n v="1554"/>
    <s v="CA-2017-158386"/>
    <d v="2017-10-16T00:00:00"/>
    <s v="10/21/2017"/>
    <s v="Standard Class"/>
    <s v="BO-11425"/>
    <s v="Bobby Odegard"/>
    <s v="Consumer"/>
    <s v="United States"/>
    <s v="Richmond"/>
    <s v="Kentucky"/>
    <n v="40475"/>
    <s v="South"/>
    <s v="OFF-BI-10003719"/>
    <s v="Office Supplies"/>
    <s v="Binders"/>
    <s v="Large Capacity Hanging Post Binders"/>
    <n v="124.75"/>
    <n v="5"/>
    <n v="0"/>
    <n v="57.384999999999998"/>
    <x v="13"/>
    <x v="3"/>
  </r>
  <r>
    <n v="1555"/>
    <s v="CA-2015-111507"/>
    <d v="2015-02-06T00:00:00"/>
    <s v="2/13/2015"/>
    <s v="Standard Class"/>
    <s v="VW-21775"/>
    <s v="Victoria Wilson"/>
    <s v="Corporate"/>
    <s v="United States"/>
    <s v="Bellevue"/>
    <s v="Washington"/>
    <n v="98006"/>
    <s v="West"/>
    <s v="OFF-AR-10001315"/>
    <s v="Office Supplies"/>
    <s v="Art"/>
    <s v="Newell 310"/>
    <n v="5.28"/>
    <n v="3"/>
    <n v="0"/>
    <n v="1.5311999999999999"/>
    <x v="36"/>
    <x v="1"/>
  </r>
  <r>
    <n v="1556"/>
    <s v="CA-2017-120761"/>
    <d v="2017-09-04T00:00:00"/>
    <d v="2017-08-09T00:00:00"/>
    <s v="Standard Class"/>
    <s v="AB-10150"/>
    <s v="Aimee Bixby"/>
    <s v="Consumer"/>
    <s v="United States"/>
    <s v="Long Beach"/>
    <s v="New York"/>
    <n v="11561"/>
    <s v="East"/>
    <s v="TEC-AC-10000171"/>
    <s v="Technology"/>
    <s v="Accessories"/>
    <s v="Verbatim 25 GB 6x Blu-ray Single Layer Recordable Disc, 25/Pack"/>
    <n v="91.96"/>
    <n v="4"/>
    <n v="0"/>
    <n v="39.5428"/>
    <x v="15"/>
    <x v="3"/>
  </r>
  <r>
    <n v="1557"/>
    <s v="CA-2016-109176"/>
    <d v="2016-05-09T00:00:00"/>
    <s v="5/15/2016"/>
    <s v="Standard Class"/>
    <s v="JW-16075"/>
    <s v="Julia West"/>
    <s v="Consumer"/>
    <s v="United States"/>
    <s v="Philadelphia"/>
    <s v="Pennsylvania"/>
    <n v="19140"/>
    <s v="East"/>
    <s v="OFF-EN-10003134"/>
    <s v="Office Supplies"/>
    <s v="Envelopes"/>
    <s v="Staple envelope"/>
    <n v="9.3439999999999994"/>
    <n v="1"/>
    <n v="0.2"/>
    <n v="3.504"/>
    <x v="35"/>
    <x v="0"/>
  </r>
  <r>
    <n v="1558"/>
    <s v="CA-2016-109176"/>
    <d v="2016-05-09T00:00:00"/>
    <s v="5/15/2016"/>
    <s v="Standard Class"/>
    <s v="JW-16075"/>
    <s v="Julia West"/>
    <s v="Consumer"/>
    <s v="United States"/>
    <s v="Philadelphia"/>
    <s v="Pennsylvania"/>
    <n v="19140"/>
    <s v="East"/>
    <s v="OFF-AR-10001955"/>
    <s v="Office Supplies"/>
    <s v="Art"/>
    <s v="Newell 319"/>
    <n v="79.36"/>
    <n v="5"/>
    <n v="0.2"/>
    <n v="9.92"/>
    <x v="35"/>
    <x v="0"/>
  </r>
  <r>
    <n v="1559"/>
    <s v="CA-2015-112116"/>
    <d v="2015-03-16T00:00:00"/>
    <s v="3/18/2015"/>
    <s v="Second Class"/>
    <s v="JE-15475"/>
    <s v="Jeremy Ellison"/>
    <s v="Consumer"/>
    <s v="United States"/>
    <s v="Seattle"/>
    <s v="Washington"/>
    <n v="98103"/>
    <s v="West"/>
    <s v="FUR-TA-10001039"/>
    <s v="Furniture"/>
    <s v="Tables"/>
    <s v="KI Adjustable-Height Table"/>
    <n v="171.96"/>
    <n v="2"/>
    <n v="0"/>
    <n v="44.709600000000002"/>
    <x v="29"/>
    <x v="1"/>
  </r>
  <r>
    <n v="1560"/>
    <s v="CA-2016-126809"/>
    <d v="2016-04-09T00:00:00"/>
    <s v="4/13/2016"/>
    <s v="Standard Class"/>
    <s v="EB-13750"/>
    <s v="Edward Becker"/>
    <s v="Corporate"/>
    <s v="United States"/>
    <s v="Seattle"/>
    <s v="Washington"/>
    <n v="98103"/>
    <s v="West"/>
    <s v="OFF-BI-10003712"/>
    <s v="Office Supplies"/>
    <s v="Binders"/>
    <s v="Acco Pressboard Covers with Storage Hooks, 14 7/8&quot; x 11&quot;, Light Blue"/>
    <n v="35.351999999999997"/>
    <n v="9"/>
    <n v="0.2"/>
    <n v="12.815099999999999"/>
    <x v="25"/>
    <x v="0"/>
  </r>
  <r>
    <n v="1561"/>
    <s v="CA-2014-105172"/>
    <d v="2014-04-04T00:00:00"/>
    <d v="2014-09-04T00:00:00"/>
    <s v="Standard Class"/>
    <s v="PK-18910"/>
    <s v="Paul Knutson"/>
    <s v="Home Office"/>
    <s v="United States"/>
    <s v="San Francisco"/>
    <s v="California"/>
    <n v="94109"/>
    <s v="West"/>
    <s v="OFF-LA-10001641"/>
    <s v="Office Supplies"/>
    <s v="Labels"/>
    <s v="Avery 518"/>
    <n v="18.899999999999999"/>
    <n v="6"/>
    <n v="0"/>
    <n v="9.0719999999999992"/>
    <x v="41"/>
    <x v="2"/>
  </r>
  <r>
    <n v="1562"/>
    <s v="CA-2017-107293"/>
    <d v="2017-09-05T00:00:00"/>
    <d v="2017-06-09T00:00:00"/>
    <s v="First Class"/>
    <s v="CS-12400"/>
    <s v="Christopher Schild"/>
    <s v="Home Office"/>
    <s v="United States"/>
    <s v="Seattle"/>
    <s v="Washington"/>
    <n v="98115"/>
    <s v="West"/>
    <s v="OFF-AR-10003732"/>
    <s v="Office Supplies"/>
    <s v="Art"/>
    <s v="Newell 333"/>
    <n v="2.78"/>
    <n v="1"/>
    <n v="0"/>
    <n v="0.7228"/>
    <x v="15"/>
    <x v="3"/>
  </r>
  <r>
    <n v="1563"/>
    <s v="US-2017-102890"/>
    <d v="2017-06-30T00:00:00"/>
    <s v="6/30/2017"/>
    <s v="Same Day"/>
    <s v="SG-20470"/>
    <s v="Sheri Gordon"/>
    <s v="Consumer"/>
    <s v="United States"/>
    <s v="New York City"/>
    <s v="New York"/>
    <n v="10011"/>
    <s v="East"/>
    <s v="FUR-TA-10000577"/>
    <s v="Furniture"/>
    <s v="Tables"/>
    <s v="Bretford CR4500 Series Slim Rectangular Table"/>
    <n v="1044.6300000000001"/>
    <n v="5"/>
    <n v="0.4"/>
    <n v="-295.9785"/>
    <x v="27"/>
    <x v="3"/>
  </r>
  <r>
    <n v="1564"/>
    <s v="CA-2015-158554"/>
    <d v="2015-11-09T00:00:00"/>
    <d v="2015-09-11T00:00:00"/>
    <s v="Same Day"/>
    <s v="CM-12190"/>
    <s v="Charlotte Melton"/>
    <s v="Consumer"/>
    <s v="United States"/>
    <s v="Philadelphia"/>
    <s v="Pennsylvania"/>
    <n v="19134"/>
    <s v="East"/>
    <s v="OFF-PA-10004000"/>
    <s v="Office Supplies"/>
    <s v="Paper"/>
    <s v="While You Were Out Pads, 50 per Pad, 4 x 5 1/4, Green Cycle"/>
    <n v="11.352"/>
    <n v="3"/>
    <n v="0.2"/>
    <n v="4.1151"/>
    <x v="6"/>
    <x v="1"/>
  </r>
  <r>
    <n v="1565"/>
    <s v="CA-2014-116239"/>
    <d v="2014-03-04T00:00:00"/>
    <d v="2014-04-03T00:00:00"/>
    <s v="Same Day"/>
    <s v="CL-12565"/>
    <s v="Clay Ludtke"/>
    <s v="Consumer"/>
    <s v="United States"/>
    <s v="Columbia"/>
    <s v="South Carolina"/>
    <n v="29203"/>
    <s v="South"/>
    <s v="OFF-ST-10001370"/>
    <s v="Office Supplies"/>
    <s v="Storage"/>
    <s v="Sensible Storage WireTech Storage Systems"/>
    <n v="354.9"/>
    <n v="5"/>
    <n v="0"/>
    <n v="17.745000000000001"/>
    <x v="34"/>
    <x v="2"/>
  </r>
  <r>
    <n v="1566"/>
    <s v="CA-2015-132101"/>
    <d v="2015-03-19T00:00:00"/>
    <s v="3/25/2015"/>
    <s v="Standard Class"/>
    <s v="JO-15550"/>
    <s v="Jesus Ocampo"/>
    <s v="Home Office"/>
    <s v="United States"/>
    <s v="Seattle"/>
    <s v="Washington"/>
    <n v="98105"/>
    <s v="West"/>
    <s v="TEC-PH-10004539"/>
    <s v="Technology"/>
    <s v="Phones"/>
    <s v="Wireless Extenders zBoost YX545 SOHO Signal Booster"/>
    <n v="453.57600000000002"/>
    <n v="3"/>
    <n v="0.2"/>
    <n v="39.687899999999999"/>
    <x v="29"/>
    <x v="1"/>
  </r>
  <r>
    <n v="1567"/>
    <s v="CA-2015-129112"/>
    <d v="2015-11-29T00:00:00"/>
    <s v="11/30/2015"/>
    <s v="First Class"/>
    <s v="AW-10840"/>
    <s v="Anthony Witt"/>
    <s v="Consumer"/>
    <s v="United States"/>
    <s v="Allen"/>
    <s v="Texas"/>
    <n v="75002"/>
    <s v="Central"/>
    <s v="TEC-AC-10003038"/>
    <s v="Technology"/>
    <s v="Accessories"/>
    <s v="Kingston Digital DataTraveler 16GB USB 2.0"/>
    <n v="21.48"/>
    <n v="3"/>
    <n v="0.2"/>
    <n v="-0.26850000000000002"/>
    <x v="6"/>
    <x v="1"/>
  </r>
  <r>
    <n v="1568"/>
    <s v="CA-2015-129112"/>
    <d v="2015-11-29T00:00:00"/>
    <s v="11/30/2015"/>
    <s v="First Class"/>
    <s v="AW-10840"/>
    <s v="Anthony Witt"/>
    <s v="Consumer"/>
    <s v="United States"/>
    <s v="Allen"/>
    <s v="Texas"/>
    <n v="75002"/>
    <s v="Central"/>
    <s v="OFF-BI-10000088"/>
    <s v="Office Supplies"/>
    <s v="Binders"/>
    <s v="GBC Imprintable Covers"/>
    <n v="8.7840000000000007"/>
    <n v="4"/>
    <n v="0.8"/>
    <n v="-13.6152"/>
    <x v="6"/>
    <x v="1"/>
  </r>
  <r>
    <n v="1569"/>
    <s v="US-2017-152002"/>
    <d v="2017-06-11T00:00:00"/>
    <d v="2017-11-06T00:00:00"/>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299999999998"/>
    <x v="27"/>
    <x v="3"/>
  </r>
  <r>
    <n v="1570"/>
    <s v="CA-2017-165029"/>
    <d v="2017-11-26T00:00:00"/>
    <s v="11/30/2017"/>
    <s v="Standard Class"/>
    <s v="AH-10075"/>
    <s v="Adam Hart"/>
    <s v="Corporate"/>
    <s v="United States"/>
    <s v="Atlanta"/>
    <s v="Georgia"/>
    <n v="30318"/>
    <s v="South"/>
    <s v="OFF-AR-10003504"/>
    <s v="Office Supplies"/>
    <s v="Art"/>
    <s v="Newell 347"/>
    <n v="12.84"/>
    <n v="3"/>
    <n v="0"/>
    <n v="3.7235999999999998"/>
    <x v="23"/>
    <x v="3"/>
  </r>
  <r>
    <n v="1571"/>
    <s v="US-2014-157385"/>
    <d v="2014-11-23T00:00:00"/>
    <s v="11/25/2014"/>
    <s v="First Class"/>
    <s v="SC-20095"/>
    <s v="Sanjit Chand"/>
    <s v="Consumer"/>
    <s v="United States"/>
    <s v="Los Angeles"/>
    <s v="California"/>
    <n v="90004"/>
    <s v="West"/>
    <s v="FUR-CH-10000863"/>
    <s v="Furniture"/>
    <s v="Chairs"/>
    <s v="Novimex Swivel Fabric Task Chair"/>
    <n v="603.91999999999996"/>
    <n v="5"/>
    <n v="0.2"/>
    <n v="-67.941000000000003"/>
    <x v="7"/>
    <x v="2"/>
  </r>
  <r>
    <n v="1572"/>
    <s v="US-2014-157385"/>
    <d v="2014-11-23T00:00:00"/>
    <s v="11/25/2014"/>
    <s v="First Class"/>
    <s v="SC-20095"/>
    <s v="Sanjit Chand"/>
    <s v="Consumer"/>
    <s v="United States"/>
    <s v="Los Angeles"/>
    <s v="California"/>
    <n v="90004"/>
    <s v="West"/>
    <s v="OFF-EN-10003160"/>
    <s v="Office Supplies"/>
    <s v="Envelopes"/>
    <s v="Pastel Pink Envelopes"/>
    <n v="21.84"/>
    <n v="3"/>
    <n v="0"/>
    <n v="10.4832"/>
    <x v="7"/>
    <x v="2"/>
  </r>
  <r>
    <n v="1573"/>
    <s v="US-2014-157385"/>
    <d v="2014-11-23T00:00:00"/>
    <s v="11/25/2014"/>
    <s v="First Class"/>
    <s v="SC-20095"/>
    <s v="Sanjit Chand"/>
    <s v="Consumer"/>
    <s v="United States"/>
    <s v="Los Angeles"/>
    <s v="California"/>
    <n v="90004"/>
    <s v="West"/>
    <s v="TEC-AC-10003280"/>
    <s v="Technology"/>
    <s v="Accessories"/>
    <s v="Belkin F8E887 USB Wired Ergonomic Keyboard"/>
    <n v="29.99"/>
    <n v="1"/>
    <n v="0"/>
    <n v="6.2979000000000003"/>
    <x v="7"/>
    <x v="2"/>
  </r>
  <r>
    <n v="1574"/>
    <s v="US-2014-157385"/>
    <d v="2014-11-23T00:00:00"/>
    <s v="11/25/2014"/>
    <s v="First Class"/>
    <s v="SC-20095"/>
    <s v="Sanjit Chand"/>
    <s v="Consumer"/>
    <s v="United States"/>
    <s v="Los Angeles"/>
    <s v="California"/>
    <n v="90004"/>
    <s v="West"/>
    <s v="FUR-CH-10000595"/>
    <s v="Furniture"/>
    <s v="Chairs"/>
    <s v="Safco Contoured Stacking Chairs"/>
    <n v="381.44"/>
    <n v="2"/>
    <n v="0.2"/>
    <n v="23.84"/>
    <x v="7"/>
    <x v="2"/>
  </r>
  <r>
    <n v="1575"/>
    <s v="CA-2014-101602"/>
    <d v="2014-12-15T00:00:00"/>
    <s v="12/18/2014"/>
    <s v="First Class"/>
    <s v="MC-18100"/>
    <s v="Mick Crebagga"/>
    <s v="Consumer"/>
    <s v="United States"/>
    <s v="El Paso"/>
    <s v="Texas"/>
    <n v="79907"/>
    <s v="Central"/>
    <s v="TEC-PH-10000169"/>
    <s v="Technology"/>
    <s v="Phones"/>
    <s v="ARKON Windshield Dashboard Air Vent Car Mount Holder"/>
    <n v="40.68"/>
    <n v="3"/>
    <n v="0.2"/>
    <n v="-9.1530000000000005"/>
    <x v="20"/>
    <x v="2"/>
  </r>
  <r>
    <n v="1576"/>
    <s v="CA-2014-101602"/>
    <d v="2014-12-15T00:00:00"/>
    <s v="12/18/2014"/>
    <s v="First Class"/>
    <s v="MC-18100"/>
    <s v="Mick Crebagga"/>
    <s v="Consumer"/>
    <s v="United States"/>
    <s v="El Paso"/>
    <s v="Texas"/>
    <n v="79907"/>
    <s v="Central"/>
    <s v="FUR-CH-10004675"/>
    <s v="Furniture"/>
    <s v="Chairs"/>
    <s v="Lifetime Advantage Folding Chairs, 4/Carton"/>
    <n v="763.28"/>
    <n v="5"/>
    <n v="0.3"/>
    <n v="-21.808"/>
    <x v="20"/>
    <x v="2"/>
  </r>
  <r>
    <n v="1577"/>
    <s v="CA-2016-109057"/>
    <d v="2016-04-22T00:00:00"/>
    <s v="4/27/2016"/>
    <s v="Standard Class"/>
    <s v="TT-21460"/>
    <s v="Tonja Turnell"/>
    <s v="Home Office"/>
    <s v="United States"/>
    <s v="Aurora"/>
    <s v="Illinois"/>
    <n v="60505"/>
    <s v="Central"/>
    <s v="OFF-ST-10002406"/>
    <s v="Office Supplies"/>
    <s v="Storage"/>
    <s v="Pizazz Global Quick File"/>
    <n v="23.952000000000002"/>
    <n v="2"/>
    <n v="0.2"/>
    <n v="2.3952"/>
    <x v="25"/>
    <x v="0"/>
  </r>
  <r>
    <n v="1578"/>
    <s v="CA-2016-154403"/>
    <d v="2016-05-23T00:00:00"/>
    <s v="5/27/2016"/>
    <s v="Standard Class"/>
    <s v="AP-10720"/>
    <s v="Anne Pryor"/>
    <s v="Home Office"/>
    <s v="United States"/>
    <s v="Florence"/>
    <s v="Alabama"/>
    <n v="35630"/>
    <s v="South"/>
    <s v="OFF-PA-10001526"/>
    <s v="Office Supplies"/>
    <s v="Paper"/>
    <s v="Xerox 1949"/>
    <n v="4.9800000000000004"/>
    <n v="1"/>
    <n v="0"/>
    <n v="2.4401999999999999"/>
    <x v="35"/>
    <x v="0"/>
  </r>
  <r>
    <n v="1579"/>
    <s v="CA-2016-102456"/>
    <d v="2016-02-27T00:00:00"/>
    <d v="2016-01-03T00:00:00"/>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99"/>
    <x v="47"/>
    <x v="0"/>
  </r>
  <r>
    <n v="1580"/>
    <s v="CA-2015-131338"/>
    <d v="2015-08-09T00:00:00"/>
    <d v="2015-12-08T00:00:00"/>
    <s v="First Class"/>
    <s v="NP-18325"/>
    <s v="Naresj Patel"/>
    <s v="Consumer"/>
    <s v="United States"/>
    <s v="New York City"/>
    <s v="New York"/>
    <n v="10024"/>
    <s v="East"/>
    <s v="TEC-PH-10003012"/>
    <s v="Technology"/>
    <s v="Phones"/>
    <s v="Nortel Meridian M3904 Professional Digital phone"/>
    <n v="307.98"/>
    <n v="2"/>
    <n v="0"/>
    <n v="89.3142"/>
    <x v="37"/>
    <x v="1"/>
  </r>
  <r>
    <n v="1581"/>
    <s v="CA-2015-131338"/>
    <d v="2015-08-09T00:00:00"/>
    <d v="2015-12-08T00:00:00"/>
    <s v="First Class"/>
    <s v="NP-18325"/>
    <s v="Naresj Patel"/>
    <s v="Consumer"/>
    <s v="United States"/>
    <s v="New York City"/>
    <s v="New York"/>
    <n v="10024"/>
    <s v="East"/>
    <s v="FUR-TA-10002607"/>
    <s v="Furniture"/>
    <s v="Tables"/>
    <s v="KI Conference Tables"/>
    <n v="382.80599999999998"/>
    <n v="9"/>
    <n v="0.4"/>
    <n v="-153.1224"/>
    <x v="37"/>
    <x v="1"/>
  </r>
  <r>
    <n v="1582"/>
    <s v="CA-2015-131338"/>
    <d v="2015-08-09T00:00:00"/>
    <d v="2015-12-08T00:00:00"/>
    <s v="First Class"/>
    <s v="NP-18325"/>
    <s v="Naresj Patel"/>
    <s v="Consumer"/>
    <s v="United States"/>
    <s v="New York City"/>
    <s v="New York"/>
    <n v="10024"/>
    <s v="East"/>
    <s v="OFF-ST-10000642"/>
    <s v="Office Supplies"/>
    <s v="Storage"/>
    <s v="Tennsco Lockers, Gray"/>
    <n v="41.96"/>
    <n v="2"/>
    <n v="0"/>
    <n v="2.9371999999999998"/>
    <x v="37"/>
    <x v="1"/>
  </r>
  <r>
    <n v="1583"/>
    <s v="CA-2015-131338"/>
    <d v="2015-08-09T00:00:00"/>
    <d v="2015-12-08T00:00:00"/>
    <s v="First Class"/>
    <s v="NP-18325"/>
    <s v="Naresj Patel"/>
    <s v="Consumer"/>
    <s v="United States"/>
    <s v="New York City"/>
    <s v="New York"/>
    <n v="10024"/>
    <s v="East"/>
    <s v="OFF-BI-10000545"/>
    <s v="Office Supplies"/>
    <s v="Binders"/>
    <s v="GBC Ibimaster 500 Manual ProClick Binding System"/>
    <n v="1217.568"/>
    <n v="2"/>
    <n v="0.2"/>
    <n v="456.58800000000002"/>
    <x v="37"/>
    <x v="1"/>
  </r>
  <r>
    <n v="1584"/>
    <s v="CA-2015-131338"/>
    <d v="2015-08-09T00:00:00"/>
    <d v="2015-12-08T00:00:00"/>
    <s v="First Class"/>
    <s v="NP-18325"/>
    <s v="Naresj Patel"/>
    <s v="Consumer"/>
    <s v="United States"/>
    <s v="New York City"/>
    <s v="New York"/>
    <n v="10024"/>
    <s v="East"/>
    <s v="FUR-FU-10002157"/>
    <s v="Furniture"/>
    <s v="Furnishings"/>
    <s v="Artistic Insta-Plaque"/>
    <n v="47.04"/>
    <n v="3"/>
    <n v="0"/>
    <n v="18.345600000000001"/>
    <x v="37"/>
    <x v="1"/>
  </r>
  <r>
    <n v="1585"/>
    <s v="CA-2015-131338"/>
    <d v="2015-08-09T00:00:00"/>
    <d v="2015-12-08T00:00:00"/>
    <s v="First Class"/>
    <s v="NP-18325"/>
    <s v="Naresj Patel"/>
    <s v="Consumer"/>
    <s v="United States"/>
    <s v="New York City"/>
    <s v="New York"/>
    <n v="10024"/>
    <s v="East"/>
    <s v="FUR-FU-10001706"/>
    <s v="Furniture"/>
    <s v="Furnishings"/>
    <s v="Longer-Life Soft White Bulbs"/>
    <n v="6.16"/>
    <n v="2"/>
    <n v="0"/>
    <n v="2.9567999999999999"/>
    <x v="37"/>
    <x v="1"/>
  </r>
  <r>
    <n v="1586"/>
    <s v="CA-2015-131338"/>
    <d v="2015-08-09T00:00:00"/>
    <d v="2015-12-08T00:00:00"/>
    <s v="First Class"/>
    <s v="NP-18325"/>
    <s v="Naresj Patel"/>
    <s v="Consumer"/>
    <s v="United States"/>
    <s v="New York City"/>
    <s v="New York"/>
    <n v="10024"/>
    <s v="East"/>
    <s v="TEC-PH-10000984"/>
    <s v="Technology"/>
    <s v="Phones"/>
    <s v="Panasonic KX-TG9471B"/>
    <n v="979.95"/>
    <n v="5"/>
    <n v="0"/>
    <n v="274.38600000000002"/>
    <x v="37"/>
    <x v="1"/>
  </r>
  <r>
    <n v="1587"/>
    <s v="CA-2015-131338"/>
    <d v="2015-08-09T00:00:00"/>
    <d v="2015-12-08T00:00:00"/>
    <s v="First Class"/>
    <s v="NP-18325"/>
    <s v="Naresj Patel"/>
    <s v="Consumer"/>
    <s v="United States"/>
    <s v="New York City"/>
    <s v="New York"/>
    <n v="10024"/>
    <s v="East"/>
    <s v="OFF-PA-10001357"/>
    <s v="Office Supplies"/>
    <s v="Paper"/>
    <s v="Xerox 1886"/>
    <n v="143.69999999999999"/>
    <n v="3"/>
    <n v="0"/>
    <n v="68.975999999999999"/>
    <x v="37"/>
    <x v="1"/>
  </r>
  <r>
    <n v="1588"/>
    <s v="CA-2015-131338"/>
    <d v="2015-08-09T00:00:00"/>
    <d v="2015-12-08T00:00:00"/>
    <s v="First Class"/>
    <s v="NP-18325"/>
    <s v="Naresj Patel"/>
    <s v="Consumer"/>
    <s v="United States"/>
    <s v="New York City"/>
    <s v="New York"/>
    <n v="10024"/>
    <s v="East"/>
    <s v="OFF-FA-10000992"/>
    <s v="Office Supplies"/>
    <s v="Fasteners"/>
    <s v="Acco Clips to Go Binder Clips, 24 Clips in Two Sizes"/>
    <n v="10.65"/>
    <n v="3"/>
    <n v="0"/>
    <n v="5.0054999999999996"/>
    <x v="37"/>
    <x v="1"/>
  </r>
  <r>
    <n v="1589"/>
    <s v="CA-2015-131338"/>
    <d v="2015-08-09T00:00:00"/>
    <d v="2015-12-08T00:00:00"/>
    <s v="First Class"/>
    <s v="NP-18325"/>
    <s v="Naresj Patel"/>
    <s v="Consumer"/>
    <s v="United States"/>
    <s v="New York City"/>
    <s v="New York"/>
    <n v="10024"/>
    <s v="East"/>
    <s v="TEC-AC-10002600"/>
    <s v="Technology"/>
    <s v="Accessories"/>
    <s v="Belkin QODE FastFit Bluetooth Keyboard"/>
    <n v="247.8"/>
    <n v="4"/>
    <n v="0"/>
    <n v="34.692"/>
    <x v="37"/>
    <x v="1"/>
  </r>
  <r>
    <n v="1590"/>
    <s v="CA-2016-109911"/>
    <d v="2016-05-12T00:00:00"/>
    <s v="5/16/2016"/>
    <s v="Standard Class"/>
    <s v="VG-21805"/>
    <s v="Vivek Grady"/>
    <s v="Corporate"/>
    <s v="United States"/>
    <s v="Virginia Beach"/>
    <s v="Virginia"/>
    <n v="23464"/>
    <s v="South"/>
    <s v="OFF-AR-10001662"/>
    <s v="Office Supplies"/>
    <s v="Art"/>
    <s v="Rogers Handheld Barrel Pencil Sharpener"/>
    <n v="10.96"/>
    <n v="4"/>
    <n v="0"/>
    <n v="2.9592000000000001"/>
    <x v="35"/>
    <x v="0"/>
  </r>
  <r>
    <n v="1591"/>
    <s v="US-2016-132423"/>
    <d v="2016-04-15T00:00:00"/>
    <s v="4/19/2016"/>
    <s v="Standard Class"/>
    <s v="MY-18295"/>
    <s v="Muhammed Yedwab"/>
    <s v="Corporate"/>
    <s v="United States"/>
    <s v="Grapevine"/>
    <s v="Texas"/>
    <n v="76051"/>
    <s v="Central"/>
    <s v="OFF-AR-10001221"/>
    <s v="Office Supplies"/>
    <s v="Art"/>
    <s v="Dixon Ticonderoga Erasable Colored Pencil Set, 12-Color"/>
    <n v="33.488"/>
    <n v="7"/>
    <n v="0.2"/>
    <n v="5.8604000000000003"/>
    <x v="25"/>
    <x v="0"/>
  </r>
  <r>
    <n v="1592"/>
    <s v="US-2016-132423"/>
    <d v="2016-04-15T00:00:00"/>
    <s v="4/19/2016"/>
    <s v="Standard Class"/>
    <s v="MY-18295"/>
    <s v="Muhammed Yedwab"/>
    <s v="Corporate"/>
    <s v="United States"/>
    <s v="Grapevine"/>
    <s v="Texas"/>
    <n v="76051"/>
    <s v="Central"/>
    <s v="OFF-FA-10002988"/>
    <s v="Office Supplies"/>
    <s v="Fasteners"/>
    <s v="Ideal Clamps"/>
    <n v="8.0399999999999991"/>
    <n v="5"/>
    <n v="0.2"/>
    <n v="2.9144999999999999"/>
    <x v="25"/>
    <x v="0"/>
  </r>
  <r>
    <n v="1593"/>
    <s v="CA-2015-122826"/>
    <d v="2015-06-23T00:00:00"/>
    <s v="6/25/2015"/>
    <s v="Second Class"/>
    <s v="RD-19480"/>
    <s v="Rick Duston"/>
    <s v="Consumer"/>
    <s v="United States"/>
    <s v="Olympia"/>
    <s v="Washington"/>
    <n v="98502"/>
    <s v="West"/>
    <s v="TEC-PH-10004830"/>
    <s v="Technology"/>
    <s v="Phones"/>
    <s v="Pyle PRT45 Retro Home†Telephone"/>
    <n v="201.56800000000001"/>
    <n v="4"/>
    <n v="0.2"/>
    <n v="22.676400000000001"/>
    <x v="40"/>
    <x v="1"/>
  </r>
  <r>
    <n v="1594"/>
    <s v="CA-2014-117317"/>
    <d v="2014-10-19T00:00:00"/>
    <s v="10/19/2014"/>
    <s v="Same Day"/>
    <s v="JF-15490"/>
    <s v="Jeremy Farry"/>
    <s v="Consumer"/>
    <s v="United States"/>
    <s v="Los Angeles"/>
    <s v="California"/>
    <n v="90032"/>
    <s v="West"/>
    <s v="OFF-PA-10004519"/>
    <s v="Office Supplies"/>
    <s v="Paper"/>
    <s v="Spiral Phone Message Books with Labels by Adams"/>
    <n v="13.44"/>
    <n v="3"/>
    <n v="0"/>
    <n v="6.5856000000000003"/>
    <x v="18"/>
    <x v="2"/>
  </r>
  <r>
    <n v="1595"/>
    <s v="CA-2015-118423"/>
    <d v="2015-03-24T00:00:00"/>
    <s v="3/27/2015"/>
    <s v="First Class"/>
    <s v="DP-13390"/>
    <s v="Dennis Pardue"/>
    <s v="Home Office"/>
    <s v="United States"/>
    <s v="Peoria"/>
    <s v="Illinois"/>
    <n v="61604"/>
    <s v="Central"/>
    <s v="FUR-BO-10000362"/>
    <s v="Furniture"/>
    <s v="Bookcases"/>
    <s v="Sauder Inglewood Library Bookcases"/>
    <n v="359.05799999999999"/>
    <n v="3"/>
    <n v="0.3"/>
    <n v="-35.905799999999999"/>
    <x v="29"/>
    <x v="1"/>
  </r>
  <r>
    <n v="1596"/>
    <s v="CA-2017-149181"/>
    <d v="2017-05-08T00:00:00"/>
    <d v="2017-12-05T00:00:00"/>
    <s v="Standard Class"/>
    <s v="MD-17350"/>
    <s v="Maribeth Dona"/>
    <s v="Consumer"/>
    <s v="United States"/>
    <s v="Columbus"/>
    <s v="Ohio"/>
    <n v="43229"/>
    <s v="East"/>
    <s v="FUR-CH-10004540"/>
    <s v="Furniture"/>
    <s v="Chairs"/>
    <s v="Global Chrome Stack Chair"/>
    <n v="47.991999999999997"/>
    <n v="2"/>
    <n v="0.3"/>
    <n v="-2.0568"/>
    <x v="24"/>
    <x v="3"/>
  </r>
  <r>
    <n v="1597"/>
    <s v="CA-2017-132234"/>
    <d v="2017-10-16T00:00:00"/>
    <s v="10/18/2017"/>
    <s v="First Class"/>
    <s v="MY-17380"/>
    <s v="Maribeth Yedwab"/>
    <s v="Corporate"/>
    <s v="United States"/>
    <s v="New York City"/>
    <s v="New York"/>
    <n v="10011"/>
    <s v="East"/>
    <s v="FUR-FU-10001290"/>
    <s v="Furniture"/>
    <s v="Furnishings"/>
    <s v="Executive Impressions Supervisor Wall Clock"/>
    <n v="547.29999999999995"/>
    <n v="13"/>
    <n v="0"/>
    <n v="175.136"/>
    <x v="13"/>
    <x v="3"/>
  </r>
  <r>
    <n v="1598"/>
    <s v="CA-2017-158876"/>
    <d v="2017-11-19T00:00:00"/>
    <s v="11/21/2017"/>
    <s v="Second Class"/>
    <s v="AB-10150"/>
    <s v="Aimee Bixby"/>
    <s v="Consumer"/>
    <s v="United States"/>
    <s v="Carrollton"/>
    <s v="Texas"/>
    <n v="75007"/>
    <s v="Central"/>
    <s v="OFF-PA-10000308"/>
    <s v="Office Supplies"/>
    <s v="Paper"/>
    <s v="Xerox 1901"/>
    <n v="16.896000000000001"/>
    <n v="4"/>
    <n v="0.2"/>
    <n v="5.28"/>
    <x v="23"/>
    <x v="3"/>
  </r>
  <r>
    <n v="1599"/>
    <s v="CA-2017-158876"/>
    <d v="2017-11-19T00:00:00"/>
    <s v="11/21/2017"/>
    <s v="Second Class"/>
    <s v="AB-10150"/>
    <s v="Aimee Bixby"/>
    <s v="Consumer"/>
    <s v="United States"/>
    <s v="Carrollton"/>
    <s v="Texas"/>
    <n v="75007"/>
    <s v="Central"/>
    <s v="OFF-SU-10001165"/>
    <s v="Office Supplies"/>
    <s v="Supplies"/>
    <s v="Acme Elite Stainless Steel Scissors"/>
    <n v="6.6719999999999997"/>
    <n v="1"/>
    <n v="0.2"/>
    <n v="0.50039999999999996"/>
    <x v="23"/>
    <x v="3"/>
  </r>
  <r>
    <n v="1600"/>
    <s v="CA-2017-158876"/>
    <d v="2017-11-19T00:00:00"/>
    <s v="11/21/2017"/>
    <s v="Second Class"/>
    <s v="AB-10150"/>
    <s v="Aimee Bixby"/>
    <s v="Consumer"/>
    <s v="United States"/>
    <s v="Carrollton"/>
    <s v="Texas"/>
    <n v="75007"/>
    <s v="Central"/>
    <s v="OFF-AR-10003373"/>
    <s v="Office Supplies"/>
    <s v="Art"/>
    <s v="Boston School Pro Electric Pencil Sharpener, 1670"/>
    <n v="99.135999999999996"/>
    <n v="4"/>
    <n v="0.2"/>
    <n v="8.6744000000000003"/>
    <x v="23"/>
    <x v="3"/>
  </r>
  <r>
    <n v="1601"/>
    <s v="CA-2017-158876"/>
    <d v="2017-11-19T00:00:00"/>
    <s v="11/21/2017"/>
    <s v="Second Class"/>
    <s v="AB-10150"/>
    <s v="Aimee Bixby"/>
    <s v="Consumer"/>
    <s v="United States"/>
    <s v="Carrollton"/>
    <s v="Texas"/>
    <n v="75007"/>
    <s v="Central"/>
    <s v="FUR-FU-10001967"/>
    <s v="Furniture"/>
    <s v="Furnishings"/>
    <s v="Telescoping Adjustable Floor Lamp"/>
    <n v="15.992000000000001"/>
    <n v="2"/>
    <n v="0.6"/>
    <n v="-13.993"/>
    <x v="23"/>
    <x v="3"/>
  </r>
  <r>
    <n v="1602"/>
    <s v="CA-2016-164672"/>
    <d v="2016-05-08T00:00:00"/>
    <s v="5/13/2016"/>
    <s v="Second Class"/>
    <s v="GB-14530"/>
    <s v="George Bell"/>
    <s v="Corporate"/>
    <s v="United States"/>
    <s v="Dover"/>
    <s v="Delaware"/>
    <n v="19901"/>
    <s v="East"/>
    <s v="FUR-FU-10001488"/>
    <s v="Furniture"/>
    <s v="Furnishings"/>
    <s v="Tenex 46&quot; x 60&quot; Computer Anti-Static Chairmat, Rectangular Shaped"/>
    <n v="211.96"/>
    <n v="2"/>
    <n v="0"/>
    <n v="42.392000000000003"/>
    <x v="35"/>
    <x v="0"/>
  </r>
  <r>
    <n v="1603"/>
    <s v="US-2016-132857"/>
    <d v="2016-12-11T00:00:00"/>
    <s v="12/17/2016"/>
    <s v="Standard Class"/>
    <s v="CA-12775"/>
    <s v="Cynthia Arntzen"/>
    <s v="Consumer"/>
    <s v="United States"/>
    <s v="Smyrna"/>
    <s v="Tennessee"/>
    <n v="37167"/>
    <s v="South"/>
    <s v="OFF-AR-10003251"/>
    <s v="Office Supplies"/>
    <s v="Art"/>
    <s v="Prang Drawing Pencil Set"/>
    <n v="6.6719999999999997"/>
    <n v="3"/>
    <n v="0.2"/>
    <n v="1.6679999999999999"/>
    <x v="5"/>
    <x v="0"/>
  </r>
  <r>
    <n v="1604"/>
    <s v="CA-2017-116645"/>
    <d v="2017-11-30T00:00:00"/>
    <d v="2017-04-12T00:00:00"/>
    <s v="Standard Class"/>
    <s v="ME-17725"/>
    <s v="Max Engle"/>
    <s v="Consumer"/>
    <s v="United States"/>
    <s v="Newark"/>
    <s v="Delaware"/>
    <n v="19711"/>
    <s v="East"/>
    <s v="OFF-AR-10001044"/>
    <s v="Office Supplies"/>
    <s v="Art"/>
    <s v="BOSTON Ranger #55 Pencil Sharpener, Black"/>
    <n v="155.94"/>
    <n v="6"/>
    <n v="0"/>
    <n v="45.2226"/>
    <x v="23"/>
    <x v="3"/>
  </r>
  <r>
    <n v="1605"/>
    <s v="US-2016-115819"/>
    <d v="2016-04-19T00:00:00"/>
    <s v="4/24/2016"/>
    <s v="Second Class"/>
    <s v="JO-15280"/>
    <s v="Jas O'Carroll"/>
    <s v="Consumer"/>
    <s v="United States"/>
    <s v="Los Angeles"/>
    <s v="California"/>
    <n v="90049"/>
    <s v="West"/>
    <s v="TEC-PH-10004700"/>
    <s v="Technology"/>
    <s v="Phones"/>
    <s v="PowerGen Dual USB Car Charger"/>
    <n v="39.96"/>
    <n v="5"/>
    <n v="0.2"/>
    <n v="12.987"/>
    <x v="25"/>
    <x v="0"/>
  </r>
  <r>
    <n v="1606"/>
    <s v="US-2016-115819"/>
    <d v="2016-04-19T00:00:00"/>
    <s v="4/24/2016"/>
    <s v="Second Class"/>
    <s v="JO-15280"/>
    <s v="Jas O'Carroll"/>
    <s v="Consumer"/>
    <s v="United States"/>
    <s v="Los Angeles"/>
    <s v="California"/>
    <n v="90049"/>
    <s v="West"/>
    <s v="OFF-AR-10000823"/>
    <s v="Office Supplies"/>
    <s v="Art"/>
    <s v="Newell 307"/>
    <n v="5.46"/>
    <n v="3"/>
    <n v="0"/>
    <n v="1.5287999999999999"/>
    <x v="25"/>
    <x v="0"/>
  </r>
  <r>
    <n v="1607"/>
    <s v="US-2016-115819"/>
    <d v="2016-04-19T00:00:00"/>
    <s v="4/24/2016"/>
    <s v="Second Class"/>
    <s v="JO-15280"/>
    <s v="Jas O'Carroll"/>
    <s v="Consumer"/>
    <s v="United States"/>
    <s v="Los Angeles"/>
    <s v="California"/>
    <n v="90049"/>
    <s v="West"/>
    <s v="OFF-AR-10004456"/>
    <s v="Office Supplies"/>
    <s v="Art"/>
    <s v="Panasonic KP-4ABK Battery-Operated Pencil Sharpener"/>
    <n v="73.2"/>
    <n v="5"/>
    <n v="0"/>
    <n v="21.228000000000002"/>
    <x v="25"/>
    <x v="0"/>
  </r>
  <r>
    <n v="1608"/>
    <s v="US-2016-115819"/>
    <d v="2016-04-19T00:00:00"/>
    <s v="4/24/2016"/>
    <s v="Second Class"/>
    <s v="JO-15280"/>
    <s v="Jas O'Carroll"/>
    <s v="Consumer"/>
    <s v="United States"/>
    <s v="Los Angeles"/>
    <s v="California"/>
    <n v="90049"/>
    <s v="West"/>
    <s v="OFF-BI-10000050"/>
    <s v="Office Supplies"/>
    <s v="Binders"/>
    <s v="Angle-D Binders with Locking Rings, Label Holders"/>
    <n v="5.84"/>
    <n v="1"/>
    <n v="0.2"/>
    <n v="1.9710000000000001"/>
    <x v="25"/>
    <x v="0"/>
  </r>
  <r>
    <n v="1609"/>
    <s v="US-2016-115819"/>
    <d v="2016-04-19T00:00:00"/>
    <s v="4/24/2016"/>
    <s v="Second Class"/>
    <s v="JO-15280"/>
    <s v="Jas O'Carroll"/>
    <s v="Consumer"/>
    <s v="United States"/>
    <s v="Los Angeles"/>
    <s v="California"/>
    <n v="90049"/>
    <s v="West"/>
    <s v="OFF-PA-10002377"/>
    <s v="Office Supplies"/>
    <s v="Paper"/>
    <s v="Adams Telephone Message Book W/Dividers/Space For Phone Numbers, 5 1/4&quot;X8 1/2&quot;, 200/Messages"/>
    <n v="22.72"/>
    <n v="4"/>
    <n v="0"/>
    <n v="10.224"/>
    <x v="25"/>
    <x v="0"/>
  </r>
  <r>
    <n v="1610"/>
    <s v="US-2016-115819"/>
    <d v="2016-04-19T00:00:00"/>
    <s v="4/24/2016"/>
    <s v="Second Class"/>
    <s v="JO-15280"/>
    <s v="Jas O'Carroll"/>
    <s v="Consumer"/>
    <s v="United States"/>
    <s v="Los Angeles"/>
    <s v="California"/>
    <n v="90049"/>
    <s v="West"/>
    <s v="OFF-BI-10000591"/>
    <s v="Office Supplies"/>
    <s v="Binders"/>
    <s v="Avery Binder Labels"/>
    <n v="9.3360000000000003"/>
    <n v="3"/>
    <n v="0.2"/>
    <n v="3.2675999999999998"/>
    <x v="25"/>
    <x v="0"/>
  </r>
  <r>
    <n v="1611"/>
    <s v="CA-2014-156349"/>
    <d v="2014-05-26T00:00:00"/>
    <s v="5/30/2014"/>
    <s v="Standard Class"/>
    <s v="ML-17395"/>
    <s v="Marina Lichtenstein"/>
    <s v="Corporate"/>
    <s v="United States"/>
    <s v="Los Angeles"/>
    <s v="California"/>
    <n v="90008"/>
    <s v="West"/>
    <s v="FUR-BO-10000362"/>
    <s v="Furniture"/>
    <s v="Bookcases"/>
    <s v="Sauder Inglewood Library Bookcases"/>
    <n v="290.666"/>
    <n v="2"/>
    <n v="0.15"/>
    <n v="27.3568"/>
    <x v="8"/>
    <x v="2"/>
  </r>
  <r>
    <n v="1612"/>
    <s v="CA-2014-156349"/>
    <d v="2014-05-26T00:00:00"/>
    <s v="5/30/2014"/>
    <s v="Standard Class"/>
    <s v="ML-17395"/>
    <s v="Marina Lichtenstein"/>
    <s v="Corporate"/>
    <s v="United States"/>
    <s v="Los Angeles"/>
    <s v="California"/>
    <n v="90008"/>
    <s v="West"/>
    <s v="TEC-PH-10000441"/>
    <s v="Technology"/>
    <s v="Phones"/>
    <s v="VTech DS6151"/>
    <n v="201.584"/>
    <n v="2"/>
    <n v="0.2"/>
    <n v="20.1584"/>
    <x v="8"/>
    <x v="2"/>
  </r>
  <r>
    <n v="1613"/>
    <s v="CA-2014-156349"/>
    <d v="2014-05-26T00:00:00"/>
    <s v="5/30/2014"/>
    <s v="Standard Class"/>
    <s v="ML-17395"/>
    <s v="Marina Lichtenstein"/>
    <s v="Corporate"/>
    <s v="United States"/>
    <s v="Los Angeles"/>
    <s v="California"/>
    <n v="90008"/>
    <s v="West"/>
    <s v="TEC-PH-10002726"/>
    <s v="Technology"/>
    <s v="Phones"/>
    <s v="netTALK DUO VoIP Telephone Service"/>
    <n v="83.983999999999995"/>
    <n v="2"/>
    <n v="0.2"/>
    <n v="31.494"/>
    <x v="8"/>
    <x v="2"/>
  </r>
  <r>
    <n v="1614"/>
    <s v="CA-2017-138380"/>
    <d v="2017-12-21T00:00:00"/>
    <s v="12/25/2017"/>
    <s v="Standard Class"/>
    <s v="YS-21880"/>
    <s v="Yana Sorensen"/>
    <s v="Corporate"/>
    <s v="United States"/>
    <s v="Oakland"/>
    <s v="California"/>
    <n v="94601"/>
    <s v="West"/>
    <s v="OFF-ST-10003306"/>
    <s v="Office Supplies"/>
    <s v="Storage"/>
    <s v="Letter Size Cart"/>
    <n v="1000.02"/>
    <n v="7"/>
    <n v="0"/>
    <n v="290.00580000000002"/>
    <x v="22"/>
    <x v="3"/>
  </r>
  <r>
    <n v="1615"/>
    <s v="US-2016-113509"/>
    <d v="2016-03-15T00:00:00"/>
    <s v="3/19/2016"/>
    <s v="Standard Class"/>
    <s v="PL-18925"/>
    <s v="Paul Lucas"/>
    <s v="Home Office"/>
    <s v="United States"/>
    <s v="Philadelphia"/>
    <s v="Pennsylvania"/>
    <n v="19143"/>
    <s v="East"/>
    <s v="TEC-AC-10004855"/>
    <s v="Technology"/>
    <s v="Accessories"/>
    <s v="V7 USB Numeric Keypad"/>
    <n v="83.975999999999999"/>
    <n v="3"/>
    <n v="0.2"/>
    <n v="-13.646100000000001"/>
    <x v="17"/>
    <x v="0"/>
  </r>
  <r>
    <n v="1616"/>
    <s v="CA-2015-130022"/>
    <d v="2015-08-10T00:00:00"/>
    <s v="8/16/2015"/>
    <s v="Standard Class"/>
    <s v="JK-16120"/>
    <s v="Julie Kriz"/>
    <s v="Home Office"/>
    <s v="United States"/>
    <s v="Eagan"/>
    <s v="Minnesota"/>
    <n v="55122"/>
    <s v="Central"/>
    <s v="OFF-LA-10002787"/>
    <s v="Office Supplies"/>
    <s v="Labels"/>
    <s v="Avery 480"/>
    <n v="3.75"/>
    <n v="1"/>
    <n v="0"/>
    <n v="1.8"/>
    <x v="37"/>
    <x v="1"/>
  </r>
  <r>
    <n v="1617"/>
    <s v="CA-2015-130022"/>
    <d v="2015-08-10T00:00:00"/>
    <s v="8/16/2015"/>
    <s v="Standard Class"/>
    <s v="JK-16120"/>
    <s v="Julie Kriz"/>
    <s v="Home Office"/>
    <s v="United States"/>
    <s v="Eagan"/>
    <s v="Minnesota"/>
    <n v="55122"/>
    <s v="Central"/>
    <s v="OFF-LA-10002043"/>
    <s v="Office Supplies"/>
    <s v="Labels"/>
    <s v="Avery 489"/>
    <n v="41.4"/>
    <n v="4"/>
    <n v="0"/>
    <n v="19.872"/>
    <x v="37"/>
    <x v="1"/>
  </r>
  <r>
    <n v="1618"/>
    <s v="CA-2015-130022"/>
    <d v="2015-08-10T00:00:00"/>
    <s v="8/16/2015"/>
    <s v="Standard Class"/>
    <s v="JK-16120"/>
    <s v="Julie Kriz"/>
    <s v="Home Office"/>
    <s v="United States"/>
    <s v="Eagan"/>
    <s v="Minnesota"/>
    <n v="55122"/>
    <s v="Central"/>
    <s v="OFF-AR-10001915"/>
    <s v="Office Supplies"/>
    <s v="Art"/>
    <s v="Peel-Off China Markers"/>
    <n v="29.79"/>
    <n v="3"/>
    <n v="0"/>
    <n v="12.511799999999999"/>
    <x v="37"/>
    <x v="1"/>
  </r>
  <r>
    <n v="1619"/>
    <s v="US-2016-118780"/>
    <d v="2016-09-10T00:00:00"/>
    <s v="9/14/2016"/>
    <s v="Second Class"/>
    <s v="PN-18775"/>
    <s v="Parhena Norris"/>
    <s v="Home Office"/>
    <s v="United States"/>
    <s v="New York City"/>
    <s v="New York"/>
    <n v="10011"/>
    <s v="East"/>
    <s v="OFF-ST-10000352"/>
    <s v="Office Supplies"/>
    <s v="Storage"/>
    <s v="Acco Perma 2700 Stacking Storage Drawers"/>
    <n v="59.48"/>
    <n v="2"/>
    <n v="0"/>
    <n v="8.9220000000000006"/>
    <x v="21"/>
    <x v="0"/>
  </r>
  <r>
    <n v="1620"/>
    <s v="US-2016-118780"/>
    <d v="2016-09-10T00:00:00"/>
    <s v="9/14/2016"/>
    <s v="Second Class"/>
    <s v="PN-18775"/>
    <s v="Parhena Norris"/>
    <s v="Home Office"/>
    <s v="United States"/>
    <s v="New York City"/>
    <s v="New York"/>
    <n v="10011"/>
    <s v="East"/>
    <s v="OFF-PA-10000575"/>
    <s v="Office Supplies"/>
    <s v="Paper"/>
    <s v="Wirebound Message Books, Four 2 3/4 x 5 White Forms per Page"/>
    <n v="6.69"/>
    <n v="1"/>
    <n v="0"/>
    <n v="3.0773999999999999"/>
    <x v="21"/>
    <x v="0"/>
  </r>
  <r>
    <n v="1621"/>
    <s v="CA-2017-108560"/>
    <d v="2017-07-08T00:00:00"/>
    <s v="7/15/2017"/>
    <s v="Standard Class"/>
    <s v="JC-15385"/>
    <s v="Jenna Caffey"/>
    <s v="Consumer"/>
    <s v="United States"/>
    <s v="Kent"/>
    <s v="Washington"/>
    <n v="98031"/>
    <s v="West"/>
    <s v="FUR-FU-10002937"/>
    <s v="Furniture"/>
    <s v="Furnishings"/>
    <s v="GE 48&quot; Fluorescent Tube, Cool White Energy Saver, 34 Watts, 30/Box"/>
    <n v="198.46"/>
    <n v="2"/>
    <n v="0"/>
    <n v="99.23"/>
    <x v="10"/>
    <x v="3"/>
  </r>
  <r>
    <n v="1622"/>
    <s v="CA-2017-108560"/>
    <d v="2017-07-08T00:00:00"/>
    <s v="7/15/2017"/>
    <s v="Standard Class"/>
    <s v="JC-15385"/>
    <s v="Jenna Caffey"/>
    <s v="Consumer"/>
    <s v="United States"/>
    <s v="Kent"/>
    <s v="Washington"/>
    <n v="98031"/>
    <s v="West"/>
    <s v="OFF-LA-10003930"/>
    <s v="Office Supplies"/>
    <s v="Labels"/>
    <s v="Dot Matrix Printer Tape Reel Labels, White, 5000/Box"/>
    <n v="786.48"/>
    <n v="8"/>
    <n v="0"/>
    <n v="385.37520000000001"/>
    <x v="10"/>
    <x v="3"/>
  </r>
  <r>
    <n v="1623"/>
    <s v="CA-2017-108560"/>
    <d v="2017-07-08T00:00:00"/>
    <s v="7/15/2017"/>
    <s v="Standard Class"/>
    <s v="JC-15385"/>
    <s v="Jenna Caffey"/>
    <s v="Consumer"/>
    <s v="United States"/>
    <s v="Kent"/>
    <s v="Washington"/>
    <n v="98031"/>
    <s v="West"/>
    <s v="OFF-BI-10001107"/>
    <s v="Office Supplies"/>
    <s v="Binders"/>
    <s v="GBC White Gloss Covers, Plain Front"/>
    <n v="23.167999999999999"/>
    <n v="2"/>
    <n v="0.2"/>
    <n v="7.8192000000000004"/>
    <x v="10"/>
    <x v="3"/>
  </r>
  <r>
    <n v="1624"/>
    <s v="CA-2017-108560"/>
    <d v="2017-07-08T00:00:00"/>
    <s v="7/15/2017"/>
    <s v="Standard Class"/>
    <s v="JC-15385"/>
    <s v="Jenna Caffey"/>
    <s v="Consumer"/>
    <s v="United States"/>
    <s v="Kent"/>
    <s v="Washington"/>
    <n v="98031"/>
    <s v="West"/>
    <s v="TEC-AC-10003063"/>
    <s v="Technology"/>
    <s v="Accessories"/>
    <s v="Micro Innovations USB RF Wireless Keyboard with Mouse"/>
    <n v="50"/>
    <n v="2"/>
    <n v="0"/>
    <n v="10.5"/>
    <x v="10"/>
    <x v="3"/>
  </r>
  <r>
    <n v="1625"/>
    <s v="CA-2015-157084"/>
    <d v="2015-12-19T00:00:00"/>
    <s v="12/24/2015"/>
    <s v="Standard Class"/>
    <s v="JG-15160"/>
    <s v="James Galang"/>
    <s v="Consumer"/>
    <s v="United States"/>
    <s v="Los Angeles"/>
    <s v="California"/>
    <n v="90049"/>
    <s v="West"/>
    <s v="TEC-PH-10002922"/>
    <s v="Technology"/>
    <s v="Phones"/>
    <s v="ShoreTel ShorePhone IP 230 VoIP phone"/>
    <n v="675.96"/>
    <n v="5"/>
    <n v="0.2"/>
    <n v="84.495000000000005"/>
    <x v="14"/>
    <x v="1"/>
  </r>
  <r>
    <n v="1626"/>
    <s v="CA-2015-157084"/>
    <d v="2015-12-19T00:00:00"/>
    <s v="12/24/2015"/>
    <s v="Standard Class"/>
    <s v="JG-15160"/>
    <s v="James Galang"/>
    <s v="Consumer"/>
    <s v="United States"/>
    <s v="Los Angeles"/>
    <s v="California"/>
    <n v="90049"/>
    <s v="West"/>
    <s v="TEC-AC-10002049"/>
    <s v="Technology"/>
    <s v="Accessories"/>
    <s v="Plantronics Savi W720 Multi-Device Wireless Headset System"/>
    <n v="1265.8499999999999"/>
    <n v="3"/>
    <n v="0"/>
    <n v="556.97400000000005"/>
    <x v="14"/>
    <x v="1"/>
  </r>
  <r>
    <n v="1627"/>
    <s v="CA-2015-164539"/>
    <d v="2015-11-16T00:00:00"/>
    <s v="11/22/2015"/>
    <s v="Standard Class"/>
    <s v="PO-19180"/>
    <s v="Philisse Overcash"/>
    <s v="Home Office"/>
    <s v="United States"/>
    <s v="New York City"/>
    <s v="New York"/>
    <n v="10011"/>
    <s v="East"/>
    <s v="OFF-AP-10002457"/>
    <s v="Office Supplies"/>
    <s v="Appliances"/>
    <s v="Eureka The Boss Plus 12-Amp Hard Box Upright Vacuum, Red"/>
    <n v="523.25"/>
    <n v="5"/>
    <n v="0"/>
    <n v="141.2775"/>
    <x v="6"/>
    <x v="1"/>
  </r>
  <r>
    <n v="1628"/>
    <s v="CA-2015-143119"/>
    <d v="2015-09-24T00:00:00"/>
    <s v="9/30/2015"/>
    <s v="Standard Class"/>
    <s v="MC-17275"/>
    <s v="Marc Crier"/>
    <s v="Consumer"/>
    <s v="United States"/>
    <s v="Lafayette"/>
    <s v="Louisiana"/>
    <n v="70506"/>
    <s v="South"/>
    <s v="FUR-CH-10001270"/>
    <s v="Furniture"/>
    <s v="Chairs"/>
    <s v="Harbour Creations Steel Folding Chair"/>
    <n v="517.5"/>
    <n v="6"/>
    <n v="0"/>
    <n v="155.25"/>
    <x v="11"/>
    <x v="1"/>
  </r>
  <r>
    <n v="1629"/>
    <s v="CA-2017-101049"/>
    <d v="2017-06-21T00:00:00"/>
    <s v="6/25/2017"/>
    <s v="Second Class"/>
    <s v="AS-10240"/>
    <s v="Alan Shonely"/>
    <s v="Consumer"/>
    <s v="United States"/>
    <s v="Cleveland"/>
    <s v="Ohio"/>
    <n v="44105"/>
    <s v="East"/>
    <s v="FUR-FU-10004415"/>
    <s v="Furniture"/>
    <s v="Furnishings"/>
    <s v="Stacking Tray, Side-Loading, Legal, Smoke"/>
    <n v="17.920000000000002"/>
    <n v="5"/>
    <n v="0.2"/>
    <n v="2.464"/>
    <x v="27"/>
    <x v="3"/>
  </r>
  <r>
    <n v="1630"/>
    <s v="CA-2017-101049"/>
    <d v="2017-06-21T00:00:00"/>
    <s v="6/25/2017"/>
    <s v="Second Class"/>
    <s v="AS-10240"/>
    <s v="Alan Shonely"/>
    <s v="Consumer"/>
    <s v="United States"/>
    <s v="Cleveland"/>
    <s v="Ohio"/>
    <n v="44105"/>
    <s v="East"/>
    <s v="OFF-BI-10001510"/>
    <s v="Office Supplies"/>
    <s v="Binders"/>
    <s v="Deluxe Heavy-Duty Vinyl Round Ring Binder"/>
    <n v="41.256"/>
    <n v="6"/>
    <n v="0.7"/>
    <n v="-34.380000000000003"/>
    <x v="27"/>
    <x v="3"/>
  </r>
  <r>
    <n v="1631"/>
    <s v="CA-2016-106530"/>
    <d v="2016-05-08T00:00:00"/>
    <d v="2016-08-05T00:00:00"/>
    <s v="Same Day"/>
    <s v="CL-12565"/>
    <s v="Clay Ludtke"/>
    <s v="Consumer"/>
    <s v="United States"/>
    <s v="Cleveland"/>
    <s v="Ohio"/>
    <n v="44105"/>
    <s v="East"/>
    <s v="OFF-ST-10002011"/>
    <s v="Office Supplies"/>
    <s v="Storage"/>
    <s v="Smead Adjustable Mobile File Trolley with Lockable Top"/>
    <n v="1006.056"/>
    <n v="3"/>
    <n v="0.2"/>
    <n v="88.029899999999998"/>
    <x v="35"/>
    <x v="0"/>
  </r>
  <r>
    <n v="1632"/>
    <s v="CA-2016-106530"/>
    <d v="2016-05-08T00:00:00"/>
    <d v="2016-08-05T00:00:00"/>
    <s v="Same Day"/>
    <s v="CL-12565"/>
    <s v="Clay Ludtke"/>
    <s v="Consumer"/>
    <s v="United States"/>
    <s v="Cleveland"/>
    <s v="Ohio"/>
    <n v="44105"/>
    <s v="East"/>
    <s v="OFF-PA-10002986"/>
    <s v="Office Supplies"/>
    <s v="Paper"/>
    <s v="Xerox 1898"/>
    <n v="10.688000000000001"/>
    <n v="2"/>
    <n v="0.2"/>
    <n v="3.7408000000000001"/>
    <x v="35"/>
    <x v="0"/>
  </r>
  <r>
    <n v="1633"/>
    <s v="CA-2016-106530"/>
    <d v="2016-05-08T00:00:00"/>
    <d v="2016-08-05T00:00:00"/>
    <s v="Same Day"/>
    <s v="CL-12565"/>
    <s v="Clay Ludtke"/>
    <s v="Consumer"/>
    <s v="United States"/>
    <s v="Cleveland"/>
    <s v="Ohio"/>
    <n v="44105"/>
    <s v="East"/>
    <s v="OFF-PA-10004451"/>
    <s v="Office Supplies"/>
    <s v="Paper"/>
    <s v="Xerox 222"/>
    <n v="10.368"/>
    <n v="2"/>
    <n v="0.2"/>
    <n v="3.6288"/>
    <x v="35"/>
    <x v="0"/>
  </r>
  <r>
    <n v="1634"/>
    <s v="CA-2016-106530"/>
    <d v="2016-05-08T00:00:00"/>
    <d v="2016-08-05T00:00:00"/>
    <s v="Same Day"/>
    <s v="CL-12565"/>
    <s v="Clay Ludtke"/>
    <s v="Consumer"/>
    <s v="United States"/>
    <s v="Cleveland"/>
    <s v="Ohio"/>
    <n v="44105"/>
    <s v="East"/>
    <s v="OFF-ST-10000649"/>
    <s v="Office Supplies"/>
    <s v="Storage"/>
    <s v="Hanging Personal Folder File"/>
    <n v="25.12"/>
    <n v="2"/>
    <n v="0.2"/>
    <n v="1.57"/>
    <x v="35"/>
    <x v="0"/>
  </r>
  <r>
    <n v="1635"/>
    <s v="CA-2016-106530"/>
    <d v="2016-05-08T00:00:00"/>
    <d v="2016-08-05T00:00:00"/>
    <s v="Same Day"/>
    <s v="CL-12565"/>
    <s v="Clay Ludtke"/>
    <s v="Consumer"/>
    <s v="United States"/>
    <s v="Cleveland"/>
    <s v="Ohio"/>
    <n v="44105"/>
    <s v="East"/>
    <s v="TEC-AC-10001465"/>
    <s v="Technology"/>
    <s v="Accessories"/>
    <s v="SanDisk Cruzer 64 GB USB Flash Drive"/>
    <n v="58.112000000000002"/>
    <n v="2"/>
    <n v="0.2"/>
    <n v="7.2640000000000002"/>
    <x v="35"/>
    <x v="0"/>
  </r>
  <r>
    <n v="1636"/>
    <s v="CA-2014-168984"/>
    <d v="2014-11-26T00:00:00"/>
    <d v="2014-02-12T00:00:00"/>
    <s v="Standard Class"/>
    <s v="NW-18400"/>
    <s v="Natalie Webber"/>
    <s v="Consumer"/>
    <s v="United States"/>
    <s v="Tigard"/>
    <s v="Oregon"/>
    <n v="97224"/>
    <s v="West"/>
    <s v="OFF-PA-10001166"/>
    <s v="Office Supplies"/>
    <s v="Paper"/>
    <s v="Xerox 2"/>
    <n v="15.552"/>
    <n v="3"/>
    <n v="0.2"/>
    <n v="5.4432"/>
    <x v="7"/>
    <x v="2"/>
  </r>
  <r>
    <n v="1637"/>
    <s v="CA-2014-168984"/>
    <d v="2014-11-26T00:00:00"/>
    <d v="2014-02-12T00:00:00"/>
    <s v="Standard Class"/>
    <s v="NW-18400"/>
    <s v="Natalie Webber"/>
    <s v="Consumer"/>
    <s v="United States"/>
    <s v="Tigard"/>
    <s v="Oregon"/>
    <n v="97224"/>
    <s v="West"/>
    <s v="OFF-ST-10001097"/>
    <s v="Office Supplies"/>
    <s v="Storage"/>
    <s v="Office Impressions Heavy Duty Welded Shelving &amp; Multimedia Storage Drawers"/>
    <n v="669.08"/>
    <n v="5"/>
    <n v="0.2"/>
    <n v="-167.27"/>
    <x v="7"/>
    <x v="2"/>
  </r>
  <r>
    <n v="1638"/>
    <s v="CA-2014-168984"/>
    <d v="2014-11-26T00:00:00"/>
    <d v="2014-02-12T00:00:00"/>
    <s v="Standard Class"/>
    <s v="NW-18400"/>
    <s v="Natalie Webber"/>
    <s v="Consumer"/>
    <s v="United States"/>
    <s v="Tigard"/>
    <s v="Oregon"/>
    <n v="97224"/>
    <s v="West"/>
    <s v="TEC-PH-10000038"/>
    <s v="Technology"/>
    <s v="Phones"/>
    <s v="Jawbone MINI JAMBOX Wireless Bluetooth Speaker"/>
    <n v="438.33600000000001"/>
    <n v="4"/>
    <n v="0.2"/>
    <n v="-87.667199999999994"/>
    <x v="7"/>
    <x v="2"/>
  </r>
  <r>
    <n v="1639"/>
    <s v="CA-2016-157266"/>
    <d v="2016-05-26T00:00:00"/>
    <d v="2016-01-06T00:00:00"/>
    <s v="Standard Class"/>
    <s v="TB-21280"/>
    <s v="Toby Braunhardt"/>
    <s v="Consumer"/>
    <s v="United States"/>
    <s v="Washington"/>
    <s v="District of Columbia"/>
    <n v="20016"/>
    <s v="East"/>
    <s v="OFF-PA-10002689"/>
    <s v="Office Supplies"/>
    <s v="Paper"/>
    <s v="Weyerhaeuser First Choice Laser/Copy Paper (20Lb. and 88 Bright)"/>
    <n v="19.440000000000001"/>
    <n v="3"/>
    <n v="0"/>
    <n v="9.3312000000000008"/>
    <x v="35"/>
    <x v="0"/>
  </r>
  <r>
    <n v="1640"/>
    <s v="CA-2016-157266"/>
    <d v="2016-05-26T00:00:00"/>
    <d v="2016-01-06T00:00:00"/>
    <s v="Standard Class"/>
    <s v="TB-21280"/>
    <s v="Toby Braunhardt"/>
    <s v="Consumer"/>
    <s v="United States"/>
    <s v="Washington"/>
    <s v="District of Columbia"/>
    <n v="20016"/>
    <s v="East"/>
    <s v="OFF-BI-10004728"/>
    <s v="Office Supplies"/>
    <s v="Binders"/>
    <s v="Wilson Jones Turn Tabs Binder Tool for Ring Binders"/>
    <n v="9.64"/>
    <n v="2"/>
    <n v="0"/>
    <n v="4.4344000000000001"/>
    <x v="35"/>
    <x v="0"/>
  </r>
  <r>
    <n v="1641"/>
    <s v="CA-2016-157266"/>
    <d v="2016-05-26T00:00:00"/>
    <d v="2016-01-06T00:00:00"/>
    <s v="Standard Class"/>
    <s v="TB-21280"/>
    <s v="Toby Braunhardt"/>
    <s v="Consumer"/>
    <s v="United States"/>
    <s v="Washington"/>
    <s v="District of Columbia"/>
    <n v="20016"/>
    <s v="East"/>
    <s v="OFF-PA-10004675"/>
    <s v="Office Supplies"/>
    <s v="Paper"/>
    <s v="Telephone Message Books with Fax/Mobile Section, 5 1/2&quot; x 3 3/16&quot;"/>
    <n v="12.7"/>
    <n v="2"/>
    <n v="0"/>
    <n v="5.8419999999999996"/>
    <x v="35"/>
    <x v="0"/>
  </r>
  <r>
    <n v="1642"/>
    <s v="CA-2016-157266"/>
    <d v="2016-05-26T00:00:00"/>
    <d v="2016-01-06T00:00:00"/>
    <s v="Standard Class"/>
    <s v="TB-21280"/>
    <s v="Toby Braunhardt"/>
    <s v="Consumer"/>
    <s v="United States"/>
    <s v="Washington"/>
    <s v="District of Columbia"/>
    <n v="20016"/>
    <s v="East"/>
    <s v="FUR-FU-10000629"/>
    <s v="Furniture"/>
    <s v="Furnishings"/>
    <s v="9-3/4 Diameter Round Wall Clock"/>
    <n v="41.37"/>
    <n v="3"/>
    <n v="0"/>
    <n v="17.375399999999999"/>
    <x v="35"/>
    <x v="0"/>
  </r>
  <r>
    <n v="1643"/>
    <s v="US-2014-134712"/>
    <d v="2014-11-29T00:00:00"/>
    <d v="2014-04-12T00:00:00"/>
    <s v="Standard Class"/>
    <s v="BS-11380"/>
    <s v="Bill Stewart"/>
    <s v="Corporate"/>
    <s v="United States"/>
    <s v="Skokie"/>
    <s v="Illinois"/>
    <n v="60076"/>
    <s v="Central"/>
    <s v="OFF-FA-10003112"/>
    <s v="Office Supplies"/>
    <s v="Fasteners"/>
    <s v="Staples"/>
    <n v="12.624000000000001"/>
    <n v="2"/>
    <n v="0.2"/>
    <n v="3.9449999999999998"/>
    <x v="7"/>
    <x v="2"/>
  </r>
  <r>
    <n v="1644"/>
    <s v="CA-2015-111829"/>
    <d v="2015-03-19T00:00:00"/>
    <s v="3/20/2015"/>
    <s v="First Class"/>
    <s v="FH-14365"/>
    <s v="Fred Hopkins"/>
    <s v="Corporate"/>
    <s v="United States"/>
    <s v="Seattle"/>
    <s v="Washington"/>
    <n v="98115"/>
    <s v="West"/>
    <s v="OFF-ST-10000142"/>
    <s v="Office Supplies"/>
    <s v="Storage"/>
    <s v="Deluxe Rollaway Locking File with Drawer"/>
    <n v="1247.6400000000001"/>
    <n v="3"/>
    <n v="0"/>
    <n v="349.33920000000001"/>
    <x v="29"/>
    <x v="1"/>
  </r>
  <r>
    <n v="1645"/>
    <s v="CA-2015-111829"/>
    <d v="2015-03-19T00:00:00"/>
    <s v="3/20/2015"/>
    <s v="First Class"/>
    <s v="FH-14365"/>
    <s v="Fred Hopkins"/>
    <s v="Corporate"/>
    <s v="United States"/>
    <s v="Seattle"/>
    <s v="Washington"/>
    <n v="98115"/>
    <s v="West"/>
    <s v="TEC-CO-10001766"/>
    <s v="Technology"/>
    <s v="Copiers"/>
    <s v="Canon PC940 Copier"/>
    <n v="3149.93"/>
    <n v="7"/>
    <n v="0"/>
    <n v="1480.4671000000001"/>
    <x v="29"/>
    <x v="1"/>
  </r>
  <r>
    <n v="1646"/>
    <s v="CA-2015-111829"/>
    <d v="2015-03-19T00:00:00"/>
    <s v="3/20/2015"/>
    <s v="First Class"/>
    <s v="FH-14365"/>
    <s v="Fred Hopkins"/>
    <s v="Corporate"/>
    <s v="United States"/>
    <s v="Seattle"/>
    <s v="Washington"/>
    <n v="98115"/>
    <s v="West"/>
    <s v="OFF-PA-10004359"/>
    <s v="Office Supplies"/>
    <s v="Paper"/>
    <s v="Multicolor Computer Printout Paper"/>
    <n v="209.7"/>
    <n v="2"/>
    <n v="0"/>
    <n v="100.65600000000001"/>
    <x v="29"/>
    <x v="1"/>
  </r>
  <r>
    <n v="1647"/>
    <s v="CA-2015-105221"/>
    <d v="2015-11-01T00:00:00"/>
    <d v="2015-03-11T00:00:00"/>
    <s v="First Class"/>
    <s v="VM-21685"/>
    <s v="Valerie Mitchum"/>
    <s v="Home Office"/>
    <s v="United States"/>
    <s v="Philadelphia"/>
    <s v="Pennsylvania"/>
    <n v="19140"/>
    <s v="East"/>
    <s v="TEC-AC-10002323"/>
    <s v="Technology"/>
    <s v="Accessories"/>
    <s v="SanDisk Ultra 32 GB MicroSDHC Class 10 Memory Card"/>
    <n v="35.36"/>
    <n v="2"/>
    <n v="0.2"/>
    <n v="-3.0939999999999999"/>
    <x v="6"/>
    <x v="1"/>
  </r>
  <r>
    <n v="1648"/>
    <s v="CA-2015-105221"/>
    <d v="2015-11-01T00:00:00"/>
    <d v="2015-03-11T00:00:00"/>
    <s v="First Class"/>
    <s v="VM-21685"/>
    <s v="Valerie Mitchum"/>
    <s v="Home Office"/>
    <s v="United States"/>
    <s v="Philadelphia"/>
    <s v="Pennsylvania"/>
    <n v="19140"/>
    <s v="East"/>
    <s v="OFF-FA-10001135"/>
    <s v="Office Supplies"/>
    <s v="Fasteners"/>
    <s v="Brites Rubber Bands, 1 1/2 oz. Box"/>
    <n v="3.1680000000000001"/>
    <n v="2"/>
    <n v="0.2"/>
    <n v="-0.71279999999999999"/>
    <x v="6"/>
    <x v="1"/>
  </r>
  <r>
    <n v="1649"/>
    <s v="CA-2015-120341"/>
    <d v="2015-09-26T00:00:00"/>
    <s v="9/29/2015"/>
    <s v="Second Class"/>
    <s v="SF-20200"/>
    <s v="Sarah Foster"/>
    <s v="Consumer"/>
    <s v="United States"/>
    <s v="Philadelphia"/>
    <s v="Pennsylvania"/>
    <n v="19143"/>
    <s v="East"/>
    <s v="OFF-BI-10004224"/>
    <s v="Office Supplies"/>
    <s v="Binders"/>
    <s v="Catalog Binders with Expanding Posts"/>
    <n v="121.104"/>
    <n v="6"/>
    <n v="0.7"/>
    <n v="-100.92"/>
    <x v="11"/>
    <x v="1"/>
  </r>
  <r>
    <n v="1650"/>
    <s v="CA-2015-120341"/>
    <d v="2015-09-26T00:00:00"/>
    <s v="9/29/2015"/>
    <s v="Second Class"/>
    <s v="SF-20200"/>
    <s v="Sarah Foster"/>
    <s v="Consumer"/>
    <s v="United States"/>
    <s v="Philadelphia"/>
    <s v="Pennsylvania"/>
    <n v="19143"/>
    <s v="East"/>
    <s v="TEC-PH-10003357"/>
    <s v="Technology"/>
    <s v="Phones"/>
    <s v="Grandstream GXP2100 Mainstream Business Phone"/>
    <n v="45.893999999999998"/>
    <n v="1"/>
    <n v="0.4"/>
    <n v="-9.1788000000000007"/>
    <x v="11"/>
    <x v="1"/>
  </r>
  <r>
    <n v="1651"/>
    <s v="CA-2014-135699"/>
    <d v="2014-08-29T00:00:00"/>
    <s v="8/29/2014"/>
    <s v="Same Day"/>
    <s v="HH-15010"/>
    <s v="Hilary Holden"/>
    <s v="Corporate"/>
    <s v="United States"/>
    <s v="San Francisco"/>
    <s v="California"/>
    <n v="94110"/>
    <s v="West"/>
    <s v="OFF-PA-10004475"/>
    <s v="Office Supplies"/>
    <s v="Paper"/>
    <s v="Xerox 1940"/>
    <n v="109.92"/>
    <n v="2"/>
    <n v="0"/>
    <n v="53.860799999999998"/>
    <x v="9"/>
    <x v="2"/>
  </r>
  <r>
    <n v="1652"/>
    <s v="CA-2014-135699"/>
    <d v="2014-08-29T00:00:00"/>
    <s v="8/29/2014"/>
    <s v="Same Day"/>
    <s v="HH-15010"/>
    <s v="Hilary Holden"/>
    <s v="Corporate"/>
    <s v="United States"/>
    <s v="San Francisco"/>
    <s v="California"/>
    <n v="94110"/>
    <s v="West"/>
    <s v="OFF-PA-10003001"/>
    <s v="Office Supplies"/>
    <s v="Paper"/>
    <s v="Xerox 1986"/>
    <n v="13.36"/>
    <n v="2"/>
    <n v="0"/>
    <n v="6.4127999999999998"/>
    <x v="9"/>
    <x v="2"/>
  </r>
  <r>
    <n v="1653"/>
    <s v="US-2017-132444"/>
    <d v="2017-11-18T00:00:00"/>
    <s v="11/21/2017"/>
    <s v="First Class"/>
    <s v="CD-12280"/>
    <s v="Christina DeMoss"/>
    <s v="Consumer"/>
    <s v="United States"/>
    <s v="Seattle"/>
    <s v="Washington"/>
    <n v="98105"/>
    <s v="West"/>
    <s v="OFF-ST-10003442"/>
    <s v="Office Supplies"/>
    <s v="Storage"/>
    <s v="Eldon Portable Mobile Manager"/>
    <n v="169.68"/>
    <n v="6"/>
    <n v="0"/>
    <n v="45.813600000000001"/>
    <x v="23"/>
    <x v="3"/>
  </r>
  <r>
    <n v="1654"/>
    <s v="US-2017-132444"/>
    <d v="2017-11-18T00:00:00"/>
    <s v="11/21/2017"/>
    <s v="First Class"/>
    <s v="CD-12280"/>
    <s v="Christina DeMoss"/>
    <s v="Consumer"/>
    <s v="United States"/>
    <s v="Seattle"/>
    <s v="Washington"/>
    <n v="98105"/>
    <s v="West"/>
    <s v="TEC-AC-10003832"/>
    <s v="Technology"/>
    <s v="Accessories"/>
    <s v="Imation†16GB Mini TravelDrive USB 2.0†Flash Drive"/>
    <n v="132.52000000000001"/>
    <n v="4"/>
    <n v="0"/>
    <n v="54.333199999999998"/>
    <x v="23"/>
    <x v="3"/>
  </r>
  <r>
    <n v="1655"/>
    <s v="US-2017-132444"/>
    <d v="2017-11-18T00:00:00"/>
    <s v="11/21/2017"/>
    <s v="First Class"/>
    <s v="CD-12280"/>
    <s v="Christina DeMoss"/>
    <s v="Consumer"/>
    <s v="United States"/>
    <s v="Seattle"/>
    <s v="Washington"/>
    <n v="98105"/>
    <s v="West"/>
    <s v="OFF-FA-10000611"/>
    <s v="Office Supplies"/>
    <s v="Fasteners"/>
    <s v="Binder Clips by OIC"/>
    <n v="2.96"/>
    <n v="2"/>
    <n v="0"/>
    <n v="1.4208000000000001"/>
    <x v="23"/>
    <x v="3"/>
  </r>
  <r>
    <n v="1656"/>
    <s v="US-2017-132444"/>
    <d v="2017-11-18T00:00:00"/>
    <s v="11/21/2017"/>
    <s v="First Class"/>
    <s v="CD-12280"/>
    <s v="Christina DeMoss"/>
    <s v="Consumer"/>
    <s v="United States"/>
    <s v="Seattle"/>
    <s v="Washington"/>
    <n v="98105"/>
    <s v="West"/>
    <s v="OFF-BI-10001116"/>
    <s v="Office Supplies"/>
    <s v="Binders"/>
    <s v="Wilson Jones 1&quot; Hanging DublLock Ring Binders"/>
    <n v="8.4480000000000004"/>
    <n v="2"/>
    <n v="0.2"/>
    <n v="2.9567999999999999"/>
    <x v="23"/>
    <x v="3"/>
  </r>
  <r>
    <n v="1657"/>
    <s v="US-2017-132444"/>
    <d v="2017-11-18T00:00:00"/>
    <s v="11/21/2017"/>
    <s v="First Class"/>
    <s v="CD-12280"/>
    <s v="Christina DeMoss"/>
    <s v="Consumer"/>
    <s v="United States"/>
    <s v="Seattle"/>
    <s v="Washington"/>
    <n v="98105"/>
    <s v="West"/>
    <s v="OFF-ST-10000563"/>
    <s v="Office Supplies"/>
    <s v="Storage"/>
    <s v="Fellowes Bankers Box Stor/Drawer Steel Plus"/>
    <n v="95.94"/>
    <n v="3"/>
    <n v="0"/>
    <n v="9.5939999999999994"/>
    <x v="23"/>
    <x v="3"/>
  </r>
  <r>
    <n v="1658"/>
    <s v="CA-2014-127159"/>
    <d v="2014-05-12T00:00:00"/>
    <s v="5/15/2014"/>
    <s v="First Class"/>
    <s v="HL-15040"/>
    <s v="Hunter Lopez"/>
    <s v="Consumer"/>
    <s v="United States"/>
    <s v="Milwaukee"/>
    <s v="Wisconsin"/>
    <n v="53209"/>
    <s v="Central"/>
    <s v="FUR-FU-10000010"/>
    <s v="Furniture"/>
    <s v="Furnishings"/>
    <s v="DAX Value U-Channel Document Frames, Easel Back"/>
    <n v="34.79"/>
    <n v="7"/>
    <n v="0"/>
    <n v="10.7849"/>
    <x v="8"/>
    <x v="2"/>
  </r>
  <r>
    <n v="1659"/>
    <s v="CA-2017-161809"/>
    <d v="2017-01-20T00:00:00"/>
    <s v="1/26/2017"/>
    <s v="Standard Class"/>
    <s v="TH-21100"/>
    <s v="Thea Hendricks"/>
    <s v="Consumer"/>
    <s v="United States"/>
    <s v="Los Angeles"/>
    <s v="California"/>
    <n v="90045"/>
    <s v="West"/>
    <s v="TEC-PH-10004922"/>
    <s v="Technology"/>
    <s v="Phones"/>
    <s v="RCA Visys Integrated PBX 8-Line Router"/>
    <n v="160.77600000000001"/>
    <n v="3"/>
    <n v="0.2"/>
    <n v="10.048500000000001"/>
    <x v="44"/>
    <x v="3"/>
  </r>
  <r>
    <n v="1660"/>
    <s v="CA-2017-127285"/>
    <d v="2017-10-30T00:00:00"/>
    <d v="2017-06-11T00:00:00"/>
    <s v="Standard Class"/>
    <s v="MM-18055"/>
    <s v="Michelle Moray"/>
    <s v="Consumer"/>
    <s v="United States"/>
    <s v="Seattle"/>
    <s v="Washington"/>
    <n v="98115"/>
    <s v="West"/>
    <s v="OFF-BI-10004330"/>
    <s v="Office Supplies"/>
    <s v="Binders"/>
    <s v="GBC Velobind Prepunched Cover Sets, Regency Series"/>
    <n v="88.751999999999995"/>
    <n v="3"/>
    <n v="0.2"/>
    <n v="27.734999999999999"/>
    <x v="13"/>
    <x v="3"/>
  </r>
  <r>
    <n v="1661"/>
    <s v="CA-2017-127285"/>
    <d v="2017-10-30T00:00:00"/>
    <d v="2017-06-11T00:00:00"/>
    <s v="Standard Class"/>
    <s v="MM-18055"/>
    <s v="Michelle Moray"/>
    <s v="Consumer"/>
    <s v="United States"/>
    <s v="Seattle"/>
    <s v="Washington"/>
    <n v="98115"/>
    <s v="West"/>
    <s v="OFF-BI-10002072"/>
    <s v="Office Supplies"/>
    <s v="Binders"/>
    <s v="Cardinal Slant-D Ring Binders"/>
    <n v="13.904"/>
    <n v="2"/>
    <n v="0.2"/>
    <n v="5.2140000000000004"/>
    <x v="13"/>
    <x v="3"/>
  </r>
  <r>
    <n v="1662"/>
    <s v="CA-2017-144526"/>
    <d v="2017-04-30T00:00:00"/>
    <d v="2017-06-05T00:00:00"/>
    <s v="Standard Class"/>
    <s v="QJ-19255"/>
    <s v="Quincy Jones"/>
    <s v="Corporate"/>
    <s v="United States"/>
    <s v="Philadelphia"/>
    <s v="Pennsylvania"/>
    <n v="19143"/>
    <s v="East"/>
    <s v="TEC-PH-10002549"/>
    <s v="Technology"/>
    <s v="Phones"/>
    <s v="Polycom SoundPoint IP 450 VoIP phone"/>
    <n v="677.58"/>
    <n v="5"/>
    <n v="0.4"/>
    <n v="-158.102"/>
    <x v="4"/>
    <x v="3"/>
  </r>
  <r>
    <n v="1663"/>
    <s v="CA-2017-144526"/>
    <d v="2017-04-30T00:00:00"/>
    <d v="2017-06-05T00:00:00"/>
    <s v="Standard Class"/>
    <s v="QJ-19255"/>
    <s v="Quincy Jones"/>
    <s v="Corporate"/>
    <s v="United States"/>
    <s v="Philadelphia"/>
    <s v="Pennsylvania"/>
    <n v="19143"/>
    <s v="East"/>
    <s v="OFF-BI-10002353"/>
    <s v="Office Supplies"/>
    <s v="Binders"/>
    <s v="GBC VeloBind Cover Sets"/>
    <n v="13.896000000000001"/>
    <n v="3"/>
    <n v="0.7"/>
    <n v="-9.2639999999999993"/>
    <x v="4"/>
    <x v="3"/>
  </r>
  <r>
    <n v="1664"/>
    <s v="CA-2016-128531"/>
    <d v="2016-11-24T00:00:00"/>
    <s v="11/26/2016"/>
    <s v="Second Class"/>
    <s v="NS-18505"/>
    <s v="Neola Schneider"/>
    <s v="Consumer"/>
    <s v="United States"/>
    <s v="Dallas"/>
    <s v="Texas"/>
    <n v="75217"/>
    <s v="Central"/>
    <s v="OFF-ST-10001325"/>
    <s v="Office Supplies"/>
    <s v="Storage"/>
    <s v="Sterilite Officeware Hinged File Box"/>
    <n v="41.92"/>
    <n v="5"/>
    <n v="0.2"/>
    <n v="3.6680000000000001"/>
    <x v="0"/>
    <x v="0"/>
  </r>
  <r>
    <n v="1665"/>
    <s v="CA-2016-128531"/>
    <d v="2016-11-24T00:00:00"/>
    <s v="11/26/2016"/>
    <s v="Second Class"/>
    <s v="NS-18505"/>
    <s v="Neola Schneider"/>
    <s v="Consumer"/>
    <s v="United States"/>
    <s v="Dallas"/>
    <s v="Texas"/>
    <n v="75217"/>
    <s v="Central"/>
    <s v="TEC-AC-10002049"/>
    <s v="Technology"/>
    <s v="Accessories"/>
    <s v="Logitech G19 Programmable Gaming Keyboard"/>
    <n v="297.57600000000002"/>
    <n v="3"/>
    <n v="0.2"/>
    <n v="-7.4394"/>
    <x v="0"/>
    <x v="0"/>
  </r>
  <r>
    <n v="1666"/>
    <s v="CA-2016-128531"/>
    <d v="2016-11-24T00:00:00"/>
    <s v="11/26/2016"/>
    <s v="Second Class"/>
    <s v="NS-18505"/>
    <s v="Neola Schneider"/>
    <s v="Consumer"/>
    <s v="United States"/>
    <s v="Dallas"/>
    <s v="Texas"/>
    <n v="75217"/>
    <s v="Central"/>
    <s v="OFF-FA-10002676"/>
    <s v="Office Supplies"/>
    <s v="Fasteners"/>
    <s v="Colored Push Pins"/>
    <n v="4.3440000000000003"/>
    <n v="3"/>
    <n v="0.2"/>
    <n v="0.86880000000000002"/>
    <x v="0"/>
    <x v="0"/>
  </r>
  <r>
    <n v="1667"/>
    <s v="CA-2016-128531"/>
    <d v="2016-11-24T00:00:00"/>
    <s v="11/26/2016"/>
    <s v="Second Class"/>
    <s v="NS-18505"/>
    <s v="Neola Schneider"/>
    <s v="Consumer"/>
    <s v="United States"/>
    <s v="Dallas"/>
    <s v="Texas"/>
    <n v="75217"/>
    <s v="Central"/>
    <s v="TEC-AC-10003023"/>
    <s v="Technology"/>
    <s v="Accessories"/>
    <s v="Logitech G105 Gaming Keyboard"/>
    <n v="94.992000000000004"/>
    <n v="2"/>
    <n v="0.2"/>
    <n v="-2.3748"/>
    <x v="0"/>
    <x v="0"/>
  </r>
  <r>
    <n v="1668"/>
    <s v="CA-2016-128531"/>
    <d v="2016-11-24T00:00:00"/>
    <s v="11/26/2016"/>
    <s v="Second Class"/>
    <s v="NS-18505"/>
    <s v="Neola Schneider"/>
    <s v="Consumer"/>
    <s v="United States"/>
    <s v="Dallas"/>
    <s v="Texas"/>
    <n v="75217"/>
    <s v="Central"/>
    <s v="OFF-PA-10000167"/>
    <s v="Office Supplies"/>
    <s v="Paper"/>
    <s v="Xerox 1925"/>
    <n v="74.352000000000004"/>
    <n v="3"/>
    <n v="0.2"/>
    <n v="23.234999999999999"/>
    <x v="0"/>
    <x v="0"/>
  </r>
  <r>
    <n v="1669"/>
    <s v="CA-2016-128531"/>
    <d v="2016-11-24T00:00:00"/>
    <s v="11/26/2016"/>
    <s v="Second Class"/>
    <s v="NS-18505"/>
    <s v="Neola Schneider"/>
    <s v="Consumer"/>
    <s v="United States"/>
    <s v="Dallas"/>
    <s v="Texas"/>
    <n v="75217"/>
    <s v="Central"/>
    <s v="OFF-AR-10003405"/>
    <s v="Office Supplies"/>
    <s v="Art"/>
    <s v="Dixon My First Ticonderoga Pencil, #2"/>
    <n v="14.04"/>
    <n v="3"/>
    <n v="0.2"/>
    <n v="1.5794999999999999"/>
    <x v="0"/>
    <x v="0"/>
  </r>
  <r>
    <n v="1670"/>
    <s v="US-2015-157154"/>
    <d v="2015-01-10T00:00:00"/>
    <s v="1/15/2015"/>
    <s v="Standard Class"/>
    <s v="MM-17920"/>
    <s v="Michael Moore"/>
    <s v="Consumer"/>
    <s v="United States"/>
    <s v="New York City"/>
    <s v="New York"/>
    <n v="10011"/>
    <s v="East"/>
    <s v="FUR-TA-10001889"/>
    <s v="Furniture"/>
    <s v="Tables"/>
    <s v="Bush Advantage Collection Racetrack Conference Table"/>
    <n v="1018.104"/>
    <n v="4"/>
    <n v="0.4"/>
    <n v="-373.3048"/>
    <x v="26"/>
    <x v="1"/>
  </r>
  <r>
    <n v="1671"/>
    <s v="CA-2017-159457"/>
    <d v="2017-10-19T00:00:00"/>
    <s v="10/26/2017"/>
    <s v="Standard Class"/>
    <s v="RD-19480"/>
    <s v="Rick Duston"/>
    <s v="Consumer"/>
    <s v="United States"/>
    <s v="Houston"/>
    <s v="Texas"/>
    <n v="77095"/>
    <s v="Central"/>
    <s v="TEC-PH-10002185"/>
    <s v="Technology"/>
    <s v="Phones"/>
    <s v="QVS USB Car Charger 2-Port 2.1Amp for iPod/iPhone/iPad/iPad 2/iPad 3"/>
    <n v="16.68"/>
    <n v="3"/>
    <n v="0.2"/>
    <n v="5.2125000000000004"/>
    <x v="13"/>
    <x v="3"/>
  </r>
  <r>
    <n v="1672"/>
    <s v="CA-2016-107615"/>
    <d v="2016-03-22T00:00:00"/>
    <s v="3/25/2016"/>
    <s v="First Class"/>
    <s v="RB-19645"/>
    <s v="Robert Barroso"/>
    <s v="Corporate"/>
    <s v="United States"/>
    <s v="North Las Vegas"/>
    <s v="Nevada"/>
    <n v="89031"/>
    <s v="West"/>
    <s v="TEC-AC-10001013"/>
    <s v="Technology"/>
    <s v="Accessories"/>
    <s v="Logitech ClearChat Comfort/USB Headset H390"/>
    <n v="58.58"/>
    <n v="2"/>
    <n v="0"/>
    <n v="19.331399999999999"/>
    <x v="17"/>
    <x v="0"/>
  </r>
  <r>
    <n v="1673"/>
    <s v="CA-2017-111647"/>
    <d v="2017-07-03T00:00:00"/>
    <d v="2017-07-07T00:00:00"/>
    <s v="Standard Class"/>
    <s v="RD-19585"/>
    <s v="Rob Dowd"/>
    <s v="Consumer"/>
    <s v="United States"/>
    <s v="Plano"/>
    <s v="Texas"/>
    <n v="75023"/>
    <s v="Central"/>
    <s v="TEC-PH-10002726"/>
    <s v="Technology"/>
    <s v="Phones"/>
    <s v="netTALK DUO VoIP Telephone Service"/>
    <n v="167.96799999999999"/>
    <n v="4"/>
    <n v="0.2"/>
    <n v="62.988"/>
    <x v="10"/>
    <x v="3"/>
  </r>
  <r>
    <n v="1674"/>
    <s v="CA-2015-150560"/>
    <d v="2015-12-11T00:00:00"/>
    <d v="2015-12-12T00:00:00"/>
    <s v="First Class"/>
    <s v="SW-20455"/>
    <s v="Shaun Weien"/>
    <s v="Consumer"/>
    <s v="United States"/>
    <s v="Suffolk"/>
    <s v="Virginia"/>
    <n v="23434"/>
    <s v="South"/>
    <s v="OFF-LA-10003930"/>
    <s v="Office Supplies"/>
    <s v="Labels"/>
    <s v="Dot Matrix Printer Tape Reel Labels, White, 5000/Box"/>
    <n v="196.62"/>
    <n v="2"/>
    <n v="0"/>
    <n v="96.343800000000002"/>
    <x v="14"/>
    <x v="1"/>
  </r>
  <r>
    <n v="1675"/>
    <s v="CA-2015-143077"/>
    <d v="2015-09-17T00:00:00"/>
    <s v="9/21/2015"/>
    <s v="Standard Class"/>
    <s v="SF-20965"/>
    <s v="Sylvia Foulston"/>
    <s v="Corporate"/>
    <s v="United States"/>
    <s v="Houston"/>
    <s v="Texas"/>
    <n v="77041"/>
    <s v="Central"/>
    <s v="FUR-FU-10003535"/>
    <s v="Furniture"/>
    <s v="Furnishings"/>
    <s v="Howard Miller Distant Time Traveler Alarm Clock"/>
    <n v="21.936"/>
    <n v="2"/>
    <n v="0.6"/>
    <n v="-10.419600000000001"/>
    <x v="11"/>
    <x v="1"/>
  </r>
  <r>
    <n v="1676"/>
    <s v="CA-2015-143077"/>
    <d v="2015-09-17T00:00:00"/>
    <s v="9/21/2015"/>
    <s v="Standard Class"/>
    <s v="SF-20965"/>
    <s v="Sylvia Foulston"/>
    <s v="Corporate"/>
    <s v="United States"/>
    <s v="Houston"/>
    <s v="Texas"/>
    <n v="77041"/>
    <s v="Central"/>
    <s v="OFF-BI-10000088"/>
    <s v="Office Supplies"/>
    <s v="Binders"/>
    <s v="GBC Imprintable Covers"/>
    <n v="6.5880000000000001"/>
    <n v="3"/>
    <n v="0.8"/>
    <n v="-10.211399999999999"/>
    <x v="11"/>
    <x v="1"/>
  </r>
  <r>
    <n v="1677"/>
    <s v="CA-2016-122728"/>
    <d v="2016-05-18T00:00:00"/>
    <s v="5/24/2016"/>
    <s v="Standard Class"/>
    <s v="EB-13930"/>
    <s v="Eric Barreto"/>
    <s v="Consumer"/>
    <s v="United States"/>
    <s v="San Francisco"/>
    <s v="California"/>
    <n v="94110"/>
    <s v="West"/>
    <s v="OFF-ST-10000604"/>
    <s v="Office Supplies"/>
    <s v="Storage"/>
    <s v="Home/Office Personal File Carts"/>
    <n v="104.28"/>
    <n v="3"/>
    <n v="0"/>
    <n v="26.07"/>
    <x v="35"/>
    <x v="0"/>
  </r>
  <r>
    <n v="1678"/>
    <s v="CA-2016-122728"/>
    <d v="2016-05-18T00:00:00"/>
    <s v="5/24/2016"/>
    <s v="Standard Class"/>
    <s v="EB-13930"/>
    <s v="Eric Barreto"/>
    <s v="Consumer"/>
    <s v="United States"/>
    <s v="San Francisco"/>
    <s v="California"/>
    <n v="94110"/>
    <s v="West"/>
    <s v="OFF-PA-10004040"/>
    <s v="Office Supplies"/>
    <s v="Paper"/>
    <s v="Universal Premium White Copier/Laser Paper (20Lb. and 87 Bright)"/>
    <n v="17.940000000000001"/>
    <n v="3"/>
    <n v="0"/>
    <n v="8.7905999999999995"/>
    <x v="35"/>
    <x v="0"/>
  </r>
  <r>
    <n v="1679"/>
    <s v="CA-2014-122882"/>
    <d v="2014-09-07T00:00:00"/>
    <s v="9/13/2014"/>
    <s v="Standard Class"/>
    <s v="SB-20290"/>
    <s v="Sean Braxton"/>
    <s v="Corporate"/>
    <s v="United States"/>
    <s v="Philadelphia"/>
    <s v="Pennsylvania"/>
    <n v="19134"/>
    <s v="East"/>
    <s v="OFF-ST-10002344"/>
    <s v="Office Supplies"/>
    <s v="Storage"/>
    <s v="Carina 42&quot;Hx23 3/4&quot;W Media Storage Unit"/>
    <n v="64.784000000000006"/>
    <n v="1"/>
    <n v="0.2"/>
    <n v="-14.5764"/>
    <x v="30"/>
    <x v="2"/>
  </r>
  <r>
    <n v="1680"/>
    <s v="CA-2014-122882"/>
    <d v="2014-09-07T00:00:00"/>
    <s v="9/13/2014"/>
    <s v="Standard Class"/>
    <s v="SB-20290"/>
    <s v="Sean Braxton"/>
    <s v="Corporate"/>
    <s v="United States"/>
    <s v="Philadelphia"/>
    <s v="Pennsylvania"/>
    <n v="19134"/>
    <s v="East"/>
    <s v="TEC-PH-10003589"/>
    <s v="Technology"/>
    <s v="Phones"/>
    <s v="invisibleSHIELD by ZAGG Smudge-Free Screen Protector"/>
    <n v="32.381999999999998"/>
    <n v="3"/>
    <n v="0.4"/>
    <n v="4.3175999999999997"/>
    <x v="30"/>
    <x v="2"/>
  </r>
  <r>
    <n v="1681"/>
    <s v="CA-2014-122882"/>
    <d v="2014-09-07T00:00:00"/>
    <s v="9/13/2014"/>
    <s v="Standard Class"/>
    <s v="SB-20290"/>
    <s v="Sean Braxton"/>
    <s v="Corporate"/>
    <s v="United States"/>
    <s v="Philadelphia"/>
    <s v="Pennsylvania"/>
    <n v="19134"/>
    <s v="East"/>
    <s v="FUR-FU-10000758"/>
    <s v="Furniture"/>
    <s v="Furnishings"/>
    <s v="DAX Natural Wood-Tone Poster Frame"/>
    <n v="42.368000000000002"/>
    <n v="2"/>
    <n v="0.2"/>
    <n v="8.4735999999999994"/>
    <x v="30"/>
    <x v="2"/>
  </r>
  <r>
    <n v="1682"/>
    <s v="CA-2014-122882"/>
    <d v="2014-09-07T00:00:00"/>
    <s v="9/13/2014"/>
    <s v="Standard Class"/>
    <s v="SB-20290"/>
    <s v="Sean Braxton"/>
    <s v="Corporate"/>
    <s v="United States"/>
    <s v="Philadelphia"/>
    <s v="Pennsylvania"/>
    <n v="19134"/>
    <s v="East"/>
    <s v="TEC-MA-10004679"/>
    <s v="Technology"/>
    <s v="Machines"/>
    <s v="StarTech.com 10/100 VDSL2 Ethernet Extender Kit"/>
    <n v="399.54"/>
    <n v="4"/>
    <n v="0.7"/>
    <n v="-559.35599999999999"/>
    <x v="30"/>
    <x v="2"/>
  </r>
  <r>
    <n v="1683"/>
    <s v="US-2016-101497"/>
    <d v="2016-09-29T00:00:00"/>
    <d v="2016-01-10T00:00:00"/>
    <s v="Second Class"/>
    <s v="PS-18760"/>
    <s v="Pamela Stobb"/>
    <s v="Consumer"/>
    <s v="United States"/>
    <s v="Los Angeles"/>
    <s v="California"/>
    <n v="90008"/>
    <s v="West"/>
    <s v="OFF-PA-10000176"/>
    <s v="Office Supplies"/>
    <s v="Paper"/>
    <s v="Xerox 1887"/>
    <n v="18.97"/>
    <n v="1"/>
    <n v="0"/>
    <n v="9.1056000000000008"/>
    <x v="21"/>
    <x v="0"/>
  </r>
  <r>
    <n v="1684"/>
    <s v="CA-2016-147585"/>
    <d v="2016-11-07T00:00:00"/>
    <d v="2016-12-11T00:00:00"/>
    <s v="Standard Class"/>
    <s v="CB-12535"/>
    <s v="Claudia Bergmann"/>
    <s v="Corporate"/>
    <s v="United States"/>
    <s v="San Francisco"/>
    <s v="California"/>
    <n v="94110"/>
    <s v="West"/>
    <s v="FUR-FU-10002597"/>
    <s v="Furniture"/>
    <s v="Furnishings"/>
    <s v="C-Line Magnetic Cubicle Keepers, Clear Polypropylene"/>
    <n v="14.82"/>
    <n v="3"/>
    <n v="0"/>
    <n v="6.2244000000000002"/>
    <x v="0"/>
    <x v="0"/>
  </r>
  <r>
    <n v="1685"/>
    <s v="CA-2017-149489"/>
    <d v="2017-04-24T00:00:00"/>
    <s v="4/27/2017"/>
    <s v="First Class"/>
    <s v="DK-12835"/>
    <s v="Damala Kotsonis"/>
    <s v="Corporate"/>
    <s v="United States"/>
    <s v="Philadelphia"/>
    <s v="Pennsylvania"/>
    <n v="19143"/>
    <s v="East"/>
    <s v="OFF-AP-10002495"/>
    <s v="Office Supplies"/>
    <s v="Appliances"/>
    <s v="Acco Smartsocket Table Surge Protector, 6 Color-Coded Adapter Outlets"/>
    <n v="99.28"/>
    <n v="2"/>
    <n v="0.2"/>
    <n v="12.41"/>
    <x v="4"/>
    <x v="3"/>
  </r>
  <r>
    <n v="1686"/>
    <s v="CA-2017-149489"/>
    <d v="2017-04-24T00:00:00"/>
    <s v="4/27/2017"/>
    <s v="First Class"/>
    <s v="DK-12835"/>
    <s v="Damala Kotsonis"/>
    <s v="Corporate"/>
    <s v="United States"/>
    <s v="Philadelphia"/>
    <s v="Pennsylvania"/>
    <n v="19143"/>
    <s v="East"/>
    <s v="OFF-BI-10002813"/>
    <s v="Office Supplies"/>
    <s v="Binders"/>
    <s v="Avery Reinforcements for Hole-Punch Pages"/>
    <n v="1.1879999999999999"/>
    <n v="2"/>
    <n v="0.7"/>
    <n v="-0.99"/>
    <x v="4"/>
    <x v="3"/>
  </r>
  <r>
    <n v="1687"/>
    <s v="CA-2017-149489"/>
    <d v="2017-04-24T00:00:00"/>
    <s v="4/27/2017"/>
    <s v="First Class"/>
    <s v="DK-12835"/>
    <s v="Damala Kotsonis"/>
    <s v="Corporate"/>
    <s v="United States"/>
    <s v="Philadelphia"/>
    <s v="Pennsylvania"/>
    <n v="19143"/>
    <s v="East"/>
    <s v="OFF-BI-10002414"/>
    <s v="Office Supplies"/>
    <s v="Binders"/>
    <s v="GBC ProClick Spines for 32-Hole Punch"/>
    <n v="7.5179999999999998"/>
    <n v="2"/>
    <n v="0.7"/>
    <n v="-5.7637999999999998"/>
    <x v="4"/>
    <x v="3"/>
  </r>
  <r>
    <n v="1688"/>
    <s v="CA-2017-143798"/>
    <d v="2017-12-10T00:00:00"/>
    <d v="2017-12-12T00:00:00"/>
    <s v="First Class"/>
    <s v="AW-10840"/>
    <s v="Anthony Witt"/>
    <s v="Consumer"/>
    <s v="United States"/>
    <s v="Philadelphia"/>
    <s v="Pennsylvania"/>
    <n v="19140"/>
    <s v="East"/>
    <s v="OFF-PA-10000788"/>
    <s v="Office Supplies"/>
    <s v="Paper"/>
    <s v="Xerox 210"/>
    <n v="10.368"/>
    <n v="2"/>
    <n v="0.2"/>
    <n v="3.6288"/>
    <x v="22"/>
    <x v="3"/>
  </r>
  <r>
    <n v="1689"/>
    <s v="CA-2017-143798"/>
    <d v="2017-12-10T00:00:00"/>
    <d v="2017-12-12T00:00:00"/>
    <s v="First Class"/>
    <s v="AW-10840"/>
    <s v="Anthony Witt"/>
    <s v="Consumer"/>
    <s v="United States"/>
    <s v="Philadelphia"/>
    <s v="Pennsylvania"/>
    <n v="19140"/>
    <s v="East"/>
    <s v="FUR-FU-10004306"/>
    <s v="Furniture"/>
    <s v="Furnishings"/>
    <s v="Electrix Halogen Magnifier Lamp"/>
    <n v="310.88"/>
    <n v="2"/>
    <n v="0.2"/>
    <n v="23.315999999999999"/>
    <x v="22"/>
    <x v="3"/>
  </r>
  <r>
    <n v="1690"/>
    <s v="CA-2014-142839"/>
    <d v="2014-08-16T00:00:00"/>
    <s v="8/20/2014"/>
    <s v="Standard Class"/>
    <s v="TS-21610"/>
    <s v="Troy Staebel"/>
    <s v="Consumer"/>
    <s v="United States"/>
    <s v="Philadelphia"/>
    <s v="Pennsylvania"/>
    <n v="19143"/>
    <s v="East"/>
    <s v="FUR-TA-10001539"/>
    <s v="Furniture"/>
    <s v="Tables"/>
    <s v="Chromcraft Rectangular Conference Tables"/>
    <n v="853.09199999999998"/>
    <n v="6"/>
    <n v="0.4"/>
    <n v="-227.49119999999999"/>
    <x v="9"/>
    <x v="2"/>
  </r>
  <r>
    <n v="1691"/>
    <s v="CA-2017-129833"/>
    <d v="2017-12-09T00:00:00"/>
    <s v="12/15/2017"/>
    <s v="Standard Class"/>
    <s v="HF-14995"/>
    <s v="Herbert Flentye"/>
    <s v="Consumer"/>
    <s v="United States"/>
    <s v="Indianapolis"/>
    <s v="Indiana"/>
    <n v="46203"/>
    <s v="Central"/>
    <s v="OFF-PA-10000575"/>
    <s v="Office Supplies"/>
    <s v="Paper"/>
    <s v="Wirebound Message Books, Four 2 3/4 x 5 White Forms per Page"/>
    <n v="33.450000000000003"/>
    <n v="5"/>
    <n v="0"/>
    <n v="15.387"/>
    <x v="22"/>
    <x v="3"/>
  </r>
  <r>
    <n v="1692"/>
    <s v="CA-2017-129833"/>
    <d v="2017-12-09T00:00:00"/>
    <s v="12/15/2017"/>
    <s v="Standard Class"/>
    <s v="HF-14995"/>
    <s v="Herbert Flentye"/>
    <s v="Consumer"/>
    <s v="United States"/>
    <s v="Indianapolis"/>
    <s v="Indiana"/>
    <n v="46203"/>
    <s v="Central"/>
    <s v="OFF-BI-10004182"/>
    <s v="Office Supplies"/>
    <s v="Binders"/>
    <s v="Economy Binders"/>
    <n v="10.4"/>
    <n v="5"/>
    <n v="0"/>
    <n v="5.0960000000000001"/>
    <x v="22"/>
    <x v="3"/>
  </r>
  <r>
    <n v="1693"/>
    <s v="US-2016-154361"/>
    <d v="2016-03-14T00:00:00"/>
    <s v="3/19/2016"/>
    <s v="Standard Class"/>
    <s v="HZ-14950"/>
    <s v="Henia Zydlo"/>
    <s v="Consumer"/>
    <s v="United States"/>
    <s v="Columbus"/>
    <s v="Ohio"/>
    <n v="43229"/>
    <s v="East"/>
    <s v="FUR-FU-10004020"/>
    <s v="Furniture"/>
    <s v="Furnishings"/>
    <s v="Advantus Panel Wall Acrylic Frame"/>
    <n v="21.88"/>
    <n v="5"/>
    <n v="0.2"/>
    <n v="6.2904999999999998"/>
    <x v="17"/>
    <x v="0"/>
  </r>
  <r>
    <n v="1694"/>
    <s v="US-2016-158708"/>
    <d v="2016-06-26T00:00:00"/>
    <s v="6/29/2016"/>
    <s v="Second Class"/>
    <s v="AB-10255"/>
    <s v="Alejandro Ballentine"/>
    <s v="Home Office"/>
    <s v="United States"/>
    <s v="Plano"/>
    <s v="Texas"/>
    <n v="75023"/>
    <s v="Central"/>
    <s v="TEC-AC-10003133"/>
    <s v="Technology"/>
    <s v="Accessories"/>
    <s v="Memorex Mini Travel Drive 4 GB USB 2.0 Flash Drive"/>
    <n v="13.616"/>
    <n v="2"/>
    <n v="0.2"/>
    <n v="3.5741999999999998"/>
    <x v="1"/>
    <x v="0"/>
  </r>
  <r>
    <n v="1695"/>
    <s v="CA-2015-156335"/>
    <d v="2015-09-25T00:00:00"/>
    <s v="9/28/2015"/>
    <s v="Second Class"/>
    <s v="PO-19195"/>
    <s v="Phillina Ober"/>
    <s v="Home Office"/>
    <s v="United States"/>
    <s v="Bayonne"/>
    <s v="New Jersey"/>
    <n v="7002"/>
    <s v="East"/>
    <s v="TEC-AC-10002006"/>
    <s v="Technology"/>
    <s v="Accessories"/>
    <s v="Memorex Micro Travel Drive 16 GB"/>
    <n v="63.96"/>
    <n v="4"/>
    <n v="0"/>
    <n v="19.8276"/>
    <x v="11"/>
    <x v="1"/>
  </r>
  <r>
    <n v="1696"/>
    <s v="CA-2015-156335"/>
    <d v="2015-09-25T00:00:00"/>
    <s v="9/28/2015"/>
    <s v="Second Class"/>
    <s v="PO-19195"/>
    <s v="Phillina Ober"/>
    <s v="Home Office"/>
    <s v="United States"/>
    <s v="Bayonne"/>
    <s v="New Jersey"/>
    <n v="7002"/>
    <s v="East"/>
    <s v="OFF-BI-10003314"/>
    <s v="Office Supplies"/>
    <s v="Binders"/>
    <s v="Tuff Stuff Recycled Round Ring Binders"/>
    <n v="14.46"/>
    <n v="3"/>
    <n v="0"/>
    <n v="7.0853999999999999"/>
    <x v="11"/>
    <x v="1"/>
  </r>
  <r>
    <n v="1697"/>
    <s v="CA-2015-156335"/>
    <d v="2015-09-25T00:00:00"/>
    <s v="9/28/2015"/>
    <s v="Second Class"/>
    <s v="PO-19195"/>
    <s v="Phillina Ober"/>
    <s v="Home Office"/>
    <s v="United States"/>
    <s v="Bayonne"/>
    <s v="New Jersey"/>
    <n v="7002"/>
    <s v="East"/>
    <s v="TEC-PH-10002726"/>
    <s v="Technology"/>
    <s v="Phones"/>
    <s v="netTALK DUO VoIP Telephone Service"/>
    <n v="104.98"/>
    <n v="2"/>
    <n v="0"/>
    <n v="52.49"/>
    <x v="11"/>
    <x v="1"/>
  </r>
  <r>
    <n v="1698"/>
    <s v="CA-2015-148376"/>
    <d v="2015-12-27T00:00:00"/>
    <s v="12/31/2015"/>
    <s v="Standard Class"/>
    <s v="AG-10900"/>
    <s v="Arthur Gainer"/>
    <s v="Consumer"/>
    <s v="United States"/>
    <s v="Los Angeles"/>
    <s v="California"/>
    <n v="90008"/>
    <s v="West"/>
    <s v="OFF-AP-10000240"/>
    <s v="Office Supplies"/>
    <s v="Appliances"/>
    <s v="Belkin F9G930V10-GRY 9 Outlet Surge"/>
    <n v="106.96"/>
    <n v="2"/>
    <n v="0"/>
    <n v="31.0184"/>
    <x v="14"/>
    <x v="1"/>
  </r>
  <r>
    <n v="1699"/>
    <s v="CA-2015-148376"/>
    <d v="2015-12-27T00:00:00"/>
    <s v="12/31/2015"/>
    <s v="Standard Class"/>
    <s v="AG-10900"/>
    <s v="Arthur Gainer"/>
    <s v="Consumer"/>
    <s v="United States"/>
    <s v="Los Angeles"/>
    <s v="California"/>
    <n v="90008"/>
    <s v="West"/>
    <s v="OFF-LA-10002381"/>
    <s v="Office Supplies"/>
    <s v="Labels"/>
    <s v="Avery 497"/>
    <n v="21.56"/>
    <n v="7"/>
    <n v="0"/>
    <n v="10.348800000000001"/>
    <x v="14"/>
    <x v="1"/>
  </r>
  <r>
    <n v="1700"/>
    <s v="CA-2014-135657"/>
    <d v="2014-06-03T00:00:00"/>
    <d v="2014-07-06T00:00:00"/>
    <s v="Second Class"/>
    <s v="SC-20725"/>
    <s v="Steven Cartwright"/>
    <s v="Consumer"/>
    <s v="United States"/>
    <s v="Seattle"/>
    <s v="Washington"/>
    <n v="98115"/>
    <s v="West"/>
    <s v="FUR-TA-10004086"/>
    <s v="Furniture"/>
    <s v="Tables"/>
    <s v="KI Adjustable-Height Table"/>
    <n v="515.88"/>
    <n v="6"/>
    <n v="0"/>
    <n v="113.4936"/>
    <x v="3"/>
    <x v="2"/>
  </r>
  <r>
    <n v="1701"/>
    <s v="CA-2015-114069"/>
    <d v="2015-07-13T00:00:00"/>
    <s v="7/15/2015"/>
    <s v="Second Class"/>
    <s v="ND-18370"/>
    <s v="Natalie DeCherney"/>
    <s v="Consumer"/>
    <s v="United States"/>
    <s v="New York City"/>
    <s v="New York"/>
    <n v="10035"/>
    <s v="East"/>
    <s v="OFF-BI-10000320"/>
    <s v="Office Supplies"/>
    <s v="Binders"/>
    <s v="GBC Plastic Binding Combs"/>
    <n v="11.808"/>
    <n v="2"/>
    <n v="0.2"/>
    <n v="4.2804000000000002"/>
    <x v="38"/>
    <x v="1"/>
  </r>
  <r>
    <n v="1702"/>
    <s v="CA-2015-114069"/>
    <d v="2015-07-13T00:00:00"/>
    <s v="7/15/2015"/>
    <s v="Second Class"/>
    <s v="ND-18370"/>
    <s v="Natalie DeCherney"/>
    <s v="Consumer"/>
    <s v="United States"/>
    <s v="New York City"/>
    <s v="New York"/>
    <n v="10035"/>
    <s v="East"/>
    <s v="FUR-CH-10000595"/>
    <s v="Furniture"/>
    <s v="Chairs"/>
    <s v="Safco Contoured Stacking Chairs"/>
    <n v="1931.04"/>
    <n v="9"/>
    <n v="0.1"/>
    <n v="321.83999999999997"/>
    <x v="38"/>
    <x v="1"/>
  </r>
  <r>
    <n v="1703"/>
    <s v="CA-2015-114069"/>
    <d v="2015-07-13T00:00:00"/>
    <s v="7/15/2015"/>
    <s v="Second Class"/>
    <s v="ND-18370"/>
    <s v="Natalie DeCherney"/>
    <s v="Consumer"/>
    <s v="United States"/>
    <s v="New York City"/>
    <s v="New York"/>
    <n v="10035"/>
    <s v="East"/>
    <s v="OFF-PA-10000349"/>
    <s v="Office Supplies"/>
    <s v="Paper"/>
    <s v="Easy-staple paper"/>
    <n v="9.9600000000000009"/>
    <n v="2"/>
    <n v="0"/>
    <n v="4.6811999999999996"/>
    <x v="38"/>
    <x v="1"/>
  </r>
  <r>
    <n v="1704"/>
    <s v="CA-2014-139857"/>
    <d v="2014-02-02T00:00:00"/>
    <d v="2014-06-02T00:00:00"/>
    <s v="Standard Class"/>
    <s v="CD-12790"/>
    <s v="Cynthia Delaney"/>
    <s v="Home Office"/>
    <s v="United States"/>
    <s v="San Diego"/>
    <s v="California"/>
    <n v="92037"/>
    <s v="West"/>
    <s v="OFF-FA-10001843"/>
    <s v="Office Supplies"/>
    <s v="Fasteners"/>
    <s v="Staples"/>
    <n v="12.35"/>
    <n v="5"/>
    <n v="0"/>
    <n v="5.8045"/>
    <x v="45"/>
    <x v="2"/>
  </r>
  <r>
    <n v="1705"/>
    <s v="CA-2016-106306"/>
    <d v="2016-03-08T00:00:00"/>
    <d v="2016-08-03T00:00:00"/>
    <s v="Same Day"/>
    <s v="PG-18820"/>
    <s v="Patrick Gardner"/>
    <s v="Consumer"/>
    <s v="United States"/>
    <s v="Glendale"/>
    <s v="Arizona"/>
    <n v="85301"/>
    <s v="West"/>
    <s v="OFF-BI-10003676"/>
    <s v="Office Supplies"/>
    <s v="Binders"/>
    <s v="GBC Standard Recycled Report Covers, Clear Plastic Sheets"/>
    <n v="9.702"/>
    <n v="3"/>
    <n v="0.7"/>
    <n v="-7.1147999999999998"/>
    <x v="17"/>
    <x v="0"/>
  </r>
  <r>
    <n v="1706"/>
    <s v="CA-2015-100545"/>
    <d v="2015-11-22T00:00:00"/>
    <s v="11/26/2015"/>
    <s v="Standard Class"/>
    <s v="IM-15070"/>
    <s v="Irene Maddox"/>
    <s v="Consumer"/>
    <s v="United States"/>
    <s v="Philadelphia"/>
    <s v="Pennsylvania"/>
    <n v="19120"/>
    <s v="East"/>
    <s v="OFF-BI-10003638"/>
    <s v="Office Supplies"/>
    <s v="Binders"/>
    <s v="GBC Durable Plastic Covers"/>
    <n v="11.61"/>
    <n v="2"/>
    <n v="0.7"/>
    <n v="-9.2880000000000003"/>
    <x v="6"/>
    <x v="1"/>
  </r>
  <r>
    <n v="1707"/>
    <s v="CA-2017-123491"/>
    <d v="2017-10-30T00:00:00"/>
    <d v="2017-05-11T00:00:00"/>
    <s v="Standard Class"/>
    <s v="JK-15205"/>
    <s v="Jamie Kunitz"/>
    <s v="Consumer"/>
    <s v="United States"/>
    <s v="San Francisco"/>
    <s v="California"/>
    <n v="94122"/>
    <s v="West"/>
    <s v="OFF-LA-10003077"/>
    <s v="Office Supplies"/>
    <s v="Labels"/>
    <s v="Avery 500"/>
    <n v="43.86"/>
    <n v="6"/>
    <n v="0"/>
    <n v="20.6142"/>
    <x v="13"/>
    <x v="3"/>
  </r>
  <r>
    <n v="1708"/>
    <s v="CA-2017-123491"/>
    <d v="2017-10-30T00:00:00"/>
    <d v="2017-05-11T00:00:00"/>
    <s v="Standard Class"/>
    <s v="JK-15205"/>
    <s v="Jamie Kunitz"/>
    <s v="Consumer"/>
    <s v="United States"/>
    <s v="San Francisco"/>
    <s v="California"/>
    <n v="94122"/>
    <s v="West"/>
    <s v="TEC-PH-10003505"/>
    <s v="Technology"/>
    <s v="Phones"/>
    <s v="Geemarc AmpliPOWER60"/>
    <n v="148.47999999999999"/>
    <n v="2"/>
    <n v="0.2"/>
    <n v="16.704000000000001"/>
    <x v="13"/>
    <x v="3"/>
  </r>
  <r>
    <n v="1709"/>
    <s v="CA-2017-123491"/>
    <d v="2017-10-30T00:00:00"/>
    <d v="2017-05-11T00:00:00"/>
    <s v="Standard Class"/>
    <s v="JK-15205"/>
    <s v="Jamie Kunitz"/>
    <s v="Consumer"/>
    <s v="United States"/>
    <s v="San Francisco"/>
    <s v="California"/>
    <n v="94122"/>
    <s v="West"/>
    <s v="OFF-PA-10003424"/>
    <s v="Office Supplies"/>
    <s v="Paper"/>
    <s v="&quot;While you Were Out&quot; Message Book, One Form per Page"/>
    <n v="7.42"/>
    <n v="2"/>
    <n v="0"/>
    <n v="3.71"/>
    <x v="13"/>
    <x v="3"/>
  </r>
  <r>
    <n v="1710"/>
    <s v="CA-2017-123491"/>
    <d v="2017-10-30T00:00:00"/>
    <d v="2017-05-11T00:00:00"/>
    <s v="Standard Class"/>
    <s v="JK-15205"/>
    <s v="Jamie Kunitz"/>
    <s v="Consumer"/>
    <s v="United States"/>
    <s v="San Francisco"/>
    <s v="California"/>
    <n v="94122"/>
    <s v="West"/>
    <s v="FUR-CH-10003061"/>
    <s v="Furniture"/>
    <s v="Chairs"/>
    <s v="Global Leather Task Chair, Black"/>
    <n v="71.992000000000004"/>
    <n v="1"/>
    <n v="0.2"/>
    <n v="-0.89990000000000003"/>
    <x v="13"/>
    <x v="3"/>
  </r>
  <r>
    <n v="1711"/>
    <s v="CA-2017-123491"/>
    <d v="2017-10-30T00:00:00"/>
    <d v="2017-05-11T00:00:00"/>
    <s v="Standard Class"/>
    <s v="JK-15205"/>
    <s v="Jamie Kunitz"/>
    <s v="Consumer"/>
    <s v="United States"/>
    <s v="San Francisco"/>
    <s v="California"/>
    <n v="94122"/>
    <s v="West"/>
    <s v="OFF-AR-10003514"/>
    <s v="Office Supplies"/>
    <s v="Art"/>
    <s v="4009 Highlighters by Sanford"/>
    <n v="19.899999999999999"/>
    <n v="5"/>
    <n v="0"/>
    <n v="6.5670000000000002"/>
    <x v="13"/>
    <x v="3"/>
  </r>
  <r>
    <n v="1712"/>
    <s v="CA-2017-123491"/>
    <d v="2017-10-30T00:00:00"/>
    <d v="2017-05-11T00:00:00"/>
    <s v="Standard Class"/>
    <s v="JK-15205"/>
    <s v="Jamie Kunitz"/>
    <s v="Consumer"/>
    <s v="United States"/>
    <s v="San Francisco"/>
    <s v="California"/>
    <n v="94122"/>
    <s v="West"/>
    <s v="OFF-AP-10002684"/>
    <s v="Office Supplies"/>
    <s v="Appliances"/>
    <s v="Acco 7-Outlet Masterpiece Power Center, Wihtout Fax/Phone Line Protection"/>
    <n v="1702.12"/>
    <n v="14"/>
    <n v="0"/>
    <n v="510.63600000000002"/>
    <x v="13"/>
    <x v="3"/>
  </r>
  <r>
    <n v="1713"/>
    <s v="CA-2015-145401"/>
    <d v="2015-01-30T00:00:00"/>
    <d v="2015-04-02T00:00:00"/>
    <s v="Standard Class"/>
    <s v="JP-15520"/>
    <s v="Jeremy Pistek"/>
    <s v="Consumer"/>
    <s v="United States"/>
    <s v="Houston"/>
    <s v="Texas"/>
    <n v="77070"/>
    <s v="Central"/>
    <s v="OFF-PA-10004405"/>
    <s v="Office Supplies"/>
    <s v="Paper"/>
    <s v="Rediform Voice Mail Log Books"/>
    <n v="14.304"/>
    <n v="6"/>
    <n v="0.2"/>
    <n v="5.0064000000000002"/>
    <x v="26"/>
    <x v="1"/>
  </r>
  <r>
    <n v="1714"/>
    <s v="US-2017-124968"/>
    <d v="2017-09-08T00:00:00"/>
    <s v="9/13/2017"/>
    <s v="Second Class"/>
    <s v="MM-18055"/>
    <s v="Michelle Moray"/>
    <s v="Consumer"/>
    <s v="United States"/>
    <s v="Chicago"/>
    <s v="Illinois"/>
    <n v="60610"/>
    <s v="Central"/>
    <s v="FUR-TA-10004289"/>
    <s v="Furniture"/>
    <s v="Tables"/>
    <s v="BoxOffice By Design Rectangular and Half-Moon Meeting Room Tables"/>
    <n v="765.625"/>
    <n v="7"/>
    <n v="0.5"/>
    <n v="-566.5625"/>
    <x v="15"/>
    <x v="3"/>
  </r>
  <r>
    <n v="1715"/>
    <s v="CA-2017-104003"/>
    <d v="2017-10-07T00:00:00"/>
    <s v="10/13/2017"/>
    <s v="Standard Class"/>
    <s v="DC-13285"/>
    <s v="Debra Catini"/>
    <s v="Consumer"/>
    <s v="United States"/>
    <s v="San Francisco"/>
    <s v="California"/>
    <n v="94110"/>
    <s v="West"/>
    <s v="FUR-BO-10003965"/>
    <s v="Furniture"/>
    <s v="Bookcases"/>
    <s v="O'Sullivan Manor Hill 2-Door Library in Brianna Oak"/>
    <n v="307.666"/>
    <n v="2"/>
    <n v="0.15"/>
    <n v="-14.478400000000001"/>
    <x v="13"/>
    <x v="3"/>
  </r>
  <r>
    <n v="1716"/>
    <s v="CA-2016-154788"/>
    <d v="2016-04-30T00:00:00"/>
    <d v="2016-04-05T00:00:00"/>
    <s v="Standard Class"/>
    <s v="JL-15835"/>
    <s v="John Lee"/>
    <s v="Consumer"/>
    <s v="United States"/>
    <s v="New York City"/>
    <s v="New York"/>
    <n v="10011"/>
    <s v="East"/>
    <s v="OFF-BI-10003314"/>
    <s v="Office Supplies"/>
    <s v="Binders"/>
    <s v="Tuff Stuff Recycled Round Ring Binders"/>
    <n v="7.7119999999999997"/>
    <n v="2"/>
    <n v="0.2"/>
    <n v="2.7955999999999999"/>
    <x v="25"/>
    <x v="0"/>
  </r>
  <r>
    <n v="1717"/>
    <s v="CA-2016-169943"/>
    <d v="2016-05-19T00:00:00"/>
    <s v="5/24/2016"/>
    <s v="Standard Class"/>
    <s v="BN-11515"/>
    <s v="Bradley Nguyen"/>
    <s v="Consumer"/>
    <s v="United States"/>
    <s v="New York City"/>
    <s v="New York"/>
    <n v="10011"/>
    <s v="East"/>
    <s v="OFF-AP-10001563"/>
    <s v="Office Supplies"/>
    <s v="Appliances"/>
    <s v="Belkin Premiere Surge Master II 8-outlet surge protector"/>
    <n v="242.9"/>
    <n v="5"/>
    <n v="0"/>
    <n v="70.441000000000003"/>
    <x v="35"/>
    <x v="0"/>
  </r>
  <r>
    <n v="1718"/>
    <s v="CA-2016-169943"/>
    <d v="2016-05-19T00:00:00"/>
    <s v="5/24/2016"/>
    <s v="Standard Class"/>
    <s v="BN-11515"/>
    <s v="Bradley Nguyen"/>
    <s v="Consumer"/>
    <s v="United States"/>
    <s v="New York City"/>
    <s v="New York"/>
    <n v="10011"/>
    <s v="East"/>
    <s v="OFF-ST-10004123"/>
    <s v="Office Supplies"/>
    <s v="Storage"/>
    <s v="Safco Industrial Wire Shelving System"/>
    <n v="454.9"/>
    <n v="5"/>
    <n v="0"/>
    <n v="0"/>
    <x v="35"/>
    <x v="0"/>
  </r>
  <r>
    <n v="1719"/>
    <s v="CA-2016-169943"/>
    <d v="2016-05-19T00:00:00"/>
    <s v="5/24/2016"/>
    <s v="Standard Class"/>
    <s v="BN-11515"/>
    <s v="Bradley Nguyen"/>
    <s v="Consumer"/>
    <s v="United States"/>
    <s v="New York City"/>
    <s v="New York"/>
    <n v="10011"/>
    <s v="East"/>
    <s v="FUR-FU-10002088"/>
    <s v="Furniture"/>
    <s v="Furnishings"/>
    <s v="Nu-Dell Float Frame 11 x 14 1/2"/>
    <n v="35.92"/>
    <n v="4"/>
    <n v="0"/>
    <n v="15.086399999999999"/>
    <x v="35"/>
    <x v="0"/>
  </r>
  <r>
    <n v="1720"/>
    <s v="CA-2016-169943"/>
    <d v="2016-05-19T00:00:00"/>
    <s v="5/24/2016"/>
    <s v="Standard Class"/>
    <s v="BN-11515"/>
    <s v="Bradley Nguyen"/>
    <s v="Consumer"/>
    <s v="United States"/>
    <s v="New York City"/>
    <s v="New York"/>
    <n v="10011"/>
    <s v="East"/>
    <s v="FUR-FU-10000010"/>
    <s v="Furniture"/>
    <s v="Furnishings"/>
    <s v="DAX Value U-Channel Document Frames, Easel Back"/>
    <n v="39.76"/>
    <n v="8"/>
    <n v="0"/>
    <n v="12.3256"/>
    <x v="35"/>
    <x v="0"/>
  </r>
  <r>
    <n v="1721"/>
    <s v="CA-2016-169943"/>
    <d v="2016-05-19T00:00:00"/>
    <s v="5/24/2016"/>
    <s v="Standard Class"/>
    <s v="BN-11515"/>
    <s v="Bradley Nguyen"/>
    <s v="Consumer"/>
    <s v="United States"/>
    <s v="New York City"/>
    <s v="New York"/>
    <n v="10011"/>
    <s v="East"/>
    <s v="OFF-BI-10002824"/>
    <s v="Office Supplies"/>
    <s v="Binders"/>
    <s v="Recycled Easel Ring Binders"/>
    <n v="47.744"/>
    <n v="4"/>
    <n v="0.2"/>
    <n v="14.92"/>
    <x v="35"/>
    <x v="0"/>
  </r>
  <r>
    <n v="1722"/>
    <s v="US-2015-123218"/>
    <d v="2015-12-20T00:00:00"/>
    <s v="12/25/2015"/>
    <s v="Standard Class"/>
    <s v="KD-16345"/>
    <s v="Katherine Ducich"/>
    <s v="Consumer"/>
    <s v="United States"/>
    <s v="Chicago"/>
    <s v="Illinois"/>
    <n v="60623"/>
    <s v="Central"/>
    <s v="TEC-PH-10001061"/>
    <s v="Technology"/>
    <s v="Phones"/>
    <s v="Apple iPhone 5C"/>
    <n v="159.98400000000001"/>
    <n v="2"/>
    <n v="0.2"/>
    <n v="11.998799999999999"/>
    <x v="14"/>
    <x v="1"/>
  </r>
  <r>
    <n v="1723"/>
    <s v="US-2015-123218"/>
    <d v="2015-12-20T00:00:00"/>
    <s v="12/25/2015"/>
    <s v="Standard Class"/>
    <s v="KD-16345"/>
    <s v="Katherine Ducich"/>
    <s v="Consumer"/>
    <s v="United States"/>
    <s v="Chicago"/>
    <s v="Illinois"/>
    <n v="60623"/>
    <s v="Central"/>
    <s v="TEC-AC-10000736"/>
    <s v="Technology"/>
    <s v="Accessories"/>
    <s v="Logitech G600 MMO Gaming Mouse"/>
    <n v="255.96799999999999"/>
    <n v="4"/>
    <n v="0.2"/>
    <n v="51.193600000000004"/>
    <x v="14"/>
    <x v="1"/>
  </r>
  <r>
    <n v="1724"/>
    <s v="US-2015-123218"/>
    <d v="2015-12-20T00:00:00"/>
    <s v="12/25/2015"/>
    <s v="Standard Class"/>
    <s v="KD-16345"/>
    <s v="Katherine Ducich"/>
    <s v="Consumer"/>
    <s v="United States"/>
    <s v="Chicago"/>
    <s v="Illinois"/>
    <n v="60623"/>
    <s v="Central"/>
    <s v="FUR-BO-10003966"/>
    <s v="Furniture"/>
    <s v="Bookcases"/>
    <s v="Sauder Facets Collection Library, Sky Alder Finish"/>
    <n v="359.05799999999999"/>
    <n v="3"/>
    <n v="0.3"/>
    <n v="-71.811599999999999"/>
    <x v="14"/>
    <x v="1"/>
  </r>
  <r>
    <n v="1725"/>
    <s v="CA-2015-127453"/>
    <d v="2015-12-19T00:00:00"/>
    <s v="12/20/2015"/>
    <s v="First Class"/>
    <s v="JK-15370"/>
    <s v="Jay Kimmel"/>
    <s v="Consumer"/>
    <s v="United States"/>
    <s v="Philadelphia"/>
    <s v="Pennsylvania"/>
    <n v="19143"/>
    <s v="East"/>
    <s v="OFF-AP-10000828"/>
    <s v="Office Supplies"/>
    <s v="Appliances"/>
    <s v="Avanti 4.4 Cu. Ft. Refrigerator"/>
    <n v="434.35199999999998"/>
    <n v="3"/>
    <n v="0.2"/>
    <n v="43.435200000000002"/>
    <x v="14"/>
    <x v="1"/>
  </r>
  <r>
    <n v="1726"/>
    <s v="CA-2015-127453"/>
    <d v="2015-12-19T00:00:00"/>
    <s v="12/20/2015"/>
    <s v="First Class"/>
    <s v="JK-15370"/>
    <s v="Jay Kimmel"/>
    <s v="Consumer"/>
    <s v="United States"/>
    <s v="Philadelphia"/>
    <s v="Pennsylvania"/>
    <n v="19143"/>
    <s v="East"/>
    <s v="OFF-AP-10002906"/>
    <s v="Office Supplies"/>
    <s v="Appliances"/>
    <s v="Hoover Replacement Belt for Commercial Guardsman Heavy-Duty Upright Vacuum"/>
    <n v="3.552"/>
    <n v="2"/>
    <n v="0.2"/>
    <n v="0.44400000000000001"/>
    <x v="14"/>
    <x v="1"/>
  </r>
  <r>
    <n v="1727"/>
    <s v="CA-2015-127453"/>
    <d v="2015-12-19T00:00:00"/>
    <s v="12/20/2015"/>
    <s v="First Class"/>
    <s v="JK-15370"/>
    <s v="Jay Kimmel"/>
    <s v="Consumer"/>
    <s v="United States"/>
    <s v="Philadelphia"/>
    <s v="Pennsylvania"/>
    <n v="19143"/>
    <s v="East"/>
    <s v="OFF-AP-10003860"/>
    <s v="Office Supplies"/>
    <s v="Appliances"/>
    <s v="Fellowes Advanced 8 Outlet Surge Suppressor with Phone/Fax Protection"/>
    <n v="88.831999999999994"/>
    <n v="4"/>
    <n v="0.2"/>
    <n v="7.7728000000000002"/>
    <x v="14"/>
    <x v="1"/>
  </r>
  <r>
    <n v="1728"/>
    <s v="US-2017-164056"/>
    <d v="2017-04-29T00:00:00"/>
    <d v="2017-04-05T00:00:00"/>
    <s v="Second Class"/>
    <s v="FM-14215"/>
    <s v="Filia McAdams"/>
    <s v="Corporate"/>
    <s v="United States"/>
    <s v="Dublin"/>
    <s v="Ohio"/>
    <n v="43017"/>
    <s v="East"/>
    <s v="FUR-TA-10001307"/>
    <s v="Furniture"/>
    <s v="Tables"/>
    <s v="SAFCO PlanMaster Heigh-Adjustable Drafting Table Base, 43w x 30d x 30-37h, Black"/>
    <n v="1048.3499999999999"/>
    <n v="5"/>
    <n v="0.4"/>
    <n v="-69.89"/>
    <x v="4"/>
    <x v="3"/>
  </r>
  <r>
    <n v="1729"/>
    <s v="CA-2016-106894"/>
    <d v="2016-02-07T00:00:00"/>
    <d v="2016-07-02T00:00:00"/>
    <s v="Same Day"/>
    <s v="CA-12265"/>
    <s v="Christina Anderson"/>
    <s v="Consumer"/>
    <s v="United States"/>
    <s v="Springfield"/>
    <s v="Virginia"/>
    <n v="22153"/>
    <s v="South"/>
    <s v="TEC-AC-10003063"/>
    <s v="Technology"/>
    <s v="Accessories"/>
    <s v="Micro Innovations USB RF Wireless Keyboard with Mouse"/>
    <n v="100"/>
    <n v="4"/>
    <n v="0"/>
    <n v="21"/>
    <x v="47"/>
    <x v="0"/>
  </r>
  <r>
    <n v="1730"/>
    <s v="CA-2016-106894"/>
    <d v="2016-02-07T00:00:00"/>
    <d v="2016-07-02T00:00:00"/>
    <s v="Same Day"/>
    <s v="CA-12265"/>
    <s v="Christina Anderson"/>
    <s v="Consumer"/>
    <s v="United States"/>
    <s v="Springfield"/>
    <s v="Virginia"/>
    <n v="22153"/>
    <s v="South"/>
    <s v="OFF-LA-10001045"/>
    <s v="Office Supplies"/>
    <s v="Labels"/>
    <s v="Permanent Self-Adhesive File Folder Labels for Typewriters by Universal"/>
    <n v="7.83"/>
    <n v="3"/>
    <n v="0"/>
    <n v="3.6017999999999999"/>
    <x v="47"/>
    <x v="0"/>
  </r>
  <r>
    <n v="1731"/>
    <s v="CA-2014-125136"/>
    <d v="2014-09-28T00:00:00"/>
    <d v="2014-03-10T00:00:00"/>
    <s v="Standard Class"/>
    <s v="KD-16495"/>
    <s v="Keith Dawkins"/>
    <s v="Corporate"/>
    <s v="United States"/>
    <s v="Fayetteville"/>
    <s v="North Carolina"/>
    <n v="28314"/>
    <s v="South"/>
    <s v="OFF-PA-10001457"/>
    <s v="Office Supplies"/>
    <s v="Paper"/>
    <s v="White GlueTop Scratch Pads"/>
    <n v="96.256"/>
    <n v="8"/>
    <n v="0.2"/>
    <n v="31.283200000000001"/>
    <x v="30"/>
    <x v="2"/>
  </r>
  <r>
    <n v="1732"/>
    <s v="CA-2014-125136"/>
    <d v="2014-09-28T00:00:00"/>
    <d v="2014-03-10T00:00:00"/>
    <s v="Standard Class"/>
    <s v="KD-16495"/>
    <s v="Keith Dawkins"/>
    <s v="Corporate"/>
    <s v="United States"/>
    <s v="Fayetteville"/>
    <s v="North Carolina"/>
    <n v="28314"/>
    <s v="South"/>
    <s v="OFF-PA-10001804"/>
    <s v="Office Supplies"/>
    <s v="Paper"/>
    <s v="Xerox 195"/>
    <n v="10.688000000000001"/>
    <n v="2"/>
    <n v="0.2"/>
    <n v="3.7408000000000001"/>
    <x v="30"/>
    <x v="2"/>
  </r>
  <r>
    <n v="1733"/>
    <s v="US-2016-131149"/>
    <d v="2016-07-10T00:00:00"/>
    <s v="7/14/2016"/>
    <s v="Standard Class"/>
    <s v="LH-17155"/>
    <s v="Logan Haushalter"/>
    <s v="Consumer"/>
    <s v="United States"/>
    <s v="Dallas"/>
    <s v="Texas"/>
    <n v="75081"/>
    <s v="Central"/>
    <s v="OFF-ST-10000689"/>
    <s v="Office Supplies"/>
    <s v="Storage"/>
    <s v="Fellowes Strictly Business Drawer File, Letter/Legal Size"/>
    <n v="338.04"/>
    <n v="3"/>
    <n v="0.2"/>
    <n v="-33.804000000000002"/>
    <x v="16"/>
    <x v="0"/>
  </r>
  <r>
    <n v="1734"/>
    <s v="US-2016-131149"/>
    <d v="2016-07-10T00:00:00"/>
    <s v="7/14/2016"/>
    <s v="Standard Class"/>
    <s v="LH-17155"/>
    <s v="Logan Haushalter"/>
    <s v="Consumer"/>
    <s v="United States"/>
    <s v="Dallas"/>
    <s v="Texas"/>
    <n v="75081"/>
    <s v="Central"/>
    <s v="OFF-AR-10002135"/>
    <s v="Office Supplies"/>
    <s v="Art"/>
    <s v="Boston Heavy-Duty Trimline Electric Pencil Sharpeners"/>
    <n v="154.24"/>
    <n v="4"/>
    <n v="0.2"/>
    <n v="17.352"/>
    <x v="16"/>
    <x v="0"/>
  </r>
  <r>
    <n v="1735"/>
    <s v="CA-2017-101483"/>
    <d v="2017-07-29T00:00:00"/>
    <d v="2017-01-08T00:00:00"/>
    <s v="Second Class"/>
    <s v="AG-10675"/>
    <s v="Anna Gayman"/>
    <s v="Consumer"/>
    <s v="United States"/>
    <s v="Jacksonville"/>
    <s v="North Carolina"/>
    <n v="28540"/>
    <s v="South"/>
    <s v="OFF-AP-10002082"/>
    <s v="Office Supplies"/>
    <s v="Appliances"/>
    <s v="Holmes HEPA Air Purifier"/>
    <n v="34.847999999999999"/>
    <n v="2"/>
    <n v="0.2"/>
    <n v="6.5339999999999998"/>
    <x v="10"/>
    <x v="3"/>
  </r>
  <r>
    <n v="1736"/>
    <s v="CA-2017-101483"/>
    <d v="2017-07-29T00:00:00"/>
    <d v="2017-01-08T00:00:00"/>
    <s v="Second Class"/>
    <s v="AG-10675"/>
    <s v="Anna Gayman"/>
    <s v="Consumer"/>
    <s v="United States"/>
    <s v="Jacksonville"/>
    <s v="North Carolina"/>
    <n v="28540"/>
    <s v="South"/>
    <s v="TEC-PH-10003442"/>
    <s v="Technology"/>
    <s v="Phones"/>
    <s v="Samsung Replacement EH64AVFWE Premium Headset"/>
    <n v="22"/>
    <n v="5"/>
    <n v="0.2"/>
    <n v="1.375"/>
    <x v="10"/>
    <x v="3"/>
  </r>
  <r>
    <n v="1737"/>
    <s v="CA-2017-101483"/>
    <d v="2017-07-29T00:00:00"/>
    <d v="2017-01-08T00:00:00"/>
    <s v="Second Class"/>
    <s v="AG-10675"/>
    <s v="Anna Gayman"/>
    <s v="Consumer"/>
    <s v="United States"/>
    <s v="Jacksonville"/>
    <s v="North Carolina"/>
    <n v="28540"/>
    <s v="South"/>
    <s v="OFF-AR-10002833"/>
    <s v="Office Supplies"/>
    <s v="Art"/>
    <s v="Newell 322"/>
    <n v="4.3680000000000003"/>
    <n v="3"/>
    <n v="0.2"/>
    <n v="0.38219999999999998"/>
    <x v="10"/>
    <x v="3"/>
  </r>
  <r>
    <n v="1738"/>
    <s v="CA-2015-130204"/>
    <d v="2015-09-03T00:00:00"/>
    <d v="2015-09-09T00:00:00"/>
    <s v="Standard Class"/>
    <s v="DB-13120"/>
    <s v="David Bremer"/>
    <s v="Corporate"/>
    <s v="United States"/>
    <s v="San Francisco"/>
    <s v="California"/>
    <n v="94122"/>
    <s v="West"/>
    <s v="OFF-ST-10001325"/>
    <s v="Office Supplies"/>
    <s v="Storage"/>
    <s v="Sterilite Officeware Hinged File Box"/>
    <n v="31.44"/>
    <n v="3"/>
    <n v="0"/>
    <n v="8.4887999999999995"/>
    <x v="11"/>
    <x v="1"/>
  </r>
  <r>
    <n v="1739"/>
    <s v="CA-2015-130204"/>
    <d v="2015-09-03T00:00:00"/>
    <d v="2015-09-09T00:00:00"/>
    <s v="Standard Class"/>
    <s v="DB-13120"/>
    <s v="David Bremer"/>
    <s v="Corporate"/>
    <s v="United States"/>
    <s v="San Francisco"/>
    <s v="California"/>
    <n v="94122"/>
    <s v="West"/>
    <s v="TEC-AC-10003038"/>
    <s v="Technology"/>
    <s v="Accessories"/>
    <s v="Kingston Digital DataTraveler 16GB USB 2.0"/>
    <n v="17.899999999999999"/>
    <n v="2"/>
    <n v="0"/>
    <n v="3.4009999999999998"/>
    <x v="11"/>
    <x v="1"/>
  </r>
  <r>
    <n v="1740"/>
    <s v="CA-2015-130204"/>
    <d v="2015-09-03T00:00:00"/>
    <d v="2015-09-09T00:00:00"/>
    <s v="Standard Class"/>
    <s v="DB-13120"/>
    <s v="David Bremer"/>
    <s v="Corporate"/>
    <s v="United States"/>
    <s v="San Francisco"/>
    <s v="California"/>
    <n v="94122"/>
    <s v="West"/>
    <s v="TEC-AC-10003590"/>
    <s v="Technology"/>
    <s v="Accessories"/>
    <s v="TRENDnet 56K USB 2.0 Phone, Internet and Fax Modem"/>
    <n v="129.44999999999999"/>
    <n v="5"/>
    <n v="0"/>
    <n v="46.601999999999997"/>
    <x v="11"/>
    <x v="1"/>
  </r>
  <r>
    <n v="1741"/>
    <s v="CA-2014-110527"/>
    <d v="2014-08-09T00:00:00"/>
    <s v="8/16/2014"/>
    <s v="Standard Class"/>
    <s v="ED-13885"/>
    <s v="Emily Ducich"/>
    <s v="Home Office"/>
    <s v="United States"/>
    <s v="San Diego"/>
    <s v="California"/>
    <n v="92037"/>
    <s v="West"/>
    <s v="OFF-LA-10000262"/>
    <s v="Office Supplies"/>
    <s v="Labels"/>
    <s v="Avery 494"/>
    <n v="20.88"/>
    <n v="8"/>
    <n v="0"/>
    <n v="9.6047999999999991"/>
    <x v="9"/>
    <x v="2"/>
  </r>
  <r>
    <n v="1742"/>
    <s v="CA-2017-152807"/>
    <d v="2017-10-30T00:00:00"/>
    <d v="2017-03-11T00:00:00"/>
    <s v="Standard Class"/>
    <s v="MC-18100"/>
    <s v="Mick Crebagga"/>
    <s v="Consumer"/>
    <s v="United States"/>
    <s v="Philadelphia"/>
    <s v="Pennsylvania"/>
    <n v="19140"/>
    <s v="East"/>
    <s v="OFF-PA-10004355"/>
    <s v="Office Supplies"/>
    <s v="Paper"/>
    <s v="Xerox 231"/>
    <n v="20.736000000000001"/>
    <n v="4"/>
    <n v="0.2"/>
    <n v="7.2576000000000001"/>
    <x v="13"/>
    <x v="3"/>
  </r>
  <r>
    <n v="1743"/>
    <s v="CA-2017-152807"/>
    <d v="2017-10-30T00:00:00"/>
    <d v="2017-03-11T00:00:00"/>
    <s v="Standard Class"/>
    <s v="MC-18100"/>
    <s v="Mick Crebagga"/>
    <s v="Consumer"/>
    <s v="United States"/>
    <s v="Philadelphia"/>
    <s v="Pennsylvania"/>
    <n v="19140"/>
    <s v="East"/>
    <s v="FUR-FU-10004415"/>
    <s v="Furniture"/>
    <s v="Furnishings"/>
    <s v="Stacking Tray, Side-Loading, Legal, Smoke"/>
    <n v="7.1680000000000001"/>
    <n v="2"/>
    <n v="0.2"/>
    <n v="0.98560000000000003"/>
    <x v="13"/>
    <x v="3"/>
  </r>
  <r>
    <n v="1744"/>
    <s v="CA-2017-152807"/>
    <d v="2017-10-30T00:00:00"/>
    <d v="2017-03-11T00:00:00"/>
    <s v="Standard Class"/>
    <s v="MC-18100"/>
    <s v="Mick Crebagga"/>
    <s v="Consumer"/>
    <s v="United States"/>
    <s v="Philadelphia"/>
    <s v="Pennsylvania"/>
    <n v="19140"/>
    <s v="East"/>
    <s v="OFF-ST-10002486"/>
    <s v="Office Supplies"/>
    <s v="Storage"/>
    <s v="Eldon Shelf Savers Cubes and Bins"/>
    <n v="11.167999999999999"/>
    <n v="2"/>
    <n v="0.2"/>
    <n v="-2.5127999999999999"/>
    <x v="13"/>
    <x v="3"/>
  </r>
  <r>
    <n v="1745"/>
    <s v="CA-2017-152807"/>
    <d v="2017-10-30T00:00:00"/>
    <d v="2017-03-11T00:00:00"/>
    <s v="Standard Class"/>
    <s v="MC-18100"/>
    <s v="Mick Crebagga"/>
    <s v="Consumer"/>
    <s v="United States"/>
    <s v="Philadelphia"/>
    <s v="Pennsylvania"/>
    <n v="19140"/>
    <s v="East"/>
    <s v="TEC-AC-10001142"/>
    <s v="Technology"/>
    <s v="Accessories"/>
    <s v="First Data FD10 PIN Pad"/>
    <n v="442.4"/>
    <n v="7"/>
    <n v="0.2"/>
    <n v="-55.3"/>
    <x v="13"/>
    <x v="3"/>
  </r>
  <r>
    <n v="1746"/>
    <s v="CA-2014-133270"/>
    <d v="2014-06-06T00:00:00"/>
    <d v="2014-09-06T00:00:00"/>
    <s v="First Class"/>
    <s v="BM-11785"/>
    <s v="Bryan Mills"/>
    <s v="Consumer"/>
    <s v="United States"/>
    <s v="Rochester"/>
    <s v="New York"/>
    <n v="14609"/>
    <s v="East"/>
    <s v="OFF-AR-10002656"/>
    <s v="Office Supplies"/>
    <s v="Art"/>
    <s v="Sanford Liquid Accent Highlighters"/>
    <n v="13.36"/>
    <n v="2"/>
    <n v="0"/>
    <n v="4.9432"/>
    <x v="3"/>
    <x v="2"/>
  </r>
  <r>
    <n v="1747"/>
    <s v="CA-2016-155670"/>
    <d v="2016-08-13T00:00:00"/>
    <s v="8/17/2016"/>
    <s v="Second Class"/>
    <s v="EM-14065"/>
    <s v="Erin Mull"/>
    <s v="Consumer"/>
    <s v="United States"/>
    <s v="Jacksonville"/>
    <s v="North Carolina"/>
    <n v="28540"/>
    <s v="South"/>
    <s v="OFF-BI-10000138"/>
    <s v="Office Supplies"/>
    <s v="Binders"/>
    <s v="Acco Translucent Poly Ring Binders"/>
    <n v="11.231999999999999"/>
    <n v="8"/>
    <n v="0.7"/>
    <n v="-8.2368000000000006"/>
    <x v="28"/>
    <x v="0"/>
  </r>
  <r>
    <n v="1748"/>
    <s v="CA-2016-155670"/>
    <d v="2016-08-13T00:00:00"/>
    <s v="8/17/2016"/>
    <s v="Second Class"/>
    <s v="EM-14065"/>
    <s v="Erin Mull"/>
    <s v="Consumer"/>
    <s v="United States"/>
    <s v="Jacksonville"/>
    <s v="North Carolina"/>
    <n v="28540"/>
    <s v="South"/>
    <s v="OFF-PA-10004947"/>
    <s v="Office Supplies"/>
    <s v="Paper"/>
    <s v="Easy-staple paper"/>
    <n v="10.272"/>
    <n v="3"/>
    <n v="0.2"/>
    <n v="3.21"/>
    <x v="28"/>
    <x v="0"/>
  </r>
  <r>
    <n v="1749"/>
    <s v="US-2014-157406"/>
    <d v="2014-04-25T00:00:00"/>
    <s v="4/29/2014"/>
    <s v="Standard Class"/>
    <s v="DA-13450"/>
    <s v="Dianna Arnett"/>
    <s v="Home Office"/>
    <s v="United States"/>
    <s v="Houston"/>
    <s v="Texas"/>
    <n v="77095"/>
    <s v="Central"/>
    <s v="OFF-PA-10003543"/>
    <s v="Office Supplies"/>
    <s v="Paper"/>
    <s v="Xerox 1985"/>
    <n v="10.368"/>
    <n v="2"/>
    <n v="0.2"/>
    <n v="3.6288"/>
    <x v="41"/>
    <x v="2"/>
  </r>
  <r>
    <n v="1750"/>
    <s v="US-2014-157406"/>
    <d v="2014-04-25T00:00:00"/>
    <s v="4/29/2014"/>
    <s v="Standard Class"/>
    <s v="DA-13450"/>
    <s v="Dianna Arnett"/>
    <s v="Home Office"/>
    <s v="United States"/>
    <s v="Houston"/>
    <s v="Texas"/>
    <n v="77095"/>
    <s v="Central"/>
    <s v="OFF-AR-10002221"/>
    <s v="Office Supplies"/>
    <s v="Art"/>
    <s v="12 Colored Short Pencils"/>
    <n v="6.24"/>
    <n v="3"/>
    <n v="0.2"/>
    <n v="0.54600000000000004"/>
    <x v="41"/>
    <x v="2"/>
  </r>
  <r>
    <n v="1751"/>
    <s v="CA-2015-139094"/>
    <d v="2015-11-22T00:00:00"/>
    <s v="11/27/2015"/>
    <s v="Standard Class"/>
    <s v="MO-17800"/>
    <s v="Meg O'Connel"/>
    <s v="Home Office"/>
    <s v="United States"/>
    <s v="San Antonio"/>
    <s v="Texas"/>
    <n v="78207"/>
    <s v="Central"/>
    <s v="FUR-TA-10004607"/>
    <s v="Furniture"/>
    <s v="Tables"/>
    <s v="Hon 2111 Invitation Series Straight Table"/>
    <n v="206.96199999999999"/>
    <n v="2"/>
    <n v="0.3"/>
    <n v="-32.522599999999997"/>
    <x v="6"/>
    <x v="1"/>
  </r>
  <r>
    <n v="1752"/>
    <s v="CA-2017-168837"/>
    <d v="2017-10-14T00:00:00"/>
    <s v="10/17/2017"/>
    <s v="First Class"/>
    <s v="JW-15955"/>
    <s v="Joni Wasserman"/>
    <s v="Consumer"/>
    <s v="United States"/>
    <s v="Oakland"/>
    <s v="California"/>
    <n v="94601"/>
    <s v="West"/>
    <s v="FUR-FU-10001918"/>
    <s v="Furniture"/>
    <s v="Furnishings"/>
    <s v="C-Line Cubicle Keepers Polyproplyene Holder With Velcro Backings"/>
    <n v="9.4600000000000009"/>
    <n v="2"/>
    <n v="0"/>
    <n v="3.6894"/>
    <x v="13"/>
    <x v="3"/>
  </r>
  <r>
    <n v="1753"/>
    <s v="CA-2017-116715"/>
    <d v="2017-12-02T00:00:00"/>
    <d v="2017-05-12T00:00:00"/>
    <s v="First Class"/>
    <s v="VW-21775"/>
    <s v="Victoria Wilson"/>
    <s v="Corporate"/>
    <s v="United States"/>
    <s v="San Francisco"/>
    <s v="California"/>
    <n v="94122"/>
    <s v="West"/>
    <s v="OFF-ST-10004340"/>
    <s v="Office Supplies"/>
    <s v="Storage"/>
    <s v="Fellowes Mobile File Cart, Black"/>
    <n v="559.62"/>
    <n v="9"/>
    <n v="0"/>
    <n v="151.09739999999999"/>
    <x v="22"/>
    <x v="3"/>
  </r>
  <r>
    <n v="1754"/>
    <s v="CA-2017-116715"/>
    <d v="2017-12-02T00:00:00"/>
    <d v="2017-05-12T00:00:00"/>
    <s v="First Class"/>
    <s v="VW-21775"/>
    <s v="Victoria Wilson"/>
    <s v="Corporate"/>
    <s v="United States"/>
    <s v="San Francisco"/>
    <s v="California"/>
    <n v="94122"/>
    <s v="West"/>
    <s v="OFF-PA-10004475"/>
    <s v="Office Supplies"/>
    <s v="Paper"/>
    <s v="Xerox 1940"/>
    <n v="109.92"/>
    <n v="2"/>
    <n v="0"/>
    <n v="53.860799999999998"/>
    <x v="22"/>
    <x v="3"/>
  </r>
  <r>
    <n v="1755"/>
    <s v="CA-2017-116715"/>
    <d v="2017-12-02T00:00:00"/>
    <d v="2017-05-12T00:00:00"/>
    <s v="First Class"/>
    <s v="VW-21775"/>
    <s v="Victoria Wilson"/>
    <s v="Corporate"/>
    <s v="United States"/>
    <s v="San Francisco"/>
    <s v="California"/>
    <n v="94122"/>
    <s v="West"/>
    <s v="OFF-PA-10003893"/>
    <s v="Office Supplies"/>
    <s v="Paper"/>
    <s v="Xerox 1962"/>
    <n v="8.56"/>
    <n v="2"/>
    <n v="0"/>
    <n v="3.8519999999999999"/>
    <x v="22"/>
    <x v="3"/>
  </r>
  <r>
    <n v="1756"/>
    <s v="CA-2015-135622"/>
    <d v="2015-12-08T00:00:00"/>
    <d v="2015-11-12T00:00:00"/>
    <s v="Second Class"/>
    <s v="TT-21460"/>
    <s v="Tonja Turnell"/>
    <s v="Home Office"/>
    <s v="United States"/>
    <s v="Fort Worth"/>
    <s v="Texas"/>
    <n v="76106"/>
    <s v="Central"/>
    <s v="OFF-PA-10000100"/>
    <s v="Office Supplies"/>
    <s v="Paper"/>
    <s v="Xerox 1945"/>
    <n v="360.71199999999999"/>
    <n v="11"/>
    <n v="0.2"/>
    <n v="130.75810000000001"/>
    <x v="14"/>
    <x v="1"/>
  </r>
  <r>
    <n v="1757"/>
    <s v="CA-2015-135622"/>
    <d v="2015-12-08T00:00:00"/>
    <d v="2015-11-12T00:00:00"/>
    <s v="Second Class"/>
    <s v="TT-21460"/>
    <s v="Tonja Turnell"/>
    <s v="Home Office"/>
    <s v="United States"/>
    <s v="Fort Worth"/>
    <s v="Texas"/>
    <n v="76106"/>
    <s v="Central"/>
    <s v="TEC-PH-10001817"/>
    <s v="Technology"/>
    <s v="Phones"/>
    <s v="Wilson Electronics DB Pro Signal Booster"/>
    <n v="1718.4"/>
    <n v="6"/>
    <n v="0.2"/>
    <n v="150.36000000000001"/>
    <x v="14"/>
    <x v="1"/>
  </r>
  <r>
    <n v="1758"/>
    <s v="US-2015-107349"/>
    <d v="2015-07-13T00:00:00"/>
    <s v="7/15/2015"/>
    <s v="First Class"/>
    <s v="SL-20155"/>
    <s v="Sara Luxemburg"/>
    <s v="Home Office"/>
    <s v="United States"/>
    <s v="Houston"/>
    <s v="Texas"/>
    <n v="77095"/>
    <s v="Central"/>
    <s v="OFF-BI-10001765"/>
    <s v="Office Supplies"/>
    <s v="Binders"/>
    <s v="Wilson Jones Heavy-Duty Casebound Ring Binders with Metal Hinges"/>
    <n v="41.567999999999998"/>
    <n v="6"/>
    <n v="0.8"/>
    <n v="-66.508799999999994"/>
    <x v="38"/>
    <x v="1"/>
  </r>
  <r>
    <n v="1759"/>
    <s v="CA-2014-139017"/>
    <d v="2014-05-11T00:00:00"/>
    <s v="5/17/2014"/>
    <s v="Standard Class"/>
    <s v="RM-19375"/>
    <s v="Raymond Messe"/>
    <s v="Consumer"/>
    <s v="United States"/>
    <s v="Houston"/>
    <s v="Texas"/>
    <n v="77095"/>
    <s v="Central"/>
    <s v="TEC-AC-10001013"/>
    <s v="Technology"/>
    <s v="Accessories"/>
    <s v="Logitech ClearChat Comfort/USB Headset H390"/>
    <n v="46.863999999999997"/>
    <n v="2"/>
    <n v="0.2"/>
    <n v="7.6154000000000002"/>
    <x v="8"/>
    <x v="2"/>
  </r>
  <r>
    <n v="1760"/>
    <s v="CA-2014-141817"/>
    <d v="2014-01-05T00:00:00"/>
    <d v="2014-12-01T00:00:00"/>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x v="46"/>
    <x v="2"/>
  </r>
  <r>
    <n v="1761"/>
    <s v="CA-2015-130785"/>
    <d v="2015-09-05T00:00:00"/>
    <d v="2015-09-09T00:00:00"/>
    <s v="Standard Class"/>
    <s v="AG-10900"/>
    <s v="Arthur Gainer"/>
    <s v="Consumer"/>
    <s v="United States"/>
    <s v="San Diego"/>
    <s v="California"/>
    <n v="92105"/>
    <s v="West"/>
    <s v="FUR-BO-10000330"/>
    <s v="Furniture"/>
    <s v="Bookcases"/>
    <s v="Sauder Camden County Barrister Bookcase, Planked Cherry Finish"/>
    <n v="411.33199999999999"/>
    <n v="4"/>
    <n v="0.15"/>
    <n v="-4.8391999999999999"/>
    <x v="11"/>
    <x v="1"/>
  </r>
  <r>
    <n v="1762"/>
    <s v="CA-2015-130785"/>
    <d v="2015-09-05T00:00:00"/>
    <d v="2015-09-09T00:00:00"/>
    <s v="Standard Class"/>
    <s v="AG-10900"/>
    <s v="Arthur Gainer"/>
    <s v="Consumer"/>
    <s v="United States"/>
    <s v="San Diego"/>
    <s v="California"/>
    <n v="92105"/>
    <s v="West"/>
    <s v="OFF-BI-10001900"/>
    <s v="Office Supplies"/>
    <s v="Binders"/>
    <s v="DXL Angle-View Binders with Locking Rings, Black"/>
    <n v="28.751999999999999"/>
    <n v="6"/>
    <n v="0.2"/>
    <n v="9.7037999999999993"/>
    <x v="11"/>
    <x v="1"/>
  </r>
  <r>
    <n v="1763"/>
    <s v="CA-2015-130785"/>
    <d v="2015-09-05T00:00:00"/>
    <d v="2015-09-09T00:00:00"/>
    <s v="Standard Class"/>
    <s v="AG-10900"/>
    <s v="Arthur Gainer"/>
    <s v="Consumer"/>
    <s v="United States"/>
    <s v="San Diego"/>
    <s v="California"/>
    <n v="92105"/>
    <s v="West"/>
    <s v="FUR-BO-10003159"/>
    <s v="Furniture"/>
    <s v="Bookcases"/>
    <s v="Sauder Camden County Collection Libraries, Planked Cherry Finish"/>
    <n v="293.19900000000001"/>
    <n v="3"/>
    <n v="0.15"/>
    <n v="-20.696400000000001"/>
    <x v="11"/>
    <x v="1"/>
  </r>
  <r>
    <n v="1764"/>
    <s v="CA-2016-110254"/>
    <d v="2016-08-04T00:00:00"/>
    <d v="2016-08-08T00:00:00"/>
    <s v="Standard Class"/>
    <s v="ML-17755"/>
    <s v="Max Ludwig"/>
    <s v="Home Office"/>
    <s v="United States"/>
    <s v="Suffolk"/>
    <s v="Virginia"/>
    <n v="23434"/>
    <s v="South"/>
    <s v="OFF-SU-10002573"/>
    <s v="Office Supplies"/>
    <s v="Supplies"/>
    <s v="Acme 10&quot; Easy Grip Assistive Scissors"/>
    <n v="35.06"/>
    <n v="2"/>
    <n v="0"/>
    <n v="10.518000000000001"/>
    <x v="28"/>
    <x v="0"/>
  </r>
  <r>
    <n v="1765"/>
    <s v="CA-2016-110254"/>
    <d v="2016-08-04T00:00:00"/>
    <d v="2016-08-08T00:00:00"/>
    <s v="Standard Class"/>
    <s v="ML-17755"/>
    <s v="Max Ludwig"/>
    <s v="Home Office"/>
    <s v="United States"/>
    <s v="Suffolk"/>
    <s v="Virginia"/>
    <n v="23434"/>
    <s v="South"/>
    <s v="OFF-LA-10004484"/>
    <s v="Office Supplies"/>
    <s v="Labels"/>
    <s v="Avery 476"/>
    <n v="4.13"/>
    <n v="1"/>
    <n v="0"/>
    <n v="1.8997999999999999"/>
    <x v="28"/>
    <x v="0"/>
  </r>
  <r>
    <n v="1766"/>
    <s v="CA-2016-110254"/>
    <d v="2016-08-04T00:00:00"/>
    <d v="2016-08-08T00:00:00"/>
    <s v="Standard Class"/>
    <s v="ML-17755"/>
    <s v="Max Ludwig"/>
    <s v="Home Office"/>
    <s v="United States"/>
    <s v="Suffolk"/>
    <s v="Virginia"/>
    <n v="23434"/>
    <s v="South"/>
    <s v="FUR-FU-10001591"/>
    <s v="Furniture"/>
    <s v="Furnishings"/>
    <s v="Advantus Panel Wall Certificate Holder - 8.5x11"/>
    <n v="109.8"/>
    <n v="9"/>
    <n v="0"/>
    <n v="46.116"/>
    <x v="28"/>
    <x v="0"/>
  </r>
  <r>
    <n v="1767"/>
    <s v="CA-2016-110254"/>
    <d v="2016-08-04T00:00:00"/>
    <d v="2016-08-08T00:00:00"/>
    <s v="Standard Class"/>
    <s v="ML-17755"/>
    <s v="Max Ludwig"/>
    <s v="Home Office"/>
    <s v="United States"/>
    <s v="Suffolk"/>
    <s v="Virginia"/>
    <n v="23434"/>
    <s v="South"/>
    <s v="OFF-LA-10002034"/>
    <s v="Office Supplies"/>
    <s v="Labels"/>
    <s v="Avery 478"/>
    <n v="9.82"/>
    <n v="2"/>
    <n v="0"/>
    <n v="4.8117999999999999"/>
    <x v="28"/>
    <x v="0"/>
  </r>
  <r>
    <n v="1768"/>
    <s v="US-2014-158057"/>
    <d v="2014-03-22T00:00:00"/>
    <s v="3/26/2014"/>
    <s v="Standard Class"/>
    <s v="CC-12685"/>
    <s v="Craig Carroll"/>
    <s v="Consumer"/>
    <s v="United States"/>
    <s v="Greensboro"/>
    <s v="North Carolina"/>
    <n v="27405"/>
    <s v="South"/>
    <s v="OFF-BI-10004410"/>
    <s v="Office Supplies"/>
    <s v="Binders"/>
    <s v="C-Line Peel &amp; Stick Add-On Filing Pockets, 8-3/4 x 5-1/8, 10/Pack"/>
    <n v="7.6440000000000001"/>
    <n v="4"/>
    <n v="0.7"/>
    <n v="-5.8604000000000003"/>
    <x v="34"/>
    <x v="2"/>
  </r>
  <r>
    <n v="1769"/>
    <s v="US-2014-158057"/>
    <d v="2014-03-22T00:00:00"/>
    <s v="3/26/2014"/>
    <s v="Standard Class"/>
    <s v="CC-12685"/>
    <s v="Craig Carroll"/>
    <s v="Consumer"/>
    <s v="United States"/>
    <s v="Greensboro"/>
    <s v="North Carolina"/>
    <n v="27405"/>
    <s v="South"/>
    <s v="OFF-BI-10002735"/>
    <s v="Office Supplies"/>
    <s v="Binders"/>
    <s v="GBC Prestige Therm-A-Bind Covers"/>
    <n v="51.465000000000003"/>
    <n v="5"/>
    <n v="0.7"/>
    <n v="-39.456499999999998"/>
    <x v="34"/>
    <x v="2"/>
  </r>
  <r>
    <n v="1770"/>
    <s v="CA-2017-146024"/>
    <d v="2017-03-02T00:00:00"/>
    <d v="2017-08-03T00:00:00"/>
    <s v="Standard Class"/>
    <s v="SC-20770"/>
    <s v="Stewart Carmichael"/>
    <s v="Corporate"/>
    <s v="United States"/>
    <s v="Dallas"/>
    <s v="Texas"/>
    <n v="75081"/>
    <s v="Central"/>
    <s v="OFF-SU-10001935"/>
    <s v="Office Supplies"/>
    <s v="Supplies"/>
    <s v="Staple remover"/>
    <n v="6.976"/>
    <n v="4"/>
    <n v="0.2"/>
    <n v="-1.3952"/>
    <x v="42"/>
    <x v="3"/>
  </r>
  <r>
    <n v="1771"/>
    <s v="CA-2017-146024"/>
    <d v="2017-03-02T00:00:00"/>
    <d v="2017-08-03T00:00:00"/>
    <s v="Standard Class"/>
    <s v="SC-20770"/>
    <s v="Stewart Carmichael"/>
    <s v="Corporate"/>
    <s v="United States"/>
    <s v="Dallas"/>
    <s v="Texas"/>
    <n v="75081"/>
    <s v="Central"/>
    <s v="OFF-BI-10003291"/>
    <s v="Office Supplies"/>
    <s v="Binders"/>
    <s v="Wilson Jones Leather-Like Binders with DublLock Round Rings"/>
    <n v="12.222"/>
    <n v="7"/>
    <n v="0.8"/>
    <n v="-20.1663"/>
    <x v="42"/>
    <x v="3"/>
  </r>
  <r>
    <n v="1772"/>
    <s v="CA-2016-129686"/>
    <d v="2016-11-27T00:00:00"/>
    <s v="11/29/2016"/>
    <s v="Second Class"/>
    <s v="GG-14650"/>
    <s v="Greg Guthrie"/>
    <s v="Corporate"/>
    <s v="United States"/>
    <s v="Chicago"/>
    <s v="Illinois"/>
    <n v="60623"/>
    <s v="Central"/>
    <s v="OFF-ST-10004337"/>
    <s v="Office Supplies"/>
    <s v="Storage"/>
    <s v="SAFCO Commercial Wire Shelving, 72h"/>
    <n v="97.983999999999995"/>
    <n v="2"/>
    <n v="0.2"/>
    <n v="-24.495999999999999"/>
    <x v="0"/>
    <x v="0"/>
  </r>
  <r>
    <n v="1773"/>
    <s v="CA-2016-129686"/>
    <d v="2016-11-27T00:00:00"/>
    <s v="11/29/2016"/>
    <s v="Second Class"/>
    <s v="GG-14650"/>
    <s v="Greg Guthrie"/>
    <s v="Corporate"/>
    <s v="United States"/>
    <s v="Chicago"/>
    <s v="Illinois"/>
    <n v="60623"/>
    <s v="Central"/>
    <s v="TEC-AC-10001266"/>
    <s v="Technology"/>
    <s v="Accessories"/>
    <s v="Memorex Micro Travel Drive 8 GB"/>
    <n v="62.4"/>
    <n v="6"/>
    <n v="0.2"/>
    <n v="19.5"/>
    <x v="0"/>
    <x v="0"/>
  </r>
  <r>
    <n v="1774"/>
    <s v="CA-2014-118976"/>
    <d v="2014-04-28T00:00:00"/>
    <d v="2014-03-05T00:00:00"/>
    <s v="Standard Class"/>
    <s v="MY-18295"/>
    <s v="Muhammed Yedwab"/>
    <s v="Corporate"/>
    <s v="United States"/>
    <s v="Baltimore"/>
    <s v="Maryland"/>
    <n v="21215"/>
    <s v="East"/>
    <s v="OFF-BI-10001628"/>
    <s v="Office Supplies"/>
    <s v="Binders"/>
    <s v="Acco Data Flex Cable Posts For Top &amp; Bottom Load Binders, 6&quot; Capacity"/>
    <n v="20.86"/>
    <n v="2"/>
    <n v="0"/>
    <n v="9.3870000000000005"/>
    <x v="41"/>
    <x v="2"/>
  </r>
  <r>
    <n v="1775"/>
    <s v="CA-2014-118976"/>
    <d v="2014-04-28T00:00:00"/>
    <d v="2014-03-05T00:00:00"/>
    <s v="Standard Class"/>
    <s v="MY-18295"/>
    <s v="Muhammed Yedwab"/>
    <s v="Corporate"/>
    <s v="United States"/>
    <s v="Baltimore"/>
    <s v="Maryland"/>
    <n v="21215"/>
    <s v="East"/>
    <s v="OFF-ST-10000877"/>
    <s v="Office Supplies"/>
    <s v="Storage"/>
    <s v="Recycled Steel Personal File for Standard File Folders"/>
    <n v="497.61"/>
    <n v="9"/>
    <n v="0"/>
    <n v="129.37860000000001"/>
    <x v="41"/>
    <x v="2"/>
  </r>
  <r>
    <n v="1776"/>
    <s v="CA-2014-118976"/>
    <d v="2014-04-28T00:00:00"/>
    <d v="2014-03-05T00:00:00"/>
    <s v="Standard Class"/>
    <s v="MY-18295"/>
    <s v="Muhammed Yedwab"/>
    <s v="Corporate"/>
    <s v="United States"/>
    <s v="Baltimore"/>
    <s v="Maryland"/>
    <n v="21215"/>
    <s v="East"/>
    <s v="OFF-AR-10004752"/>
    <s v="Office Supplies"/>
    <s v="Art"/>
    <s v="Blackstonian Pencils"/>
    <n v="5.34"/>
    <n v="2"/>
    <n v="0"/>
    <n v="1.4952000000000001"/>
    <x v="41"/>
    <x v="2"/>
  </r>
  <r>
    <n v="1777"/>
    <s v="CA-2014-118976"/>
    <d v="2014-04-28T00:00:00"/>
    <d v="2014-03-05T00:00:00"/>
    <s v="Standard Class"/>
    <s v="MY-18295"/>
    <s v="Muhammed Yedwab"/>
    <s v="Corporate"/>
    <s v="United States"/>
    <s v="Baltimore"/>
    <s v="Maryland"/>
    <n v="21215"/>
    <s v="East"/>
    <s v="OFF-LA-10000452"/>
    <s v="Office Supplies"/>
    <s v="Labels"/>
    <s v="Avery 488"/>
    <n v="3.15"/>
    <n v="1"/>
    <n v="0"/>
    <n v="1.512"/>
    <x v="41"/>
    <x v="2"/>
  </r>
  <r>
    <n v="1778"/>
    <s v="CA-2015-105347"/>
    <d v="2015-11-24T00:00:00"/>
    <s v="11/28/2015"/>
    <s v="Standard Class"/>
    <s v="DP-13000"/>
    <s v="Darren Powers"/>
    <s v="Consumer"/>
    <s v="United States"/>
    <s v="Los Angeles"/>
    <s v="California"/>
    <n v="90004"/>
    <s v="West"/>
    <s v="OFF-PA-10000675"/>
    <s v="Office Supplies"/>
    <s v="Paper"/>
    <s v="Xerox 1919"/>
    <n v="368.91"/>
    <n v="9"/>
    <n v="0"/>
    <n v="180.76589999999999"/>
    <x v="6"/>
    <x v="1"/>
  </r>
  <r>
    <n v="1779"/>
    <s v="CA-2015-105347"/>
    <d v="2015-11-24T00:00:00"/>
    <s v="11/28/2015"/>
    <s v="Standard Class"/>
    <s v="DP-13000"/>
    <s v="Darren Powers"/>
    <s v="Consumer"/>
    <s v="United States"/>
    <s v="Los Angeles"/>
    <s v="California"/>
    <n v="90004"/>
    <s v="West"/>
    <s v="OFF-AR-10003045"/>
    <s v="Office Supplies"/>
    <s v="Art"/>
    <s v="Prang Colored Pencils"/>
    <n v="14.7"/>
    <n v="5"/>
    <n v="0"/>
    <n v="6.6150000000000002"/>
    <x v="6"/>
    <x v="1"/>
  </r>
  <r>
    <n v="1780"/>
    <s v="CA-2016-124667"/>
    <d v="2016-11-11T00:00:00"/>
    <s v="11/16/2016"/>
    <s v="Standard Class"/>
    <s v="BD-11770"/>
    <s v="Bryan Davis"/>
    <s v="Consumer"/>
    <s v="United States"/>
    <s v="New York City"/>
    <s v="New York"/>
    <n v="10011"/>
    <s v="East"/>
    <s v="TEC-AC-10003447"/>
    <s v="Technology"/>
    <s v="Accessories"/>
    <s v="Micropad Numeric Keypads"/>
    <n v="59.97"/>
    <n v="3"/>
    <n v="0"/>
    <n v="14.9925"/>
    <x v="0"/>
    <x v="0"/>
  </r>
  <r>
    <n v="1781"/>
    <s v="CA-2016-124667"/>
    <d v="2016-11-11T00:00:00"/>
    <s v="11/16/2016"/>
    <s v="Standard Class"/>
    <s v="BD-11770"/>
    <s v="Bryan Davis"/>
    <s v="Consumer"/>
    <s v="United States"/>
    <s v="New York City"/>
    <s v="New York"/>
    <n v="10011"/>
    <s v="East"/>
    <s v="OFF-ST-10002276"/>
    <s v="Office Supplies"/>
    <s v="Storage"/>
    <s v="Safco Steel Mobile File Cart"/>
    <n v="83.36"/>
    <n v="1"/>
    <n v="0"/>
    <n v="20.84"/>
    <x v="0"/>
    <x v="0"/>
  </r>
  <r>
    <n v="1782"/>
    <s v="CA-2015-111094"/>
    <d v="2015-07-09T00:00:00"/>
    <s v="7/13/2015"/>
    <s v="Standard Class"/>
    <s v="CB-12535"/>
    <s v="Claudia Bergmann"/>
    <s v="Corporate"/>
    <s v="United States"/>
    <s v="Franklin"/>
    <s v="Massachusetts"/>
    <n v="2038"/>
    <s v="East"/>
    <s v="OFF-PA-10001609"/>
    <s v="Office Supplies"/>
    <s v="Paper"/>
    <s v="Tops Wirebound Message Log Books"/>
    <n v="6.58"/>
    <n v="2"/>
    <n v="0"/>
    <n v="3.0268000000000002"/>
    <x v="38"/>
    <x v="1"/>
  </r>
  <r>
    <n v="1783"/>
    <s v="CA-2015-111094"/>
    <d v="2015-07-09T00:00:00"/>
    <s v="7/13/2015"/>
    <s v="Standard Class"/>
    <s v="CB-12535"/>
    <s v="Claudia Bergmann"/>
    <s v="Corporate"/>
    <s v="United States"/>
    <s v="Franklin"/>
    <s v="Massachusetts"/>
    <n v="2038"/>
    <s v="East"/>
    <s v="OFF-BI-10001597"/>
    <s v="Office Supplies"/>
    <s v="Binders"/>
    <s v="Wilson Jones Ledger-Size, Piano-Hinge Binder, 2&quot;, Blue"/>
    <n v="122.94"/>
    <n v="3"/>
    <n v="0"/>
    <n v="59.011200000000002"/>
    <x v="38"/>
    <x v="1"/>
  </r>
  <r>
    <n v="1784"/>
    <s v="CA-2017-166317"/>
    <d v="2017-09-22T00:00:00"/>
    <s v="9/26/2017"/>
    <s v="Standard Class"/>
    <s v="JE-15610"/>
    <s v="Jim Epp"/>
    <s v="Corporate"/>
    <s v="United States"/>
    <s v="Milwaukee"/>
    <s v="Wisconsin"/>
    <n v="53209"/>
    <s v="Central"/>
    <s v="OFF-PA-10004475"/>
    <s v="Office Supplies"/>
    <s v="Paper"/>
    <s v="Xerox 1940"/>
    <n v="219.84"/>
    <n v="4"/>
    <n v="0"/>
    <n v="107.7216"/>
    <x v="15"/>
    <x v="3"/>
  </r>
  <r>
    <n v="1785"/>
    <s v="CA-2017-166317"/>
    <d v="2017-09-22T00:00:00"/>
    <s v="9/26/2017"/>
    <s v="Standard Class"/>
    <s v="JE-15610"/>
    <s v="Jim Epp"/>
    <s v="Corporate"/>
    <s v="United States"/>
    <s v="Milwaukee"/>
    <s v="Wisconsin"/>
    <n v="53209"/>
    <s v="Central"/>
    <s v="TEC-AC-10004510"/>
    <s v="Technology"/>
    <s v="Accessories"/>
    <s v="Logitech Desktop MK120 Mouse and keyboard Combo"/>
    <n v="98.16"/>
    <n v="6"/>
    <n v="0"/>
    <n v="9.8160000000000007"/>
    <x v="15"/>
    <x v="3"/>
  </r>
  <r>
    <n v="1786"/>
    <s v="CA-2017-166317"/>
    <d v="2017-09-22T00:00:00"/>
    <s v="9/26/2017"/>
    <s v="Standard Class"/>
    <s v="JE-15610"/>
    <s v="Jim Epp"/>
    <s v="Corporate"/>
    <s v="United States"/>
    <s v="Milwaukee"/>
    <s v="Wisconsin"/>
    <n v="53209"/>
    <s v="Central"/>
    <s v="OFF-BI-10002976"/>
    <s v="Office Supplies"/>
    <s v="Binders"/>
    <s v="ACCOHIDE Binder by Acco"/>
    <n v="33.04"/>
    <n v="8"/>
    <n v="0"/>
    <n v="15.5288"/>
    <x v="15"/>
    <x v="3"/>
  </r>
  <r>
    <n v="1787"/>
    <s v="CA-2017-166317"/>
    <d v="2017-09-22T00:00:00"/>
    <s v="9/26/2017"/>
    <s v="Standard Class"/>
    <s v="JE-15610"/>
    <s v="Jim Epp"/>
    <s v="Corporate"/>
    <s v="United States"/>
    <s v="Milwaukee"/>
    <s v="Wisconsin"/>
    <n v="53209"/>
    <s v="Central"/>
    <s v="TEC-PH-10001615"/>
    <s v="Technology"/>
    <s v="Phones"/>
    <s v="AT&amp;T CL82213"/>
    <n v="86.97"/>
    <n v="3"/>
    <n v="0"/>
    <n v="25.221299999999999"/>
    <x v="15"/>
    <x v="3"/>
  </r>
  <r>
    <n v="1788"/>
    <s v="CA-2015-154326"/>
    <d v="2015-02-15T00:00:00"/>
    <s v="2/19/2015"/>
    <s v="Standard Class"/>
    <s v="RP-19855"/>
    <s v="Roy Phan"/>
    <s v="Corporate"/>
    <s v="United States"/>
    <s v="Kenosha"/>
    <s v="Wisconsin"/>
    <n v="53142"/>
    <s v="Central"/>
    <s v="TEC-PH-10001819"/>
    <s v="Technology"/>
    <s v="Phones"/>
    <s v="Innergie mMini Combo Duo USB Travel Charging Kit"/>
    <n v="134.97"/>
    <n v="3"/>
    <n v="0"/>
    <n v="64.785600000000002"/>
    <x v="36"/>
    <x v="1"/>
  </r>
  <r>
    <n v="1789"/>
    <s v="CA-2015-154326"/>
    <d v="2015-02-15T00:00:00"/>
    <s v="2/19/2015"/>
    <s v="Standard Class"/>
    <s v="RP-19855"/>
    <s v="Roy Phan"/>
    <s v="Corporate"/>
    <s v="United States"/>
    <s v="Kenosha"/>
    <s v="Wisconsin"/>
    <n v="53142"/>
    <s v="Central"/>
    <s v="TEC-PH-10000560"/>
    <s v="Technology"/>
    <s v="Phones"/>
    <s v="Samsung Galaxy S III - 16GB - pebble blue (T-Mobile)"/>
    <n v="699.98"/>
    <n v="2"/>
    <n v="0"/>
    <n v="195.99440000000001"/>
    <x v="36"/>
    <x v="1"/>
  </r>
  <r>
    <n v="1790"/>
    <s v="CA-2015-154326"/>
    <d v="2015-02-15T00:00:00"/>
    <s v="2/19/2015"/>
    <s v="Standard Class"/>
    <s v="RP-19855"/>
    <s v="Roy Phan"/>
    <s v="Corporate"/>
    <s v="United States"/>
    <s v="Kenosha"/>
    <s v="Wisconsin"/>
    <n v="53142"/>
    <s v="Central"/>
    <s v="TEC-AC-10004568"/>
    <s v="Technology"/>
    <s v="Accessories"/>
    <s v="Maxell†LTO Ultrium - 800 GB"/>
    <n v="139.94999999999999"/>
    <n v="5"/>
    <n v="0"/>
    <n v="26.590499999999999"/>
    <x v="36"/>
    <x v="1"/>
  </r>
  <r>
    <n v="1791"/>
    <s v="CA-2014-102008"/>
    <d v="2014-09-30T00:00:00"/>
    <d v="2014-04-10T00:00:00"/>
    <s v="Standard Class"/>
    <s v="RA-19915"/>
    <s v="Russell Applegate"/>
    <s v="Consumer"/>
    <s v="United States"/>
    <s v="New York City"/>
    <s v="New York"/>
    <n v="10011"/>
    <s v="East"/>
    <s v="OFF-PA-10004092"/>
    <s v="Office Supplies"/>
    <s v="Paper"/>
    <s v="Tops Green Bar Computer Printout Paper"/>
    <n v="48.94"/>
    <n v="1"/>
    <n v="0"/>
    <n v="24.47"/>
    <x v="30"/>
    <x v="2"/>
  </r>
  <r>
    <n v="1792"/>
    <s v="CA-2014-120474"/>
    <d v="2014-12-01T00:00:00"/>
    <d v="2014-03-12T00:00:00"/>
    <s v="First Class"/>
    <s v="RP-19390"/>
    <s v="Resi Pˆlking"/>
    <s v="Consumer"/>
    <s v="United States"/>
    <s v="Madison"/>
    <s v="Wisconsin"/>
    <n v="53711"/>
    <s v="Central"/>
    <s v="FUR-CH-10001854"/>
    <s v="Furniture"/>
    <s v="Chairs"/>
    <s v="Office Star - Professional Matrix Back Chair with 2-to-1 Synchro Tilt and Mesh Fabric Seat"/>
    <n v="2807.84"/>
    <n v="8"/>
    <n v="0"/>
    <n v="673.88160000000005"/>
    <x v="20"/>
    <x v="2"/>
  </r>
  <r>
    <n v="1793"/>
    <s v="CA-2014-120474"/>
    <d v="2014-12-01T00:00:00"/>
    <d v="2014-03-12T00:00:00"/>
    <s v="First Class"/>
    <s v="RP-19390"/>
    <s v="Resi Pˆlking"/>
    <s v="Consumer"/>
    <s v="United States"/>
    <s v="Madison"/>
    <s v="Wisconsin"/>
    <n v="53711"/>
    <s v="Central"/>
    <s v="OFF-AR-10000475"/>
    <s v="Office Supplies"/>
    <s v="Art"/>
    <s v="Hunt BOSTON Vista Battery-Operated Pencil Sharpener, Black"/>
    <n v="46.64"/>
    <n v="4"/>
    <n v="0"/>
    <n v="12.5928"/>
    <x v="20"/>
    <x v="2"/>
  </r>
  <r>
    <n v="1794"/>
    <s v="CA-2014-104773"/>
    <d v="2014-12-08T00:00:00"/>
    <s v="12/13/2014"/>
    <s v="Standard Class"/>
    <s v="TB-21175"/>
    <s v="Thomas Boland"/>
    <s v="Corporate"/>
    <s v="United States"/>
    <s v="Houston"/>
    <s v="Texas"/>
    <n v="77041"/>
    <s v="Central"/>
    <s v="OFF-ST-10000777"/>
    <s v="Office Supplies"/>
    <s v="Storage"/>
    <s v="Companion Letter/Legal File, Black"/>
    <n v="60.415999999999997"/>
    <n v="2"/>
    <n v="0.2"/>
    <n v="6.0415999999999999"/>
    <x v="20"/>
    <x v="2"/>
  </r>
  <r>
    <n v="1795"/>
    <s v="CA-2016-140774"/>
    <d v="2016-09-05T00:00:00"/>
    <d v="2016-10-09T00:00:00"/>
    <s v="Standard Class"/>
    <s v="BE-11455"/>
    <s v="Brad Eason"/>
    <s v="Home Office"/>
    <s v="United States"/>
    <s v="Olathe"/>
    <s v="Kansas"/>
    <n v="66062"/>
    <s v="Central"/>
    <s v="OFF-AR-10004022"/>
    <s v="Office Supplies"/>
    <s v="Art"/>
    <s v="Panasonic KP-380BK Classic Electric Pencil Sharpener"/>
    <n v="107.94"/>
    <n v="3"/>
    <n v="0"/>
    <n v="26.984999999999999"/>
    <x v="21"/>
    <x v="0"/>
  </r>
  <r>
    <n v="1796"/>
    <s v="US-2017-139465"/>
    <d v="2017-08-27T00:00:00"/>
    <s v="8/30/2017"/>
    <s v="First Class"/>
    <s v="MR-17545"/>
    <s v="Mathew Reese"/>
    <s v="Home Office"/>
    <s v="United States"/>
    <s v="New York City"/>
    <s v="New York"/>
    <n v="10024"/>
    <s v="East"/>
    <s v="OFF-ST-10002352"/>
    <s v="Office Supplies"/>
    <s v="Storage"/>
    <s v="Iris Project Case"/>
    <n v="63.84"/>
    <n v="8"/>
    <n v="0"/>
    <n v="16.598400000000002"/>
    <x v="43"/>
    <x v="3"/>
  </r>
  <r>
    <n v="1797"/>
    <s v="US-2017-139465"/>
    <d v="2017-08-27T00:00:00"/>
    <s v="8/30/2017"/>
    <s v="First Class"/>
    <s v="MR-17545"/>
    <s v="Mathew Reese"/>
    <s v="Home Office"/>
    <s v="United States"/>
    <s v="New York City"/>
    <s v="New York"/>
    <n v="10024"/>
    <s v="East"/>
    <s v="TEC-PH-10000455"/>
    <s v="Technology"/>
    <s v="Phones"/>
    <s v="GE 30522EE2"/>
    <n v="347.97"/>
    <n v="3"/>
    <n v="0"/>
    <n v="100.9113"/>
    <x v="43"/>
    <x v="3"/>
  </r>
  <r>
    <n v="1798"/>
    <s v="US-2017-139465"/>
    <d v="2017-08-27T00:00:00"/>
    <s v="8/30/2017"/>
    <s v="First Class"/>
    <s v="MR-17545"/>
    <s v="Mathew Reese"/>
    <s v="Home Office"/>
    <s v="United States"/>
    <s v="New York City"/>
    <s v="New York"/>
    <n v="10024"/>
    <s v="East"/>
    <s v="OFF-BI-10003910"/>
    <s v="Office Supplies"/>
    <s v="Binders"/>
    <s v="DXL Angle-View Binders with Locking Rings by Samsill"/>
    <n v="37.008000000000003"/>
    <n v="6"/>
    <n v="0.2"/>
    <n v="11.565"/>
    <x v="43"/>
    <x v="3"/>
  </r>
  <r>
    <n v="1799"/>
    <s v="CA-2016-100965"/>
    <d v="2016-07-07T00:00:00"/>
    <d v="2016-11-07T00:00:00"/>
    <s v="Standard Class"/>
    <s v="RM-19375"/>
    <s v="Raymond Messe"/>
    <s v="Consumer"/>
    <s v="United States"/>
    <s v="San Jose"/>
    <s v="California"/>
    <n v="95123"/>
    <s v="West"/>
    <s v="FUR-FU-10003039"/>
    <s v="Furniture"/>
    <s v="Furnishings"/>
    <s v="Howard Miller 11-1/2&quot; Diameter Grantwood Wall Clock"/>
    <n v="215.65"/>
    <n v="5"/>
    <n v="0"/>
    <n v="73.320999999999998"/>
    <x v="16"/>
    <x v="0"/>
  </r>
  <r>
    <n v="1800"/>
    <s v="CA-2016-121034"/>
    <d v="2016-08-08T00:00:00"/>
    <d v="2016-10-08T00:00:00"/>
    <s v="Second Class"/>
    <s v="JF-15565"/>
    <s v="Jill Fjeld"/>
    <s v="Consumer"/>
    <s v="United States"/>
    <s v="Dallas"/>
    <s v="Texas"/>
    <n v="75081"/>
    <s v="Central"/>
    <s v="OFF-FA-10000585"/>
    <s v="Office Supplies"/>
    <s v="Fasteners"/>
    <s v="OIC Bulk Pack Metal Binder Clips"/>
    <n v="11.167999999999999"/>
    <n v="4"/>
    <n v="0.2"/>
    <n v="3.6295999999999999"/>
    <x v="28"/>
    <x v="0"/>
  </r>
  <r>
    <n v="1801"/>
    <s v="CA-2016-121034"/>
    <d v="2016-08-08T00:00:00"/>
    <d v="2016-10-08T00:00:00"/>
    <s v="Second Class"/>
    <s v="JF-15565"/>
    <s v="Jill Fjeld"/>
    <s v="Consumer"/>
    <s v="United States"/>
    <s v="Dallas"/>
    <s v="Texas"/>
    <n v="75081"/>
    <s v="Central"/>
    <s v="OFF-PA-10001994"/>
    <s v="Office Supplies"/>
    <s v="Paper"/>
    <s v="Ink Jet Note and Greeting Cards, 8-1/2&quot; x 5-1/2&quot; Card Size"/>
    <n v="53.951999999999998"/>
    <n v="3"/>
    <n v="0.2"/>
    <n v="17.534400000000002"/>
    <x v="28"/>
    <x v="0"/>
  </r>
  <r>
    <n v="1802"/>
    <s v="CA-2016-149461"/>
    <d v="2016-11-13T00:00:00"/>
    <s v="11/19/2016"/>
    <s v="Standard Class"/>
    <s v="AS-10135"/>
    <s v="Adrian Shami"/>
    <s v="Home Office"/>
    <s v="United States"/>
    <s v="Auburn"/>
    <s v="Washington"/>
    <n v="98002"/>
    <s v="West"/>
    <s v="FUR-FU-10004270"/>
    <s v="Furniture"/>
    <s v="Furnishings"/>
    <s v="Eldon Image Series Desk Accessories, Burgundy"/>
    <n v="4.18"/>
    <n v="1"/>
    <n v="0"/>
    <n v="1.5047999999999999"/>
    <x v="0"/>
    <x v="0"/>
  </r>
  <r>
    <n v="1803"/>
    <s v="CA-2017-158379"/>
    <d v="2017-09-22T00:00:00"/>
    <s v="9/26/2017"/>
    <s v="Second Class"/>
    <s v="JA-15970"/>
    <s v="Joseph Airdo"/>
    <s v="Consumer"/>
    <s v="United States"/>
    <s v="Philadelphia"/>
    <s v="Pennsylvania"/>
    <n v="19134"/>
    <s v="East"/>
    <s v="OFF-BI-10002498"/>
    <s v="Office Supplies"/>
    <s v="Binders"/>
    <s v="Clear Mylar Reinforcing Strips"/>
    <n v="5.6070000000000002"/>
    <n v="1"/>
    <n v="0.7"/>
    <n v="-4.2987000000000002"/>
    <x v="15"/>
    <x v="3"/>
  </r>
  <r>
    <n v="1804"/>
    <s v="CA-2017-158379"/>
    <d v="2017-09-22T00:00:00"/>
    <s v="9/26/2017"/>
    <s v="Second Class"/>
    <s v="JA-15970"/>
    <s v="Joseph Airdo"/>
    <s v="Consumer"/>
    <s v="United States"/>
    <s v="Philadelphia"/>
    <s v="Pennsylvania"/>
    <n v="19134"/>
    <s v="East"/>
    <s v="OFF-SU-10002881"/>
    <s v="Office Supplies"/>
    <s v="Supplies"/>
    <s v="Martin Yale Chadless Opener Electric Letter Opener"/>
    <n v="4663.7359999999999"/>
    <n v="7"/>
    <n v="0.2"/>
    <n v="-1049.3406"/>
    <x v="15"/>
    <x v="3"/>
  </r>
  <r>
    <n v="1805"/>
    <s v="CA-2017-158379"/>
    <d v="2017-09-22T00:00:00"/>
    <s v="9/26/2017"/>
    <s v="Second Class"/>
    <s v="JA-15970"/>
    <s v="Joseph Airdo"/>
    <s v="Consumer"/>
    <s v="United States"/>
    <s v="Philadelphia"/>
    <s v="Pennsylvania"/>
    <n v="19134"/>
    <s v="East"/>
    <s v="TEC-AC-10002926"/>
    <s v="Technology"/>
    <s v="Accessories"/>
    <s v="Logitech Wireless Marathon Mouse M705"/>
    <n v="79.983999999999995"/>
    <n v="2"/>
    <n v="0.2"/>
    <n v="22.9954"/>
    <x v="15"/>
    <x v="3"/>
  </r>
  <r>
    <n v="1806"/>
    <s v="US-2016-116729"/>
    <d v="2016-12-25T00:00:00"/>
    <s v="12/28/2016"/>
    <s v="First Class"/>
    <s v="GK-14620"/>
    <s v="Grace Kelly"/>
    <s v="Corporate"/>
    <s v="United States"/>
    <s v="Los Angeles"/>
    <s v="California"/>
    <n v="90049"/>
    <s v="West"/>
    <s v="TEC-PH-10002200"/>
    <s v="Technology"/>
    <s v="Phones"/>
    <s v="Samsung Galaxy Note 2"/>
    <n v="2575.944"/>
    <n v="7"/>
    <n v="0.2"/>
    <n v="257.59440000000001"/>
    <x v="5"/>
    <x v="0"/>
  </r>
  <r>
    <n v="1807"/>
    <s v="US-2016-116729"/>
    <d v="2016-12-25T00:00:00"/>
    <s v="12/28/2016"/>
    <s v="First Class"/>
    <s v="GK-14620"/>
    <s v="Grace Kelly"/>
    <s v="Corporate"/>
    <s v="United States"/>
    <s v="Los Angeles"/>
    <s v="California"/>
    <n v="90049"/>
    <s v="West"/>
    <s v="OFF-PA-10002005"/>
    <s v="Office Supplies"/>
    <s v="Paper"/>
    <s v="Xerox 225"/>
    <n v="45.36"/>
    <n v="7"/>
    <n v="0"/>
    <n v="21.7728"/>
    <x v="5"/>
    <x v="0"/>
  </r>
  <r>
    <n v="1808"/>
    <s v="US-2016-116729"/>
    <d v="2016-12-25T00:00:00"/>
    <s v="12/28/2016"/>
    <s v="First Class"/>
    <s v="GK-14620"/>
    <s v="Grace Kelly"/>
    <s v="Corporate"/>
    <s v="United States"/>
    <s v="Los Angeles"/>
    <s v="California"/>
    <n v="90049"/>
    <s v="West"/>
    <s v="TEC-AC-10001465"/>
    <s v="Technology"/>
    <s v="Accessories"/>
    <s v="SanDisk Cruzer 64 GB USB Flash Drive"/>
    <n v="254.24"/>
    <n v="7"/>
    <n v="0"/>
    <n v="76.272000000000006"/>
    <x v="5"/>
    <x v="0"/>
  </r>
  <r>
    <n v="1809"/>
    <s v="CA-2016-164938"/>
    <d v="2016-02-11T00:00:00"/>
    <s v="2/13/2016"/>
    <s v="First Class"/>
    <s v="PB-19210"/>
    <s v="Phillip Breyer"/>
    <s v="Corporate"/>
    <s v="United States"/>
    <s v="Tulsa"/>
    <s v="Oklahoma"/>
    <n v="74133"/>
    <s v="Central"/>
    <s v="TEC-PH-10004897"/>
    <s v="Technology"/>
    <s v="Phones"/>
    <s v="Mediabridge Sport Armband iPhone 5s"/>
    <n v="69.930000000000007"/>
    <n v="7"/>
    <n v="0"/>
    <n v="0.69930000000000003"/>
    <x v="47"/>
    <x v="0"/>
  </r>
  <r>
    <n v="1810"/>
    <s v="CA-2016-165484"/>
    <d v="2016-10-23T00:00:00"/>
    <s v="10/29/2016"/>
    <s v="Standard Class"/>
    <s v="HK-14890"/>
    <s v="Heather Kirkland"/>
    <s v="Corporate"/>
    <s v="United States"/>
    <s v="Chicago"/>
    <s v="Illinois"/>
    <n v="60610"/>
    <s v="Central"/>
    <s v="FUR-FU-10001196"/>
    <s v="Furniture"/>
    <s v="Furnishings"/>
    <s v="DAX Cubicle Frames - 8x10"/>
    <n v="16.155999999999999"/>
    <n v="7"/>
    <n v="0.6"/>
    <n v="-12.117000000000001"/>
    <x v="32"/>
    <x v="0"/>
  </r>
  <r>
    <n v="1811"/>
    <s v="CA-2016-165484"/>
    <d v="2016-10-23T00:00:00"/>
    <s v="10/29/2016"/>
    <s v="Standard Class"/>
    <s v="HK-14890"/>
    <s v="Heather Kirkland"/>
    <s v="Corporate"/>
    <s v="United States"/>
    <s v="Chicago"/>
    <s v="Illinois"/>
    <n v="60610"/>
    <s v="Central"/>
    <s v="OFF-PA-10000595"/>
    <s v="Office Supplies"/>
    <s v="Paper"/>
    <s v="Xerox 1929"/>
    <n v="54.816000000000003"/>
    <n v="3"/>
    <n v="0.2"/>
    <n v="17.815200000000001"/>
    <x v="32"/>
    <x v="0"/>
  </r>
  <r>
    <n v="1812"/>
    <s v="CA-2014-132612"/>
    <d v="2014-06-09T00:00:00"/>
    <d v="2014-11-06T00:00:00"/>
    <s v="Second Class"/>
    <s v="FO-14305"/>
    <s v="Frank Olsen"/>
    <s v="Consumer"/>
    <s v="United States"/>
    <s v="Harrisonburg"/>
    <s v="Virginia"/>
    <n v="22801"/>
    <s v="South"/>
    <s v="FUR-TA-10004534"/>
    <s v="Furniture"/>
    <s v="Tables"/>
    <s v="Bevis 44 x 96 Conference Tables"/>
    <n v="1441.3"/>
    <n v="7"/>
    <n v="0"/>
    <n v="245.02099999999999"/>
    <x v="3"/>
    <x v="2"/>
  </r>
  <r>
    <n v="1813"/>
    <s v="US-2017-161193"/>
    <d v="2017-11-20T00:00:00"/>
    <s v="11/26/2017"/>
    <s v="Standard Class"/>
    <s v="BT-11680"/>
    <s v="Brian Thompson"/>
    <s v="Consumer"/>
    <s v="United States"/>
    <s v="Newark"/>
    <s v="Ohio"/>
    <n v="43055"/>
    <s v="East"/>
    <s v="FUR-FU-10001861"/>
    <s v="Furniture"/>
    <s v="Furnishings"/>
    <s v="Floodlight Indoor Halogen Bulbs, 1 Bulb per Pack, 60 Watts"/>
    <n v="77.599999999999994"/>
    <n v="5"/>
    <n v="0.2"/>
    <n v="28.13"/>
    <x v="23"/>
    <x v="3"/>
  </r>
  <r>
    <n v="1814"/>
    <s v="US-2017-161193"/>
    <d v="2017-11-20T00:00:00"/>
    <s v="11/26/2017"/>
    <s v="Standard Class"/>
    <s v="BT-11680"/>
    <s v="Brian Thompson"/>
    <s v="Consumer"/>
    <s v="United States"/>
    <s v="Newark"/>
    <s v="Ohio"/>
    <n v="43055"/>
    <s v="East"/>
    <s v="FUR-FU-10000206"/>
    <s v="Furniture"/>
    <s v="Furnishings"/>
    <s v="GE General Purpose, Extra Long Life, Showcase &amp; Floodlight Incandescent Bulbs"/>
    <n v="4.6559999999999997"/>
    <n v="2"/>
    <n v="0.2"/>
    <n v="1.5713999999999999"/>
    <x v="23"/>
    <x v="3"/>
  </r>
  <r>
    <n v="1815"/>
    <s v="CA-2015-131597"/>
    <d v="2015-09-14T00:00:00"/>
    <s v="9/18/2015"/>
    <s v="Standard Class"/>
    <s v="SP-20620"/>
    <s v="Stefania Perrino"/>
    <s v="Corporate"/>
    <s v="United States"/>
    <s v="Los Angeles"/>
    <s v="California"/>
    <n v="90045"/>
    <s v="West"/>
    <s v="FUR-TA-10002607"/>
    <s v="Furniture"/>
    <s v="Tables"/>
    <s v="KI Conference Tables"/>
    <n v="170.136"/>
    <n v="3"/>
    <n v="0.2"/>
    <n v="-8.5068000000000001"/>
    <x v="11"/>
    <x v="1"/>
  </r>
  <r>
    <n v="1816"/>
    <s v="CA-2015-164833"/>
    <d v="2015-06-04T00:00:00"/>
    <d v="2015-04-06T00:00:00"/>
    <s v="Same Day"/>
    <s v="LL-16840"/>
    <s v="Lauren Leatherbury"/>
    <s v="Consumer"/>
    <s v="United States"/>
    <s v="Seattle"/>
    <s v="Washington"/>
    <n v="98105"/>
    <s v="West"/>
    <s v="OFF-LA-10000443"/>
    <s v="Office Supplies"/>
    <s v="Labels"/>
    <s v="Avery 501"/>
    <n v="7.38"/>
    <n v="2"/>
    <n v="0"/>
    <n v="3.4685999999999999"/>
    <x v="40"/>
    <x v="1"/>
  </r>
  <r>
    <n v="1817"/>
    <s v="CA-2015-164833"/>
    <d v="2015-06-04T00:00:00"/>
    <d v="2015-04-06T00:00:00"/>
    <s v="Same Day"/>
    <s v="LL-16840"/>
    <s v="Lauren Leatherbury"/>
    <s v="Consumer"/>
    <s v="United States"/>
    <s v="Seattle"/>
    <s v="Washington"/>
    <n v="98105"/>
    <s v="West"/>
    <s v="OFF-AR-10004685"/>
    <s v="Office Supplies"/>
    <s v="Art"/>
    <s v="Binney &amp; Smith Crayola Metallic Colored Pencils, 8-Color Set"/>
    <n v="9.26"/>
    <n v="2"/>
    <n v="0"/>
    <n v="3.0558000000000001"/>
    <x v="40"/>
    <x v="1"/>
  </r>
  <r>
    <n v="1818"/>
    <s v="CA-2015-125423"/>
    <d v="2015-12-13T00:00:00"/>
    <s v="12/15/2015"/>
    <s v="Second Class"/>
    <s v="MC-17575"/>
    <s v="Matt Collins"/>
    <s v="Consumer"/>
    <s v="United States"/>
    <s v="Los Angeles"/>
    <s v="California"/>
    <n v="90036"/>
    <s v="West"/>
    <s v="OFF-LA-10001771"/>
    <s v="Office Supplies"/>
    <s v="Labels"/>
    <s v="Avery 513"/>
    <n v="9.9600000000000009"/>
    <n v="2"/>
    <n v="0"/>
    <n v="4.5815999999999999"/>
    <x v="14"/>
    <x v="1"/>
  </r>
  <r>
    <n v="1819"/>
    <s v="US-2014-130379"/>
    <d v="2014-05-25T00:00:00"/>
    <s v="5/29/2014"/>
    <s v="Standard Class"/>
    <s v="JL-15235"/>
    <s v="Janet Lee"/>
    <s v="Consumer"/>
    <s v="United States"/>
    <s v="Chicago"/>
    <s v="Illinois"/>
    <n v="60623"/>
    <s v="Central"/>
    <s v="OFF-AP-10001394"/>
    <s v="Office Supplies"/>
    <s v="Appliances"/>
    <s v="Harmony Air Purifier"/>
    <n v="75.599999999999994"/>
    <n v="2"/>
    <n v="0.8"/>
    <n v="-166.32"/>
    <x v="8"/>
    <x v="2"/>
  </r>
  <r>
    <n v="1820"/>
    <s v="US-2014-130379"/>
    <d v="2014-05-25T00:00:00"/>
    <s v="5/29/2014"/>
    <s v="Standard Class"/>
    <s v="JL-15235"/>
    <s v="Janet Lee"/>
    <s v="Consumer"/>
    <s v="United States"/>
    <s v="Chicago"/>
    <s v="Illinois"/>
    <n v="60623"/>
    <s v="Central"/>
    <s v="FUR-FU-10002553"/>
    <s v="Furniture"/>
    <s v="Furnishings"/>
    <s v="Electrix Incandescent Magnifying Lamp, Black"/>
    <n v="29.32"/>
    <n v="2"/>
    <n v="0.6"/>
    <n v="-24.189"/>
    <x v="8"/>
    <x v="2"/>
  </r>
  <r>
    <n v="1821"/>
    <s v="CA-2016-168956"/>
    <d v="2016-02-16T00:00:00"/>
    <s v="2/20/2016"/>
    <s v="Standard Class"/>
    <s v="EA-14035"/>
    <s v="Erin Ashbrook"/>
    <s v="Corporate"/>
    <s v="United States"/>
    <s v="Chicago"/>
    <s v="Illinois"/>
    <n v="60623"/>
    <s v="Central"/>
    <s v="OFF-AP-10004233"/>
    <s v="Office Supplies"/>
    <s v="Appliances"/>
    <s v="Honeywell Enviracaire Portable Air Cleaner for up to 8 x 10 Room"/>
    <n v="92.063999999999993"/>
    <n v="6"/>
    <n v="0.8"/>
    <n v="-225.55680000000001"/>
    <x v="47"/>
    <x v="0"/>
  </r>
  <r>
    <n v="1822"/>
    <s v="CA-2016-168956"/>
    <d v="2016-02-16T00:00:00"/>
    <s v="2/20/2016"/>
    <s v="Standard Class"/>
    <s v="EA-14035"/>
    <s v="Erin Ashbrook"/>
    <s v="Corporate"/>
    <s v="United States"/>
    <s v="Chicago"/>
    <s v="Illinois"/>
    <n v="60623"/>
    <s v="Central"/>
    <s v="OFF-FA-10000304"/>
    <s v="Office Supplies"/>
    <s v="Fasteners"/>
    <s v="Advantus Push Pins"/>
    <n v="6.976"/>
    <n v="4"/>
    <n v="0.2"/>
    <n v="1.8311999999999999"/>
    <x v="47"/>
    <x v="0"/>
  </r>
  <r>
    <n v="1823"/>
    <s v="CA-2016-168956"/>
    <d v="2016-02-16T00:00:00"/>
    <s v="2/20/2016"/>
    <s v="Standard Class"/>
    <s v="EA-14035"/>
    <s v="Erin Ashbrook"/>
    <s v="Corporate"/>
    <s v="United States"/>
    <s v="Chicago"/>
    <s v="Illinois"/>
    <n v="60623"/>
    <s v="Central"/>
    <s v="FUR-CH-10004754"/>
    <s v="Furniture"/>
    <s v="Chairs"/>
    <s v="Global Stack Chair with Arms, Black"/>
    <n v="62.957999999999998"/>
    <n v="3"/>
    <n v="0.3"/>
    <n v="-2.6981999999999999"/>
    <x v="47"/>
    <x v="0"/>
  </r>
  <r>
    <n v="1824"/>
    <s v="CA-2016-168956"/>
    <d v="2016-02-16T00:00:00"/>
    <s v="2/20/2016"/>
    <s v="Standard Class"/>
    <s v="EA-14035"/>
    <s v="Erin Ashbrook"/>
    <s v="Corporate"/>
    <s v="United States"/>
    <s v="Chicago"/>
    <s v="Illinois"/>
    <n v="60623"/>
    <s v="Central"/>
    <s v="OFF-PA-10000809"/>
    <s v="Office Supplies"/>
    <s v="Paper"/>
    <s v="Xerox 206"/>
    <n v="5.1840000000000002"/>
    <n v="1"/>
    <n v="0.2"/>
    <n v="1.8144"/>
    <x v="47"/>
    <x v="0"/>
  </r>
  <r>
    <n v="1825"/>
    <s v="CA-2016-167507"/>
    <d v="2016-12-22T00:00:00"/>
    <s v="12/28/2016"/>
    <s v="Standard Class"/>
    <s v="SA-20830"/>
    <s v="Sue Ann Reed"/>
    <s v="Consumer"/>
    <s v="United States"/>
    <s v="Redmond"/>
    <s v="Oregon"/>
    <n v="97756"/>
    <s v="West"/>
    <s v="OFF-BI-10003694"/>
    <s v="Office Supplies"/>
    <s v="Binders"/>
    <s v="Avery 3 1/2&quot; Diskette Storage Pages, 10/Pack"/>
    <n v="31.32"/>
    <n v="10"/>
    <n v="0.7"/>
    <n v="-25.056000000000001"/>
    <x v="5"/>
    <x v="0"/>
  </r>
  <r>
    <n v="1826"/>
    <s v="CA-2016-167507"/>
    <d v="2016-12-22T00:00:00"/>
    <s v="12/28/2016"/>
    <s v="Standard Class"/>
    <s v="SA-20830"/>
    <s v="Sue Ann Reed"/>
    <s v="Consumer"/>
    <s v="United States"/>
    <s v="Redmond"/>
    <s v="Oregon"/>
    <n v="97756"/>
    <s v="West"/>
    <s v="FUR-FU-10001935"/>
    <s v="Furniture"/>
    <s v="Furnishings"/>
    <s v="3M Hangers With Command Adhesive"/>
    <n v="11.84"/>
    <n v="4"/>
    <n v="0.2"/>
    <n v="3.1080000000000001"/>
    <x v="5"/>
    <x v="0"/>
  </r>
  <r>
    <n v="1827"/>
    <s v="CA-2016-167507"/>
    <d v="2016-12-22T00:00:00"/>
    <s v="12/28/2016"/>
    <s v="Standard Class"/>
    <s v="SA-20830"/>
    <s v="Sue Ann Reed"/>
    <s v="Consumer"/>
    <s v="United States"/>
    <s v="Redmond"/>
    <s v="Oregon"/>
    <n v="97756"/>
    <s v="West"/>
    <s v="FUR-FU-10002878"/>
    <s v="Furniture"/>
    <s v="Furnishings"/>
    <s v="Seth Thomas 14&quot; Day/Date Wall Clock"/>
    <n v="22.783999999999999"/>
    <n v="1"/>
    <n v="0.2"/>
    <n v="4.8415999999999997"/>
    <x v="5"/>
    <x v="0"/>
  </r>
  <r>
    <n v="1828"/>
    <s v="CA-2016-109344"/>
    <d v="2016-02-08T00:00:00"/>
    <d v="2016-11-02T00:00:00"/>
    <s v="Second Class"/>
    <s v="CH-12070"/>
    <s v="Cathy Hwang"/>
    <s v="Home Office"/>
    <s v="United States"/>
    <s v="Raleigh"/>
    <s v="North Carolina"/>
    <n v="27604"/>
    <s v="South"/>
    <s v="TEC-PH-10002624"/>
    <s v="Technology"/>
    <s v="Phones"/>
    <s v="Samsung Galaxy S4 Mini"/>
    <n v="1127.9760000000001"/>
    <n v="3"/>
    <n v="0.2"/>
    <n v="126.8973"/>
    <x v="47"/>
    <x v="0"/>
  </r>
  <r>
    <n v="1829"/>
    <s v="US-2015-140851"/>
    <d v="2015-07-13T00:00:00"/>
    <s v="7/15/2015"/>
    <s v="Second Class"/>
    <s v="ND-18460"/>
    <s v="Neil Ducich"/>
    <s v="Corporate"/>
    <s v="United States"/>
    <s v="Macon"/>
    <s v="Georgia"/>
    <n v="31204"/>
    <s v="South"/>
    <s v="OFF-PA-10000019"/>
    <s v="Office Supplies"/>
    <s v="Paper"/>
    <s v="Xerox 1931"/>
    <n v="38.880000000000003"/>
    <n v="6"/>
    <n v="0"/>
    <n v="18.662400000000002"/>
    <x v="38"/>
    <x v="1"/>
  </r>
  <r>
    <n v="1830"/>
    <s v="CA-2014-103373"/>
    <d v="2014-05-18T00:00:00"/>
    <s v="5/24/2014"/>
    <s v="Standard Class"/>
    <s v="BS-11755"/>
    <s v="Bruce Stewart"/>
    <s v="Consumer"/>
    <s v="United States"/>
    <s v="Cleveland"/>
    <s v="Ohio"/>
    <n v="44105"/>
    <s v="East"/>
    <s v="TEC-PH-10002885"/>
    <s v="Technology"/>
    <s v="Phones"/>
    <s v="Apple iPhone 5"/>
    <n v="779.79600000000005"/>
    <n v="2"/>
    <n v="0.4"/>
    <n v="-168.95580000000001"/>
    <x v="8"/>
    <x v="2"/>
  </r>
  <r>
    <n v="1831"/>
    <s v="CA-2017-145884"/>
    <d v="2017-10-21T00:00:00"/>
    <s v="10/21/2017"/>
    <s v="Same Day"/>
    <s v="SL-20155"/>
    <s v="Sara Luxemburg"/>
    <s v="Home Office"/>
    <s v="United States"/>
    <s v="Muskogee"/>
    <s v="Oklahoma"/>
    <n v="74403"/>
    <s v="Central"/>
    <s v="TEC-PH-10000895"/>
    <s v="Technology"/>
    <s v="Phones"/>
    <s v="Polycom VVX 310 VoIP phone"/>
    <n v="1439.92"/>
    <n v="8"/>
    <n v="0"/>
    <n v="374.37920000000003"/>
    <x v="13"/>
    <x v="3"/>
  </r>
  <r>
    <n v="1832"/>
    <s v="CA-2017-145884"/>
    <d v="2017-10-21T00:00:00"/>
    <s v="10/21/2017"/>
    <s v="Same Day"/>
    <s v="SL-20155"/>
    <s v="Sara Luxemburg"/>
    <s v="Home Office"/>
    <s v="United States"/>
    <s v="Muskogee"/>
    <s v="Oklahoma"/>
    <n v="74403"/>
    <s v="Central"/>
    <s v="FUR-TA-10002356"/>
    <s v="Furniture"/>
    <s v="Tables"/>
    <s v="Bevis Boat-Shaped Conference Table"/>
    <n v="262.11"/>
    <n v="1"/>
    <n v="0"/>
    <n v="62.906399999999998"/>
    <x v="13"/>
    <x v="3"/>
  </r>
  <r>
    <n v="1833"/>
    <s v="CA-2015-131422"/>
    <d v="2015-11-05T00:00:00"/>
    <d v="2015-09-11T00:00:00"/>
    <s v="Standard Class"/>
    <s v="GB-14530"/>
    <s v="George Bell"/>
    <s v="Corporate"/>
    <s v="United States"/>
    <s v="Monroe"/>
    <s v="North Carolina"/>
    <n v="28110"/>
    <s v="South"/>
    <s v="FUR-CH-10001270"/>
    <s v="Furniture"/>
    <s v="Chairs"/>
    <s v="Harbour Creations Steel Folding Chair"/>
    <n v="207"/>
    <n v="3"/>
    <n v="0.2"/>
    <n v="25.875"/>
    <x v="6"/>
    <x v="1"/>
  </r>
  <r>
    <n v="1834"/>
    <s v="CA-2017-162691"/>
    <d v="2017-08-01T00:00:00"/>
    <d v="2017-07-08T00:00:00"/>
    <s v="Standard Class"/>
    <s v="AS-10045"/>
    <s v="Aaron Smayling"/>
    <s v="Corporate"/>
    <s v="United States"/>
    <s v="Austin"/>
    <s v="Texas"/>
    <n v="78745"/>
    <s v="Central"/>
    <s v="TEC-MA-10000488"/>
    <s v="Technology"/>
    <s v="Machines"/>
    <s v="Bady BDG101FRU Card Printer"/>
    <n v="1439.982"/>
    <n v="3"/>
    <n v="0.4"/>
    <n v="-263.99669999999998"/>
    <x v="43"/>
    <x v="3"/>
  </r>
  <r>
    <n v="1835"/>
    <s v="CA-2017-162691"/>
    <d v="2017-08-01T00:00:00"/>
    <d v="2017-07-08T00:00:00"/>
    <s v="Standard Class"/>
    <s v="AS-10045"/>
    <s v="Aaron Smayling"/>
    <s v="Corporate"/>
    <s v="United States"/>
    <s v="Austin"/>
    <s v="Texas"/>
    <n v="78745"/>
    <s v="Central"/>
    <s v="OFF-PA-10003729"/>
    <s v="Office Supplies"/>
    <s v="Paper"/>
    <s v="Xerox 1998"/>
    <n v="36.287999999999997"/>
    <n v="7"/>
    <n v="0.2"/>
    <n v="12.700799999999999"/>
    <x v="43"/>
    <x v="3"/>
  </r>
  <r>
    <n v="1836"/>
    <s v="CA-2014-141278"/>
    <d v="2014-06-21T00:00:00"/>
    <s v="6/24/2014"/>
    <s v="First Class"/>
    <s v="RM-19375"/>
    <s v="Raymond Messe"/>
    <s v="Consumer"/>
    <s v="United States"/>
    <s v="Meriden"/>
    <s v="Connecticut"/>
    <n v="6450"/>
    <s v="East"/>
    <s v="OFF-AR-10003056"/>
    <s v="Office Supplies"/>
    <s v="Art"/>
    <s v="Newell 341"/>
    <n v="21.4"/>
    <n v="5"/>
    <n v="0"/>
    <n v="6.2060000000000004"/>
    <x v="3"/>
    <x v="2"/>
  </r>
  <r>
    <n v="1837"/>
    <s v="CA-2017-122693"/>
    <d v="2017-02-19T00:00:00"/>
    <s v="2/21/2017"/>
    <s v="Second Class"/>
    <s v="NH-18610"/>
    <s v="Nicole Hansen"/>
    <s v="Corporate"/>
    <s v="United States"/>
    <s v="Roswell"/>
    <s v="Georgia"/>
    <n v="30076"/>
    <s v="South"/>
    <s v="OFF-AP-10002518"/>
    <s v="Office Supplies"/>
    <s v="Appliances"/>
    <s v="Kensington 7 Outlet MasterPiece Power Center"/>
    <n v="1245.8599999999999"/>
    <n v="7"/>
    <n v="0"/>
    <n v="361.29939999999999"/>
    <x v="31"/>
    <x v="3"/>
  </r>
  <r>
    <n v="1838"/>
    <s v="CA-2014-117345"/>
    <d v="2014-08-01T00:00:00"/>
    <d v="2014-05-08T00:00:00"/>
    <s v="Standard Class"/>
    <s v="BF-10975"/>
    <s v="Barbara Fisher"/>
    <s v="Corporate"/>
    <s v="United States"/>
    <s v="Charlotte"/>
    <s v="North Carolina"/>
    <n v="28205"/>
    <s v="South"/>
    <s v="OFF-LA-10000240"/>
    <s v="Office Supplies"/>
    <s v="Labels"/>
    <s v="Self-Adhesive Address Labels for Typewriters by Universal"/>
    <n v="17.544"/>
    <n v="3"/>
    <n v="0.2"/>
    <n v="5.9211"/>
    <x v="9"/>
    <x v="2"/>
  </r>
  <r>
    <n v="1839"/>
    <s v="CA-2014-117345"/>
    <d v="2014-08-01T00:00:00"/>
    <d v="2014-05-08T00:00:00"/>
    <s v="Standard Class"/>
    <s v="BF-10975"/>
    <s v="Barbara Fisher"/>
    <s v="Corporate"/>
    <s v="United States"/>
    <s v="Charlotte"/>
    <s v="North Carolina"/>
    <n v="28205"/>
    <s v="South"/>
    <s v="FUR-FU-10000629"/>
    <s v="Furniture"/>
    <s v="Furnishings"/>
    <s v="9-3/4 Diameter Round Wall Clock"/>
    <n v="44.128"/>
    <n v="4"/>
    <n v="0.2"/>
    <n v="12.135199999999999"/>
    <x v="9"/>
    <x v="2"/>
  </r>
  <r>
    <n v="1840"/>
    <s v="CA-2014-117345"/>
    <d v="2014-08-01T00:00:00"/>
    <d v="2014-05-08T00:00:00"/>
    <s v="Standard Class"/>
    <s v="BF-10975"/>
    <s v="Barbara Fisher"/>
    <s v="Corporate"/>
    <s v="United States"/>
    <s v="Charlotte"/>
    <s v="North Carolina"/>
    <n v="28205"/>
    <s v="South"/>
    <s v="OFF-AP-10001005"/>
    <s v="Office Supplies"/>
    <s v="Appliances"/>
    <s v="Honeywell Quietcare HEPA Air Cleaner"/>
    <n v="62.92"/>
    <n v="1"/>
    <n v="0.2"/>
    <n v="10.224500000000001"/>
    <x v="9"/>
    <x v="2"/>
  </r>
  <r>
    <n v="1841"/>
    <s v="CA-2014-117345"/>
    <d v="2014-08-01T00:00:00"/>
    <d v="2014-05-08T00:00:00"/>
    <s v="Standard Class"/>
    <s v="BF-10975"/>
    <s v="Barbara Fisher"/>
    <s v="Corporate"/>
    <s v="United States"/>
    <s v="Charlotte"/>
    <s v="North Carolina"/>
    <n v="28205"/>
    <s v="South"/>
    <s v="OFF-PA-10002377"/>
    <s v="Office Supplies"/>
    <s v="Paper"/>
    <s v="Xerox 1916"/>
    <n v="78.304000000000002"/>
    <n v="2"/>
    <n v="0.2"/>
    <n v="29.364000000000001"/>
    <x v="9"/>
    <x v="2"/>
  </r>
  <r>
    <n v="1842"/>
    <s v="CA-2016-157763"/>
    <d v="2016-07-18T00:00:00"/>
    <s v="7/23/2016"/>
    <s v="Standard Class"/>
    <s v="KH-16330"/>
    <s v="Katharine Harms"/>
    <s v="Corporate"/>
    <s v="United States"/>
    <s v="Bowling Green"/>
    <s v="Kentucky"/>
    <n v="42104"/>
    <s v="South"/>
    <s v="FUR-CH-10000988"/>
    <s v="Furniture"/>
    <s v="Chairs"/>
    <s v="Hon Olson Stacker Stools"/>
    <n v="140.81"/>
    <n v="1"/>
    <n v="0"/>
    <n v="39.4268"/>
    <x v="16"/>
    <x v="0"/>
  </r>
  <r>
    <n v="1843"/>
    <s v="CA-2015-135391"/>
    <d v="2015-02-09T00:00:00"/>
    <d v="2015-11-02T00:00:00"/>
    <s v="Second Class"/>
    <s v="FA-14230"/>
    <s v="Frank Atkinson"/>
    <s v="Corporate"/>
    <s v="United States"/>
    <s v="San Antonio"/>
    <s v="Texas"/>
    <n v="78207"/>
    <s v="Central"/>
    <s v="OFF-LA-10001074"/>
    <s v="Office Supplies"/>
    <s v="Labels"/>
    <s v="Round Specialty Laser Printer Labels"/>
    <n v="40.095999999999997"/>
    <n v="4"/>
    <n v="0.2"/>
    <n v="13.532400000000001"/>
    <x v="36"/>
    <x v="1"/>
  </r>
  <r>
    <n v="1844"/>
    <s v="CA-2015-135391"/>
    <d v="2015-02-09T00:00:00"/>
    <d v="2015-11-02T00:00:00"/>
    <s v="Second Class"/>
    <s v="FA-14230"/>
    <s v="Frank Atkinson"/>
    <s v="Corporate"/>
    <s v="United States"/>
    <s v="San Antonio"/>
    <s v="Texas"/>
    <n v="78207"/>
    <s v="Central"/>
    <s v="FUR-FU-10001986"/>
    <s v="Furniture"/>
    <s v="Furnishings"/>
    <s v="Dana Fluorescent Magnifying Lamp, White, 36&quot;"/>
    <n v="40.783999999999999"/>
    <n v="2"/>
    <n v="0.6"/>
    <n v="-30.588000000000001"/>
    <x v="36"/>
    <x v="1"/>
  </r>
  <r>
    <n v="1845"/>
    <s v="US-2017-113852"/>
    <d v="2017-07-29T00:00:00"/>
    <d v="2017-02-08T00:00:00"/>
    <s v="Standard Class"/>
    <s v="GW-14605"/>
    <s v="Giulietta Weimer"/>
    <s v="Consumer"/>
    <s v="United States"/>
    <s v="Seattle"/>
    <s v="Washington"/>
    <n v="98115"/>
    <s v="West"/>
    <s v="TEC-AC-10003027"/>
    <s v="Technology"/>
    <s v="Accessories"/>
    <s v="Imation†8GB Mini TravelDrive USB 2.0†Flash Drive"/>
    <n v="90.57"/>
    <n v="3"/>
    <n v="0"/>
    <n v="11.774100000000001"/>
    <x v="10"/>
    <x v="3"/>
  </r>
  <r>
    <n v="1846"/>
    <s v="US-2017-158512"/>
    <d v="2017-01-12T00:00:00"/>
    <s v="1/17/2017"/>
    <s v="Second Class"/>
    <s v="DA-13450"/>
    <s v="Dianna Arnett"/>
    <s v="Home Office"/>
    <s v="United States"/>
    <s v="Washington"/>
    <s v="District of Columbia"/>
    <n v="20016"/>
    <s v="East"/>
    <s v="OFF-PA-10001804"/>
    <s v="Office Supplies"/>
    <s v="Paper"/>
    <s v="Xerox 195"/>
    <n v="40.08"/>
    <n v="6"/>
    <n v="0"/>
    <n v="19.238399999999999"/>
    <x v="44"/>
    <x v="3"/>
  </r>
  <r>
    <n v="1847"/>
    <s v="US-2017-158512"/>
    <d v="2017-01-12T00:00:00"/>
    <s v="1/17/2017"/>
    <s v="Second Class"/>
    <s v="DA-13450"/>
    <s v="Dianna Arnett"/>
    <s v="Home Office"/>
    <s v="United States"/>
    <s v="Washington"/>
    <s v="District of Columbia"/>
    <n v="20016"/>
    <s v="East"/>
    <s v="FUR-FU-10004973"/>
    <s v="Furniture"/>
    <s v="Furnishings"/>
    <s v="Flat Face Poster Frame"/>
    <n v="37.68"/>
    <n v="2"/>
    <n v="0"/>
    <n v="15.8256"/>
    <x v="44"/>
    <x v="3"/>
  </r>
  <r>
    <n v="1848"/>
    <s v="CA-2017-128370"/>
    <d v="2017-09-10T00:00:00"/>
    <d v="2017-10-09T00:00:00"/>
    <s v="Same Day"/>
    <s v="FH-14275"/>
    <s v="Frank Hawley"/>
    <s v="Corporate"/>
    <s v="United States"/>
    <s v="Los Angeles"/>
    <s v="California"/>
    <n v="90004"/>
    <s v="West"/>
    <s v="FUR-CH-10002602"/>
    <s v="Furniture"/>
    <s v="Chairs"/>
    <s v="DMI Arturo Collection Mission-style Design Wood Chair"/>
    <n v="362.35199999999998"/>
    <n v="3"/>
    <n v="0.2"/>
    <n v="27.176400000000001"/>
    <x v="15"/>
    <x v="3"/>
  </r>
  <r>
    <n v="1849"/>
    <s v="CA-2017-128370"/>
    <d v="2017-09-10T00:00:00"/>
    <d v="2017-10-09T00:00:00"/>
    <s v="Same Day"/>
    <s v="FH-14275"/>
    <s v="Frank Hawley"/>
    <s v="Corporate"/>
    <s v="United States"/>
    <s v="Los Angeles"/>
    <s v="California"/>
    <n v="90004"/>
    <s v="West"/>
    <s v="OFF-BI-10004140"/>
    <s v="Office Supplies"/>
    <s v="Binders"/>
    <s v="Avery Non-Stick Binders"/>
    <n v="7.1840000000000002"/>
    <n v="2"/>
    <n v="0.2"/>
    <n v="2.2450000000000001"/>
    <x v="15"/>
    <x v="3"/>
  </r>
  <r>
    <n v="1850"/>
    <s v="CA-2015-160472"/>
    <d v="2015-07-20T00:00:00"/>
    <s v="7/25/2015"/>
    <s v="Second Class"/>
    <s v="RK-19300"/>
    <s v="Ralph Kennedy"/>
    <s v="Consumer"/>
    <s v="United States"/>
    <s v="South Bend"/>
    <s v="Indiana"/>
    <n v="46614"/>
    <s v="Central"/>
    <s v="OFF-ST-10000464"/>
    <s v="Office Supplies"/>
    <s v="Storage"/>
    <s v="Multi-Use Personal File Cart and Caster Set, Three Stacking Bins"/>
    <n v="34.76"/>
    <n v="1"/>
    <n v="0"/>
    <n v="9.7327999999999992"/>
    <x v="38"/>
    <x v="1"/>
  </r>
  <r>
    <n v="1851"/>
    <s v="CA-2015-160472"/>
    <d v="2015-07-20T00:00:00"/>
    <s v="7/25/2015"/>
    <s v="Second Class"/>
    <s v="RK-19300"/>
    <s v="Ralph Kennedy"/>
    <s v="Consumer"/>
    <s v="United States"/>
    <s v="South Bend"/>
    <s v="Indiana"/>
    <n v="46614"/>
    <s v="Central"/>
    <s v="TEC-AC-10002253"/>
    <s v="Technology"/>
    <s v="Accessories"/>
    <s v="Imation Bio 8GB USB†Flash Drive Imation†Corp"/>
    <n v="831.2"/>
    <n v="5"/>
    <n v="0"/>
    <n v="124.68"/>
    <x v="38"/>
    <x v="1"/>
  </r>
  <r>
    <n v="1852"/>
    <s v="CA-2015-160472"/>
    <d v="2015-07-20T00:00:00"/>
    <s v="7/25/2015"/>
    <s v="Second Class"/>
    <s v="RK-19300"/>
    <s v="Ralph Kennedy"/>
    <s v="Consumer"/>
    <s v="United States"/>
    <s v="South Bend"/>
    <s v="Indiana"/>
    <n v="46614"/>
    <s v="Central"/>
    <s v="OFF-PA-10000528"/>
    <s v="Office Supplies"/>
    <s v="Paper"/>
    <s v="Xerox 1981"/>
    <n v="26.4"/>
    <n v="5"/>
    <n v="0"/>
    <n v="11.88"/>
    <x v="38"/>
    <x v="1"/>
  </r>
  <r>
    <n v="1853"/>
    <s v="CA-2015-160472"/>
    <d v="2015-07-20T00:00:00"/>
    <s v="7/25/2015"/>
    <s v="Second Class"/>
    <s v="RK-19300"/>
    <s v="Ralph Kennedy"/>
    <s v="Consumer"/>
    <s v="United States"/>
    <s v="South Bend"/>
    <s v="Indiana"/>
    <n v="46614"/>
    <s v="Central"/>
    <s v="OFF-EN-10000483"/>
    <s v="Office Supplies"/>
    <s v="Envelopes"/>
    <s v="White Envelopes, White Envelopes with Clear Poly Window"/>
    <n v="106.75"/>
    <n v="7"/>
    <n v="0"/>
    <n v="49.104999999999997"/>
    <x v="38"/>
    <x v="1"/>
  </r>
  <r>
    <n v="1854"/>
    <s v="CA-2015-160472"/>
    <d v="2015-07-20T00:00:00"/>
    <s v="7/25/2015"/>
    <s v="Second Class"/>
    <s v="RK-19300"/>
    <s v="Ralph Kennedy"/>
    <s v="Consumer"/>
    <s v="United States"/>
    <s v="South Bend"/>
    <s v="Indiana"/>
    <n v="46614"/>
    <s v="Central"/>
    <s v="OFF-PA-10003129"/>
    <s v="Office Supplies"/>
    <s v="Paper"/>
    <s v="Tops White Computer Printout Paper"/>
    <n v="97.82"/>
    <n v="2"/>
    <n v="0"/>
    <n v="45.9754"/>
    <x v="38"/>
    <x v="1"/>
  </r>
  <r>
    <n v="1855"/>
    <s v="CA-2015-160472"/>
    <d v="2015-07-20T00:00:00"/>
    <s v="7/25/2015"/>
    <s v="Second Class"/>
    <s v="RK-19300"/>
    <s v="Ralph Kennedy"/>
    <s v="Consumer"/>
    <s v="United States"/>
    <s v="South Bend"/>
    <s v="Indiana"/>
    <n v="46614"/>
    <s v="Central"/>
    <s v="OFF-ST-10003442"/>
    <s v="Office Supplies"/>
    <s v="Storage"/>
    <s v="Eldon Portable Mobile Manager"/>
    <n v="141.4"/>
    <n v="5"/>
    <n v="0"/>
    <n v="38.177999999999997"/>
    <x v="38"/>
    <x v="1"/>
  </r>
  <r>
    <n v="1856"/>
    <s v="CA-2014-114643"/>
    <d v="2014-06-13T00:00:00"/>
    <s v="6/17/2014"/>
    <s v="Standard Class"/>
    <s v="FM-14215"/>
    <s v="Filia McAdams"/>
    <s v="Corporate"/>
    <s v="United States"/>
    <s v="Los Angeles"/>
    <s v="California"/>
    <n v="90032"/>
    <s v="West"/>
    <s v="OFF-AR-10003631"/>
    <s v="Office Supplies"/>
    <s v="Art"/>
    <s v="Staples in misc. colors"/>
    <n v="14.52"/>
    <n v="3"/>
    <n v="0"/>
    <n v="4.7915999999999999"/>
    <x v="3"/>
    <x v="2"/>
  </r>
  <r>
    <n v="1857"/>
    <s v="US-2017-158218"/>
    <d v="2017-05-12T00:00:00"/>
    <s v="5/15/2017"/>
    <s v="Second Class"/>
    <s v="AC-10420"/>
    <s v="Alyssa Crouse"/>
    <s v="Corporate"/>
    <s v="United States"/>
    <s v="Houston"/>
    <s v="Texas"/>
    <n v="77041"/>
    <s v="Central"/>
    <s v="OFF-ST-10000563"/>
    <s v="Office Supplies"/>
    <s v="Storage"/>
    <s v="Fellowes Bankers Box Stor/Drawer Steel Plus"/>
    <n v="127.92"/>
    <n v="5"/>
    <n v="0.2"/>
    <n v="-15.99"/>
    <x v="24"/>
    <x v="3"/>
  </r>
  <r>
    <n v="1858"/>
    <s v="US-2017-158218"/>
    <d v="2017-05-12T00:00:00"/>
    <s v="5/15/2017"/>
    <s v="Second Class"/>
    <s v="AC-10420"/>
    <s v="Alyssa Crouse"/>
    <s v="Corporate"/>
    <s v="United States"/>
    <s v="Houston"/>
    <s v="Texas"/>
    <n v="77041"/>
    <s v="Central"/>
    <s v="OFF-BI-10002133"/>
    <s v="Office Supplies"/>
    <s v="Binders"/>
    <s v="Wilson Jones Elliptical Ring 3 1/2&quot; Capacity Binders, 800 sheets"/>
    <n v="34.24"/>
    <n v="4"/>
    <n v="0.8"/>
    <n v="-53.072000000000003"/>
    <x v="24"/>
    <x v="3"/>
  </r>
  <r>
    <n v="1859"/>
    <s v="CA-2015-121608"/>
    <d v="2015-09-03T00:00:00"/>
    <d v="2015-05-09T00:00:00"/>
    <s v="First Class"/>
    <s v="JB-15400"/>
    <s v="Jennifer Braxton"/>
    <s v="Corporate"/>
    <s v="United States"/>
    <s v="Bristol"/>
    <s v="Connecticut"/>
    <n v="6010"/>
    <s v="East"/>
    <s v="OFF-AP-10002311"/>
    <s v="Office Supplies"/>
    <s v="Appliances"/>
    <s v="Holmes Replacement Filter for HEPA Air Cleaner, Very Large Room, HEPA Filter"/>
    <n v="137.62"/>
    <n v="2"/>
    <n v="0"/>
    <n v="60.552799999999998"/>
    <x v="11"/>
    <x v="1"/>
  </r>
  <r>
    <n v="1860"/>
    <s v="CA-2015-121608"/>
    <d v="2015-09-03T00:00:00"/>
    <d v="2015-05-09T00:00:00"/>
    <s v="First Class"/>
    <s v="JB-15400"/>
    <s v="Jennifer Braxton"/>
    <s v="Corporate"/>
    <s v="United States"/>
    <s v="Bristol"/>
    <s v="Connecticut"/>
    <n v="6010"/>
    <s v="East"/>
    <s v="TEC-PH-10004959"/>
    <s v="Technology"/>
    <s v="Phones"/>
    <s v="Classic Ivory Antique†Telephone†ZL1810"/>
    <n v="100.49"/>
    <n v="1"/>
    <n v="0"/>
    <n v="25.122499999999999"/>
    <x v="11"/>
    <x v="1"/>
  </r>
  <r>
    <n v="1861"/>
    <s v="US-2017-121251"/>
    <d v="2017-03-26T00:00:00"/>
    <s v="3/27/2017"/>
    <s v="First Class"/>
    <s v="GM-14440"/>
    <s v="Gary McGarr"/>
    <s v="Consumer"/>
    <s v="United States"/>
    <s v="New York City"/>
    <s v="New York"/>
    <n v="10009"/>
    <s v="East"/>
    <s v="FUR-BO-10001918"/>
    <s v="Furniture"/>
    <s v="Bookcases"/>
    <s v="Sauder Forest Hills Library with Doors, Woodland Oak Finish"/>
    <n v="257.56799999999998"/>
    <n v="2"/>
    <n v="0.2"/>
    <n v="-28.976400000000002"/>
    <x v="42"/>
    <x v="3"/>
  </r>
  <r>
    <n v="1862"/>
    <s v="US-2017-121251"/>
    <d v="2017-03-26T00:00:00"/>
    <s v="3/27/2017"/>
    <s v="First Class"/>
    <s v="GM-14440"/>
    <s v="Gary McGarr"/>
    <s v="Consumer"/>
    <s v="United States"/>
    <s v="New York City"/>
    <s v="New York"/>
    <n v="10009"/>
    <s v="East"/>
    <s v="TEC-PH-10004896"/>
    <s v="Technology"/>
    <s v="Phones"/>
    <s v="Nokia Lumia 521 (T-Mobile)"/>
    <n v="119.96"/>
    <n v="4"/>
    <n v="0"/>
    <n v="33.588799999999999"/>
    <x v="42"/>
    <x v="3"/>
  </r>
  <r>
    <n v="1863"/>
    <s v="CA-2014-151078"/>
    <d v="2014-11-12T00:00:00"/>
    <d v="2014-12-11T00:00:00"/>
    <s v="Same Day"/>
    <s v="RF-19840"/>
    <s v="Roy Franzˆsisch"/>
    <s v="Consumer"/>
    <s v="United States"/>
    <s v="San Antonio"/>
    <s v="Texas"/>
    <n v="78207"/>
    <s v="Central"/>
    <s v="OFF-ST-10001328"/>
    <s v="Office Supplies"/>
    <s v="Storage"/>
    <s v="Personal Filing Tote with Lid, Black/Gray"/>
    <n v="49.631999999999998"/>
    <n v="4"/>
    <n v="0.2"/>
    <n v="4.9631999999999996"/>
    <x v="7"/>
    <x v="2"/>
  </r>
  <r>
    <n v="1864"/>
    <s v="US-2016-100839"/>
    <d v="2016-10-13T00:00:00"/>
    <s v="10/17/2016"/>
    <s v="Standard Class"/>
    <s v="NC-18625"/>
    <s v="Noah Childs"/>
    <s v="Corporate"/>
    <s v="United States"/>
    <s v="Aurora"/>
    <s v="Colorado"/>
    <n v="80013"/>
    <s v="West"/>
    <s v="FUR-TA-10004575"/>
    <s v="Furniture"/>
    <s v="Tables"/>
    <s v="Hon 5100 Series Wood Tables"/>
    <n v="727.45"/>
    <n v="5"/>
    <n v="0.5"/>
    <n v="-465.56799999999998"/>
    <x v="32"/>
    <x v="0"/>
  </r>
  <r>
    <n v="1865"/>
    <s v="US-2016-100839"/>
    <d v="2016-10-13T00:00:00"/>
    <s v="10/17/2016"/>
    <s v="Standard Class"/>
    <s v="NC-18625"/>
    <s v="Noah Childs"/>
    <s v="Corporate"/>
    <s v="United States"/>
    <s v="Aurora"/>
    <s v="Colorado"/>
    <n v="80013"/>
    <s v="West"/>
    <s v="FUR-FU-10001617"/>
    <s v="Furniture"/>
    <s v="Furnishings"/>
    <s v="Executive Impressions 8-1/2&quot; Career Panel/Partition Cubicle Clock"/>
    <n v="24.96"/>
    <n v="3"/>
    <n v="0.2"/>
    <n v="4.3680000000000003"/>
    <x v="32"/>
    <x v="0"/>
  </r>
  <r>
    <n v="1866"/>
    <s v="US-2017-116659"/>
    <d v="2017-11-12T00:00:00"/>
    <d v="2017-12-11T00:00:00"/>
    <s v="Same Day"/>
    <s v="NG-18355"/>
    <s v="Nat Gilpin"/>
    <s v="Corporate"/>
    <s v="United States"/>
    <s v="Newark"/>
    <s v="Ohio"/>
    <n v="43055"/>
    <s v="East"/>
    <s v="TEC-PH-10002824"/>
    <s v="Technology"/>
    <s v="Phones"/>
    <s v="Jabra SPEAK 410 Multidevice Speakerphone"/>
    <n v="370.78199999999998"/>
    <n v="3"/>
    <n v="0.4"/>
    <n v="-92.695499999999996"/>
    <x v="23"/>
    <x v="3"/>
  </r>
  <r>
    <n v="1867"/>
    <s v="CA-2017-118857"/>
    <d v="2017-04-15T00:00:00"/>
    <s v="4/18/2017"/>
    <s v="First Class"/>
    <s v="AH-10075"/>
    <s v="Adam Hart"/>
    <s v="Corporate"/>
    <s v="United States"/>
    <s v="Henderson"/>
    <s v="Nevada"/>
    <n v="89015"/>
    <s v="West"/>
    <s v="FUR-FU-10004460"/>
    <s v="Furniture"/>
    <s v="Furnishings"/>
    <s v="Howard Miller 12&quot; Round Wall Clock"/>
    <n v="196.45"/>
    <n v="5"/>
    <n v="0"/>
    <n v="70.721999999999994"/>
    <x v="4"/>
    <x v="3"/>
  </r>
  <r>
    <n v="1868"/>
    <s v="CA-2015-127110"/>
    <d v="2015-06-25T00:00:00"/>
    <d v="2015-01-07T00:00:00"/>
    <s v="Standard Class"/>
    <s v="CH-12070"/>
    <s v="Cathy Hwang"/>
    <s v="Home Office"/>
    <s v="United States"/>
    <s v="Philadelphia"/>
    <s v="Pennsylvania"/>
    <n v="19143"/>
    <s v="East"/>
    <s v="OFF-PA-10003309"/>
    <s v="Office Supplies"/>
    <s v="Paper"/>
    <s v="Xerox 211"/>
    <n v="31.103999999999999"/>
    <n v="6"/>
    <n v="0.2"/>
    <n v="10.8864"/>
    <x v="40"/>
    <x v="1"/>
  </r>
  <r>
    <n v="1869"/>
    <s v="CA-2015-127110"/>
    <d v="2015-06-25T00:00:00"/>
    <d v="2015-01-07T00:00:00"/>
    <s v="Standard Class"/>
    <s v="CH-12070"/>
    <s v="Cathy Hwang"/>
    <s v="Home Office"/>
    <s v="United States"/>
    <s v="Philadelphia"/>
    <s v="Pennsylvania"/>
    <n v="19143"/>
    <s v="East"/>
    <s v="OFF-ST-10002554"/>
    <s v="Office Supplies"/>
    <s v="Storage"/>
    <s v="Tennsco Industrial Shelving"/>
    <n v="78.256"/>
    <n v="2"/>
    <n v="0.2"/>
    <n v="-17.607600000000001"/>
    <x v="40"/>
    <x v="1"/>
  </r>
  <r>
    <n v="1870"/>
    <s v="CA-2016-148201"/>
    <d v="2016-08-26T00:00:00"/>
    <s v="8/29/2016"/>
    <s v="Second Class"/>
    <s v="CC-12145"/>
    <s v="Charles Crestani"/>
    <s v="Consumer"/>
    <s v="United States"/>
    <s v="Seattle"/>
    <s v="Washington"/>
    <n v="98103"/>
    <s v="West"/>
    <s v="OFF-PA-10000019"/>
    <s v="Office Supplies"/>
    <s v="Paper"/>
    <s v="Xerox 1931"/>
    <n v="6.48"/>
    <n v="1"/>
    <n v="0"/>
    <n v="3.1103999999999998"/>
    <x v="28"/>
    <x v="0"/>
  </r>
  <r>
    <n v="1871"/>
    <s v="CA-2014-116932"/>
    <d v="2014-07-21T00:00:00"/>
    <s v="7/25/2014"/>
    <s v="Standard Class"/>
    <s v="ME-18010"/>
    <s v="Michelle Ellison"/>
    <s v="Corporate"/>
    <s v="United States"/>
    <s v="San Francisco"/>
    <s v="California"/>
    <n v="94122"/>
    <s v="West"/>
    <s v="OFF-AR-10002067"/>
    <s v="Office Supplies"/>
    <s v="Art"/>
    <s v="Newell 334"/>
    <n v="99.2"/>
    <n v="5"/>
    <n v="0"/>
    <n v="25.792000000000002"/>
    <x v="39"/>
    <x v="2"/>
  </r>
  <r>
    <n v="1872"/>
    <s v="CA-2014-116932"/>
    <d v="2014-07-21T00:00:00"/>
    <s v="7/25/2014"/>
    <s v="Standard Class"/>
    <s v="ME-18010"/>
    <s v="Michelle Ellison"/>
    <s v="Corporate"/>
    <s v="United States"/>
    <s v="San Francisco"/>
    <s v="California"/>
    <n v="94122"/>
    <s v="West"/>
    <s v="FUR-CH-10001215"/>
    <s v="Furniture"/>
    <s v="Chairs"/>
    <s v="Global Troy Executive Leather Low-Back Tilter"/>
    <n v="801.56799999999998"/>
    <n v="2"/>
    <n v="0.2"/>
    <n v="50.097999999999999"/>
    <x v="39"/>
    <x v="2"/>
  </r>
  <r>
    <n v="1873"/>
    <s v="CA-2014-116932"/>
    <d v="2014-07-21T00:00:00"/>
    <s v="7/25/2014"/>
    <s v="Standard Class"/>
    <s v="ME-18010"/>
    <s v="Michelle Ellison"/>
    <s v="Corporate"/>
    <s v="United States"/>
    <s v="San Francisco"/>
    <s v="California"/>
    <n v="94122"/>
    <s v="West"/>
    <s v="FUR-TA-10004175"/>
    <s v="Furniture"/>
    <s v="Tables"/>
    <s v="Hon 30&quot; x 60&quot; Table with Locking Drawer"/>
    <n v="272.84800000000001"/>
    <n v="1"/>
    <n v="0.2"/>
    <n v="27.284800000000001"/>
    <x v="39"/>
    <x v="2"/>
  </r>
  <r>
    <n v="1874"/>
    <s v="CA-2017-142888"/>
    <d v="2017-11-21T00:00:00"/>
    <s v="11/25/2017"/>
    <s v="Standard Class"/>
    <s v="BP-11230"/>
    <s v="Benjamin Patterson"/>
    <s v="Consumer"/>
    <s v="United States"/>
    <s v="Spokane"/>
    <s v="Washington"/>
    <n v="99207"/>
    <s v="West"/>
    <s v="FUR-TA-10004767"/>
    <s v="Furniture"/>
    <s v="Tables"/>
    <s v="Safco Drafting Table"/>
    <n v="70.98"/>
    <n v="1"/>
    <n v="0"/>
    <n v="20.584199999999999"/>
    <x v="23"/>
    <x v="3"/>
  </r>
  <r>
    <n v="1875"/>
    <s v="CA-2014-147914"/>
    <d v="2014-06-04T00:00:00"/>
    <d v="2014-09-06T00:00:00"/>
    <s v="Standard Class"/>
    <s v="MP-17470"/>
    <s v="Mark Packer"/>
    <s v="Home Office"/>
    <s v="United States"/>
    <s v="Columbus"/>
    <s v="Ohio"/>
    <n v="43229"/>
    <s v="East"/>
    <s v="OFF-PA-10001685"/>
    <s v="Office Supplies"/>
    <s v="Paper"/>
    <s v="Easy-staple paper"/>
    <n v="16.224"/>
    <n v="2"/>
    <n v="0.2"/>
    <n v="5.8811999999999998"/>
    <x v="3"/>
    <x v="2"/>
  </r>
  <r>
    <n v="1876"/>
    <s v="US-2016-112977"/>
    <d v="2016-03-10T00:00:00"/>
    <s v="3/16/2016"/>
    <s v="Standard Class"/>
    <s v="CJ-12010"/>
    <s v="Caroline Jumper"/>
    <s v="Consumer"/>
    <s v="United States"/>
    <s v="Long Beach"/>
    <s v="New York"/>
    <n v="11561"/>
    <s v="East"/>
    <s v="FUR-BO-10003272"/>
    <s v="Furniture"/>
    <s v="Bookcases"/>
    <s v="O'Sullivan Living Dimensions 5-Shelf Bookcases"/>
    <n v="176.78399999999999"/>
    <n v="1"/>
    <n v="0.2"/>
    <n v="-22.097999999999999"/>
    <x v="17"/>
    <x v="0"/>
  </r>
  <r>
    <n v="1877"/>
    <s v="CA-2017-112039"/>
    <d v="2017-03-25T00:00:00"/>
    <s v="3/29/2017"/>
    <s v="Standard Class"/>
    <s v="JC-15775"/>
    <s v="John Castell"/>
    <s v="Consumer"/>
    <s v="United States"/>
    <s v="San Antonio"/>
    <s v="Texas"/>
    <n v="78207"/>
    <s v="Central"/>
    <s v="TEC-PH-10000984"/>
    <s v="Technology"/>
    <s v="Phones"/>
    <s v="Panasonic KX-TG9471B"/>
    <n v="470.37599999999998"/>
    <n v="3"/>
    <n v="0.2"/>
    <n v="47.037599999999998"/>
    <x v="42"/>
    <x v="3"/>
  </r>
  <r>
    <n v="1878"/>
    <s v="CA-2017-118885"/>
    <d v="2017-12-29T00:00:00"/>
    <d v="2018-02-01T00:00:00"/>
    <s v="Standard Class"/>
    <s v="JG-15160"/>
    <s v="James Galang"/>
    <s v="Consumer"/>
    <s v="United States"/>
    <s v="Los Angeles"/>
    <s v="California"/>
    <n v="90049"/>
    <s v="West"/>
    <s v="FUR-CH-10002880"/>
    <s v="Furniture"/>
    <s v="Chairs"/>
    <s v="Global High-Back Leather Tilter, Burgundy"/>
    <n v="393.56799999999998"/>
    <n v="4"/>
    <n v="0.2"/>
    <n v="-44.276400000000002"/>
    <x v="22"/>
    <x v="3"/>
  </r>
  <r>
    <n v="1879"/>
    <s v="CA-2017-118885"/>
    <d v="2017-12-29T00:00:00"/>
    <d v="2018-02-01T00:00:00"/>
    <s v="Standard Class"/>
    <s v="JG-15160"/>
    <s v="James Galang"/>
    <s v="Consumer"/>
    <s v="United States"/>
    <s v="Los Angeles"/>
    <s v="California"/>
    <n v="90049"/>
    <s v="West"/>
    <s v="TEC-PH-10002563"/>
    <s v="Technology"/>
    <s v="Phones"/>
    <s v="Adtran 1202752G1"/>
    <n v="302.37599999999998"/>
    <n v="3"/>
    <n v="0.2"/>
    <n v="22.6782"/>
    <x v="22"/>
    <x v="3"/>
  </r>
  <r>
    <n v="1880"/>
    <s v="US-2017-166611"/>
    <d v="2017-03-28T00:00:00"/>
    <d v="2017-02-04T00:00:00"/>
    <s v="Standard Class"/>
    <s v="CK-12760"/>
    <s v="Cyma Kinney"/>
    <s v="Corporate"/>
    <s v="United States"/>
    <s v="Jacksonville"/>
    <s v="Florida"/>
    <n v="32216"/>
    <s v="South"/>
    <s v="OFF-BI-10001191"/>
    <s v="Office Supplies"/>
    <s v="Binders"/>
    <s v="Canvas Sectional Post Binders"/>
    <n v="68.742000000000004"/>
    <n v="9"/>
    <n v="0.7"/>
    <n v="-48.119399999999999"/>
    <x v="42"/>
    <x v="3"/>
  </r>
  <r>
    <n v="1881"/>
    <s v="CA-2015-109512"/>
    <d v="2015-03-05T00:00:00"/>
    <d v="2015-05-03T00:00:00"/>
    <s v="Same Day"/>
    <s v="LF-17185"/>
    <s v="Luke Foster"/>
    <s v="Consumer"/>
    <s v="United States"/>
    <s v="New York City"/>
    <s v="New York"/>
    <n v="10011"/>
    <s v="East"/>
    <s v="OFF-EN-10002621"/>
    <s v="Office Supplies"/>
    <s v="Envelopes"/>
    <s v="Staple envelope"/>
    <n v="29.34"/>
    <n v="3"/>
    <n v="0"/>
    <n v="14.67"/>
    <x v="29"/>
    <x v="1"/>
  </r>
  <r>
    <n v="1882"/>
    <s v="CA-2015-109512"/>
    <d v="2015-03-05T00:00:00"/>
    <d v="2015-05-03T00:00:00"/>
    <s v="Same Day"/>
    <s v="LF-17185"/>
    <s v="Luke Foster"/>
    <s v="Consumer"/>
    <s v="United States"/>
    <s v="New York City"/>
    <s v="New York"/>
    <n v="10011"/>
    <s v="East"/>
    <s v="FUR-CH-10001146"/>
    <s v="Furniture"/>
    <s v="Chairs"/>
    <s v="Global Value Mid-Back Manager's Chair, Gray"/>
    <n v="383.60700000000003"/>
    <n v="7"/>
    <n v="0.1"/>
    <n v="63.9345"/>
    <x v="29"/>
    <x v="1"/>
  </r>
  <r>
    <n v="1883"/>
    <s v="CA-2015-109512"/>
    <d v="2015-03-05T00:00:00"/>
    <d v="2015-05-03T00:00:00"/>
    <s v="Same Day"/>
    <s v="LF-17185"/>
    <s v="Luke Foster"/>
    <s v="Consumer"/>
    <s v="United States"/>
    <s v="New York City"/>
    <s v="New York"/>
    <n v="10011"/>
    <s v="East"/>
    <s v="OFF-ST-10000689"/>
    <s v="Office Supplies"/>
    <s v="Storage"/>
    <s v="Fellowes Strictly Business Drawer File, Letter/Legal Size"/>
    <n v="563.4"/>
    <n v="4"/>
    <n v="0"/>
    <n v="67.608000000000004"/>
    <x v="29"/>
    <x v="1"/>
  </r>
  <r>
    <n v="1884"/>
    <s v="CA-2016-118570"/>
    <d v="2016-11-13T00:00:00"/>
    <s v="11/17/2016"/>
    <s v="Standard Class"/>
    <s v="CC-12430"/>
    <s v="Chuck Clark"/>
    <s v="Home Office"/>
    <s v="United States"/>
    <s v="Philadelphia"/>
    <s v="Pennsylvania"/>
    <n v="19143"/>
    <s v="East"/>
    <s v="OFF-PA-10001289"/>
    <s v="Office Supplies"/>
    <s v="Paper"/>
    <s v="White Computer Printout Paper by Universal"/>
    <n v="217.05600000000001"/>
    <n v="7"/>
    <n v="0.2"/>
    <n v="78.6828"/>
    <x v="0"/>
    <x v="0"/>
  </r>
  <r>
    <n v="1885"/>
    <s v="CA-2017-154718"/>
    <d v="2017-01-19T00:00:00"/>
    <s v="1/23/2017"/>
    <s v="Second Class"/>
    <s v="DL-12865"/>
    <s v="Dan Lawera"/>
    <s v="Consumer"/>
    <s v="United States"/>
    <s v="Keller"/>
    <s v="Texas"/>
    <n v="76248"/>
    <s v="Central"/>
    <s v="OFF-LA-10003714"/>
    <s v="Office Supplies"/>
    <s v="Labels"/>
    <s v="Avery 510"/>
    <n v="6"/>
    <n v="2"/>
    <n v="0.2"/>
    <n v="2.1"/>
    <x v="44"/>
    <x v="3"/>
  </r>
  <r>
    <n v="1886"/>
    <s v="CA-2016-147578"/>
    <d v="2016-04-22T00:00:00"/>
    <s v="4/26/2016"/>
    <s v="Second Class"/>
    <s v="PG-18895"/>
    <s v="Paul Gonzalez"/>
    <s v="Consumer"/>
    <s v="United States"/>
    <s v="San Francisco"/>
    <s v="California"/>
    <n v="94122"/>
    <s v="West"/>
    <s v="FUR-FU-10001889"/>
    <s v="Furniture"/>
    <s v="Furnishings"/>
    <s v="Ultra Door Pull Handle"/>
    <n v="31.56"/>
    <n v="3"/>
    <n v="0"/>
    <n v="10.4148"/>
    <x v="25"/>
    <x v="0"/>
  </r>
  <r>
    <n v="1887"/>
    <s v="CA-2014-140165"/>
    <d v="2014-05-13T00:00:00"/>
    <s v="5/15/2014"/>
    <s v="First Class"/>
    <s v="EH-14005"/>
    <s v="Erica Hernandez"/>
    <s v="Home Office"/>
    <s v="United States"/>
    <s v="Hialeah"/>
    <s v="Florida"/>
    <n v="33012"/>
    <s v="South"/>
    <s v="OFF-FA-10002815"/>
    <s v="Office Supplies"/>
    <s v="Fasteners"/>
    <s v="Staples"/>
    <n v="7.1040000000000001"/>
    <n v="2"/>
    <n v="0.2"/>
    <n v="2.3976000000000002"/>
    <x v="8"/>
    <x v="2"/>
  </r>
  <r>
    <n v="1888"/>
    <s v="CA-2014-140165"/>
    <d v="2014-05-13T00:00:00"/>
    <s v="5/15/2014"/>
    <s v="First Class"/>
    <s v="EH-14005"/>
    <s v="Erica Hernandez"/>
    <s v="Home Office"/>
    <s v="United States"/>
    <s v="Hialeah"/>
    <s v="Florida"/>
    <n v="33012"/>
    <s v="South"/>
    <s v="OFF-BI-10004519"/>
    <s v="Office Supplies"/>
    <s v="Binders"/>
    <s v="GBC DocuBind P100 Manual Binding Machine"/>
    <n v="398.35199999999998"/>
    <n v="8"/>
    <n v="0.7"/>
    <n v="-331.96"/>
    <x v="8"/>
    <x v="2"/>
  </r>
  <r>
    <n v="1889"/>
    <s v="CA-2014-142587"/>
    <d v="2014-10-21T00:00:00"/>
    <s v="10/22/2014"/>
    <s v="First Class"/>
    <s v="TB-21520"/>
    <s v="Tracy Blumstein"/>
    <s v="Consumer"/>
    <s v="United States"/>
    <s v="Fairfield"/>
    <s v="Ohio"/>
    <n v="45014"/>
    <s v="East"/>
    <s v="OFF-AP-10004708"/>
    <s v="Office Supplies"/>
    <s v="Appliances"/>
    <s v="Fellowes Superior 10 Outlet Split Surge Protector"/>
    <n v="121.792"/>
    <n v="4"/>
    <n v="0.2"/>
    <n v="13.701599999999999"/>
    <x v="18"/>
    <x v="2"/>
  </r>
  <r>
    <n v="1890"/>
    <s v="CA-2014-142587"/>
    <d v="2014-10-21T00:00:00"/>
    <s v="10/22/2014"/>
    <s v="First Class"/>
    <s v="TB-21520"/>
    <s v="Tracy Blumstein"/>
    <s v="Consumer"/>
    <s v="United States"/>
    <s v="Fairfield"/>
    <s v="Ohio"/>
    <n v="45014"/>
    <s v="East"/>
    <s v="FUR-TA-10000617"/>
    <s v="Furniture"/>
    <s v="Tables"/>
    <s v="Hon Practical Foundations 30 x 60 Training Table, Light Gray/Charcoal"/>
    <n v="409.59"/>
    <n v="3"/>
    <n v="0.4"/>
    <n v="-122.877"/>
    <x v="18"/>
    <x v="2"/>
  </r>
  <r>
    <n v="1891"/>
    <s v="CA-2014-157623"/>
    <d v="2014-03-14T00:00:00"/>
    <s v="3/18/2014"/>
    <s v="Standard Class"/>
    <s v="DK-13225"/>
    <s v="Dean Katz"/>
    <s v="Corporate"/>
    <s v="United States"/>
    <s v="Huntington Beach"/>
    <s v="California"/>
    <n v="92646"/>
    <s v="West"/>
    <s v="OFF-PA-10001204"/>
    <s v="Office Supplies"/>
    <s v="Paper"/>
    <s v="Xerox 1972"/>
    <n v="10.56"/>
    <n v="2"/>
    <n v="0"/>
    <n v="4.7519999999999998"/>
    <x v="34"/>
    <x v="2"/>
  </r>
  <r>
    <n v="1892"/>
    <s v="CA-2014-157623"/>
    <d v="2014-03-14T00:00:00"/>
    <s v="3/18/2014"/>
    <s v="Standard Class"/>
    <s v="DK-13225"/>
    <s v="Dean Katz"/>
    <s v="Corporate"/>
    <s v="United States"/>
    <s v="Huntington Beach"/>
    <s v="California"/>
    <n v="92646"/>
    <s v="West"/>
    <s v="OFF-AR-10003723"/>
    <s v="Office Supplies"/>
    <s v="Art"/>
    <s v="Avery Hi-Liter Fluorescent Desk Style Markers"/>
    <n v="3.38"/>
    <n v="1"/>
    <n v="0"/>
    <n v="1.2505999999999999"/>
    <x v="34"/>
    <x v="2"/>
  </r>
  <r>
    <n v="1893"/>
    <s v="CA-2017-145310"/>
    <d v="2017-12-22T00:00:00"/>
    <s v="12/24/2017"/>
    <s v="Second Class"/>
    <s v="JP-15520"/>
    <s v="Jeremy Pistek"/>
    <s v="Consumer"/>
    <s v="United States"/>
    <s v="Port Orange"/>
    <s v="Florida"/>
    <n v="32127"/>
    <s v="South"/>
    <s v="OFF-EN-10002621"/>
    <s v="Office Supplies"/>
    <s v="Envelopes"/>
    <s v="Staple envelope"/>
    <n v="7.8239999999999998"/>
    <n v="1"/>
    <n v="0.2"/>
    <n v="2.9340000000000002"/>
    <x v="22"/>
    <x v="3"/>
  </r>
  <r>
    <n v="1894"/>
    <s v="CA-2016-100083"/>
    <d v="2016-11-24T00:00:00"/>
    <s v="11/29/2016"/>
    <s v="Standard Class"/>
    <s v="CD-11980"/>
    <s v="Carol Darley"/>
    <s v="Consumer"/>
    <s v="United States"/>
    <s v="Medford"/>
    <s v="Oregon"/>
    <n v="97504"/>
    <s v="West"/>
    <s v="OFF-PA-10000241"/>
    <s v="Office Supplies"/>
    <s v="Paper"/>
    <s v="IBM Multi-Purpose Copy Paper, 8 1/2 x 11&quot;, Case"/>
    <n v="24.783999999999999"/>
    <n v="1"/>
    <n v="0.2"/>
    <n v="7.7450000000000001"/>
    <x v="0"/>
    <x v="0"/>
  </r>
  <r>
    <n v="1895"/>
    <s v="US-2017-108063"/>
    <d v="2017-12-02T00:00:00"/>
    <d v="2017-05-12T00:00:00"/>
    <s v="First Class"/>
    <s v="AS-10090"/>
    <s v="Adam Shillingsburg"/>
    <s v="Consumer"/>
    <s v="United States"/>
    <s v="Charlottesville"/>
    <s v="Virginia"/>
    <n v="22901"/>
    <s v="South"/>
    <s v="OFF-AR-10001446"/>
    <s v="Office Supplies"/>
    <s v="Art"/>
    <s v="Newell 309"/>
    <n v="34.65"/>
    <n v="3"/>
    <n v="0"/>
    <n v="10.395"/>
    <x v="22"/>
    <x v="3"/>
  </r>
  <r>
    <n v="1896"/>
    <s v="CA-2015-109197"/>
    <d v="2015-12-31T00:00:00"/>
    <d v="2016-04-01T00:00:00"/>
    <s v="Standard Class"/>
    <s v="JO-15280"/>
    <s v="Jas O'Carroll"/>
    <s v="Consumer"/>
    <s v="United States"/>
    <s v="Missoula"/>
    <s v="Montana"/>
    <n v="59801"/>
    <s v="West"/>
    <s v="OFF-BI-10004632"/>
    <s v="Office Supplies"/>
    <s v="Binders"/>
    <s v="Ibico Hi-Tech Manual Binding System"/>
    <n v="487.98399999999998"/>
    <n v="2"/>
    <n v="0.2"/>
    <n v="152.495"/>
    <x v="14"/>
    <x v="1"/>
  </r>
  <r>
    <n v="1897"/>
    <s v="CA-2017-141789"/>
    <d v="2017-10-03T00:00:00"/>
    <d v="2017-06-10T00:00:00"/>
    <s v="First Class"/>
    <s v="AC-10450"/>
    <s v="Amy Cox"/>
    <s v="Consumer"/>
    <s v="United States"/>
    <s v="Minneapolis"/>
    <s v="Minnesota"/>
    <n v="55407"/>
    <s v="Central"/>
    <s v="OFF-BI-10001359"/>
    <s v="Office Supplies"/>
    <s v="Binders"/>
    <s v="GBC DocuBind TL300 Electric Binding System"/>
    <n v="1793.98"/>
    <n v="2"/>
    <n v="0"/>
    <n v="843.17060000000004"/>
    <x v="13"/>
    <x v="3"/>
  </r>
  <r>
    <n v="1898"/>
    <s v="CA-2014-169775"/>
    <d v="2014-08-29T00:00:00"/>
    <d v="2014-02-09T00:00:00"/>
    <s v="Second Class"/>
    <s v="RA-19945"/>
    <s v="Ryan Akin"/>
    <s v="Consumer"/>
    <s v="United States"/>
    <s v="Miami"/>
    <s v="Florida"/>
    <n v="33178"/>
    <s v="South"/>
    <s v="OFF-EN-10001749"/>
    <s v="Office Supplies"/>
    <s v="Envelopes"/>
    <s v="Jiffy Padded Mailers with Self-Seal Closure"/>
    <n v="29.808"/>
    <n v="2"/>
    <n v="0.2"/>
    <n v="10.805400000000001"/>
    <x v="9"/>
    <x v="2"/>
  </r>
  <r>
    <n v="1899"/>
    <s v="CA-2014-169775"/>
    <d v="2014-08-29T00:00:00"/>
    <d v="2014-02-09T00:00:00"/>
    <s v="Second Class"/>
    <s v="RA-19945"/>
    <s v="Ryan Akin"/>
    <s v="Consumer"/>
    <s v="United States"/>
    <s v="Miami"/>
    <s v="Florida"/>
    <n v="33178"/>
    <s v="South"/>
    <s v="OFF-BI-10004390"/>
    <s v="Office Supplies"/>
    <s v="Binders"/>
    <s v="GBC DocuBind 200 Manual Binding Machine"/>
    <n v="505.17599999999999"/>
    <n v="4"/>
    <n v="0.7"/>
    <n v="-336.78399999999999"/>
    <x v="9"/>
    <x v="2"/>
  </r>
  <r>
    <n v="1900"/>
    <s v="CA-2014-169775"/>
    <d v="2014-08-29T00:00:00"/>
    <d v="2014-02-09T00:00:00"/>
    <s v="Second Class"/>
    <s v="RA-19945"/>
    <s v="Ryan Akin"/>
    <s v="Consumer"/>
    <s v="United States"/>
    <s v="Miami"/>
    <s v="Florida"/>
    <n v="33178"/>
    <s v="South"/>
    <s v="FUR-TA-10001857"/>
    <s v="Furniture"/>
    <s v="Tables"/>
    <s v="Balt Solid Wood Rectangular Table"/>
    <n v="174.05850000000001"/>
    <n v="3"/>
    <n v="0.45"/>
    <n v="-110.7645"/>
    <x v="9"/>
    <x v="2"/>
  </r>
  <r>
    <n v="1901"/>
    <s v="CA-2016-140543"/>
    <d v="2016-06-29T00:00:00"/>
    <d v="2016-03-07T00:00:00"/>
    <s v="Second Class"/>
    <s v="Co-12640"/>
    <s v="Corey-Lock"/>
    <s v="Consumer"/>
    <s v="United States"/>
    <s v="Florence"/>
    <s v="South Carolina"/>
    <n v="29501"/>
    <s v="South"/>
    <s v="OFF-ST-10000563"/>
    <s v="Office Supplies"/>
    <s v="Storage"/>
    <s v="Fellowes Bankers Box Stor/Drawer Steel Plus"/>
    <n v="191.88"/>
    <n v="6"/>
    <n v="0"/>
    <n v="19.187999999999999"/>
    <x v="1"/>
    <x v="0"/>
  </r>
  <r>
    <n v="1902"/>
    <s v="CA-2016-151141"/>
    <d v="2016-08-20T00:00:00"/>
    <s v="8/23/2016"/>
    <s v="First Class"/>
    <s v="DW-13480"/>
    <s v="Dianna Wilson"/>
    <s v="Home Office"/>
    <s v="United States"/>
    <s v="Detroit"/>
    <s v="Michigan"/>
    <n v="48205"/>
    <s v="Central"/>
    <s v="TEC-PH-10004924"/>
    <s v="Technology"/>
    <s v="Phones"/>
    <s v="SKILCRAFT Telephone Shoulder Rest, 2&quot; x 6.5&quot; x 2.5&quot;, Black"/>
    <n v="14.78"/>
    <n v="2"/>
    <n v="0"/>
    <n v="3.9906000000000001"/>
    <x v="28"/>
    <x v="0"/>
  </r>
  <r>
    <n v="1903"/>
    <s v="CA-2017-167094"/>
    <d v="2017-10-21T00:00:00"/>
    <s v="10/22/2017"/>
    <s v="First Class"/>
    <s v="DK-12835"/>
    <s v="Damala Kotsonis"/>
    <s v="Corporate"/>
    <s v="United States"/>
    <s v="Springfield"/>
    <s v="Oregon"/>
    <n v="97477"/>
    <s v="West"/>
    <s v="OFF-PA-10003953"/>
    <s v="Office Supplies"/>
    <s v="Paper"/>
    <s v="Xerox 218"/>
    <n v="5.1840000000000002"/>
    <n v="1"/>
    <n v="0.2"/>
    <n v="1.8144"/>
    <x v="13"/>
    <x v="3"/>
  </r>
  <r>
    <n v="1904"/>
    <s v="CA-2017-167094"/>
    <d v="2017-10-21T00:00:00"/>
    <s v="10/22/2017"/>
    <s v="First Class"/>
    <s v="DK-12835"/>
    <s v="Damala Kotsonis"/>
    <s v="Corporate"/>
    <s v="United States"/>
    <s v="Springfield"/>
    <s v="Oregon"/>
    <n v="97477"/>
    <s v="West"/>
    <s v="FUR-CH-10000155"/>
    <s v="Furniture"/>
    <s v="Chairs"/>
    <s v="Global Comet Stacking Armless Chair"/>
    <n v="478.48"/>
    <n v="2"/>
    <n v="0.2"/>
    <n v="47.847999999999999"/>
    <x v="13"/>
    <x v="3"/>
  </r>
  <r>
    <n v="1905"/>
    <s v="CA-2017-167094"/>
    <d v="2017-10-21T00:00:00"/>
    <s v="10/22/2017"/>
    <s v="First Class"/>
    <s v="DK-12835"/>
    <s v="Damala Kotsonis"/>
    <s v="Corporate"/>
    <s v="United States"/>
    <s v="Springfield"/>
    <s v="Oregon"/>
    <n v="97477"/>
    <s v="West"/>
    <s v="TEC-AC-10003116"/>
    <s v="Technology"/>
    <s v="Accessories"/>
    <s v="Memorex Froggy Flash Drive 8 GB"/>
    <n v="28.4"/>
    <n v="2"/>
    <n v="0.2"/>
    <n v="6.7450000000000001"/>
    <x v="13"/>
    <x v="3"/>
  </r>
  <r>
    <n v="1906"/>
    <s v="CA-2017-154410"/>
    <d v="2017-10-21T00:00:00"/>
    <s v="10/24/2017"/>
    <s v="First Class"/>
    <s v="MD-17860"/>
    <s v="Michael Dominguez"/>
    <s v="Corporate"/>
    <s v="United States"/>
    <s v="Indianapolis"/>
    <s v="Indiana"/>
    <n v="46203"/>
    <s v="Central"/>
    <s v="OFF-ST-10002743"/>
    <s v="Office Supplies"/>
    <s v="Storage"/>
    <s v="SAFCO Boltless Steel Shelving"/>
    <n v="909.12"/>
    <n v="8"/>
    <n v="0"/>
    <n v="9.0912000000000006"/>
    <x v="13"/>
    <x v="3"/>
  </r>
  <r>
    <n v="1907"/>
    <s v="US-2016-150567"/>
    <d v="2016-05-17T00:00:00"/>
    <s v="5/21/2016"/>
    <s v="Standard Class"/>
    <s v="RP-19855"/>
    <s v="Roy Phan"/>
    <s v="Corporate"/>
    <s v="United States"/>
    <s v="Apopka"/>
    <s v="Florida"/>
    <n v="32712"/>
    <s v="South"/>
    <s v="OFF-BI-10001757"/>
    <s v="Office Supplies"/>
    <s v="Binders"/>
    <s v="Pressboard Hanging Data Binders for Unburst Sheets"/>
    <n v="2.952"/>
    <n v="2"/>
    <n v="0.7"/>
    <n v="-2.1648000000000001"/>
    <x v="35"/>
    <x v="0"/>
  </r>
  <r>
    <n v="1908"/>
    <s v="US-2016-150567"/>
    <d v="2016-05-17T00:00:00"/>
    <s v="5/21/2016"/>
    <s v="Standard Class"/>
    <s v="RP-19855"/>
    <s v="Roy Phan"/>
    <s v="Corporate"/>
    <s v="United States"/>
    <s v="Apopka"/>
    <s v="Florida"/>
    <n v="32712"/>
    <s v="South"/>
    <s v="OFF-BI-10000069"/>
    <s v="Office Supplies"/>
    <s v="Binders"/>
    <s v="GBC Prepunched Paper, 19-Hole, for Binding Systems, 24-lb"/>
    <n v="27.018000000000001"/>
    <n v="6"/>
    <n v="0.7"/>
    <n v="-21.6144"/>
    <x v="35"/>
    <x v="0"/>
  </r>
  <r>
    <n v="1909"/>
    <s v="CA-2015-157959"/>
    <d v="2015-02-03T00:00:00"/>
    <d v="2015-04-02T00:00:00"/>
    <s v="First Class"/>
    <s v="RW-19540"/>
    <s v="Rick Wilson"/>
    <s v="Corporate"/>
    <s v="United States"/>
    <s v="Los Angeles"/>
    <s v="California"/>
    <n v="90008"/>
    <s v="West"/>
    <s v="FUR-FU-10004093"/>
    <s v="Furniture"/>
    <s v="Furnishings"/>
    <s v="Hand-Finished Solid Wood Document Frame"/>
    <n v="136.91999999999999"/>
    <n v="4"/>
    <n v="0"/>
    <n v="41.076000000000001"/>
    <x v="36"/>
    <x v="1"/>
  </r>
  <r>
    <n v="1910"/>
    <s v="CA-2017-105886"/>
    <d v="2017-12-18T00:00:00"/>
    <s v="12/23/2017"/>
    <s v="Standard Class"/>
    <s v="DB-13660"/>
    <s v="Duane Benoit"/>
    <s v="Consumer"/>
    <s v="United States"/>
    <s v="Oceanside"/>
    <s v="New York"/>
    <n v="11572"/>
    <s v="East"/>
    <s v="FUR-FU-10001037"/>
    <s v="Furniture"/>
    <s v="Furnishings"/>
    <s v="DAX Charcoal/Nickel-Tone Document Frame, 5 x 7"/>
    <n v="18.96"/>
    <n v="2"/>
    <n v="0"/>
    <n v="8.532"/>
    <x v="22"/>
    <x v="3"/>
  </r>
  <r>
    <n v="1911"/>
    <s v="CA-2016-105963"/>
    <d v="2016-11-15T00:00:00"/>
    <s v="11/22/2016"/>
    <s v="Standard Class"/>
    <s v="SC-20770"/>
    <s v="Stewart Carmichael"/>
    <s v="Corporate"/>
    <s v="United States"/>
    <s v="Los Angeles"/>
    <s v="California"/>
    <n v="90008"/>
    <s v="West"/>
    <s v="TEC-AC-10003832"/>
    <s v="Technology"/>
    <s v="Accessories"/>
    <s v="Imation†16GB Mini TravelDrive USB 2.0†Flash Drive"/>
    <n v="99.39"/>
    <n v="3"/>
    <n v="0"/>
    <n v="40.749899999999997"/>
    <x v="0"/>
    <x v="0"/>
  </r>
  <r>
    <n v="1912"/>
    <s v="CA-2017-121503"/>
    <d v="2017-07-03T00:00:00"/>
    <d v="2017-06-07T00:00:00"/>
    <s v="Second Class"/>
    <s v="FH-14275"/>
    <s v="Frank Hawley"/>
    <s v="Corporate"/>
    <s v="United States"/>
    <s v="Houston"/>
    <s v="Texas"/>
    <n v="77041"/>
    <s v="Central"/>
    <s v="OFF-PA-10001878"/>
    <s v="Office Supplies"/>
    <s v="Paper"/>
    <s v="Xerox 1891"/>
    <n v="273.89600000000002"/>
    <n v="7"/>
    <n v="0.2"/>
    <n v="92.439899999999994"/>
    <x v="10"/>
    <x v="3"/>
  </r>
  <r>
    <n v="1913"/>
    <s v="CA-2017-121503"/>
    <d v="2017-07-03T00:00:00"/>
    <d v="2017-06-07T00:00:00"/>
    <s v="Second Class"/>
    <s v="FH-14275"/>
    <s v="Frank Hawley"/>
    <s v="Corporate"/>
    <s v="United States"/>
    <s v="Houston"/>
    <s v="Texas"/>
    <n v="77041"/>
    <s v="Central"/>
    <s v="TEC-MA-10003674"/>
    <s v="Technology"/>
    <s v="Machines"/>
    <s v="Hewlett-Packard Deskjet 5550 Printer"/>
    <n v="597.13199999999995"/>
    <n v="3"/>
    <n v="0.4"/>
    <n v="49.761000000000003"/>
    <x v="10"/>
    <x v="3"/>
  </r>
  <r>
    <n v="1914"/>
    <s v="CA-2014-103366"/>
    <d v="2014-01-15T00:00:00"/>
    <s v="1/17/2014"/>
    <s v="First Class"/>
    <s v="EH-13990"/>
    <s v="Erica Hackney"/>
    <s v="Consumer"/>
    <s v="United States"/>
    <s v="Roswell"/>
    <s v="Georgia"/>
    <n v="30076"/>
    <s v="South"/>
    <s v="TEC-AC-10003628"/>
    <s v="Technology"/>
    <s v="Accessories"/>
    <s v="Logitech 910-002974 M325 Wireless Mouse for Web Scrolling"/>
    <n v="149.94999999999999"/>
    <n v="5"/>
    <n v="0"/>
    <n v="65.977999999999994"/>
    <x v="46"/>
    <x v="2"/>
  </r>
  <r>
    <n v="1915"/>
    <s v="CA-2017-124597"/>
    <d v="2017-04-30T00:00:00"/>
    <d v="2017-05-05T00:00:00"/>
    <s v="Standard Class"/>
    <s v="AS-10630"/>
    <s v="Ann Steele"/>
    <s v="Home Office"/>
    <s v="United States"/>
    <s v="Boynton Beach"/>
    <s v="Florida"/>
    <n v="33437"/>
    <s v="South"/>
    <s v="OFF-LA-10003190"/>
    <s v="Office Supplies"/>
    <s v="Labels"/>
    <s v="Avery 474"/>
    <n v="4.6079999999999997"/>
    <n v="2"/>
    <n v="0.2"/>
    <n v="1.6704000000000001"/>
    <x v="4"/>
    <x v="3"/>
  </r>
  <r>
    <n v="1916"/>
    <s v="CA-2017-124597"/>
    <d v="2017-04-30T00:00:00"/>
    <d v="2017-05-05T00:00:00"/>
    <s v="Standard Class"/>
    <s v="AS-10630"/>
    <s v="Ann Steele"/>
    <s v="Home Office"/>
    <s v="United States"/>
    <s v="Boynton Beach"/>
    <s v="Florida"/>
    <n v="33437"/>
    <s v="South"/>
    <s v="OFF-AR-10002280"/>
    <s v="Office Supplies"/>
    <s v="Art"/>
    <s v="Staples in misc. colors"/>
    <n v="15.528"/>
    <n v="3"/>
    <n v="0.2"/>
    <n v="4.8525"/>
    <x v="4"/>
    <x v="3"/>
  </r>
  <r>
    <n v="1917"/>
    <s v="CA-2017-124597"/>
    <d v="2017-04-30T00:00:00"/>
    <d v="2017-05-05T00:00:00"/>
    <s v="Standard Class"/>
    <s v="AS-10630"/>
    <s v="Ann Steele"/>
    <s v="Home Office"/>
    <s v="United States"/>
    <s v="Boynton Beach"/>
    <s v="Florida"/>
    <n v="33437"/>
    <s v="South"/>
    <s v="OFF-LA-10001569"/>
    <s v="Office Supplies"/>
    <s v="Labels"/>
    <s v="Avery 499"/>
    <n v="11.952"/>
    <n v="3"/>
    <n v="0.2"/>
    <n v="3.8843999999999999"/>
    <x v="4"/>
    <x v="3"/>
  </r>
  <r>
    <n v="1918"/>
    <s v="CA-2015-105634"/>
    <d v="2015-11-08T00:00:00"/>
    <s v="11/14/2015"/>
    <s v="Standard Class"/>
    <s v="HA-14905"/>
    <s v="Helen Abelman"/>
    <s v="Consumer"/>
    <s v="United States"/>
    <s v="Franklin"/>
    <s v="Massachusetts"/>
    <n v="2038"/>
    <s v="East"/>
    <s v="OFF-AR-10001573"/>
    <s v="Office Supplies"/>
    <s v="Art"/>
    <s v="American Pencil"/>
    <n v="11.65"/>
    <n v="5"/>
    <n v="0"/>
    <n v="3.3784999999999998"/>
    <x v="6"/>
    <x v="1"/>
  </r>
  <r>
    <n v="1919"/>
    <s v="CA-2015-123673"/>
    <d v="2015-10-30T00:00:00"/>
    <d v="2015-01-11T00:00:00"/>
    <s v="Second Class"/>
    <s v="CH-12070"/>
    <s v="Cathy Hwang"/>
    <s v="Home Office"/>
    <s v="United States"/>
    <s v="Detroit"/>
    <s v="Michigan"/>
    <n v="48227"/>
    <s v="Central"/>
    <s v="TEC-PH-10001809"/>
    <s v="Technology"/>
    <s v="Phones"/>
    <s v="Panasonic KX T7736-B Digital phone"/>
    <n v="299.89999999999998"/>
    <n v="2"/>
    <n v="0"/>
    <n v="74.974999999999994"/>
    <x v="2"/>
    <x v="1"/>
  </r>
  <r>
    <n v="1920"/>
    <s v="US-2017-111423"/>
    <d v="2017-08-17T00:00:00"/>
    <s v="8/19/2017"/>
    <s v="First Class"/>
    <s v="EH-13765"/>
    <s v="Edward Hooks"/>
    <s v="Corporate"/>
    <s v="United States"/>
    <s v="Watertown"/>
    <s v="New York"/>
    <n v="13601"/>
    <s v="East"/>
    <s v="OFF-BI-10003091"/>
    <s v="Office Supplies"/>
    <s v="Binders"/>
    <s v="GBC DocuBind TL200 Manual Binding Machine"/>
    <n v="895.92"/>
    <n v="5"/>
    <n v="0.2"/>
    <n v="302.37299999999999"/>
    <x v="43"/>
    <x v="3"/>
  </r>
  <r>
    <n v="1921"/>
    <s v="US-2017-111423"/>
    <d v="2017-08-17T00:00:00"/>
    <s v="8/19/2017"/>
    <s v="First Class"/>
    <s v="EH-13765"/>
    <s v="Edward Hooks"/>
    <s v="Corporate"/>
    <s v="United States"/>
    <s v="Watertown"/>
    <s v="New York"/>
    <n v="13601"/>
    <s v="East"/>
    <s v="FUR-CH-10003981"/>
    <s v="Furniture"/>
    <s v="Chairs"/>
    <s v="Global Commerce Series Low-Back Swivel/Tilt Chairs"/>
    <n v="462.56400000000002"/>
    <n v="2"/>
    <n v="0.1"/>
    <n v="97.6524"/>
    <x v="43"/>
    <x v="3"/>
  </r>
  <r>
    <n v="1922"/>
    <s v="CA-2015-125178"/>
    <d v="2015-10-03T00:00:00"/>
    <d v="2015-09-10T00:00:00"/>
    <s v="Standard Class"/>
    <s v="MZ-17515"/>
    <s v="Mary Zewe"/>
    <s v="Corporate"/>
    <s v="United States"/>
    <s v="Reading"/>
    <s v="Pennsylvania"/>
    <n v="19601"/>
    <s v="East"/>
    <s v="OFF-ST-10002562"/>
    <s v="Office Supplies"/>
    <s v="Storage"/>
    <s v="Staple magnet"/>
    <n v="15.007999999999999"/>
    <n v="2"/>
    <n v="0.2"/>
    <n v="1.5007999999999999"/>
    <x v="2"/>
    <x v="1"/>
  </r>
  <r>
    <n v="1923"/>
    <s v="CA-2016-156685"/>
    <d v="2016-07-08T00:00:00"/>
    <d v="2016-10-07T00:00:00"/>
    <s v="Second Class"/>
    <s v="SC-20230"/>
    <s v="Scot Coram"/>
    <s v="Corporate"/>
    <s v="United States"/>
    <s v="Arlington"/>
    <s v="Texas"/>
    <n v="76017"/>
    <s v="Central"/>
    <s v="TEC-PH-10004345"/>
    <s v="Technology"/>
    <s v="Phones"/>
    <s v="Cisco SPA 502G IP Phone"/>
    <n v="863.64"/>
    <n v="9"/>
    <n v="0.2"/>
    <n v="107.955"/>
    <x v="16"/>
    <x v="0"/>
  </r>
  <r>
    <n v="1924"/>
    <s v="CA-2016-156685"/>
    <d v="2016-07-08T00:00:00"/>
    <d v="2016-10-07T00:00:00"/>
    <s v="Second Class"/>
    <s v="SC-20230"/>
    <s v="Scot Coram"/>
    <s v="Corporate"/>
    <s v="United States"/>
    <s v="Arlington"/>
    <s v="Texas"/>
    <n v="76017"/>
    <s v="Central"/>
    <s v="OFF-AR-10000588"/>
    <s v="Office Supplies"/>
    <s v="Art"/>
    <s v="Newell 345"/>
    <n v="47.616"/>
    <n v="3"/>
    <n v="0.2"/>
    <n v="3.5712000000000002"/>
    <x v="16"/>
    <x v="0"/>
  </r>
  <r>
    <n v="1925"/>
    <s v="CA-2017-126865"/>
    <d v="2017-12-05T00:00:00"/>
    <d v="2017-07-12T00:00:00"/>
    <s v="Second Class"/>
    <s v="NP-18325"/>
    <s v="Naresj Patel"/>
    <s v="Consumer"/>
    <s v="United States"/>
    <s v="San Diego"/>
    <s v="California"/>
    <n v="92024"/>
    <s v="West"/>
    <s v="OFF-PA-10003039"/>
    <s v="Office Supplies"/>
    <s v="Paper"/>
    <s v="Xerox 1960"/>
    <n v="92.94"/>
    <n v="3"/>
    <n v="0"/>
    <n v="41.823"/>
    <x v="22"/>
    <x v="3"/>
  </r>
  <r>
    <n v="1926"/>
    <s v="CA-2017-102834"/>
    <d v="2017-03-09T00:00:00"/>
    <s v="3/13/2017"/>
    <s v="Standard Class"/>
    <s v="LW-16990"/>
    <s v="Lindsay Williams"/>
    <s v="Corporate"/>
    <s v="United States"/>
    <s v="San Francisco"/>
    <s v="California"/>
    <n v="94110"/>
    <s v="West"/>
    <s v="TEC-AC-10001908"/>
    <s v="Technology"/>
    <s v="Accessories"/>
    <s v="Logitech Wireless Headset h800"/>
    <n v="199.98"/>
    <n v="2"/>
    <n v="0"/>
    <n v="69.992999999999995"/>
    <x v="42"/>
    <x v="3"/>
  </r>
  <r>
    <n v="1927"/>
    <s v="US-2016-139710"/>
    <d v="2016-06-09T00:00:00"/>
    <s v="6/15/2016"/>
    <s v="Standard Class"/>
    <s v="GM-14680"/>
    <s v="Greg Matthias"/>
    <s v="Consumer"/>
    <s v="United States"/>
    <s v="Los Angeles"/>
    <s v="California"/>
    <n v="90045"/>
    <s v="West"/>
    <s v="TEC-PH-10001198"/>
    <s v="Technology"/>
    <s v="Phones"/>
    <s v="Avaya 4621SW VoIP phone"/>
    <n v="177.48"/>
    <n v="3"/>
    <n v="0.2"/>
    <n v="19.9665"/>
    <x v="1"/>
    <x v="0"/>
  </r>
  <r>
    <n v="1928"/>
    <s v="CA-2017-121538"/>
    <d v="2017-11-28T00:00:00"/>
    <d v="2017-01-12T00:00:00"/>
    <s v="First Class"/>
    <s v="RH-19495"/>
    <s v="Rick Hansen"/>
    <s v="Consumer"/>
    <s v="United States"/>
    <s v="Denver"/>
    <s v="Colorado"/>
    <n v="80219"/>
    <s v="West"/>
    <s v="OFF-PA-10004071"/>
    <s v="Office Supplies"/>
    <s v="Paper"/>
    <s v="Eaton Premium Continuous-Feed Paper, 25% Cotton, Letter Size, White, 1000 Shts/Box"/>
    <n v="88.768000000000001"/>
    <n v="2"/>
    <n v="0.2"/>
    <n v="31.0688"/>
    <x v="23"/>
    <x v="3"/>
  </r>
  <r>
    <n v="1929"/>
    <s v="US-2017-101539"/>
    <d v="2017-03-16T00:00:00"/>
    <s v="3/18/2017"/>
    <s v="Second Class"/>
    <s v="VM-21685"/>
    <s v="Valerie Mitchum"/>
    <s v="Home Office"/>
    <s v="United States"/>
    <s v="Seattle"/>
    <s v="Washington"/>
    <n v="98105"/>
    <s v="West"/>
    <s v="OFF-PA-10001972"/>
    <s v="Office Supplies"/>
    <s v="Paper"/>
    <s v="Xerox 214"/>
    <n v="6.48"/>
    <n v="1"/>
    <n v="0"/>
    <n v="3.1103999999999998"/>
    <x v="42"/>
    <x v="3"/>
  </r>
  <r>
    <n v="1930"/>
    <s v="US-2017-101539"/>
    <d v="2017-03-16T00:00:00"/>
    <s v="3/18/2017"/>
    <s v="Second Class"/>
    <s v="VM-21685"/>
    <s v="Valerie Mitchum"/>
    <s v="Home Office"/>
    <s v="United States"/>
    <s v="Seattle"/>
    <s v="Washington"/>
    <n v="98105"/>
    <s v="West"/>
    <s v="OFF-ST-10004180"/>
    <s v="Office Supplies"/>
    <s v="Storage"/>
    <s v="Safco Commercial Shelving"/>
    <n v="46.51"/>
    <n v="1"/>
    <n v="0"/>
    <n v="1.8604000000000001"/>
    <x v="42"/>
    <x v="3"/>
  </r>
  <r>
    <n v="1931"/>
    <s v="US-2017-101539"/>
    <d v="2017-03-16T00:00:00"/>
    <s v="3/18/2017"/>
    <s v="Second Class"/>
    <s v="VM-21685"/>
    <s v="Valerie Mitchum"/>
    <s v="Home Office"/>
    <s v="United States"/>
    <s v="Seattle"/>
    <s v="Washington"/>
    <n v="98105"/>
    <s v="West"/>
    <s v="TEC-PH-10004165"/>
    <s v="Technology"/>
    <s v="Phones"/>
    <s v="Mitel MiVoice 5330e IP Phone"/>
    <n v="659.976"/>
    <n v="3"/>
    <n v="0.2"/>
    <n v="49.498199999999997"/>
    <x v="42"/>
    <x v="3"/>
  </r>
  <r>
    <n v="1932"/>
    <s v="CA-2016-152121"/>
    <d v="2016-11-27T00:00:00"/>
    <s v="11/29/2016"/>
    <s v="Second Class"/>
    <s v="CC-12670"/>
    <s v="Craig Carreira"/>
    <s v="Consumer"/>
    <s v="United States"/>
    <s v="Scottsdale"/>
    <s v="Arizona"/>
    <n v="85254"/>
    <s v="West"/>
    <s v="TEC-PH-10002483"/>
    <s v="Technology"/>
    <s v="Phones"/>
    <s v="Motorola Moto X"/>
    <n v="271.99200000000002"/>
    <n v="1"/>
    <n v="0.2"/>
    <n v="23.799299999999999"/>
    <x v="0"/>
    <x v="0"/>
  </r>
  <r>
    <n v="1933"/>
    <s v="CA-2017-161200"/>
    <d v="2017-08-06T00:00:00"/>
    <d v="2017-10-08T00:00:00"/>
    <s v="Second Class"/>
    <s v="SV-20365"/>
    <s v="Seth Vernon"/>
    <s v="Consumer"/>
    <s v="United States"/>
    <s v="Lafayette"/>
    <s v="Louisiana"/>
    <n v="70506"/>
    <s v="South"/>
    <s v="FUR-BO-10000468"/>
    <s v="Furniture"/>
    <s v="Bookcases"/>
    <s v="O'Sullivan 2-Shelf Heavy-Duty Bookcases"/>
    <n v="145.74"/>
    <n v="3"/>
    <n v="0"/>
    <n v="23.3184"/>
    <x v="43"/>
    <x v="3"/>
  </r>
  <r>
    <n v="1934"/>
    <s v="CA-2017-161200"/>
    <d v="2017-08-06T00:00:00"/>
    <d v="2017-10-08T00:00:00"/>
    <s v="Second Class"/>
    <s v="SV-20365"/>
    <s v="Seth Vernon"/>
    <s v="Consumer"/>
    <s v="United States"/>
    <s v="Lafayette"/>
    <s v="Louisiana"/>
    <n v="70506"/>
    <s v="South"/>
    <s v="FUR-FU-10001706"/>
    <s v="Furniture"/>
    <s v="Furnishings"/>
    <s v="Longer-Life Soft White Bulbs"/>
    <n v="15.4"/>
    <n v="5"/>
    <n v="0"/>
    <n v="7.3920000000000003"/>
    <x v="43"/>
    <x v="3"/>
  </r>
  <r>
    <n v="1935"/>
    <s v="CA-2017-101245"/>
    <d v="2017-11-27T00:00:00"/>
    <d v="2017-03-12T00:00:00"/>
    <s v="Standard Class"/>
    <s v="LW-16990"/>
    <s v="Lindsay Williams"/>
    <s v="Corporate"/>
    <s v="United States"/>
    <s v="San Francisco"/>
    <s v="California"/>
    <n v="94109"/>
    <s v="West"/>
    <s v="OFF-PA-10003129"/>
    <s v="Office Supplies"/>
    <s v="Paper"/>
    <s v="Tops White Computer Printout Paper"/>
    <n v="244.55"/>
    <n v="5"/>
    <n v="0"/>
    <n v="114.9385"/>
    <x v="23"/>
    <x v="3"/>
  </r>
  <r>
    <n v="1936"/>
    <s v="CA-2017-101245"/>
    <d v="2017-11-27T00:00:00"/>
    <d v="2017-03-12T00:00:00"/>
    <s v="Standard Class"/>
    <s v="LW-16990"/>
    <s v="Lindsay Williams"/>
    <s v="Corporate"/>
    <s v="United States"/>
    <s v="San Francisco"/>
    <s v="California"/>
    <n v="94109"/>
    <s v="West"/>
    <s v="TEC-AC-10001284"/>
    <s v="Technology"/>
    <s v="Accessories"/>
    <s v="Enermax Briskie RF Wireless Keyboard and Mouse Combo"/>
    <n v="166.16"/>
    <n v="8"/>
    <n v="0"/>
    <n v="59.817599999999999"/>
    <x v="23"/>
    <x v="3"/>
  </r>
  <r>
    <n v="1937"/>
    <s v="CA-2015-141768"/>
    <d v="2015-05-25T00:00:00"/>
    <s v="5/27/2015"/>
    <s v="Second Class"/>
    <s v="NP-18685"/>
    <s v="Nora Pelletier"/>
    <s v="Home Office"/>
    <s v="United States"/>
    <s v="San Francisco"/>
    <s v="California"/>
    <n v="94109"/>
    <s v="West"/>
    <s v="FUR-FU-10002268"/>
    <s v="Furniture"/>
    <s v="Furnishings"/>
    <s v="Ultra Door Push Plate"/>
    <n v="14.73"/>
    <n v="3"/>
    <n v="0"/>
    <n v="4.8609"/>
    <x v="33"/>
    <x v="1"/>
  </r>
  <r>
    <n v="1938"/>
    <s v="CA-2016-112109"/>
    <d v="2016-07-08T00:00:00"/>
    <d v="2016-12-07T00:00:00"/>
    <s v="Standard Class"/>
    <s v="JE-15715"/>
    <s v="Joe Elijah"/>
    <s v="Consumer"/>
    <s v="United States"/>
    <s v="Broomfield"/>
    <s v="Colorado"/>
    <n v="80020"/>
    <s v="West"/>
    <s v="OFF-BI-10002082"/>
    <s v="Office Supplies"/>
    <s v="Binders"/>
    <s v="GBC Twin Loop Wire Binding Elements"/>
    <n v="19.968"/>
    <n v="2"/>
    <n v="0.7"/>
    <n v="-13.311999999999999"/>
    <x v="16"/>
    <x v="0"/>
  </r>
  <r>
    <n v="1939"/>
    <s v="CA-2016-112109"/>
    <d v="2016-07-08T00:00:00"/>
    <d v="2016-12-07T00:00:00"/>
    <s v="Standard Class"/>
    <s v="JE-15715"/>
    <s v="Joe Elijah"/>
    <s v="Consumer"/>
    <s v="United States"/>
    <s v="Broomfield"/>
    <s v="Colorado"/>
    <n v="80020"/>
    <s v="West"/>
    <s v="OFF-ST-10001505"/>
    <s v="Office Supplies"/>
    <s v="Storage"/>
    <s v="Perma STOR-ALL Hanging File Box, 13 1/8&quot;W x 12 1/4&quot;D x 10 1/2&quot;H"/>
    <n v="33.488"/>
    <n v="7"/>
    <n v="0.2"/>
    <n v="-1.2558"/>
    <x v="16"/>
    <x v="0"/>
  </r>
  <r>
    <n v="1940"/>
    <s v="CA-2016-112109"/>
    <d v="2016-07-08T00:00:00"/>
    <d v="2016-12-07T00:00:00"/>
    <s v="Standard Class"/>
    <s v="JE-15715"/>
    <s v="Joe Elijah"/>
    <s v="Consumer"/>
    <s v="United States"/>
    <s v="Broomfield"/>
    <s v="Colorado"/>
    <n v="80020"/>
    <s v="West"/>
    <s v="OFF-BI-10001634"/>
    <s v="Office Supplies"/>
    <s v="Binders"/>
    <s v="Wilson Jones Active Use Binders"/>
    <n v="8.7360000000000007"/>
    <n v="4"/>
    <n v="0.7"/>
    <n v="-6.1151999999999997"/>
    <x v="16"/>
    <x v="0"/>
  </r>
  <r>
    <n v="1941"/>
    <s v="CA-2016-112109"/>
    <d v="2016-07-08T00:00:00"/>
    <d v="2016-12-07T00:00:00"/>
    <s v="Standard Class"/>
    <s v="JE-15715"/>
    <s v="Joe Elijah"/>
    <s v="Consumer"/>
    <s v="United States"/>
    <s v="Broomfield"/>
    <s v="Colorado"/>
    <n v="80020"/>
    <s v="West"/>
    <s v="FUR-CH-10004287"/>
    <s v="Furniture"/>
    <s v="Chairs"/>
    <s v="SAFCO Arco Folding Chair"/>
    <n v="662.88"/>
    <n v="3"/>
    <n v="0.2"/>
    <n v="74.573999999999998"/>
    <x v="16"/>
    <x v="0"/>
  </r>
  <r>
    <n v="1942"/>
    <s v="CA-2017-144064"/>
    <d v="2017-08-29T00:00:00"/>
    <d v="2017-01-09T00:00:00"/>
    <s v="First Class"/>
    <s v="CP-12085"/>
    <s v="Cathy Prescott"/>
    <s v="Corporate"/>
    <s v="United States"/>
    <s v="Quincy"/>
    <s v="Illinois"/>
    <n v="62301"/>
    <s v="Central"/>
    <s v="OFF-LA-10004544"/>
    <s v="Office Supplies"/>
    <s v="Labels"/>
    <s v="Avery 505"/>
    <n v="47.36"/>
    <n v="4"/>
    <n v="0.2"/>
    <n v="17.760000000000002"/>
    <x v="43"/>
    <x v="3"/>
  </r>
  <r>
    <n v="1943"/>
    <s v="CA-2017-144064"/>
    <d v="2017-08-29T00:00:00"/>
    <d v="2017-01-09T00:00:00"/>
    <s v="First Class"/>
    <s v="CP-12085"/>
    <s v="Cathy Prescott"/>
    <s v="Corporate"/>
    <s v="United States"/>
    <s v="Quincy"/>
    <s v="Illinois"/>
    <n v="62301"/>
    <s v="Central"/>
    <s v="OFF-ST-10004507"/>
    <s v="Office Supplies"/>
    <s v="Storage"/>
    <s v="Advantus Rolling Storage Box"/>
    <n v="27.44"/>
    <n v="2"/>
    <n v="0.2"/>
    <n v="2.4009999999999998"/>
    <x v="43"/>
    <x v="3"/>
  </r>
  <r>
    <n v="1944"/>
    <s v="CA-2017-144064"/>
    <d v="2017-08-29T00:00:00"/>
    <d v="2017-01-09T00:00:00"/>
    <s v="First Class"/>
    <s v="CP-12085"/>
    <s v="Cathy Prescott"/>
    <s v="Corporate"/>
    <s v="United States"/>
    <s v="Quincy"/>
    <s v="Illinois"/>
    <n v="62301"/>
    <s v="Central"/>
    <s v="OFF-BI-10002012"/>
    <s v="Office Supplies"/>
    <s v="Binders"/>
    <s v="Wilson Jones Easy Flow II Sheet Lifters"/>
    <n v="3.24"/>
    <n v="9"/>
    <n v="0.8"/>
    <n v="-5.1840000000000002"/>
    <x v="43"/>
    <x v="3"/>
  </r>
  <r>
    <n v="1945"/>
    <s v="CA-2016-108581"/>
    <d v="2016-06-20T00:00:00"/>
    <s v="6/26/2016"/>
    <s v="Standard Class"/>
    <s v="EA-14035"/>
    <s v="Erin Ashbrook"/>
    <s v="Corporate"/>
    <s v="United States"/>
    <s v="Carrollton"/>
    <s v="Texas"/>
    <n v="75007"/>
    <s v="Central"/>
    <s v="TEC-AC-10001109"/>
    <s v="Technology"/>
    <s v="Accessories"/>
    <s v="Logitech Trackman Marble Mouse"/>
    <n v="95.968000000000004"/>
    <n v="4"/>
    <n v="0.2"/>
    <n v="26.391200000000001"/>
    <x v="1"/>
    <x v="0"/>
  </r>
  <r>
    <n v="1946"/>
    <s v="CA-2016-108581"/>
    <d v="2016-06-20T00:00:00"/>
    <s v="6/26/2016"/>
    <s v="Standard Class"/>
    <s v="EA-14035"/>
    <s v="Erin Ashbrook"/>
    <s v="Corporate"/>
    <s v="United States"/>
    <s v="Carrollton"/>
    <s v="Texas"/>
    <n v="75007"/>
    <s v="Central"/>
    <s v="OFF-PA-10000809"/>
    <s v="Office Supplies"/>
    <s v="Paper"/>
    <s v="Xerox 206"/>
    <n v="10.368"/>
    <n v="2"/>
    <n v="0.2"/>
    <n v="3.6288"/>
    <x v="1"/>
    <x v="0"/>
  </r>
  <r>
    <n v="1947"/>
    <s v="CA-2017-157987"/>
    <d v="2017-09-02T00:00:00"/>
    <d v="2017-06-09T00:00:00"/>
    <s v="Standard Class"/>
    <s v="AC-10615"/>
    <s v="Ann Chong"/>
    <s v="Corporate"/>
    <s v="United States"/>
    <s v="New York City"/>
    <s v="New York"/>
    <n v="10009"/>
    <s v="East"/>
    <s v="OFF-AR-10000658"/>
    <s v="Office Supplies"/>
    <s v="Art"/>
    <s v="Newell 324"/>
    <n v="23.1"/>
    <n v="2"/>
    <n v="0"/>
    <n v="6.468"/>
    <x v="15"/>
    <x v="3"/>
  </r>
  <r>
    <n v="1948"/>
    <s v="CA-2017-157987"/>
    <d v="2017-09-02T00:00:00"/>
    <d v="2017-06-09T00:00:00"/>
    <s v="Standard Class"/>
    <s v="AC-10615"/>
    <s v="Ann Chong"/>
    <s v="Corporate"/>
    <s v="United States"/>
    <s v="New York City"/>
    <s v="New York"/>
    <n v="10009"/>
    <s v="East"/>
    <s v="FUR-FU-10001196"/>
    <s v="Furniture"/>
    <s v="Furnishings"/>
    <s v="DAX Cubicle Frames - 8x10"/>
    <n v="11.54"/>
    <n v="2"/>
    <n v="0"/>
    <n v="3.4620000000000002"/>
    <x v="15"/>
    <x v="3"/>
  </r>
  <r>
    <n v="1949"/>
    <s v="CA-2017-157987"/>
    <d v="2017-09-02T00:00:00"/>
    <d v="2017-06-09T00:00:00"/>
    <s v="Standard Class"/>
    <s v="AC-10615"/>
    <s v="Ann Chong"/>
    <s v="Corporate"/>
    <s v="United States"/>
    <s v="New York City"/>
    <s v="New York"/>
    <n v="10009"/>
    <s v="East"/>
    <s v="FUR-TA-10001889"/>
    <s v="Furniture"/>
    <s v="Tables"/>
    <s v="Bush Advantage Collection Racetrack Conference Table"/>
    <n v="254.52600000000001"/>
    <n v="1"/>
    <n v="0.4"/>
    <n v="-93.3262"/>
    <x v="15"/>
    <x v="3"/>
  </r>
  <r>
    <n v="1950"/>
    <s v="CA-2017-157987"/>
    <d v="2017-09-02T00:00:00"/>
    <d v="2017-06-09T00:00:00"/>
    <s v="Standard Class"/>
    <s v="AC-10615"/>
    <s v="Ann Chong"/>
    <s v="Corporate"/>
    <s v="United States"/>
    <s v="New York City"/>
    <s v="New York"/>
    <n v="10009"/>
    <s v="East"/>
    <s v="OFF-AP-10000358"/>
    <s v="Office Supplies"/>
    <s v="Appliances"/>
    <s v="Fellowes Basic Home/Office Series Surge Protectors"/>
    <n v="12.98"/>
    <n v="1"/>
    <n v="0"/>
    <n v="3.7642000000000002"/>
    <x v="15"/>
    <x v="3"/>
  </r>
  <r>
    <n v="1951"/>
    <s v="CA-2017-157987"/>
    <d v="2017-09-02T00:00:00"/>
    <d v="2017-06-09T00:00:00"/>
    <s v="Standard Class"/>
    <s v="AC-10615"/>
    <s v="Ann Chong"/>
    <s v="Corporate"/>
    <s v="United States"/>
    <s v="New York City"/>
    <s v="New York"/>
    <n v="10009"/>
    <s v="East"/>
    <s v="OFF-BI-10004970"/>
    <s v="Office Supplies"/>
    <s v="Binders"/>
    <s v="ACCOHIDE 3-Ring Binder, Blue, 1&quot;"/>
    <n v="26.431999999999999"/>
    <n v="8"/>
    <n v="0.2"/>
    <n v="8.9207999999999998"/>
    <x v="15"/>
    <x v="3"/>
  </r>
  <r>
    <n v="1952"/>
    <s v="CA-2017-157987"/>
    <d v="2017-09-02T00:00:00"/>
    <d v="2017-06-09T00:00:00"/>
    <s v="Standard Class"/>
    <s v="AC-10615"/>
    <s v="Ann Chong"/>
    <s v="Corporate"/>
    <s v="United States"/>
    <s v="New York City"/>
    <s v="New York"/>
    <n v="10009"/>
    <s v="East"/>
    <s v="TEC-PH-10003885"/>
    <s v="Technology"/>
    <s v="Phones"/>
    <s v="Cisco SPA508G"/>
    <n v="197.97"/>
    <n v="3"/>
    <n v="0"/>
    <n v="57.411299999999997"/>
    <x v="15"/>
    <x v="3"/>
  </r>
  <r>
    <n v="1953"/>
    <s v="CA-2017-157987"/>
    <d v="2017-09-02T00:00:00"/>
    <d v="2017-06-09T00:00:00"/>
    <s v="Standard Class"/>
    <s v="AC-10615"/>
    <s v="Ann Chong"/>
    <s v="Corporate"/>
    <s v="United States"/>
    <s v="New York City"/>
    <s v="New York"/>
    <n v="10009"/>
    <s v="East"/>
    <s v="OFF-LA-10001641"/>
    <s v="Office Supplies"/>
    <s v="Labels"/>
    <s v="Avery 518"/>
    <n v="18.899999999999999"/>
    <n v="6"/>
    <n v="0"/>
    <n v="9.0719999999999992"/>
    <x v="15"/>
    <x v="3"/>
  </r>
  <r>
    <n v="1954"/>
    <s v="CA-2017-157987"/>
    <d v="2017-09-02T00:00:00"/>
    <d v="2017-06-09T00:00:00"/>
    <s v="Standard Class"/>
    <s v="AC-10615"/>
    <s v="Ann Chong"/>
    <s v="Corporate"/>
    <s v="United States"/>
    <s v="New York City"/>
    <s v="New York"/>
    <n v="10009"/>
    <s v="East"/>
    <s v="FUR-CH-10003379"/>
    <s v="Furniture"/>
    <s v="Chairs"/>
    <s v="Global Commerce Series High-Back Swivel/Tilt Chairs"/>
    <n v="1282.4100000000001"/>
    <n v="5"/>
    <n v="0.1"/>
    <n v="213.73500000000001"/>
    <x v="15"/>
    <x v="3"/>
  </r>
  <r>
    <n v="1955"/>
    <s v="CA-2017-157987"/>
    <d v="2017-09-02T00:00:00"/>
    <d v="2017-06-09T00:00:00"/>
    <s v="Standard Class"/>
    <s v="AC-10615"/>
    <s v="Ann Chong"/>
    <s v="Corporate"/>
    <s v="United States"/>
    <s v="New York City"/>
    <s v="New York"/>
    <n v="10009"/>
    <s v="East"/>
    <s v="OFF-AR-10004582"/>
    <s v="Office Supplies"/>
    <s v="Art"/>
    <s v="BIC Brite Liner Grip Highlighters"/>
    <n v="4.92"/>
    <n v="3"/>
    <n v="0"/>
    <n v="2.214"/>
    <x v="15"/>
    <x v="3"/>
  </r>
  <r>
    <n v="1956"/>
    <s v="CA-2017-157987"/>
    <d v="2017-09-02T00:00:00"/>
    <d v="2017-06-09T00:00:00"/>
    <s v="Standard Class"/>
    <s v="AC-10615"/>
    <s v="Ann Chong"/>
    <s v="Corporate"/>
    <s v="United States"/>
    <s v="New York City"/>
    <s v="New York"/>
    <n v="10009"/>
    <s v="East"/>
    <s v="TEC-AC-10002842"/>
    <s v="Technology"/>
    <s v="Accessories"/>
    <s v="WD My Passport Ultra 2TB Portable External Hard Drive"/>
    <n v="238"/>
    <n v="2"/>
    <n v="0"/>
    <n v="38.08"/>
    <x v="15"/>
    <x v="3"/>
  </r>
  <r>
    <n v="1957"/>
    <s v="CA-2017-157987"/>
    <d v="2017-09-02T00:00:00"/>
    <d v="2017-06-09T00:00:00"/>
    <s v="Standard Class"/>
    <s v="AC-10615"/>
    <s v="Ann Chong"/>
    <s v="Corporate"/>
    <s v="United States"/>
    <s v="New York City"/>
    <s v="New York"/>
    <n v="10009"/>
    <s v="East"/>
    <s v="TEC-AC-10000109"/>
    <s v="Technology"/>
    <s v="Accessories"/>
    <s v="Sony Micro Vault Click 16 GB USB 2.0 Flash Drive"/>
    <n v="167.97"/>
    <n v="3"/>
    <n v="0"/>
    <n v="40.312800000000003"/>
    <x v="15"/>
    <x v="3"/>
  </r>
  <r>
    <n v="1958"/>
    <s v="CA-2017-157987"/>
    <d v="2017-09-02T00:00:00"/>
    <d v="2017-06-09T00:00:00"/>
    <s v="Standard Class"/>
    <s v="AC-10615"/>
    <s v="Ann Chong"/>
    <s v="Corporate"/>
    <s v="United States"/>
    <s v="New York City"/>
    <s v="New York"/>
    <n v="10009"/>
    <s v="East"/>
    <s v="OFF-PA-10003893"/>
    <s v="Office Supplies"/>
    <s v="Paper"/>
    <s v="Xerox 1962"/>
    <n v="17.12"/>
    <n v="4"/>
    <n v="0"/>
    <n v="7.7039999999999997"/>
    <x v="15"/>
    <x v="3"/>
  </r>
  <r>
    <n v="1959"/>
    <s v="CA-2017-110905"/>
    <d v="2017-09-10T00:00:00"/>
    <s v="9/15/2017"/>
    <s v="Second Class"/>
    <s v="RW-19690"/>
    <s v="Robert Waldorf"/>
    <s v="Consumer"/>
    <s v="United States"/>
    <s v="Springfield"/>
    <s v="Missouri"/>
    <n v="65807"/>
    <s v="Central"/>
    <s v="OFF-BI-10003669"/>
    <s v="Office Supplies"/>
    <s v="Binders"/>
    <s v="3M Organizer Strips"/>
    <n v="16.2"/>
    <n v="3"/>
    <n v="0"/>
    <n v="7.7759999999999998"/>
    <x v="15"/>
    <x v="3"/>
  </r>
  <r>
    <n v="1960"/>
    <s v="CA-2017-110905"/>
    <d v="2017-09-10T00:00:00"/>
    <s v="9/15/2017"/>
    <s v="Second Class"/>
    <s v="RW-19690"/>
    <s v="Robert Waldorf"/>
    <s v="Consumer"/>
    <s v="United States"/>
    <s v="Springfield"/>
    <s v="Missouri"/>
    <n v="65807"/>
    <s v="Central"/>
    <s v="OFF-AP-10004785"/>
    <s v="Office Supplies"/>
    <s v="Appliances"/>
    <s v="Holmes Replacement Filter for HEPA Air Cleaner, Medium Room"/>
    <n v="33.99"/>
    <n v="3"/>
    <n v="0"/>
    <n v="14.6157"/>
    <x v="15"/>
    <x v="3"/>
  </r>
  <r>
    <n v="1961"/>
    <s v="CA-2017-110905"/>
    <d v="2017-09-10T00:00:00"/>
    <s v="9/15/2017"/>
    <s v="Second Class"/>
    <s v="RW-19690"/>
    <s v="Robert Waldorf"/>
    <s v="Consumer"/>
    <s v="United States"/>
    <s v="Springfield"/>
    <s v="Missouri"/>
    <n v="65807"/>
    <s v="Central"/>
    <s v="TEC-AC-10003023"/>
    <s v="Technology"/>
    <s v="Accessories"/>
    <s v="Logitech G105 Gaming Keyboard"/>
    <n v="296.85000000000002"/>
    <n v="5"/>
    <n v="0"/>
    <n v="53.433"/>
    <x v="15"/>
    <x v="3"/>
  </r>
  <r>
    <n v="1962"/>
    <s v="CA-2017-110905"/>
    <d v="2017-09-10T00:00:00"/>
    <s v="9/15/2017"/>
    <s v="Second Class"/>
    <s v="RW-19690"/>
    <s v="Robert Waldorf"/>
    <s v="Consumer"/>
    <s v="United States"/>
    <s v="Springfield"/>
    <s v="Missouri"/>
    <n v="65807"/>
    <s v="Central"/>
    <s v="TEC-AC-10002217"/>
    <s v="Technology"/>
    <s v="Accessories"/>
    <s v="Imation†Clip USB†flash drive†- 8 GB"/>
    <n v="112.8"/>
    <n v="6"/>
    <n v="0"/>
    <n v="6.7679999999999998"/>
    <x v="15"/>
    <x v="3"/>
  </r>
  <r>
    <n v="1963"/>
    <s v="CA-2017-110905"/>
    <d v="2017-09-10T00:00:00"/>
    <s v="9/15/2017"/>
    <s v="Second Class"/>
    <s v="RW-19690"/>
    <s v="Robert Waldorf"/>
    <s v="Consumer"/>
    <s v="United States"/>
    <s v="Springfield"/>
    <s v="Missouri"/>
    <n v="65807"/>
    <s v="Central"/>
    <s v="OFF-BI-10002954"/>
    <s v="Office Supplies"/>
    <s v="Binders"/>
    <s v="Newell 3-Hole Punched Plastic Slotted Magazine Holders for Binders"/>
    <n v="13.71"/>
    <n v="3"/>
    <n v="0"/>
    <n v="6.5808"/>
    <x v="15"/>
    <x v="3"/>
  </r>
  <r>
    <n v="1964"/>
    <s v="CA-2017-110905"/>
    <d v="2017-09-10T00:00:00"/>
    <s v="9/15/2017"/>
    <s v="Second Class"/>
    <s v="RW-19690"/>
    <s v="Robert Waldorf"/>
    <s v="Consumer"/>
    <s v="United States"/>
    <s v="Springfield"/>
    <s v="Missouri"/>
    <n v="65807"/>
    <s v="Central"/>
    <s v="OFF-PA-10002586"/>
    <s v="Office Supplies"/>
    <s v="Paper"/>
    <s v="Xerox 1970"/>
    <n v="24.9"/>
    <n v="5"/>
    <n v="0"/>
    <n v="11.702999999999999"/>
    <x v="15"/>
    <x v="3"/>
  </r>
  <r>
    <n v="1965"/>
    <s v="CA-2017-110905"/>
    <d v="2017-09-10T00:00:00"/>
    <s v="9/15/2017"/>
    <s v="Second Class"/>
    <s v="RW-19690"/>
    <s v="Robert Waldorf"/>
    <s v="Consumer"/>
    <s v="United States"/>
    <s v="Springfield"/>
    <s v="Missouri"/>
    <n v="65807"/>
    <s v="Central"/>
    <s v="OFF-ST-10000025"/>
    <s v="Office Supplies"/>
    <s v="Storage"/>
    <s v="Fellowes Stor/Drawer Steel Plus Storage Drawers"/>
    <n v="286.29000000000002"/>
    <n v="3"/>
    <n v="0"/>
    <n v="17.177399999999999"/>
    <x v="15"/>
    <x v="3"/>
  </r>
  <r>
    <n v="1966"/>
    <s v="CA-2017-110905"/>
    <d v="2017-09-10T00:00:00"/>
    <s v="9/15/2017"/>
    <s v="Second Class"/>
    <s v="RW-19690"/>
    <s v="Robert Waldorf"/>
    <s v="Consumer"/>
    <s v="United States"/>
    <s v="Springfield"/>
    <s v="Missouri"/>
    <n v="65807"/>
    <s v="Central"/>
    <s v="OFF-AP-10003281"/>
    <s v="Office Supplies"/>
    <s v="Appliances"/>
    <s v="Acco 6 Outlet Guardian Standard Surge Suppressor"/>
    <n v="24.18"/>
    <n v="2"/>
    <n v="0"/>
    <n v="7.2539999999999996"/>
    <x v="15"/>
    <x v="3"/>
  </r>
  <r>
    <n v="1967"/>
    <s v="CA-2017-165841"/>
    <d v="2017-12-21T00:00:00"/>
    <s v="12/28/2017"/>
    <s v="Standard Class"/>
    <s v="DB-13210"/>
    <s v="Dean Braden"/>
    <s v="Consumer"/>
    <s v="United States"/>
    <s v="Paterson"/>
    <s v="New Jersey"/>
    <n v="7501"/>
    <s v="East"/>
    <s v="TEC-PH-10002103"/>
    <s v="Technology"/>
    <s v="Phones"/>
    <s v="Jabra SPEAK 410"/>
    <n v="281.97000000000003"/>
    <n v="3"/>
    <n v="0"/>
    <n v="78.951599999999999"/>
    <x v="22"/>
    <x v="3"/>
  </r>
  <r>
    <n v="1968"/>
    <s v="CA-2017-165841"/>
    <d v="2017-12-21T00:00:00"/>
    <s v="12/28/2017"/>
    <s v="Standard Class"/>
    <s v="DB-13210"/>
    <s v="Dean Braden"/>
    <s v="Consumer"/>
    <s v="United States"/>
    <s v="Paterson"/>
    <s v="New Jersey"/>
    <n v="7501"/>
    <s v="East"/>
    <s v="OFF-SU-10000898"/>
    <s v="Office Supplies"/>
    <s v="Supplies"/>
    <s v="Acme Hot Forged Carbon Steel Scissors with Nickel-Plated Handles, 3 7/8&quot; Cut, 8&quot;L"/>
    <n v="69.5"/>
    <n v="5"/>
    <n v="0"/>
    <n v="20.155000000000001"/>
    <x v="22"/>
    <x v="3"/>
  </r>
  <r>
    <n v="1969"/>
    <s v="CA-2017-165841"/>
    <d v="2017-12-21T00:00:00"/>
    <s v="12/28/2017"/>
    <s v="Standard Class"/>
    <s v="DB-13210"/>
    <s v="Dean Braden"/>
    <s v="Consumer"/>
    <s v="United States"/>
    <s v="Paterson"/>
    <s v="New Jersey"/>
    <n v="7501"/>
    <s v="East"/>
    <s v="OFF-PA-10001144"/>
    <s v="Office Supplies"/>
    <s v="Paper"/>
    <s v="Xerox 1913"/>
    <n v="166.44"/>
    <n v="3"/>
    <n v="0"/>
    <n v="79.891199999999998"/>
    <x v="22"/>
    <x v="3"/>
  </r>
  <r>
    <n v="1970"/>
    <s v="CA-2017-117485"/>
    <d v="2017-09-23T00:00:00"/>
    <s v="9/29/2017"/>
    <s v="Standard Class"/>
    <s v="BD-11320"/>
    <s v="Bill Donatelli"/>
    <s v="Consumer"/>
    <s v="United States"/>
    <s v="Tulsa"/>
    <s v="Oklahoma"/>
    <n v="74133"/>
    <s v="Central"/>
    <s v="TEC-AC-10004659"/>
    <s v="Technology"/>
    <s v="Accessories"/>
    <s v="Imation†Secure+ Hardware Encrypted USB 2.0†Flash Drive; 16GB"/>
    <n v="291.95999999999998"/>
    <n v="4"/>
    <n v="0"/>
    <n v="102.18600000000001"/>
    <x v="15"/>
    <x v="3"/>
  </r>
  <r>
    <n v="1971"/>
    <s v="CA-2017-140242"/>
    <d v="2017-05-06T00:00:00"/>
    <d v="2017-11-05T00:00:00"/>
    <s v="Standard Class"/>
    <s v="ML-17755"/>
    <s v="Max Ludwig"/>
    <s v="Home Office"/>
    <s v="United States"/>
    <s v="Chicago"/>
    <s v="Illinois"/>
    <n v="60623"/>
    <s v="Central"/>
    <s v="OFF-AR-10004752"/>
    <s v="Office Supplies"/>
    <s v="Art"/>
    <s v="Blackstonian Pencils"/>
    <n v="6.4080000000000004"/>
    <n v="3"/>
    <n v="0.2"/>
    <n v="0.64080000000000004"/>
    <x v="24"/>
    <x v="3"/>
  </r>
  <r>
    <n v="1972"/>
    <s v="CA-2017-140242"/>
    <d v="2017-05-06T00:00:00"/>
    <d v="2017-11-05T00:00:00"/>
    <s v="Standard Class"/>
    <s v="ML-17755"/>
    <s v="Max Ludwig"/>
    <s v="Home Office"/>
    <s v="United States"/>
    <s v="Chicago"/>
    <s v="Illinois"/>
    <n v="60623"/>
    <s v="Central"/>
    <s v="TEC-AC-10004659"/>
    <s v="Technology"/>
    <s v="Accessories"/>
    <s v="Imation†Secure+ Hardware Encrypted USB 2.0†Flash Drive; 16GB"/>
    <n v="408.74400000000003"/>
    <n v="7"/>
    <n v="0.2"/>
    <n v="76.639499999999998"/>
    <x v="24"/>
    <x v="3"/>
  </r>
  <r>
    <n v="1973"/>
    <s v="CA-2014-148950"/>
    <d v="2014-12-14T00:00:00"/>
    <s v="12/19/2014"/>
    <s v="Standard Class"/>
    <s v="JD-16015"/>
    <s v="Joy Daniels"/>
    <s v="Consumer"/>
    <s v="United States"/>
    <s v="Chicago"/>
    <s v="Illinois"/>
    <n v="60610"/>
    <s v="Central"/>
    <s v="OFF-BI-10001249"/>
    <s v="Office Supplies"/>
    <s v="Binders"/>
    <s v="Avery Heavy-Duty EZD View Binder with Locking Rings"/>
    <n v="5.1040000000000001"/>
    <n v="4"/>
    <n v="0.8"/>
    <n v="-8.6768000000000001"/>
    <x v="20"/>
    <x v="2"/>
  </r>
  <r>
    <n v="1974"/>
    <s v="CA-2014-148950"/>
    <d v="2014-12-14T00:00:00"/>
    <s v="12/19/2014"/>
    <s v="Standard Class"/>
    <s v="JD-16015"/>
    <s v="Joy Daniels"/>
    <s v="Consumer"/>
    <s v="United States"/>
    <s v="Chicago"/>
    <s v="Illinois"/>
    <n v="60610"/>
    <s v="Central"/>
    <s v="OFF-FA-10003059"/>
    <s v="Office Supplies"/>
    <s v="Fasteners"/>
    <s v="Assorted Color Push Pins"/>
    <n v="2.8959999999999999"/>
    <n v="2"/>
    <n v="0.2"/>
    <n v="0.47060000000000002"/>
    <x v="20"/>
    <x v="2"/>
  </r>
  <r>
    <n v="1975"/>
    <s v="CA-2014-148950"/>
    <d v="2014-12-14T00:00:00"/>
    <s v="12/19/2014"/>
    <s v="Standard Class"/>
    <s v="JD-16015"/>
    <s v="Joy Daniels"/>
    <s v="Consumer"/>
    <s v="United States"/>
    <s v="Chicago"/>
    <s v="Illinois"/>
    <n v="60610"/>
    <s v="Central"/>
    <s v="TEC-AC-10002718"/>
    <s v="Technology"/>
    <s v="Accessories"/>
    <s v="Belkin Standard 104 key USB Keyboard"/>
    <n v="35.015999999999998"/>
    <n v="3"/>
    <n v="0.2"/>
    <n v="-2.1884999999999999"/>
    <x v="20"/>
    <x v="2"/>
  </r>
  <r>
    <n v="1976"/>
    <s v="CA-2014-110408"/>
    <d v="2014-10-18T00:00:00"/>
    <s v="10/20/2014"/>
    <s v="Second Class"/>
    <s v="AS-10225"/>
    <s v="Alan Schoenberger"/>
    <s v="Corporate"/>
    <s v="United States"/>
    <s v="Montgomery"/>
    <s v="Alabama"/>
    <n v="36116"/>
    <s v="South"/>
    <s v="OFF-ST-10001522"/>
    <s v="Office Supplies"/>
    <s v="Storage"/>
    <s v="Gould Plastics 18-Pocket Panel Bin, 34w x 5-1/4d x 20-1/2h"/>
    <n v="275.97000000000003"/>
    <n v="3"/>
    <n v="0"/>
    <n v="11.0388"/>
    <x v="18"/>
    <x v="2"/>
  </r>
  <r>
    <n v="1977"/>
    <s v="CA-2014-110408"/>
    <d v="2014-10-18T00:00:00"/>
    <s v="10/20/2014"/>
    <s v="Second Class"/>
    <s v="AS-10225"/>
    <s v="Alan Schoenberger"/>
    <s v="Corporate"/>
    <s v="United States"/>
    <s v="Montgomery"/>
    <s v="Alabama"/>
    <n v="36116"/>
    <s v="South"/>
    <s v="TEC-PH-10002352"/>
    <s v="Technology"/>
    <s v="Phones"/>
    <s v="Avaya IP Phone 1140E VoIP phone"/>
    <n v="1394.95"/>
    <n v="5"/>
    <n v="0"/>
    <n v="362.68700000000001"/>
    <x v="18"/>
    <x v="2"/>
  </r>
  <r>
    <n v="1978"/>
    <s v="CA-2014-110408"/>
    <d v="2014-10-18T00:00:00"/>
    <s v="10/20/2014"/>
    <s v="Second Class"/>
    <s v="AS-10225"/>
    <s v="Alan Schoenberger"/>
    <s v="Corporate"/>
    <s v="United States"/>
    <s v="Montgomery"/>
    <s v="Alabama"/>
    <n v="36116"/>
    <s v="South"/>
    <s v="FUR-CH-10003774"/>
    <s v="Furniture"/>
    <s v="Chairs"/>
    <s v="Global Wood Trimmed Manager's Task Chair, Khaki"/>
    <n v="545.88"/>
    <n v="6"/>
    <n v="0"/>
    <n v="70.964399999999998"/>
    <x v="18"/>
    <x v="2"/>
  </r>
  <r>
    <n v="1979"/>
    <s v="CA-2015-109939"/>
    <d v="2015-05-08T00:00:00"/>
    <d v="2015-12-05T00:00:00"/>
    <s v="Standard Class"/>
    <s v="AA-10375"/>
    <s v="Allen Armold"/>
    <s v="Consumer"/>
    <s v="United States"/>
    <s v="Salem"/>
    <s v="Oregon"/>
    <n v="97301"/>
    <s v="West"/>
    <s v="OFF-AR-10000127"/>
    <s v="Office Supplies"/>
    <s v="Art"/>
    <s v="Newell 321"/>
    <n v="5.2480000000000002"/>
    <n v="2"/>
    <n v="0.2"/>
    <n v="0.59040000000000004"/>
    <x v="33"/>
    <x v="1"/>
  </r>
  <r>
    <n v="1980"/>
    <s v="CA-2016-112669"/>
    <d v="2016-04-14T00:00:00"/>
    <s v="4/14/2016"/>
    <s v="Same Day"/>
    <s v="KT-16465"/>
    <s v="Kean Takahito"/>
    <s v="Consumer"/>
    <s v="United States"/>
    <s v="Glendale"/>
    <s v="Arizona"/>
    <n v="85301"/>
    <s v="West"/>
    <s v="FUR-CH-10004086"/>
    <s v="Furniture"/>
    <s v="Chairs"/>
    <s v="Hon 4070 Series Pagoda Armless Upholstered Stacking Chairs"/>
    <n v="933.53599999999994"/>
    <n v="4"/>
    <n v="0.2"/>
    <n v="105.0228"/>
    <x v="25"/>
    <x v="0"/>
  </r>
  <r>
    <n v="1981"/>
    <s v="CA-2016-112669"/>
    <d v="2016-04-14T00:00:00"/>
    <s v="4/14/2016"/>
    <s v="Same Day"/>
    <s v="KT-16465"/>
    <s v="Kean Takahito"/>
    <s v="Consumer"/>
    <s v="United States"/>
    <s v="Glendale"/>
    <s v="Arizona"/>
    <n v="85301"/>
    <s v="West"/>
    <s v="OFF-ST-10001228"/>
    <s v="Office Supplies"/>
    <s v="Storage"/>
    <s v="Fellowes Personal Hanging Folder Files, Navy"/>
    <n v="42.975999999999999"/>
    <n v="4"/>
    <n v="0.2"/>
    <n v="4.2976000000000001"/>
    <x v="25"/>
    <x v="0"/>
  </r>
  <r>
    <n v="1982"/>
    <s v="CA-2015-119592"/>
    <d v="2015-12-14T00:00:00"/>
    <s v="12/16/2015"/>
    <s v="Second Class"/>
    <s v="MM-18280"/>
    <s v="Muhammed MacIntyre"/>
    <s v="Corporate"/>
    <s v="United States"/>
    <s v="Columbus"/>
    <s v="Georgia"/>
    <n v="31907"/>
    <s v="South"/>
    <s v="OFF-BI-10004187"/>
    <s v="Office Supplies"/>
    <s v="Binders"/>
    <s v="3-ring staple pack"/>
    <n v="3.76"/>
    <n v="2"/>
    <n v="0"/>
    <n v="1.8048"/>
    <x v="14"/>
    <x v="1"/>
  </r>
  <r>
    <n v="1983"/>
    <s v="CA-2014-122749"/>
    <d v="2014-12-03T00:00:00"/>
    <d v="2014-09-12T00:00:00"/>
    <s v="Standard Class"/>
    <s v="NG-18430"/>
    <s v="Nathan Gelder"/>
    <s v="Consumer"/>
    <s v="United States"/>
    <s v="Oklahoma City"/>
    <s v="Oklahoma"/>
    <n v="73120"/>
    <s v="Central"/>
    <s v="TEC-PH-10003811"/>
    <s v="Technology"/>
    <s v="Phones"/>
    <s v="Jabra Supreme Plus Driver Edition†Headset"/>
    <n v="479.96"/>
    <n v="4"/>
    <n v="0"/>
    <n v="134.3888"/>
    <x v="20"/>
    <x v="2"/>
  </r>
  <r>
    <n v="1984"/>
    <s v="CA-2014-164721"/>
    <d v="2014-11-25T00:00:00"/>
    <s v="11/27/2014"/>
    <s v="Second Class"/>
    <s v="LW-16825"/>
    <s v="Laurel Workman"/>
    <s v="Corporate"/>
    <s v="United States"/>
    <s v="Brentwood"/>
    <s v="California"/>
    <n v="94513"/>
    <s v="West"/>
    <s v="OFF-AP-10000240"/>
    <s v="Office Supplies"/>
    <s v="Appliances"/>
    <s v="Belkin F9G930V10-GRY 9 Outlet Surge"/>
    <n v="320.88"/>
    <n v="6"/>
    <n v="0"/>
    <n v="93.055199999999999"/>
    <x v="7"/>
    <x v="2"/>
  </r>
  <r>
    <n v="1985"/>
    <s v="CA-2014-164721"/>
    <d v="2014-11-25T00:00:00"/>
    <s v="11/27/2014"/>
    <s v="Second Class"/>
    <s v="LW-16825"/>
    <s v="Laurel Workman"/>
    <s v="Corporate"/>
    <s v="United States"/>
    <s v="Brentwood"/>
    <s v="California"/>
    <n v="94513"/>
    <s v="West"/>
    <s v="FUR-FU-10001940"/>
    <s v="Furniture"/>
    <s v="Furnishings"/>
    <s v="Staple-based wall hangings"/>
    <n v="23.88"/>
    <n v="3"/>
    <n v="0"/>
    <n v="10.507199999999999"/>
    <x v="7"/>
    <x v="2"/>
  </r>
  <r>
    <n v="1986"/>
    <s v="CA-2014-164721"/>
    <d v="2014-11-25T00:00:00"/>
    <s v="11/27/2014"/>
    <s v="Second Class"/>
    <s v="LW-16825"/>
    <s v="Laurel Workman"/>
    <s v="Corporate"/>
    <s v="United States"/>
    <s v="Brentwood"/>
    <s v="California"/>
    <n v="94513"/>
    <s v="West"/>
    <s v="OFF-PA-10000575"/>
    <s v="Office Supplies"/>
    <s v="Paper"/>
    <s v="Wirebound Message Books, Four 2 3/4 x 5 White Forms per Page"/>
    <n v="26.76"/>
    <n v="4"/>
    <n v="0"/>
    <n v="12.3096"/>
    <x v="7"/>
    <x v="2"/>
  </r>
  <r>
    <n v="1987"/>
    <s v="CA-2016-147417"/>
    <d v="2016-07-25T00:00:00"/>
    <s v="7/27/2016"/>
    <s v="First Class"/>
    <s v="CB-12415"/>
    <s v="Christy Brittain"/>
    <s v="Consumer"/>
    <s v="United States"/>
    <s v="Columbus"/>
    <s v="Ohio"/>
    <n v="43229"/>
    <s v="East"/>
    <s v="TEC-CO-10001449"/>
    <s v="Technology"/>
    <s v="Copiers"/>
    <s v="Hewlett Packard LaserJet 3310 Copier"/>
    <n v="1439.9760000000001"/>
    <n v="4"/>
    <n v="0.4"/>
    <n v="191.99680000000001"/>
    <x v="16"/>
    <x v="0"/>
  </r>
  <r>
    <n v="1988"/>
    <s v="CA-2015-127509"/>
    <d v="2015-11-09T00:00:00"/>
    <s v="11/13/2015"/>
    <s v="Standard Class"/>
    <s v="AS-10090"/>
    <s v="Adam Shillingsburg"/>
    <s v="Consumer"/>
    <s v="United States"/>
    <s v="Springfield"/>
    <s v="Missouri"/>
    <n v="65807"/>
    <s v="Central"/>
    <s v="OFF-BI-10002393"/>
    <s v="Office Supplies"/>
    <s v="Binders"/>
    <s v="Binder Posts"/>
    <n v="17.22"/>
    <n v="3"/>
    <n v="0"/>
    <n v="7.9211999999999998"/>
    <x v="6"/>
    <x v="1"/>
  </r>
  <r>
    <n v="1989"/>
    <s v="CA-2015-127509"/>
    <d v="2015-11-09T00:00:00"/>
    <s v="11/13/2015"/>
    <s v="Standard Class"/>
    <s v="AS-10090"/>
    <s v="Adam Shillingsburg"/>
    <s v="Consumer"/>
    <s v="United States"/>
    <s v="Springfield"/>
    <s v="Missouri"/>
    <n v="65807"/>
    <s v="Central"/>
    <s v="FUR-TA-10002855"/>
    <s v="Furniture"/>
    <s v="Tables"/>
    <s v="Bevis Round Conference Table Top &amp; Single Column Base"/>
    <n v="1024.3800000000001"/>
    <n v="7"/>
    <n v="0"/>
    <n v="215.1198"/>
    <x v="6"/>
    <x v="1"/>
  </r>
  <r>
    <n v="1990"/>
    <s v="CA-2015-127509"/>
    <d v="2015-11-09T00:00:00"/>
    <s v="11/13/2015"/>
    <s v="Standard Class"/>
    <s v="AS-10090"/>
    <s v="Adam Shillingsburg"/>
    <s v="Consumer"/>
    <s v="United States"/>
    <s v="Springfield"/>
    <s v="Missouri"/>
    <n v="65807"/>
    <s v="Central"/>
    <s v="OFF-EN-10000781"/>
    <s v="Office Supplies"/>
    <s v="Envelopes"/>
    <s v="#10- 4 1/8&quot; x 9 1/2&quot; Recycled Envelopes"/>
    <n v="26.22"/>
    <n v="3"/>
    <n v="0"/>
    <n v="12.323399999999999"/>
    <x v="6"/>
    <x v="1"/>
  </r>
  <r>
    <n v="1991"/>
    <s v="CA-2015-127509"/>
    <d v="2015-11-09T00:00:00"/>
    <s v="11/13/2015"/>
    <s v="Standard Class"/>
    <s v="AS-10090"/>
    <s v="Adam Shillingsburg"/>
    <s v="Consumer"/>
    <s v="United States"/>
    <s v="Springfield"/>
    <s v="Missouri"/>
    <n v="65807"/>
    <s v="Central"/>
    <s v="OFF-PA-10002160"/>
    <s v="Office Supplies"/>
    <s v="Paper"/>
    <s v="Xerox 1978"/>
    <n v="17.34"/>
    <n v="3"/>
    <n v="0"/>
    <n v="8.4966000000000008"/>
    <x v="6"/>
    <x v="1"/>
  </r>
  <r>
    <n v="1992"/>
    <s v="CA-2017-111374"/>
    <d v="2017-02-24T00:00:00"/>
    <s v="2/28/2017"/>
    <s v="Standard Class"/>
    <s v="CB-12415"/>
    <s v="Christy Brittain"/>
    <s v="Consumer"/>
    <s v="United States"/>
    <s v="Philadelphia"/>
    <s v="Pennsylvania"/>
    <n v="19134"/>
    <s v="East"/>
    <s v="OFF-BI-10004970"/>
    <s v="Office Supplies"/>
    <s v="Binders"/>
    <s v="ACCOHIDE 3-Ring Binder, Blue, 1&quot;"/>
    <n v="4.9560000000000004"/>
    <n v="4"/>
    <n v="0.7"/>
    <n v="-3.7995999999999999"/>
    <x v="31"/>
    <x v="3"/>
  </r>
  <r>
    <n v="1993"/>
    <s v="CA-2017-133648"/>
    <d v="2017-06-25T00:00:00"/>
    <d v="2017-02-07T00:00:00"/>
    <s v="Standard Class"/>
    <s v="ML-17755"/>
    <s v="Max Ludwig"/>
    <s v="Home Office"/>
    <s v="United States"/>
    <s v="Springfield"/>
    <s v="Oregon"/>
    <n v="97477"/>
    <s v="West"/>
    <s v="OFF-LA-10003923"/>
    <s v="Office Supplies"/>
    <s v="Labels"/>
    <s v="Alphabetical Labels for Top Tab Filing"/>
    <n v="71.040000000000006"/>
    <n v="6"/>
    <n v="0.2"/>
    <n v="26.64"/>
    <x v="27"/>
    <x v="3"/>
  </r>
  <r>
    <n v="1994"/>
    <s v="CA-2017-133648"/>
    <d v="2017-06-25T00:00:00"/>
    <d v="2017-02-07T00:00:00"/>
    <s v="Standard Class"/>
    <s v="ML-17755"/>
    <s v="Max Ludwig"/>
    <s v="Home Office"/>
    <s v="United States"/>
    <s v="Springfield"/>
    <s v="Oregon"/>
    <n v="97477"/>
    <s v="West"/>
    <s v="OFF-AR-10002257"/>
    <s v="Office Supplies"/>
    <s v="Art"/>
    <s v="Eldon Spacemaker Box, Quick-Snap Lid, Clear"/>
    <n v="5.3440000000000003"/>
    <n v="2"/>
    <n v="0.2"/>
    <n v="0.73480000000000001"/>
    <x v="27"/>
    <x v="3"/>
  </r>
  <r>
    <n v="1995"/>
    <s v="CA-2017-133648"/>
    <d v="2017-06-25T00:00:00"/>
    <d v="2017-02-07T00:00:00"/>
    <s v="Standard Class"/>
    <s v="ML-17755"/>
    <s v="Max Ludwig"/>
    <s v="Home Office"/>
    <s v="United States"/>
    <s v="Springfield"/>
    <s v="Oregon"/>
    <n v="97477"/>
    <s v="West"/>
    <s v="OFF-FA-10004395"/>
    <s v="Office Supplies"/>
    <s v="Fasteners"/>
    <s v="Plymouth Boxed Rubber Bands by Plymouth"/>
    <n v="11.304"/>
    <n v="3"/>
    <n v="0.2"/>
    <n v="-2.1194999999999999"/>
    <x v="27"/>
    <x v="3"/>
  </r>
  <r>
    <n v="1996"/>
    <s v="US-2017-147221"/>
    <d v="2017-12-02T00:00:00"/>
    <d v="2017-04-12T00:00:00"/>
    <s v="Second Class"/>
    <s v="JS-16030"/>
    <s v="Joy Smith"/>
    <s v="Consumer"/>
    <s v="United States"/>
    <s v="Houston"/>
    <s v="Texas"/>
    <n v="77036"/>
    <s v="Central"/>
    <s v="OFF-AP-10002534"/>
    <s v="Office Supplies"/>
    <s v="Appliances"/>
    <s v="3.6 Cubic Foot Counter Height Office Refrigerator"/>
    <n v="294.62"/>
    <n v="5"/>
    <n v="0.8"/>
    <n v="-766.01199999999994"/>
    <x v="22"/>
    <x v="3"/>
  </r>
  <r>
    <n v="1997"/>
    <s v="US-2017-147221"/>
    <d v="2017-12-02T00:00:00"/>
    <d v="2017-04-12T00:00:00"/>
    <s v="Second Class"/>
    <s v="JS-16030"/>
    <s v="Joy Smith"/>
    <s v="Consumer"/>
    <s v="United States"/>
    <s v="Houston"/>
    <s v="Texas"/>
    <n v="77036"/>
    <s v="Central"/>
    <s v="FUR-FU-10004020"/>
    <s v="Furniture"/>
    <s v="Furnishings"/>
    <s v="Advantus Panel Wall Acrylic Frame"/>
    <n v="8.7520000000000007"/>
    <n v="4"/>
    <n v="0.6"/>
    <n v="-3.7195999999999998"/>
    <x v="22"/>
    <x v="3"/>
  </r>
  <r>
    <n v="1998"/>
    <s v="CA-2014-131905"/>
    <d v="2014-02-06T00:00:00"/>
    <d v="2014-09-02T00:00:00"/>
    <s v="First Class"/>
    <s v="ND-18460"/>
    <s v="Neil Ducich"/>
    <s v="Corporate"/>
    <s v="United States"/>
    <s v="Chesapeake"/>
    <s v="Virginia"/>
    <n v="23320"/>
    <s v="South"/>
    <s v="OFF-LA-10002787"/>
    <s v="Office Supplies"/>
    <s v="Labels"/>
    <s v="Avery 480"/>
    <n v="15"/>
    <n v="4"/>
    <n v="0"/>
    <n v="7.2"/>
    <x v="45"/>
    <x v="2"/>
  </r>
  <r>
    <n v="1999"/>
    <s v="CA-2014-131905"/>
    <d v="2014-02-06T00:00:00"/>
    <d v="2014-09-02T00:00:00"/>
    <s v="First Class"/>
    <s v="ND-18460"/>
    <s v="Neil Ducich"/>
    <s v="Corporate"/>
    <s v="United States"/>
    <s v="Chesapeake"/>
    <s v="Virginia"/>
    <n v="23320"/>
    <s v="South"/>
    <s v="TEC-PH-10003645"/>
    <s v="Technology"/>
    <s v="Phones"/>
    <s v="Aastra 57i VoIP phone"/>
    <n v="161.61000000000001"/>
    <n v="1"/>
    <n v="0"/>
    <n v="42.018599999999999"/>
    <x v="45"/>
    <x v="2"/>
  </r>
  <r>
    <n v="2000"/>
    <s v="CA-2014-131905"/>
    <d v="2014-02-06T00:00:00"/>
    <d v="2014-09-02T00:00:00"/>
    <s v="First Class"/>
    <s v="ND-18460"/>
    <s v="Neil Ducich"/>
    <s v="Corporate"/>
    <s v="United States"/>
    <s v="Chesapeake"/>
    <s v="Virginia"/>
    <n v="23320"/>
    <s v="South"/>
    <s v="TEC-PH-10001615"/>
    <s v="Technology"/>
    <s v="Phones"/>
    <s v="AT&amp;T CL82213"/>
    <n v="144.94999999999999"/>
    <n v="5"/>
    <n v="0"/>
    <n v="42.035499999999999"/>
    <x v="45"/>
    <x v="2"/>
  </r>
  <r>
    <n v="2001"/>
    <s v="CA-2017-166128"/>
    <d v="2017-04-11T00:00:00"/>
    <s v="4/18/2017"/>
    <s v="Standard Class"/>
    <s v="LW-17215"/>
    <s v="Luke Weiss"/>
    <s v="Consumer"/>
    <s v="United States"/>
    <s v="Pasadena"/>
    <s v="California"/>
    <n v="91104"/>
    <s v="West"/>
    <s v="TEC-AC-10001767"/>
    <s v="Technology"/>
    <s v="Accessories"/>
    <s v="SanDisk Ultra 64 GB MicroSDHC Class 10 Memory Card"/>
    <n v="199.95"/>
    <n v="5"/>
    <n v="0"/>
    <n v="21.994499999999999"/>
    <x v="4"/>
    <x v="3"/>
  </r>
  <r>
    <n v="2002"/>
    <s v="CA-2017-166128"/>
    <d v="2017-04-11T00:00:00"/>
    <s v="4/18/2017"/>
    <s v="Standard Class"/>
    <s v="LW-17215"/>
    <s v="Luke Weiss"/>
    <s v="Consumer"/>
    <s v="United States"/>
    <s v="Pasadena"/>
    <s v="California"/>
    <n v="91104"/>
    <s v="West"/>
    <s v="OFF-AR-10001221"/>
    <s v="Office Supplies"/>
    <s v="Art"/>
    <s v="Dixon Ticonderoga Erasable Colored Pencil Set, 12-Color"/>
    <n v="41.86"/>
    <n v="7"/>
    <n v="0"/>
    <n v="14.2324"/>
    <x v="4"/>
    <x v="3"/>
  </r>
  <r>
    <n v="2003"/>
    <s v="CA-2017-163510"/>
    <d v="2017-12-25T00:00:00"/>
    <s v="12/28/2017"/>
    <s v="Second Class"/>
    <s v="JW-15955"/>
    <s v="Joni Wasserman"/>
    <s v="Consumer"/>
    <s v="United States"/>
    <s v="Louisville"/>
    <s v="Kentucky"/>
    <n v="40214"/>
    <s v="South"/>
    <s v="OFF-ST-10000563"/>
    <s v="Office Supplies"/>
    <s v="Storage"/>
    <s v="Fellowes Bankers Box Stor/Drawer Steel Plus"/>
    <n v="95.94"/>
    <n v="3"/>
    <n v="0"/>
    <n v="9.5939999999999994"/>
    <x v="22"/>
    <x v="3"/>
  </r>
  <r>
    <n v="2004"/>
    <s v="CA-2017-163510"/>
    <d v="2017-12-25T00:00:00"/>
    <s v="12/28/2017"/>
    <s v="Second Class"/>
    <s v="JW-15955"/>
    <s v="Joni Wasserman"/>
    <s v="Consumer"/>
    <s v="United States"/>
    <s v="Louisville"/>
    <s v="Kentucky"/>
    <n v="40214"/>
    <s v="South"/>
    <s v="FUR-CH-10001146"/>
    <s v="Furniture"/>
    <s v="Chairs"/>
    <s v="Global Value Mid-Back Manager's Chair, Gray"/>
    <n v="304.45"/>
    <n v="5"/>
    <n v="0"/>
    <n v="76.112499999999997"/>
    <x v="22"/>
    <x v="3"/>
  </r>
  <r>
    <n v="2005"/>
    <s v="US-2017-143028"/>
    <d v="2017-04-11T00:00:00"/>
    <s v="4/18/2017"/>
    <s v="Standard Class"/>
    <s v="SC-20050"/>
    <s v="Sample Company A"/>
    <s v="Home Office"/>
    <s v="United States"/>
    <s v="Lubbock"/>
    <s v="Texas"/>
    <n v="79424"/>
    <s v="Central"/>
    <s v="OFF-BI-10004738"/>
    <s v="Office Supplies"/>
    <s v="Binders"/>
    <s v="Flexible Leather- Look Classic Collection Ring Binder"/>
    <n v="11.364000000000001"/>
    <n v="3"/>
    <n v="0.8"/>
    <n v="-17.045999999999999"/>
    <x v="4"/>
    <x v="3"/>
  </r>
  <r>
    <n v="2006"/>
    <s v="CA-2014-111150"/>
    <d v="2014-12-31T00:00:00"/>
    <d v="2015-04-01T00:00:00"/>
    <s v="Standard Class"/>
    <s v="RW-19630"/>
    <s v="Rob Williams"/>
    <s v="Corporate"/>
    <s v="United States"/>
    <s v="Columbia"/>
    <s v="Missouri"/>
    <n v="65203"/>
    <s v="Central"/>
    <s v="OFF-AR-10000034"/>
    <s v="Office Supplies"/>
    <s v="Art"/>
    <s v="BIC Brite Liner Grip Highlighters, Assorted, 5/Pack"/>
    <n v="29.68"/>
    <n v="7"/>
    <n v="0"/>
    <n v="11.575200000000001"/>
    <x v="20"/>
    <x v="2"/>
  </r>
  <r>
    <n v="2007"/>
    <s v="CA-2014-111150"/>
    <d v="2014-12-31T00:00:00"/>
    <d v="2015-04-01T00:00:00"/>
    <s v="Standard Class"/>
    <s v="RW-19630"/>
    <s v="Rob Williams"/>
    <s v="Corporate"/>
    <s v="United States"/>
    <s v="Columbia"/>
    <s v="Missouri"/>
    <n v="65203"/>
    <s v="Central"/>
    <s v="TEC-AC-10000290"/>
    <s v="Technology"/>
    <s v="Accessories"/>
    <s v="Sabrent 4-Port USB 2.0 Hub"/>
    <n v="47.53"/>
    <n v="7"/>
    <n v="0"/>
    <n v="16.1602"/>
    <x v="20"/>
    <x v="2"/>
  </r>
  <r>
    <n v="2008"/>
    <s v="CA-2017-165386"/>
    <d v="2017-08-03T00:00:00"/>
    <d v="2017-04-08T00:00:00"/>
    <s v="First Class"/>
    <s v="CM-12190"/>
    <s v="Charlotte Melton"/>
    <s v="Consumer"/>
    <s v="United States"/>
    <s v="Chicago"/>
    <s v="Illinois"/>
    <n v="60623"/>
    <s v="Central"/>
    <s v="FUR-BO-10003034"/>
    <s v="Furniture"/>
    <s v="Bookcases"/>
    <s v="O'Sullivan Elevations Bookcase, Cherry Finish"/>
    <n v="183.37200000000001"/>
    <n v="2"/>
    <n v="0.3"/>
    <n v="-36.674399999999999"/>
    <x v="43"/>
    <x v="3"/>
  </r>
  <r>
    <n v="2009"/>
    <s v="CA-2014-116407"/>
    <d v="2014-11-15T00:00:00"/>
    <s v="11/21/2014"/>
    <s v="Standard Class"/>
    <s v="JF-15190"/>
    <s v="Jamie Frazer"/>
    <s v="Consumer"/>
    <s v="United States"/>
    <s v="Johnson City"/>
    <s v="Tennessee"/>
    <n v="37604"/>
    <s v="South"/>
    <s v="OFF-AR-10001315"/>
    <s v="Office Supplies"/>
    <s v="Art"/>
    <s v="Newell 310"/>
    <n v="4.2240000000000002"/>
    <n v="3"/>
    <n v="0.2"/>
    <n v="0.47520000000000001"/>
    <x v="7"/>
    <x v="2"/>
  </r>
  <r>
    <n v="2010"/>
    <s v="CA-2014-116407"/>
    <d v="2014-11-15T00:00:00"/>
    <s v="11/21/2014"/>
    <s v="Standard Class"/>
    <s v="JF-15190"/>
    <s v="Jamie Frazer"/>
    <s v="Consumer"/>
    <s v="United States"/>
    <s v="Johnson City"/>
    <s v="Tennessee"/>
    <n v="37604"/>
    <s v="South"/>
    <s v="OFF-AP-10002118"/>
    <s v="Office Supplies"/>
    <s v="Appliances"/>
    <s v="1.7 Cubic Foot Compact &quot;Cube&quot; Office Refrigerators"/>
    <n v="333.05599999999998"/>
    <n v="2"/>
    <n v="0.2"/>
    <n v="29.142399999999999"/>
    <x v="7"/>
    <x v="2"/>
  </r>
  <r>
    <n v="2011"/>
    <s v="CA-2014-116407"/>
    <d v="2014-11-15T00:00:00"/>
    <s v="11/21/2014"/>
    <s v="Standard Class"/>
    <s v="JF-15190"/>
    <s v="Jamie Frazer"/>
    <s v="Consumer"/>
    <s v="United States"/>
    <s v="Johnson City"/>
    <s v="Tennessee"/>
    <n v="37604"/>
    <s v="South"/>
    <s v="OFF-PA-10002137"/>
    <s v="Office Supplies"/>
    <s v="Paper"/>
    <s v="Southworth 100% RÈsumÈ Paper, 24lb."/>
    <n v="24.896000000000001"/>
    <n v="4"/>
    <n v="0.2"/>
    <n v="7.78"/>
    <x v="7"/>
    <x v="2"/>
  </r>
  <r>
    <n v="2012"/>
    <s v="CA-2015-155761"/>
    <d v="2015-12-11T00:00:00"/>
    <d v="2015-11-12T00:00:00"/>
    <s v="Same Day"/>
    <s v="SC-20800"/>
    <s v="Stuart Calhoun"/>
    <s v="Consumer"/>
    <s v="United States"/>
    <s v="Houston"/>
    <s v="Texas"/>
    <n v="77041"/>
    <s v="Central"/>
    <s v="TEC-AC-10001606"/>
    <s v="Technology"/>
    <s v="Accessories"/>
    <s v="Logitech Wireless Performance Mouse MX for PC and Mac"/>
    <n v="159.98400000000001"/>
    <n v="2"/>
    <n v="0.2"/>
    <n v="35.996400000000001"/>
    <x v="14"/>
    <x v="1"/>
  </r>
  <r>
    <n v="2013"/>
    <s v="CA-2015-155761"/>
    <d v="2015-12-11T00:00:00"/>
    <d v="2015-11-12T00:00:00"/>
    <s v="Same Day"/>
    <s v="SC-20800"/>
    <s v="Stuart Calhoun"/>
    <s v="Consumer"/>
    <s v="United States"/>
    <s v="Houston"/>
    <s v="Texas"/>
    <n v="77041"/>
    <s v="Central"/>
    <s v="OFF-ST-10000943"/>
    <s v="Office Supplies"/>
    <s v="Storage"/>
    <s v="Eldon ProFile File 'N Store Portable File Tub Letter/Legal Size Black"/>
    <n v="46.344000000000001"/>
    <n v="3"/>
    <n v="0.2"/>
    <n v="4.6344000000000003"/>
    <x v="14"/>
    <x v="1"/>
  </r>
  <r>
    <n v="2014"/>
    <s v="CA-2016-145905"/>
    <d v="2016-09-18T00:00:00"/>
    <s v="9/23/2016"/>
    <s v="Standard Class"/>
    <s v="AM-10705"/>
    <s v="Anne McFarland"/>
    <s v="Consumer"/>
    <s v="United States"/>
    <s v="Auburn"/>
    <s v="Alabama"/>
    <n v="36830"/>
    <s v="South"/>
    <s v="FUR-CH-10001854"/>
    <s v="Furniture"/>
    <s v="Chairs"/>
    <s v="Office Star - Professional Matrix Back Chair with 2-to-1 Synchro Tilt and Mesh Fabric Seat"/>
    <n v="350.98"/>
    <n v="1"/>
    <n v="0"/>
    <n v="84.235200000000006"/>
    <x v="21"/>
    <x v="0"/>
  </r>
  <r>
    <n v="2015"/>
    <s v="CA-2016-145905"/>
    <d v="2016-09-18T00:00:00"/>
    <s v="9/23/2016"/>
    <s v="Standard Class"/>
    <s v="AM-10705"/>
    <s v="Anne McFarland"/>
    <s v="Consumer"/>
    <s v="United States"/>
    <s v="Auburn"/>
    <s v="Alabama"/>
    <n v="36830"/>
    <s v="South"/>
    <s v="OFF-PA-10000533"/>
    <s v="Office Supplies"/>
    <s v="Paper"/>
    <s v="Southworth Parchment Paper &amp; Envelopes"/>
    <n v="13.08"/>
    <n v="2"/>
    <n v="0"/>
    <n v="6.0167999999999999"/>
    <x v="21"/>
    <x v="0"/>
  </r>
  <r>
    <n v="2016"/>
    <s v="CA-2016-145905"/>
    <d v="2016-09-18T00:00:00"/>
    <s v="9/23/2016"/>
    <s v="Standard Class"/>
    <s v="AM-10705"/>
    <s v="Anne McFarland"/>
    <s v="Consumer"/>
    <s v="United States"/>
    <s v="Auburn"/>
    <s v="Alabama"/>
    <n v="36830"/>
    <s v="South"/>
    <s v="OFF-ST-10003716"/>
    <s v="Office Supplies"/>
    <s v="Storage"/>
    <s v="Tennsco Double-Tier Lockers"/>
    <n v="900.08"/>
    <n v="4"/>
    <n v="0"/>
    <n v="117.0104"/>
    <x v="21"/>
    <x v="0"/>
  </r>
  <r>
    <n v="2017"/>
    <s v="CA-2015-113110"/>
    <d v="2015-03-19T00:00:00"/>
    <s v="3/23/2015"/>
    <s v="Standard Class"/>
    <s v="BK-11260"/>
    <s v="Berenike Kampe"/>
    <s v="Consumer"/>
    <s v="United States"/>
    <s v="San Bernardino"/>
    <s v="California"/>
    <n v="92404"/>
    <s v="West"/>
    <s v="OFF-BI-10000088"/>
    <s v="Office Supplies"/>
    <s v="Binders"/>
    <s v="GBC Imprintable Covers"/>
    <n v="17.568000000000001"/>
    <n v="2"/>
    <n v="0.2"/>
    <n v="6.3684000000000003"/>
    <x v="29"/>
    <x v="1"/>
  </r>
  <r>
    <n v="2018"/>
    <s v="CA-2015-113110"/>
    <d v="2015-03-19T00:00:00"/>
    <s v="3/23/2015"/>
    <s v="Standard Class"/>
    <s v="BK-11260"/>
    <s v="Berenike Kampe"/>
    <s v="Consumer"/>
    <s v="United States"/>
    <s v="San Bernardino"/>
    <s v="California"/>
    <n v="92404"/>
    <s v="West"/>
    <s v="OFF-LA-10000240"/>
    <s v="Office Supplies"/>
    <s v="Labels"/>
    <s v="Self-Adhesive Address Labels for Typewriters by Universal"/>
    <n v="14.62"/>
    <n v="2"/>
    <n v="0"/>
    <n v="6.8714000000000004"/>
    <x v="29"/>
    <x v="1"/>
  </r>
  <r>
    <n v="2019"/>
    <s v="CA-2015-113110"/>
    <d v="2015-03-19T00:00:00"/>
    <s v="3/23/2015"/>
    <s v="Standard Class"/>
    <s v="BK-11260"/>
    <s v="Berenike Kampe"/>
    <s v="Consumer"/>
    <s v="United States"/>
    <s v="San Bernardino"/>
    <s v="California"/>
    <n v="92404"/>
    <s v="West"/>
    <s v="OFF-SU-10001165"/>
    <s v="Office Supplies"/>
    <s v="Supplies"/>
    <s v="Acme Elite Stainless Steel Scissors"/>
    <n v="33.36"/>
    <n v="4"/>
    <n v="0"/>
    <n v="8.6736000000000004"/>
    <x v="29"/>
    <x v="1"/>
  </r>
  <r>
    <n v="2020"/>
    <s v="CA-2015-113110"/>
    <d v="2015-03-19T00:00:00"/>
    <s v="3/23/2015"/>
    <s v="Standard Class"/>
    <s v="BK-11260"/>
    <s v="Berenike Kampe"/>
    <s v="Consumer"/>
    <s v="United States"/>
    <s v="San Bernardino"/>
    <s v="California"/>
    <n v="92404"/>
    <s v="West"/>
    <s v="OFF-PA-10002749"/>
    <s v="Office Supplies"/>
    <s v="Paper"/>
    <s v="Wirebound Message Books, 5-1/2 x 4 Forms, 2 or 4 Forms per Page"/>
    <n v="40.14"/>
    <n v="6"/>
    <n v="0"/>
    <n v="19.668600000000001"/>
    <x v="29"/>
    <x v="1"/>
  </r>
  <r>
    <n v="2021"/>
    <s v="CA-2016-168354"/>
    <d v="2016-09-19T00:00:00"/>
    <s v="9/21/2016"/>
    <s v="First Class"/>
    <s v="RH-19510"/>
    <s v="Rick Huthwaite"/>
    <s v="Home Office"/>
    <s v="United States"/>
    <s v="Providence"/>
    <s v="Rhode Island"/>
    <n v="2908"/>
    <s v="East"/>
    <s v="OFF-ST-10001490"/>
    <s v="Office Supplies"/>
    <s v="Storage"/>
    <s v="Hot File 7-Pocket, Floor Stand"/>
    <n v="1606.23"/>
    <n v="9"/>
    <n v="0"/>
    <n v="481.86900000000003"/>
    <x v="21"/>
    <x v="0"/>
  </r>
  <r>
    <n v="2022"/>
    <s v="CA-2016-168354"/>
    <d v="2016-09-19T00:00:00"/>
    <s v="9/21/2016"/>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n v="7.6680000000000001"/>
    <x v="21"/>
    <x v="0"/>
  </r>
  <r>
    <n v="2023"/>
    <s v="CA-2016-168354"/>
    <d v="2016-09-19T00:00:00"/>
    <s v="9/21/2016"/>
    <s v="First Class"/>
    <s v="RH-19510"/>
    <s v="Rick Huthwaite"/>
    <s v="Home Office"/>
    <s v="United States"/>
    <s v="Providence"/>
    <s v="Rhode Island"/>
    <n v="2908"/>
    <s v="East"/>
    <s v="OFF-BI-10004826"/>
    <s v="Office Supplies"/>
    <s v="Binders"/>
    <s v="JM Magazine Binder"/>
    <n v="49.53"/>
    <n v="3"/>
    <n v="0"/>
    <n v="23.7744"/>
    <x v="21"/>
    <x v="0"/>
  </r>
  <r>
    <n v="2024"/>
    <s v="CA-2016-168354"/>
    <d v="2016-09-19T00:00:00"/>
    <s v="9/21/2016"/>
    <s v="First Class"/>
    <s v="RH-19510"/>
    <s v="Rick Huthwaite"/>
    <s v="Home Office"/>
    <s v="United States"/>
    <s v="Providence"/>
    <s v="Rhode Island"/>
    <n v="2908"/>
    <s v="East"/>
    <s v="FUR-CH-10004675"/>
    <s v="Furniture"/>
    <s v="Chairs"/>
    <s v="Lifetime Advantage Folding Chairs, 4/Carton"/>
    <n v="872.32"/>
    <n v="4"/>
    <n v="0"/>
    <n v="244.24959999999999"/>
    <x v="21"/>
    <x v="0"/>
  </r>
  <r>
    <n v="2025"/>
    <s v="US-2017-111241"/>
    <d v="2017-08-20T00:00:00"/>
    <s v="8/22/2017"/>
    <s v="Second Class"/>
    <s v="GM-14500"/>
    <s v="Gene McClure"/>
    <s v="Consumer"/>
    <s v="United States"/>
    <s v="Fresno"/>
    <s v="California"/>
    <n v="93727"/>
    <s v="West"/>
    <s v="OFF-BI-10002867"/>
    <s v="Office Supplies"/>
    <s v="Binders"/>
    <s v="GBC Recycled Regency Composition Covers"/>
    <n v="239.12"/>
    <n v="5"/>
    <n v="0.2"/>
    <n v="77.713999999999999"/>
    <x v="43"/>
    <x v="3"/>
  </r>
  <r>
    <n v="2026"/>
    <s v="CA-2015-114237"/>
    <d v="2015-03-13T00:00:00"/>
    <s v="3/15/2015"/>
    <s v="First Class"/>
    <s v="MC-17275"/>
    <s v="Marc Crier"/>
    <s v="Consumer"/>
    <s v="United States"/>
    <s v="Seattle"/>
    <s v="Washington"/>
    <n v="98103"/>
    <s v="West"/>
    <s v="FUR-BO-10004409"/>
    <s v="Furniture"/>
    <s v="Bookcases"/>
    <s v="Safco Value Mate Series Steel Bookcases, Baked Enamel Finish on Steel, Gray"/>
    <n v="141.96"/>
    <n v="2"/>
    <n v="0"/>
    <n v="39.748800000000003"/>
    <x v="29"/>
    <x v="1"/>
  </r>
  <r>
    <n v="2027"/>
    <s v="CA-2016-113516"/>
    <d v="2016-09-08T00:00:00"/>
    <d v="2016-10-09T00:00:00"/>
    <s v="Second Class"/>
    <s v="VM-21685"/>
    <s v="Valerie Mitchum"/>
    <s v="Home Office"/>
    <s v="United States"/>
    <s v="Lancaster"/>
    <s v="California"/>
    <n v="93534"/>
    <s v="West"/>
    <s v="OFF-BI-10002225"/>
    <s v="Office Supplies"/>
    <s v="Binders"/>
    <s v="Square Ring Data Binders, Rigid 75 Pt. Covers, 11&quot; x 14-7/8&quot;"/>
    <n v="33.024000000000001"/>
    <n v="2"/>
    <n v="0.2"/>
    <n v="11.558400000000001"/>
    <x v="21"/>
    <x v="0"/>
  </r>
  <r>
    <n v="2028"/>
    <s v="CA-2016-113516"/>
    <d v="2016-09-08T00:00:00"/>
    <d v="2016-10-09T00:00:00"/>
    <s v="Second Class"/>
    <s v="VM-21685"/>
    <s v="Valerie Mitchum"/>
    <s v="Home Office"/>
    <s v="United States"/>
    <s v="Lancaster"/>
    <s v="California"/>
    <n v="93534"/>
    <s v="West"/>
    <s v="OFF-BI-10001989"/>
    <s v="Office Supplies"/>
    <s v="Binders"/>
    <s v="Premium Transparent Presentation Covers by GBC"/>
    <n v="67.135999999999996"/>
    <n v="4"/>
    <n v="0.2"/>
    <n v="23.497599999999998"/>
    <x v="21"/>
    <x v="0"/>
  </r>
  <r>
    <n v="2029"/>
    <s v="CA-2015-117961"/>
    <d v="2015-11-26T00:00:00"/>
    <s v="11/30/2015"/>
    <s v="Standard Class"/>
    <s v="GP-14740"/>
    <s v="Guy Phonely"/>
    <s v="Corporate"/>
    <s v="United States"/>
    <s v="Leominster"/>
    <s v="Massachusetts"/>
    <n v="1453"/>
    <s v="East"/>
    <s v="OFF-BI-10000343"/>
    <s v="Office Supplies"/>
    <s v="Binders"/>
    <s v="Pressboard Covers with Storage Hooks, 9 1/2&quot; x 11&quot;, Light Blue"/>
    <n v="14.73"/>
    <n v="3"/>
    <n v="0"/>
    <n v="6.9230999999999998"/>
    <x v="6"/>
    <x v="1"/>
  </r>
  <r>
    <n v="2030"/>
    <s v="CA-2015-117961"/>
    <d v="2015-11-26T00:00:00"/>
    <s v="11/30/2015"/>
    <s v="Standard Class"/>
    <s v="GP-14740"/>
    <s v="Guy Phonely"/>
    <s v="Corporate"/>
    <s v="United States"/>
    <s v="Leominster"/>
    <s v="Massachusetts"/>
    <n v="1453"/>
    <s v="East"/>
    <s v="OFF-ST-10001172"/>
    <s v="Office Supplies"/>
    <s v="Storage"/>
    <s v="Tennsco Lockers, Sand"/>
    <n v="104.9"/>
    <n v="5"/>
    <n v="0"/>
    <n v="25.175999999999998"/>
    <x v="6"/>
    <x v="1"/>
  </r>
  <r>
    <n v="2031"/>
    <s v="CA-2015-117961"/>
    <d v="2015-11-26T00:00:00"/>
    <s v="11/30/2015"/>
    <s v="Standard Class"/>
    <s v="GP-14740"/>
    <s v="Guy Phonely"/>
    <s v="Corporate"/>
    <s v="United States"/>
    <s v="Leominster"/>
    <s v="Massachusetts"/>
    <n v="1453"/>
    <s v="East"/>
    <s v="OFF-BI-10003707"/>
    <s v="Office Supplies"/>
    <s v="Binders"/>
    <s v="Aluminum Screw Posts"/>
    <n v="61.04"/>
    <n v="4"/>
    <n v="0"/>
    <n v="30.52"/>
    <x v="6"/>
    <x v="1"/>
  </r>
  <r>
    <n v="2032"/>
    <s v="CA-2015-117961"/>
    <d v="2015-11-26T00:00:00"/>
    <s v="11/30/2015"/>
    <s v="Standard Class"/>
    <s v="GP-14740"/>
    <s v="Guy Phonely"/>
    <s v="Corporate"/>
    <s v="United States"/>
    <s v="Leominster"/>
    <s v="Massachusetts"/>
    <n v="1453"/>
    <s v="East"/>
    <s v="OFF-PA-10001274"/>
    <s v="Office Supplies"/>
    <s v="Paper"/>
    <s v="Loose Memo Sheets"/>
    <n v="10.95"/>
    <n v="3"/>
    <n v="0"/>
    <n v="5.1464999999999996"/>
    <x v="6"/>
    <x v="1"/>
  </r>
  <r>
    <n v="2033"/>
    <s v="CA-2016-128923"/>
    <d v="2016-12-09T00:00:00"/>
    <s v="12/13/2016"/>
    <s v="Standard Class"/>
    <s v="GB-14530"/>
    <s v="George Bell"/>
    <s v="Corporate"/>
    <s v="United States"/>
    <s v="Fort Worth"/>
    <s v="Texas"/>
    <n v="76106"/>
    <s v="Central"/>
    <s v="OFF-PA-10002250"/>
    <s v="Office Supplies"/>
    <s v="Paper"/>
    <s v="Things To Do Today Pad"/>
    <n v="9.3919999999999995"/>
    <n v="2"/>
    <n v="0.2"/>
    <n v="3.2871999999999999"/>
    <x v="5"/>
    <x v="0"/>
  </r>
  <r>
    <n v="2034"/>
    <s v="CA-2016-128923"/>
    <d v="2016-12-09T00:00:00"/>
    <s v="12/13/2016"/>
    <s v="Standard Class"/>
    <s v="GB-14530"/>
    <s v="George Bell"/>
    <s v="Corporate"/>
    <s v="United States"/>
    <s v="Fort Worth"/>
    <s v="Texas"/>
    <n v="76106"/>
    <s v="Central"/>
    <s v="OFF-AR-10000475"/>
    <s v="Office Supplies"/>
    <s v="Art"/>
    <s v="Hunt BOSTON Vista Battery-Operated Pencil Sharpener, Black"/>
    <n v="9.3279999999999994"/>
    <n v="1"/>
    <n v="0.2"/>
    <n v="0.81620000000000004"/>
    <x v="5"/>
    <x v="0"/>
  </r>
  <r>
    <n v="2035"/>
    <s v="CA-2017-162481"/>
    <d v="2017-09-25T00:00:00"/>
    <s v="9/29/2017"/>
    <s v="Standard Class"/>
    <s v="CT-11995"/>
    <s v="Carol Triggs"/>
    <s v="Consumer"/>
    <s v="United States"/>
    <s v="Rochester"/>
    <s v="Minnesota"/>
    <n v="55901"/>
    <s v="Central"/>
    <s v="OFF-BI-10002976"/>
    <s v="Office Supplies"/>
    <s v="Binders"/>
    <s v="ACCOHIDE Binder by Acco"/>
    <n v="8.26"/>
    <n v="2"/>
    <n v="0"/>
    <n v="3.8822000000000001"/>
    <x v="15"/>
    <x v="3"/>
  </r>
  <r>
    <n v="2036"/>
    <s v="CA-2017-162481"/>
    <d v="2017-09-25T00:00:00"/>
    <s v="9/29/2017"/>
    <s v="Standard Class"/>
    <s v="CT-11995"/>
    <s v="Carol Triggs"/>
    <s v="Consumer"/>
    <s v="United States"/>
    <s v="Rochester"/>
    <s v="Minnesota"/>
    <n v="55901"/>
    <s v="Central"/>
    <s v="FUR-CH-10003061"/>
    <s v="Furniture"/>
    <s v="Chairs"/>
    <s v="Global Leather Task Chair, Black"/>
    <n v="269.97000000000003"/>
    <n v="3"/>
    <n v="0"/>
    <n v="51.2943"/>
    <x v="15"/>
    <x v="3"/>
  </r>
  <r>
    <n v="2037"/>
    <s v="CA-2015-119214"/>
    <d v="2015-01-23T00:00:00"/>
    <s v="1/27/2015"/>
    <s v="Standard Class"/>
    <s v="CW-11905"/>
    <s v="Carl Weiss"/>
    <s v="Home Office"/>
    <s v="United States"/>
    <s v="Bozeman"/>
    <s v="Montana"/>
    <n v="59715"/>
    <s v="West"/>
    <s v="OFF-PA-10002893"/>
    <s v="Office Supplies"/>
    <s v="Paper"/>
    <s v="Wirebound Service Call Books, 5 1/2&quot; x 4&quot;"/>
    <n v="29.04"/>
    <n v="3"/>
    <n v="0"/>
    <n v="13.9392"/>
    <x v="26"/>
    <x v="1"/>
  </r>
  <r>
    <n v="2038"/>
    <s v="CA-2015-119214"/>
    <d v="2015-01-23T00:00:00"/>
    <s v="1/27/2015"/>
    <s v="Standard Class"/>
    <s v="CW-11905"/>
    <s v="Carl Weiss"/>
    <s v="Home Office"/>
    <s v="United States"/>
    <s v="Bozeman"/>
    <s v="Montana"/>
    <n v="59715"/>
    <s v="West"/>
    <s v="OFF-LA-10003077"/>
    <s v="Office Supplies"/>
    <s v="Labels"/>
    <s v="Avery 500"/>
    <n v="14.62"/>
    <n v="2"/>
    <n v="0"/>
    <n v="6.8714000000000004"/>
    <x v="26"/>
    <x v="1"/>
  </r>
  <r>
    <n v="2039"/>
    <s v="CA-2015-122287"/>
    <d v="2015-06-18T00:00:00"/>
    <s v="6/23/2015"/>
    <s v="Standard Class"/>
    <s v="SN-20560"/>
    <s v="Skye Norling"/>
    <s v="Home Office"/>
    <s v="United States"/>
    <s v="Peoria"/>
    <s v="Arizona"/>
    <n v="85345"/>
    <s v="West"/>
    <s v="OFF-PA-10001661"/>
    <s v="Office Supplies"/>
    <s v="Paper"/>
    <s v="Xerox 1922"/>
    <n v="11.952"/>
    <n v="3"/>
    <n v="0.2"/>
    <n v="4.3326000000000002"/>
    <x v="40"/>
    <x v="1"/>
  </r>
  <r>
    <n v="2040"/>
    <s v="CA-2015-122287"/>
    <d v="2015-06-18T00:00:00"/>
    <s v="6/23/2015"/>
    <s v="Standard Class"/>
    <s v="SN-20560"/>
    <s v="Skye Norling"/>
    <s v="Home Office"/>
    <s v="United States"/>
    <s v="Peoria"/>
    <s v="Arizona"/>
    <n v="85345"/>
    <s v="West"/>
    <s v="OFF-BI-10004656"/>
    <s v="Office Supplies"/>
    <s v="Binders"/>
    <s v="Peel &amp; Stick Add-On Corner Pockets"/>
    <n v="4.5359999999999996"/>
    <n v="7"/>
    <n v="0.7"/>
    <n v="-3.3264"/>
    <x v="40"/>
    <x v="1"/>
  </r>
  <r>
    <n v="2041"/>
    <s v="CA-2015-122287"/>
    <d v="2015-06-18T00:00:00"/>
    <s v="6/23/2015"/>
    <s v="Standard Class"/>
    <s v="SN-20560"/>
    <s v="Skye Norling"/>
    <s v="Home Office"/>
    <s v="United States"/>
    <s v="Peoria"/>
    <s v="Arizona"/>
    <n v="85345"/>
    <s v="West"/>
    <s v="OFF-BI-10003707"/>
    <s v="Office Supplies"/>
    <s v="Binders"/>
    <s v="Aluminum Screw Posts"/>
    <n v="9.1560000000000006"/>
    <n v="2"/>
    <n v="0.7"/>
    <n v="-6.1040000000000001"/>
    <x v="40"/>
    <x v="1"/>
  </r>
  <r>
    <n v="2042"/>
    <s v="CA-2015-122287"/>
    <d v="2015-06-18T00:00:00"/>
    <s v="6/23/2015"/>
    <s v="Standard Class"/>
    <s v="SN-20560"/>
    <s v="Skye Norling"/>
    <s v="Home Office"/>
    <s v="United States"/>
    <s v="Peoria"/>
    <s v="Arizona"/>
    <n v="85345"/>
    <s v="West"/>
    <s v="FUR-FU-10004973"/>
    <s v="Furniture"/>
    <s v="Furnishings"/>
    <s v="Flat Face Poster Frame"/>
    <n v="75.36"/>
    <n v="5"/>
    <n v="0.2"/>
    <n v="20.724"/>
    <x v="40"/>
    <x v="1"/>
  </r>
  <r>
    <n v="2043"/>
    <s v="CA-2015-104493"/>
    <d v="2015-10-02T00:00:00"/>
    <d v="2015-08-10T00:00:00"/>
    <s v="Standard Class"/>
    <s v="EB-13705"/>
    <s v="Ed Braxton"/>
    <s v="Corporate"/>
    <s v="United States"/>
    <s v="San Diego"/>
    <s v="California"/>
    <n v="92105"/>
    <s v="West"/>
    <s v="OFF-BI-10004817"/>
    <s v="Office Supplies"/>
    <s v="Binders"/>
    <s v="GBC Personal VeloBind Strips"/>
    <n v="57.503999999999998"/>
    <n v="6"/>
    <n v="0.2"/>
    <n v="20.1264"/>
    <x v="2"/>
    <x v="1"/>
  </r>
  <r>
    <n v="2044"/>
    <s v="US-2017-158946"/>
    <d v="2017-11-18T00:00:00"/>
    <s v="11/23/2017"/>
    <s v="Standard Class"/>
    <s v="JW-15220"/>
    <s v="Jane Waco"/>
    <s v="Corporate"/>
    <s v="United States"/>
    <s v="Lakewood"/>
    <s v="Ohio"/>
    <n v="44107"/>
    <s v="East"/>
    <s v="OFF-AR-10001860"/>
    <s v="Office Supplies"/>
    <s v="Art"/>
    <s v="BIC Liqua Brite Liner"/>
    <n v="38.863999999999997"/>
    <n v="7"/>
    <n v="0.2"/>
    <n v="7.7728000000000002"/>
    <x v="23"/>
    <x v="3"/>
  </r>
  <r>
    <n v="2045"/>
    <s v="CA-2014-129168"/>
    <d v="2014-08-17T00:00:00"/>
    <s v="8/23/2014"/>
    <s v="Standard Class"/>
    <s v="KB-16585"/>
    <s v="Ken Black"/>
    <s v="Corporate"/>
    <s v="United States"/>
    <s v="Houston"/>
    <s v="Texas"/>
    <n v="77095"/>
    <s v="Central"/>
    <s v="OFF-PA-10001639"/>
    <s v="Office Supplies"/>
    <s v="Paper"/>
    <s v="Xerox 203"/>
    <n v="15.552"/>
    <n v="3"/>
    <n v="0.2"/>
    <n v="5.4432"/>
    <x v="9"/>
    <x v="2"/>
  </r>
  <r>
    <n v="2046"/>
    <s v="CA-2016-131835"/>
    <d v="2016-07-17T00:00:00"/>
    <s v="7/21/2016"/>
    <s v="Standard Class"/>
    <s v="MC-17590"/>
    <s v="Matt Collister"/>
    <s v="Corporate"/>
    <s v="United States"/>
    <s v="Perth Amboy"/>
    <s v="New Jersey"/>
    <n v="8861"/>
    <s v="East"/>
    <s v="OFF-AP-10004487"/>
    <s v="Office Supplies"/>
    <s v="Appliances"/>
    <s v="Kensington 4 Outlet MasterPiece Compact Power Control Center"/>
    <n v="162.63999999999999"/>
    <n v="2"/>
    <n v="0"/>
    <n v="45.539200000000001"/>
    <x v="16"/>
    <x v="0"/>
  </r>
  <r>
    <n v="2047"/>
    <s v="CA-2016-131835"/>
    <d v="2016-07-17T00:00:00"/>
    <s v="7/21/2016"/>
    <s v="Standard Class"/>
    <s v="MC-17590"/>
    <s v="Matt Collister"/>
    <s v="Corporate"/>
    <s v="United States"/>
    <s v="Perth Amboy"/>
    <s v="New Jersey"/>
    <n v="8861"/>
    <s v="East"/>
    <s v="TEC-PH-10001760"/>
    <s v="Technology"/>
    <s v="Phones"/>
    <s v="Bose SoundLink Bluetooth Speaker"/>
    <n v="597"/>
    <n v="3"/>
    <n v="0"/>
    <n v="280.58999999999997"/>
    <x v="16"/>
    <x v="0"/>
  </r>
  <r>
    <n v="2048"/>
    <s v="CA-2016-131835"/>
    <d v="2016-07-17T00:00:00"/>
    <s v="7/21/2016"/>
    <s v="Standard Class"/>
    <s v="MC-17590"/>
    <s v="Matt Collister"/>
    <s v="Corporate"/>
    <s v="United States"/>
    <s v="Perth Amboy"/>
    <s v="New Jersey"/>
    <n v="8861"/>
    <s v="East"/>
    <s v="OFF-PA-10004071"/>
    <s v="Office Supplies"/>
    <s v="Paper"/>
    <s v="Eaton Premium Continuous-Feed Paper, 25% Cotton, Letter Size, White, 1000 Shts/Box"/>
    <n v="55.48"/>
    <n v="1"/>
    <n v="0"/>
    <n v="26.630400000000002"/>
    <x v="16"/>
    <x v="0"/>
  </r>
  <r>
    <n v="2049"/>
    <s v="CA-2015-142237"/>
    <d v="2015-07-11T00:00:00"/>
    <s v="7/13/2015"/>
    <s v="First Class"/>
    <s v="CK-12595"/>
    <s v="Clytie Kelty"/>
    <s v="Consumer"/>
    <s v="United States"/>
    <s v="Philadelphia"/>
    <s v="Pennsylvania"/>
    <n v="19134"/>
    <s v="East"/>
    <s v="FUR-FU-10004848"/>
    <s v="Furniture"/>
    <s v="Furnishings"/>
    <s v="Howard Miller 13-3/4&quot; Diameter Brushed Chrome Round Wall Clock"/>
    <n v="289.8"/>
    <n v="7"/>
    <n v="0.2"/>
    <n v="36.225000000000001"/>
    <x v="38"/>
    <x v="1"/>
  </r>
  <r>
    <n v="2050"/>
    <s v="CA-2015-142237"/>
    <d v="2015-07-11T00:00:00"/>
    <s v="7/13/2015"/>
    <s v="First Class"/>
    <s v="CK-12595"/>
    <s v="Clytie Kelty"/>
    <s v="Consumer"/>
    <s v="United States"/>
    <s v="Philadelphia"/>
    <s v="Pennsylvania"/>
    <n v="19134"/>
    <s v="East"/>
    <s v="OFF-BI-10004022"/>
    <s v="Office Supplies"/>
    <s v="Binders"/>
    <s v="Acco Suede Grain Vinyl Round Ring Binder"/>
    <n v="2.5019999999999998"/>
    <n v="3"/>
    <n v="0.7"/>
    <n v="-2.0015999999999998"/>
    <x v="38"/>
    <x v="1"/>
  </r>
  <r>
    <n v="2051"/>
    <s v="CA-2015-142237"/>
    <d v="2015-07-11T00:00:00"/>
    <s v="7/13/2015"/>
    <s v="First Class"/>
    <s v="CK-12595"/>
    <s v="Clytie Kelty"/>
    <s v="Consumer"/>
    <s v="United States"/>
    <s v="Philadelphia"/>
    <s v="Pennsylvania"/>
    <n v="19134"/>
    <s v="East"/>
    <s v="OFF-BI-10003669"/>
    <s v="Office Supplies"/>
    <s v="Binders"/>
    <s v="3M Organizer Strips"/>
    <n v="6.48"/>
    <n v="4"/>
    <n v="0.7"/>
    <n v="-4.7519999999999998"/>
    <x v="38"/>
    <x v="1"/>
  </r>
  <r>
    <n v="2052"/>
    <s v="CA-2015-142237"/>
    <d v="2015-07-11T00:00:00"/>
    <s v="7/13/2015"/>
    <s v="First Class"/>
    <s v="CK-12595"/>
    <s v="Clytie Kelty"/>
    <s v="Consumer"/>
    <s v="United States"/>
    <s v="Philadelphia"/>
    <s v="Pennsylvania"/>
    <n v="19134"/>
    <s v="East"/>
    <s v="FUR-CH-10003833"/>
    <s v="Furniture"/>
    <s v="Chairs"/>
    <s v="Novimex Fabric Task Chair"/>
    <n v="341.488"/>
    <n v="8"/>
    <n v="0.3"/>
    <n v="-73.176000000000002"/>
    <x v="38"/>
    <x v="1"/>
  </r>
  <r>
    <n v="2053"/>
    <s v="CA-2015-142237"/>
    <d v="2015-07-11T00:00:00"/>
    <s v="7/13/2015"/>
    <s v="First Class"/>
    <s v="CK-12595"/>
    <s v="Clytie Kelty"/>
    <s v="Consumer"/>
    <s v="United States"/>
    <s v="Philadelphia"/>
    <s v="Pennsylvania"/>
    <n v="19134"/>
    <s v="East"/>
    <s v="OFF-AR-10003732"/>
    <s v="Office Supplies"/>
    <s v="Art"/>
    <s v="Newell 333"/>
    <n v="11.12"/>
    <n v="5"/>
    <n v="0.2"/>
    <n v="0.83399999999999996"/>
    <x v="38"/>
    <x v="1"/>
  </r>
  <r>
    <n v="2054"/>
    <s v="CA-2015-142237"/>
    <d v="2015-07-11T00:00:00"/>
    <s v="7/13/2015"/>
    <s v="First Class"/>
    <s v="CK-12595"/>
    <s v="Clytie Kelty"/>
    <s v="Consumer"/>
    <s v="United States"/>
    <s v="Philadelphia"/>
    <s v="Pennsylvania"/>
    <n v="19134"/>
    <s v="East"/>
    <s v="FUR-FU-10003142"/>
    <s v="Furniture"/>
    <s v="Furnishings"/>
    <s v="Master Big Foot Doorstop, Beige"/>
    <n v="25.344000000000001"/>
    <n v="6"/>
    <n v="0.2"/>
    <n v="3.4847999999999999"/>
    <x v="38"/>
    <x v="1"/>
  </r>
  <r>
    <n v="2055"/>
    <s v="CA-2016-136434"/>
    <d v="2016-12-01T00:00:00"/>
    <d v="2016-07-12T00:00:00"/>
    <s v="Standard Class"/>
    <s v="RD-19480"/>
    <s v="Rick Duston"/>
    <s v="Consumer"/>
    <s v="United States"/>
    <s v="Richmond"/>
    <s v="Indiana"/>
    <n v="47374"/>
    <s v="Central"/>
    <s v="FUR-FU-10001196"/>
    <s v="Furniture"/>
    <s v="Furnishings"/>
    <s v="DAX Cubicle Frames - 8x10"/>
    <n v="17.309999999999999"/>
    <n v="3"/>
    <n v="0"/>
    <n v="5.1929999999999996"/>
    <x v="5"/>
    <x v="0"/>
  </r>
  <r>
    <n v="2056"/>
    <s v="CA-2017-120376"/>
    <d v="2017-12-22T00:00:00"/>
    <s v="12/25/2017"/>
    <s v="First Class"/>
    <s v="TP-21130"/>
    <s v="Theone Pippenger"/>
    <s v="Consumer"/>
    <s v="United States"/>
    <s v="Detroit"/>
    <s v="Michigan"/>
    <n v="48227"/>
    <s v="Central"/>
    <s v="TEC-AC-10001114"/>
    <s v="Technology"/>
    <s v="Accessories"/>
    <s v="Microsoft Wireless Mobile Mouse 4000"/>
    <n v="199.95"/>
    <n v="5"/>
    <n v="0"/>
    <n v="63.984000000000002"/>
    <x v="22"/>
    <x v="3"/>
  </r>
  <r>
    <n v="2057"/>
    <s v="CA-2017-120376"/>
    <d v="2017-12-22T00:00:00"/>
    <s v="12/25/2017"/>
    <s v="First Class"/>
    <s v="TP-21130"/>
    <s v="Theone Pippenger"/>
    <s v="Consumer"/>
    <s v="United States"/>
    <s v="Detroit"/>
    <s v="Michigan"/>
    <n v="48227"/>
    <s v="Central"/>
    <s v="FUR-CH-10002335"/>
    <s v="Furniture"/>
    <s v="Chairs"/>
    <s v="Hon GuestStacker Chair"/>
    <n v="1586.69"/>
    <n v="7"/>
    <n v="0"/>
    <n v="412.5394"/>
    <x v="22"/>
    <x v="3"/>
  </r>
  <r>
    <n v="2058"/>
    <s v="CA-2017-120376"/>
    <d v="2017-12-22T00:00:00"/>
    <s v="12/25/2017"/>
    <s v="First Class"/>
    <s v="TP-21130"/>
    <s v="Theone Pippenger"/>
    <s v="Consumer"/>
    <s v="United States"/>
    <s v="Detroit"/>
    <s v="Michigan"/>
    <n v="48227"/>
    <s v="Central"/>
    <s v="TEC-AC-10000844"/>
    <s v="Technology"/>
    <s v="Accessories"/>
    <s v="Logitech†Gaming G510s - Keyboard"/>
    <n v="84.99"/>
    <n v="1"/>
    <n v="0"/>
    <n v="30.596399999999999"/>
    <x v="22"/>
    <x v="3"/>
  </r>
  <r>
    <n v="2059"/>
    <s v="CA-2017-120376"/>
    <d v="2017-12-22T00:00:00"/>
    <s v="12/25/2017"/>
    <s v="First Class"/>
    <s v="TP-21130"/>
    <s v="Theone Pippenger"/>
    <s v="Consumer"/>
    <s v="United States"/>
    <s v="Detroit"/>
    <s v="Michigan"/>
    <n v="48227"/>
    <s v="Central"/>
    <s v="FUR-TA-10004534"/>
    <s v="Furniture"/>
    <s v="Tables"/>
    <s v="Bevis 44 x 96 Conference Tables"/>
    <n v="411.8"/>
    <n v="2"/>
    <n v="0"/>
    <n v="70.006"/>
    <x v="22"/>
    <x v="3"/>
  </r>
  <r>
    <n v="2060"/>
    <s v="CA-2014-106439"/>
    <d v="2014-10-31T00:00:00"/>
    <d v="2014-04-11T00:00:00"/>
    <s v="Standard Class"/>
    <s v="GG-14650"/>
    <s v="Greg Guthrie"/>
    <s v="Corporate"/>
    <s v="United States"/>
    <s v="Los Angeles"/>
    <s v="California"/>
    <n v="90049"/>
    <s v="West"/>
    <s v="OFF-FA-10002975"/>
    <s v="Office Supplies"/>
    <s v="Fasteners"/>
    <s v="Staples"/>
    <n v="11.34"/>
    <n v="3"/>
    <n v="0"/>
    <n v="5.2164000000000001"/>
    <x v="18"/>
    <x v="2"/>
  </r>
  <r>
    <n v="2061"/>
    <s v="CA-2014-106439"/>
    <d v="2014-10-31T00:00:00"/>
    <d v="2014-04-11T00:00:00"/>
    <s v="Standard Class"/>
    <s v="GG-14650"/>
    <s v="Greg Guthrie"/>
    <s v="Corporate"/>
    <s v="United States"/>
    <s v="Los Angeles"/>
    <s v="California"/>
    <n v="90049"/>
    <s v="West"/>
    <s v="OFF-ST-10003996"/>
    <s v="Office Supplies"/>
    <s v="Storage"/>
    <s v="Letter/Legal File Tote with Clear Snap-On Lid, Black Granite"/>
    <n v="80.3"/>
    <n v="5"/>
    <n v="0"/>
    <n v="20.878"/>
    <x v="18"/>
    <x v="2"/>
  </r>
  <r>
    <n v="2062"/>
    <s v="CA-2014-106439"/>
    <d v="2014-10-31T00:00:00"/>
    <d v="2014-04-11T00:00:00"/>
    <s v="Standard Class"/>
    <s v="GG-14650"/>
    <s v="Greg Guthrie"/>
    <s v="Corporate"/>
    <s v="United States"/>
    <s v="Los Angeles"/>
    <s v="California"/>
    <n v="90049"/>
    <s v="West"/>
    <s v="OFF-BI-10002571"/>
    <s v="Office Supplies"/>
    <s v="Binders"/>
    <s v="Avery Framed View Binder, EZD Ring (Locking), Navy, 1 1/2&quot;"/>
    <n v="15.968"/>
    <n v="2"/>
    <n v="0.2"/>
    <n v="5.3891999999999998"/>
    <x v="18"/>
    <x v="2"/>
  </r>
  <r>
    <n v="2063"/>
    <s v="CA-2014-106439"/>
    <d v="2014-10-31T00:00:00"/>
    <d v="2014-04-11T00:00:00"/>
    <s v="Standard Class"/>
    <s v="GG-14650"/>
    <s v="Greg Guthrie"/>
    <s v="Corporate"/>
    <s v="United States"/>
    <s v="Los Angeles"/>
    <s v="California"/>
    <n v="90049"/>
    <s v="West"/>
    <s v="OFF-PA-10000477"/>
    <s v="Office Supplies"/>
    <s v="Paper"/>
    <s v="Xerox 1952"/>
    <n v="64.739999999999995"/>
    <n v="13"/>
    <n v="0"/>
    <n v="30.427800000000001"/>
    <x v="18"/>
    <x v="2"/>
  </r>
  <r>
    <n v="2064"/>
    <s v="CA-2014-106439"/>
    <d v="2014-10-31T00:00:00"/>
    <d v="2014-04-11T00:00:00"/>
    <s v="Standard Class"/>
    <s v="GG-14650"/>
    <s v="Greg Guthrie"/>
    <s v="Corporate"/>
    <s v="United States"/>
    <s v="Los Angeles"/>
    <s v="California"/>
    <n v="90049"/>
    <s v="West"/>
    <s v="OFF-BI-10004209"/>
    <s v="Office Supplies"/>
    <s v="Binders"/>
    <s v="Fellowes Twister Kit, Gray/Clear, 3/pkg"/>
    <n v="19.295999999999999"/>
    <n v="3"/>
    <n v="0.2"/>
    <n v="6.03"/>
    <x v="18"/>
    <x v="2"/>
  </r>
  <r>
    <n v="2065"/>
    <s v="CA-2014-106439"/>
    <d v="2014-10-31T00:00:00"/>
    <d v="2014-04-11T00:00:00"/>
    <s v="Standard Class"/>
    <s v="GG-14650"/>
    <s v="Greg Guthrie"/>
    <s v="Corporate"/>
    <s v="United States"/>
    <s v="Los Angeles"/>
    <s v="California"/>
    <n v="90049"/>
    <s v="West"/>
    <s v="OFF-ST-10001963"/>
    <s v="Office Supplies"/>
    <s v="Storage"/>
    <s v="Tennsco Regal Shelving Units"/>
    <n v="405.64"/>
    <n v="4"/>
    <n v="0"/>
    <n v="12.1692"/>
    <x v="18"/>
    <x v="2"/>
  </r>
  <r>
    <n v="2066"/>
    <s v="CA-2014-106439"/>
    <d v="2014-10-31T00:00:00"/>
    <d v="2014-04-11T00:00:00"/>
    <s v="Standard Class"/>
    <s v="GG-14650"/>
    <s v="Greg Guthrie"/>
    <s v="Corporate"/>
    <s v="United States"/>
    <s v="Los Angeles"/>
    <s v="California"/>
    <n v="90049"/>
    <s v="West"/>
    <s v="FUR-CH-10003833"/>
    <s v="Furniture"/>
    <s v="Chairs"/>
    <s v="Novimex Fabric Task Chair"/>
    <n v="146.352"/>
    <n v="3"/>
    <n v="0.2"/>
    <n v="-9.1470000000000002"/>
    <x v="18"/>
    <x v="2"/>
  </r>
  <r>
    <n v="2067"/>
    <s v="CA-2014-106439"/>
    <d v="2014-10-31T00:00:00"/>
    <d v="2014-04-11T00:00:00"/>
    <s v="Standard Class"/>
    <s v="GG-14650"/>
    <s v="Greg Guthrie"/>
    <s v="Corporate"/>
    <s v="United States"/>
    <s v="Los Angeles"/>
    <s v="California"/>
    <n v="90049"/>
    <s v="West"/>
    <s v="TEC-AC-10004568"/>
    <s v="Technology"/>
    <s v="Accessories"/>
    <s v="Maxell†LTO Ultrium - 800 GB"/>
    <n v="251.91"/>
    <n v="9"/>
    <n v="0"/>
    <n v="47.862900000000003"/>
    <x v="18"/>
    <x v="2"/>
  </r>
  <r>
    <n v="2068"/>
    <s v="CA-2014-106439"/>
    <d v="2014-10-31T00:00:00"/>
    <d v="2014-04-11T00:00:00"/>
    <s v="Standard Class"/>
    <s v="GG-14650"/>
    <s v="Greg Guthrie"/>
    <s v="Corporate"/>
    <s v="United States"/>
    <s v="Los Angeles"/>
    <s v="California"/>
    <n v="90049"/>
    <s v="West"/>
    <s v="OFF-AR-10001419"/>
    <s v="Office Supplies"/>
    <s v="Art"/>
    <s v="Newell 325"/>
    <n v="12.39"/>
    <n v="3"/>
    <n v="0"/>
    <n v="3.7170000000000001"/>
    <x v="18"/>
    <x v="2"/>
  </r>
  <r>
    <n v="2069"/>
    <s v="CA-2015-133452"/>
    <d v="2015-04-13T00:00:00"/>
    <s v="4/19/2015"/>
    <s v="Standard Class"/>
    <s v="ZC-21910"/>
    <s v="Zuschuss Carroll"/>
    <s v="Consumer"/>
    <s v="United States"/>
    <s v="Pomona"/>
    <s v="California"/>
    <n v="91767"/>
    <s v="West"/>
    <s v="TEC-AC-10002800"/>
    <s v="Technology"/>
    <s v="Accessories"/>
    <s v="Plantronics Audio 478 Stereo USB Headset"/>
    <n v="199.96"/>
    <n v="4"/>
    <n v="0"/>
    <n v="69.986000000000004"/>
    <x v="19"/>
    <x v="1"/>
  </r>
  <r>
    <n v="2070"/>
    <s v="CA-2015-133452"/>
    <d v="2015-04-13T00:00:00"/>
    <s v="4/19/2015"/>
    <s v="Standard Class"/>
    <s v="ZC-21910"/>
    <s v="Zuschuss Carroll"/>
    <s v="Consumer"/>
    <s v="United States"/>
    <s v="Pomona"/>
    <s v="California"/>
    <n v="91767"/>
    <s v="West"/>
    <s v="FUR-TA-10003954"/>
    <s v="Furniture"/>
    <s v="Tables"/>
    <s v="Hon 94000 Series Round Tables"/>
    <n v="710.83199999999999"/>
    <n v="3"/>
    <n v="0.2"/>
    <n v="-97.739400000000003"/>
    <x v="19"/>
    <x v="1"/>
  </r>
  <r>
    <n v="2071"/>
    <s v="CA-2016-146521"/>
    <d v="2016-07-21T00:00:00"/>
    <s v="7/23/2016"/>
    <s v="Second Class"/>
    <s v="CC-12610"/>
    <s v="Corey Catlett"/>
    <s v="Corporate"/>
    <s v="United States"/>
    <s v="Philadelphia"/>
    <s v="Pennsylvania"/>
    <n v="19134"/>
    <s v="East"/>
    <s v="OFF-BI-10000301"/>
    <s v="Office Supplies"/>
    <s v="Binders"/>
    <s v="GBC Instant Report Kit"/>
    <n v="1.9410000000000001"/>
    <n v="1"/>
    <n v="0.7"/>
    <n v="-1.294"/>
    <x v="16"/>
    <x v="0"/>
  </r>
  <r>
    <n v="2072"/>
    <s v="US-2017-110996"/>
    <d v="2017-11-20T00:00:00"/>
    <s v="11/25/2017"/>
    <s v="Standard Class"/>
    <s v="KA-16525"/>
    <s v="Kelly Andreada"/>
    <s v="Consumer"/>
    <s v="United States"/>
    <s v="Ontario"/>
    <s v="California"/>
    <n v="91761"/>
    <s v="West"/>
    <s v="FUR-CH-10003956"/>
    <s v="Furniture"/>
    <s v="Chairs"/>
    <s v="Novimex High-Tech Fabric Mesh Task Chair"/>
    <n v="283.92"/>
    <n v="5"/>
    <n v="0.2"/>
    <n v="-46.137"/>
    <x v="23"/>
    <x v="3"/>
  </r>
  <r>
    <n v="2073"/>
    <s v="CA-2016-129693"/>
    <d v="2016-11-26T00:00:00"/>
    <d v="2016-02-12T00:00:00"/>
    <s v="Standard Class"/>
    <s v="TC-20980"/>
    <s v="Tamara Chand"/>
    <s v="Corporate"/>
    <s v="United States"/>
    <s v="Seattle"/>
    <s v="Washington"/>
    <n v="98105"/>
    <s v="West"/>
    <s v="OFF-BI-10002954"/>
    <s v="Office Supplies"/>
    <s v="Binders"/>
    <s v="Newell 3-Hole Punched Plastic Slotted Magazine Holders for Binders"/>
    <n v="7.3120000000000003"/>
    <n v="2"/>
    <n v="0.2"/>
    <n v="2.5592000000000001"/>
    <x v="0"/>
    <x v="0"/>
  </r>
  <r>
    <n v="2074"/>
    <s v="CA-2017-122504"/>
    <d v="2017-11-07T00:00:00"/>
    <d v="2017-12-11T00:00:00"/>
    <s v="Second Class"/>
    <s v="DB-13270"/>
    <s v="Deborah Brumfield"/>
    <s v="Home Office"/>
    <s v="United States"/>
    <s v="Brentwood"/>
    <s v="California"/>
    <n v="94513"/>
    <s v="West"/>
    <s v="TEC-AC-10003289"/>
    <s v="Technology"/>
    <s v="Accessories"/>
    <s v="Anker Ultra-Slim Mini Bluetooth 3.0 Wireless Keyboard"/>
    <n v="59.97"/>
    <n v="3"/>
    <n v="0"/>
    <n v="13.793100000000001"/>
    <x v="23"/>
    <x v="3"/>
  </r>
  <r>
    <n v="2075"/>
    <s v="CA-2017-122504"/>
    <d v="2017-11-07T00:00:00"/>
    <d v="2017-12-11T00:00:00"/>
    <s v="Second Class"/>
    <s v="DB-13270"/>
    <s v="Deborah Brumfield"/>
    <s v="Home Office"/>
    <s v="United States"/>
    <s v="Brentwood"/>
    <s v="California"/>
    <n v="94513"/>
    <s v="West"/>
    <s v="TEC-PH-10002468"/>
    <s v="Technology"/>
    <s v="Phones"/>
    <s v="Plantronics CS 50-USB -†headset†- Convertible, Monaural"/>
    <n v="761.54399999999998"/>
    <n v="7"/>
    <n v="0.2"/>
    <n v="66.635099999999994"/>
    <x v="23"/>
    <x v="3"/>
  </r>
  <r>
    <n v="2076"/>
    <s v="CA-2014-131051"/>
    <d v="2014-12-01T00:00:00"/>
    <d v="2014-05-12T00:00:00"/>
    <s v="Standard Class"/>
    <s v="TR-21325"/>
    <s v="Toby Ritter"/>
    <s v="Consumer"/>
    <s v="United States"/>
    <s v="San Francisco"/>
    <s v="California"/>
    <n v="94122"/>
    <s v="West"/>
    <s v="FUR-FU-10001861"/>
    <s v="Furniture"/>
    <s v="Furnishings"/>
    <s v="Floodlight Indoor Halogen Bulbs, 1 Bulb per Pack, 60 Watts"/>
    <n v="58.2"/>
    <n v="3"/>
    <n v="0"/>
    <n v="28.518000000000001"/>
    <x v="20"/>
    <x v="2"/>
  </r>
  <r>
    <n v="2077"/>
    <s v="CA-2017-140676"/>
    <d v="2017-09-12T00:00:00"/>
    <s v="9/15/2017"/>
    <s v="First Class"/>
    <s v="BF-11080"/>
    <s v="Bart Folk"/>
    <s v="Consumer"/>
    <s v="United States"/>
    <s v="Baltimore"/>
    <s v="Maryland"/>
    <n v="21215"/>
    <s v="East"/>
    <s v="OFF-PA-10004082"/>
    <s v="Office Supplies"/>
    <s v="Paper"/>
    <s v="Adams Telephone Message Book w/Frequently-Called Numbers Space, 400 Messages per Book"/>
    <n v="39.9"/>
    <n v="5"/>
    <n v="0"/>
    <n v="19.95"/>
    <x v="15"/>
    <x v="3"/>
  </r>
  <r>
    <n v="2078"/>
    <s v="CA-2017-140676"/>
    <d v="2017-09-12T00:00:00"/>
    <s v="9/15/2017"/>
    <s v="First Class"/>
    <s v="BF-11080"/>
    <s v="Bart Folk"/>
    <s v="Consumer"/>
    <s v="United States"/>
    <s v="Baltimore"/>
    <s v="Maryland"/>
    <n v="21215"/>
    <s v="East"/>
    <s v="OFF-AP-10000358"/>
    <s v="Office Supplies"/>
    <s v="Appliances"/>
    <s v="Fellowes Basic Home/Office Series Surge Protectors"/>
    <n v="90.86"/>
    <n v="7"/>
    <n v="0"/>
    <n v="26.349399999999999"/>
    <x v="15"/>
    <x v="3"/>
  </r>
  <r>
    <n v="2079"/>
    <s v="CA-2017-140676"/>
    <d v="2017-09-12T00:00:00"/>
    <s v="9/15/2017"/>
    <s v="First Class"/>
    <s v="BF-11080"/>
    <s v="Bart Folk"/>
    <s v="Consumer"/>
    <s v="United States"/>
    <s v="Baltimore"/>
    <s v="Maryland"/>
    <n v="21215"/>
    <s v="East"/>
    <s v="OFF-PA-10004243"/>
    <s v="Office Supplies"/>
    <s v="Paper"/>
    <s v="Xerox 1939"/>
    <n v="94.85"/>
    <n v="5"/>
    <n v="0"/>
    <n v="45.527999999999999"/>
    <x v="15"/>
    <x v="3"/>
  </r>
  <r>
    <n v="2080"/>
    <s v="CA-2015-120103"/>
    <d v="2015-12-24T00:00:00"/>
    <s v="12/29/2015"/>
    <s v="Standard Class"/>
    <s v="MS-17365"/>
    <s v="Maribeth Schnelling"/>
    <s v="Consumer"/>
    <s v="United States"/>
    <s v="Phoenix"/>
    <s v="Arizona"/>
    <n v="85023"/>
    <s v="West"/>
    <s v="OFF-PA-10001295"/>
    <s v="Office Supplies"/>
    <s v="Paper"/>
    <s v="Computer Printout Paper with Letter-Trim Perforations"/>
    <n v="106.232"/>
    <n v="7"/>
    <n v="0.2"/>
    <n v="37.181199999999997"/>
    <x v="14"/>
    <x v="1"/>
  </r>
  <r>
    <n v="2081"/>
    <s v="CA-2015-120103"/>
    <d v="2015-12-24T00:00:00"/>
    <s v="12/29/2015"/>
    <s v="Standard Class"/>
    <s v="MS-17365"/>
    <s v="Maribeth Schnelling"/>
    <s v="Consumer"/>
    <s v="United States"/>
    <s v="Phoenix"/>
    <s v="Arizona"/>
    <n v="85023"/>
    <s v="West"/>
    <s v="TEC-PH-10002170"/>
    <s v="Technology"/>
    <s v="Phones"/>
    <s v="ClearSounds CSC500 Amplified Spirit Phone Corded phone"/>
    <n v="111.98399999999999"/>
    <n v="2"/>
    <n v="0.2"/>
    <n v="11.198399999999999"/>
    <x v="14"/>
    <x v="1"/>
  </r>
  <r>
    <n v="2082"/>
    <s v="CA-2015-120103"/>
    <d v="2015-12-24T00:00:00"/>
    <s v="12/29/2015"/>
    <s v="Standard Class"/>
    <s v="MS-17365"/>
    <s v="Maribeth Schnelling"/>
    <s v="Consumer"/>
    <s v="United States"/>
    <s v="Phoenix"/>
    <s v="Arizona"/>
    <n v="85023"/>
    <s v="West"/>
    <s v="FUR-FU-10002885"/>
    <s v="Furniture"/>
    <s v="Furnishings"/>
    <s v="Magna Visual Magnetic Picture Hangers"/>
    <n v="7.7119999999999997"/>
    <n v="2"/>
    <n v="0.2"/>
    <n v="1.7352000000000001"/>
    <x v="14"/>
    <x v="1"/>
  </r>
  <r>
    <n v="2083"/>
    <s v="CA-2017-104647"/>
    <d v="2017-02-23T00:00:00"/>
    <d v="2017-01-03T00:00:00"/>
    <s v="Standard Class"/>
    <s v="CK-12595"/>
    <s v="Clytie Kelty"/>
    <s v="Consumer"/>
    <s v="United States"/>
    <s v="Los Angeles"/>
    <s v="California"/>
    <n v="90008"/>
    <s v="West"/>
    <s v="OFF-PA-10002870"/>
    <s v="Office Supplies"/>
    <s v="Paper"/>
    <s v="Ampad Phone Message Book, Recycled, 400 Message Capacity, 5 æî x 11î"/>
    <n v="37.44"/>
    <n v="6"/>
    <n v="0"/>
    <n v="16.847999999999999"/>
    <x v="31"/>
    <x v="3"/>
  </r>
  <r>
    <n v="2084"/>
    <s v="CA-2014-110352"/>
    <d v="2014-11-23T00:00:00"/>
    <s v="11/29/2014"/>
    <s v="Standard Class"/>
    <s v="ED-13885"/>
    <s v="Emily Ducich"/>
    <s v="Home Office"/>
    <s v="United States"/>
    <s v="Houston"/>
    <s v="Texas"/>
    <n v="77036"/>
    <s v="Central"/>
    <s v="OFF-LA-10003923"/>
    <s v="Office Supplies"/>
    <s v="Labels"/>
    <s v="Alphabetical Labels for Top Tab Filing"/>
    <n v="23.68"/>
    <n v="2"/>
    <n v="0.2"/>
    <n v="8.8800000000000008"/>
    <x v="7"/>
    <x v="2"/>
  </r>
  <r>
    <n v="2085"/>
    <s v="CA-2016-140501"/>
    <d v="2016-06-23T00:00:00"/>
    <s v="6/28/2016"/>
    <s v="Standard Class"/>
    <s v="IM-15070"/>
    <s v="Irene Maddox"/>
    <s v="Consumer"/>
    <s v="United States"/>
    <s v="New York City"/>
    <s v="New York"/>
    <n v="10009"/>
    <s v="East"/>
    <s v="OFF-LA-10003510"/>
    <s v="Office Supplies"/>
    <s v="Labels"/>
    <s v="Avery 4027 File Folder Labels for Dot Matrix Printers, 5000 Labels per Box, White"/>
    <n v="122.12"/>
    <n v="4"/>
    <n v="0"/>
    <n v="56.175199999999997"/>
    <x v="1"/>
    <x v="0"/>
  </r>
  <r>
    <n v="2086"/>
    <s v="CA-2016-140501"/>
    <d v="2016-06-23T00:00:00"/>
    <s v="6/28/2016"/>
    <s v="Standard Class"/>
    <s v="IM-15070"/>
    <s v="Irene Maddox"/>
    <s v="Consumer"/>
    <s v="United States"/>
    <s v="New York City"/>
    <s v="New York"/>
    <n v="10009"/>
    <s v="East"/>
    <s v="OFF-LA-10000248"/>
    <s v="Office Supplies"/>
    <s v="Labels"/>
    <s v="Avery 52"/>
    <n v="18.45"/>
    <n v="5"/>
    <n v="0"/>
    <n v="8.6715"/>
    <x v="1"/>
    <x v="0"/>
  </r>
  <r>
    <n v="2087"/>
    <s v="CA-2016-140501"/>
    <d v="2016-06-23T00:00:00"/>
    <s v="6/28/2016"/>
    <s v="Standard Class"/>
    <s v="IM-15070"/>
    <s v="Irene Maddox"/>
    <s v="Consumer"/>
    <s v="United States"/>
    <s v="New York City"/>
    <s v="New York"/>
    <n v="10009"/>
    <s v="East"/>
    <s v="OFF-ST-10000060"/>
    <s v="Office Supplies"/>
    <s v="Storage"/>
    <s v="Fellowes Bankers Box Staxonsteel Drawer File/Stacking System"/>
    <n v="324.89999999999998"/>
    <n v="5"/>
    <n v="0"/>
    <n v="38.988"/>
    <x v="1"/>
    <x v="0"/>
  </r>
  <r>
    <n v="2088"/>
    <s v="CA-2016-140501"/>
    <d v="2016-06-23T00:00:00"/>
    <s v="6/28/2016"/>
    <s v="Standard Class"/>
    <s v="IM-15070"/>
    <s v="Irene Maddox"/>
    <s v="Consumer"/>
    <s v="United States"/>
    <s v="New York City"/>
    <s v="New York"/>
    <n v="10009"/>
    <s v="East"/>
    <s v="OFF-PA-10003129"/>
    <s v="Office Supplies"/>
    <s v="Paper"/>
    <s v="Tops White Computer Printout Paper"/>
    <n v="146.72999999999999"/>
    <n v="3"/>
    <n v="0"/>
    <n v="68.963099999999997"/>
    <x v="1"/>
    <x v="0"/>
  </r>
  <r>
    <n v="2089"/>
    <s v="CA-2016-140501"/>
    <d v="2016-06-23T00:00:00"/>
    <s v="6/28/2016"/>
    <s v="Standard Class"/>
    <s v="IM-15070"/>
    <s v="Irene Maddox"/>
    <s v="Consumer"/>
    <s v="United States"/>
    <s v="New York City"/>
    <s v="New York"/>
    <n v="10009"/>
    <s v="East"/>
    <s v="OFF-FA-10004076"/>
    <s v="Office Supplies"/>
    <s v="Fasteners"/>
    <s v="Translucent Push Pins by OIC"/>
    <n v="3.96"/>
    <n v="2"/>
    <n v="0"/>
    <n v="1.4652000000000001"/>
    <x v="1"/>
    <x v="0"/>
  </r>
  <r>
    <n v="2090"/>
    <s v="CA-2015-139290"/>
    <d v="2015-10-26T00:00:00"/>
    <s v="10/30/2015"/>
    <s v="Standard Class"/>
    <s v="MY-17380"/>
    <s v="Maribeth Yedwab"/>
    <s v="Corporate"/>
    <s v="United States"/>
    <s v="Rancho Cucamonga"/>
    <s v="California"/>
    <n v="91730"/>
    <s v="West"/>
    <s v="OFF-LA-10004008"/>
    <s v="Office Supplies"/>
    <s v="Labels"/>
    <s v="Avery 507"/>
    <n v="5.76"/>
    <n v="2"/>
    <n v="0"/>
    <n v="2.6496"/>
    <x v="2"/>
    <x v="1"/>
  </r>
  <r>
    <n v="2091"/>
    <s v="CA-2017-166142"/>
    <d v="2017-07-15T00:00:00"/>
    <s v="7/19/2017"/>
    <s v="Standard Class"/>
    <s v="MM-17260"/>
    <s v="Magdelene Morse"/>
    <s v="Consumer"/>
    <s v="United States"/>
    <s v="Wilmington"/>
    <s v="Delaware"/>
    <n v="19805"/>
    <s v="East"/>
    <s v="OFF-BI-10004094"/>
    <s v="Office Supplies"/>
    <s v="Binders"/>
    <s v="GBC Standard Plastic Binding Systems Combs"/>
    <n v="26.55"/>
    <n v="3"/>
    <n v="0"/>
    <n v="13.009499999999999"/>
    <x v="10"/>
    <x v="3"/>
  </r>
  <r>
    <n v="2092"/>
    <s v="CA-2017-166142"/>
    <d v="2017-07-15T00:00:00"/>
    <s v="7/19/2017"/>
    <s v="Standard Class"/>
    <s v="MM-17260"/>
    <s v="Magdelene Morse"/>
    <s v="Consumer"/>
    <s v="United States"/>
    <s v="Wilmington"/>
    <s v="Delaware"/>
    <n v="19805"/>
    <s v="East"/>
    <s v="FUR-TA-10004607"/>
    <s v="Furniture"/>
    <s v="Tables"/>
    <s v="Hon 2111 Invitation Series Straight Table"/>
    <n v="310.44299999999998"/>
    <n v="3"/>
    <n v="0.3"/>
    <n v="-48.783900000000003"/>
    <x v="10"/>
    <x v="3"/>
  </r>
  <r>
    <n v="2093"/>
    <s v="CA-2014-145926"/>
    <d v="2014-11-17T00:00:00"/>
    <s v="11/21/2014"/>
    <s v="Standard Class"/>
    <s v="MP-17470"/>
    <s v="Mark Packer"/>
    <s v="Home Office"/>
    <s v="United States"/>
    <s v="Moorhead"/>
    <s v="Minnesota"/>
    <n v="56560"/>
    <s v="Central"/>
    <s v="FUR-CH-10004289"/>
    <s v="Furniture"/>
    <s v="Chairs"/>
    <s v="Global Super Steno Chair"/>
    <n v="479.9"/>
    <n v="5"/>
    <n v="0"/>
    <n v="81.582999999999998"/>
    <x v="7"/>
    <x v="2"/>
  </r>
  <r>
    <n v="2094"/>
    <s v="CA-2015-149678"/>
    <d v="2015-04-13T00:00:00"/>
    <s v="4/15/2015"/>
    <s v="Second Class"/>
    <s v="AW-10840"/>
    <s v="Anthony Witt"/>
    <s v="Consumer"/>
    <s v="United States"/>
    <s v="Farmington"/>
    <s v="New Mexico"/>
    <n v="87401"/>
    <s v="West"/>
    <s v="OFF-SU-10004498"/>
    <s v="Office Supplies"/>
    <s v="Supplies"/>
    <s v="Martin-Yale Premier Letter Opener"/>
    <n v="12.88"/>
    <n v="1"/>
    <n v="0"/>
    <n v="0.38640000000000002"/>
    <x v="19"/>
    <x v="1"/>
  </r>
  <r>
    <n v="2095"/>
    <s v="US-2015-164357"/>
    <d v="2015-11-25T00:00:00"/>
    <s v="11/29/2015"/>
    <s v="Standard Class"/>
    <s v="SF-20065"/>
    <s v="Sandra Flanagan"/>
    <s v="Consumer"/>
    <s v="United States"/>
    <s v="Wilmington"/>
    <s v="North Carolina"/>
    <n v="28403"/>
    <s v="South"/>
    <s v="OFF-AR-10001177"/>
    <s v="Office Supplies"/>
    <s v="Art"/>
    <s v="Newell 349"/>
    <n v="13.12"/>
    <n v="5"/>
    <n v="0.2"/>
    <n v="1.476"/>
    <x v="6"/>
    <x v="1"/>
  </r>
  <r>
    <n v="2096"/>
    <s v="US-2016-146570"/>
    <d v="2016-05-15T00:00:00"/>
    <s v="5/20/2016"/>
    <s v="Standard Class"/>
    <s v="SN-20710"/>
    <s v="Steve Nguyen"/>
    <s v="Home Office"/>
    <s v="United States"/>
    <s v="Jackson"/>
    <s v="Mississippi"/>
    <n v="39212"/>
    <s v="South"/>
    <s v="OFF-BI-10001718"/>
    <s v="Office Supplies"/>
    <s v="Binders"/>
    <s v="GBC DocuBind P50 Personal Binding Machine"/>
    <n v="511.84"/>
    <n v="8"/>
    <n v="0"/>
    <n v="240.56479999999999"/>
    <x v="35"/>
    <x v="0"/>
  </r>
  <r>
    <n v="2097"/>
    <s v="US-2016-146570"/>
    <d v="2016-05-15T00:00:00"/>
    <s v="5/20/2016"/>
    <s v="Standard Class"/>
    <s v="SN-20710"/>
    <s v="Steve Nguyen"/>
    <s v="Home Office"/>
    <s v="United States"/>
    <s v="Jackson"/>
    <s v="Mississippi"/>
    <n v="39212"/>
    <s v="South"/>
    <s v="OFF-AR-10004602"/>
    <s v="Office Supplies"/>
    <s v="Art"/>
    <s v="Boston KS Multi-Size Manual Pencil Sharpener"/>
    <n v="91.96"/>
    <n v="4"/>
    <n v="0"/>
    <n v="25.748799999999999"/>
    <x v="35"/>
    <x v="0"/>
  </r>
  <r>
    <n v="2098"/>
    <s v="US-2016-146570"/>
    <d v="2016-05-15T00:00:00"/>
    <s v="5/20/2016"/>
    <s v="Standard Class"/>
    <s v="SN-20710"/>
    <s v="Steve Nguyen"/>
    <s v="Home Office"/>
    <s v="United States"/>
    <s v="Jackson"/>
    <s v="Mississippi"/>
    <n v="39212"/>
    <s v="South"/>
    <s v="OFF-AR-10003856"/>
    <s v="Office Supplies"/>
    <s v="Art"/>
    <s v="Newell 344"/>
    <n v="8.34"/>
    <n v="3"/>
    <n v="0"/>
    <n v="2.1684000000000001"/>
    <x v="35"/>
    <x v="0"/>
  </r>
  <r>
    <n v="2099"/>
    <s v="CA-2017-124401"/>
    <d v="2017-09-07T00:00:00"/>
    <d v="2017-12-09T00:00:00"/>
    <s v="Standard Class"/>
    <s v="RD-19900"/>
    <s v="Ruben Dartt"/>
    <s v="Consumer"/>
    <s v="United States"/>
    <s v="Portland"/>
    <s v="Oregon"/>
    <n v="97206"/>
    <s v="West"/>
    <s v="OFF-ST-10000649"/>
    <s v="Office Supplies"/>
    <s v="Storage"/>
    <s v="Hanging Personal Folder File"/>
    <n v="37.68"/>
    <n v="3"/>
    <n v="0.2"/>
    <n v="2.355"/>
    <x v="15"/>
    <x v="3"/>
  </r>
  <r>
    <n v="2100"/>
    <s v="CA-2017-124401"/>
    <d v="2017-09-07T00:00:00"/>
    <d v="2017-12-09T00:00:00"/>
    <s v="Standard Class"/>
    <s v="RD-19900"/>
    <s v="Ruben Dartt"/>
    <s v="Consumer"/>
    <s v="United States"/>
    <s v="Portland"/>
    <s v="Oregon"/>
    <n v="97206"/>
    <s v="West"/>
    <s v="TEC-AC-10002926"/>
    <s v="Technology"/>
    <s v="Accessories"/>
    <s v="Logitech Wireless Marathon Mouse M705"/>
    <n v="279.94400000000002"/>
    <n v="7"/>
    <n v="0.2"/>
    <n v="80.483900000000006"/>
    <x v="15"/>
    <x v="3"/>
  </r>
  <r>
    <n v="2101"/>
    <s v="US-2014-140116"/>
    <d v="2014-03-10T00:00:00"/>
    <s v="3/17/2014"/>
    <s v="Standard Class"/>
    <s v="KT-16480"/>
    <s v="Kean Thornton"/>
    <s v="Consumer"/>
    <s v="United States"/>
    <s v="Denver"/>
    <s v="Colorado"/>
    <n v="80219"/>
    <s v="West"/>
    <s v="OFF-ST-10000078"/>
    <s v="Office Supplies"/>
    <s v="Storage"/>
    <s v="Tennsco 6- and 18-Compartment Lockers"/>
    <n v="636.40800000000002"/>
    <n v="3"/>
    <n v="0.2"/>
    <n v="-15.9102"/>
    <x v="34"/>
    <x v="2"/>
  </r>
  <r>
    <n v="2102"/>
    <s v="US-2014-140116"/>
    <d v="2014-03-10T00:00:00"/>
    <s v="3/17/2014"/>
    <s v="Standard Class"/>
    <s v="KT-16480"/>
    <s v="Kean Thornton"/>
    <s v="Consumer"/>
    <s v="United States"/>
    <s v="Denver"/>
    <s v="Colorado"/>
    <n v="80219"/>
    <s v="West"/>
    <s v="OFF-AR-10001044"/>
    <s v="Office Supplies"/>
    <s v="Art"/>
    <s v="BOSTON Ranger #55 Pencil Sharpener, Black"/>
    <n v="83.168000000000006"/>
    <n v="4"/>
    <n v="0.2"/>
    <n v="9.3564000000000007"/>
    <x v="34"/>
    <x v="2"/>
  </r>
  <r>
    <n v="2103"/>
    <s v="CA-2014-123295"/>
    <d v="2014-07-18T00:00:00"/>
    <s v="7/18/2014"/>
    <s v="Same Day"/>
    <s v="AH-10120"/>
    <s v="Adrian Hane"/>
    <s v="Home Office"/>
    <s v="United States"/>
    <s v="Tucson"/>
    <s v="Arizona"/>
    <n v="85705"/>
    <s v="West"/>
    <s v="FUR-CH-10002372"/>
    <s v="Furniture"/>
    <s v="Chairs"/>
    <s v="Office Star - Ergonomically Designed Knee Chair"/>
    <n v="259.13600000000002"/>
    <n v="4"/>
    <n v="0.2"/>
    <n v="-25.913599999999999"/>
    <x v="39"/>
    <x v="2"/>
  </r>
  <r>
    <n v="2104"/>
    <s v="CA-2017-167101"/>
    <d v="2017-03-24T00:00:00"/>
    <s v="3/28/2017"/>
    <s v="Second Class"/>
    <s v="BM-11650"/>
    <s v="Brian Moss"/>
    <s v="Corporate"/>
    <s v="United States"/>
    <s v="New York City"/>
    <s v="New York"/>
    <n v="10009"/>
    <s v="East"/>
    <s v="OFF-PA-10000357"/>
    <s v="Office Supplies"/>
    <s v="Paper"/>
    <s v="Xerox 1888"/>
    <n v="221.92"/>
    <n v="4"/>
    <n v="0"/>
    <n v="106.52160000000001"/>
    <x v="42"/>
    <x v="3"/>
  </r>
  <r>
    <n v="2105"/>
    <s v="CA-2017-167101"/>
    <d v="2017-03-24T00:00:00"/>
    <s v="3/28/2017"/>
    <s v="Second Class"/>
    <s v="BM-11650"/>
    <s v="Brian Moss"/>
    <s v="Corporate"/>
    <s v="United States"/>
    <s v="New York City"/>
    <s v="New York"/>
    <n v="10009"/>
    <s v="East"/>
    <s v="TEC-AC-10001266"/>
    <s v="Technology"/>
    <s v="Accessories"/>
    <s v="Memorex Micro Travel Drive 8 GB"/>
    <n v="26"/>
    <n v="2"/>
    <n v="0"/>
    <n v="11.7"/>
    <x v="42"/>
    <x v="3"/>
  </r>
  <r>
    <n v="2106"/>
    <s v="US-2014-167633"/>
    <d v="2014-09-30T00:00:00"/>
    <d v="2014-05-10T00:00:00"/>
    <s v="Standard Class"/>
    <s v="BW-11200"/>
    <s v="Ben Wallace"/>
    <s v="Consumer"/>
    <s v="United States"/>
    <s v="Boynton Beach"/>
    <s v="Florida"/>
    <n v="33437"/>
    <s v="South"/>
    <s v="OFF-PA-10004888"/>
    <s v="Office Supplies"/>
    <s v="Paper"/>
    <s v="Xerox 217"/>
    <n v="15.552"/>
    <n v="3"/>
    <n v="0.2"/>
    <n v="5.4432"/>
    <x v="30"/>
    <x v="2"/>
  </r>
  <r>
    <n v="2107"/>
    <s v="US-2014-152723"/>
    <d v="2014-09-26T00:00:00"/>
    <s v="9/26/2014"/>
    <s v="Same Day"/>
    <s v="HG-14965"/>
    <s v="Henry Goldwyn"/>
    <s v="Corporate"/>
    <s v="United States"/>
    <s v="Mesquite"/>
    <s v="Texas"/>
    <n v="75150"/>
    <s v="Central"/>
    <s v="OFF-BI-10003460"/>
    <s v="Office Supplies"/>
    <s v="Binders"/>
    <s v="Acco 3-Hole Punch"/>
    <n v="0.876"/>
    <n v="1"/>
    <n v="0.8"/>
    <n v="-1.4016"/>
    <x v="30"/>
    <x v="2"/>
  </r>
  <r>
    <n v="2108"/>
    <s v="CA-2015-164882"/>
    <d v="2015-10-31T00:00:00"/>
    <s v="10/31/2015"/>
    <s v="Same Day"/>
    <s v="SG-20080"/>
    <s v="Sandra Glassco"/>
    <s v="Consumer"/>
    <s v="United States"/>
    <s v="Redlands"/>
    <s v="California"/>
    <n v="92374"/>
    <s v="West"/>
    <s v="OFF-PA-10000157"/>
    <s v="Office Supplies"/>
    <s v="Paper"/>
    <s v="Xerox 191"/>
    <n v="19.98"/>
    <n v="1"/>
    <n v="0"/>
    <n v="9.3905999999999992"/>
    <x v="2"/>
    <x v="1"/>
  </r>
  <r>
    <n v="2109"/>
    <s v="CA-2015-164882"/>
    <d v="2015-10-31T00:00:00"/>
    <s v="10/31/2015"/>
    <s v="Same Day"/>
    <s v="SG-20080"/>
    <s v="Sandra Glassco"/>
    <s v="Consumer"/>
    <s v="United States"/>
    <s v="Redlands"/>
    <s v="California"/>
    <n v="92374"/>
    <s v="West"/>
    <s v="OFF-BI-10004519"/>
    <s v="Office Supplies"/>
    <s v="Binders"/>
    <s v="GBC DocuBind P100 Manual Binding Machine"/>
    <n v="398.35199999999998"/>
    <n v="3"/>
    <n v="0.2"/>
    <n v="124.485"/>
    <x v="2"/>
    <x v="1"/>
  </r>
  <r>
    <n v="2110"/>
    <s v="CA-2015-164882"/>
    <d v="2015-10-31T00:00:00"/>
    <s v="10/31/2015"/>
    <s v="Same Day"/>
    <s v="SG-20080"/>
    <s v="Sandra Glassco"/>
    <s v="Consumer"/>
    <s v="United States"/>
    <s v="Redlands"/>
    <s v="California"/>
    <n v="92374"/>
    <s v="West"/>
    <s v="OFF-AR-10004272"/>
    <s v="Office Supplies"/>
    <s v="Art"/>
    <s v="Newell 308"/>
    <n v="5.04"/>
    <n v="3"/>
    <n v="0"/>
    <n v="1.26"/>
    <x v="2"/>
    <x v="1"/>
  </r>
  <r>
    <n v="2111"/>
    <s v="CA-2015-164882"/>
    <d v="2015-10-31T00:00:00"/>
    <s v="10/31/2015"/>
    <s v="Same Day"/>
    <s v="SG-20080"/>
    <s v="Sandra Glassco"/>
    <s v="Consumer"/>
    <s v="United States"/>
    <s v="Redlands"/>
    <s v="California"/>
    <n v="92374"/>
    <s v="West"/>
    <s v="OFF-FA-10000585"/>
    <s v="Office Supplies"/>
    <s v="Fasteners"/>
    <s v="OIC Bulk Pack Metal Binder Clips"/>
    <n v="17.45"/>
    <n v="5"/>
    <n v="0"/>
    <n v="8.0269999999999992"/>
    <x v="2"/>
    <x v="1"/>
  </r>
  <r>
    <n v="2112"/>
    <s v="CA-2015-164882"/>
    <d v="2015-10-31T00:00:00"/>
    <s v="10/31/2015"/>
    <s v="Same Day"/>
    <s v="SG-20080"/>
    <s v="Sandra Glassco"/>
    <s v="Consumer"/>
    <s v="United States"/>
    <s v="Redlands"/>
    <s v="California"/>
    <n v="92374"/>
    <s v="West"/>
    <s v="FUR-CH-10004218"/>
    <s v="Furniture"/>
    <s v="Chairs"/>
    <s v="Global Fabric Manager's Chair, Dark Gray"/>
    <n v="323.13600000000002"/>
    <n v="4"/>
    <n v="0.2"/>
    <n v="20.196000000000002"/>
    <x v="2"/>
    <x v="1"/>
  </r>
  <r>
    <n v="2113"/>
    <s v="CA-2015-164882"/>
    <d v="2015-10-31T00:00:00"/>
    <s v="10/31/2015"/>
    <s v="Same Day"/>
    <s v="SG-20080"/>
    <s v="Sandra Glassco"/>
    <s v="Consumer"/>
    <s v="United States"/>
    <s v="Redlands"/>
    <s v="California"/>
    <n v="92374"/>
    <s v="West"/>
    <s v="OFF-SU-10004231"/>
    <s v="Office Supplies"/>
    <s v="Supplies"/>
    <s v="Acme Tagit Stainless Steel Antibacterial Scissors"/>
    <n v="29.7"/>
    <n v="3"/>
    <n v="0"/>
    <n v="8.0190000000000001"/>
    <x v="2"/>
    <x v="1"/>
  </r>
  <r>
    <n v="2114"/>
    <s v="CA-2015-164882"/>
    <d v="2015-10-31T00:00:00"/>
    <s v="10/31/2015"/>
    <s v="Same Day"/>
    <s v="SG-20080"/>
    <s v="Sandra Glassco"/>
    <s v="Consumer"/>
    <s v="United States"/>
    <s v="Redlands"/>
    <s v="California"/>
    <n v="92374"/>
    <s v="West"/>
    <s v="TEC-PH-10001578"/>
    <s v="Technology"/>
    <s v="Phones"/>
    <s v="Polycom SoundStation2 EX Conference†phone"/>
    <n v="1295.8399999999999"/>
    <n v="4"/>
    <n v="0.2"/>
    <n v="145.78200000000001"/>
    <x v="2"/>
    <x v="1"/>
  </r>
  <r>
    <n v="2115"/>
    <s v="CA-2015-164882"/>
    <d v="2015-10-31T00:00:00"/>
    <s v="10/31/2015"/>
    <s v="Same Day"/>
    <s v="SG-20080"/>
    <s v="Sandra Glassco"/>
    <s v="Consumer"/>
    <s v="United States"/>
    <s v="Redlands"/>
    <s v="California"/>
    <n v="92374"/>
    <s v="West"/>
    <s v="OFF-ST-10003638"/>
    <s v="Office Supplies"/>
    <s v="Storage"/>
    <s v="Mobile Personal File Cube"/>
    <n v="46.84"/>
    <n v="2"/>
    <n v="0"/>
    <n v="12.646800000000001"/>
    <x v="2"/>
    <x v="1"/>
  </r>
  <r>
    <n v="2116"/>
    <s v="CA-2015-164882"/>
    <d v="2015-10-31T00:00:00"/>
    <s v="10/31/2015"/>
    <s v="Same Day"/>
    <s v="SG-20080"/>
    <s v="Sandra Glassco"/>
    <s v="Consumer"/>
    <s v="United States"/>
    <s v="Redlands"/>
    <s v="California"/>
    <n v="92374"/>
    <s v="West"/>
    <s v="FUR-BO-10002213"/>
    <s v="Furniture"/>
    <s v="Bookcases"/>
    <s v="DMI Eclipse Executive Suite Bookcases"/>
    <n v="425.83300000000003"/>
    <n v="1"/>
    <n v="0.15"/>
    <n v="20.039200000000001"/>
    <x v="2"/>
    <x v="1"/>
  </r>
  <r>
    <n v="2117"/>
    <s v="CA-2015-159786"/>
    <d v="2015-10-12T00:00:00"/>
    <s v="10/17/2015"/>
    <s v="Second Class"/>
    <s v="RK-19300"/>
    <s v="Ralph Kennedy"/>
    <s v="Consumer"/>
    <s v="United States"/>
    <s v="Rochester"/>
    <s v="New York"/>
    <n v="14609"/>
    <s v="East"/>
    <s v="FUR-TA-10001307"/>
    <s v="Furniture"/>
    <s v="Tables"/>
    <s v="SAFCO PlanMaster Heigh-Adjustable Drafting Table Base, 43w x 30d x 30-37h, Black"/>
    <n v="209.67"/>
    <n v="1"/>
    <n v="0.4"/>
    <n v="-13.978"/>
    <x v="2"/>
    <x v="1"/>
  </r>
  <r>
    <n v="2118"/>
    <s v="CA-2016-130267"/>
    <d v="2016-09-19T00:00:00"/>
    <s v="9/23/2016"/>
    <s v="Standard Class"/>
    <s v="SW-20245"/>
    <s v="Scot Wooten"/>
    <s v="Consumer"/>
    <s v="United States"/>
    <s v="Stockton"/>
    <s v="California"/>
    <n v="95207"/>
    <s v="West"/>
    <s v="OFF-PA-10002222"/>
    <s v="Office Supplies"/>
    <s v="Paper"/>
    <s v="Xerox Color Copier Paper, 11&quot; x 17&quot;, Ream"/>
    <n v="159.88"/>
    <n v="7"/>
    <n v="0"/>
    <n v="73.544799999999995"/>
    <x v="21"/>
    <x v="0"/>
  </r>
  <r>
    <n v="2119"/>
    <s v="CA-2017-155460"/>
    <d v="2017-04-13T00:00:00"/>
    <s v="4/15/2017"/>
    <s v="First Class"/>
    <s v="RW-19630"/>
    <s v="Rob Williams"/>
    <s v="Corporate"/>
    <s v="United States"/>
    <s v="Seattle"/>
    <s v="Washington"/>
    <n v="98105"/>
    <s v="West"/>
    <s v="OFF-PA-10002479"/>
    <s v="Office Supplies"/>
    <s v="Paper"/>
    <s v="Xerox 4200 Series MultiUse Premium Copy Paper (20Lb. and 84 Bright)"/>
    <n v="5.28"/>
    <n v="1"/>
    <n v="0"/>
    <n v="2.3759999999999999"/>
    <x v="4"/>
    <x v="3"/>
  </r>
  <r>
    <n v="2120"/>
    <s v="CA-2017-155460"/>
    <d v="2017-04-13T00:00:00"/>
    <s v="4/15/2017"/>
    <s v="First Class"/>
    <s v="RW-19630"/>
    <s v="Rob Williams"/>
    <s v="Corporate"/>
    <s v="United States"/>
    <s v="Seattle"/>
    <s v="Washington"/>
    <n v="98105"/>
    <s v="West"/>
    <s v="OFF-BI-10003091"/>
    <s v="Office Supplies"/>
    <s v="Binders"/>
    <s v="GBC DocuBind TL200 Manual Binding Machine"/>
    <n v="895.92"/>
    <n v="5"/>
    <n v="0.2"/>
    <n v="302.37299999999999"/>
    <x v="4"/>
    <x v="3"/>
  </r>
  <r>
    <n v="2121"/>
    <s v="US-2017-168690"/>
    <d v="2017-01-07T00:00:00"/>
    <s v="1/13/2017"/>
    <s v="Standard Class"/>
    <s v="TS-21085"/>
    <s v="Thais Sissman"/>
    <s v="Consumer"/>
    <s v="United States"/>
    <s v="Ormond Beach"/>
    <s v="Florida"/>
    <n v="32174"/>
    <s v="South"/>
    <s v="OFF-BI-10000145"/>
    <s v="Office Supplies"/>
    <s v="Binders"/>
    <s v="Zipper Ring Binder Pockets"/>
    <n v="2.8079999999999998"/>
    <n v="3"/>
    <n v="0.7"/>
    <n v="-1.9656"/>
    <x v="44"/>
    <x v="3"/>
  </r>
  <r>
    <n v="2122"/>
    <s v="CA-2017-158246"/>
    <d v="2017-11-09T00:00:00"/>
    <d v="2017-11-11T00:00:00"/>
    <s v="First Class"/>
    <s v="JB-15400"/>
    <s v="Jennifer Braxton"/>
    <s v="Corporate"/>
    <s v="United States"/>
    <s v="Sunnyvale"/>
    <s v="California"/>
    <n v="94086"/>
    <s v="West"/>
    <s v="FUR-CH-10003061"/>
    <s v="Furniture"/>
    <s v="Chairs"/>
    <s v="Global Leather Task Chair, Black"/>
    <n v="215.976"/>
    <n v="3"/>
    <n v="0.2"/>
    <n v="-2.6997"/>
    <x v="23"/>
    <x v="3"/>
  </r>
  <r>
    <n v="2123"/>
    <s v="CA-2017-167381"/>
    <d v="2017-09-22T00:00:00"/>
    <s v="9/24/2017"/>
    <s v="Second Class"/>
    <s v="EH-14005"/>
    <s v="Erica Hernandez"/>
    <s v="Home Office"/>
    <s v="United States"/>
    <s v="Lansing"/>
    <s v="Michigan"/>
    <n v="48911"/>
    <s v="Central"/>
    <s v="FUR-BO-10001972"/>
    <s v="Furniture"/>
    <s v="Bookcases"/>
    <s v="O'Sullivan 4-Shelf Bookcase in Odessa Pine"/>
    <n v="241.96"/>
    <n v="2"/>
    <n v="0"/>
    <n v="41.133200000000002"/>
    <x v="15"/>
    <x v="3"/>
  </r>
  <r>
    <n v="2124"/>
    <s v="CA-2017-167381"/>
    <d v="2017-09-22T00:00:00"/>
    <s v="9/24/2017"/>
    <s v="Second Class"/>
    <s v="EH-14005"/>
    <s v="Erica Hernandez"/>
    <s v="Home Office"/>
    <s v="United States"/>
    <s v="Lansing"/>
    <s v="Michigan"/>
    <n v="48911"/>
    <s v="Central"/>
    <s v="OFF-LA-10000134"/>
    <s v="Office Supplies"/>
    <s v="Labels"/>
    <s v="Avery 511"/>
    <n v="27.72"/>
    <n v="9"/>
    <n v="0"/>
    <n v="13.3056"/>
    <x v="15"/>
    <x v="3"/>
  </r>
  <r>
    <n v="2125"/>
    <s v="CA-2017-144862"/>
    <d v="2017-12-01T00:00:00"/>
    <d v="2017-05-12T00:00:00"/>
    <s v="Standard Class"/>
    <s v="EH-14005"/>
    <s v="Erica Hernandez"/>
    <s v="Home Office"/>
    <s v="United States"/>
    <s v="Philadelphia"/>
    <s v="Pennsylvania"/>
    <n v="19143"/>
    <s v="East"/>
    <s v="OFF-EN-10003040"/>
    <s v="Office Supplies"/>
    <s v="Envelopes"/>
    <s v="Quality Park Security Envelopes"/>
    <n v="104.68"/>
    <n v="5"/>
    <n v="0.2"/>
    <n v="35.329500000000003"/>
    <x v="22"/>
    <x v="3"/>
  </r>
  <r>
    <n v="2126"/>
    <s v="CA-2017-144862"/>
    <d v="2017-12-01T00:00:00"/>
    <d v="2017-05-12T00:00:00"/>
    <s v="Standard Class"/>
    <s v="EH-14005"/>
    <s v="Erica Hernandez"/>
    <s v="Home Office"/>
    <s v="United States"/>
    <s v="Philadelphia"/>
    <s v="Pennsylvania"/>
    <n v="19143"/>
    <s v="East"/>
    <s v="TEC-PH-10000923"/>
    <s v="Technology"/>
    <s v="Phones"/>
    <s v="Belkin SportFit Armband For iPhone 5s/5c, Fuchsia"/>
    <n v="62.957999999999998"/>
    <n v="7"/>
    <n v="0.4"/>
    <n v="9.4436999999999998"/>
    <x v="22"/>
    <x v="3"/>
  </r>
  <r>
    <n v="2127"/>
    <s v="CA-2014-126032"/>
    <d v="2014-06-23T00:00:00"/>
    <s v="6/28/2014"/>
    <s v="Standard Class"/>
    <s v="BS-11665"/>
    <s v="Brian Stugart"/>
    <s v="Consumer"/>
    <s v="United States"/>
    <s v="Philadelphia"/>
    <s v="Pennsylvania"/>
    <n v="19143"/>
    <s v="East"/>
    <s v="TEC-AC-10000158"/>
    <s v="Technology"/>
    <s v="Accessories"/>
    <s v="Sony 64GB Class 10 Micro SDHC R40 Memory Card"/>
    <n v="86.376000000000005"/>
    <n v="3"/>
    <n v="0.2"/>
    <n v="1.0797000000000001"/>
    <x v="3"/>
    <x v="2"/>
  </r>
  <r>
    <n v="2128"/>
    <s v="CA-2015-134859"/>
    <d v="2015-10-04T00:00:00"/>
    <d v="2015-09-10T00:00:00"/>
    <s v="Standard Class"/>
    <s v="JK-16120"/>
    <s v="Julie Kriz"/>
    <s v="Home Office"/>
    <s v="United States"/>
    <s v="Philadelphia"/>
    <s v="Pennsylvania"/>
    <n v="19134"/>
    <s v="East"/>
    <s v="FUR-FU-10003623"/>
    <s v="Furniture"/>
    <s v="Furnishings"/>
    <s v="DataProducts Ampli Magnifier Task Lamp, Black,"/>
    <n v="64.944000000000003"/>
    <n v="3"/>
    <n v="0.2"/>
    <n v="6.4943999999999997"/>
    <x v="2"/>
    <x v="1"/>
  </r>
  <r>
    <n v="2129"/>
    <s v="CA-2015-134859"/>
    <d v="2015-10-04T00:00:00"/>
    <d v="2015-09-10T00:00:00"/>
    <s v="Standard Class"/>
    <s v="JK-16120"/>
    <s v="Julie Kriz"/>
    <s v="Home Office"/>
    <s v="United States"/>
    <s v="Philadelphia"/>
    <s v="Pennsylvania"/>
    <n v="19134"/>
    <s v="East"/>
    <s v="OFF-PA-10001293"/>
    <s v="Office Supplies"/>
    <s v="Paper"/>
    <s v="Xerox 1946"/>
    <n v="20.736000000000001"/>
    <n v="4"/>
    <n v="0.2"/>
    <n v="7.2576000000000001"/>
    <x v="2"/>
    <x v="1"/>
  </r>
  <r>
    <n v="2130"/>
    <s v="US-2014-114188"/>
    <d v="2014-05-20T00:00:00"/>
    <s v="5/22/2014"/>
    <s v="Second Class"/>
    <s v="RF-19345"/>
    <s v="Randy Ferguson"/>
    <s v="Corporate"/>
    <s v="United States"/>
    <s v="Dover"/>
    <s v="New Hampshire"/>
    <n v="3820"/>
    <s v="East"/>
    <s v="OFF-AP-10000124"/>
    <s v="Office Supplies"/>
    <s v="Appliances"/>
    <s v="Acco 6 Outlet Guardian Basic Surge Suppressor"/>
    <n v="33.28"/>
    <n v="4"/>
    <n v="0"/>
    <n v="9.3184000000000005"/>
    <x v="8"/>
    <x v="2"/>
  </r>
  <r>
    <n v="2131"/>
    <s v="US-2014-114188"/>
    <d v="2014-05-20T00:00:00"/>
    <s v="5/22/2014"/>
    <s v="Second Class"/>
    <s v="RF-19345"/>
    <s v="Randy Ferguson"/>
    <s v="Corporate"/>
    <s v="United States"/>
    <s v="Dover"/>
    <s v="New Hampshire"/>
    <n v="3820"/>
    <s v="East"/>
    <s v="OFF-AR-10004511"/>
    <s v="Office Supplies"/>
    <s v="Art"/>
    <s v="Sanford Colorific Scented Colored Pencils, 12/Pack"/>
    <n v="38.520000000000003"/>
    <n v="9"/>
    <n v="0"/>
    <n v="11.9412"/>
    <x v="8"/>
    <x v="2"/>
  </r>
  <r>
    <n v="2132"/>
    <s v="US-2014-114188"/>
    <d v="2014-05-20T00:00:00"/>
    <s v="5/22/2014"/>
    <s v="Second Class"/>
    <s v="RF-19345"/>
    <s v="Randy Ferguson"/>
    <s v="Corporate"/>
    <s v="United States"/>
    <s v="Dover"/>
    <s v="New Hampshire"/>
    <n v="3820"/>
    <s v="East"/>
    <s v="FUR-FU-10000076"/>
    <s v="Furniture"/>
    <s v="Furnishings"/>
    <s v="24-Hour Round Wall Clock"/>
    <n v="139.86000000000001"/>
    <n v="7"/>
    <n v="0"/>
    <n v="60.139800000000001"/>
    <x v="8"/>
    <x v="2"/>
  </r>
  <r>
    <n v="2133"/>
    <s v="CA-2015-156524"/>
    <d v="2015-11-20T00:00:00"/>
    <s v="11/26/2015"/>
    <s v="Standard Class"/>
    <s v="DL-12865"/>
    <s v="Dan Lawera"/>
    <s v="Consumer"/>
    <s v="United States"/>
    <s v="New York City"/>
    <s v="New York"/>
    <n v="10011"/>
    <s v="East"/>
    <s v="OFF-PA-10003883"/>
    <s v="Office Supplies"/>
    <s v="Paper"/>
    <s v="Message Book, Phone, Wirebound Standard Line Memo, 2 3/4&quot; X 5&quot;"/>
    <n v="19.649999999999999"/>
    <n v="3"/>
    <n v="0"/>
    <n v="9.0389999999999997"/>
    <x v="6"/>
    <x v="1"/>
  </r>
  <r>
    <n v="2134"/>
    <s v="CA-2015-122210"/>
    <d v="2015-11-30T00:00:00"/>
    <d v="2015-04-12T00:00:00"/>
    <s v="Standard Class"/>
    <s v="WB-21850"/>
    <s v="William Brown"/>
    <s v="Consumer"/>
    <s v="United States"/>
    <s v="Philadelphia"/>
    <s v="Pennsylvania"/>
    <n v="19134"/>
    <s v="East"/>
    <s v="OFF-BI-10003656"/>
    <s v="Office Supplies"/>
    <s v="Binders"/>
    <s v="Fellowes PB200 Plastic Comb Binding Machine"/>
    <n v="152.99100000000001"/>
    <n v="3"/>
    <n v="0.7"/>
    <n v="-122.39279999999999"/>
    <x v="6"/>
    <x v="1"/>
  </r>
  <r>
    <n v="2135"/>
    <s v="CA-2015-122210"/>
    <d v="2015-11-30T00:00:00"/>
    <d v="2015-04-12T00:00:00"/>
    <s v="Standard Class"/>
    <s v="WB-21850"/>
    <s v="William Brown"/>
    <s v="Consumer"/>
    <s v="United States"/>
    <s v="Philadelphia"/>
    <s v="Pennsylvania"/>
    <n v="19134"/>
    <s v="East"/>
    <s v="OFF-FA-10000053"/>
    <s v="Office Supplies"/>
    <s v="Fasteners"/>
    <s v="Revere Boxed Rubber Bands by Revere"/>
    <n v="10.584"/>
    <n v="7"/>
    <n v="0.2"/>
    <n v="-2.3814000000000002"/>
    <x v="6"/>
    <x v="1"/>
  </r>
  <r>
    <n v="2136"/>
    <s v="CA-2015-122210"/>
    <d v="2015-11-30T00:00:00"/>
    <d v="2015-04-12T00:00:00"/>
    <s v="Standard Class"/>
    <s v="WB-21850"/>
    <s v="William Brown"/>
    <s v="Consumer"/>
    <s v="United States"/>
    <s v="Philadelphia"/>
    <s v="Pennsylvania"/>
    <n v="19134"/>
    <s v="East"/>
    <s v="TEC-PH-10002807"/>
    <s v="Technology"/>
    <s v="Phones"/>
    <s v="Motorla HX550 Universal Bluetooth Headset"/>
    <n v="94.92"/>
    <n v="4"/>
    <n v="0.4"/>
    <n v="15.82"/>
    <x v="6"/>
    <x v="1"/>
  </r>
  <r>
    <n v="2137"/>
    <s v="CA-2015-156377"/>
    <d v="2015-12-31T00:00:00"/>
    <d v="2016-05-01T00:00:00"/>
    <s v="Standard Class"/>
    <s v="TB-21625"/>
    <s v="Trudy Brown"/>
    <s v="Consumer"/>
    <s v="United States"/>
    <s v="Grand Prairie"/>
    <s v="Texas"/>
    <n v="75051"/>
    <s v="Central"/>
    <s v="FUR-FU-10002364"/>
    <s v="Furniture"/>
    <s v="Furnishings"/>
    <s v="Eldon Expressions Wood Desk Accessories, Oak"/>
    <n v="14.76"/>
    <n v="5"/>
    <n v="0.6"/>
    <n v="-11.439"/>
    <x v="14"/>
    <x v="1"/>
  </r>
  <r>
    <n v="2138"/>
    <s v="CA-2015-156377"/>
    <d v="2015-12-31T00:00:00"/>
    <d v="2016-05-01T00:00:00"/>
    <s v="Standard Class"/>
    <s v="TB-21625"/>
    <s v="Trudy Brown"/>
    <s v="Consumer"/>
    <s v="United States"/>
    <s v="Grand Prairie"/>
    <s v="Texas"/>
    <n v="75051"/>
    <s v="Central"/>
    <s v="OFF-BI-10002954"/>
    <s v="Office Supplies"/>
    <s v="Binders"/>
    <s v="Newell 3-Hole Punched Plastic Slotted Magazine Holders for Binders"/>
    <n v="3.6560000000000001"/>
    <n v="4"/>
    <n v="0.8"/>
    <n v="-5.8495999999999997"/>
    <x v="14"/>
    <x v="1"/>
  </r>
  <r>
    <n v="2139"/>
    <s v="US-2017-157896"/>
    <d v="2017-11-16T00:00:00"/>
    <s v="11/16/2017"/>
    <s v="Same Day"/>
    <s v="CB-12415"/>
    <s v="Christy Brittain"/>
    <s v="Consumer"/>
    <s v="United States"/>
    <s v="New York City"/>
    <s v="New York"/>
    <n v="10009"/>
    <s v="East"/>
    <s v="OFF-PA-10004092"/>
    <s v="Office Supplies"/>
    <s v="Paper"/>
    <s v="Tops Green Bar Computer Printout Paper"/>
    <n v="146.82"/>
    <n v="3"/>
    <n v="0"/>
    <n v="73.41"/>
    <x v="23"/>
    <x v="3"/>
  </r>
  <r>
    <n v="2140"/>
    <s v="CA-2014-159520"/>
    <d v="2014-06-06T00:00:00"/>
    <d v="2014-11-06T00:00:00"/>
    <s v="Standard Class"/>
    <s v="GT-14635"/>
    <s v="Grant Thornton"/>
    <s v="Corporate"/>
    <s v="United States"/>
    <s v="Long Beach"/>
    <s v="New York"/>
    <n v="11561"/>
    <s v="East"/>
    <s v="OFF-BI-10003982"/>
    <s v="Office Supplies"/>
    <s v="Binders"/>
    <s v="Wilson Jones Century Plastic Molded Ring Binders"/>
    <n v="149.54400000000001"/>
    <n v="9"/>
    <n v="0.2"/>
    <n v="50.4711"/>
    <x v="3"/>
    <x v="2"/>
  </r>
  <r>
    <n v="2141"/>
    <s v="CA-2014-159520"/>
    <d v="2014-06-06T00:00:00"/>
    <d v="2014-11-06T00:00:00"/>
    <s v="Standard Class"/>
    <s v="GT-14635"/>
    <s v="Grant Thornton"/>
    <s v="Corporate"/>
    <s v="United States"/>
    <s v="Long Beach"/>
    <s v="New York"/>
    <n v="11561"/>
    <s v="East"/>
    <s v="OFF-SU-10001664"/>
    <s v="Office Supplies"/>
    <s v="Supplies"/>
    <s v="Acme Office Executive Series Stainless Steel Trimmers"/>
    <n v="17.14"/>
    <n v="2"/>
    <n v="0"/>
    <n v="4.4564000000000004"/>
    <x v="3"/>
    <x v="2"/>
  </r>
  <r>
    <n v="2142"/>
    <s v="CA-2014-159520"/>
    <d v="2014-06-06T00:00:00"/>
    <d v="2014-11-06T00:00:00"/>
    <s v="Standard Class"/>
    <s v="GT-14635"/>
    <s v="Grant Thornton"/>
    <s v="Corporate"/>
    <s v="United States"/>
    <s v="Long Beach"/>
    <s v="New York"/>
    <n v="11561"/>
    <s v="East"/>
    <s v="FUR-TA-10003238"/>
    <s v="Furniture"/>
    <s v="Tables"/>
    <s v="Chromcraft Bull-Nose Wood 48&quot; x 96&quot; Rectangular Conference Tables"/>
    <n v="991.76400000000001"/>
    <n v="3"/>
    <n v="0.4"/>
    <n v="-347.11739999999998"/>
    <x v="3"/>
    <x v="2"/>
  </r>
  <r>
    <n v="2143"/>
    <s v="CA-2016-155481"/>
    <d v="2016-09-01T00:00:00"/>
    <d v="2016-05-09T00:00:00"/>
    <s v="Standard Class"/>
    <s v="DK-13225"/>
    <s v="Dean Katz"/>
    <s v="Corporate"/>
    <s v="United States"/>
    <s v="Philadelphia"/>
    <s v="Pennsylvania"/>
    <n v="19140"/>
    <s v="East"/>
    <s v="OFF-PA-10004675"/>
    <s v="Office Supplies"/>
    <s v="Paper"/>
    <s v="Telephone Message Books with Fax/Mobile Section, 5 1/2&quot; x 3 3/16&quot;"/>
    <n v="30.48"/>
    <n v="6"/>
    <n v="0.2"/>
    <n v="9.9060000000000006"/>
    <x v="21"/>
    <x v="0"/>
  </r>
  <r>
    <n v="2144"/>
    <s v="CA-2016-155481"/>
    <d v="2016-09-01T00:00:00"/>
    <d v="2016-05-09T00:00:00"/>
    <s v="Standard Class"/>
    <s v="DK-13225"/>
    <s v="Dean Katz"/>
    <s v="Corporate"/>
    <s v="United States"/>
    <s v="Philadelphia"/>
    <s v="Pennsylvania"/>
    <n v="19140"/>
    <s v="East"/>
    <s v="TEC-PH-10002293"/>
    <s v="Technology"/>
    <s v="Phones"/>
    <s v="Anker 36W 4-Port USB Wall Charger Travel Power Adapter for iPhone 5s 5c 5"/>
    <n v="23.988"/>
    <n v="2"/>
    <n v="0.4"/>
    <n v="-4.7976000000000001"/>
    <x v="21"/>
    <x v="0"/>
  </r>
  <r>
    <n v="2145"/>
    <s v="CA-2016-155481"/>
    <d v="2016-09-01T00:00:00"/>
    <d v="2016-05-09T00:00:00"/>
    <s v="Standard Class"/>
    <s v="DK-13225"/>
    <s v="Dean Katz"/>
    <s v="Corporate"/>
    <s v="United States"/>
    <s v="Philadelphia"/>
    <s v="Pennsylvania"/>
    <n v="19140"/>
    <s v="East"/>
    <s v="OFF-FA-10002780"/>
    <s v="Office Supplies"/>
    <s v="Fasteners"/>
    <s v="Staples"/>
    <n v="16.687999999999999"/>
    <n v="7"/>
    <n v="0.2"/>
    <n v="5.4236000000000004"/>
    <x v="21"/>
    <x v="0"/>
  </r>
  <r>
    <n v="2146"/>
    <s v="US-2016-152051"/>
    <d v="2016-06-25T00:00:00"/>
    <s v="6/29/2016"/>
    <s v="Standard Class"/>
    <s v="TS-21160"/>
    <s v="Theresa Swint"/>
    <s v="Corporate"/>
    <s v="United States"/>
    <s v="York"/>
    <s v="Pennsylvania"/>
    <n v="17403"/>
    <s v="East"/>
    <s v="FUR-CH-10002965"/>
    <s v="Furniture"/>
    <s v="Chairs"/>
    <s v="Global Leather Highback Executive Chair with Pneumatic Height Adjustment, Black"/>
    <n v="422.05799999999999"/>
    <n v="3"/>
    <n v="0.3"/>
    <n v="-18.088200000000001"/>
    <x v="1"/>
    <x v="0"/>
  </r>
  <r>
    <n v="2147"/>
    <s v="US-2016-152051"/>
    <d v="2016-06-25T00:00:00"/>
    <s v="6/29/2016"/>
    <s v="Standard Class"/>
    <s v="TS-21160"/>
    <s v="Theresa Swint"/>
    <s v="Corporate"/>
    <s v="United States"/>
    <s v="York"/>
    <s v="Pennsylvania"/>
    <n v="17403"/>
    <s v="East"/>
    <s v="OFF-BI-10004781"/>
    <s v="Office Supplies"/>
    <s v="Binders"/>
    <s v="GBC Wire Binding Strips"/>
    <n v="38.088000000000001"/>
    <n v="4"/>
    <n v="0.7"/>
    <n v="-27.9312"/>
    <x v="1"/>
    <x v="0"/>
  </r>
  <r>
    <n v="2148"/>
    <s v="US-2016-152051"/>
    <d v="2016-06-25T00:00:00"/>
    <s v="6/29/2016"/>
    <s v="Standard Class"/>
    <s v="TS-21160"/>
    <s v="Theresa Swint"/>
    <s v="Corporate"/>
    <s v="United States"/>
    <s v="York"/>
    <s v="Pennsylvania"/>
    <n v="17403"/>
    <s v="East"/>
    <s v="OFF-ST-10001713"/>
    <s v="Office Supplies"/>
    <s v="Storage"/>
    <s v="Gould Plastics 9-Pocket Panel Bin, 18-3/8w x 5-1/4d x 20-1/2h, Black"/>
    <n v="254.352"/>
    <n v="6"/>
    <n v="0.2"/>
    <n v="-50.870399999999997"/>
    <x v="1"/>
    <x v="0"/>
  </r>
  <r>
    <n v="2149"/>
    <s v="CA-2014-141607"/>
    <d v="2014-12-12T00:00:00"/>
    <s v="12/17/2014"/>
    <s v="Standard Class"/>
    <s v="WB-21850"/>
    <s v="William Brown"/>
    <s v="Consumer"/>
    <s v="United States"/>
    <s v="Concord"/>
    <s v="California"/>
    <n v="94521"/>
    <s v="West"/>
    <s v="FUR-FU-10003975"/>
    <s v="Furniture"/>
    <s v="Furnishings"/>
    <s v="Eldon Advantage Chair Mats for Low to Medium Pile Carpets"/>
    <n v="43.31"/>
    <n v="1"/>
    <n v="0"/>
    <n v="4.3310000000000004"/>
    <x v="20"/>
    <x v="2"/>
  </r>
  <r>
    <n v="2150"/>
    <s v="CA-2017-102771"/>
    <d v="2017-03-31T00:00:00"/>
    <d v="2017-05-04T00:00:00"/>
    <s v="Standard Class"/>
    <s v="DO-13435"/>
    <s v="Denny Ordway"/>
    <s v="Consumer"/>
    <s v="United States"/>
    <s v="New York City"/>
    <s v="New York"/>
    <n v="10035"/>
    <s v="East"/>
    <s v="TEC-PH-10001536"/>
    <s v="Technology"/>
    <s v="Phones"/>
    <s v="Spigen Samsung Galaxy S5 Case Wallet"/>
    <n v="84.95"/>
    <n v="5"/>
    <n v="0"/>
    <n v="22.087"/>
    <x v="42"/>
    <x v="3"/>
  </r>
  <r>
    <n v="2151"/>
    <s v="US-2017-139969"/>
    <d v="2017-11-19T00:00:00"/>
    <s v="11/26/2017"/>
    <s v="Standard Class"/>
    <s v="AF-10870"/>
    <s v="Art Ferguson"/>
    <s v="Consumer"/>
    <s v="United States"/>
    <s v="College Station"/>
    <s v="Texas"/>
    <n v="77840"/>
    <s v="Central"/>
    <s v="FUR-CH-10001973"/>
    <s v="Furniture"/>
    <s v="Chairs"/>
    <s v="Office Star Flex Back Scooter Chair with White Frame"/>
    <n v="233.05799999999999"/>
    <n v="3"/>
    <n v="0.3"/>
    <n v="-53.270400000000002"/>
    <x v="23"/>
    <x v="3"/>
  </r>
  <r>
    <n v="2152"/>
    <s v="CA-2014-167360"/>
    <d v="2014-11-24T00:00:00"/>
    <s v="11/29/2014"/>
    <s v="Second Class"/>
    <s v="RB-19435"/>
    <s v="Richard Bierner"/>
    <s v="Consumer"/>
    <s v="United States"/>
    <s v="Saint Louis"/>
    <s v="Missouri"/>
    <n v="63116"/>
    <s v="Central"/>
    <s v="TEC-AC-10001772"/>
    <s v="Technology"/>
    <s v="Accessories"/>
    <s v="Memorex Mini Travel Drive 16 GB USB 2.0 Flash Drive"/>
    <n v="111.79"/>
    <n v="7"/>
    <n v="0"/>
    <n v="43.598100000000002"/>
    <x v="7"/>
    <x v="2"/>
  </r>
  <r>
    <n v="2153"/>
    <s v="CA-2015-123505"/>
    <d v="2015-11-22T00:00:00"/>
    <s v="11/26/2015"/>
    <s v="Standard Class"/>
    <s v="AR-10540"/>
    <s v="Andy Reiter"/>
    <s v="Consumer"/>
    <s v="United States"/>
    <s v="Quincy"/>
    <s v="Massachusetts"/>
    <n v="2169"/>
    <s v="East"/>
    <s v="OFF-PA-10002586"/>
    <s v="Office Supplies"/>
    <s v="Paper"/>
    <s v="Xerox 1970"/>
    <n v="14.94"/>
    <n v="3"/>
    <n v="0"/>
    <n v="7.0217999999999998"/>
    <x v="6"/>
    <x v="1"/>
  </r>
  <r>
    <n v="2154"/>
    <s v="CA-2016-117282"/>
    <d v="2016-07-14T00:00:00"/>
    <s v="7/18/2016"/>
    <s v="Standard Class"/>
    <s v="DR-12880"/>
    <s v="Dan Reichenbach"/>
    <s v="Corporate"/>
    <s v="United States"/>
    <s v="New York City"/>
    <s v="New York"/>
    <n v="10009"/>
    <s v="East"/>
    <s v="OFF-BI-10004094"/>
    <s v="Office Supplies"/>
    <s v="Binders"/>
    <s v="GBC Standard Plastic Binding Systems Combs"/>
    <n v="14.16"/>
    <n v="2"/>
    <n v="0.2"/>
    <n v="5.133"/>
    <x v="16"/>
    <x v="0"/>
  </r>
  <r>
    <n v="2155"/>
    <s v="US-2016-120460"/>
    <d v="2016-04-30T00:00:00"/>
    <d v="2016-05-05T00:00:00"/>
    <s v="Standard Class"/>
    <s v="BF-11170"/>
    <s v="Ben Ferrer"/>
    <s v="Home Office"/>
    <s v="United States"/>
    <s v="Dallas"/>
    <s v="Texas"/>
    <n v="75081"/>
    <s v="Central"/>
    <s v="FUR-FU-10004973"/>
    <s v="Furniture"/>
    <s v="Furnishings"/>
    <s v="Flat Face Poster Frame"/>
    <n v="22.608000000000001"/>
    <n v="3"/>
    <n v="0.6"/>
    <n v="-10.1736"/>
    <x v="25"/>
    <x v="0"/>
  </r>
  <r>
    <n v="2156"/>
    <s v="CA-2016-111115"/>
    <d v="2016-07-25T00:00:00"/>
    <s v="7/27/2016"/>
    <s v="Second Class"/>
    <s v="LB-16735"/>
    <s v="Larry Blacks"/>
    <s v="Consumer"/>
    <s v="United States"/>
    <s v="Los Angeles"/>
    <s v="California"/>
    <n v="90032"/>
    <s v="West"/>
    <s v="OFF-FA-10000624"/>
    <s v="Office Supplies"/>
    <s v="Fasteners"/>
    <s v="OIC Binder Clips"/>
    <n v="21.48"/>
    <n v="6"/>
    <n v="0"/>
    <n v="10.74"/>
    <x v="16"/>
    <x v="0"/>
  </r>
  <r>
    <n v="2157"/>
    <s v="CA-2014-124646"/>
    <d v="2014-06-22T00:00:00"/>
    <s v="6/24/2014"/>
    <s v="First Class"/>
    <s v="DV-13465"/>
    <s v="Dianna Vittorini"/>
    <s v="Consumer"/>
    <s v="United States"/>
    <s v="Minneapolis"/>
    <s v="Minnesota"/>
    <n v="55407"/>
    <s v="Central"/>
    <s v="OFF-ST-10001097"/>
    <s v="Office Supplies"/>
    <s v="Storage"/>
    <s v="Office Impressions Heavy Duty Welded Shelving &amp; Multimedia Storage Drawers"/>
    <n v="501.81"/>
    <n v="3"/>
    <n v="0"/>
    <n v="0"/>
    <x v="3"/>
    <x v="2"/>
  </r>
  <r>
    <n v="2158"/>
    <s v="CA-2014-124646"/>
    <d v="2014-06-22T00:00:00"/>
    <s v="6/24/2014"/>
    <s v="First Class"/>
    <s v="DV-13465"/>
    <s v="Dianna Vittorini"/>
    <s v="Consumer"/>
    <s v="United States"/>
    <s v="Minneapolis"/>
    <s v="Minnesota"/>
    <n v="55407"/>
    <s v="Central"/>
    <s v="OFF-ST-10001469"/>
    <s v="Office Supplies"/>
    <s v="Storage"/>
    <s v="Fellowes Bankers Box Recycled Super Stor/Drawer"/>
    <n v="161.94"/>
    <n v="3"/>
    <n v="0"/>
    <n v="9.7164000000000001"/>
    <x v="3"/>
    <x v="2"/>
  </r>
  <r>
    <n v="2159"/>
    <s v="CA-2017-148166"/>
    <d v="2017-10-21T00:00:00"/>
    <s v="10/26/2017"/>
    <s v="Standard Class"/>
    <s v="NK-18490"/>
    <s v="Neil Knudson"/>
    <s v="Home Office"/>
    <s v="United States"/>
    <s v="Deltona"/>
    <s v="Florida"/>
    <n v="32725"/>
    <s v="South"/>
    <s v="OFF-AR-10004956"/>
    <s v="Office Supplies"/>
    <s v="Art"/>
    <s v="Newell 33"/>
    <n v="17.856000000000002"/>
    <n v="4"/>
    <n v="0.2"/>
    <n v="2.0087999999999999"/>
    <x v="13"/>
    <x v="3"/>
  </r>
  <r>
    <n v="2160"/>
    <s v="CA-2016-159737"/>
    <d v="2016-09-03T00:00:00"/>
    <d v="2016-09-09T00:00:00"/>
    <s v="Standard Class"/>
    <s v="CS-11950"/>
    <s v="Carlos Soltero"/>
    <s v="Consumer"/>
    <s v="United States"/>
    <s v="Chicago"/>
    <s v="Illinois"/>
    <n v="60610"/>
    <s v="Central"/>
    <s v="OFF-BI-10004236"/>
    <s v="Office Supplies"/>
    <s v="Binders"/>
    <s v="XtraLife ClearVue Slant-D Ring Binder, White, 3&quot;"/>
    <n v="8.8079999999999998"/>
    <n v="3"/>
    <n v="0.8"/>
    <n v="-14.973599999999999"/>
    <x v="21"/>
    <x v="0"/>
  </r>
  <r>
    <n v="2161"/>
    <s v="CA-2016-141019"/>
    <d v="2016-05-14T00:00:00"/>
    <s v="5/14/2016"/>
    <s v="Same Day"/>
    <s v="LH-17155"/>
    <s v="Logan Haushalter"/>
    <s v="Consumer"/>
    <s v="United States"/>
    <s v="Cincinnati"/>
    <s v="Ohio"/>
    <n v="45231"/>
    <s v="East"/>
    <s v="FUR-FU-10002937"/>
    <s v="Furniture"/>
    <s v="Furnishings"/>
    <s v="GE 48&quot; Fluorescent Tube, Cool White Energy Saver, 34 Watts, 30/Box"/>
    <n v="79.384"/>
    <n v="1"/>
    <n v="0.2"/>
    <n v="29.768999999999998"/>
    <x v="35"/>
    <x v="0"/>
  </r>
  <r>
    <n v="2162"/>
    <s v="CA-2016-101938"/>
    <d v="2016-01-07T00:00:00"/>
    <d v="2016-12-01T00:00:00"/>
    <s v="Standard Class"/>
    <s v="DW-13480"/>
    <s v="Dianna Wilson"/>
    <s v="Home Office"/>
    <s v="United States"/>
    <s v="Oakland"/>
    <s v="California"/>
    <n v="94601"/>
    <s v="West"/>
    <s v="OFF-AR-10003696"/>
    <s v="Office Supplies"/>
    <s v="Art"/>
    <s v="Panasonic KP-350BK Electric Pencil Sharpener with Auto Stop"/>
    <n v="34.58"/>
    <n v="1"/>
    <n v="0"/>
    <n v="10.0282"/>
    <x v="12"/>
    <x v="0"/>
  </r>
  <r>
    <n v="2163"/>
    <s v="CA-2017-166296"/>
    <d v="2017-03-13T00:00:00"/>
    <s v="3/19/2017"/>
    <s v="Standard Class"/>
    <s v="KF-16285"/>
    <s v="Karen Ferguson"/>
    <s v="Home Office"/>
    <s v="United States"/>
    <s v="Manteca"/>
    <s v="California"/>
    <n v="95336"/>
    <s v="West"/>
    <s v="OFF-PA-10004359"/>
    <s v="Office Supplies"/>
    <s v="Paper"/>
    <s v="Multicolor Computer Printout Paper"/>
    <n v="314.55"/>
    <n v="3"/>
    <n v="0"/>
    <n v="150.98400000000001"/>
    <x v="42"/>
    <x v="3"/>
  </r>
  <r>
    <n v="2164"/>
    <s v="CA-2016-154018"/>
    <d v="2016-10-13T00:00:00"/>
    <s v="10/19/2016"/>
    <s v="Standard Class"/>
    <s v="HA-14920"/>
    <s v="Helen Andreada"/>
    <s v="Consumer"/>
    <s v="United States"/>
    <s v="Laredo"/>
    <s v="Texas"/>
    <n v="78041"/>
    <s v="Central"/>
    <s v="TEC-AC-10002402"/>
    <s v="Technology"/>
    <s v="Accessories"/>
    <s v="Razer Kraken PRO Over Ear PC and Music Headset"/>
    <n v="191.976"/>
    <n v="3"/>
    <n v="0.2"/>
    <n v="23.997"/>
    <x v="32"/>
    <x v="0"/>
  </r>
  <r>
    <n v="2165"/>
    <s v="CA-2016-154018"/>
    <d v="2016-10-13T00:00:00"/>
    <s v="10/19/2016"/>
    <s v="Standard Class"/>
    <s v="HA-14920"/>
    <s v="Helen Andreada"/>
    <s v="Consumer"/>
    <s v="United States"/>
    <s v="Laredo"/>
    <s v="Texas"/>
    <n v="78041"/>
    <s v="Central"/>
    <s v="OFF-PA-10000551"/>
    <s v="Office Supplies"/>
    <s v="Paper"/>
    <s v="Array Memo Cubes"/>
    <n v="8.2880000000000003"/>
    <n v="2"/>
    <n v="0.2"/>
    <n v="3.0044"/>
    <x v="32"/>
    <x v="0"/>
  </r>
  <r>
    <n v="2166"/>
    <s v="CA-2016-154018"/>
    <d v="2016-10-13T00:00:00"/>
    <s v="10/19/2016"/>
    <s v="Standard Class"/>
    <s v="HA-14920"/>
    <s v="Helen Andreada"/>
    <s v="Consumer"/>
    <s v="United States"/>
    <s v="Laredo"/>
    <s v="Texas"/>
    <n v="78041"/>
    <s v="Central"/>
    <s v="FUR-FU-10003394"/>
    <s v="Furniture"/>
    <s v="Furnishings"/>
    <s v="Tenex &quot;The Solids&quot; Textured Chair Mats"/>
    <n v="139.91999999999999"/>
    <n v="5"/>
    <n v="0.6"/>
    <n v="-150.41399999999999"/>
    <x v="32"/>
    <x v="0"/>
  </r>
  <r>
    <n v="2167"/>
    <s v="CA-2016-154018"/>
    <d v="2016-10-13T00:00:00"/>
    <s v="10/19/2016"/>
    <s v="Standard Class"/>
    <s v="HA-14920"/>
    <s v="Helen Andreada"/>
    <s v="Consumer"/>
    <s v="United States"/>
    <s v="Laredo"/>
    <s v="Texas"/>
    <n v="78041"/>
    <s v="Central"/>
    <s v="OFF-AR-10002067"/>
    <s v="Office Supplies"/>
    <s v="Art"/>
    <s v="Newell 334"/>
    <n v="15.872"/>
    <n v="1"/>
    <n v="0.2"/>
    <n v="1.1903999999999999"/>
    <x v="32"/>
    <x v="0"/>
  </r>
  <r>
    <n v="2168"/>
    <s v="CA-2016-154018"/>
    <d v="2016-10-13T00:00:00"/>
    <s v="10/19/2016"/>
    <s v="Standard Class"/>
    <s v="HA-14920"/>
    <s v="Helen Andreada"/>
    <s v="Consumer"/>
    <s v="United States"/>
    <s v="Laredo"/>
    <s v="Texas"/>
    <n v="78041"/>
    <s v="Central"/>
    <s v="OFF-BI-10004140"/>
    <s v="Office Supplies"/>
    <s v="Binders"/>
    <s v="Avery Non-Stick Binders"/>
    <n v="6.2859999999999996"/>
    <n v="7"/>
    <n v="0.8"/>
    <n v="-11.000500000000001"/>
    <x v="32"/>
    <x v="0"/>
  </r>
  <r>
    <n v="2169"/>
    <s v="CA-2017-117870"/>
    <d v="2017-01-27T00:00:00"/>
    <s v="1/30/2017"/>
    <s v="Second Class"/>
    <s v="JH-15820"/>
    <s v="John Huston"/>
    <s v="Consumer"/>
    <s v="United States"/>
    <s v="Kent"/>
    <s v="Ohio"/>
    <n v="44240"/>
    <s v="East"/>
    <s v="OFF-AR-10004078"/>
    <s v="Office Supplies"/>
    <s v="Art"/>
    <s v="Newell 312"/>
    <n v="14.016"/>
    <n v="3"/>
    <n v="0.2"/>
    <n v="1.752"/>
    <x v="44"/>
    <x v="3"/>
  </r>
  <r>
    <n v="2170"/>
    <s v="CA-2017-117870"/>
    <d v="2017-01-27T00:00:00"/>
    <s v="1/30/2017"/>
    <s v="Second Class"/>
    <s v="JH-15820"/>
    <s v="John Huston"/>
    <s v="Consumer"/>
    <s v="United States"/>
    <s v="Kent"/>
    <s v="Ohio"/>
    <n v="44240"/>
    <s v="East"/>
    <s v="TEC-AC-10000927"/>
    <s v="Technology"/>
    <s v="Accessories"/>
    <s v="Anker Ultrathin Bluetooth Wireless Keyboard Aluminum Cover with Stand "/>
    <n v="71.975999999999999"/>
    <n v="3"/>
    <n v="0.2"/>
    <n v="-8.9969999999999999"/>
    <x v="44"/>
    <x v="3"/>
  </r>
  <r>
    <n v="2171"/>
    <s v="CA-2017-117870"/>
    <d v="2017-01-27T00:00:00"/>
    <s v="1/30/2017"/>
    <s v="Second Class"/>
    <s v="JH-15820"/>
    <s v="John Huston"/>
    <s v="Consumer"/>
    <s v="United States"/>
    <s v="Kent"/>
    <s v="Ohio"/>
    <n v="44240"/>
    <s v="East"/>
    <s v="TEC-PH-10003931"/>
    <s v="Technology"/>
    <s v="Phones"/>
    <s v="JBL Micro Wireless Portable Bluetooth Speaker"/>
    <n v="107.982"/>
    <n v="3"/>
    <n v="0.4"/>
    <n v="-26.9955"/>
    <x v="44"/>
    <x v="3"/>
  </r>
  <r>
    <n v="2172"/>
    <s v="US-2017-137491"/>
    <d v="2017-11-19T00:00:00"/>
    <s v="11/25/2017"/>
    <s v="Standard Class"/>
    <s v="LC-16930"/>
    <s v="Linda Cazamias"/>
    <s v="Corporate"/>
    <s v="United States"/>
    <s v="San Angelo"/>
    <s v="Texas"/>
    <n v="76903"/>
    <s v="Central"/>
    <s v="FUR-CH-10004675"/>
    <s v="Furniture"/>
    <s v="Chairs"/>
    <s v="Lifetime Advantage Folding Chairs, 4/Carton"/>
    <n v="305.31200000000001"/>
    <n v="2"/>
    <n v="0.3"/>
    <n v="-8.7232000000000003"/>
    <x v="23"/>
    <x v="3"/>
  </r>
  <r>
    <n v="2173"/>
    <s v="CA-2014-152296"/>
    <d v="2014-08-01T00:00:00"/>
    <d v="2014-03-08T00:00:00"/>
    <s v="First Class"/>
    <s v="IL-15100"/>
    <s v="Ivan Liston"/>
    <s v="Consumer"/>
    <s v="United States"/>
    <s v="San Francisco"/>
    <s v="California"/>
    <n v="94122"/>
    <s v="West"/>
    <s v="OFF-BI-10004506"/>
    <s v="Office Supplies"/>
    <s v="Binders"/>
    <s v="Wilson Jones data.warehouse D-Ring Binders with DublLock"/>
    <n v="19.751999999999999"/>
    <n v="3"/>
    <n v="0.2"/>
    <n v="6.9131999999999998"/>
    <x v="9"/>
    <x v="2"/>
  </r>
  <r>
    <n v="2174"/>
    <s v="CA-2016-112025"/>
    <d v="2016-07-30T00:00:00"/>
    <d v="2016-04-08T00:00:00"/>
    <s v="Standard Class"/>
    <s v="LS-16975"/>
    <s v="Lindsay Shagiari"/>
    <s v="Home Office"/>
    <s v="United States"/>
    <s v="Houston"/>
    <s v="Texas"/>
    <n v="77070"/>
    <s v="Central"/>
    <s v="OFF-BI-10002353"/>
    <s v="Office Supplies"/>
    <s v="Binders"/>
    <s v="GBC VeloBind Cover Sets"/>
    <n v="9.2639999999999993"/>
    <n v="3"/>
    <n v="0.8"/>
    <n v="-13.896000000000001"/>
    <x v="16"/>
    <x v="0"/>
  </r>
  <r>
    <n v="2175"/>
    <s v="CA-2015-132507"/>
    <d v="2015-07-30T00:00:00"/>
    <d v="2015-03-08T00:00:00"/>
    <s v="Second Class"/>
    <s v="CC-12610"/>
    <s v="Corey Catlett"/>
    <s v="Corporate"/>
    <s v="United States"/>
    <s v="Houston"/>
    <s v="Texas"/>
    <n v="77041"/>
    <s v="Central"/>
    <s v="OFF-ST-10000943"/>
    <s v="Office Supplies"/>
    <s v="Storage"/>
    <s v="Eldon ProFile File 'N Store Portable File Tub Letter/Legal Size Black"/>
    <n v="61.792000000000002"/>
    <n v="4"/>
    <n v="0.2"/>
    <n v="6.1791999999999998"/>
    <x v="38"/>
    <x v="1"/>
  </r>
  <r>
    <n v="2176"/>
    <s v="CA-2016-125738"/>
    <d v="2016-10-15T00:00:00"/>
    <s v="10/21/2016"/>
    <s v="Standard Class"/>
    <s v="PB-18805"/>
    <s v="Patrick Bzostek"/>
    <s v="Home Office"/>
    <s v="United States"/>
    <s v="Salt Lake City"/>
    <s v="Utah"/>
    <n v="84106"/>
    <s v="West"/>
    <s v="OFF-PA-10000740"/>
    <s v="Office Supplies"/>
    <s v="Paper"/>
    <s v="Xerox 1982"/>
    <n v="45.68"/>
    <n v="2"/>
    <n v="0"/>
    <n v="21.012799999999999"/>
    <x v="32"/>
    <x v="0"/>
  </r>
  <r>
    <n v="2177"/>
    <s v="CA-2016-125738"/>
    <d v="2016-10-15T00:00:00"/>
    <s v="10/21/2016"/>
    <s v="Standard Class"/>
    <s v="PB-18805"/>
    <s v="Patrick Bzostek"/>
    <s v="Home Office"/>
    <s v="United States"/>
    <s v="Salt Lake City"/>
    <s v="Utah"/>
    <n v="84106"/>
    <s v="West"/>
    <s v="OFF-PA-10003001"/>
    <s v="Office Supplies"/>
    <s v="Paper"/>
    <s v="Xerox 1986"/>
    <n v="60.12"/>
    <n v="9"/>
    <n v="0"/>
    <n v="28.857600000000001"/>
    <x v="32"/>
    <x v="0"/>
  </r>
  <r>
    <n v="2178"/>
    <s v="CA-2016-125738"/>
    <d v="2016-10-15T00:00:00"/>
    <s v="10/21/2016"/>
    <s v="Standard Class"/>
    <s v="PB-18805"/>
    <s v="Patrick Bzostek"/>
    <s v="Home Office"/>
    <s v="United States"/>
    <s v="Salt Lake City"/>
    <s v="Utah"/>
    <n v="84106"/>
    <s v="West"/>
    <s v="OFF-BI-10001628"/>
    <s v="Office Supplies"/>
    <s v="Binders"/>
    <s v="Acco Data Flex Cable Posts For Top &amp; Bottom Load Binders, 6&quot; Capacity"/>
    <n v="41.72"/>
    <n v="5"/>
    <n v="0.2"/>
    <n v="13.0375"/>
    <x v="32"/>
    <x v="0"/>
  </r>
  <r>
    <n v="2179"/>
    <s v="CA-2016-125738"/>
    <d v="2016-10-15T00:00:00"/>
    <s v="10/21/2016"/>
    <s v="Standard Class"/>
    <s v="PB-18805"/>
    <s v="Patrick Bzostek"/>
    <s v="Home Office"/>
    <s v="United States"/>
    <s v="Salt Lake City"/>
    <s v="Utah"/>
    <n v="84106"/>
    <s v="West"/>
    <s v="OFF-PA-10001509"/>
    <s v="Office Supplies"/>
    <s v="Paper"/>
    <s v="Recycled Desk Saver Line &quot;While You Were Out&quot; Book, 5 1/2&quot; X 4&quot;"/>
    <n v="71.599999999999994"/>
    <n v="8"/>
    <n v="0"/>
    <n v="32.936"/>
    <x v="32"/>
    <x v="0"/>
  </r>
  <r>
    <n v="2180"/>
    <s v="CA-2016-128818"/>
    <d v="2016-05-07T00:00:00"/>
    <d v="2016-11-05T00:00:00"/>
    <s v="Standard Class"/>
    <s v="CJ-12010"/>
    <s v="Caroline Jumper"/>
    <s v="Consumer"/>
    <s v="United States"/>
    <s v="New York City"/>
    <s v="New York"/>
    <n v="10009"/>
    <s v="East"/>
    <s v="OFF-BI-10000309"/>
    <s v="Office Supplies"/>
    <s v="Binders"/>
    <s v="GBC Twin Loop Wire Binding Elements, 9/16&quot; Spine, Black"/>
    <n v="85.231999999999999"/>
    <n v="7"/>
    <n v="0.2"/>
    <n v="30.896599999999999"/>
    <x v="35"/>
    <x v="0"/>
  </r>
  <r>
    <n v="2181"/>
    <s v="CA-2016-128818"/>
    <d v="2016-05-07T00:00:00"/>
    <d v="2016-11-05T00:00:00"/>
    <s v="Standard Class"/>
    <s v="CJ-12010"/>
    <s v="Caroline Jumper"/>
    <s v="Consumer"/>
    <s v="United States"/>
    <s v="New York City"/>
    <s v="New York"/>
    <n v="10009"/>
    <s v="East"/>
    <s v="OFF-LA-10003923"/>
    <s v="Office Supplies"/>
    <s v="Labels"/>
    <s v="Alphabetical Labels for Top Tab Filing"/>
    <n v="44.4"/>
    <n v="3"/>
    <n v="0"/>
    <n v="22.2"/>
    <x v="35"/>
    <x v="0"/>
  </r>
  <r>
    <n v="2182"/>
    <s v="CA-2016-128818"/>
    <d v="2016-05-07T00:00:00"/>
    <d v="2016-11-05T00:00:00"/>
    <s v="Standard Class"/>
    <s v="CJ-12010"/>
    <s v="Caroline Jumper"/>
    <s v="Consumer"/>
    <s v="United States"/>
    <s v="New York City"/>
    <s v="New York"/>
    <n v="10009"/>
    <s v="East"/>
    <s v="FUR-CH-10002084"/>
    <s v="Furniture"/>
    <s v="Chairs"/>
    <s v="Hon Mobius Operator's Chair"/>
    <n v="442.76400000000001"/>
    <n v="4"/>
    <n v="0.1"/>
    <n v="59.035200000000003"/>
    <x v="35"/>
    <x v="0"/>
  </r>
  <r>
    <n v="2183"/>
    <s v="CA-2016-128818"/>
    <d v="2016-05-07T00:00:00"/>
    <d v="2016-11-05T00:00:00"/>
    <s v="Standard Class"/>
    <s v="CJ-12010"/>
    <s v="Caroline Jumper"/>
    <s v="Consumer"/>
    <s v="United States"/>
    <s v="New York City"/>
    <s v="New York"/>
    <n v="10009"/>
    <s v="East"/>
    <s v="TEC-MA-10000488"/>
    <s v="Technology"/>
    <s v="Machines"/>
    <s v="Bady BDG101FRU Card Printer"/>
    <n v="3999.95"/>
    <n v="5"/>
    <n v="0"/>
    <n v="1159.9855"/>
    <x v="35"/>
    <x v="0"/>
  </r>
  <r>
    <n v="2184"/>
    <s v="CA-2016-128818"/>
    <d v="2016-05-07T00:00:00"/>
    <d v="2016-11-05T00:00:00"/>
    <s v="Standard Class"/>
    <s v="CJ-12010"/>
    <s v="Caroline Jumper"/>
    <s v="Consumer"/>
    <s v="United States"/>
    <s v="New York City"/>
    <s v="New York"/>
    <n v="10009"/>
    <s v="East"/>
    <s v="TEC-AC-10001767"/>
    <s v="Technology"/>
    <s v="Accessories"/>
    <s v="SanDisk Ultra 64 GB MicroSDHC Class 10 Memory Card"/>
    <n v="199.95"/>
    <n v="5"/>
    <n v="0"/>
    <n v="21.994499999999999"/>
    <x v="35"/>
    <x v="0"/>
  </r>
  <r>
    <n v="2185"/>
    <s v="CA-2016-128818"/>
    <d v="2016-05-07T00:00:00"/>
    <d v="2016-11-05T00:00:00"/>
    <s v="Standard Class"/>
    <s v="CJ-12010"/>
    <s v="Caroline Jumper"/>
    <s v="Consumer"/>
    <s v="United States"/>
    <s v="New York City"/>
    <s v="New York"/>
    <n v="10009"/>
    <s v="East"/>
    <s v="FUR-FU-10001940"/>
    <s v="Furniture"/>
    <s v="Furnishings"/>
    <s v="Staple-based wall hangings"/>
    <n v="63.68"/>
    <n v="8"/>
    <n v="0"/>
    <n v="28.019200000000001"/>
    <x v="35"/>
    <x v="0"/>
  </r>
  <r>
    <n v="2186"/>
    <s v="CA-2017-124576"/>
    <d v="2017-08-01T00:00:00"/>
    <d v="2017-04-08T00:00:00"/>
    <s v="Second Class"/>
    <s v="HK-14890"/>
    <s v="Heather Kirkland"/>
    <s v="Corporate"/>
    <s v="United States"/>
    <s v="Salinas"/>
    <s v="California"/>
    <n v="93905"/>
    <s v="West"/>
    <s v="OFF-BI-10002735"/>
    <s v="Office Supplies"/>
    <s v="Binders"/>
    <s v="GBC Prestige Therm-A-Bind Covers"/>
    <n v="54.896000000000001"/>
    <n v="2"/>
    <n v="0.2"/>
    <n v="18.5274"/>
    <x v="43"/>
    <x v="3"/>
  </r>
  <r>
    <n v="2187"/>
    <s v="CA-2016-101378"/>
    <d v="2016-07-14T00:00:00"/>
    <s v="7/14/2016"/>
    <s v="Same Day"/>
    <s v="RH-19600"/>
    <s v="Rob Haberlin"/>
    <s v="Consumer"/>
    <s v="United States"/>
    <s v="Huntsville"/>
    <s v="Alabama"/>
    <n v="35810"/>
    <s v="South"/>
    <s v="TEC-AC-10002345"/>
    <s v="Technology"/>
    <s v="Accessories"/>
    <s v="HP Standard 104 key PS/2 Keyboard"/>
    <n v="29"/>
    <n v="2"/>
    <n v="0"/>
    <n v="7.25"/>
    <x v="16"/>
    <x v="0"/>
  </r>
  <r>
    <n v="2188"/>
    <s v="CA-2017-143063"/>
    <d v="2017-08-10T00:00:00"/>
    <s v="8/15/2017"/>
    <s v="Standard Class"/>
    <s v="IL-15100"/>
    <s v="Ivan Liston"/>
    <s v="Consumer"/>
    <s v="United States"/>
    <s v="Columbus"/>
    <s v="Indiana"/>
    <n v="47201"/>
    <s v="Central"/>
    <s v="OFF-EN-10003134"/>
    <s v="Office Supplies"/>
    <s v="Envelopes"/>
    <s v="Staple envelope"/>
    <n v="70.08"/>
    <n v="6"/>
    <n v="0"/>
    <n v="35.04"/>
    <x v="43"/>
    <x v="3"/>
  </r>
  <r>
    <n v="2189"/>
    <s v="CA-2017-143063"/>
    <d v="2017-08-10T00:00:00"/>
    <s v="8/15/2017"/>
    <s v="Standard Class"/>
    <s v="IL-15100"/>
    <s v="Ivan Liston"/>
    <s v="Consumer"/>
    <s v="United States"/>
    <s v="Columbus"/>
    <s v="Indiana"/>
    <n v="47201"/>
    <s v="Central"/>
    <s v="FUR-FU-10003708"/>
    <s v="Furniture"/>
    <s v="Furnishings"/>
    <s v="Tenex Traditional Chairmats for Medium Pile Carpet, Standard Lip, 36&quot; x 48&quot;"/>
    <n v="121.3"/>
    <n v="2"/>
    <n v="0"/>
    <n v="25.472999999999999"/>
    <x v="43"/>
    <x v="3"/>
  </r>
  <r>
    <n v="2190"/>
    <s v="CA-2017-143063"/>
    <d v="2017-08-10T00:00:00"/>
    <s v="8/15/2017"/>
    <s v="Standard Class"/>
    <s v="IL-15100"/>
    <s v="Ivan Liston"/>
    <s v="Consumer"/>
    <s v="United States"/>
    <s v="Columbus"/>
    <s v="Indiana"/>
    <n v="47201"/>
    <s v="Central"/>
    <s v="TEC-PH-10003645"/>
    <s v="Technology"/>
    <s v="Phones"/>
    <s v="Aastra 57i VoIP phone"/>
    <n v="1454.49"/>
    <n v="9"/>
    <n v="0"/>
    <n v="378.16739999999999"/>
    <x v="43"/>
    <x v="3"/>
  </r>
  <r>
    <n v="2191"/>
    <s v="CA-2016-118913"/>
    <d v="2016-06-25T00:00:00"/>
    <s v="6/29/2016"/>
    <s v="Standard Class"/>
    <s v="AS-10240"/>
    <s v="Alan Shonely"/>
    <s v="Consumer"/>
    <s v="United States"/>
    <s v="Los Angeles"/>
    <s v="California"/>
    <n v="90049"/>
    <s v="West"/>
    <s v="OFF-AP-10000692"/>
    <s v="Office Supplies"/>
    <s v="Appliances"/>
    <s v="Fellowes Mighty 8 Compact Surge Protector"/>
    <n v="60.81"/>
    <n v="3"/>
    <n v="0"/>
    <n v="17.026800000000001"/>
    <x v="1"/>
    <x v="0"/>
  </r>
  <r>
    <n v="2192"/>
    <s v="CA-2016-128412"/>
    <d v="2016-12-10T00:00:00"/>
    <s v="12/17/2016"/>
    <s v="Standard Class"/>
    <s v="AP-10915"/>
    <s v="Arthur Prichep"/>
    <s v="Consumer"/>
    <s v="United States"/>
    <s v="Seattle"/>
    <s v="Washington"/>
    <n v="98105"/>
    <s v="West"/>
    <s v="OFF-BI-10001718"/>
    <s v="Office Supplies"/>
    <s v="Binders"/>
    <s v="GBC DocuBind P50 Personal Binding Machine"/>
    <n v="153.55199999999999"/>
    <n v="3"/>
    <n v="0.2"/>
    <n v="51.823799999999999"/>
    <x v="5"/>
    <x v="0"/>
  </r>
  <r>
    <n v="2193"/>
    <s v="CA-2016-128412"/>
    <d v="2016-12-10T00:00:00"/>
    <s v="12/17/2016"/>
    <s v="Standard Class"/>
    <s v="AP-10915"/>
    <s v="Arthur Prichep"/>
    <s v="Consumer"/>
    <s v="United States"/>
    <s v="Seattle"/>
    <s v="Washington"/>
    <n v="98105"/>
    <s v="West"/>
    <s v="OFF-AP-10002082"/>
    <s v="Office Supplies"/>
    <s v="Appliances"/>
    <s v="Holmes HEPA Air Purifier"/>
    <n v="65.34"/>
    <n v="3"/>
    <n v="0"/>
    <n v="22.869"/>
    <x v="5"/>
    <x v="0"/>
  </r>
  <r>
    <n v="2194"/>
    <s v="CA-2016-128412"/>
    <d v="2016-12-10T00:00:00"/>
    <s v="12/17/2016"/>
    <s v="Standard Class"/>
    <s v="AP-10915"/>
    <s v="Arthur Prichep"/>
    <s v="Consumer"/>
    <s v="United States"/>
    <s v="Seattle"/>
    <s v="Washington"/>
    <n v="98105"/>
    <s v="West"/>
    <s v="OFF-PA-10001125"/>
    <s v="Office Supplies"/>
    <s v="Paper"/>
    <s v="Xerox 1988"/>
    <n v="123.92"/>
    <n v="4"/>
    <n v="0"/>
    <n v="55.764000000000003"/>
    <x v="5"/>
    <x v="0"/>
  </r>
  <r>
    <n v="2195"/>
    <s v="CA-2016-128412"/>
    <d v="2016-12-10T00:00:00"/>
    <s v="12/17/2016"/>
    <s v="Standard Class"/>
    <s v="AP-10915"/>
    <s v="Arthur Prichep"/>
    <s v="Consumer"/>
    <s v="United States"/>
    <s v="Seattle"/>
    <s v="Washington"/>
    <n v="98105"/>
    <s v="West"/>
    <s v="OFF-AP-10000252"/>
    <s v="Office Supplies"/>
    <s v="Appliances"/>
    <s v="Harmony HEPA Quiet Air Purifiers"/>
    <n v="35.1"/>
    <n v="3"/>
    <n v="0"/>
    <n v="12.285"/>
    <x v="5"/>
    <x v="0"/>
  </r>
  <r>
    <n v="2196"/>
    <s v="CA-2016-128412"/>
    <d v="2016-12-10T00:00:00"/>
    <s v="12/17/2016"/>
    <s v="Standard Class"/>
    <s v="AP-10915"/>
    <s v="Arthur Prichep"/>
    <s v="Consumer"/>
    <s v="United States"/>
    <s v="Seattle"/>
    <s v="Washington"/>
    <n v="98105"/>
    <s v="West"/>
    <s v="TEC-AC-10003038"/>
    <s v="Technology"/>
    <s v="Accessories"/>
    <s v="Kingston Digital DataTraveler 16GB USB 2.0"/>
    <n v="44.75"/>
    <n v="5"/>
    <n v="0"/>
    <n v="8.5024999999999995"/>
    <x v="5"/>
    <x v="0"/>
  </r>
  <r>
    <n v="2197"/>
    <s v="CA-2016-136483"/>
    <d v="2016-12-01T00:00:00"/>
    <d v="2016-06-12T00:00:00"/>
    <s v="Standard Class"/>
    <s v="AG-10390"/>
    <s v="Allen Goldenen"/>
    <s v="Consumer"/>
    <s v="United States"/>
    <s v="Knoxville"/>
    <s v="Tennessee"/>
    <n v="37918"/>
    <s v="South"/>
    <s v="OFF-AR-10000940"/>
    <s v="Office Supplies"/>
    <s v="Art"/>
    <s v="Newell 343"/>
    <n v="4.7039999999999997"/>
    <n v="2"/>
    <n v="0.2"/>
    <n v="0.41160000000000002"/>
    <x v="5"/>
    <x v="0"/>
  </r>
  <r>
    <n v="2198"/>
    <s v="CA-2014-163013"/>
    <d v="2014-11-28T00:00:00"/>
    <d v="2014-04-12T00:00:00"/>
    <s v="Standard Class"/>
    <s v="BF-11080"/>
    <s v="Bart Folk"/>
    <s v="Consumer"/>
    <s v="United States"/>
    <s v="Montgomery"/>
    <s v="Alabama"/>
    <n v="36116"/>
    <s v="South"/>
    <s v="OFF-AR-10001954"/>
    <s v="Office Supplies"/>
    <s v="Art"/>
    <s v="Newell 331"/>
    <n v="14.67"/>
    <n v="3"/>
    <n v="0"/>
    <n v="3.9609000000000001"/>
    <x v="7"/>
    <x v="2"/>
  </r>
  <r>
    <n v="2199"/>
    <s v="CA-2015-135363"/>
    <d v="2015-03-28T00:00:00"/>
    <d v="2015-02-04T00:00:00"/>
    <s v="Standard Class"/>
    <s v="CK-12205"/>
    <s v="Chloris Kastensmidt"/>
    <s v="Consumer"/>
    <s v="United States"/>
    <s v="Philadelphia"/>
    <s v="Pennsylvania"/>
    <n v="19120"/>
    <s v="East"/>
    <s v="OFF-PA-10003177"/>
    <s v="Office Supplies"/>
    <s v="Paper"/>
    <s v="Xerox 1999"/>
    <n v="15.552"/>
    <n v="3"/>
    <n v="0.2"/>
    <n v="5.4432"/>
    <x v="29"/>
    <x v="1"/>
  </r>
  <r>
    <n v="2200"/>
    <s v="CA-2015-135363"/>
    <d v="2015-03-28T00:00:00"/>
    <d v="2015-02-04T00:00:00"/>
    <s v="Standard Class"/>
    <s v="CK-12205"/>
    <s v="Chloris Kastensmidt"/>
    <s v="Consumer"/>
    <s v="United States"/>
    <s v="Philadelphia"/>
    <s v="Pennsylvania"/>
    <n v="19120"/>
    <s v="East"/>
    <s v="OFF-PA-10000533"/>
    <s v="Office Supplies"/>
    <s v="Paper"/>
    <s v="Southworth Parchment Paper &amp; Envelopes"/>
    <n v="5.2320000000000002"/>
    <n v="1"/>
    <n v="0.2"/>
    <n v="1.7003999999999999"/>
    <x v="29"/>
    <x v="1"/>
  </r>
  <r>
    <n v="2201"/>
    <s v="US-2014-165659"/>
    <d v="2014-06-01T00:00:00"/>
    <d v="2014-06-06T00:00:00"/>
    <s v="Standard Class"/>
    <s v="LT-17110"/>
    <s v="Liz Thompson"/>
    <s v="Consumer"/>
    <s v="United States"/>
    <s v="Little Rock"/>
    <s v="Arkansas"/>
    <n v="72209"/>
    <s v="South"/>
    <s v="FUR-FU-10001935"/>
    <s v="Furniture"/>
    <s v="Furnishings"/>
    <s v="3M Hangers With Command Adhesive"/>
    <n v="22.2"/>
    <n v="6"/>
    <n v="0"/>
    <n v="9.1020000000000003"/>
    <x v="3"/>
    <x v="2"/>
  </r>
  <r>
    <n v="2202"/>
    <s v="US-2014-165659"/>
    <d v="2014-06-01T00:00:00"/>
    <d v="2014-06-06T00:00:00"/>
    <s v="Standard Class"/>
    <s v="LT-17110"/>
    <s v="Liz Thompson"/>
    <s v="Consumer"/>
    <s v="United States"/>
    <s v="Little Rock"/>
    <s v="Arkansas"/>
    <n v="72209"/>
    <s v="South"/>
    <s v="TEC-PH-10002563"/>
    <s v="Technology"/>
    <s v="Phones"/>
    <s v="Adtran 1202752G1"/>
    <n v="881.93"/>
    <n v="7"/>
    <n v="0"/>
    <n v="229.30179999999999"/>
    <x v="3"/>
    <x v="2"/>
  </r>
  <r>
    <n v="2203"/>
    <s v="CA-2015-138002"/>
    <d v="2015-09-06T00:00:00"/>
    <d v="2015-12-09T00:00:00"/>
    <s v="Standard Class"/>
    <s v="BT-11305"/>
    <s v="Beth Thompson"/>
    <s v="Home Office"/>
    <s v="United States"/>
    <s v="Seattle"/>
    <s v="Washington"/>
    <n v="98103"/>
    <s v="West"/>
    <s v="OFF-BI-10002160"/>
    <s v="Office Supplies"/>
    <s v="Binders"/>
    <s v="Acco Hanging Data Binders"/>
    <n v="6.0960000000000001"/>
    <n v="2"/>
    <n v="0.2"/>
    <n v="2.1335999999999999"/>
    <x v="11"/>
    <x v="1"/>
  </r>
  <r>
    <n v="2204"/>
    <s v="CA-2015-138002"/>
    <d v="2015-09-06T00:00:00"/>
    <d v="2015-12-09T00:00:00"/>
    <s v="Standard Class"/>
    <s v="BT-11305"/>
    <s v="Beth Thompson"/>
    <s v="Home Office"/>
    <s v="United States"/>
    <s v="Seattle"/>
    <s v="Washington"/>
    <n v="98103"/>
    <s v="West"/>
    <s v="FUR-FU-10004748"/>
    <s v="Furniture"/>
    <s v="Furnishings"/>
    <s v="Howard Miller 16&quot; Diameter Gallery Wall Clock"/>
    <n v="191.82"/>
    <n v="3"/>
    <n v="0"/>
    <n v="74.809799999999996"/>
    <x v="11"/>
    <x v="1"/>
  </r>
  <r>
    <n v="2205"/>
    <s v="CA-2015-128860"/>
    <d v="2015-06-29T00:00:00"/>
    <d v="2015-05-07T00:00:00"/>
    <s v="Standard Class"/>
    <s v="SC-20725"/>
    <s v="Steven Cartwright"/>
    <s v="Consumer"/>
    <s v="United States"/>
    <s v="Lancaster"/>
    <s v="Pennsylvania"/>
    <n v="17602"/>
    <s v="East"/>
    <s v="FUR-FU-10001473"/>
    <s v="Furniture"/>
    <s v="Furnishings"/>
    <s v="Eldon Executive Woodline II Desk Accessories, Mahogany"/>
    <n v="20.103999999999999"/>
    <n v="1"/>
    <n v="0.2"/>
    <n v="1.7591000000000001"/>
    <x v="40"/>
    <x v="1"/>
  </r>
  <r>
    <n v="2206"/>
    <s v="CA-2016-164350"/>
    <d v="2016-09-10T00:00:00"/>
    <d v="2016-12-09T00:00:00"/>
    <s v="Second Class"/>
    <s v="CG-12040"/>
    <s v="Catherine Glotzbach"/>
    <s v="Home Office"/>
    <s v="United States"/>
    <s v="Bristol"/>
    <s v="Tennessee"/>
    <n v="37620"/>
    <s v="South"/>
    <s v="OFF-AR-10000538"/>
    <s v="Office Supplies"/>
    <s v="Art"/>
    <s v="Boston Model 1800 Electric Pencil Sharpener, Gray"/>
    <n v="67.56"/>
    <n v="3"/>
    <n v="0.2"/>
    <n v="8.4450000000000003"/>
    <x v="21"/>
    <x v="0"/>
  </r>
  <r>
    <n v="2207"/>
    <s v="US-2014-103905"/>
    <d v="2014-07-14T00:00:00"/>
    <s v="7/20/2014"/>
    <s v="Standard Class"/>
    <s v="AW-10930"/>
    <s v="Arthur Wiediger"/>
    <s v="Home Office"/>
    <s v="United States"/>
    <s v="Aurora"/>
    <s v="Illinois"/>
    <n v="60505"/>
    <s v="Central"/>
    <s v="OFF-BI-10001098"/>
    <s v="Office Supplies"/>
    <s v="Binders"/>
    <s v="Acco D-Ring Binder w/DublLock"/>
    <n v="29.931999999999999"/>
    <n v="7"/>
    <n v="0.8"/>
    <n v="-46.394599999999997"/>
    <x v="39"/>
    <x v="2"/>
  </r>
  <r>
    <n v="2208"/>
    <s v="US-2014-103905"/>
    <d v="2014-07-14T00:00:00"/>
    <s v="7/20/2014"/>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n v="4"/>
    <n v="0.2"/>
    <n v="3.8271999999999999"/>
    <x v="39"/>
    <x v="2"/>
  </r>
  <r>
    <n v="2209"/>
    <s v="CA-2015-129854"/>
    <d v="2015-08-22T00:00:00"/>
    <s v="8/26/2015"/>
    <s v="Standard Class"/>
    <s v="RB-19705"/>
    <s v="Roger Barcio"/>
    <s v="Home Office"/>
    <s v="United States"/>
    <s v="New York City"/>
    <s v="New York"/>
    <n v="10009"/>
    <s v="East"/>
    <s v="OFF-AR-10000390"/>
    <s v="Office Supplies"/>
    <s v="Art"/>
    <s v="Newell Chalk Holder"/>
    <n v="16.52"/>
    <n v="4"/>
    <n v="0"/>
    <n v="7.5991999999999997"/>
    <x v="37"/>
    <x v="1"/>
  </r>
  <r>
    <n v="2210"/>
    <s v="CA-2014-125556"/>
    <d v="2014-11-14T00:00:00"/>
    <s v="11/16/2014"/>
    <s v="Second Class"/>
    <s v="ML-17410"/>
    <s v="Maris LaWare"/>
    <s v="Consumer"/>
    <s v="United States"/>
    <s v="Fairfield"/>
    <s v="Connecticut"/>
    <n v="6824"/>
    <s v="East"/>
    <s v="TEC-PH-10001079"/>
    <s v="Technology"/>
    <s v="Phones"/>
    <s v="Polycom SoundPoint Pro SE-225 Corded phone"/>
    <n v="832.93"/>
    <n v="7"/>
    <n v="0"/>
    <n v="233.22040000000001"/>
    <x v="7"/>
    <x v="2"/>
  </r>
  <r>
    <n v="2211"/>
    <s v="CA-2014-125556"/>
    <d v="2014-11-14T00:00:00"/>
    <s v="11/16/2014"/>
    <s v="Second Class"/>
    <s v="ML-17410"/>
    <s v="Maris LaWare"/>
    <s v="Consumer"/>
    <s v="United States"/>
    <s v="Fairfield"/>
    <s v="Connecticut"/>
    <n v="6824"/>
    <s v="East"/>
    <s v="OFF-BI-10003460"/>
    <s v="Office Supplies"/>
    <s v="Binders"/>
    <s v="Acco 3-Hole Punch"/>
    <n v="43.8"/>
    <n v="10"/>
    <n v="0"/>
    <n v="21.024000000000001"/>
    <x v="7"/>
    <x v="2"/>
  </r>
  <r>
    <n v="2212"/>
    <s v="CA-2016-162313"/>
    <d v="2016-11-27T00:00:00"/>
    <s v="11/30/2016"/>
    <s v="First Class"/>
    <s v="VB-21745"/>
    <s v="Victoria Brennan"/>
    <s v="Corporate"/>
    <s v="United States"/>
    <s v="Lincoln Park"/>
    <s v="Michigan"/>
    <n v="48146"/>
    <s v="Central"/>
    <s v="OFF-AP-10003842"/>
    <s v="Office Supplies"/>
    <s v="Appliances"/>
    <s v="Euro-Pro Shark Turbo Vacuum"/>
    <n v="167.292"/>
    <n v="6"/>
    <n v="0.1"/>
    <n v="29.7408"/>
    <x v="0"/>
    <x v="0"/>
  </r>
  <r>
    <n v="2213"/>
    <s v="CA-2017-107874"/>
    <d v="2017-11-21T00:00:00"/>
    <s v="11/25/2017"/>
    <s v="Standard Class"/>
    <s v="SW-20275"/>
    <s v="Scott Williamson"/>
    <s v="Consumer"/>
    <s v="United States"/>
    <s v="New York City"/>
    <s v="New York"/>
    <n v="10035"/>
    <s v="East"/>
    <s v="FUR-FU-10003535"/>
    <s v="Furniture"/>
    <s v="Furnishings"/>
    <s v="Howard Miller Distant Time Traveler Alarm Clock"/>
    <n v="27.42"/>
    <n v="1"/>
    <n v="0"/>
    <n v="11.2422"/>
    <x v="23"/>
    <x v="3"/>
  </r>
  <r>
    <n v="2214"/>
    <s v="CA-2017-129378"/>
    <d v="2017-10-01T00:00:00"/>
    <d v="2017-02-10T00:00:00"/>
    <s v="First Class"/>
    <s v="NS-18505"/>
    <s v="Neola Schneider"/>
    <s v="Consumer"/>
    <s v="United States"/>
    <s v="San Jose"/>
    <s v="California"/>
    <n v="95123"/>
    <s v="West"/>
    <s v="OFF-BI-10002012"/>
    <s v="Office Supplies"/>
    <s v="Binders"/>
    <s v="Wilson Jones Easy Flow II Sheet Lifters"/>
    <n v="1.44"/>
    <n v="1"/>
    <n v="0.2"/>
    <n v="0.504"/>
    <x v="13"/>
    <x v="3"/>
  </r>
  <r>
    <n v="2215"/>
    <s v="CA-2017-129378"/>
    <d v="2017-10-01T00:00:00"/>
    <d v="2017-02-10T00:00:00"/>
    <s v="First Class"/>
    <s v="NS-18505"/>
    <s v="Neola Schneider"/>
    <s v="Consumer"/>
    <s v="United States"/>
    <s v="San Jose"/>
    <s v="California"/>
    <n v="95123"/>
    <s v="West"/>
    <s v="OFF-BI-10001922"/>
    <s v="Office Supplies"/>
    <s v="Binders"/>
    <s v="Storex Dura Pro Binders"/>
    <n v="61.776000000000003"/>
    <n v="13"/>
    <n v="0.2"/>
    <n v="20.849399999999999"/>
    <x v="13"/>
    <x v="3"/>
  </r>
  <r>
    <n v="2216"/>
    <s v="CA-2017-129378"/>
    <d v="2017-10-01T00:00:00"/>
    <d v="2017-02-10T00:00:00"/>
    <s v="First Class"/>
    <s v="NS-18505"/>
    <s v="Neola Schneider"/>
    <s v="Consumer"/>
    <s v="United States"/>
    <s v="San Jose"/>
    <s v="California"/>
    <n v="95123"/>
    <s v="West"/>
    <s v="OFF-AP-10000576"/>
    <s v="Office Supplies"/>
    <s v="Appliances"/>
    <s v="Belkin 325VA UPS Surge Protector, 6'"/>
    <n v="241.96"/>
    <n v="2"/>
    <n v="0"/>
    <n v="60.49"/>
    <x v="13"/>
    <x v="3"/>
  </r>
  <r>
    <n v="2217"/>
    <s v="CA-2017-129378"/>
    <d v="2017-10-01T00:00:00"/>
    <d v="2017-02-10T00:00:00"/>
    <s v="First Class"/>
    <s v="NS-18505"/>
    <s v="Neola Schneider"/>
    <s v="Consumer"/>
    <s v="United States"/>
    <s v="San Jose"/>
    <s v="California"/>
    <n v="95123"/>
    <s v="West"/>
    <s v="FUR-CH-10000553"/>
    <s v="Furniture"/>
    <s v="Chairs"/>
    <s v="Metal Folding Chairs, Beige, 4/Carton"/>
    <n v="108.608"/>
    <n v="4"/>
    <n v="0.2"/>
    <n v="9.5031999999999996"/>
    <x v="13"/>
    <x v="3"/>
  </r>
  <r>
    <n v="2218"/>
    <s v="CA-2014-151953"/>
    <d v="2014-09-20T00:00:00"/>
    <s v="9/25/2014"/>
    <s v="Standard Class"/>
    <s v="DB-13555"/>
    <s v="Dorothy Badders"/>
    <s v="Corporate"/>
    <s v="United States"/>
    <s v="Jacksonville"/>
    <s v="Florida"/>
    <n v="32216"/>
    <s v="South"/>
    <s v="OFF-AR-10003469"/>
    <s v="Office Supplies"/>
    <s v="Art"/>
    <s v="Nontoxic Chalk"/>
    <n v="2.8159999999999998"/>
    <n v="2"/>
    <n v="0.2"/>
    <n v="0.98560000000000003"/>
    <x v="30"/>
    <x v="2"/>
  </r>
  <r>
    <n v="2219"/>
    <s v="CA-2017-130841"/>
    <d v="2017-07-28T00:00:00"/>
    <d v="2017-01-08T00:00:00"/>
    <s v="Standard Class"/>
    <s v="MH-17620"/>
    <s v="Matt Hagelstein"/>
    <s v="Corporate"/>
    <s v="United States"/>
    <s v="San Francisco"/>
    <s v="California"/>
    <n v="94110"/>
    <s v="West"/>
    <s v="OFF-BI-10000145"/>
    <s v="Office Supplies"/>
    <s v="Binders"/>
    <s v="Zipper Ring Binder Pockets"/>
    <n v="9.984"/>
    <n v="4"/>
    <n v="0.2"/>
    <n v="3.6192000000000002"/>
    <x v="10"/>
    <x v="3"/>
  </r>
  <r>
    <n v="2220"/>
    <s v="CA-2017-130841"/>
    <d v="2017-07-28T00:00:00"/>
    <d v="2017-01-08T00:00:00"/>
    <s v="Standard Class"/>
    <s v="MH-17620"/>
    <s v="Matt Hagelstein"/>
    <s v="Corporate"/>
    <s v="United States"/>
    <s v="San Francisco"/>
    <s v="California"/>
    <n v="94110"/>
    <s v="West"/>
    <s v="OFF-ST-10001580"/>
    <s v="Office Supplies"/>
    <s v="Storage"/>
    <s v="Super Decoflex Portable Personal File"/>
    <n v="14.98"/>
    <n v="1"/>
    <n v="0"/>
    <n v="4.1943999999999999"/>
    <x v="10"/>
    <x v="3"/>
  </r>
  <r>
    <n v="2221"/>
    <s v="CA-2017-130841"/>
    <d v="2017-07-28T00:00:00"/>
    <d v="2017-01-08T00:00:00"/>
    <s v="Standard Class"/>
    <s v="MH-17620"/>
    <s v="Matt Hagelstein"/>
    <s v="Corporate"/>
    <s v="United States"/>
    <s v="San Francisco"/>
    <s v="California"/>
    <n v="94110"/>
    <s v="West"/>
    <s v="TEC-PH-10001817"/>
    <s v="Technology"/>
    <s v="Phones"/>
    <s v="Wilson Electronics DB Pro Signal Booster"/>
    <n v="1145.5999999999999"/>
    <n v="4"/>
    <n v="0.2"/>
    <n v="100.24"/>
    <x v="10"/>
    <x v="3"/>
  </r>
  <r>
    <n v="2222"/>
    <s v="CA-2015-131884"/>
    <d v="2015-12-06T00:00:00"/>
    <d v="2015-06-12T00:00:00"/>
    <s v="Same Day"/>
    <s v="DK-13375"/>
    <s v="Dennis Kane"/>
    <s v="Consumer"/>
    <s v="United States"/>
    <s v="Marion"/>
    <s v="Ohio"/>
    <n v="43302"/>
    <s v="East"/>
    <s v="TEC-PH-10001578"/>
    <s v="Technology"/>
    <s v="Phones"/>
    <s v="Polycom SoundStation2 EX Conference†phone"/>
    <n v="485.94"/>
    <n v="2"/>
    <n v="0.4"/>
    <n v="-89.088999999999999"/>
    <x v="14"/>
    <x v="1"/>
  </r>
  <r>
    <n v="2223"/>
    <s v="CA-2015-131884"/>
    <d v="2015-12-06T00:00:00"/>
    <d v="2015-06-12T00:00:00"/>
    <s v="Same Day"/>
    <s v="DK-13375"/>
    <s v="Dennis Kane"/>
    <s v="Consumer"/>
    <s v="United States"/>
    <s v="Marion"/>
    <s v="Ohio"/>
    <n v="43302"/>
    <s v="East"/>
    <s v="OFF-AR-10004078"/>
    <s v="Office Supplies"/>
    <s v="Art"/>
    <s v="Newell 312"/>
    <n v="37.375999999999998"/>
    <n v="8"/>
    <n v="0.2"/>
    <n v="4.6719999999999997"/>
    <x v="14"/>
    <x v="1"/>
  </r>
  <r>
    <n v="2224"/>
    <s v="CA-2015-131884"/>
    <d v="2015-12-06T00:00:00"/>
    <d v="2015-06-12T00:00:00"/>
    <s v="Same Day"/>
    <s v="DK-13375"/>
    <s v="Dennis Kane"/>
    <s v="Consumer"/>
    <s v="United States"/>
    <s v="Marion"/>
    <s v="Ohio"/>
    <n v="43302"/>
    <s v="East"/>
    <s v="FUR-CH-10004860"/>
    <s v="Furniture"/>
    <s v="Chairs"/>
    <s v="Global Low Back Tilter Chair"/>
    <n v="70.686000000000007"/>
    <n v="1"/>
    <n v="0.3"/>
    <n v="-24.235199999999999"/>
    <x v="14"/>
    <x v="1"/>
  </r>
  <r>
    <n v="2225"/>
    <s v="CA-2017-121909"/>
    <d v="2017-07-31T00:00:00"/>
    <d v="2017-05-08T00:00:00"/>
    <s v="Standard Class"/>
    <s v="EA-14035"/>
    <s v="Erin Ashbrook"/>
    <s v="Corporate"/>
    <s v="United States"/>
    <s v="Philadelphia"/>
    <s v="Pennsylvania"/>
    <n v="19134"/>
    <s v="East"/>
    <s v="OFF-PA-10003790"/>
    <s v="Office Supplies"/>
    <s v="Paper"/>
    <s v="Xerox 1991"/>
    <n v="54.816000000000003"/>
    <n v="3"/>
    <n v="0.2"/>
    <n v="17.815200000000001"/>
    <x v="10"/>
    <x v="3"/>
  </r>
  <r>
    <n v="2226"/>
    <s v="CA-2016-106383"/>
    <d v="2016-03-19T00:00:00"/>
    <s v="3/21/2016"/>
    <s v="Second Class"/>
    <s v="BT-11440"/>
    <s v="Bobby Trafton"/>
    <s v="Consumer"/>
    <s v="United States"/>
    <s v="Littleton"/>
    <s v="Colorado"/>
    <n v="80122"/>
    <s v="West"/>
    <s v="FUR-BO-10002202"/>
    <s v="Furniture"/>
    <s v="Bookcases"/>
    <s v="Atlantic Metals Mobile 2-Shelf Bookcases, Custom Colors"/>
    <n v="72.293999999999997"/>
    <n v="1"/>
    <n v="0.7"/>
    <n v="-98.8018"/>
    <x v="17"/>
    <x v="0"/>
  </r>
  <r>
    <n v="2227"/>
    <s v="CA-2017-130771"/>
    <d v="2017-07-29T00:00:00"/>
    <d v="2017-03-08T00:00:00"/>
    <s v="Standard Class"/>
    <s v="LA-16780"/>
    <s v="Laura Armstrong"/>
    <s v="Corporate"/>
    <s v="United States"/>
    <s v="Austin"/>
    <s v="Texas"/>
    <n v="78745"/>
    <s v="Central"/>
    <s v="OFF-FA-10003059"/>
    <s v="Office Supplies"/>
    <s v="Fasteners"/>
    <s v="Assorted Color Push Pins"/>
    <n v="2.8959999999999999"/>
    <n v="2"/>
    <n v="0.2"/>
    <n v="0.47060000000000002"/>
    <x v="10"/>
    <x v="3"/>
  </r>
  <r>
    <n v="2228"/>
    <s v="CA-2017-130771"/>
    <d v="2017-07-29T00:00:00"/>
    <d v="2017-03-08T00:00:00"/>
    <s v="Standard Class"/>
    <s v="LA-16780"/>
    <s v="Laura Armstrong"/>
    <s v="Corporate"/>
    <s v="United States"/>
    <s v="Austin"/>
    <s v="Texas"/>
    <n v="78745"/>
    <s v="Central"/>
    <s v="TEC-PH-10002496"/>
    <s v="Technology"/>
    <s v="Phones"/>
    <s v="Cisco SPA301"/>
    <n v="124.792"/>
    <n v="1"/>
    <n v="0.2"/>
    <n v="15.599"/>
    <x v="10"/>
    <x v="3"/>
  </r>
  <r>
    <n v="2229"/>
    <s v="CA-2016-139157"/>
    <d v="2016-10-01T00:00:00"/>
    <d v="2016-05-10T00:00:00"/>
    <s v="Standard Class"/>
    <s v="GM-14680"/>
    <s v="Greg Matthias"/>
    <s v="Consumer"/>
    <s v="United States"/>
    <s v="New York City"/>
    <s v="New York"/>
    <n v="10024"/>
    <s v="East"/>
    <s v="FUR-TA-10003238"/>
    <s v="Furniture"/>
    <s v="Tables"/>
    <s v="Chromcraft Bull-Nose Wood 48&quot; x 96&quot; Rectangular Conference Tables"/>
    <n v="330.58800000000002"/>
    <n v="1"/>
    <n v="0.4"/>
    <n v="-115.7058"/>
    <x v="32"/>
    <x v="0"/>
  </r>
  <r>
    <n v="2230"/>
    <s v="CA-2014-128055"/>
    <d v="2014-03-31T00:00:00"/>
    <d v="2014-05-04T00:00:00"/>
    <s v="Standard Class"/>
    <s v="AA-10315"/>
    <s v="Alex Avila"/>
    <s v="Consumer"/>
    <s v="United States"/>
    <s v="San Francisco"/>
    <s v="California"/>
    <n v="94122"/>
    <s v="West"/>
    <s v="OFF-BI-10004390"/>
    <s v="Office Supplies"/>
    <s v="Binders"/>
    <s v="GBC DocuBind 200 Manual Binding Machine"/>
    <n v="673.56799999999998"/>
    <n v="2"/>
    <n v="0.2"/>
    <n v="252.58799999999999"/>
    <x v="34"/>
    <x v="2"/>
  </r>
  <r>
    <n v="2231"/>
    <s v="CA-2014-128055"/>
    <d v="2014-03-31T00:00:00"/>
    <d v="2014-05-04T00:00:00"/>
    <s v="Standard Class"/>
    <s v="AA-10315"/>
    <s v="Alex Avila"/>
    <s v="Consumer"/>
    <s v="United States"/>
    <s v="San Francisco"/>
    <s v="California"/>
    <n v="94122"/>
    <s v="West"/>
    <s v="OFF-AP-10002765"/>
    <s v="Office Supplies"/>
    <s v="Appliances"/>
    <s v="Fellowes Advanced Computer Series Surge Protectors"/>
    <n v="52.98"/>
    <n v="2"/>
    <n v="0"/>
    <n v="14.8344"/>
    <x v="34"/>
    <x v="2"/>
  </r>
  <r>
    <n v="2232"/>
    <s v="CA-2017-157091"/>
    <d v="2017-06-26T00:00:00"/>
    <d v="2017-01-07T00:00:00"/>
    <s v="Standard Class"/>
    <s v="DB-13405"/>
    <s v="Denny Blanton"/>
    <s v="Consumer"/>
    <s v="United States"/>
    <s v="La Porte"/>
    <s v="Indiana"/>
    <n v="46350"/>
    <s v="Central"/>
    <s v="FUR-FU-10000293"/>
    <s v="Furniture"/>
    <s v="Furnishings"/>
    <s v="Eldon Antistatic Chair Mats for Low to Medium Pile Carpets"/>
    <n v="526.45000000000005"/>
    <n v="5"/>
    <n v="0"/>
    <n v="31.587"/>
    <x v="27"/>
    <x v="3"/>
  </r>
  <r>
    <n v="2233"/>
    <s v="CA-2017-132122"/>
    <d v="2017-07-09T00:00:00"/>
    <s v="7/14/2017"/>
    <s v="Standard Class"/>
    <s v="JH-15820"/>
    <s v="John Huston"/>
    <s v="Consumer"/>
    <s v="United States"/>
    <s v="Chicago"/>
    <s v="Illinois"/>
    <n v="60610"/>
    <s v="Central"/>
    <s v="OFF-ST-10003692"/>
    <s v="Office Supplies"/>
    <s v="Storage"/>
    <s v="Recycled Steel Personal File for Hanging File Folders"/>
    <n v="228.92"/>
    <n v="5"/>
    <n v="0.2"/>
    <n v="14.307499999999999"/>
    <x v="10"/>
    <x v="3"/>
  </r>
  <r>
    <n v="2234"/>
    <s v="CA-2015-123232"/>
    <d v="2015-12-14T00:00:00"/>
    <s v="12/16/2015"/>
    <s v="Second Class"/>
    <s v="DJ-13630"/>
    <s v="Doug Jacobs"/>
    <s v="Consumer"/>
    <s v="United States"/>
    <s v="Portland"/>
    <s v="Oregon"/>
    <n v="97206"/>
    <s v="West"/>
    <s v="TEC-PH-10001051"/>
    <s v="Technology"/>
    <s v="Phones"/>
    <s v="HTC One"/>
    <n v="319.96800000000002"/>
    <n v="4"/>
    <n v="0.2"/>
    <n v="35.996400000000001"/>
    <x v="14"/>
    <x v="1"/>
  </r>
  <r>
    <n v="2235"/>
    <s v="CA-2017-104066"/>
    <d v="2017-12-05T00:00:00"/>
    <d v="2017-10-12T00:00:00"/>
    <s v="Standard Class"/>
    <s v="QJ-19255"/>
    <s v="Quincy Jones"/>
    <s v="Corporate"/>
    <s v="United States"/>
    <s v="Burlington"/>
    <s v="Vermont"/>
    <n v="5408"/>
    <s v="East"/>
    <s v="TEC-AC-10001013"/>
    <s v="Technology"/>
    <s v="Accessories"/>
    <s v="Logitech ClearChat Comfort/USB Headset H390"/>
    <n v="205.03"/>
    <n v="7"/>
    <n v="0"/>
    <n v="67.659899999999993"/>
    <x v="22"/>
    <x v="3"/>
  </r>
  <r>
    <n v="2236"/>
    <s v="CA-2015-145849"/>
    <d v="2015-09-15T00:00:00"/>
    <s v="9/17/2015"/>
    <s v="Second Class"/>
    <s v="CT-11995"/>
    <s v="Carol Triggs"/>
    <s v="Consumer"/>
    <s v="United States"/>
    <s v="Indianapolis"/>
    <s v="Indiana"/>
    <n v="46203"/>
    <s v="Central"/>
    <s v="OFF-ST-10000025"/>
    <s v="Office Supplies"/>
    <s v="Storage"/>
    <s v="Fellowes Stor/Drawer Steel Plus Storage Drawers"/>
    <n v="190.86"/>
    <n v="2"/>
    <n v="0"/>
    <n v="11.451599999999999"/>
    <x v="11"/>
    <x v="1"/>
  </r>
  <r>
    <n v="2237"/>
    <s v="CA-2015-145849"/>
    <d v="2015-09-15T00:00:00"/>
    <s v="9/17/2015"/>
    <s v="Second Class"/>
    <s v="CT-11995"/>
    <s v="Carol Triggs"/>
    <s v="Consumer"/>
    <s v="United States"/>
    <s v="Indianapolis"/>
    <s v="Indiana"/>
    <n v="46203"/>
    <s v="Central"/>
    <s v="OFF-AR-10000817"/>
    <s v="Office Supplies"/>
    <s v="Art"/>
    <s v="Manco Dry-Lighter Erasable Highlighter"/>
    <n v="24.32"/>
    <n v="8"/>
    <n v="0"/>
    <n v="8.2688000000000006"/>
    <x v="11"/>
    <x v="1"/>
  </r>
  <r>
    <n v="2238"/>
    <s v="CA-2016-122322"/>
    <d v="2016-07-15T00:00:00"/>
    <s v="7/21/2016"/>
    <s v="Standard Class"/>
    <s v="RH-19510"/>
    <s v="Rick Huthwaite"/>
    <s v="Home Office"/>
    <s v="United States"/>
    <s v="Provo"/>
    <s v="Utah"/>
    <n v="84604"/>
    <s v="West"/>
    <s v="OFF-SU-10000952"/>
    <s v="Office Supplies"/>
    <s v="Supplies"/>
    <s v="Fiskars Home &amp; Office Scissors"/>
    <n v="44.4"/>
    <n v="5"/>
    <n v="0"/>
    <n v="12.432"/>
    <x v="16"/>
    <x v="0"/>
  </r>
  <r>
    <n v="2239"/>
    <s v="CA-2017-166849"/>
    <d v="2017-04-20T00:00:00"/>
    <s v="4/26/2017"/>
    <s v="Standard Class"/>
    <s v="SJ-20125"/>
    <s v="Sanjit Jacobs"/>
    <s v="Home Office"/>
    <s v="United States"/>
    <s v="Chicago"/>
    <s v="Illinois"/>
    <n v="60610"/>
    <s v="Central"/>
    <s v="FUR-FU-10004597"/>
    <s v="Furniture"/>
    <s v="Furnishings"/>
    <s v="Eldon Cleatmat Chair Mats for Medium Pile Carpets"/>
    <n v="44.4"/>
    <n v="2"/>
    <n v="0.6"/>
    <n v="-52.17"/>
    <x v="4"/>
    <x v="3"/>
  </r>
  <r>
    <n v="2240"/>
    <s v="CA-2016-146633"/>
    <d v="2016-11-15T00:00:00"/>
    <s v="11/17/2016"/>
    <s v="Second Class"/>
    <s v="TG-21310"/>
    <s v="Toby Gnade"/>
    <s v="Consumer"/>
    <s v="United States"/>
    <s v="Los Angeles"/>
    <s v="California"/>
    <n v="90049"/>
    <s v="West"/>
    <s v="OFF-BI-10003527"/>
    <s v="Office Supplies"/>
    <s v="Binders"/>
    <s v="Fellowes PB500 Electric Punch Plastic Comb Binding Machine with Manual Bind"/>
    <n v="1016.792"/>
    <n v="1"/>
    <n v="0.2"/>
    <n v="381.29700000000003"/>
    <x v="0"/>
    <x v="0"/>
  </r>
  <r>
    <n v="2241"/>
    <s v="CA-2016-146633"/>
    <d v="2016-11-15T00:00:00"/>
    <s v="11/17/2016"/>
    <s v="Second Class"/>
    <s v="TG-21310"/>
    <s v="Toby Gnade"/>
    <s v="Consumer"/>
    <s v="United States"/>
    <s v="Los Angeles"/>
    <s v="California"/>
    <n v="90049"/>
    <s v="West"/>
    <s v="OFF-BI-10002982"/>
    <s v="Office Supplies"/>
    <s v="Binders"/>
    <s v="Avery Self-Adhesive Photo Pockets for Polaroid Photos"/>
    <n v="38.136000000000003"/>
    <n v="7"/>
    <n v="0.2"/>
    <n v="13.3476"/>
    <x v="0"/>
    <x v="0"/>
  </r>
  <r>
    <n v="2242"/>
    <s v="US-2016-126893"/>
    <d v="2016-11-26T00:00:00"/>
    <d v="2016-01-12T00:00:00"/>
    <s v="Standard Class"/>
    <s v="CT-11995"/>
    <s v="Carol Triggs"/>
    <s v="Consumer"/>
    <s v="United States"/>
    <s v="Philadelphia"/>
    <s v="Pennsylvania"/>
    <n v="19134"/>
    <s v="East"/>
    <s v="TEC-PH-10004165"/>
    <s v="Technology"/>
    <s v="Phones"/>
    <s v="Mitel MiVoice 5330e IP Phone"/>
    <n v="494.98200000000003"/>
    <n v="3"/>
    <n v="0.4"/>
    <n v="-115.4958"/>
    <x v="0"/>
    <x v="0"/>
  </r>
  <r>
    <n v="2243"/>
    <s v="CA-2017-103380"/>
    <d v="2017-11-21T00:00:00"/>
    <s v="11/25/2017"/>
    <s v="Standard Class"/>
    <s v="BF-11005"/>
    <s v="Barry Franz"/>
    <s v="Home Office"/>
    <s v="United States"/>
    <s v="Pasadena"/>
    <s v="California"/>
    <n v="91104"/>
    <s v="West"/>
    <s v="OFF-ST-10003442"/>
    <s v="Office Supplies"/>
    <s v="Storage"/>
    <s v="Eldon Portable Mobile Manager"/>
    <n v="56.56"/>
    <n v="2"/>
    <n v="0"/>
    <n v="15.2712"/>
    <x v="23"/>
    <x v="3"/>
  </r>
  <r>
    <n v="2244"/>
    <s v="CA-2017-103380"/>
    <d v="2017-11-21T00:00:00"/>
    <s v="11/25/2017"/>
    <s v="Standard Class"/>
    <s v="BF-11005"/>
    <s v="Barry Franz"/>
    <s v="Home Office"/>
    <s v="United States"/>
    <s v="Pasadena"/>
    <s v="California"/>
    <n v="91104"/>
    <s v="West"/>
    <s v="OFF-AR-10003856"/>
    <s v="Office Supplies"/>
    <s v="Art"/>
    <s v="Newell 344"/>
    <n v="5.56"/>
    <n v="2"/>
    <n v="0"/>
    <n v="1.4456"/>
    <x v="23"/>
    <x v="3"/>
  </r>
  <r>
    <n v="2245"/>
    <s v="CA-2017-103380"/>
    <d v="2017-11-21T00:00:00"/>
    <s v="11/25/2017"/>
    <s v="Standard Class"/>
    <s v="BF-11005"/>
    <s v="Barry Franz"/>
    <s v="Home Office"/>
    <s v="United States"/>
    <s v="Pasadena"/>
    <s v="California"/>
    <n v="91104"/>
    <s v="West"/>
    <s v="OFF-FA-10004248"/>
    <s v="Office Supplies"/>
    <s v="Fasteners"/>
    <s v="Advantus T-Pin Paper Clips"/>
    <n v="9.02"/>
    <n v="2"/>
    <n v="0"/>
    <n v="3.5177999999999998"/>
    <x v="23"/>
    <x v="3"/>
  </r>
  <r>
    <n v="2246"/>
    <s v="CA-2017-103380"/>
    <d v="2017-11-21T00:00:00"/>
    <s v="11/25/2017"/>
    <s v="Standard Class"/>
    <s v="BF-11005"/>
    <s v="Barry Franz"/>
    <s v="Home Office"/>
    <s v="United States"/>
    <s v="Pasadena"/>
    <s v="California"/>
    <n v="91104"/>
    <s v="West"/>
    <s v="OFF-AP-10001492"/>
    <s v="Office Supplies"/>
    <s v="Appliances"/>
    <s v="Acco Six-Outlet Power Strip, 4' Cord Length"/>
    <n v="8.6199999999999992"/>
    <n v="1"/>
    <n v="0"/>
    <n v="2.2412000000000001"/>
    <x v="23"/>
    <x v="3"/>
  </r>
  <r>
    <n v="2247"/>
    <s v="CA-2017-103380"/>
    <d v="2017-11-21T00:00:00"/>
    <s v="11/25/2017"/>
    <s v="Standard Class"/>
    <s v="BF-11005"/>
    <s v="Barry Franz"/>
    <s v="Home Office"/>
    <s v="United States"/>
    <s v="Pasadena"/>
    <s v="California"/>
    <n v="91104"/>
    <s v="West"/>
    <s v="TEC-PH-10004165"/>
    <s v="Technology"/>
    <s v="Phones"/>
    <s v="Mitel MiVoice 5330e IP Phone"/>
    <n v="659.976"/>
    <n v="3"/>
    <n v="0.2"/>
    <n v="49.498199999999997"/>
    <x v="23"/>
    <x v="3"/>
  </r>
  <r>
    <n v="2248"/>
    <s v="CA-2015-116092"/>
    <d v="2015-02-15T00:00:00"/>
    <s v="2/18/2015"/>
    <s v="Second Class"/>
    <s v="JM-16195"/>
    <s v="Justin MacKendrick"/>
    <s v="Consumer"/>
    <s v="United States"/>
    <s v="Los Angeles"/>
    <s v="California"/>
    <n v="90004"/>
    <s v="West"/>
    <s v="OFF-PA-10004285"/>
    <s v="Office Supplies"/>
    <s v="Paper"/>
    <s v="Xerox 1959"/>
    <n v="13.36"/>
    <n v="2"/>
    <n v="0"/>
    <n v="6.4127999999999998"/>
    <x v="36"/>
    <x v="1"/>
  </r>
  <r>
    <n v="2249"/>
    <s v="CA-2015-116092"/>
    <d v="2015-02-15T00:00:00"/>
    <s v="2/18/2015"/>
    <s v="Second Class"/>
    <s v="JM-16195"/>
    <s v="Justin MacKendrick"/>
    <s v="Consumer"/>
    <s v="United States"/>
    <s v="Los Angeles"/>
    <s v="California"/>
    <n v="90004"/>
    <s v="West"/>
    <s v="OFF-BI-10001628"/>
    <s v="Office Supplies"/>
    <s v="Binders"/>
    <s v="Acco Data Flex Cable Posts For Top &amp; Bottom Load Binders, 6&quot; Capacity"/>
    <n v="41.72"/>
    <n v="5"/>
    <n v="0.2"/>
    <n v="13.0375"/>
    <x v="36"/>
    <x v="1"/>
  </r>
  <r>
    <n v="2250"/>
    <s v="CA-2015-116092"/>
    <d v="2015-02-15T00:00:00"/>
    <s v="2/18/2015"/>
    <s v="Second Class"/>
    <s v="JM-16195"/>
    <s v="Justin MacKendrick"/>
    <s v="Consumer"/>
    <s v="United States"/>
    <s v="Los Angeles"/>
    <s v="California"/>
    <n v="90004"/>
    <s v="West"/>
    <s v="OFF-BI-10000546"/>
    <s v="Office Supplies"/>
    <s v="Binders"/>
    <s v="Avery Durable Binders"/>
    <n v="11.52"/>
    <n v="5"/>
    <n v="0.2"/>
    <n v="4.1760000000000002"/>
    <x v="36"/>
    <x v="1"/>
  </r>
  <r>
    <n v="2251"/>
    <s v="CA-2015-116092"/>
    <d v="2015-02-15T00:00:00"/>
    <s v="2/18/2015"/>
    <s v="Second Class"/>
    <s v="JM-16195"/>
    <s v="Justin MacKendrick"/>
    <s v="Consumer"/>
    <s v="United States"/>
    <s v="Los Angeles"/>
    <s v="California"/>
    <n v="90004"/>
    <s v="West"/>
    <s v="OFF-AP-10001391"/>
    <s v="Office Supplies"/>
    <s v="Appliances"/>
    <s v="Kensington 6 Outlet MasterPiece HOMEOFFICE Power Control Center"/>
    <n v="541.44000000000005"/>
    <n v="6"/>
    <n v="0"/>
    <n v="157.01759999999999"/>
    <x v="36"/>
    <x v="1"/>
  </r>
  <r>
    <n v="2252"/>
    <s v="CA-2015-116092"/>
    <d v="2015-02-15T00:00:00"/>
    <s v="2/18/2015"/>
    <s v="Second Class"/>
    <s v="JM-16195"/>
    <s v="Justin MacKendrick"/>
    <s v="Consumer"/>
    <s v="United States"/>
    <s v="Los Angeles"/>
    <s v="California"/>
    <n v="90004"/>
    <s v="West"/>
    <s v="OFF-PA-10000477"/>
    <s v="Office Supplies"/>
    <s v="Paper"/>
    <s v="Xerox 22"/>
    <n v="19.440000000000001"/>
    <n v="3"/>
    <n v="0"/>
    <n v="9.3312000000000008"/>
    <x v="36"/>
    <x v="1"/>
  </r>
  <r>
    <n v="2253"/>
    <s v="CA-2016-117849"/>
    <d v="2016-04-15T00:00:00"/>
    <s v="4/17/2016"/>
    <s v="Second Class"/>
    <s v="JK-16120"/>
    <s v="Julie Kriz"/>
    <s v="Home Office"/>
    <s v="United States"/>
    <s v="San Diego"/>
    <s v="California"/>
    <n v="92105"/>
    <s v="West"/>
    <s v="OFF-PA-10004327"/>
    <s v="Office Supplies"/>
    <s v="Paper"/>
    <s v="Xerox 1911"/>
    <n v="143.69999999999999"/>
    <n v="3"/>
    <n v="0"/>
    <n v="68.975999999999999"/>
    <x v="25"/>
    <x v="0"/>
  </r>
  <r>
    <n v="2254"/>
    <s v="CA-2015-169201"/>
    <d v="2015-09-28T00:00:00"/>
    <d v="2015-01-10T00:00:00"/>
    <s v="First Class"/>
    <s v="HG-14965"/>
    <s v="Henry Goldwyn"/>
    <s v="Corporate"/>
    <s v="United States"/>
    <s v="San Francisco"/>
    <s v="California"/>
    <n v="94110"/>
    <s v="West"/>
    <s v="OFF-AP-10000696"/>
    <s v="Office Supplies"/>
    <s v="Appliances"/>
    <s v="Holmes Odor Grabber"/>
    <n v="43.26"/>
    <n v="3"/>
    <n v="0"/>
    <n v="14.2758"/>
    <x v="11"/>
    <x v="1"/>
  </r>
  <r>
    <n v="2255"/>
    <s v="CA-2015-169201"/>
    <d v="2015-09-28T00:00:00"/>
    <d v="2015-01-10T00:00:00"/>
    <s v="First Class"/>
    <s v="HG-14965"/>
    <s v="Henry Goldwyn"/>
    <s v="Corporate"/>
    <s v="United States"/>
    <s v="San Francisco"/>
    <s v="California"/>
    <n v="94110"/>
    <s v="West"/>
    <s v="OFF-AP-10002082"/>
    <s v="Office Supplies"/>
    <s v="Appliances"/>
    <s v="Holmes HEPA Air Purifier"/>
    <n v="43.56"/>
    <n v="2"/>
    <n v="0"/>
    <n v="15.246"/>
    <x v="11"/>
    <x v="1"/>
  </r>
  <r>
    <n v="2256"/>
    <s v="CA-2016-164091"/>
    <d v="2016-09-17T00:00:00"/>
    <s v="9/22/2016"/>
    <s v="Standard Class"/>
    <s v="LA-16780"/>
    <s v="Laura Armstrong"/>
    <s v="Corporate"/>
    <s v="United States"/>
    <s v="Bangor"/>
    <s v="Maine"/>
    <n v="4401"/>
    <s v="East"/>
    <s v="TEC-PH-10001944"/>
    <s v="Technology"/>
    <s v="Phones"/>
    <s v="Wi-Ex zBoost YX540 Cellular Phone Signal Booster"/>
    <n v="437.85"/>
    <n v="3"/>
    <n v="0"/>
    <n v="131.35499999999999"/>
    <x v="21"/>
    <x v="0"/>
  </r>
  <r>
    <n v="2257"/>
    <s v="CA-2016-164091"/>
    <d v="2016-09-17T00:00:00"/>
    <s v="9/22/2016"/>
    <s v="Standard Class"/>
    <s v="LA-16780"/>
    <s v="Laura Armstrong"/>
    <s v="Corporate"/>
    <s v="United States"/>
    <s v="Bangor"/>
    <s v="Maine"/>
    <n v="4401"/>
    <s v="East"/>
    <s v="FUR-FU-10004952"/>
    <s v="Furniture"/>
    <s v="Furnishings"/>
    <s v="C-Line Cubicle Keepers Polyproplyene Holder w/Velcro Back, 8-1/2x11, 25/Bx"/>
    <n v="109.48"/>
    <n v="2"/>
    <n v="0"/>
    <n v="33.938800000000001"/>
    <x v="21"/>
    <x v="0"/>
  </r>
  <r>
    <n v="2258"/>
    <s v="CA-2017-105214"/>
    <d v="2017-06-16T00:00:00"/>
    <s v="6/19/2017"/>
    <s v="First Class"/>
    <s v="TS-21610"/>
    <s v="Troy Staebel"/>
    <s v="Consumer"/>
    <s v="United States"/>
    <s v="San Francisco"/>
    <s v="California"/>
    <n v="94122"/>
    <s v="West"/>
    <s v="FUR-CH-10000015"/>
    <s v="Furniture"/>
    <s v="Chairs"/>
    <s v="Hon Multipurpose Stacking Arm Chairs"/>
    <n v="1212.96"/>
    <n v="7"/>
    <n v="0.2"/>
    <n v="90.971999999999994"/>
    <x v="27"/>
    <x v="3"/>
  </r>
  <r>
    <n v="2259"/>
    <s v="CA-2017-105214"/>
    <d v="2017-06-16T00:00:00"/>
    <s v="6/19/2017"/>
    <s v="First Class"/>
    <s v="TS-21610"/>
    <s v="Troy Staebel"/>
    <s v="Consumer"/>
    <s v="United States"/>
    <s v="San Francisco"/>
    <s v="California"/>
    <n v="94122"/>
    <s v="West"/>
    <s v="OFF-PA-10001776"/>
    <s v="Office Supplies"/>
    <s v="Paper"/>
    <s v="Wirebound Message Books, Four 2 3/4&quot; x 5&quot; Forms per Page, 600 Sets per Book"/>
    <n v="18.54"/>
    <n v="2"/>
    <n v="0"/>
    <n v="8.7138000000000009"/>
    <x v="27"/>
    <x v="3"/>
  </r>
  <r>
    <n v="2260"/>
    <s v="CA-2015-117611"/>
    <d v="2015-11-08T00:00:00"/>
    <d v="2015-10-11T00:00:00"/>
    <s v="Second Class"/>
    <s v="MZ-17335"/>
    <s v="Maria Zettner"/>
    <s v="Home Office"/>
    <s v="United States"/>
    <s v="San Diego"/>
    <s v="California"/>
    <n v="92024"/>
    <s v="West"/>
    <s v="OFF-FA-10002280"/>
    <s v="Office Supplies"/>
    <s v="Fasteners"/>
    <s v="Advantus Plastic Paper Clips"/>
    <n v="5"/>
    <n v="1"/>
    <n v="0"/>
    <n v="2.4"/>
    <x v="6"/>
    <x v="1"/>
  </r>
  <r>
    <n v="2261"/>
    <s v="CA-2015-117611"/>
    <d v="2015-11-08T00:00:00"/>
    <d v="2015-10-11T00:00:00"/>
    <s v="Second Class"/>
    <s v="MZ-17335"/>
    <s v="Maria Zettner"/>
    <s v="Home Office"/>
    <s v="United States"/>
    <s v="San Diego"/>
    <s v="California"/>
    <n v="92024"/>
    <s v="West"/>
    <s v="TEC-AC-10002049"/>
    <s v="Technology"/>
    <s v="Accessories"/>
    <s v="Logitech G19 Programmable Gaming Keyboard"/>
    <n v="371.97"/>
    <n v="3"/>
    <n v="0"/>
    <n v="66.954599999999999"/>
    <x v="6"/>
    <x v="1"/>
  </r>
  <r>
    <n v="2262"/>
    <s v="US-2015-137960"/>
    <d v="2015-12-18T00:00:00"/>
    <s v="12/18/2015"/>
    <s v="Same Day"/>
    <s v="MW-18220"/>
    <s v="Mitch Webber"/>
    <s v="Consumer"/>
    <s v="United States"/>
    <s v="New York City"/>
    <s v="New York"/>
    <n v="10035"/>
    <s v="East"/>
    <s v="TEC-AC-10002253"/>
    <s v="Technology"/>
    <s v="Accessories"/>
    <s v="Imation Bio 8GB USB†Flash Drive Imation†Corp"/>
    <n v="166.24"/>
    <n v="1"/>
    <n v="0"/>
    <n v="24.936"/>
    <x v="14"/>
    <x v="1"/>
  </r>
  <r>
    <n v="2263"/>
    <s v="CA-2017-122994"/>
    <d v="2017-02-06T00:00:00"/>
    <d v="2017-09-02T00:00:00"/>
    <s v="First Class"/>
    <s v="MV-17485"/>
    <s v="Mark Van Huff"/>
    <s v="Consumer"/>
    <s v="United States"/>
    <s v="Arlington"/>
    <s v="Virginia"/>
    <n v="22204"/>
    <s v="South"/>
    <s v="FUR-BO-10004015"/>
    <s v="Furniture"/>
    <s v="Bookcases"/>
    <s v="Bush Andora Bookcase, Maple/Graphite Gray Finish"/>
    <n v="359.97"/>
    <n v="3"/>
    <n v="0"/>
    <n v="79.193399999999997"/>
    <x v="31"/>
    <x v="3"/>
  </r>
  <r>
    <n v="2264"/>
    <s v="CA-2016-131065"/>
    <d v="2016-11-14T00:00:00"/>
    <s v="11/16/2016"/>
    <s v="Second Class"/>
    <s v="AA-10375"/>
    <s v="Allen Armold"/>
    <s v="Consumer"/>
    <s v="United States"/>
    <s v="Atlanta"/>
    <s v="Georgia"/>
    <n v="30318"/>
    <s v="South"/>
    <s v="TEC-AC-10004145"/>
    <s v="Technology"/>
    <s v="Accessories"/>
    <s v="Logitech diNovo Edge Keyboard"/>
    <n v="499.98"/>
    <n v="2"/>
    <n v="0"/>
    <n v="114.9954"/>
    <x v="0"/>
    <x v="0"/>
  </r>
  <r>
    <n v="2265"/>
    <s v="CA-2016-131065"/>
    <d v="2016-11-14T00:00:00"/>
    <s v="11/16/2016"/>
    <s v="Second Class"/>
    <s v="AA-10375"/>
    <s v="Allen Armold"/>
    <s v="Consumer"/>
    <s v="United States"/>
    <s v="Atlanta"/>
    <s v="Georgia"/>
    <n v="30318"/>
    <s v="South"/>
    <s v="OFF-PA-10002479"/>
    <s v="Office Supplies"/>
    <s v="Paper"/>
    <s v="Xerox 4200 Series MultiUse Premium Copy Paper (20Lb. and 84 Bright)"/>
    <n v="5.28"/>
    <n v="1"/>
    <n v="0"/>
    <n v="2.3759999999999999"/>
    <x v="0"/>
    <x v="0"/>
  </r>
  <r>
    <n v="2266"/>
    <s v="CA-2016-131065"/>
    <d v="2016-11-14T00:00:00"/>
    <s v="11/16/2016"/>
    <s v="Second Class"/>
    <s v="AA-10375"/>
    <s v="Allen Armold"/>
    <s v="Consumer"/>
    <s v="United States"/>
    <s v="Atlanta"/>
    <s v="Georgia"/>
    <n v="30318"/>
    <s v="South"/>
    <s v="OFF-BI-10004970"/>
    <s v="Office Supplies"/>
    <s v="Binders"/>
    <s v="ACCOHIDE 3-Ring Binder, Blue, 1&quot;"/>
    <n v="8.26"/>
    <n v="2"/>
    <n v="0"/>
    <n v="3.8822000000000001"/>
    <x v="0"/>
    <x v="0"/>
  </r>
  <r>
    <n v="2267"/>
    <s v="CA-2017-149146"/>
    <d v="2017-10-12T00:00:00"/>
    <d v="2017-12-10T00:00:00"/>
    <s v="Same Day"/>
    <s v="SM-20320"/>
    <s v="Sean Miller"/>
    <s v="Home Office"/>
    <s v="United States"/>
    <s v="Monroe"/>
    <s v="North Carolina"/>
    <n v="28110"/>
    <s v="South"/>
    <s v="OFF-PA-10003919"/>
    <s v="Office Supplies"/>
    <s v="Paper"/>
    <s v="Xerox 1989"/>
    <n v="7.968"/>
    <n v="2"/>
    <n v="0.2"/>
    <n v="2.6892"/>
    <x v="13"/>
    <x v="3"/>
  </r>
  <r>
    <n v="2268"/>
    <s v="CA-2017-137470"/>
    <d v="2017-09-17T00:00:00"/>
    <s v="9/17/2017"/>
    <s v="Same Day"/>
    <s v="TP-21415"/>
    <s v="Tom Prescott"/>
    <s v="Consumer"/>
    <s v="United States"/>
    <s v="Seattle"/>
    <s v="Washington"/>
    <n v="98115"/>
    <s v="West"/>
    <s v="OFF-PA-10002001"/>
    <s v="Office Supplies"/>
    <s v="Paper"/>
    <s v="Xerox 1984"/>
    <n v="12.96"/>
    <n v="2"/>
    <n v="0"/>
    <n v="6.3503999999999996"/>
    <x v="15"/>
    <x v="3"/>
  </r>
  <r>
    <n v="2269"/>
    <s v="CA-2017-105480"/>
    <d v="2017-12-20T00:00:00"/>
    <s v="12/26/2017"/>
    <s v="Standard Class"/>
    <s v="DK-13225"/>
    <s v="Dean Katz"/>
    <s v="Corporate"/>
    <s v="United States"/>
    <s v="Rochester"/>
    <s v="New York"/>
    <n v="14609"/>
    <s v="East"/>
    <s v="OFF-PA-10002787"/>
    <s v="Office Supplies"/>
    <s v="Paper"/>
    <s v="Xerox 227"/>
    <n v="6.48"/>
    <n v="1"/>
    <n v="0"/>
    <n v="3.1103999999999998"/>
    <x v="22"/>
    <x v="3"/>
  </r>
  <r>
    <n v="2270"/>
    <s v="CA-2017-105480"/>
    <d v="2017-12-20T00:00:00"/>
    <s v="12/26/2017"/>
    <s v="Standard Class"/>
    <s v="DK-13225"/>
    <s v="Dean Katz"/>
    <s v="Corporate"/>
    <s v="United States"/>
    <s v="Rochester"/>
    <s v="New York"/>
    <n v="14609"/>
    <s v="East"/>
    <s v="OFF-BI-10003291"/>
    <s v="Office Supplies"/>
    <s v="Binders"/>
    <s v="Wilson Jones Leather-Like Binders with DublLock Round Rings"/>
    <n v="6.984"/>
    <n v="1"/>
    <n v="0.2"/>
    <n v="2.3571"/>
    <x v="22"/>
    <x v="3"/>
  </r>
  <r>
    <n v="2271"/>
    <s v="CA-2017-164917"/>
    <d v="2017-12-02T00:00:00"/>
    <d v="2017-07-12T00:00:00"/>
    <s v="Standard Class"/>
    <s v="MK-17905"/>
    <s v="Michael Kennedy"/>
    <s v="Corporate"/>
    <s v="United States"/>
    <s v="Miami"/>
    <s v="Florida"/>
    <n v="33180"/>
    <s v="South"/>
    <s v="OFF-AR-10004344"/>
    <s v="Office Supplies"/>
    <s v="Art"/>
    <s v="Bulldog Vacuum Base Pencil Sharpener"/>
    <n v="47.96"/>
    <n v="5"/>
    <n v="0.2"/>
    <n v="4.1965000000000003"/>
    <x v="22"/>
    <x v="3"/>
  </r>
  <r>
    <n v="2272"/>
    <s v="CA-2015-102036"/>
    <d v="2015-09-21T00:00:00"/>
    <s v="9/27/2015"/>
    <s v="Standard Class"/>
    <s v="CS-12130"/>
    <s v="Chad Sievert"/>
    <s v="Consumer"/>
    <s v="United States"/>
    <s v="Seattle"/>
    <s v="Washington"/>
    <n v="98105"/>
    <s v="West"/>
    <s v="OFF-ST-10003123"/>
    <s v="Office Supplies"/>
    <s v="Storage"/>
    <s v="Fellowes Bases and Tops For Staxonsteel/High-Stak Systems"/>
    <n v="199.74"/>
    <n v="6"/>
    <n v="0"/>
    <n v="47.937600000000003"/>
    <x v="11"/>
    <x v="1"/>
  </r>
  <r>
    <n v="2273"/>
    <s v="CA-2015-142944"/>
    <d v="2015-03-06T00:00:00"/>
    <d v="2015-11-03T00:00:00"/>
    <s v="Standard Class"/>
    <s v="JL-15850"/>
    <s v="John Lucas"/>
    <s v="Consumer"/>
    <s v="United States"/>
    <s v="San Francisco"/>
    <s v="California"/>
    <n v="94122"/>
    <s v="West"/>
    <s v="FUR-FU-10000308"/>
    <s v="Furniture"/>
    <s v="Furnishings"/>
    <s v="Deflect-o Glass Clear Studded Chair Mats"/>
    <n v="435.26"/>
    <n v="7"/>
    <n v="0"/>
    <n v="95.757199999999997"/>
    <x v="29"/>
    <x v="1"/>
  </r>
  <r>
    <n v="2274"/>
    <s v="CA-2015-142944"/>
    <d v="2015-03-06T00:00:00"/>
    <d v="2015-11-03T00:00:00"/>
    <s v="Standard Class"/>
    <s v="JL-15850"/>
    <s v="John Lucas"/>
    <s v="Consumer"/>
    <s v="United States"/>
    <s v="San Francisco"/>
    <s v="California"/>
    <n v="94122"/>
    <s v="West"/>
    <s v="TEC-CO-10003763"/>
    <s v="Technology"/>
    <s v="Copiers"/>
    <s v="Canon PC1060 Personal Laser Copier"/>
    <n v="1119.9839999999999"/>
    <n v="2"/>
    <n v="0.2"/>
    <n v="377.99459999999999"/>
    <x v="29"/>
    <x v="1"/>
  </r>
  <r>
    <n v="2275"/>
    <s v="CA-2014-157882"/>
    <d v="2014-10-03T00:00:00"/>
    <d v="2014-08-10T00:00:00"/>
    <s v="Second Class"/>
    <s v="AR-10405"/>
    <s v="Allen Rosenblatt"/>
    <s v="Corporate"/>
    <s v="United States"/>
    <s v="Los Angeles"/>
    <s v="California"/>
    <n v="90036"/>
    <s v="West"/>
    <s v="FUR-TA-10001866"/>
    <s v="Furniture"/>
    <s v="Tables"/>
    <s v="Bevis Round Conference Room Tables and Bases"/>
    <n v="143.43199999999999"/>
    <n v="1"/>
    <n v="0.2"/>
    <n v="3.5857999999999999"/>
    <x v="18"/>
    <x v="2"/>
  </r>
  <r>
    <n v="2276"/>
    <s v="CA-2014-157882"/>
    <d v="2014-10-03T00:00:00"/>
    <d v="2014-08-10T00:00:00"/>
    <s v="Second Class"/>
    <s v="AR-10405"/>
    <s v="Allen Rosenblatt"/>
    <s v="Corporate"/>
    <s v="United States"/>
    <s v="Los Angeles"/>
    <s v="California"/>
    <n v="90036"/>
    <s v="West"/>
    <s v="FUR-CH-10002774"/>
    <s v="Furniture"/>
    <s v="Chairs"/>
    <s v="Global Deluxe Stacking Chair, Gray"/>
    <n v="122.352"/>
    <n v="3"/>
    <n v="0.2"/>
    <n v="13.7646"/>
    <x v="18"/>
    <x v="2"/>
  </r>
  <r>
    <n v="2277"/>
    <s v="CA-2014-104283"/>
    <d v="2014-06-27T00:00:00"/>
    <d v="2014-01-07T00:00:00"/>
    <s v="Standard Class"/>
    <s v="LM-17065"/>
    <s v="Liz MacKendrick"/>
    <s v="Consumer"/>
    <s v="United States"/>
    <s v="Southaven"/>
    <s v="Mississippi"/>
    <n v="38671"/>
    <s v="South"/>
    <s v="OFF-ST-10004337"/>
    <s v="Office Supplies"/>
    <s v="Storage"/>
    <s v="SAFCO Commercial Wire Shelving, 72h"/>
    <n v="306.2"/>
    <n v="5"/>
    <n v="0"/>
    <n v="0"/>
    <x v="3"/>
    <x v="2"/>
  </r>
  <r>
    <n v="2278"/>
    <s v="CA-2014-104283"/>
    <d v="2014-06-27T00:00:00"/>
    <d v="2014-01-07T00:00:00"/>
    <s v="Standard Class"/>
    <s v="LM-17065"/>
    <s v="Liz MacKendrick"/>
    <s v="Consumer"/>
    <s v="United States"/>
    <s v="Southaven"/>
    <s v="Mississippi"/>
    <n v="38671"/>
    <s v="South"/>
    <s v="FUR-TA-10001039"/>
    <s v="Furniture"/>
    <s v="Tables"/>
    <s v="KI Adjustable-Height Table"/>
    <n v="85.98"/>
    <n v="1"/>
    <n v="0"/>
    <n v="22.354800000000001"/>
    <x v="3"/>
    <x v="2"/>
  </r>
  <r>
    <n v="2279"/>
    <s v="CA-2014-104283"/>
    <d v="2014-06-27T00:00:00"/>
    <d v="2014-01-07T00:00:00"/>
    <s v="Standard Class"/>
    <s v="LM-17065"/>
    <s v="Liz MacKendrick"/>
    <s v="Consumer"/>
    <s v="United States"/>
    <s v="Southaven"/>
    <s v="Mississippi"/>
    <n v="38671"/>
    <s v="South"/>
    <s v="TEC-AC-10000109"/>
    <s v="Technology"/>
    <s v="Accessories"/>
    <s v="Sony Micro Vault Click 16 GB USB 2.0 Flash Drive"/>
    <n v="223.96"/>
    <n v="4"/>
    <n v="0"/>
    <n v="53.750399999999999"/>
    <x v="3"/>
    <x v="2"/>
  </r>
  <r>
    <n v="2280"/>
    <s v="CA-2017-142622"/>
    <d v="2017-10-30T00:00:00"/>
    <d v="2017-02-11T00:00:00"/>
    <s v="First Class"/>
    <s v="JK-15625"/>
    <s v="Jim Karlsson"/>
    <s v="Consumer"/>
    <s v="United States"/>
    <s v="Seattle"/>
    <s v="Washington"/>
    <n v="98115"/>
    <s v="West"/>
    <s v="FUR-CH-10003833"/>
    <s v="Furniture"/>
    <s v="Chairs"/>
    <s v="Novimex Fabric Task Chair"/>
    <n v="97.567999999999998"/>
    <n v="2"/>
    <n v="0.2"/>
    <n v="-6.0979999999999999"/>
    <x v="13"/>
    <x v="3"/>
  </r>
  <r>
    <n v="2281"/>
    <s v="CA-2017-142622"/>
    <d v="2017-10-30T00:00:00"/>
    <d v="2017-02-11T00:00:00"/>
    <s v="First Class"/>
    <s v="JK-15625"/>
    <s v="Jim Karlsson"/>
    <s v="Consumer"/>
    <s v="United States"/>
    <s v="Seattle"/>
    <s v="Washington"/>
    <n v="98115"/>
    <s v="West"/>
    <s v="FUR-CH-10004289"/>
    <s v="Furniture"/>
    <s v="Chairs"/>
    <s v="Global Super Steno Chair"/>
    <n v="614.27200000000005"/>
    <n v="8"/>
    <n v="0.2"/>
    <n v="-23.0352"/>
    <x v="13"/>
    <x v="3"/>
  </r>
  <r>
    <n v="2282"/>
    <s v="CA-2017-142622"/>
    <d v="2017-10-30T00:00:00"/>
    <d v="2017-02-11T00:00:00"/>
    <s v="First Class"/>
    <s v="JK-15625"/>
    <s v="Jim Karlsson"/>
    <s v="Consumer"/>
    <s v="United States"/>
    <s v="Seattle"/>
    <s v="Washington"/>
    <n v="98115"/>
    <s v="West"/>
    <s v="FUR-BO-10004467"/>
    <s v="Furniture"/>
    <s v="Bookcases"/>
    <s v="Bestar Classic Bookcase"/>
    <n v="199.98"/>
    <n v="2"/>
    <n v="0"/>
    <n v="37.996200000000002"/>
    <x v="13"/>
    <x v="3"/>
  </r>
  <r>
    <n v="2283"/>
    <s v="CA-2016-132143"/>
    <d v="2016-09-03T00:00:00"/>
    <d v="2016-05-09T00:00:00"/>
    <s v="First Class"/>
    <s v="FM-14215"/>
    <s v="Filia McAdams"/>
    <s v="Corporate"/>
    <s v="United States"/>
    <s v="Middletown"/>
    <s v="Connecticut"/>
    <n v="6457"/>
    <s v="East"/>
    <s v="OFF-PA-10002713"/>
    <s v="Office Supplies"/>
    <s v="Paper"/>
    <s v="Adams Phone Message Book, 200 Message Capacity, 8 1/16î x 11î"/>
    <n v="48.16"/>
    <n v="7"/>
    <n v="0"/>
    <n v="22.153600000000001"/>
    <x v="21"/>
    <x v="0"/>
  </r>
  <r>
    <n v="2284"/>
    <s v="CA-2015-153108"/>
    <d v="2015-03-05T00:00:00"/>
    <d v="2015-09-03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04"/>
    <x v="29"/>
    <x v="1"/>
  </r>
  <r>
    <n v="2285"/>
    <s v="CA-2015-153108"/>
    <d v="2015-03-05T00:00:00"/>
    <d v="2015-09-03T00:00:00"/>
    <s v="Standard Class"/>
    <s v="SF-20200"/>
    <s v="Sarah Foster"/>
    <s v="Consumer"/>
    <s v="United States"/>
    <s v="New Castle"/>
    <s v="Indiana"/>
    <n v="47362"/>
    <s v="Central"/>
    <s v="OFF-AP-10002222"/>
    <s v="Office Supplies"/>
    <s v="Appliances"/>
    <s v="Staple holder"/>
    <n v="60.69"/>
    <n v="7"/>
    <n v="0"/>
    <n v="16.386299999999999"/>
    <x v="29"/>
    <x v="1"/>
  </r>
  <r>
    <n v="2286"/>
    <s v="CA-2016-112676"/>
    <d v="2016-05-05T00:00:00"/>
    <d v="2016-08-05T00:00:00"/>
    <s v="First Class"/>
    <s v="PJ-18835"/>
    <s v="Patrick Jones"/>
    <s v="Corporate"/>
    <s v="United States"/>
    <s v="Murfreesboro"/>
    <s v="Tennessee"/>
    <n v="37130"/>
    <s v="South"/>
    <s v="OFF-PA-10003971"/>
    <s v="Office Supplies"/>
    <s v="Paper"/>
    <s v="Xerox 1965"/>
    <n v="14.352"/>
    <n v="3"/>
    <n v="0.2"/>
    <n v="5.2026000000000003"/>
    <x v="35"/>
    <x v="0"/>
  </r>
  <r>
    <n v="2287"/>
    <s v="CA-2017-165687"/>
    <d v="2017-11-17T00:00:00"/>
    <s v="11/23/2017"/>
    <s v="Standard Class"/>
    <s v="CS-12355"/>
    <s v="Christine Sundaresam"/>
    <s v="Consumer"/>
    <s v="United States"/>
    <s v="Salem"/>
    <s v="Virginia"/>
    <n v="24153"/>
    <s v="South"/>
    <s v="OFF-AP-10004036"/>
    <s v="Office Supplies"/>
    <s v="Appliances"/>
    <s v="Bionaire 99.97% HEPA Air Cleaner"/>
    <n v="35.04"/>
    <n v="2"/>
    <n v="0"/>
    <n v="12.263999999999999"/>
    <x v="23"/>
    <x v="3"/>
  </r>
  <r>
    <n v="2288"/>
    <s v="US-2017-112928"/>
    <d v="2017-06-01T00:00:00"/>
    <d v="2017-05-06T00:00:00"/>
    <s v="Second Class"/>
    <s v="BB-10990"/>
    <s v="Barry Blumstein"/>
    <s v="Corporate"/>
    <s v="United States"/>
    <s v="Toledo"/>
    <s v="Ohio"/>
    <n v="43615"/>
    <s v="East"/>
    <s v="OFF-AP-10002287"/>
    <s v="Office Supplies"/>
    <s v="Appliances"/>
    <s v="Eureka Sanitaire  Multi-Pro Heavy-Duty Upright, Disposable Bags"/>
    <n v="17.48"/>
    <n v="5"/>
    <n v="0.2"/>
    <n v="1.3109999999999999"/>
    <x v="27"/>
    <x v="3"/>
  </r>
  <r>
    <n v="2289"/>
    <s v="CA-2017-143343"/>
    <d v="2017-06-10T00:00:00"/>
    <s v="6/13/2017"/>
    <s v="First Class"/>
    <s v="BW-11200"/>
    <s v="Ben Wallace"/>
    <s v="Consumer"/>
    <s v="United States"/>
    <s v="Los Angeles"/>
    <s v="California"/>
    <n v="90032"/>
    <s v="West"/>
    <s v="OFF-AR-10002375"/>
    <s v="Office Supplies"/>
    <s v="Art"/>
    <s v="Newell 351"/>
    <n v="16.399999999999999"/>
    <n v="5"/>
    <n v="0"/>
    <n v="4.7560000000000002"/>
    <x v="27"/>
    <x v="3"/>
  </r>
  <r>
    <n v="2290"/>
    <s v="CA-2017-115154"/>
    <d v="2017-01-08T00:00:00"/>
    <d v="2017-11-01T00:00:00"/>
    <s v="First Class"/>
    <s v="RS-19420"/>
    <s v="Ricardo Sperren"/>
    <s v="Corporate"/>
    <s v="United States"/>
    <s v="Seattle"/>
    <s v="Washington"/>
    <n v="98115"/>
    <s v="West"/>
    <s v="FUR-TA-10001950"/>
    <s v="Furniture"/>
    <s v="Tables"/>
    <s v="Balt Solid Wood Round Tables"/>
    <n v="892.98"/>
    <n v="2"/>
    <n v="0"/>
    <n v="80.368200000000002"/>
    <x v="44"/>
    <x v="3"/>
  </r>
  <r>
    <n v="2291"/>
    <s v="CA-2015-149342"/>
    <d v="2015-04-20T00:00:00"/>
    <s v="4/25/2015"/>
    <s v="Standard Class"/>
    <s v="TS-21160"/>
    <s v="Theresa Swint"/>
    <s v="Corporate"/>
    <s v="United States"/>
    <s v="Columbus"/>
    <s v="Georgia"/>
    <n v="31907"/>
    <s v="South"/>
    <s v="TEC-PH-10001557"/>
    <s v="Technology"/>
    <s v="Phones"/>
    <s v="Pyle PMP37LED"/>
    <n v="287.97000000000003"/>
    <n v="3"/>
    <n v="0"/>
    <n v="77.751900000000006"/>
    <x v="19"/>
    <x v="1"/>
  </r>
  <r>
    <n v="2292"/>
    <s v="CA-2015-149342"/>
    <d v="2015-04-20T00:00:00"/>
    <s v="4/25/2015"/>
    <s v="Standard Class"/>
    <s v="TS-21160"/>
    <s v="Theresa Swint"/>
    <s v="Corporate"/>
    <s v="United States"/>
    <s v="Columbus"/>
    <s v="Georgia"/>
    <n v="31907"/>
    <s v="South"/>
    <s v="FUR-FU-10002937"/>
    <s v="Furniture"/>
    <s v="Furnishings"/>
    <s v="GE 48&quot; Fluorescent Tube, Cool White Energy Saver, 34 Watts, 30/Box"/>
    <n v="595.38"/>
    <n v="6"/>
    <n v="0"/>
    <n v="297.69"/>
    <x v="19"/>
    <x v="1"/>
  </r>
  <r>
    <n v="2293"/>
    <s v="CA-2015-149342"/>
    <d v="2015-04-20T00:00:00"/>
    <s v="4/25/2015"/>
    <s v="Standard Class"/>
    <s v="TS-21160"/>
    <s v="Theresa Swint"/>
    <s v="Corporate"/>
    <s v="United States"/>
    <s v="Columbus"/>
    <s v="Georgia"/>
    <n v="31907"/>
    <s v="South"/>
    <s v="OFF-PA-10001166"/>
    <s v="Office Supplies"/>
    <s v="Paper"/>
    <s v="Xerox 2"/>
    <n v="12.96"/>
    <n v="2"/>
    <n v="0"/>
    <n v="6.2207999999999997"/>
    <x v="19"/>
    <x v="1"/>
  </r>
  <r>
    <n v="2294"/>
    <s v="CA-2015-130995"/>
    <d v="2015-11-01T00:00:00"/>
    <d v="2015-06-11T00:00:00"/>
    <s v="Standard Class"/>
    <s v="QJ-19255"/>
    <s v="Quincy Jones"/>
    <s v="Corporate"/>
    <s v="United States"/>
    <s v="New York City"/>
    <s v="New York"/>
    <n v="10009"/>
    <s v="East"/>
    <s v="TEC-PH-10000347"/>
    <s v="Technology"/>
    <s v="Phones"/>
    <s v="Cush Cases Heavy Duty Rugged Cover Case for Samsung Galaxy S5 - Purple"/>
    <n v="4.95"/>
    <n v="1"/>
    <n v="0"/>
    <n v="1.3365"/>
    <x v="6"/>
    <x v="1"/>
  </r>
  <r>
    <n v="2295"/>
    <s v="CA-2017-127929"/>
    <d v="2017-12-23T00:00:00"/>
    <s v="12/27/2017"/>
    <s v="Standard Class"/>
    <s v="FM-14215"/>
    <s v="Filia McAdams"/>
    <s v="Corporate"/>
    <s v="United States"/>
    <s v="Middletown"/>
    <s v="Connecticut"/>
    <n v="6457"/>
    <s v="East"/>
    <s v="FUR-FU-10003708"/>
    <s v="Furniture"/>
    <s v="Furnishings"/>
    <s v="Tenex Traditional Chairmats for Medium Pile Carpet, Standard Lip, 36&quot; x 48&quot;"/>
    <n v="181.95"/>
    <n v="3"/>
    <n v="0"/>
    <n v="38.209499999999998"/>
    <x v="22"/>
    <x v="3"/>
  </r>
  <r>
    <n v="2296"/>
    <s v="CA-2015-113145"/>
    <d v="2015-11-01T00:00:00"/>
    <d v="2015-05-11T00:00:00"/>
    <s v="Standard Class"/>
    <s v="VD-21670"/>
    <s v="Valerie Dominguez"/>
    <s v="Consumer"/>
    <s v="United States"/>
    <s v="New York City"/>
    <s v="New York"/>
    <n v="10011"/>
    <s v="East"/>
    <s v="OFF-PA-10002659"/>
    <s v="Office Supplies"/>
    <s v="Paper"/>
    <s v="Avoid Verbal Orders Carbonless Minifold Book"/>
    <n v="13.52"/>
    <n v="4"/>
    <n v="0"/>
    <n v="6.2191999999999998"/>
    <x v="6"/>
    <x v="1"/>
  </r>
  <r>
    <n v="2297"/>
    <s v="CA-2015-113145"/>
    <d v="2015-11-01T00:00:00"/>
    <d v="2015-05-11T00:00:00"/>
    <s v="Standard Class"/>
    <s v="VD-21670"/>
    <s v="Valerie Dominguez"/>
    <s v="Consumer"/>
    <s v="United States"/>
    <s v="New York City"/>
    <s v="New York"/>
    <n v="10011"/>
    <s v="East"/>
    <s v="FUR-FU-10000965"/>
    <s v="Furniture"/>
    <s v="Furnishings"/>
    <s v="Howard Miller 11-1/2&quot; Diameter Ridgewood Wall Clock"/>
    <n v="259.7"/>
    <n v="5"/>
    <n v="0"/>
    <n v="106.477"/>
    <x v="6"/>
    <x v="1"/>
  </r>
  <r>
    <n v="2298"/>
    <s v="CA-2015-113145"/>
    <d v="2015-11-01T00:00:00"/>
    <d v="2015-05-11T00:00:00"/>
    <s v="Standard Class"/>
    <s v="VD-21670"/>
    <s v="Valerie Dominguez"/>
    <s v="Consumer"/>
    <s v="United States"/>
    <s v="New York City"/>
    <s v="New York"/>
    <n v="10011"/>
    <s v="East"/>
    <s v="TEC-PH-10001527"/>
    <s v="Technology"/>
    <s v="Phones"/>
    <s v="Plantronics MX500i Earset"/>
    <n v="42.95"/>
    <n v="1"/>
    <n v="0"/>
    <n v="1.2885"/>
    <x v="6"/>
    <x v="1"/>
  </r>
  <r>
    <n v="2299"/>
    <s v="CA-2015-113145"/>
    <d v="2015-11-01T00:00:00"/>
    <d v="2015-05-11T00:00:00"/>
    <s v="Standard Class"/>
    <s v="VD-21670"/>
    <s v="Valerie Dominguez"/>
    <s v="Consumer"/>
    <s v="United States"/>
    <s v="New York City"/>
    <s v="New York"/>
    <n v="10011"/>
    <s v="East"/>
    <s v="TEC-AC-10001838"/>
    <s v="Technology"/>
    <s v="Accessories"/>
    <s v="Razer Tiamat Over Ear 7.1 Surround Sound PC Gaming Headset"/>
    <n v="1399.93"/>
    <n v="7"/>
    <n v="0"/>
    <n v="601.96990000000005"/>
    <x v="6"/>
    <x v="1"/>
  </r>
  <r>
    <n v="2300"/>
    <s v="CA-2015-113145"/>
    <d v="2015-11-01T00:00:00"/>
    <d v="2015-05-11T00:00:00"/>
    <s v="Standard Class"/>
    <s v="VD-21670"/>
    <s v="Valerie Dominguez"/>
    <s v="Consumer"/>
    <s v="United States"/>
    <s v="New York City"/>
    <s v="New York"/>
    <n v="10011"/>
    <s v="East"/>
    <s v="TEC-PH-10002597"/>
    <s v="Technology"/>
    <s v="Phones"/>
    <s v="Xblue XB-1670-86 X16 Small†Office Telephone†- Titanium"/>
    <n v="503.96"/>
    <n v="4"/>
    <n v="0"/>
    <n v="125.99"/>
    <x v="6"/>
    <x v="1"/>
  </r>
  <r>
    <n v="2301"/>
    <s v="CA-2014-162362"/>
    <d v="2014-11-14T00:00:00"/>
    <s v="11/18/2014"/>
    <s v="Standard Class"/>
    <s v="JL-15505"/>
    <s v="Jeremy Lonsdale"/>
    <s v="Consumer"/>
    <s v="United States"/>
    <s v="Midland"/>
    <s v="Michigan"/>
    <n v="48640"/>
    <s v="Central"/>
    <s v="OFF-BI-10000756"/>
    <s v="Office Supplies"/>
    <s v="Binders"/>
    <s v="Storex DuraTech Recycled Plastic Frosted Binders"/>
    <n v="12.72"/>
    <n v="3"/>
    <n v="0"/>
    <n v="6.36"/>
    <x v="7"/>
    <x v="2"/>
  </r>
  <r>
    <n v="2302"/>
    <s v="CA-2014-162362"/>
    <d v="2014-11-14T00:00:00"/>
    <s v="11/18/2014"/>
    <s v="Standard Class"/>
    <s v="JL-15505"/>
    <s v="Jeremy Lonsdale"/>
    <s v="Consumer"/>
    <s v="United States"/>
    <s v="Midland"/>
    <s v="Michigan"/>
    <n v="48640"/>
    <s v="Central"/>
    <s v="OFF-BI-10000546"/>
    <s v="Office Supplies"/>
    <s v="Binders"/>
    <s v="Avery Durable Binders"/>
    <n v="11.52"/>
    <n v="4"/>
    <n v="0"/>
    <n v="5.6448"/>
    <x v="7"/>
    <x v="2"/>
  </r>
  <r>
    <n v="2303"/>
    <s v="CA-2016-106558"/>
    <d v="2016-01-17T00:00:00"/>
    <s v="1/21/2016"/>
    <s v="Standard Class"/>
    <s v="DL-13495"/>
    <s v="Dionis Lloyd"/>
    <s v="Corporate"/>
    <s v="United States"/>
    <s v="Columbus"/>
    <s v="Georgia"/>
    <n v="31907"/>
    <s v="South"/>
    <s v="TEC-AC-10001142"/>
    <s v="Technology"/>
    <s v="Accessories"/>
    <s v="First Data FD10 PIN Pad"/>
    <n v="316"/>
    <n v="4"/>
    <n v="0"/>
    <n v="31.6"/>
    <x v="12"/>
    <x v="0"/>
  </r>
  <r>
    <n v="2304"/>
    <s v="CA-2017-157931"/>
    <d v="2017-09-17T00:00:00"/>
    <s v="9/22/2017"/>
    <s v="Second Class"/>
    <s v="MO-17800"/>
    <s v="Meg O'Connel"/>
    <s v="Home Office"/>
    <s v="United States"/>
    <s v="Roswell"/>
    <s v="Georgia"/>
    <n v="30076"/>
    <s v="South"/>
    <s v="FUR-CH-10000785"/>
    <s v="Furniture"/>
    <s v="Chairs"/>
    <s v="Global Ergonomic Managers Chair"/>
    <n v="723.92"/>
    <n v="4"/>
    <n v="0"/>
    <n v="188.2192"/>
    <x v="15"/>
    <x v="3"/>
  </r>
  <r>
    <n v="2305"/>
    <s v="CA-2017-157931"/>
    <d v="2017-09-17T00:00:00"/>
    <s v="9/22/2017"/>
    <s v="Second Class"/>
    <s v="MO-17800"/>
    <s v="Meg O'Connel"/>
    <s v="Home Office"/>
    <s v="United States"/>
    <s v="Roswell"/>
    <s v="Georgia"/>
    <n v="30076"/>
    <s v="South"/>
    <s v="OFF-PA-10000474"/>
    <s v="Office Supplies"/>
    <s v="Paper"/>
    <s v="Easy-staple paper"/>
    <n v="106.32"/>
    <n v="3"/>
    <n v="0"/>
    <n v="49.970399999999998"/>
    <x v="15"/>
    <x v="3"/>
  </r>
  <r>
    <n v="2306"/>
    <s v="CA-2016-115574"/>
    <d v="2016-12-23T00:00:00"/>
    <s v="12/24/2016"/>
    <s v="First Class"/>
    <s v="BP-11185"/>
    <s v="Ben Peterman"/>
    <s v="Corporate"/>
    <s v="United States"/>
    <s v="Chicago"/>
    <s v="Illinois"/>
    <n v="60623"/>
    <s v="Central"/>
    <s v="FUR-BO-10003441"/>
    <s v="Furniture"/>
    <s v="Bookcases"/>
    <s v="Bush Westfield Collection Bookcases, Fully Assembled"/>
    <n v="141.37200000000001"/>
    <n v="2"/>
    <n v="0.3"/>
    <n v="-14.1372"/>
    <x v="5"/>
    <x v="0"/>
  </r>
  <r>
    <n v="2307"/>
    <s v="CA-2015-160794"/>
    <d v="2015-08-06T00:00:00"/>
    <d v="2015-08-08T00:00:00"/>
    <s v="First Class"/>
    <s v="MS-17980"/>
    <s v="Michael Stewart"/>
    <s v="Corporate"/>
    <s v="United States"/>
    <s v="Houston"/>
    <s v="Texas"/>
    <n v="77041"/>
    <s v="Central"/>
    <s v="OFF-PA-10004156"/>
    <s v="Office Supplies"/>
    <s v="Paper"/>
    <s v="Xerox 188"/>
    <n v="27.216000000000001"/>
    <n v="3"/>
    <n v="0.2"/>
    <n v="9.8658000000000001"/>
    <x v="37"/>
    <x v="1"/>
  </r>
  <r>
    <n v="2308"/>
    <s v="CA-2017-116225"/>
    <d v="2017-11-05T00:00:00"/>
    <d v="2017-09-11T00:00:00"/>
    <s v="Standard Class"/>
    <s v="SV-20935"/>
    <s v="Susan Vittorini"/>
    <s v="Consumer"/>
    <s v="United States"/>
    <s v="New York City"/>
    <s v="New York"/>
    <n v="10009"/>
    <s v="East"/>
    <s v="TEC-AC-10001432"/>
    <s v="Technology"/>
    <s v="Accessories"/>
    <s v="Enermax Aurora Lite Keyboard"/>
    <n v="390.75"/>
    <n v="5"/>
    <n v="0"/>
    <n v="171.93"/>
    <x v="23"/>
    <x v="3"/>
  </r>
  <r>
    <n v="2309"/>
    <s v="US-2017-120418"/>
    <d v="2017-06-11T00:00:00"/>
    <d v="2017-12-06T00:00:00"/>
    <s v="First Class"/>
    <s v="BC-11125"/>
    <s v="Becky Castell"/>
    <s v="Home Office"/>
    <s v="United States"/>
    <s v="Peoria"/>
    <s v="Arizona"/>
    <n v="85345"/>
    <s v="West"/>
    <s v="FUR-CH-10001394"/>
    <s v="Furniture"/>
    <s v="Chairs"/>
    <s v="Global Leather Executive Chair"/>
    <n v="280.79199999999997"/>
    <n v="1"/>
    <n v="0.2"/>
    <n v="35.098999999999997"/>
    <x v="27"/>
    <x v="3"/>
  </r>
  <r>
    <n v="2310"/>
    <s v="US-2017-120418"/>
    <d v="2017-06-11T00:00:00"/>
    <d v="2017-12-06T00:00:00"/>
    <s v="First Class"/>
    <s v="BC-11125"/>
    <s v="Becky Castell"/>
    <s v="Home Office"/>
    <s v="United States"/>
    <s v="Peoria"/>
    <s v="Arizona"/>
    <n v="85345"/>
    <s v="West"/>
    <s v="OFF-ST-10002370"/>
    <s v="Office Supplies"/>
    <s v="Storage"/>
    <s v="Sortfiler Multipurpose Personal File Organizer, Black"/>
    <n v="68.447999999999993"/>
    <n v="4"/>
    <n v="0.2"/>
    <n v="7.7004000000000001"/>
    <x v="27"/>
    <x v="3"/>
  </r>
  <r>
    <n v="2311"/>
    <s v="US-2017-120418"/>
    <d v="2017-06-11T00:00:00"/>
    <d v="2017-12-06T00:00:00"/>
    <s v="First Class"/>
    <s v="BC-11125"/>
    <s v="Becky Castell"/>
    <s v="Home Office"/>
    <s v="United States"/>
    <s v="Peoria"/>
    <s v="Arizona"/>
    <n v="85345"/>
    <s v="West"/>
    <s v="OFF-AR-10002956"/>
    <s v="Office Supplies"/>
    <s v="Art"/>
    <s v="Boston 16801 Nautilus Battery Pencil Sharpener"/>
    <n v="88.04"/>
    <n v="5"/>
    <n v="0.2"/>
    <n v="6.6029999999999998"/>
    <x v="27"/>
    <x v="3"/>
  </r>
  <r>
    <n v="2312"/>
    <s v="US-2017-120418"/>
    <d v="2017-06-11T00:00:00"/>
    <d v="2017-12-06T00:00:00"/>
    <s v="First Class"/>
    <s v="BC-11125"/>
    <s v="Becky Castell"/>
    <s v="Home Office"/>
    <s v="United States"/>
    <s v="Peoria"/>
    <s v="Arizona"/>
    <n v="85345"/>
    <s v="West"/>
    <s v="OFF-AR-10001955"/>
    <s v="Office Supplies"/>
    <s v="Art"/>
    <s v="Newell 319"/>
    <n v="15.872"/>
    <n v="1"/>
    <n v="0.2"/>
    <n v="1.984"/>
    <x v="27"/>
    <x v="3"/>
  </r>
  <r>
    <n v="2313"/>
    <s v="US-2017-120418"/>
    <d v="2017-06-11T00:00:00"/>
    <d v="2017-12-06T00:00:00"/>
    <s v="First Class"/>
    <s v="BC-11125"/>
    <s v="Becky Castell"/>
    <s v="Home Office"/>
    <s v="United States"/>
    <s v="Peoria"/>
    <s v="Arizona"/>
    <n v="85345"/>
    <s v="West"/>
    <s v="OFF-ST-10001809"/>
    <s v="Office Supplies"/>
    <s v="Storage"/>
    <s v="Fellowes Officeware Wire Shelving"/>
    <n v="215.59200000000001"/>
    <n v="3"/>
    <n v="0.2"/>
    <n v="-48.508200000000002"/>
    <x v="27"/>
    <x v="3"/>
  </r>
  <r>
    <n v="2314"/>
    <s v="CA-2017-122035"/>
    <d v="2017-07-20T00:00:00"/>
    <s v="7/25/2017"/>
    <s v="Standard Class"/>
    <s v="EM-13825"/>
    <s v="Elizabeth Moffitt"/>
    <s v="Corporate"/>
    <s v="United States"/>
    <s v="Sioux Falls"/>
    <s v="South Dakota"/>
    <n v="57103"/>
    <s v="Central"/>
    <s v="OFF-LA-10004093"/>
    <s v="Office Supplies"/>
    <s v="Labels"/>
    <s v="Avery 486"/>
    <n v="14.62"/>
    <n v="2"/>
    <n v="0"/>
    <n v="6.8714000000000004"/>
    <x v="10"/>
    <x v="3"/>
  </r>
  <r>
    <n v="2315"/>
    <s v="CA-2017-122035"/>
    <d v="2017-07-20T00:00:00"/>
    <s v="7/25/2017"/>
    <s v="Standard Class"/>
    <s v="EM-13825"/>
    <s v="Elizabeth Moffitt"/>
    <s v="Corporate"/>
    <s v="United States"/>
    <s v="Sioux Falls"/>
    <s v="South Dakota"/>
    <n v="57103"/>
    <s v="Central"/>
    <s v="OFF-AP-10002118"/>
    <s v="Office Supplies"/>
    <s v="Appliances"/>
    <s v="1.7 Cubic Foot Compact &quot;Cube&quot; Office Refrigerators"/>
    <n v="416.32"/>
    <n v="2"/>
    <n v="0"/>
    <n v="112.4064"/>
    <x v="10"/>
    <x v="3"/>
  </r>
  <r>
    <n v="2316"/>
    <s v="CA-2017-122035"/>
    <d v="2017-07-20T00:00:00"/>
    <s v="7/25/2017"/>
    <s v="Standard Class"/>
    <s v="EM-13825"/>
    <s v="Elizabeth Moffitt"/>
    <s v="Corporate"/>
    <s v="United States"/>
    <s v="Sioux Falls"/>
    <s v="South Dakota"/>
    <n v="57103"/>
    <s v="Central"/>
    <s v="OFF-BI-10000404"/>
    <s v="Office Supplies"/>
    <s v="Binders"/>
    <s v="Avery Printable Repositionable Plastic Tabs"/>
    <n v="43"/>
    <n v="5"/>
    <n v="0"/>
    <n v="20.21"/>
    <x v="10"/>
    <x v="3"/>
  </r>
  <r>
    <n v="2317"/>
    <s v="CA-2017-122035"/>
    <d v="2017-07-20T00:00:00"/>
    <s v="7/25/2017"/>
    <s v="Standard Class"/>
    <s v="EM-13825"/>
    <s v="Elizabeth Moffitt"/>
    <s v="Corporate"/>
    <s v="United States"/>
    <s v="Sioux Falls"/>
    <s v="South Dakota"/>
    <n v="57103"/>
    <s v="Central"/>
    <s v="FUR-CH-10003833"/>
    <s v="Furniture"/>
    <s v="Chairs"/>
    <s v="Novimex Fabric Task Chair"/>
    <n v="182.94"/>
    <n v="3"/>
    <n v="0"/>
    <n v="27.440999999999999"/>
    <x v="10"/>
    <x v="3"/>
  </r>
  <r>
    <n v="2318"/>
    <s v="CA-2017-122035"/>
    <d v="2017-07-20T00:00:00"/>
    <s v="7/25/2017"/>
    <s v="Standard Class"/>
    <s v="EM-13825"/>
    <s v="Elizabeth Moffitt"/>
    <s v="Corporate"/>
    <s v="United States"/>
    <s v="Sioux Falls"/>
    <s v="South Dakota"/>
    <n v="57103"/>
    <s v="Central"/>
    <s v="OFF-BI-10002072"/>
    <s v="Office Supplies"/>
    <s v="Binders"/>
    <s v="Cardinal Slant-D Ring Binders"/>
    <n v="60.83"/>
    <n v="7"/>
    <n v="0"/>
    <n v="30.414999999999999"/>
    <x v="10"/>
    <x v="3"/>
  </r>
  <r>
    <n v="2319"/>
    <s v="CA-2017-122035"/>
    <d v="2017-07-20T00:00:00"/>
    <s v="7/25/2017"/>
    <s v="Standard Class"/>
    <s v="EM-13825"/>
    <s v="Elizabeth Moffitt"/>
    <s v="Corporate"/>
    <s v="United States"/>
    <s v="Sioux Falls"/>
    <s v="South Dakota"/>
    <n v="57103"/>
    <s v="Central"/>
    <s v="TEC-AC-10003095"/>
    <s v="Technology"/>
    <s v="Accessories"/>
    <s v="Logitech G35 7.1-Channel Surround Sound Headset"/>
    <n v="389.97"/>
    <n v="3"/>
    <n v="0"/>
    <n v="132.5898"/>
    <x v="10"/>
    <x v="3"/>
  </r>
  <r>
    <n v="2320"/>
    <s v="CA-2015-117828"/>
    <d v="2015-12-23T00:00:00"/>
    <s v="12/26/2015"/>
    <s v="First Class"/>
    <s v="BD-11500"/>
    <s v="Bradley Drucker"/>
    <s v="Consumer"/>
    <s v="United States"/>
    <s v="Richmond"/>
    <s v="Virginia"/>
    <n v="23223"/>
    <s v="South"/>
    <s v="OFF-AP-10001563"/>
    <s v="Office Supplies"/>
    <s v="Appliances"/>
    <s v="Belkin Premiere Surge Master II 8-outlet surge protector"/>
    <n v="194.32"/>
    <n v="4"/>
    <n v="0"/>
    <n v="56.352800000000002"/>
    <x v="14"/>
    <x v="1"/>
  </r>
  <r>
    <n v="2321"/>
    <s v="CA-2017-165491"/>
    <d v="2017-03-20T00:00:00"/>
    <s v="3/24/2017"/>
    <s v="Standard Class"/>
    <s v="HW-14935"/>
    <s v="Helen Wasserman"/>
    <s v="Corporate"/>
    <s v="United States"/>
    <s v="Seattle"/>
    <s v="Washington"/>
    <n v="98115"/>
    <s v="West"/>
    <s v="TEC-AC-10000358"/>
    <s v="Technology"/>
    <s v="Accessories"/>
    <s v="Imation†Secure†Drive†+ Hardware Encrypted USB†flash drive†- 16 GB"/>
    <n v="265.93"/>
    <n v="7"/>
    <n v="0"/>
    <n v="63.8232"/>
    <x v="42"/>
    <x v="3"/>
  </r>
  <r>
    <n v="2322"/>
    <s v="CA-2015-109470"/>
    <d v="2015-12-31T00:00:00"/>
    <d v="2016-03-01T00:00:00"/>
    <s v="Second Class"/>
    <s v="KC-16255"/>
    <s v="Karen Carlisle"/>
    <s v="Corporate"/>
    <s v="United States"/>
    <s v="Henderson"/>
    <s v="Kentucky"/>
    <n v="42420"/>
    <s v="South"/>
    <s v="OFF-BI-10004492"/>
    <s v="Office Supplies"/>
    <s v="Binders"/>
    <s v="Tuf-Vin Binders"/>
    <n v="94.74"/>
    <n v="3"/>
    <n v="0"/>
    <n v="44.527799999999999"/>
    <x v="14"/>
    <x v="1"/>
  </r>
  <r>
    <n v="2323"/>
    <s v="CA-2015-109470"/>
    <d v="2015-12-31T00:00:00"/>
    <d v="2016-03-01T00:00:00"/>
    <s v="Second Class"/>
    <s v="KC-16255"/>
    <s v="Karen Carlisle"/>
    <s v="Corporate"/>
    <s v="United States"/>
    <s v="Henderson"/>
    <s v="Kentucky"/>
    <n v="42420"/>
    <s v="South"/>
    <s v="OFF-BI-10001072"/>
    <s v="Office Supplies"/>
    <s v="Binders"/>
    <s v="GBC Clear Cover, 8-1/2 x 11, unpunched, 25 covers per pack"/>
    <n v="60.64"/>
    <n v="4"/>
    <n v="0"/>
    <n v="27.894400000000001"/>
    <x v="14"/>
    <x v="1"/>
  </r>
  <r>
    <n v="2324"/>
    <s v="CA-2015-109470"/>
    <d v="2015-12-31T00:00:00"/>
    <d v="2016-03-01T00:00:00"/>
    <s v="Second Class"/>
    <s v="KC-16255"/>
    <s v="Karen Carlisle"/>
    <s v="Corporate"/>
    <s v="United States"/>
    <s v="Henderson"/>
    <s v="Kentucky"/>
    <n v="42420"/>
    <s v="South"/>
    <s v="OFF-BI-10003707"/>
    <s v="Office Supplies"/>
    <s v="Binders"/>
    <s v="Aluminum Screw Posts"/>
    <n v="76.3"/>
    <n v="5"/>
    <n v="0"/>
    <n v="38.15"/>
    <x v="14"/>
    <x v="1"/>
  </r>
  <r>
    <n v="2325"/>
    <s v="CA-2015-109470"/>
    <d v="2015-12-31T00:00:00"/>
    <d v="2016-03-01T00:00:00"/>
    <s v="Second Class"/>
    <s v="KC-16255"/>
    <s v="Karen Carlisle"/>
    <s v="Corporate"/>
    <s v="United States"/>
    <s v="Henderson"/>
    <s v="Kentucky"/>
    <n v="42420"/>
    <s v="South"/>
    <s v="OFF-BI-10000977"/>
    <s v="Office Supplies"/>
    <s v="Binders"/>
    <s v="Ibico Plastic Spiral Binding Combs"/>
    <n v="364.8"/>
    <n v="12"/>
    <n v="0"/>
    <n v="167.80799999999999"/>
    <x v="14"/>
    <x v="1"/>
  </r>
  <r>
    <n v="2326"/>
    <s v="CA-2015-105102"/>
    <d v="2015-09-15T00:00:00"/>
    <s v="9/19/2015"/>
    <s v="Second Class"/>
    <s v="BM-11575"/>
    <s v="Brendan Murry"/>
    <s v="Corporate"/>
    <s v="United States"/>
    <s v="New York City"/>
    <s v="New York"/>
    <n v="10035"/>
    <s v="East"/>
    <s v="OFF-BI-10002082"/>
    <s v="Office Supplies"/>
    <s v="Binders"/>
    <s v="GBC Twin Loop Wire Binding Elements"/>
    <n v="79.872"/>
    <n v="3"/>
    <n v="0.2"/>
    <n v="29.952000000000002"/>
    <x v="11"/>
    <x v="1"/>
  </r>
  <r>
    <n v="2327"/>
    <s v="CA-2015-105102"/>
    <d v="2015-09-15T00:00:00"/>
    <s v="9/19/2015"/>
    <s v="Second Class"/>
    <s v="BM-11575"/>
    <s v="Brendan Murry"/>
    <s v="Corporate"/>
    <s v="United States"/>
    <s v="New York City"/>
    <s v="New York"/>
    <n v="10035"/>
    <s v="East"/>
    <s v="FUR-BO-10004709"/>
    <s v="Furniture"/>
    <s v="Bookcases"/>
    <s v="Bush Westfield Collection Bookcases, Medium Cherry Finish"/>
    <n v="46.384"/>
    <n v="1"/>
    <n v="0.2"/>
    <n v="1.1596"/>
    <x v="11"/>
    <x v="1"/>
  </r>
  <r>
    <n v="2328"/>
    <s v="CA-2015-105102"/>
    <d v="2015-09-15T00:00:00"/>
    <s v="9/19/2015"/>
    <s v="Second Class"/>
    <s v="BM-11575"/>
    <s v="Brendan Murry"/>
    <s v="Corporate"/>
    <s v="United States"/>
    <s v="New York City"/>
    <s v="New York"/>
    <n v="10035"/>
    <s v="East"/>
    <s v="OFF-PA-10002365"/>
    <s v="Office Supplies"/>
    <s v="Paper"/>
    <s v="Xerox 1967"/>
    <n v="12.96"/>
    <n v="2"/>
    <n v="0"/>
    <n v="6.2207999999999997"/>
    <x v="11"/>
    <x v="1"/>
  </r>
  <r>
    <n v="2329"/>
    <s v="CA-2017-138422"/>
    <d v="2017-09-23T00:00:00"/>
    <s v="9/26/2017"/>
    <s v="First Class"/>
    <s v="KN-16705"/>
    <s v="Kristina Nunn"/>
    <s v="Home Office"/>
    <s v="United States"/>
    <s v="Fort Collins"/>
    <s v="Colorado"/>
    <n v="80525"/>
    <s v="West"/>
    <s v="OFF-EN-10004147"/>
    <s v="Office Supplies"/>
    <s v="Envelopes"/>
    <s v="Wausau Papers Astrobrights Colored Envelopes"/>
    <n v="14.352"/>
    <n v="3"/>
    <n v="0.2"/>
    <n v="5.2026000000000003"/>
    <x v="15"/>
    <x v="3"/>
  </r>
  <r>
    <n v="2330"/>
    <s v="US-2015-147739"/>
    <d v="2015-12-25T00:00:00"/>
    <s v="12/29/2015"/>
    <s v="Standard Class"/>
    <s v="JD-16150"/>
    <s v="Justin Deggeller"/>
    <s v="Corporate"/>
    <s v="United States"/>
    <s v="Philadelphia"/>
    <s v="Pennsylvania"/>
    <n v="19140"/>
    <s v="East"/>
    <s v="FUR-FU-10001468"/>
    <s v="Furniture"/>
    <s v="Furnishings"/>
    <s v="Tenex Antistatic Computer Chair Mats"/>
    <n v="547.13599999999997"/>
    <n v="4"/>
    <n v="0.2"/>
    <n v="-68.391999999999996"/>
    <x v="14"/>
    <x v="1"/>
  </r>
  <r>
    <n v="2331"/>
    <s v="CA-2016-155187"/>
    <d v="2016-09-24T00:00:00"/>
    <s v="9/26/2016"/>
    <s v="Second Class"/>
    <s v="LA-16780"/>
    <s v="Laura Armstrong"/>
    <s v="Corporate"/>
    <s v="United States"/>
    <s v="Los Angeles"/>
    <s v="California"/>
    <n v="90004"/>
    <s v="West"/>
    <s v="OFF-ST-10000642"/>
    <s v="Office Supplies"/>
    <s v="Storage"/>
    <s v="Tennsco Lockers, Gray"/>
    <n v="41.96"/>
    <n v="2"/>
    <n v="0"/>
    <n v="2.9371999999999998"/>
    <x v="21"/>
    <x v="0"/>
  </r>
  <r>
    <n v="2332"/>
    <s v="CA-2016-155187"/>
    <d v="2016-09-24T00:00:00"/>
    <s v="9/26/2016"/>
    <s v="Second Class"/>
    <s v="LA-16780"/>
    <s v="Laura Armstrong"/>
    <s v="Corporate"/>
    <s v="United States"/>
    <s v="Los Angeles"/>
    <s v="California"/>
    <n v="90004"/>
    <s v="West"/>
    <s v="OFF-PA-10000380"/>
    <s v="Office Supplies"/>
    <s v="Paper"/>
    <s v="REDIFORM Incoming/Outgoing Call Register, 11&quot; X 8 1/2&quot;, 100 Messages"/>
    <n v="41.7"/>
    <n v="5"/>
    <n v="0"/>
    <n v="20.85"/>
    <x v="21"/>
    <x v="0"/>
  </r>
  <r>
    <n v="2333"/>
    <s v="CA-2017-169285"/>
    <d v="2017-03-21T00:00:00"/>
    <s v="3/25/2017"/>
    <s v="Standard Class"/>
    <s v="RW-19690"/>
    <s v="Robert Waldorf"/>
    <s v="Consumer"/>
    <s v="United States"/>
    <s v="Lafayette"/>
    <s v="Indiana"/>
    <n v="47905"/>
    <s v="Central"/>
    <s v="OFF-PA-10004071"/>
    <s v="Office Supplies"/>
    <s v="Paper"/>
    <s v="Eaton Premium Continuous-Feed Paper, 25% Cotton, Letter Size, White, 1000 Shts/Box"/>
    <n v="277.39999999999998"/>
    <n v="5"/>
    <n v="0"/>
    <n v="133.15199999999999"/>
    <x v="42"/>
    <x v="3"/>
  </r>
  <r>
    <n v="2334"/>
    <s v="CA-2017-169285"/>
    <d v="2017-03-21T00:00:00"/>
    <s v="3/25/2017"/>
    <s v="Standard Class"/>
    <s v="RW-19690"/>
    <s v="Robert Waldorf"/>
    <s v="Consumer"/>
    <s v="United States"/>
    <s v="Lafayette"/>
    <s v="Indiana"/>
    <n v="47905"/>
    <s v="Central"/>
    <s v="OFF-PA-10004971"/>
    <s v="Office Supplies"/>
    <s v="Paper"/>
    <s v="Xerox 196"/>
    <n v="5.78"/>
    <n v="1"/>
    <n v="0"/>
    <n v="2.8321999999999998"/>
    <x v="42"/>
    <x v="3"/>
  </r>
  <r>
    <n v="2335"/>
    <s v="CA-2014-140886"/>
    <d v="2014-09-30T00:00:00"/>
    <d v="2014-04-10T00:00:00"/>
    <s v="Standard Class"/>
    <s v="KW-16570"/>
    <s v="Kelly Williams"/>
    <s v="Consumer"/>
    <s v="United States"/>
    <s v="Clarksville"/>
    <s v="Tennessee"/>
    <n v="37042"/>
    <s v="South"/>
    <s v="OFF-AP-10000696"/>
    <s v="Office Supplies"/>
    <s v="Appliances"/>
    <s v="Holmes Odor Grabber"/>
    <n v="69.215999999999994"/>
    <n v="6"/>
    <n v="0.2"/>
    <n v="11.2476"/>
    <x v="30"/>
    <x v="2"/>
  </r>
  <r>
    <n v="2336"/>
    <s v="CA-2017-152695"/>
    <d v="2017-12-10T00:00:00"/>
    <d v="2017-10-12T00:00:00"/>
    <s v="Same Day"/>
    <s v="CC-12220"/>
    <s v="Chris Cortes"/>
    <s v="Consumer"/>
    <s v="United States"/>
    <s v="Fairfield"/>
    <s v="Connecticut"/>
    <n v="6824"/>
    <s v="East"/>
    <s v="OFF-EN-10004030"/>
    <s v="Office Supplies"/>
    <s v="Envelopes"/>
    <s v="Convenience Packs of Business Envelopes"/>
    <n v="10.86"/>
    <n v="3"/>
    <n v="0"/>
    <n v="5.1041999999999996"/>
    <x v="22"/>
    <x v="3"/>
  </r>
  <r>
    <n v="2337"/>
    <s v="CA-2017-152695"/>
    <d v="2017-12-10T00:00:00"/>
    <d v="2017-10-12T00:00:00"/>
    <s v="Same Day"/>
    <s v="CC-12220"/>
    <s v="Chris Cortes"/>
    <s v="Consumer"/>
    <s v="United States"/>
    <s v="Fairfield"/>
    <s v="Connecticut"/>
    <n v="6824"/>
    <s v="East"/>
    <s v="OFF-AP-10000026"/>
    <s v="Office Supplies"/>
    <s v="Appliances"/>
    <s v="Tripp Lite Isotel 6 Outlet Surge Protector with Fax/Modem Protection"/>
    <n v="426.79"/>
    <n v="7"/>
    <n v="0"/>
    <n v="123.76909999999999"/>
    <x v="22"/>
    <x v="3"/>
  </r>
  <r>
    <n v="2338"/>
    <s v="CA-2014-110639"/>
    <d v="2014-08-23T00:00:00"/>
    <s v="8/23/2014"/>
    <s v="Same Day"/>
    <s v="RH-19495"/>
    <s v="Rick Hansen"/>
    <s v="Consumer"/>
    <s v="United States"/>
    <s v="New York City"/>
    <s v="New York"/>
    <n v="10009"/>
    <s v="East"/>
    <s v="OFF-PA-10003936"/>
    <s v="Office Supplies"/>
    <s v="Paper"/>
    <s v="Xerox 1994"/>
    <n v="25.92"/>
    <n v="4"/>
    <n v="0"/>
    <n v="12.441599999999999"/>
    <x v="9"/>
    <x v="2"/>
  </r>
  <r>
    <n v="2339"/>
    <s v="CA-2014-110639"/>
    <d v="2014-08-23T00:00:00"/>
    <s v="8/23/2014"/>
    <s v="Same Day"/>
    <s v="RH-19495"/>
    <s v="Rick Hansen"/>
    <s v="Consumer"/>
    <s v="United States"/>
    <s v="New York City"/>
    <s v="New York"/>
    <n v="10009"/>
    <s v="East"/>
    <s v="OFF-PA-10004530"/>
    <s v="Office Supplies"/>
    <s v="Paper"/>
    <s v="Personal Creations Ink Jet Cards and Labels"/>
    <n v="45.92"/>
    <n v="4"/>
    <n v="0"/>
    <n v="22.500800000000002"/>
    <x v="9"/>
    <x v="2"/>
  </r>
  <r>
    <n v="2340"/>
    <s v="CA-2014-121727"/>
    <d v="2014-08-19T00:00:00"/>
    <s v="8/24/2014"/>
    <s v="Standard Class"/>
    <s v="JK-15625"/>
    <s v="Jim Karlsson"/>
    <s v="Consumer"/>
    <s v="United States"/>
    <s v="Columbus"/>
    <s v="Ohio"/>
    <n v="43229"/>
    <s v="East"/>
    <s v="OFF-AR-10004930"/>
    <s v="Office Supplies"/>
    <s v="Art"/>
    <s v="Turquoise Lead Holder with Pocket Clip"/>
    <n v="10.72"/>
    <n v="2"/>
    <n v="0.2"/>
    <n v="1.742"/>
    <x v="9"/>
    <x v="2"/>
  </r>
  <r>
    <n v="2341"/>
    <s v="CA-2016-137736"/>
    <d v="2016-11-10T00:00:00"/>
    <s v="11/15/2016"/>
    <s v="Standard Class"/>
    <s v="DC-13285"/>
    <s v="Debra Catini"/>
    <s v="Consumer"/>
    <s v="United States"/>
    <s v="Warner Robins"/>
    <s v="Georgia"/>
    <n v="31088"/>
    <s v="South"/>
    <s v="OFF-AR-10004999"/>
    <s v="Office Supplies"/>
    <s v="Art"/>
    <s v="Newell 315"/>
    <n v="41.86"/>
    <n v="7"/>
    <n v="0"/>
    <n v="10.465"/>
    <x v="0"/>
    <x v="0"/>
  </r>
  <r>
    <n v="2342"/>
    <s v="US-2014-143231"/>
    <d v="2014-12-31T00:00:00"/>
    <d v="2015-03-01T00:00:00"/>
    <s v="First Class"/>
    <s v="GM-14455"/>
    <s v="Gary Mitchum"/>
    <s v="Home Office"/>
    <s v="United States"/>
    <s v="Franklin"/>
    <s v="Massachusetts"/>
    <n v="2038"/>
    <s v="East"/>
    <s v="FUR-FU-10002501"/>
    <s v="Furniture"/>
    <s v="Furnishings"/>
    <s v="Nu-Dell Executive Frame"/>
    <n v="63.2"/>
    <n v="5"/>
    <n v="0"/>
    <n v="23.384"/>
    <x v="20"/>
    <x v="2"/>
  </r>
  <r>
    <n v="2343"/>
    <s v="US-2014-143231"/>
    <d v="2014-12-31T00:00:00"/>
    <d v="2015-03-01T00:00:00"/>
    <s v="First Class"/>
    <s v="GM-14455"/>
    <s v="Gary Mitchum"/>
    <s v="Home Office"/>
    <s v="United States"/>
    <s v="Franklin"/>
    <s v="Massachusetts"/>
    <n v="2038"/>
    <s v="East"/>
    <s v="TEC-AC-10000358"/>
    <s v="Technology"/>
    <s v="Accessories"/>
    <s v="Imation†Secure†Drive†+ Hardware Encrypted USB†flash drive†- 16 GB"/>
    <n v="113.97"/>
    <n v="3"/>
    <n v="0"/>
    <n v="27.352799999999998"/>
    <x v="20"/>
    <x v="2"/>
  </r>
  <r>
    <n v="2344"/>
    <s v="US-2014-155894"/>
    <d v="2014-07-26T00:00:00"/>
    <s v="7/30/2014"/>
    <s v="Second Class"/>
    <s v="CL-11890"/>
    <s v="Carl Ludwig"/>
    <s v="Consumer"/>
    <s v="United States"/>
    <s v="Chicago"/>
    <s v="Illinois"/>
    <n v="60623"/>
    <s v="Central"/>
    <s v="OFF-ST-10004804"/>
    <s v="Office Supplies"/>
    <s v="Storage"/>
    <s v="Belkin 19&quot; Vented Equipment Shelf, Black"/>
    <n v="123.55200000000001"/>
    <n v="3"/>
    <n v="0.2"/>
    <n v="-29.343599999999999"/>
    <x v="39"/>
    <x v="2"/>
  </r>
  <r>
    <n v="2345"/>
    <s v="CA-2016-119025"/>
    <d v="2016-02-22T00:00:00"/>
    <s v="2/28/2016"/>
    <s v="Standard Class"/>
    <s v="PV-18985"/>
    <s v="Paul Van Hugh"/>
    <s v="Home Office"/>
    <s v="United States"/>
    <s v="Milwaukee"/>
    <s v="Wisconsin"/>
    <n v="53209"/>
    <s v="Central"/>
    <s v="OFF-AP-10001205"/>
    <s v="Office Supplies"/>
    <s v="Appliances"/>
    <s v="Belkin 5 Outlet SurgeMaster Power Centers"/>
    <n v="490.32"/>
    <n v="9"/>
    <n v="0"/>
    <n v="137.28960000000001"/>
    <x v="47"/>
    <x v="0"/>
  </r>
  <r>
    <n v="2346"/>
    <s v="CA-2016-159373"/>
    <d v="2016-03-13T00:00:00"/>
    <s v="3/18/2016"/>
    <s v="Standard Class"/>
    <s v="LT-17110"/>
    <s v="Liz Thompson"/>
    <s v="Consumer"/>
    <s v="United States"/>
    <s v="San Antonio"/>
    <s v="Texas"/>
    <n v="78207"/>
    <s v="Central"/>
    <s v="OFF-PA-10000659"/>
    <s v="Office Supplies"/>
    <s v="Paper"/>
    <s v="TOPS Carbonless Receipt Book, Four 2-3/4 x 7-1/4 Money Receipts per Page"/>
    <n v="70.08"/>
    <n v="5"/>
    <n v="0.2"/>
    <n v="24.527999999999999"/>
    <x v="17"/>
    <x v="0"/>
  </r>
  <r>
    <n v="2347"/>
    <s v="CA-2016-159373"/>
    <d v="2016-03-13T00:00:00"/>
    <s v="3/18/2016"/>
    <s v="Standard Class"/>
    <s v="LT-17110"/>
    <s v="Liz Thompson"/>
    <s v="Consumer"/>
    <s v="United States"/>
    <s v="San Antonio"/>
    <s v="Texas"/>
    <n v="78207"/>
    <s v="Central"/>
    <s v="OFF-BI-10004141"/>
    <s v="Office Supplies"/>
    <s v="Binders"/>
    <s v="Insertable Tab Indexes For Data Binders"/>
    <n v="1.272"/>
    <n v="2"/>
    <n v="0.8"/>
    <n v="-2.1623999999999999"/>
    <x v="17"/>
    <x v="0"/>
  </r>
  <r>
    <n v="2348"/>
    <s v="CA-2016-159373"/>
    <d v="2016-03-13T00:00:00"/>
    <s v="3/18/2016"/>
    <s v="Standard Class"/>
    <s v="LT-17110"/>
    <s v="Liz Thompson"/>
    <s v="Consumer"/>
    <s v="United States"/>
    <s v="San Antonio"/>
    <s v="Texas"/>
    <n v="78207"/>
    <s v="Central"/>
    <s v="FUR-TA-10004619"/>
    <s v="Furniture"/>
    <s v="Tables"/>
    <s v="Hon Non-Folding Utility Tables"/>
    <n v="557.58500000000004"/>
    <n v="5"/>
    <n v="0.3"/>
    <n v="0"/>
    <x v="17"/>
    <x v="0"/>
  </r>
  <r>
    <n v="2349"/>
    <s v="CA-2017-109701"/>
    <d v="2017-12-02T00:00:00"/>
    <d v="2017-03-12T00:00:00"/>
    <s v="Same Day"/>
    <s v="AM-10360"/>
    <s v="Alice McCarthy"/>
    <s v="Corporate"/>
    <s v="United States"/>
    <s v="Los Angeles"/>
    <s v="California"/>
    <n v="90032"/>
    <s v="West"/>
    <s v="OFF-BI-10004187"/>
    <s v="Office Supplies"/>
    <s v="Binders"/>
    <s v="3-ring staple pack"/>
    <n v="9.0239999999999991"/>
    <n v="6"/>
    <n v="0.2"/>
    <n v="3.1583999999999999"/>
    <x v="22"/>
    <x v="3"/>
  </r>
  <r>
    <n v="2350"/>
    <s v="CA-2017-109701"/>
    <d v="2017-12-02T00:00:00"/>
    <d v="2017-03-12T00:00:00"/>
    <s v="Same Day"/>
    <s v="AM-10360"/>
    <s v="Alice McCarthy"/>
    <s v="Corporate"/>
    <s v="United States"/>
    <s v="Los Angeles"/>
    <s v="California"/>
    <n v="90032"/>
    <s v="West"/>
    <s v="OFF-BI-10000632"/>
    <s v="Office Supplies"/>
    <s v="Binders"/>
    <s v="Satellite Sectional Post Binders"/>
    <n v="69.456000000000003"/>
    <n v="2"/>
    <n v="0.2"/>
    <n v="22.5732"/>
    <x v="22"/>
    <x v="3"/>
  </r>
  <r>
    <n v="2351"/>
    <s v="CA-2017-109701"/>
    <d v="2017-12-02T00:00:00"/>
    <d v="2017-03-12T00:00:00"/>
    <s v="Same Day"/>
    <s v="AM-10360"/>
    <s v="Alice McCarthy"/>
    <s v="Corporate"/>
    <s v="United States"/>
    <s v="Los Angeles"/>
    <s v="California"/>
    <n v="90032"/>
    <s v="West"/>
    <s v="OFF-PA-10003724"/>
    <s v="Office Supplies"/>
    <s v="Paper"/>
    <s v="Wirebound Message Book, 4 per Page"/>
    <n v="10.86"/>
    <n v="2"/>
    <n v="0"/>
    <n v="5.3213999999999997"/>
    <x v="22"/>
    <x v="3"/>
  </r>
  <r>
    <n v="2352"/>
    <s v="CA-2017-109701"/>
    <d v="2017-12-02T00:00:00"/>
    <d v="2017-03-12T00:00:00"/>
    <s v="Same Day"/>
    <s v="AM-10360"/>
    <s v="Alice McCarthy"/>
    <s v="Corporate"/>
    <s v="United States"/>
    <s v="Los Angeles"/>
    <s v="California"/>
    <n v="90032"/>
    <s v="West"/>
    <s v="OFF-AP-10002765"/>
    <s v="Office Supplies"/>
    <s v="Appliances"/>
    <s v="Fellowes Advanced Computer Series Surge Protectors"/>
    <n v="79.47"/>
    <n v="3"/>
    <n v="0"/>
    <n v="22.2516"/>
    <x v="22"/>
    <x v="3"/>
  </r>
  <r>
    <n v="2353"/>
    <s v="CA-2017-109701"/>
    <d v="2017-12-02T00:00:00"/>
    <d v="2017-03-12T00:00:00"/>
    <s v="Same Day"/>
    <s v="AM-10360"/>
    <s v="Alice McCarthy"/>
    <s v="Corporate"/>
    <s v="United States"/>
    <s v="Los Angeles"/>
    <s v="California"/>
    <n v="90032"/>
    <s v="West"/>
    <s v="OFF-AR-10001868"/>
    <s v="Office Supplies"/>
    <s v="Art"/>
    <s v="Prang Dustless Chalk Sticks"/>
    <n v="10.08"/>
    <n v="6"/>
    <n v="0"/>
    <n v="5.04"/>
    <x v="22"/>
    <x v="3"/>
  </r>
  <r>
    <n v="2354"/>
    <s v="CA-2015-111514"/>
    <d v="2015-08-31T00:00:00"/>
    <d v="2015-02-09T00:00:00"/>
    <s v="First Class"/>
    <s v="SC-20260"/>
    <s v="Scott Cohen"/>
    <s v="Corporate"/>
    <s v="United States"/>
    <s v="San Francisco"/>
    <s v="California"/>
    <n v="94122"/>
    <s v="West"/>
    <s v="FUR-BO-10002545"/>
    <s v="Furniture"/>
    <s v="Bookcases"/>
    <s v="Atlantic Metals Mobile 3-Shelf Bookcases, Custom Colors"/>
    <n v="1552.8309999999999"/>
    <n v="7"/>
    <n v="0.15"/>
    <n v="200.9546"/>
    <x v="37"/>
    <x v="1"/>
  </r>
  <r>
    <n v="2355"/>
    <s v="CA-2015-111514"/>
    <d v="2015-08-31T00:00:00"/>
    <d v="2015-02-09T00:00:00"/>
    <s v="First Class"/>
    <s v="SC-20260"/>
    <s v="Scott Cohen"/>
    <s v="Corporate"/>
    <s v="United States"/>
    <s v="San Francisco"/>
    <s v="California"/>
    <n v="94122"/>
    <s v="West"/>
    <s v="OFF-BI-10002735"/>
    <s v="Office Supplies"/>
    <s v="Binders"/>
    <s v="GBC Prestige Therm-A-Bind Covers"/>
    <n v="137.24"/>
    <n v="5"/>
    <n v="0.2"/>
    <n v="46.3185"/>
    <x v="37"/>
    <x v="1"/>
  </r>
  <r>
    <n v="2356"/>
    <s v="CA-2015-111514"/>
    <d v="2015-08-31T00:00:00"/>
    <d v="2015-02-09T00:00:00"/>
    <s v="First Class"/>
    <s v="SC-20260"/>
    <s v="Scott Cohen"/>
    <s v="Corporate"/>
    <s v="United States"/>
    <s v="San Francisco"/>
    <s v="California"/>
    <n v="94122"/>
    <s v="West"/>
    <s v="TEC-AC-10004864"/>
    <s v="Technology"/>
    <s v="Accessories"/>
    <s v="Memorex Micro Travel Drive 32 GB"/>
    <n v="36.51"/>
    <n v="1"/>
    <n v="0"/>
    <n v="15.699299999999999"/>
    <x v="37"/>
    <x v="1"/>
  </r>
  <r>
    <n v="2357"/>
    <s v="CA-2015-111514"/>
    <d v="2015-08-31T00:00:00"/>
    <d v="2015-02-09T00:00:00"/>
    <s v="First Class"/>
    <s v="SC-20260"/>
    <s v="Scott Cohen"/>
    <s v="Corporate"/>
    <s v="United States"/>
    <s v="San Francisco"/>
    <s v="California"/>
    <n v="94122"/>
    <s v="West"/>
    <s v="TEC-MA-10000597"/>
    <s v="Technology"/>
    <s v="Machines"/>
    <s v="Lexmark S315 Color Inkjet Printer"/>
    <n v="239.976"/>
    <n v="3"/>
    <n v="0.2"/>
    <n v="80.991900000000001"/>
    <x v="37"/>
    <x v="1"/>
  </r>
  <r>
    <n v="2358"/>
    <s v="US-2014-148838"/>
    <d v="2014-03-17T00:00:00"/>
    <s v="3/21/2014"/>
    <s v="Standard Class"/>
    <s v="CP-12340"/>
    <s v="Christine Phan"/>
    <s v="Corporate"/>
    <s v="United States"/>
    <s v="New York City"/>
    <s v="New York"/>
    <n v="10024"/>
    <s v="East"/>
    <s v="FUR-TA-10003473"/>
    <s v="Furniture"/>
    <s v="Tables"/>
    <s v="Bretford Rectangular Conference Table Tops"/>
    <n v="1579.7460000000001"/>
    <n v="7"/>
    <n v="0.4"/>
    <n v="-447.59469999999999"/>
    <x v="34"/>
    <x v="2"/>
  </r>
  <r>
    <n v="2359"/>
    <s v="US-2014-148838"/>
    <d v="2014-03-17T00:00:00"/>
    <s v="3/21/2014"/>
    <s v="Standard Class"/>
    <s v="CP-12340"/>
    <s v="Christine Phan"/>
    <s v="Corporate"/>
    <s v="United States"/>
    <s v="New York City"/>
    <s v="New York"/>
    <n v="10024"/>
    <s v="East"/>
    <s v="FUR-TA-10001950"/>
    <s v="Furniture"/>
    <s v="Tables"/>
    <s v="Balt Solid Wood Round Tables"/>
    <n v="1071.576"/>
    <n v="4"/>
    <n v="0.4"/>
    <n v="-553.64760000000001"/>
    <x v="34"/>
    <x v="2"/>
  </r>
  <r>
    <n v="2360"/>
    <s v="US-2014-148838"/>
    <d v="2014-03-17T00:00:00"/>
    <s v="3/21/2014"/>
    <s v="Standard Class"/>
    <s v="CP-12340"/>
    <s v="Christine Phan"/>
    <s v="Corporate"/>
    <s v="United States"/>
    <s v="New York City"/>
    <s v="New York"/>
    <n v="10024"/>
    <s v="East"/>
    <s v="FUR-TA-10004175"/>
    <s v="Furniture"/>
    <s v="Tables"/>
    <s v="Hon 30&quot; x 60&quot; Table with Locking Drawer"/>
    <n v="613.90800000000002"/>
    <n v="3"/>
    <n v="0.4"/>
    <n v="-122.7816"/>
    <x v="34"/>
    <x v="2"/>
  </r>
  <r>
    <n v="2361"/>
    <s v="US-2014-148838"/>
    <d v="2014-03-17T00:00:00"/>
    <s v="3/21/2014"/>
    <s v="Standard Class"/>
    <s v="CP-12340"/>
    <s v="Christine Phan"/>
    <s v="Corporate"/>
    <s v="United States"/>
    <s v="New York City"/>
    <s v="New York"/>
    <n v="10024"/>
    <s v="East"/>
    <s v="OFF-PA-10002960"/>
    <s v="Office Supplies"/>
    <s v="Paper"/>
    <s v="Xerox 1926"/>
    <n v="34.86"/>
    <n v="7"/>
    <n v="0"/>
    <n v="16.3842"/>
    <x v="34"/>
    <x v="2"/>
  </r>
  <r>
    <n v="2362"/>
    <s v="US-2014-148838"/>
    <d v="2014-03-17T00:00:00"/>
    <s v="3/21/2014"/>
    <s v="Standard Class"/>
    <s v="CP-12340"/>
    <s v="Christine Phan"/>
    <s v="Corporate"/>
    <s v="United States"/>
    <s v="New York City"/>
    <s v="New York"/>
    <n v="10024"/>
    <s v="East"/>
    <s v="OFF-PA-10000919"/>
    <s v="Office Supplies"/>
    <s v="Paper"/>
    <s v="Xerox 1918"/>
    <n v="155.04"/>
    <n v="4"/>
    <n v="0"/>
    <n v="75.9696"/>
    <x v="34"/>
    <x v="2"/>
  </r>
  <r>
    <n v="2363"/>
    <s v="CA-2017-136497"/>
    <d v="2017-04-16T00:00:00"/>
    <s v="4/20/2017"/>
    <s v="Standard Class"/>
    <s v="RF-19840"/>
    <s v="Roy Franzˆsisch"/>
    <s v="Consumer"/>
    <s v="United States"/>
    <s v="Columbus"/>
    <s v="Ohio"/>
    <n v="43229"/>
    <s v="East"/>
    <s v="OFF-BI-10001553"/>
    <s v="Office Supplies"/>
    <s v="Binders"/>
    <s v="SpineVue Locking Slant-D Ring Binders by Cardinal"/>
    <n v="13.71"/>
    <n v="5"/>
    <n v="0.7"/>
    <n v="-10.054"/>
    <x v="4"/>
    <x v="3"/>
  </r>
  <r>
    <n v="2364"/>
    <s v="US-2016-108637"/>
    <d v="2016-03-13T00:00:00"/>
    <s v="3/18/2016"/>
    <s v="Standard Class"/>
    <s v="AB-10060"/>
    <s v="Adam Bellavance"/>
    <s v="Home Office"/>
    <s v="United States"/>
    <s v="Waynesboro"/>
    <s v="Virginia"/>
    <n v="22980"/>
    <s v="South"/>
    <s v="FUR-FU-10004864"/>
    <s v="Furniture"/>
    <s v="Furnishings"/>
    <s v="Howard Miller 14-1/2&quot; Diameter Chrome Round Wall Clock"/>
    <n v="127.88"/>
    <n v="2"/>
    <n v="0"/>
    <n v="40.921599999999998"/>
    <x v="17"/>
    <x v="0"/>
  </r>
  <r>
    <n v="2365"/>
    <s v="US-2016-108637"/>
    <d v="2016-03-13T00:00:00"/>
    <s v="3/18/2016"/>
    <s v="Standard Class"/>
    <s v="AB-10060"/>
    <s v="Adam Bellavance"/>
    <s v="Home Office"/>
    <s v="United States"/>
    <s v="Waynesboro"/>
    <s v="Virginia"/>
    <n v="22980"/>
    <s v="South"/>
    <s v="OFF-AP-10004540"/>
    <s v="Office Supplies"/>
    <s v="Appliances"/>
    <s v="Eureka The Boss Lite 10-Amp Upright Vacuum, Blue"/>
    <n v="160.32"/>
    <n v="2"/>
    <n v="0"/>
    <n v="44.889600000000002"/>
    <x v="17"/>
    <x v="0"/>
  </r>
  <r>
    <n v="2366"/>
    <s v="US-2016-108637"/>
    <d v="2016-03-13T00:00:00"/>
    <s v="3/18/2016"/>
    <s v="Standard Class"/>
    <s v="AB-10060"/>
    <s v="Adam Bellavance"/>
    <s v="Home Office"/>
    <s v="United States"/>
    <s v="Waynesboro"/>
    <s v="Virginia"/>
    <n v="22980"/>
    <s v="South"/>
    <s v="OFF-BI-10004965"/>
    <s v="Office Supplies"/>
    <s v="Binders"/>
    <s v="Ibico Covers for Plastic or Wire Binding Elements"/>
    <n v="46"/>
    <n v="4"/>
    <n v="0"/>
    <n v="20.7"/>
    <x v="17"/>
    <x v="0"/>
  </r>
  <r>
    <n v="2367"/>
    <s v="CA-2014-102295"/>
    <d v="2014-11-24T00:00:00"/>
    <s v="11/26/2014"/>
    <s v="Second Class"/>
    <s v="EH-13990"/>
    <s v="Erica Hackney"/>
    <s v="Consumer"/>
    <s v="United States"/>
    <s v="Sacramento"/>
    <s v="California"/>
    <n v="95823"/>
    <s v="West"/>
    <s v="FUR-CH-10001714"/>
    <s v="Furniture"/>
    <s v="Chairs"/>
    <s v="Global Leather &amp; Oak Executive Chair, Burgundy"/>
    <n v="120.712"/>
    <n v="1"/>
    <n v="0.2"/>
    <n v="-18.1068"/>
    <x v="7"/>
    <x v="2"/>
  </r>
  <r>
    <n v="2368"/>
    <s v="CA-2017-123659"/>
    <d v="2017-02-10T00:00:00"/>
    <s v="2/13/2017"/>
    <s v="First Class"/>
    <s v="MN-17935"/>
    <s v="Michael Nguyen"/>
    <s v="Consumer"/>
    <s v="United States"/>
    <s v="Clinton"/>
    <s v="Maryland"/>
    <n v="20735"/>
    <s v="East"/>
    <s v="OFF-PA-10002464"/>
    <s v="Office Supplies"/>
    <s v="Paper"/>
    <s v="HP Office Recycled Paper (20Lb. and 87 Bright)"/>
    <n v="23.12"/>
    <n v="4"/>
    <n v="0"/>
    <n v="11.328799999999999"/>
    <x v="31"/>
    <x v="3"/>
  </r>
  <r>
    <n v="2369"/>
    <s v="US-2016-129469"/>
    <d v="2016-09-23T00:00:00"/>
    <s v="9/27/2016"/>
    <s v="Standard Class"/>
    <s v="KL-16555"/>
    <s v="Kelly Lampkin"/>
    <s v="Corporate"/>
    <s v="United States"/>
    <s v="Fairfield"/>
    <s v="Ohio"/>
    <n v="45014"/>
    <s v="East"/>
    <s v="FUR-FU-10002298"/>
    <s v="Furniture"/>
    <s v="Furnishings"/>
    <s v="Rubbermaid ClusterMat Chairmats, Mat Size- 66&quot; x 60&quot;, Lip 20&quot; x 11&quot; -90 Degree Angle"/>
    <n v="532.70399999999995"/>
    <n v="6"/>
    <n v="0.2"/>
    <n v="-26.635200000000001"/>
    <x v="21"/>
    <x v="0"/>
  </r>
  <r>
    <n v="2370"/>
    <s v="US-2016-129469"/>
    <d v="2016-09-23T00:00:00"/>
    <s v="9/27/2016"/>
    <s v="Standard Class"/>
    <s v="KL-16555"/>
    <s v="Kelly Lampkin"/>
    <s v="Corporate"/>
    <s v="United States"/>
    <s v="Fairfield"/>
    <s v="Ohio"/>
    <n v="45014"/>
    <s v="East"/>
    <s v="OFF-AR-10000315"/>
    <s v="Office Supplies"/>
    <s v="Art"/>
    <s v="Dixon Ticonderoga Maple Cedar Pencil, #2"/>
    <n v="4.9119999999999999"/>
    <n v="2"/>
    <n v="0.2"/>
    <n v="0.307"/>
    <x v="21"/>
    <x v="0"/>
  </r>
  <r>
    <n v="2371"/>
    <s v="CA-2017-155152"/>
    <d v="2017-07-07T00:00:00"/>
    <d v="2017-09-07T00:00:00"/>
    <s v="Second Class"/>
    <s v="MP-17965"/>
    <s v="Michael Paige"/>
    <s v="Corporate"/>
    <s v="United States"/>
    <s v="Warwick"/>
    <s v="Rhode Island"/>
    <n v="2886"/>
    <s v="East"/>
    <s v="TEC-AC-10004353"/>
    <s v="Technology"/>
    <s v="Accessories"/>
    <s v="Hypercom P1300 Pinpad"/>
    <n v="252"/>
    <n v="4"/>
    <n v="0"/>
    <n v="93.24"/>
    <x v="10"/>
    <x v="3"/>
  </r>
  <r>
    <n v="2372"/>
    <s v="CA-2016-159940"/>
    <d v="2016-07-07T00:00:00"/>
    <d v="2016-11-07T00:00:00"/>
    <s v="Second Class"/>
    <s v="BF-11020"/>
    <s v="Barry Franzˆsisch"/>
    <s v="Corporate"/>
    <s v="United States"/>
    <s v="Aurora"/>
    <s v="Illinois"/>
    <n v="60505"/>
    <s v="Central"/>
    <s v="FUR-FU-10004973"/>
    <s v="Furniture"/>
    <s v="Furnishings"/>
    <s v="Flat Face Poster Frame"/>
    <n v="60.287999999999997"/>
    <n v="8"/>
    <n v="0.6"/>
    <n v="-27.1296"/>
    <x v="16"/>
    <x v="0"/>
  </r>
  <r>
    <n v="2373"/>
    <s v="CA-2016-159940"/>
    <d v="2016-07-07T00:00:00"/>
    <d v="2016-11-07T00:00:00"/>
    <s v="Second Class"/>
    <s v="BF-11020"/>
    <s v="Barry Franzˆsisch"/>
    <s v="Corporate"/>
    <s v="United States"/>
    <s v="Aurora"/>
    <s v="Illinois"/>
    <n v="60505"/>
    <s v="Central"/>
    <s v="OFF-FA-10000936"/>
    <s v="Office Supplies"/>
    <s v="Fasteners"/>
    <s v="Acco Hot Clips Clips to Go"/>
    <n v="2.6320000000000001"/>
    <n v="1"/>
    <n v="0.2"/>
    <n v="0.82250000000000001"/>
    <x v="16"/>
    <x v="0"/>
  </r>
  <r>
    <n v="2374"/>
    <s v="CA-2016-159940"/>
    <d v="2016-07-07T00:00:00"/>
    <d v="2016-11-07T00:00:00"/>
    <s v="Second Class"/>
    <s v="BF-11020"/>
    <s v="Barry Franzˆsisch"/>
    <s v="Corporate"/>
    <s v="United States"/>
    <s v="Aurora"/>
    <s v="Illinois"/>
    <n v="60505"/>
    <s v="Central"/>
    <s v="OFF-PA-10001609"/>
    <s v="Office Supplies"/>
    <s v="Paper"/>
    <s v="Tops Wirebound Message Log Books"/>
    <n v="23.687999999999999"/>
    <n v="9"/>
    <n v="0.2"/>
    <n v="7.6985999999999999"/>
    <x v="16"/>
    <x v="0"/>
  </r>
  <r>
    <n v="2375"/>
    <s v="CA-2016-159940"/>
    <d v="2016-07-07T00:00:00"/>
    <d v="2016-11-07T00:00:00"/>
    <s v="Second Class"/>
    <s v="BF-11020"/>
    <s v="Barry Franzˆsisch"/>
    <s v="Corporate"/>
    <s v="United States"/>
    <s v="Aurora"/>
    <s v="Illinois"/>
    <n v="60505"/>
    <s v="Central"/>
    <s v="FUR-CH-10000785"/>
    <s v="Furniture"/>
    <s v="Chairs"/>
    <s v="Global Ergonomic Managers Chair"/>
    <n v="253.37200000000001"/>
    <n v="2"/>
    <n v="0.3"/>
    <n v="-14.478400000000001"/>
    <x v="16"/>
    <x v="0"/>
  </r>
  <r>
    <n v="2376"/>
    <s v="CA-2017-119669"/>
    <d v="2017-01-24T00:00:00"/>
    <s v="1/30/2017"/>
    <s v="Standard Class"/>
    <s v="TP-21130"/>
    <s v="Theone Pippenger"/>
    <s v="Consumer"/>
    <s v="United States"/>
    <s v="Smyrna"/>
    <s v="Georgia"/>
    <n v="30080"/>
    <s v="South"/>
    <s v="OFF-FA-10000053"/>
    <s v="Office Supplies"/>
    <s v="Fasteners"/>
    <s v="Revere Boxed Rubber Bands by Revere"/>
    <n v="5.67"/>
    <n v="3"/>
    <n v="0"/>
    <n v="0.1134"/>
    <x v="44"/>
    <x v="3"/>
  </r>
  <r>
    <n v="2377"/>
    <s v="US-2014-164616"/>
    <d v="2014-08-19T00:00:00"/>
    <s v="8/21/2014"/>
    <s v="Second Class"/>
    <s v="MS-17770"/>
    <s v="Maxwell Schwartz"/>
    <s v="Consumer"/>
    <s v="United States"/>
    <s v="Columbus"/>
    <s v="Ohio"/>
    <n v="43229"/>
    <s v="East"/>
    <s v="OFF-BI-10001718"/>
    <s v="Office Supplies"/>
    <s v="Binders"/>
    <s v="GBC DocuBind P50 Personal Binding Machine"/>
    <n v="76.775999999999996"/>
    <n v="4"/>
    <n v="0.7"/>
    <n v="-58.861600000000003"/>
    <x v="9"/>
    <x v="2"/>
  </r>
  <r>
    <n v="2378"/>
    <s v="US-2014-164616"/>
    <d v="2014-08-19T00:00:00"/>
    <s v="8/21/2014"/>
    <s v="Second Class"/>
    <s v="MS-17770"/>
    <s v="Maxwell Schwartz"/>
    <s v="Consumer"/>
    <s v="United States"/>
    <s v="Columbus"/>
    <s v="Ohio"/>
    <n v="43229"/>
    <s v="East"/>
    <s v="OFF-SU-10004768"/>
    <s v="Office Supplies"/>
    <s v="Supplies"/>
    <s v="Acme Kleencut Forged Steel Scissors"/>
    <n v="9.1839999999999993"/>
    <n v="2"/>
    <n v="0.2"/>
    <n v="1.1479999999999999"/>
    <x v="9"/>
    <x v="2"/>
  </r>
  <r>
    <n v="2379"/>
    <s v="CA-2015-148628"/>
    <d v="2015-12-06T00:00:00"/>
    <d v="2015-11-12T00:00:00"/>
    <s v="Standard Class"/>
    <s v="KM-16375"/>
    <s v="Katherine Murray"/>
    <s v="Home Office"/>
    <s v="United States"/>
    <s v="Thousand Oaks"/>
    <s v="California"/>
    <n v="91360"/>
    <s v="West"/>
    <s v="OFF-PA-10003883"/>
    <s v="Office Supplies"/>
    <s v="Paper"/>
    <s v="Message Book, Phone, Wirebound Standard Line Memo, 2 3/4&quot; X 5&quot;"/>
    <n v="32.75"/>
    <n v="5"/>
    <n v="0"/>
    <n v="15.065"/>
    <x v="14"/>
    <x v="1"/>
  </r>
  <r>
    <n v="2380"/>
    <s v="CA-2016-118052"/>
    <d v="2016-05-06T00:00:00"/>
    <d v="2016-10-05T00:00:00"/>
    <s v="Standard Class"/>
    <s v="BE-11455"/>
    <s v="Brad Eason"/>
    <s v="Home Office"/>
    <s v="United States"/>
    <s v="Lorain"/>
    <s v="Ohio"/>
    <n v="44052"/>
    <s v="East"/>
    <s v="OFF-FA-10004248"/>
    <s v="Office Supplies"/>
    <s v="Fasteners"/>
    <s v="Advantus T-Pin Paper Clips"/>
    <n v="7.2160000000000002"/>
    <n v="2"/>
    <n v="0.2"/>
    <n v="1.7138"/>
    <x v="35"/>
    <x v="0"/>
  </r>
  <r>
    <n v="2381"/>
    <s v="CA-2016-118052"/>
    <d v="2016-05-06T00:00:00"/>
    <d v="2016-10-05T00:00:00"/>
    <s v="Standard Class"/>
    <s v="BE-11455"/>
    <s v="Brad Eason"/>
    <s v="Home Office"/>
    <s v="United States"/>
    <s v="Lorain"/>
    <s v="Ohio"/>
    <n v="44052"/>
    <s v="East"/>
    <s v="OFF-PA-10002581"/>
    <s v="Office Supplies"/>
    <s v="Paper"/>
    <s v="Xerox 1951"/>
    <n v="49.567999999999998"/>
    <n v="2"/>
    <n v="0.2"/>
    <n v="15.49"/>
    <x v="35"/>
    <x v="0"/>
  </r>
  <r>
    <n v="2382"/>
    <s v="CA-2016-118052"/>
    <d v="2016-05-06T00:00:00"/>
    <d v="2016-10-05T00:00:00"/>
    <s v="Standard Class"/>
    <s v="BE-11455"/>
    <s v="Brad Eason"/>
    <s v="Home Office"/>
    <s v="United States"/>
    <s v="Lorain"/>
    <s v="Ohio"/>
    <n v="44052"/>
    <s v="East"/>
    <s v="FUR-FU-10004848"/>
    <s v="Furniture"/>
    <s v="Furnishings"/>
    <s v="DAX Solid Wood Frames"/>
    <n v="54.712000000000003"/>
    <n v="7"/>
    <n v="0.2"/>
    <n v="11.626300000000001"/>
    <x v="35"/>
    <x v="0"/>
  </r>
  <r>
    <n v="2383"/>
    <s v="US-2017-117534"/>
    <d v="2017-03-25T00:00:00"/>
    <s v="3/26/2017"/>
    <s v="First Class"/>
    <s v="CV-12295"/>
    <s v="Christina VanderZanden"/>
    <s v="Consumer"/>
    <s v="United States"/>
    <s v="Fresno"/>
    <s v="California"/>
    <n v="93727"/>
    <s v="West"/>
    <s v="OFF-AP-10002403"/>
    <s v="Office Supplies"/>
    <s v="Appliances"/>
    <s v="Acco Smartsocket Color-Coded Six-Outlet AC Adapter Model Surge Protectors"/>
    <n v="176.04"/>
    <n v="4"/>
    <n v="0"/>
    <n v="45.770400000000002"/>
    <x v="42"/>
    <x v="3"/>
  </r>
  <r>
    <n v="2384"/>
    <s v="US-2017-117534"/>
    <d v="2017-03-25T00:00:00"/>
    <s v="3/26/2017"/>
    <s v="First Class"/>
    <s v="CV-12295"/>
    <s v="Christina VanderZanden"/>
    <s v="Consumer"/>
    <s v="United States"/>
    <s v="Fresno"/>
    <s v="California"/>
    <n v="93727"/>
    <s v="West"/>
    <s v="OFF-AR-10003087"/>
    <s v="Office Supplies"/>
    <s v="Art"/>
    <s v="Staples in misc. colors"/>
    <n v="16.02"/>
    <n v="9"/>
    <n v="0"/>
    <n v="4.4855999999999998"/>
    <x v="42"/>
    <x v="3"/>
  </r>
  <r>
    <n v="2385"/>
    <s v="US-2017-117534"/>
    <d v="2017-03-25T00:00:00"/>
    <s v="3/26/2017"/>
    <s v="First Class"/>
    <s v="CV-12295"/>
    <s v="Christina VanderZanden"/>
    <s v="Consumer"/>
    <s v="United States"/>
    <s v="Fresno"/>
    <s v="California"/>
    <n v="93727"/>
    <s v="West"/>
    <s v="OFF-BI-10002026"/>
    <s v="Office Supplies"/>
    <s v="Binders"/>
    <s v="Avery Arch Ring Binders"/>
    <n v="185.92"/>
    <n v="4"/>
    <n v="0.2"/>
    <n v="62.747999999999998"/>
    <x v="42"/>
    <x v="3"/>
  </r>
  <r>
    <n v="2386"/>
    <s v="US-2017-117534"/>
    <d v="2017-03-25T00:00:00"/>
    <s v="3/26/2017"/>
    <s v="First Class"/>
    <s v="CV-12295"/>
    <s v="Christina VanderZanden"/>
    <s v="Consumer"/>
    <s v="United States"/>
    <s v="Fresno"/>
    <s v="California"/>
    <n v="93727"/>
    <s v="West"/>
    <s v="TEC-PH-10000141"/>
    <s v="Technology"/>
    <s v="Phones"/>
    <s v="Clearsounds A400"/>
    <n v="211.16800000000001"/>
    <n v="4"/>
    <n v="0.2"/>
    <n v="15.8376"/>
    <x v="42"/>
    <x v="3"/>
  </r>
  <r>
    <n v="2387"/>
    <s v="US-2017-117534"/>
    <d v="2017-03-25T00:00:00"/>
    <s v="3/26/2017"/>
    <s v="First Class"/>
    <s v="CV-12295"/>
    <s v="Christina VanderZanden"/>
    <s v="Consumer"/>
    <s v="United States"/>
    <s v="Fresno"/>
    <s v="California"/>
    <n v="93727"/>
    <s v="West"/>
    <s v="TEC-CO-10000971"/>
    <s v="Technology"/>
    <s v="Copiers"/>
    <s v="Hewlett Packard 310 Color Digital Copier"/>
    <n v="479.98399999999998"/>
    <n v="2"/>
    <n v="0.2"/>
    <n v="59.997999999999998"/>
    <x v="42"/>
    <x v="3"/>
  </r>
  <r>
    <n v="2388"/>
    <s v="CA-2015-145065"/>
    <d v="2015-12-12T00:00:00"/>
    <s v="12/15/2015"/>
    <s v="First Class"/>
    <s v="DK-13375"/>
    <s v="Dennis Kane"/>
    <s v="Consumer"/>
    <s v="United States"/>
    <s v="San Diego"/>
    <s v="California"/>
    <n v="92105"/>
    <s v="West"/>
    <s v="OFF-FA-10001229"/>
    <s v="Office Supplies"/>
    <s v="Fasteners"/>
    <s v="Staples"/>
    <n v="7.86"/>
    <n v="2"/>
    <n v="0"/>
    <n v="3.6156000000000001"/>
    <x v="14"/>
    <x v="1"/>
  </r>
  <r>
    <n v="2389"/>
    <s v="CA-2015-145065"/>
    <d v="2015-12-12T00:00:00"/>
    <s v="12/15/2015"/>
    <s v="First Class"/>
    <s v="DK-13375"/>
    <s v="Dennis Kane"/>
    <s v="Consumer"/>
    <s v="United States"/>
    <s v="San Diego"/>
    <s v="California"/>
    <n v="92105"/>
    <s v="West"/>
    <s v="OFF-BI-10002437"/>
    <s v="Office Supplies"/>
    <s v="Binders"/>
    <s v="Recycled Premium Regency Composition Covers"/>
    <n v="24.448"/>
    <n v="2"/>
    <n v="0.2"/>
    <n v="8.8623999999999992"/>
    <x v="14"/>
    <x v="1"/>
  </r>
  <r>
    <n v="2390"/>
    <s v="US-2015-127040"/>
    <d v="2015-12-06T00:00:00"/>
    <d v="2015-10-12T00:00:00"/>
    <s v="Standard Class"/>
    <s v="SG-20605"/>
    <s v="Speros Goranitis"/>
    <s v="Consumer"/>
    <s v="United States"/>
    <s v="New York City"/>
    <s v="New York"/>
    <n v="10009"/>
    <s v="East"/>
    <s v="OFF-PA-10004255"/>
    <s v="Office Supplies"/>
    <s v="Paper"/>
    <s v="Xerox 219"/>
    <n v="6.48"/>
    <n v="1"/>
    <n v="0"/>
    <n v="3.1103999999999998"/>
    <x v="14"/>
    <x v="1"/>
  </r>
  <r>
    <n v="2391"/>
    <s v="US-2015-127040"/>
    <d v="2015-12-06T00:00:00"/>
    <d v="2015-10-12T00:00:00"/>
    <s v="Standard Class"/>
    <s v="SG-20605"/>
    <s v="Speros Goranitis"/>
    <s v="Consumer"/>
    <s v="United States"/>
    <s v="New York City"/>
    <s v="New York"/>
    <n v="10009"/>
    <s v="East"/>
    <s v="OFF-PA-10001184"/>
    <s v="Office Supplies"/>
    <s v="Paper"/>
    <s v="Xerox 1903"/>
    <n v="41.86"/>
    <n v="7"/>
    <n v="0"/>
    <n v="20.511399999999998"/>
    <x v="14"/>
    <x v="1"/>
  </r>
  <r>
    <n v="2392"/>
    <s v="US-2015-127040"/>
    <d v="2015-12-06T00:00:00"/>
    <d v="2015-10-12T00:00:00"/>
    <s v="Standard Class"/>
    <s v="SG-20605"/>
    <s v="Speros Goranitis"/>
    <s v="Consumer"/>
    <s v="United States"/>
    <s v="New York City"/>
    <s v="New York"/>
    <n v="10009"/>
    <s v="East"/>
    <s v="TEC-AC-10002637"/>
    <s v="Technology"/>
    <s v="Accessories"/>
    <s v="Logitech†VX Revolution Cordless Laser Mouse for Notebooks (Black)"/>
    <n v="1619.91"/>
    <n v="9"/>
    <n v="0"/>
    <n v="97.194599999999994"/>
    <x v="14"/>
    <x v="1"/>
  </r>
  <r>
    <n v="2393"/>
    <s v="US-2015-127040"/>
    <d v="2015-12-06T00:00:00"/>
    <d v="2015-10-12T00:00:00"/>
    <s v="Standard Class"/>
    <s v="SG-20605"/>
    <s v="Speros Goranitis"/>
    <s v="Consumer"/>
    <s v="United States"/>
    <s v="New York City"/>
    <s v="New York"/>
    <n v="10009"/>
    <s v="East"/>
    <s v="FUR-FU-10002878"/>
    <s v="Furniture"/>
    <s v="Furnishings"/>
    <s v="Seth Thomas 14&quot; Day/Date Wall Clock"/>
    <n v="113.92"/>
    <n v="4"/>
    <n v="0"/>
    <n v="42.150399999999998"/>
    <x v="14"/>
    <x v="1"/>
  </r>
  <r>
    <n v="2394"/>
    <s v="CA-2016-128111"/>
    <d v="2016-03-17T00:00:00"/>
    <s v="3/23/2016"/>
    <s v="Standard Class"/>
    <s v="CS-12355"/>
    <s v="Christine Sundaresam"/>
    <s v="Consumer"/>
    <s v="United States"/>
    <s v="Malden"/>
    <s v="Massachusetts"/>
    <n v="2148"/>
    <s v="East"/>
    <s v="OFF-AR-10000588"/>
    <s v="Office Supplies"/>
    <s v="Art"/>
    <s v="Newell 345"/>
    <n v="39.68"/>
    <n v="2"/>
    <n v="0"/>
    <n v="10.316800000000001"/>
    <x v="17"/>
    <x v="0"/>
  </r>
  <r>
    <n v="2395"/>
    <s v="CA-2015-137897"/>
    <d v="2015-11-14T00:00:00"/>
    <s v="11/19/2015"/>
    <s v="Standard Class"/>
    <s v="PJ-18835"/>
    <s v="Patrick Jones"/>
    <s v="Corporate"/>
    <s v="United States"/>
    <s v="New York City"/>
    <s v="New York"/>
    <n v="10035"/>
    <s v="East"/>
    <s v="TEC-AC-10002217"/>
    <s v="Technology"/>
    <s v="Accessories"/>
    <s v="Imation†Clip USB†flash drive†- 8 GB"/>
    <n v="37.6"/>
    <n v="2"/>
    <n v="0"/>
    <n v="2.2559999999999998"/>
    <x v="6"/>
    <x v="1"/>
  </r>
  <r>
    <n v="2396"/>
    <s v="CA-2015-137897"/>
    <d v="2015-11-14T00:00:00"/>
    <s v="11/19/2015"/>
    <s v="Standard Class"/>
    <s v="PJ-18835"/>
    <s v="Patrick Jones"/>
    <s v="Corporate"/>
    <s v="United States"/>
    <s v="New York City"/>
    <s v="New York"/>
    <n v="10035"/>
    <s v="East"/>
    <s v="TEC-AC-10001267"/>
    <s v="Technology"/>
    <s v="Accessories"/>
    <s v="Imation†32GB Pocket Pro USB 3.0†Flash Drive†- 32 GB - Black - 1 P ..."/>
    <n v="59.9"/>
    <n v="2"/>
    <n v="0"/>
    <n v="23.96"/>
    <x v="6"/>
    <x v="1"/>
  </r>
  <r>
    <n v="2397"/>
    <s v="CA-2015-137897"/>
    <d v="2015-11-14T00:00:00"/>
    <s v="11/19/2015"/>
    <s v="Standard Class"/>
    <s v="PJ-18835"/>
    <s v="Patrick Jones"/>
    <s v="Corporate"/>
    <s v="United States"/>
    <s v="New York City"/>
    <s v="New York"/>
    <n v="10035"/>
    <s v="East"/>
    <s v="OFF-PA-10004041"/>
    <s v="Office Supplies"/>
    <s v="Paper"/>
    <s v="It's Hot Message Books with Stickers, 2 3/4&quot; x 5&quot;"/>
    <n v="37"/>
    <n v="5"/>
    <n v="0"/>
    <n v="16.649999999999999"/>
    <x v="6"/>
    <x v="1"/>
  </r>
  <r>
    <n v="2398"/>
    <s v="CA-2017-169264"/>
    <d v="2017-08-14T00:00:00"/>
    <s v="8/16/2017"/>
    <s v="Second Class"/>
    <s v="NP-18700"/>
    <s v="Nora Preis"/>
    <s v="Consumer"/>
    <s v="United States"/>
    <s v="San Francisco"/>
    <s v="California"/>
    <n v="94109"/>
    <s v="West"/>
    <s v="OFF-LA-10001613"/>
    <s v="Office Supplies"/>
    <s v="Labels"/>
    <s v="Avery File Folder Labels"/>
    <n v="5.76"/>
    <n v="2"/>
    <n v="0"/>
    <n v="2.8224"/>
    <x v="43"/>
    <x v="3"/>
  </r>
  <r>
    <n v="2399"/>
    <s v="CA-2017-169264"/>
    <d v="2017-08-14T00:00:00"/>
    <s v="8/16/2017"/>
    <s v="Second Class"/>
    <s v="NP-18700"/>
    <s v="Nora Preis"/>
    <s v="Consumer"/>
    <s v="United States"/>
    <s v="San Francisco"/>
    <s v="California"/>
    <n v="94109"/>
    <s v="West"/>
    <s v="OFF-AR-10000246"/>
    <s v="Office Supplies"/>
    <s v="Art"/>
    <s v="Newell 318"/>
    <n v="16.68"/>
    <n v="6"/>
    <n v="0"/>
    <n v="4.3368000000000002"/>
    <x v="43"/>
    <x v="3"/>
  </r>
  <r>
    <n v="2400"/>
    <s v="CA-2017-147361"/>
    <d v="2017-09-09T00:00:00"/>
    <s v="9/15/2017"/>
    <s v="Standard Class"/>
    <s v="SB-20290"/>
    <s v="Sean Braxton"/>
    <s v="Corporate"/>
    <s v="United States"/>
    <s v="Florence"/>
    <s v="South Carolina"/>
    <n v="29501"/>
    <s v="South"/>
    <s v="OFF-ST-10001809"/>
    <s v="Office Supplies"/>
    <s v="Storage"/>
    <s v="Fellowes Officeware Wire Shelving"/>
    <n v="628.80999999999995"/>
    <n v="7"/>
    <n v="0"/>
    <n v="12.5762"/>
    <x v="15"/>
    <x v="3"/>
  </r>
  <r>
    <n v="2401"/>
    <s v="CA-2017-147361"/>
    <d v="2017-09-09T00:00:00"/>
    <s v="9/15/2017"/>
    <s v="Standard Class"/>
    <s v="SB-20290"/>
    <s v="Sean Braxton"/>
    <s v="Corporate"/>
    <s v="United States"/>
    <s v="Florence"/>
    <s v="South Carolina"/>
    <n v="29501"/>
    <s v="South"/>
    <s v="OFF-ST-10002214"/>
    <s v="Office Supplies"/>
    <s v="Storage"/>
    <s v="X-Rack File for Hanging Folders"/>
    <n v="56.45"/>
    <n v="5"/>
    <n v="0"/>
    <n v="14.677"/>
    <x v="15"/>
    <x v="3"/>
  </r>
  <r>
    <n v="2402"/>
    <s v="CA-2017-145877"/>
    <d v="2017-04-01T00:00:00"/>
    <d v="2017-04-04T00:00:00"/>
    <s v="Second Class"/>
    <s v="AS-10090"/>
    <s v="Adam Shillingsburg"/>
    <s v="Consumer"/>
    <s v="United States"/>
    <s v="Springfield"/>
    <s v="Missouri"/>
    <n v="65807"/>
    <s v="Central"/>
    <s v="OFF-ST-10000649"/>
    <s v="Office Supplies"/>
    <s v="Storage"/>
    <s v="Hanging Personal Folder File"/>
    <n v="94.2"/>
    <n v="6"/>
    <n v="0"/>
    <n v="23.55"/>
    <x v="4"/>
    <x v="3"/>
  </r>
  <r>
    <n v="2403"/>
    <s v="CA-2017-145877"/>
    <d v="2017-04-01T00:00:00"/>
    <d v="2017-04-04T00:00:00"/>
    <s v="Second Class"/>
    <s v="AS-10090"/>
    <s v="Adam Shillingsburg"/>
    <s v="Consumer"/>
    <s v="United States"/>
    <s v="Springfield"/>
    <s v="Missouri"/>
    <n v="65807"/>
    <s v="Central"/>
    <s v="OFF-EN-10001990"/>
    <s v="Office Supplies"/>
    <s v="Envelopes"/>
    <s v="Staple envelope"/>
    <n v="28.4"/>
    <n v="5"/>
    <n v="0"/>
    <n v="13.348000000000001"/>
    <x v="4"/>
    <x v="3"/>
  </r>
  <r>
    <n v="2404"/>
    <s v="US-2016-110170"/>
    <d v="2016-09-27T00:00:00"/>
    <d v="2016-03-10T00:00:00"/>
    <s v="Standard Class"/>
    <s v="HM-14860"/>
    <s v="Harry Marie"/>
    <s v="Corporate"/>
    <s v="United States"/>
    <s v="Huntsville"/>
    <s v="Texas"/>
    <n v="77340"/>
    <s v="Central"/>
    <s v="FUR-BO-10000780"/>
    <s v="Furniture"/>
    <s v="Bookcases"/>
    <s v="O'Sullivan Plantations 2-Door Library in Landvery Oak"/>
    <n v="956.66480000000001"/>
    <n v="7"/>
    <n v="0.32"/>
    <n v="-225.0976"/>
    <x v="21"/>
    <x v="0"/>
  </r>
  <r>
    <n v="2405"/>
    <s v="CA-2017-108574"/>
    <d v="2017-10-07T00:00:00"/>
    <d v="2017-11-10T00:00:00"/>
    <s v="Standard Class"/>
    <s v="MG-18145"/>
    <s v="Mike Gockenbach"/>
    <s v="Consumer"/>
    <s v="United States"/>
    <s v="Los Angeles"/>
    <s v="California"/>
    <n v="90045"/>
    <s v="West"/>
    <s v="TEC-AC-10002049"/>
    <s v="Technology"/>
    <s v="Accessories"/>
    <s v="Logitech G19 Programmable Gaming Keyboard"/>
    <n v="1115.9100000000001"/>
    <n v="9"/>
    <n v="0"/>
    <n v="200.8638"/>
    <x v="13"/>
    <x v="3"/>
  </r>
  <r>
    <n v="2406"/>
    <s v="CA-2017-108574"/>
    <d v="2017-10-07T00:00:00"/>
    <d v="2017-11-10T00:00:00"/>
    <s v="Standard Class"/>
    <s v="MG-18145"/>
    <s v="Mike Gockenbach"/>
    <s v="Consumer"/>
    <s v="United States"/>
    <s v="Los Angeles"/>
    <s v="California"/>
    <n v="90045"/>
    <s v="West"/>
    <s v="TEC-PH-10003555"/>
    <s v="Technology"/>
    <s v="Phones"/>
    <s v="Motorola HK250 Universal Bluetooth Headset"/>
    <n v="128.744"/>
    <n v="7"/>
    <n v="0.2"/>
    <n v="-28.967400000000001"/>
    <x v="13"/>
    <x v="3"/>
  </r>
  <r>
    <n v="2407"/>
    <s v="CA-2017-108574"/>
    <d v="2017-10-07T00:00:00"/>
    <d v="2017-11-10T00:00:00"/>
    <s v="Standard Class"/>
    <s v="MG-18145"/>
    <s v="Mike Gockenbach"/>
    <s v="Consumer"/>
    <s v="United States"/>
    <s v="Los Angeles"/>
    <s v="California"/>
    <n v="90045"/>
    <s v="West"/>
    <s v="TEC-PH-10000702"/>
    <s v="Technology"/>
    <s v="Phones"/>
    <s v="Square Credit Card Reader, 4 1/2&quot; x 4 1/2&quot; x 1&quot;, White"/>
    <n v="79.92"/>
    <n v="10"/>
    <n v="0.2"/>
    <n v="26.972999999999999"/>
    <x v="13"/>
    <x v="3"/>
  </r>
  <r>
    <n v="2408"/>
    <s v="CA-2017-144589"/>
    <d v="2017-01-20T00:00:00"/>
    <s v="1/25/2017"/>
    <s v="Standard Class"/>
    <s v="TM-21010"/>
    <s v="Tamara Manning"/>
    <s v="Consumer"/>
    <s v="United States"/>
    <s v="San Francisco"/>
    <s v="California"/>
    <n v="94122"/>
    <s v="West"/>
    <s v="OFF-AR-10003631"/>
    <s v="Office Supplies"/>
    <s v="Art"/>
    <s v="Staples in misc. colors"/>
    <n v="24.2"/>
    <n v="5"/>
    <n v="0"/>
    <n v="7.9859999999999998"/>
    <x v="44"/>
    <x v="3"/>
  </r>
  <r>
    <n v="2409"/>
    <s v="CA-2017-144589"/>
    <d v="2017-01-20T00:00:00"/>
    <s v="1/25/2017"/>
    <s v="Standard Class"/>
    <s v="TM-21010"/>
    <s v="Tamara Manning"/>
    <s v="Consumer"/>
    <s v="United States"/>
    <s v="San Francisco"/>
    <s v="California"/>
    <n v="94122"/>
    <s v="West"/>
    <s v="TEC-PH-10003072"/>
    <s v="Technology"/>
    <s v="Phones"/>
    <s v="Panasonic KX-TG9541B DECT 6.0 Digital 2-Line Expandable Cordless Phone With Digital Answering System"/>
    <n v="359.976"/>
    <n v="3"/>
    <n v="0.2"/>
    <n v="130.4913"/>
    <x v="44"/>
    <x v="3"/>
  </r>
  <r>
    <n v="2410"/>
    <s v="CA-2017-155985"/>
    <d v="2017-03-23T00:00:00"/>
    <s v="3/25/2017"/>
    <s v="First Class"/>
    <s v="BE-11335"/>
    <s v="Bill Eplett"/>
    <s v="Home Office"/>
    <s v="United States"/>
    <s v="San Francisco"/>
    <s v="California"/>
    <n v="94122"/>
    <s v="West"/>
    <s v="FUR-FU-10000758"/>
    <s v="Furniture"/>
    <s v="Furnishings"/>
    <s v="DAX Natural Wood-Tone Poster Frame"/>
    <n v="211.84"/>
    <n v="8"/>
    <n v="0"/>
    <n v="76.2624"/>
    <x v="42"/>
    <x v="3"/>
  </r>
  <r>
    <n v="2411"/>
    <s v="CA-2014-162684"/>
    <d v="2014-08-01T00:00:00"/>
    <d v="2014-06-08T00:00:00"/>
    <s v="Standard Class"/>
    <s v="AS-10630"/>
    <s v="Ann Steele"/>
    <s v="Home Office"/>
    <s v="United States"/>
    <s v="Philadelphia"/>
    <s v="Pennsylvania"/>
    <n v="19120"/>
    <s v="East"/>
    <s v="OFF-FA-10000992"/>
    <s v="Office Supplies"/>
    <s v="Fasteners"/>
    <s v="Acco Clips to Go Binder Clips, 24 Clips in Two Sizes"/>
    <n v="5.68"/>
    <n v="2"/>
    <n v="0.2"/>
    <n v="1.917"/>
    <x v="9"/>
    <x v="2"/>
  </r>
  <r>
    <n v="2412"/>
    <s v="CA-2015-142041"/>
    <d v="2015-06-07T00:00:00"/>
    <d v="2015-09-06T00:00:00"/>
    <s v="Second Class"/>
    <s v="EM-13810"/>
    <s v="Eleni McCrary"/>
    <s v="Corporate"/>
    <s v="United States"/>
    <s v="Los Angeles"/>
    <s v="California"/>
    <n v="90036"/>
    <s v="West"/>
    <s v="OFF-BI-10004187"/>
    <s v="Office Supplies"/>
    <s v="Binders"/>
    <s v="3-ring staple pack"/>
    <n v="7.52"/>
    <n v="5"/>
    <n v="0.2"/>
    <n v="2.6320000000000001"/>
    <x v="40"/>
    <x v="1"/>
  </r>
  <r>
    <n v="2413"/>
    <s v="CA-2014-151295"/>
    <d v="2014-11-12T00:00:00"/>
    <s v="11/16/2014"/>
    <s v="Standard Class"/>
    <s v="JA-15970"/>
    <s v="Joseph Airdo"/>
    <s v="Consumer"/>
    <s v="United States"/>
    <s v="Los Angeles"/>
    <s v="California"/>
    <n v="90045"/>
    <s v="West"/>
    <s v="OFF-PA-10001947"/>
    <s v="Office Supplies"/>
    <s v="Paper"/>
    <s v="Xerox 1974"/>
    <n v="11.96"/>
    <n v="2"/>
    <n v="0"/>
    <n v="5.8604000000000003"/>
    <x v="7"/>
    <x v="2"/>
  </r>
  <r>
    <n v="2414"/>
    <s v="CA-2014-151295"/>
    <d v="2014-11-12T00:00:00"/>
    <s v="11/16/2014"/>
    <s v="Standard Class"/>
    <s v="JA-15970"/>
    <s v="Joseph Airdo"/>
    <s v="Consumer"/>
    <s v="United States"/>
    <s v="Los Angeles"/>
    <s v="California"/>
    <n v="90045"/>
    <s v="West"/>
    <s v="FUR-TA-10002356"/>
    <s v="Furniture"/>
    <s v="Tables"/>
    <s v="Bevis Boat-Shaped Conference Table"/>
    <n v="629.06399999999996"/>
    <n v="3"/>
    <n v="0.2"/>
    <n v="31.453199999999999"/>
    <x v="7"/>
    <x v="2"/>
  </r>
  <r>
    <n v="2415"/>
    <s v="CA-2016-156300"/>
    <d v="2016-12-29T00:00:00"/>
    <d v="2017-02-01T00:00:00"/>
    <s v="Standard Class"/>
    <s v="TB-21595"/>
    <s v="Troy Blackwell"/>
    <s v="Consumer"/>
    <s v="United States"/>
    <s v="Milwaukee"/>
    <s v="Wisconsin"/>
    <n v="53209"/>
    <s v="Central"/>
    <s v="FUR-CH-10001714"/>
    <s v="Furniture"/>
    <s v="Chairs"/>
    <s v="Global Leather &amp; Oak Executive Chair, Burgundy"/>
    <n v="754.45"/>
    <n v="5"/>
    <n v="0"/>
    <n v="60.356000000000002"/>
    <x v="5"/>
    <x v="0"/>
  </r>
  <r>
    <n v="2416"/>
    <s v="CA-2015-146087"/>
    <d v="2015-07-06T00:00:00"/>
    <d v="2015-11-07T00:00:00"/>
    <s v="Standard Class"/>
    <s v="PP-18955"/>
    <s v="Paul Prost"/>
    <s v="Home Office"/>
    <s v="United States"/>
    <s v="Holyoke"/>
    <s v="Massachusetts"/>
    <n v="1040"/>
    <s v="East"/>
    <s v="FUR-BO-10002824"/>
    <s v="Furniture"/>
    <s v="Bookcases"/>
    <s v="Bush Mission Pointe Library"/>
    <n v="301.95999999999998"/>
    <n v="2"/>
    <n v="0"/>
    <n v="60.392000000000003"/>
    <x v="38"/>
    <x v="1"/>
  </r>
  <r>
    <n v="2417"/>
    <s v="CA-2017-168655"/>
    <d v="2017-10-12T00:00:00"/>
    <s v="10/18/2017"/>
    <s v="Standard Class"/>
    <s v="ML-18040"/>
    <s v="Michelle Lonsdale"/>
    <s v="Corporate"/>
    <s v="United States"/>
    <s v="Albuquerque"/>
    <s v="New Mexico"/>
    <n v="87105"/>
    <s v="West"/>
    <s v="TEC-AC-10002842"/>
    <s v="Technology"/>
    <s v="Accessories"/>
    <s v="WD My Passport Ultra 2TB Portable External Hard Drive"/>
    <n v="595"/>
    <n v="5"/>
    <n v="0"/>
    <n v="95.2"/>
    <x v="13"/>
    <x v="3"/>
  </r>
  <r>
    <n v="2418"/>
    <s v="CA-2017-168655"/>
    <d v="2017-10-12T00:00:00"/>
    <s v="10/18/2017"/>
    <s v="Standard Class"/>
    <s v="ML-18040"/>
    <s v="Michelle Lonsdale"/>
    <s v="Corporate"/>
    <s v="United States"/>
    <s v="Albuquerque"/>
    <s v="New Mexico"/>
    <n v="87105"/>
    <s v="West"/>
    <s v="OFF-BI-10002082"/>
    <s v="Office Supplies"/>
    <s v="Binders"/>
    <s v="GBC Twin Loop Wire Binding Elements"/>
    <n v="79.872"/>
    <n v="3"/>
    <n v="0.2"/>
    <n v="29.952000000000002"/>
    <x v="13"/>
    <x v="3"/>
  </r>
  <r>
    <n v="2419"/>
    <s v="CA-2016-107202"/>
    <d v="2016-05-21T00:00:00"/>
    <s v="5/28/2016"/>
    <s v="Standard Class"/>
    <s v="LC-16930"/>
    <s v="Linda Cazamias"/>
    <s v="Corporate"/>
    <s v="United States"/>
    <s v="Sparks"/>
    <s v="Nevada"/>
    <n v="89431"/>
    <s v="West"/>
    <s v="TEC-MA-10000112"/>
    <s v="Technology"/>
    <s v="Machines"/>
    <s v="Panasonic KX MB2061 Multifunction Printer"/>
    <n v="2396.4"/>
    <n v="10"/>
    <n v="0.2"/>
    <n v="179.73"/>
    <x v="35"/>
    <x v="0"/>
  </r>
  <r>
    <n v="2420"/>
    <s v="CA-2017-159597"/>
    <d v="2017-11-09T00:00:00"/>
    <s v="11/14/2017"/>
    <s v="Standard Class"/>
    <s v="MC-17590"/>
    <s v="Matt Collister"/>
    <s v="Corporate"/>
    <s v="United States"/>
    <s v="Coachella"/>
    <s v="California"/>
    <n v="92236"/>
    <s v="West"/>
    <s v="OFF-ST-10002289"/>
    <s v="Office Supplies"/>
    <s v="Storage"/>
    <s v="Safco Wire Cube Shelving System, For Use as 4 or 5 14&quot; Cubes, Black"/>
    <n v="63.56"/>
    <n v="2"/>
    <n v="0"/>
    <n v="3.1779999999999999"/>
    <x v="23"/>
    <x v="3"/>
  </r>
  <r>
    <n v="2421"/>
    <s v="CA-2017-159597"/>
    <d v="2017-11-09T00:00:00"/>
    <s v="11/14/2017"/>
    <s v="Standard Class"/>
    <s v="MC-17590"/>
    <s v="Matt Collister"/>
    <s v="Corporate"/>
    <s v="United States"/>
    <s v="Coachella"/>
    <s v="California"/>
    <n v="92236"/>
    <s v="West"/>
    <s v="TEC-AC-10004171"/>
    <s v="Technology"/>
    <s v="Accessories"/>
    <s v="Razer Kraken 7.1 Surround Sound Over Ear USB Gaming Headset"/>
    <n v="99.99"/>
    <n v="1"/>
    <n v="0"/>
    <n v="43.995600000000003"/>
    <x v="23"/>
    <x v="3"/>
  </r>
  <r>
    <n v="2422"/>
    <s v="CA-2016-155551"/>
    <d v="2016-04-18T00:00:00"/>
    <s v="4/23/2016"/>
    <s v="Standard Class"/>
    <s v="CR-12580"/>
    <s v="Clay Rozendal"/>
    <s v="Home Office"/>
    <s v="United States"/>
    <s v="Elmhurst"/>
    <s v="Illinois"/>
    <n v="60126"/>
    <s v="Central"/>
    <s v="OFF-ST-10003656"/>
    <s v="Office Supplies"/>
    <s v="Storage"/>
    <s v="Safco Industrial Wire Shelving"/>
    <n v="230.376"/>
    <n v="3"/>
    <n v="0.2"/>
    <n v="-48.954900000000002"/>
    <x v="25"/>
    <x v="0"/>
  </r>
  <r>
    <n v="2423"/>
    <s v="CA-2016-155551"/>
    <d v="2016-04-18T00:00:00"/>
    <s v="4/23/2016"/>
    <s v="Standard Class"/>
    <s v="CR-12580"/>
    <s v="Clay Rozendal"/>
    <s v="Home Office"/>
    <s v="United States"/>
    <s v="Elmhurst"/>
    <s v="Illinois"/>
    <n v="60126"/>
    <s v="Central"/>
    <s v="OFF-PA-10001560"/>
    <s v="Office Supplies"/>
    <s v="Paper"/>
    <s v="Adams Telephone Message Books, 5 1/4î x 11î"/>
    <n v="9.6639999999999997"/>
    <n v="2"/>
    <n v="0.2"/>
    <n v="3.2616000000000001"/>
    <x v="25"/>
    <x v="0"/>
  </r>
  <r>
    <n v="2424"/>
    <s v="US-2017-147669"/>
    <d v="2017-12-25T00:00:00"/>
    <s v="12/30/2017"/>
    <s v="Standard Class"/>
    <s v="SV-20935"/>
    <s v="Susan Vittorini"/>
    <s v="Consumer"/>
    <s v="United States"/>
    <s v="Fairfield"/>
    <s v="Ohio"/>
    <n v="45014"/>
    <s v="East"/>
    <s v="TEC-AC-10002473"/>
    <s v="Technology"/>
    <s v="Accessories"/>
    <s v="Maxell 4.7GB DVD-R"/>
    <n v="158.928"/>
    <n v="7"/>
    <n v="0.2"/>
    <n v="41.718600000000002"/>
    <x v="22"/>
    <x v="3"/>
  </r>
  <r>
    <n v="2425"/>
    <s v="US-2017-147669"/>
    <d v="2017-12-25T00:00:00"/>
    <s v="12/30/2017"/>
    <s v="Standard Class"/>
    <s v="SV-20935"/>
    <s v="Susan Vittorini"/>
    <s v="Consumer"/>
    <s v="United States"/>
    <s v="Fairfield"/>
    <s v="Ohio"/>
    <n v="45014"/>
    <s v="East"/>
    <s v="OFF-BI-10000632"/>
    <s v="Office Supplies"/>
    <s v="Binders"/>
    <s v="Satellite Sectional Post Binders"/>
    <n v="13.023"/>
    <n v="1"/>
    <n v="0.7"/>
    <n v="-10.4184"/>
    <x v="22"/>
    <x v="3"/>
  </r>
  <r>
    <n v="2426"/>
    <s v="US-2017-147669"/>
    <d v="2017-12-25T00:00:00"/>
    <s v="12/30/2017"/>
    <s v="Standard Class"/>
    <s v="SV-20935"/>
    <s v="Susan Vittorini"/>
    <s v="Consumer"/>
    <s v="United States"/>
    <s v="Fairfield"/>
    <s v="Ohio"/>
    <n v="45014"/>
    <s v="East"/>
    <s v="FUR-TA-10002645"/>
    <s v="Furniture"/>
    <s v="Tables"/>
    <s v="Hon Rectangular Conference Tables"/>
    <n v="273.06"/>
    <n v="2"/>
    <n v="0.4"/>
    <n v="-104.673"/>
    <x v="22"/>
    <x v="3"/>
  </r>
  <r>
    <n v="2427"/>
    <s v="US-2017-147669"/>
    <d v="2017-12-25T00:00:00"/>
    <s v="12/30/2017"/>
    <s v="Standard Class"/>
    <s v="SV-20935"/>
    <s v="Susan Vittorini"/>
    <s v="Consumer"/>
    <s v="United States"/>
    <s v="Fairfield"/>
    <s v="Ohio"/>
    <n v="45014"/>
    <s v="East"/>
    <s v="OFF-FA-10002975"/>
    <s v="Office Supplies"/>
    <s v="Fasteners"/>
    <s v="Staples"/>
    <n v="39.311999999999998"/>
    <n v="13"/>
    <n v="0.2"/>
    <n v="12.776400000000001"/>
    <x v="22"/>
    <x v="3"/>
  </r>
  <r>
    <n v="2428"/>
    <s v="CA-2016-169922"/>
    <d v="2016-06-11T00:00:00"/>
    <s v="6/17/2016"/>
    <s v="Standard Class"/>
    <s v="MZ-17515"/>
    <s v="Mary Zewe"/>
    <s v="Corporate"/>
    <s v="United States"/>
    <s v="Arlington"/>
    <s v="Texas"/>
    <n v="76017"/>
    <s v="Central"/>
    <s v="OFF-BI-10003784"/>
    <s v="Office Supplies"/>
    <s v="Binders"/>
    <s v="Computer Printout Index Tabs"/>
    <n v="1.3440000000000001"/>
    <n v="4"/>
    <n v="0.8"/>
    <n v="-2.1503999999999999"/>
    <x v="1"/>
    <x v="0"/>
  </r>
  <r>
    <n v="2429"/>
    <s v="CA-2016-169922"/>
    <d v="2016-06-11T00:00:00"/>
    <s v="6/17/2016"/>
    <s v="Standard Class"/>
    <s v="MZ-17515"/>
    <s v="Mary Zewe"/>
    <s v="Corporate"/>
    <s v="United States"/>
    <s v="Arlington"/>
    <s v="Texas"/>
    <n v="76017"/>
    <s v="Central"/>
    <s v="OFF-BI-10001617"/>
    <s v="Office Supplies"/>
    <s v="Binders"/>
    <s v="GBC Wire Binding Combs"/>
    <n v="8.2720000000000002"/>
    <n v="4"/>
    <n v="0.8"/>
    <n v="-13.6488"/>
    <x v="1"/>
    <x v="0"/>
  </r>
  <r>
    <n v="2430"/>
    <s v="CA-2016-169922"/>
    <d v="2016-06-11T00:00:00"/>
    <s v="6/17/2016"/>
    <s v="Standard Class"/>
    <s v="MZ-17515"/>
    <s v="Mary Zewe"/>
    <s v="Corporate"/>
    <s v="United States"/>
    <s v="Arlington"/>
    <s v="Texas"/>
    <n v="76017"/>
    <s v="Central"/>
    <s v="FUR-FU-10004415"/>
    <s v="Furniture"/>
    <s v="Furnishings"/>
    <s v="Stacking Tray, Side-Loading, Legal, Smoke"/>
    <n v="12.544"/>
    <n v="7"/>
    <n v="0.6"/>
    <n v="-9.0944000000000003"/>
    <x v="1"/>
    <x v="0"/>
  </r>
  <r>
    <n v="2431"/>
    <s v="CA-2017-100748"/>
    <d v="2017-05-13T00:00:00"/>
    <s v="5/20/2017"/>
    <s v="Standard Class"/>
    <s v="RB-19795"/>
    <s v="Ross Baird"/>
    <s v="Home Office"/>
    <s v="United States"/>
    <s v="San Francisco"/>
    <s v="California"/>
    <n v="94110"/>
    <s v="West"/>
    <s v="OFF-LA-10000240"/>
    <s v="Office Supplies"/>
    <s v="Labels"/>
    <s v="Self-Adhesive Address Labels for Typewriters by Universal"/>
    <n v="58.48"/>
    <n v="8"/>
    <n v="0"/>
    <n v="27.485600000000002"/>
    <x v="24"/>
    <x v="3"/>
  </r>
  <r>
    <n v="2432"/>
    <s v="CA-2017-129805"/>
    <d v="2017-12-28T00:00:00"/>
    <d v="2018-02-01T00:00:00"/>
    <s v="Standard Class"/>
    <s v="HM-14860"/>
    <s v="Harry Marie"/>
    <s v="Corporate"/>
    <s v="United States"/>
    <s v="Seattle"/>
    <s v="Washington"/>
    <n v="98103"/>
    <s v="West"/>
    <s v="FUR-FU-10001935"/>
    <s v="Furniture"/>
    <s v="Furnishings"/>
    <s v="3M Hangers With Command Adhesive"/>
    <n v="7.4"/>
    <n v="2"/>
    <n v="0"/>
    <n v="3.0339999999999998"/>
    <x v="22"/>
    <x v="3"/>
  </r>
  <r>
    <n v="2433"/>
    <s v="CA-2014-148586"/>
    <d v="2014-03-25T00:00:00"/>
    <d v="2014-01-04T00:00:00"/>
    <s v="Standard Class"/>
    <s v="AZ-10750"/>
    <s v="Annie Zypern"/>
    <s v="Consumer"/>
    <s v="United States"/>
    <s v="New York City"/>
    <s v="New York"/>
    <n v="10009"/>
    <s v="East"/>
    <s v="FUR-CH-10002439"/>
    <s v="Furniture"/>
    <s v="Chairs"/>
    <s v="Iceberg Nesting Folding Chair, 19w x 6d x 43h"/>
    <n v="366.786"/>
    <n v="7"/>
    <n v="0.1"/>
    <n v="65.206400000000002"/>
    <x v="34"/>
    <x v="2"/>
  </r>
  <r>
    <n v="2434"/>
    <s v="US-2017-112613"/>
    <d v="2017-05-28T00:00:00"/>
    <d v="2017-01-06T00:00:00"/>
    <s v="Standard Class"/>
    <s v="JH-15910"/>
    <s v="Jonathan Howell"/>
    <s v="Consumer"/>
    <s v="United States"/>
    <s v="Houston"/>
    <s v="Texas"/>
    <n v="77070"/>
    <s v="Central"/>
    <s v="TEC-PH-10001536"/>
    <s v="Technology"/>
    <s v="Phones"/>
    <s v="Spigen Samsung Galaxy S5 Case Wallet"/>
    <n v="54.368000000000002"/>
    <n v="4"/>
    <n v="0.2"/>
    <n v="4.0776000000000003"/>
    <x v="24"/>
    <x v="3"/>
  </r>
  <r>
    <n v="2435"/>
    <s v="CA-2015-154746"/>
    <d v="2015-11-14T00:00:00"/>
    <s v="11/17/2015"/>
    <s v="First Class"/>
    <s v="PJ-18835"/>
    <s v="Patrick Jones"/>
    <s v="Corporate"/>
    <s v="United States"/>
    <s v="Springfield"/>
    <s v="Virginia"/>
    <n v="22153"/>
    <s v="South"/>
    <s v="OFF-EN-10001532"/>
    <s v="Office Supplies"/>
    <s v="Envelopes"/>
    <s v="Brown Kraft Recycled Envelopes"/>
    <n v="33.96"/>
    <n v="2"/>
    <n v="0"/>
    <n v="16.98"/>
    <x v="6"/>
    <x v="1"/>
  </r>
  <r>
    <n v="2436"/>
    <s v="CA-2015-154746"/>
    <d v="2015-11-14T00:00:00"/>
    <s v="11/17/2015"/>
    <s v="First Class"/>
    <s v="PJ-18835"/>
    <s v="Patrick Jones"/>
    <s v="Corporate"/>
    <s v="United States"/>
    <s v="Springfield"/>
    <s v="Virginia"/>
    <n v="22153"/>
    <s v="South"/>
    <s v="OFF-AP-10003057"/>
    <s v="Office Supplies"/>
    <s v="Appliances"/>
    <s v="Honeywell Enviracaire Portable HEPA Air Cleaner for 16' x 20' Room"/>
    <n v="826.11"/>
    <n v="3"/>
    <n v="0"/>
    <n v="322.18290000000002"/>
    <x v="6"/>
    <x v="1"/>
  </r>
  <r>
    <n v="2437"/>
    <s v="CA-2017-140053"/>
    <d v="2017-07-03T00:00:00"/>
    <d v="2017-10-07T00:00:00"/>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x v="10"/>
    <x v="3"/>
  </r>
  <r>
    <n v="2438"/>
    <s v="CA-2014-164210"/>
    <d v="2014-11-18T00:00:00"/>
    <s v="11/20/2014"/>
    <s v="Second Class"/>
    <s v="PW-19240"/>
    <s v="Pierre Wener"/>
    <s v="Consumer"/>
    <s v="United States"/>
    <s v="Louisville"/>
    <s v="Colorado"/>
    <n v="80027"/>
    <s v="West"/>
    <s v="FUR-TA-10000849"/>
    <s v="Furniture"/>
    <s v="Tables"/>
    <s v="Bevis Rectangular Conference Tables"/>
    <n v="145.97999999999999"/>
    <n v="2"/>
    <n v="0.5"/>
    <n v="-99.266400000000004"/>
    <x v="7"/>
    <x v="2"/>
  </r>
  <r>
    <n v="2439"/>
    <s v="CA-2014-164210"/>
    <d v="2014-11-18T00:00:00"/>
    <s v="11/20/2014"/>
    <s v="Second Class"/>
    <s v="PW-19240"/>
    <s v="Pierre Wener"/>
    <s v="Consumer"/>
    <s v="United States"/>
    <s v="Louisville"/>
    <s v="Colorado"/>
    <n v="80027"/>
    <s v="West"/>
    <s v="OFF-PA-10002259"/>
    <s v="Office Supplies"/>
    <s v="Paper"/>
    <s v="Geographics Note Cards, Blank, White, 8 1/2&quot; x 11&quot;"/>
    <n v="35.808"/>
    <n v="4"/>
    <n v="0.2"/>
    <n v="12.5328"/>
    <x v="7"/>
    <x v="2"/>
  </r>
  <r>
    <n v="2440"/>
    <s v="CA-2017-139948"/>
    <d v="2017-07-17T00:00:00"/>
    <s v="7/22/2017"/>
    <s v="Standard Class"/>
    <s v="SW-20455"/>
    <s v="Shaun Weien"/>
    <s v="Consumer"/>
    <s v="United States"/>
    <s v="Tampa"/>
    <s v="Florida"/>
    <n v="33614"/>
    <s v="South"/>
    <s v="FUR-FU-10002597"/>
    <s v="Furniture"/>
    <s v="Furnishings"/>
    <s v="C-Line Magnetic Cubicle Keepers, Clear Polypropylene"/>
    <n v="7.9039999999999999"/>
    <n v="2"/>
    <n v="0.2"/>
    <n v="2.1736"/>
    <x v="10"/>
    <x v="3"/>
  </r>
  <r>
    <n v="2441"/>
    <s v="CA-2016-146934"/>
    <d v="2016-05-22T00:00:00"/>
    <s v="5/27/2016"/>
    <s v="Standard Class"/>
    <s v="AF-10870"/>
    <s v="Art Ferguson"/>
    <s v="Consumer"/>
    <s v="United States"/>
    <s v="Passaic"/>
    <s v="New Jersey"/>
    <n v="7055"/>
    <s v="East"/>
    <s v="TEC-PH-10004614"/>
    <s v="Technology"/>
    <s v="Phones"/>
    <s v="AT&amp;T 841000 Phone"/>
    <n v="345"/>
    <n v="5"/>
    <n v="0"/>
    <n v="86.25"/>
    <x v="35"/>
    <x v="0"/>
  </r>
  <r>
    <n v="2442"/>
    <s v="CA-2016-146934"/>
    <d v="2016-05-22T00:00:00"/>
    <s v="5/27/2016"/>
    <s v="Standard Class"/>
    <s v="AF-10870"/>
    <s v="Art Ferguson"/>
    <s v="Consumer"/>
    <s v="United States"/>
    <s v="Passaic"/>
    <s v="New Jersey"/>
    <n v="7055"/>
    <s v="East"/>
    <s v="FUR-TA-10003748"/>
    <s v="Furniture"/>
    <s v="Tables"/>
    <s v="Bevis 36 x 72 Conference Tables"/>
    <n v="174.286"/>
    <n v="2"/>
    <n v="0.3"/>
    <n v="-19.918399999999998"/>
    <x v="35"/>
    <x v="0"/>
  </r>
  <r>
    <n v="2443"/>
    <s v="CA-2016-146934"/>
    <d v="2016-05-22T00:00:00"/>
    <s v="5/27/2016"/>
    <s v="Standard Class"/>
    <s v="AF-10870"/>
    <s v="Art Ferguson"/>
    <s v="Consumer"/>
    <s v="United States"/>
    <s v="Passaic"/>
    <s v="New Jersey"/>
    <n v="7055"/>
    <s v="East"/>
    <s v="OFF-AP-10003217"/>
    <s v="Office Supplies"/>
    <s v="Appliances"/>
    <s v="Eureka Sanitaire  Commercial Upright"/>
    <n v="662.84"/>
    <n v="4"/>
    <n v="0"/>
    <n v="172.33840000000001"/>
    <x v="35"/>
    <x v="0"/>
  </r>
  <r>
    <n v="2444"/>
    <s v="CA-2016-146934"/>
    <d v="2016-05-22T00:00:00"/>
    <s v="5/27/2016"/>
    <s v="Standard Class"/>
    <s v="AF-10870"/>
    <s v="Art Ferguson"/>
    <s v="Consumer"/>
    <s v="United States"/>
    <s v="Passaic"/>
    <s v="New Jersey"/>
    <n v="7055"/>
    <s v="East"/>
    <s v="TEC-AC-10002399"/>
    <s v="Technology"/>
    <s v="Accessories"/>
    <s v="SanDisk Cruzer 32 GB USB Flash Drive"/>
    <n v="95.1"/>
    <n v="5"/>
    <n v="0"/>
    <n v="30.431999999999999"/>
    <x v="35"/>
    <x v="0"/>
  </r>
  <r>
    <n v="2445"/>
    <s v="CA-2016-146934"/>
    <d v="2016-05-22T00:00:00"/>
    <s v="5/27/2016"/>
    <s v="Standard Class"/>
    <s v="AF-10870"/>
    <s v="Art Ferguson"/>
    <s v="Consumer"/>
    <s v="United States"/>
    <s v="Passaic"/>
    <s v="New Jersey"/>
    <n v="7055"/>
    <s v="East"/>
    <s v="OFF-EN-10002973"/>
    <s v="Office Supplies"/>
    <s v="Envelopes"/>
    <s v="Ampad #10 Peel &amp; Seel Holiday Envelopes"/>
    <n v="26.88"/>
    <n v="6"/>
    <n v="0"/>
    <n v="12.9024"/>
    <x v="35"/>
    <x v="0"/>
  </r>
  <r>
    <n v="2446"/>
    <s v="CA-2016-146934"/>
    <d v="2016-05-22T00:00:00"/>
    <s v="5/27/2016"/>
    <s v="Standard Class"/>
    <s v="AF-10870"/>
    <s v="Art Ferguson"/>
    <s v="Consumer"/>
    <s v="United States"/>
    <s v="Passaic"/>
    <s v="New Jersey"/>
    <n v="7055"/>
    <s v="East"/>
    <s v="TEC-PH-10001336"/>
    <s v="Technology"/>
    <s v="Phones"/>
    <s v="Digium D40 VoIP phone"/>
    <n v="257.98"/>
    <n v="2"/>
    <n v="0"/>
    <n v="74.8142"/>
    <x v="35"/>
    <x v="0"/>
  </r>
  <r>
    <n v="2447"/>
    <s v="CA-2015-100573"/>
    <d v="2015-09-25T00:00:00"/>
    <d v="2015-01-10T00:00:00"/>
    <s v="Standard Class"/>
    <s v="AM-10705"/>
    <s v="Anne McFarland"/>
    <s v="Consumer"/>
    <s v="United States"/>
    <s v="Los Angeles"/>
    <s v="California"/>
    <n v="90004"/>
    <s v="West"/>
    <s v="OFF-EN-10000461"/>
    <s v="Office Supplies"/>
    <s v="Envelopes"/>
    <s v="#10- 4 1/8&quot; x 9 1/2&quot; Recycled Envelopes"/>
    <n v="17.48"/>
    <n v="2"/>
    <n v="0"/>
    <n v="8.2156000000000002"/>
    <x v="11"/>
    <x v="1"/>
  </r>
  <r>
    <n v="2448"/>
    <s v="CA-2016-119165"/>
    <d v="2016-10-31T00:00:00"/>
    <d v="2016-06-11T00:00:00"/>
    <s v="Standard Class"/>
    <s v="BD-11320"/>
    <s v="Bill Donatelli"/>
    <s v="Consumer"/>
    <s v="United States"/>
    <s v="Philadelphia"/>
    <s v="Pennsylvania"/>
    <n v="19143"/>
    <s v="East"/>
    <s v="FUR-CH-10000988"/>
    <s v="Furniture"/>
    <s v="Chairs"/>
    <s v="Hon Olson Stacker Stools"/>
    <n v="492.83499999999998"/>
    <n v="5"/>
    <n v="0.3"/>
    <n v="-14.081"/>
    <x v="32"/>
    <x v="0"/>
  </r>
  <r>
    <n v="2449"/>
    <s v="CA-2015-128027"/>
    <d v="2015-09-14T00:00:00"/>
    <s v="9/17/2015"/>
    <s v="Second Class"/>
    <s v="CM-12385"/>
    <s v="Christopher Martinez"/>
    <s v="Consumer"/>
    <s v="United States"/>
    <s v="North Charleston"/>
    <s v="South Carolina"/>
    <n v="29406"/>
    <s v="South"/>
    <s v="OFF-ST-10001809"/>
    <s v="Office Supplies"/>
    <s v="Storage"/>
    <s v="Fellowes Officeware Wire Shelving"/>
    <n v="269.49"/>
    <n v="3"/>
    <n v="0"/>
    <n v="5.3898000000000001"/>
    <x v="11"/>
    <x v="1"/>
  </r>
  <r>
    <n v="2450"/>
    <s v="CA-2016-140207"/>
    <d v="2016-11-05T00:00:00"/>
    <d v="2016-10-11T00:00:00"/>
    <s v="Standard Class"/>
    <s v="CS-12400"/>
    <s v="Christopher Schild"/>
    <s v="Home Office"/>
    <s v="United States"/>
    <s v="San Jose"/>
    <s v="California"/>
    <n v="95123"/>
    <s v="West"/>
    <s v="OFF-BI-10003963"/>
    <s v="Office Supplies"/>
    <s v="Binders"/>
    <s v="Cardinal Holdit Data Disk Pockets"/>
    <n v="29.12"/>
    <n v="5"/>
    <n v="0.2"/>
    <n v="9.8279999999999994"/>
    <x v="0"/>
    <x v="0"/>
  </r>
  <r>
    <n v="2451"/>
    <s v="CA-2017-140949"/>
    <d v="2017-03-17T00:00:00"/>
    <s v="3/22/2017"/>
    <s v="Second Class"/>
    <s v="DB-13405"/>
    <s v="Denny Blanton"/>
    <s v="Consumer"/>
    <s v="United States"/>
    <s v="New York City"/>
    <s v="New York"/>
    <n v="10011"/>
    <s v="East"/>
    <s v="OFF-LA-10000081"/>
    <s v="Office Supplies"/>
    <s v="Labels"/>
    <s v="Avery 496"/>
    <n v="18.75"/>
    <n v="5"/>
    <n v="0"/>
    <n v="9"/>
    <x v="42"/>
    <x v="3"/>
  </r>
  <r>
    <n v="2452"/>
    <s v="CA-2017-140949"/>
    <d v="2017-03-17T00:00:00"/>
    <s v="3/22/2017"/>
    <s v="Second Class"/>
    <s v="DB-13405"/>
    <s v="Denny Blanton"/>
    <s v="Consumer"/>
    <s v="United States"/>
    <s v="New York City"/>
    <s v="New York"/>
    <n v="10011"/>
    <s v="East"/>
    <s v="TEC-PH-10000149"/>
    <s v="Technology"/>
    <s v="Phones"/>
    <s v="Cisco SPA525G2 IP Phone - Wireless"/>
    <n v="119.7"/>
    <n v="6"/>
    <n v="0"/>
    <n v="31.122"/>
    <x v="42"/>
    <x v="3"/>
  </r>
  <r>
    <n v="2453"/>
    <s v="CA-2017-140949"/>
    <d v="2017-03-17T00:00:00"/>
    <s v="3/22/2017"/>
    <s v="Second Class"/>
    <s v="DB-13405"/>
    <s v="Denny Blanton"/>
    <s v="Consumer"/>
    <s v="United States"/>
    <s v="New York City"/>
    <s v="New York"/>
    <n v="10011"/>
    <s v="East"/>
    <s v="OFF-BI-10000605"/>
    <s v="Office Supplies"/>
    <s v="Binders"/>
    <s v="Acco Pressboard Covers with Storage Hooks, 9 1/2&quot; x 11&quot;, Executive Red"/>
    <n v="9.1440000000000001"/>
    <n v="3"/>
    <n v="0.2"/>
    <n v="3.0861000000000001"/>
    <x v="42"/>
    <x v="3"/>
  </r>
  <r>
    <n v="2454"/>
    <s v="CA-2017-140949"/>
    <d v="2017-03-17T00:00:00"/>
    <s v="3/22/2017"/>
    <s v="Second Class"/>
    <s v="DB-13405"/>
    <s v="Denny Blanton"/>
    <s v="Consumer"/>
    <s v="United States"/>
    <s v="New York City"/>
    <s v="New York"/>
    <n v="10011"/>
    <s v="East"/>
    <s v="TEC-AC-10002399"/>
    <s v="Technology"/>
    <s v="Accessories"/>
    <s v="SanDisk Cruzer 32 GB USB Flash Drive"/>
    <n v="57.06"/>
    <n v="3"/>
    <n v="0"/>
    <n v="18.2592"/>
    <x v="42"/>
    <x v="3"/>
  </r>
  <r>
    <n v="2455"/>
    <s v="CA-2017-140949"/>
    <d v="2017-03-17T00:00:00"/>
    <s v="3/22/2017"/>
    <s v="Second Class"/>
    <s v="DB-13405"/>
    <s v="Denny Blanton"/>
    <s v="Consumer"/>
    <s v="United States"/>
    <s v="New York City"/>
    <s v="New York"/>
    <n v="10011"/>
    <s v="East"/>
    <s v="TEC-AC-10003038"/>
    <s v="Technology"/>
    <s v="Accessories"/>
    <s v="Kingston Digital DataTraveler 16GB USB 2.0"/>
    <n v="71.599999999999994"/>
    <n v="8"/>
    <n v="0"/>
    <n v="13.603999999999999"/>
    <x v="42"/>
    <x v="3"/>
  </r>
  <r>
    <n v="2456"/>
    <s v="CA-2017-140949"/>
    <d v="2017-03-17T00:00:00"/>
    <s v="3/22/2017"/>
    <s v="Second Class"/>
    <s v="DB-13405"/>
    <s v="Denny Blanton"/>
    <s v="Consumer"/>
    <s v="United States"/>
    <s v="New York City"/>
    <s v="New York"/>
    <n v="10011"/>
    <s v="East"/>
    <s v="OFF-ST-10000344"/>
    <s v="Office Supplies"/>
    <s v="Storage"/>
    <s v="Neat Ideas Personal Hanging Folder Files, Black"/>
    <n v="107.44"/>
    <n v="8"/>
    <n v="0"/>
    <n v="27.9344"/>
    <x v="42"/>
    <x v="3"/>
  </r>
  <r>
    <n v="2457"/>
    <s v="CA-2017-140949"/>
    <d v="2017-03-17T00:00:00"/>
    <s v="3/22/2017"/>
    <s v="Second Class"/>
    <s v="DB-13405"/>
    <s v="Denny Blanton"/>
    <s v="Consumer"/>
    <s v="United States"/>
    <s v="New York City"/>
    <s v="New York"/>
    <n v="10011"/>
    <s v="East"/>
    <s v="OFF-LA-10004093"/>
    <s v="Office Supplies"/>
    <s v="Labels"/>
    <s v="Avery 486"/>
    <n v="7.31"/>
    <n v="1"/>
    <n v="0"/>
    <n v="3.4357000000000002"/>
    <x v="42"/>
    <x v="3"/>
  </r>
  <r>
    <n v="2458"/>
    <s v="CA-2017-140949"/>
    <d v="2017-03-17T00:00:00"/>
    <s v="3/22/2017"/>
    <s v="Second Class"/>
    <s v="DB-13405"/>
    <s v="Denny Blanton"/>
    <s v="Consumer"/>
    <s v="United States"/>
    <s v="New York City"/>
    <s v="New York"/>
    <n v="10011"/>
    <s v="East"/>
    <s v="OFF-AR-10001683"/>
    <s v="Office Supplies"/>
    <s v="Art"/>
    <s v="Lumber Crayons"/>
    <n v="59.1"/>
    <n v="6"/>
    <n v="0"/>
    <n v="22.457999999999998"/>
    <x v="42"/>
    <x v="3"/>
  </r>
  <r>
    <n v="2459"/>
    <s v="CA-2017-140949"/>
    <d v="2017-03-17T00:00:00"/>
    <s v="3/22/2017"/>
    <s v="Second Class"/>
    <s v="DB-13405"/>
    <s v="Denny Blanton"/>
    <s v="Consumer"/>
    <s v="United States"/>
    <s v="New York City"/>
    <s v="New York"/>
    <n v="10011"/>
    <s v="East"/>
    <s v="OFF-ST-10003455"/>
    <s v="Office Supplies"/>
    <s v="Storage"/>
    <s v="Tenex File Box, Personal Filing Tote with Lid, Black"/>
    <n v="46.53"/>
    <n v="3"/>
    <n v="0"/>
    <n v="12.097799999999999"/>
    <x v="42"/>
    <x v="3"/>
  </r>
  <r>
    <n v="2460"/>
    <s v="CA-2017-138548"/>
    <d v="2017-08-15T00:00:00"/>
    <s v="8/21/2017"/>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x v="43"/>
    <x v="3"/>
  </r>
  <r>
    <n v="2461"/>
    <s v="CA-2015-142419"/>
    <d v="2015-07-11T00:00:00"/>
    <s v="7/13/2015"/>
    <s v="Second Class"/>
    <s v="SC-20380"/>
    <s v="Shahid Collister"/>
    <s v="Consumer"/>
    <s v="United States"/>
    <s v="Seattle"/>
    <s v="Washington"/>
    <n v="98115"/>
    <s v="West"/>
    <s v="OFF-PA-10001763"/>
    <s v="Office Supplies"/>
    <s v="Paper"/>
    <s v="Xerox 1896"/>
    <n v="29.97"/>
    <n v="3"/>
    <n v="0"/>
    <n v="13.486499999999999"/>
    <x v="38"/>
    <x v="1"/>
  </r>
  <r>
    <n v="2462"/>
    <s v="CA-2015-142419"/>
    <d v="2015-07-11T00:00:00"/>
    <s v="7/13/2015"/>
    <s v="Second Class"/>
    <s v="SC-20380"/>
    <s v="Shahid Collister"/>
    <s v="Consumer"/>
    <s v="United States"/>
    <s v="Seattle"/>
    <s v="Washington"/>
    <n v="98115"/>
    <s v="West"/>
    <s v="OFF-BI-10001597"/>
    <s v="Office Supplies"/>
    <s v="Binders"/>
    <s v="Wilson Jones Ledger-Size, Piano-Hinge Binder, 2&quot;, Blue"/>
    <n v="98.352000000000004"/>
    <n v="3"/>
    <n v="0.2"/>
    <n v="34.423200000000001"/>
    <x v="38"/>
    <x v="1"/>
  </r>
  <r>
    <n v="2463"/>
    <s v="CA-2017-148691"/>
    <d v="2017-12-03T00:00:00"/>
    <d v="2017-09-12T00:00:00"/>
    <s v="Standard Class"/>
    <s v="CS-12460"/>
    <s v="Chuck Sachs"/>
    <s v="Consumer"/>
    <s v="United States"/>
    <s v="New York City"/>
    <s v="New York"/>
    <n v="10009"/>
    <s v="East"/>
    <s v="OFF-BI-10001524"/>
    <s v="Office Supplies"/>
    <s v="Binders"/>
    <s v="GBC Premium Transparent Covers with Diagonal Lined Pattern"/>
    <n v="83.92"/>
    <n v="5"/>
    <n v="0.2"/>
    <n v="29.372"/>
    <x v="22"/>
    <x v="3"/>
  </r>
  <r>
    <n v="2464"/>
    <s v="CA-2017-148691"/>
    <d v="2017-12-03T00:00:00"/>
    <d v="2017-09-12T00:00:00"/>
    <s v="Standard Class"/>
    <s v="CS-12460"/>
    <s v="Chuck Sachs"/>
    <s v="Consumer"/>
    <s v="United States"/>
    <s v="New York City"/>
    <s v="New York"/>
    <n v="10009"/>
    <s v="East"/>
    <s v="OFF-BI-10001553"/>
    <s v="Office Supplies"/>
    <s v="Binders"/>
    <s v="SpineVue Locking Slant-D Ring Binders by Cardinal"/>
    <n v="14.624000000000001"/>
    <n v="2"/>
    <n v="0.2"/>
    <n v="5.1184000000000003"/>
    <x v="22"/>
    <x v="3"/>
  </r>
  <r>
    <n v="2465"/>
    <s v="CA-2017-148691"/>
    <d v="2017-12-03T00:00:00"/>
    <d v="2017-09-12T00:00:00"/>
    <s v="Standard Class"/>
    <s v="CS-12460"/>
    <s v="Chuck Sachs"/>
    <s v="Consumer"/>
    <s v="United States"/>
    <s v="New York City"/>
    <s v="New York"/>
    <n v="10009"/>
    <s v="East"/>
    <s v="TEC-PH-10000576"/>
    <s v="Technology"/>
    <s v="Phones"/>
    <s v="AT&amp;T 1080 Corded phone"/>
    <n v="136.99"/>
    <n v="1"/>
    <n v="0"/>
    <n v="36.987299999999998"/>
    <x v="22"/>
    <x v="3"/>
  </r>
  <r>
    <n v="2466"/>
    <s v="CA-2017-148691"/>
    <d v="2017-12-03T00:00:00"/>
    <d v="2017-09-12T00:00:00"/>
    <s v="Standard Class"/>
    <s v="CS-12460"/>
    <s v="Chuck Sachs"/>
    <s v="Consumer"/>
    <s v="United States"/>
    <s v="New York City"/>
    <s v="New York"/>
    <n v="10009"/>
    <s v="East"/>
    <s v="OFF-LA-10001317"/>
    <s v="Office Supplies"/>
    <s v="Labels"/>
    <s v="Avery 520"/>
    <n v="3.15"/>
    <n v="1"/>
    <n v="0"/>
    <n v="1.512"/>
    <x v="22"/>
    <x v="3"/>
  </r>
  <r>
    <n v="2467"/>
    <s v="CA-2017-128755"/>
    <d v="2017-05-04T00:00:00"/>
    <d v="2017-08-05T00:00:00"/>
    <s v="Standard Class"/>
    <s v="MK-18160"/>
    <s v="Mike Kennedy"/>
    <s v="Consumer"/>
    <s v="United States"/>
    <s v="Newport News"/>
    <s v="Virginia"/>
    <n v="23602"/>
    <s v="South"/>
    <s v="OFF-PA-10000726"/>
    <s v="Office Supplies"/>
    <s v="Paper"/>
    <s v="Black Print Carbonless Snap-Off Rapid Letter, 8 1/2&quot; x 7&quot;"/>
    <n v="9.11"/>
    <n v="1"/>
    <n v="0"/>
    <n v="4.0994999999999999"/>
    <x v="24"/>
    <x v="3"/>
  </r>
  <r>
    <n v="2468"/>
    <s v="CA-2017-128755"/>
    <d v="2017-05-04T00:00:00"/>
    <d v="2017-08-05T00:00:00"/>
    <s v="Standard Class"/>
    <s v="MK-18160"/>
    <s v="Mike Kennedy"/>
    <s v="Consumer"/>
    <s v="United States"/>
    <s v="Newport News"/>
    <s v="Virginia"/>
    <n v="23602"/>
    <s v="South"/>
    <s v="OFF-ST-10003306"/>
    <s v="Office Supplies"/>
    <s v="Storage"/>
    <s v="Letter Size Cart"/>
    <n v="571.44000000000005"/>
    <n v="4"/>
    <n v="0"/>
    <n v="165.7176"/>
    <x v="24"/>
    <x v="3"/>
  </r>
  <r>
    <n v="2469"/>
    <s v="CA-2017-128755"/>
    <d v="2017-05-04T00:00:00"/>
    <d v="2017-08-05T00:00:00"/>
    <s v="Standard Class"/>
    <s v="MK-18160"/>
    <s v="Mike Kennedy"/>
    <s v="Consumer"/>
    <s v="United States"/>
    <s v="Newport News"/>
    <s v="Virginia"/>
    <n v="23602"/>
    <s v="South"/>
    <s v="OFF-PA-10004983"/>
    <s v="Office Supplies"/>
    <s v="Paper"/>
    <s v="Xerox 23"/>
    <n v="32.4"/>
    <n v="5"/>
    <n v="0"/>
    <n v="15.552"/>
    <x v="24"/>
    <x v="3"/>
  </r>
  <r>
    <n v="2470"/>
    <s v="CA-2017-128755"/>
    <d v="2017-05-04T00:00:00"/>
    <d v="2017-08-05T00:00:00"/>
    <s v="Standard Class"/>
    <s v="MK-18160"/>
    <s v="Mike Kennedy"/>
    <s v="Consumer"/>
    <s v="United States"/>
    <s v="Newport News"/>
    <s v="Virginia"/>
    <n v="23602"/>
    <s v="South"/>
    <s v="OFF-ST-10001291"/>
    <s v="Office Supplies"/>
    <s v="Storage"/>
    <s v="Tenex Personal Self-Stacking Standard File Box, Black/Gray"/>
    <n v="16.91"/>
    <n v="1"/>
    <n v="0"/>
    <n v="4.5656999999999996"/>
    <x v="24"/>
    <x v="3"/>
  </r>
  <r>
    <n v="2471"/>
    <s v="US-2016-135923"/>
    <d v="2016-01-22T00:00:00"/>
    <s v="1/28/2016"/>
    <s v="Standard Class"/>
    <s v="CM-11935"/>
    <s v="Carlos Meador"/>
    <s v="Consumer"/>
    <s v="United States"/>
    <s v="Fayetteville"/>
    <s v="North Carolina"/>
    <n v="28314"/>
    <s v="South"/>
    <s v="FUR-FU-10002107"/>
    <s v="Furniture"/>
    <s v="Furnishings"/>
    <s v="Eldon Pizzaz Desk Accessories"/>
    <n v="14.272"/>
    <n v="8"/>
    <n v="0.2"/>
    <n v="4.2816000000000001"/>
    <x v="12"/>
    <x v="0"/>
  </r>
  <r>
    <n v="2472"/>
    <s v="US-2016-135923"/>
    <d v="2016-01-22T00:00:00"/>
    <s v="1/28/2016"/>
    <s v="Standard Class"/>
    <s v="CM-11935"/>
    <s v="Carlos Meador"/>
    <s v="Consumer"/>
    <s v="United States"/>
    <s v="Fayetteville"/>
    <s v="North Carolina"/>
    <n v="28314"/>
    <s v="South"/>
    <s v="FUR-BO-10002213"/>
    <s v="Furniture"/>
    <s v="Bookcases"/>
    <s v="Sauder Forest Hills Library, Woodland Oak Finish"/>
    <n v="451.13600000000002"/>
    <n v="4"/>
    <n v="0.2"/>
    <n v="-67.670400000000001"/>
    <x v="12"/>
    <x v="0"/>
  </r>
  <r>
    <n v="2473"/>
    <s v="US-2016-135923"/>
    <d v="2016-01-22T00:00:00"/>
    <s v="1/28/2016"/>
    <s v="Standard Class"/>
    <s v="CM-11935"/>
    <s v="Carlos Meador"/>
    <s v="Consumer"/>
    <s v="United States"/>
    <s v="Fayetteville"/>
    <s v="North Carolina"/>
    <n v="28314"/>
    <s v="South"/>
    <s v="OFF-AP-10000692"/>
    <s v="Office Supplies"/>
    <s v="Appliances"/>
    <s v="Fellowes Mighty 8 Compact Surge Protector"/>
    <n v="64.864000000000004"/>
    <n v="4"/>
    <n v="0.2"/>
    <n v="6.4863999999999997"/>
    <x v="12"/>
    <x v="0"/>
  </r>
  <r>
    <n v="2474"/>
    <s v="CA-2016-114972"/>
    <d v="2016-11-03T00:00:00"/>
    <d v="2016-06-11T00:00:00"/>
    <s v="First Class"/>
    <s v="PF-19225"/>
    <s v="Phillip Flathmann"/>
    <s v="Consumer"/>
    <s v="United States"/>
    <s v="Los Angeles"/>
    <s v="California"/>
    <n v="90032"/>
    <s v="West"/>
    <s v="FUR-CH-10001190"/>
    <s v="Furniture"/>
    <s v="Chairs"/>
    <s v="Global Deluxe High-Back Office Chair in Storm"/>
    <n v="217.584"/>
    <n v="2"/>
    <n v="0.2"/>
    <n v="-29.9178"/>
    <x v="0"/>
    <x v="0"/>
  </r>
  <r>
    <n v="2475"/>
    <s v="CA-2016-114972"/>
    <d v="2016-11-03T00:00:00"/>
    <d v="2016-06-11T00:00:00"/>
    <s v="First Class"/>
    <s v="PF-19225"/>
    <s v="Phillip Flathmann"/>
    <s v="Consumer"/>
    <s v="United States"/>
    <s v="Los Angeles"/>
    <s v="California"/>
    <n v="90032"/>
    <s v="West"/>
    <s v="TEC-AC-10000682"/>
    <s v="Technology"/>
    <s v="Accessories"/>
    <s v="Kensington K72356US Mouse-in-a-Box USB Desktop Mouse"/>
    <n v="82.95"/>
    <n v="5"/>
    <n v="0"/>
    <n v="29.032499999999999"/>
    <x v="0"/>
    <x v="0"/>
  </r>
  <r>
    <n v="2476"/>
    <s v="CA-2016-114972"/>
    <d v="2016-11-03T00:00:00"/>
    <d v="2016-06-11T00:00:00"/>
    <s v="First Class"/>
    <s v="PF-19225"/>
    <s v="Phillip Flathmann"/>
    <s v="Consumer"/>
    <s v="United States"/>
    <s v="Los Angeles"/>
    <s v="California"/>
    <n v="90032"/>
    <s v="West"/>
    <s v="OFF-LA-10004545"/>
    <s v="Office Supplies"/>
    <s v="Labels"/>
    <s v="Avery 50"/>
    <n v="87.71"/>
    <n v="7"/>
    <n v="0"/>
    <n v="41.223700000000001"/>
    <x v="0"/>
    <x v="0"/>
  </r>
  <r>
    <n v="2477"/>
    <s v="CA-2016-114972"/>
    <d v="2016-11-03T00:00:00"/>
    <d v="2016-06-11T00:00:00"/>
    <s v="First Class"/>
    <s v="PF-19225"/>
    <s v="Phillip Flathmann"/>
    <s v="Consumer"/>
    <s v="United States"/>
    <s v="Los Angeles"/>
    <s v="California"/>
    <n v="90032"/>
    <s v="West"/>
    <s v="OFF-AP-10003057"/>
    <s v="Office Supplies"/>
    <s v="Appliances"/>
    <s v="Honeywell Enviracaire Portable HEPA Air Cleaner for 16' x 20' Room"/>
    <n v="1101.48"/>
    <n v="4"/>
    <n v="0"/>
    <n v="429.5772"/>
    <x v="0"/>
    <x v="0"/>
  </r>
  <r>
    <n v="2478"/>
    <s v="CA-2017-102750"/>
    <d v="2017-09-04T00:00:00"/>
    <d v="2017-08-09T00:00:00"/>
    <s v="Second Class"/>
    <s v="GM-14695"/>
    <s v="Greg Maxwell"/>
    <s v="Corporate"/>
    <s v="United States"/>
    <s v="Los Angeles"/>
    <s v="California"/>
    <n v="90036"/>
    <s v="West"/>
    <s v="FUR-TA-10000198"/>
    <s v="Furniture"/>
    <s v="Tables"/>
    <s v="Chromcraft Bull-Nose Wood Oval Conference Tables &amp; Bases"/>
    <n v="1322.3520000000001"/>
    <n v="3"/>
    <n v="0.2"/>
    <n v="-99.176400000000001"/>
    <x v="15"/>
    <x v="3"/>
  </r>
  <r>
    <n v="2479"/>
    <s v="CA-2014-145212"/>
    <d v="2014-09-13T00:00:00"/>
    <s v="9/19/2014"/>
    <s v="Standard Class"/>
    <s v="DC-12850"/>
    <s v="Dan Campbell"/>
    <s v="Consumer"/>
    <s v="United States"/>
    <s v="New York City"/>
    <s v="New York"/>
    <n v="10011"/>
    <s v="East"/>
    <s v="OFF-AR-10002833"/>
    <s v="Office Supplies"/>
    <s v="Art"/>
    <s v="Newell 322"/>
    <n v="5.46"/>
    <n v="3"/>
    <n v="0"/>
    <n v="1.4742"/>
    <x v="30"/>
    <x v="2"/>
  </r>
  <r>
    <n v="2480"/>
    <s v="CA-2017-141992"/>
    <d v="2017-06-19T00:00:00"/>
    <s v="6/25/2017"/>
    <s v="Standard Class"/>
    <s v="FO-14305"/>
    <s v="Frank Olsen"/>
    <s v="Consumer"/>
    <s v="United States"/>
    <s v="Dallas"/>
    <s v="Texas"/>
    <n v="75220"/>
    <s v="Central"/>
    <s v="OFF-SU-10002557"/>
    <s v="Office Supplies"/>
    <s v="Supplies"/>
    <s v="Fiskars Spring-Action Scissors"/>
    <n v="11.183999999999999"/>
    <n v="1"/>
    <n v="0.2"/>
    <n v="0.83879999999999999"/>
    <x v="27"/>
    <x v="3"/>
  </r>
  <r>
    <n v="2481"/>
    <s v="CA-2017-141992"/>
    <d v="2017-06-19T00:00:00"/>
    <s v="6/25/2017"/>
    <s v="Standard Class"/>
    <s v="FO-14305"/>
    <s v="Frank Olsen"/>
    <s v="Consumer"/>
    <s v="United States"/>
    <s v="Dallas"/>
    <s v="Texas"/>
    <n v="75220"/>
    <s v="Central"/>
    <s v="OFF-ST-10003656"/>
    <s v="Office Supplies"/>
    <s v="Storage"/>
    <s v="Safco Industrial Wire Shelving"/>
    <n v="153.584"/>
    <n v="2"/>
    <n v="0.2"/>
    <n v="-32.636600000000001"/>
    <x v="27"/>
    <x v="3"/>
  </r>
  <r>
    <n v="2482"/>
    <s v="CA-2017-147956"/>
    <d v="2017-12-24T00:00:00"/>
    <s v="12/31/2017"/>
    <s v="Standard Class"/>
    <s v="AH-10210"/>
    <s v="Alan Hwang"/>
    <s v="Consumer"/>
    <s v="United States"/>
    <s v="Seattle"/>
    <s v="Washington"/>
    <n v="98105"/>
    <s v="West"/>
    <s v="OFF-ST-10001097"/>
    <s v="Office Supplies"/>
    <s v="Storage"/>
    <s v="Office Impressions Heavy Duty Welded Shelving &amp; Multimedia Storage Drawers"/>
    <n v="1003.62"/>
    <n v="6"/>
    <n v="0"/>
    <n v="0"/>
    <x v="22"/>
    <x v="3"/>
  </r>
  <r>
    <n v="2483"/>
    <s v="CA-2017-126067"/>
    <d v="2017-08-28T00:00:00"/>
    <d v="2017-03-09T00:00:00"/>
    <s v="Standard Class"/>
    <s v="KN-16705"/>
    <s v="Kristina Nunn"/>
    <s v="Home Office"/>
    <s v="United States"/>
    <s v="Seattle"/>
    <s v="Washington"/>
    <n v="98105"/>
    <s v="West"/>
    <s v="TEC-PH-10000912"/>
    <s v="Technology"/>
    <s v="Phones"/>
    <s v="Anker 24W Portable Micro USB Car Charger"/>
    <n v="35.167999999999999"/>
    <n v="4"/>
    <n v="0.2"/>
    <n v="11.429600000000001"/>
    <x v="43"/>
    <x v="3"/>
  </r>
  <r>
    <n v="2484"/>
    <s v="CA-2017-126067"/>
    <d v="2017-08-28T00:00:00"/>
    <d v="2017-03-09T00:00:00"/>
    <s v="Standard Class"/>
    <s v="KN-16705"/>
    <s v="Kristina Nunn"/>
    <s v="Home Office"/>
    <s v="United States"/>
    <s v="Seattle"/>
    <s v="Washington"/>
    <n v="98105"/>
    <s v="West"/>
    <s v="FUR-TA-10000617"/>
    <s v="Furniture"/>
    <s v="Tables"/>
    <s v="Hon Practical Foundations 30 x 60 Training Table, Light Gray/Charcoal"/>
    <n v="1137.75"/>
    <n v="5"/>
    <n v="0"/>
    <n v="250.30500000000001"/>
    <x v="43"/>
    <x v="3"/>
  </r>
  <r>
    <n v="2485"/>
    <s v="CA-2017-126067"/>
    <d v="2017-08-28T00:00:00"/>
    <d v="2017-03-09T00:00:00"/>
    <s v="Standard Class"/>
    <s v="KN-16705"/>
    <s v="Kristina Nunn"/>
    <s v="Home Office"/>
    <s v="United States"/>
    <s v="Seattle"/>
    <s v="Washington"/>
    <n v="98105"/>
    <s v="West"/>
    <s v="OFF-BI-10001658"/>
    <s v="Office Supplies"/>
    <s v="Binders"/>
    <s v="GBC Standard Therm-A-Bind Covers"/>
    <n v="99.68"/>
    <n v="5"/>
    <n v="0.2"/>
    <n v="32.396000000000001"/>
    <x v="43"/>
    <x v="3"/>
  </r>
  <r>
    <n v="2486"/>
    <s v="CA-2017-126067"/>
    <d v="2017-08-28T00:00:00"/>
    <d v="2017-03-09T00:00:00"/>
    <s v="Standard Class"/>
    <s v="KN-16705"/>
    <s v="Kristina Nunn"/>
    <s v="Home Office"/>
    <s v="United States"/>
    <s v="Seattle"/>
    <s v="Washington"/>
    <n v="98105"/>
    <s v="West"/>
    <s v="OFF-AR-10003856"/>
    <s v="Office Supplies"/>
    <s v="Art"/>
    <s v="Newell 344"/>
    <n v="5.56"/>
    <n v="2"/>
    <n v="0"/>
    <n v="1.4456"/>
    <x v="43"/>
    <x v="3"/>
  </r>
  <r>
    <n v="2487"/>
    <s v="CA-2015-104514"/>
    <d v="2015-01-02T00:00:00"/>
    <d v="2015-04-01T00:00:00"/>
    <s v="Second Class"/>
    <s v="CB-12535"/>
    <s v="Claudia Bergmann"/>
    <s v="Corporate"/>
    <s v="United States"/>
    <s v="Newark"/>
    <s v="Delaware"/>
    <n v="19711"/>
    <s v="East"/>
    <s v="OFF-ST-10001837"/>
    <s v="Office Supplies"/>
    <s v="Storage"/>
    <s v="SAFCO Mobile Desk Side File, Wire Frame"/>
    <n v="85.52"/>
    <n v="2"/>
    <n v="0"/>
    <n v="22.235199999999999"/>
    <x v="26"/>
    <x v="1"/>
  </r>
  <r>
    <n v="2488"/>
    <s v="CA-2015-104514"/>
    <d v="2015-01-02T00:00:00"/>
    <d v="2015-04-01T00:00:00"/>
    <s v="Second Class"/>
    <s v="CB-12535"/>
    <s v="Claudia Bergmann"/>
    <s v="Corporate"/>
    <s v="United States"/>
    <s v="Newark"/>
    <s v="Delaware"/>
    <n v="19711"/>
    <s v="East"/>
    <s v="OFF-AR-10001473"/>
    <s v="Office Supplies"/>
    <s v="Art"/>
    <s v="Newell 313"/>
    <n v="9.84"/>
    <n v="3"/>
    <n v="0"/>
    <n v="2.6568000000000001"/>
    <x v="26"/>
    <x v="1"/>
  </r>
  <r>
    <n v="2489"/>
    <s v="CA-2015-104514"/>
    <d v="2015-01-02T00:00:00"/>
    <d v="2015-04-01T00:00:00"/>
    <s v="Second Class"/>
    <s v="CB-12535"/>
    <s v="Claudia Bergmann"/>
    <s v="Corporate"/>
    <s v="United States"/>
    <s v="Newark"/>
    <s v="Delaware"/>
    <n v="19711"/>
    <s v="East"/>
    <s v="OFF-PA-10004285"/>
    <s v="Office Supplies"/>
    <s v="Paper"/>
    <s v="Xerox 1959"/>
    <n v="20.04"/>
    <n v="3"/>
    <n v="0"/>
    <n v="9.6191999999999993"/>
    <x v="26"/>
    <x v="1"/>
  </r>
  <r>
    <n v="2490"/>
    <s v="CA-2015-141040"/>
    <d v="2015-10-09T00:00:00"/>
    <s v="10/13/2015"/>
    <s v="Second Class"/>
    <s v="TB-21250"/>
    <s v="Tim Brockman"/>
    <s v="Consumer"/>
    <s v="United States"/>
    <s v="New York City"/>
    <s v="New York"/>
    <n v="10024"/>
    <s v="East"/>
    <s v="TEC-PH-10001835"/>
    <s v="Technology"/>
    <s v="Phones"/>
    <s v="Jawbone JAMBOX Wireless Bluetooth Speaker"/>
    <n v="631.96"/>
    <n v="4"/>
    <n v="0"/>
    <n v="303.3408"/>
    <x v="2"/>
    <x v="1"/>
  </r>
  <r>
    <n v="2491"/>
    <s v="CA-2015-141040"/>
    <d v="2015-10-09T00:00:00"/>
    <s v="10/13/2015"/>
    <s v="Second Class"/>
    <s v="TB-21250"/>
    <s v="Tim Brockman"/>
    <s v="Consumer"/>
    <s v="United States"/>
    <s v="New York City"/>
    <s v="New York"/>
    <n v="10024"/>
    <s v="East"/>
    <s v="OFF-PA-10002245"/>
    <s v="Office Supplies"/>
    <s v="Paper"/>
    <s v="Xerox 1895"/>
    <n v="23.92"/>
    <n v="4"/>
    <n v="0"/>
    <n v="10.763999999999999"/>
    <x v="2"/>
    <x v="1"/>
  </r>
  <r>
    <n v="2492"/>
    <s v="CA-2014-113579"/>
    <d v="2014-12-13T00:00:00"/>
    <s v="12/15/2014"/>
    <s v="Second Class"/>
    <s v="KD-16345"/>
    <s v="Katherine Ducich"/>
    <s v="Consumer"/>
    <s v="United States"/>
    <s v="Los Angeles"/>
    <s v="California"/>
    <n v="90049"/>
    <s v="West"/>
    <s v="OFF-PA-10001457"/>
    <s v="Office Supplies"/>
    <s v="Paper"/>
    <s v="White GlueTop Scratch Pads"/>
    <n v="90.24"/>
    <n v="6"/>
    <n v="0"/>
    <n v="41.510399999999997"/>
    <x v="20"/>
    <x v="2"/>
  </r>
  <r>
    <n v="2493"/>
    <s v="CA-2014-144624"/>
    <d v="2014-11-19T00:00:00"/>
    <s v="11/23/2014"/>
    <s v="Standard Class"/>
    <s v="JM-15865"/>
    <s v="John Murray"/>
    <s v="Consumer"/>
    <s v="United States"/>
    <s v="Jamestown"/>
    <s v="New York"/>
    <n v="14701"/>
    <s v="East"/>
    <s v="TEC-PH-10002885"/>
    <s v="Technology"/>
    <s v="Phones"/>
    <s v="Apple iPhone 5"/>
    <n v="4548.8100000000004"/>
    <n v="7"/>
    <n v="0"/>
    <n v="1228.1786999999999"/>
    <x v="7"/>
    <x v="2"/>
  </r>
  <r>
    <n v="2494"/>
    <s v="CA-2016-146206"/>
    <d v="2016-09-10T00:00:00"/>
    <s v="9/14/2016"/>
    <s v="Second Class"/>
    <s v="KT-16480"/>
    <s v="Kean Thornton"/>
    <s v="Consumer"/>
    <s v="United States"/>
    <s v="Houston"/>
    <s v="Texas"/>
    <n v="77095"/>
    <s v="Central"/>
    <s v="FUR-TA-10004086"/>
    <s v="Furniture"/>
    <s v="Tables"/>
    <s v="KI Adjustable-Height Table"/>
    <n v="300.93"/>
    <n v="5"/>
    <n v="0.3"/>
    <n v="-34.392000000000003"/>
    <x v="21"/>
    <x v="0"/>
  </r>
  <r>
    <n v="2495"/>
    <s v="CA-2016-146206"/>
    <d v="2016-09-10T00:00:00"/>
    <s v="9/14/2016"/>
    <s v="Second Class"/>
    <s v="KT-16480"/>
    <s v="Kean Thornton"/>
    <s v="Consumer"/>
    <s v="United States"/>
    <s v="Houston"/>
    <s v="Texas"/>
    <n v="77095"/>
    <s v="Central"/>
    <s v="TEC-PH-10000895"/>
    <s v="Technology"/>
    <s v="Phones"/>
    <s v="Polycom VVX 310 VoIP phone"/>
    <n v="719.96"/>
    <n v="5"/>
    <n v="0.2"/>
    <n v="53.997"/>
    <x v="21"/>
    <x v="0"/>
  </r>
  <r>
    <n v="2496"/>
    <s v="CA-2014-136644"/>
    <d v="2014-06-16T00:00:00"/>
    <s v="6/22/2014"/>
    <s v="Standard Class"/>
    <s v="SC-20575"/>
    <s v="Sonia Cooley"/>
    <s v="Consumer"/>
    <s v="United States"/>
    <s v="Mishawaka"/>
    <s v="Indiana"/>
    <n v="46544"/>
    <s v="Central"/>
    <s v="FUR-CH-10000225"/>
    <s v="Furniture"/>
    <s v="Chairs"/>
    <s v="Global Geo Office Task Chair, Gray"/>
    <n v="647.84"/>
    <n v="8"/>
    <n v="0"/>
    <n v="32.392000000000003"/>
    <x v="3"/>
    <x v="2"/>
  </r>
  <r>
    <n v="2497"/>
    <s v="CA-2015-122371"/>
    <d v="2015-09-26T00:00:00"/>
    <d v="2015-01-10T00:00:00"/>
    <s v="Standard Class"/>
    <s v="BS-11800"/>
    <s v="Bryan Spruell"/>
    <s v="Home Office"/>
    <s v="United States"/>
    <s v="San Diego"/>
    <s v="California"/>
    <n v="92037"/>
    <s v="West"/>
    <s v="OFF-ST-10002370"/>
    <s v="Office Supplies"/>
    <s v="Storage"/>
    <s v="Sortfiler Multipurpose Personal File Organizer, Black"/>
    <n v="64.17"/>
    <n v="3"/>
    <n v="0"/>
    <n v="18.609300000000001"/>
    <x v="11"/>
    <x v="1"/>
  </r>
  <r>
    <n v="2498"/>
    <s v="CA-2015-122371"/>
    <d v="2015-09-26T00:00:00"/>
    <d v="2015-01-10T00:00:00"/>
    <s v="Standard Class"/>
    <s v="BS-11800"/>
    <s v="Bryan Spruell"/>
    <s v="Home Office"/>
    <s v="United States"/>
    <s v="San Diego"/>
    <s v="California"/>
    <n v="92037"/>
    <s v="West"/>
    <s v="OFF-EN-10000056"/>
    <s v="Office Supplies"/>
    <s v="Envelopes"/>
    <s v="Cameo Buff Policy Envelopes"/>
    <n v="124.46"/>
    <n v="2"/>
    <n v="0"/>
    <n v="58.496200000000002"/>
    <x v="11"/>
    <x v="1"/>
  </r>
  <r>
    <n v="2499"/>
    <s v="CA-2016-126935"/>
    <d v="2016-05-19T00:00:00"/>
    <s v="5/24/2016"/>
    <s v="Standard Class"/>
    <s v="BT-11395"/>
    <s v="Bill Tyler"/>
    <s v="Corporate"/>
    <s v="United States"/>
    <s v="San Francisco"/>
    <s v="California"/>
    <n v="94109"/>
    <s v="West"/>
    <s v="OFF-BI-10004817"/>
    <s v="Office Supplies"/>
    <s v="Binders"/>
    <s v="GBC Personal VeloBind Strips"/>
    <n v="9.5839999999999996"/>
    <n v="1"/>
    <n v="0.2"/>
    <n v="3.3544"/>
    <x v="35"/>
    <x v="0"/>
  </r>
  <r>
    <n v="2500"/>
    <s v="US-2017-133781"/>
    <d v="2017-06-22T00:00:00"/>
    <s v="6/23/2017"/>
    <s v="First Class"/>
    <s v="DC-12850"/>
    <s v="Dan Campbell"/>
    <s v="Consumer"/>
    <s v="United States"/>
    <s v="Miami"/>
    <s v="Florida"/>
    <n v="33178"/>
    <s v="South"/>
    <s v="OFF-EN-10004483"/>
    <s v="Office Supplies"/>
    <s v="Envelopes"/>
    <s v="#10 White Business Envelopes,4 1/8 x 9 1/2"/>
    <n v="37.607999999999997"/>
    <n v="3"/>
    <n v="0.2"/>
    <n v="12.6927"/>
    <x v="27"/>
    <x v="3"/>
  </r>
  <r>
    <n v="2501"/>
    <s v="CA-2017-131618"/>
    <d v="2017-06-17T00:00:00"/>
    <s v="6/20/2017"/>
    <s v="First Class"/>
    <s v="LS-17200"/>
    <s v="Luke Schmidt"/>
    <s v="Corporate"/>
    <s v="United States"/>
    <s v="Skokie"/>
    <s v="Illinois"/>
    <n v="60076"/>
    <s v="Central"/>
    <s v="OFF-PA-10001892"/>
    <s v="Office Supplies"/>
    <s v="Paper"/>
    <s v="Rediform Wirebound &quot;Phone Memo&quot; Message Book, 11 x 5-3/4"/>
    <n v="12.224"/>
    <n v="2"/>
    <n v="0.2"/>
    <n v="4.4311999999999996"/>
    <x v="27"/>
    <x v="3"/>
  </r>
  <r>
    <n v="2502"/>
    <s v="CA-2017-131618"/>
    <d v="2017-06-17T00:00:00"/>
    <s v="6/20/2017"/>
    <s v="First Class"/>
    <s v="LS-17200"/>
    <s v="Luke Schmidt"/>
    <s v="Corporate"/>
    <s v="United States"/>
    <s v="Skokie"/>
    <s v="Illinois"/>
    <n v="60076"/>
    <s v="Central"/>
    <s v="OFF-BI-10000546"/>
    <s v="Office Supplies"/>
    <s v="Binders"/>
    <s v="Avery Durable Binders"/>
    <n v="2.3039999999999998"/>
    <n v="4"/>
    <n v="0.8"/>
    <n v="-3.5712000000000002"/>
    <x v="27"/>
    <x v="3"/>
  </r>
  <r>
    <n v="2503"/>
    <s v="CA-2017-131618"/>
    <d v="2017-06-17T00:00:00"/>
    <s v="6/20/2017"/>
    <s v="First Class"/>
    <s v="LS-17200"/>
    <s v="Luke Schmidt"/>
    <s v="Corporate"/>
    <s v="United States"/>
    <s v="Skokie"/>
    <s v="Illinois"/>
    <n v="60076"/>
    <s v="Central"/>
    <s v="OFF-BI-10001294"/>
    <s v="Office Supplies"/>
    <s v="Binders"/>
    <s v="Fellowes Binding Cases"/>
    <n v="9.36"/>
    <n v="4"/>
    <n v="0.8"/>
    <n v="-16.38"/>
    <x v="27"/>
    <x v="3"/>
  </r>
  <r>
    <n v="2504"/>
    <s v="CA-2016-149482"/>
    <d v="2016-11-14T00:00:00"/>
    <s v="11/19/2016"/>
    <s v="Standard Class"/>
    <s v="RR-19315"/>
    <s v="Ralph Ritter"/>
    <s v="Consumer"/>
    <s v="United States"/>
    <s v="San Francisco"/>
    <s v="California"/>
    <n v="94110"/>
    <s v="West"/>
    <s v="OFF-LA-10000248"/>
    <s v="Office Supplies"/>
    <s v="Labels"/>
    <s v="Avery 52"/>
    <n v="7.38"/>
    <n v="2"/>
    <n v="0"/>
    <n v="3.4685999999999999"/>
    <x v="0"/>
    <x v="0"/>
  </r>
  <r>
    <n v="2505"/>
    <s v="CA-2014-143917"/>
    <d v="2014-07-25T00:00:00"/>
    <s v="7/27/2014"/>
    <s v="Second Class"/>
    <s v="KL-16645"/>
    <s v="Ken Lonsdale"/>
    <s v="Consumer"/>
    <s v="United States"/>
    <s v="San Francisco"/>
    <s v="California"/>
    <n v="94122"/>
    <s v="West"/>
    <s v="OFF-ST-10001228"/>
    <s v="Office Supplies"/>
    <s v="Storage"/>
    <s v="Fellowes Personal Hanging Folder Files, Navy"/>
    <n v="53.72"/>
    <n v="4"/>
    <n v="0"/>
    <n v="15.041600000000001"/>
    <x v="39"/>
    <x v="2"/>
  </r>
  <r>
    <n v="2506"/>
    <s v="CA-2014-143917"/>
    <d v="2014-07-25T00:00:00"/>
    <s v="7/27/2014"/>
    <s v="Second Class"/>
    <s v="KL-16645"/>
    <s v="Ken Lonsdale"/>
    <s v="Consumer"/>
    <s v="United States"/>
    <s v="San Francisco"/>
    <s v="California"/>
    <n v="94122"/>
    <s v="West"/>
    <s v="OFF-SU-10000151"/>
    <s v="Office Supplies"/>
    <s v="Supplies"/>
    <s v="High Speed Automatic Electric Letter Opener"/>
    <n v="8187.65"/>
    <n v="5"/>
    <n v="0"/>
    <n v="327.50599999999997"/>
    <x v="39"/>
    <x v="2"/>
  </r>
  <r>
    <n v="2507"/>
    <s v="CA-2014-143917"/>
    <d v="2014-07-25T00:00:00"/>
    <s v="7/27/2014"/>
    <s v="Second Class"/>
    <s v="KL-16645"/>
    <s v="Ken Lonsdale"/>
    <s v="Consumer"/>
    <s v="United States"/>
    <s v="San Francisco"/>
    <s v="California"/>
    <n v="94122"/>
    <s v="West"/>
    <s v="FUR-FU-10004351"/>
    <s v="Furniture"/>
    <s v="Furnishings"/>
    <s v="Staple-based wall hangings"/>
    <n v="77.92"/>
    <n v="8"/>
    <n v="0"/>
    <n v="34.284799999999997"/>
    <x v="39"/>
    <x v="2"/>
  </r>
  <r>
    <n v="2508"/>
    <s v="CA-2015-120397"/>
    <d v="2015-07-02T00:00:00"/>
    <d v="2015-02-07T00:00:00"/>
    <s v="Same Day"/>
    <s v="RB-19435"/>
    <s v="Richard Bierner"/>
    <s v="Consumer"/>
    <s v="United States"/>
    <s v="Houston"/>
    <s v="Texas"/>
    <n v="77070"/>
    <s v="Central"/>
    <s v="OFF-AP-10001293"/>
    <s v="Office Supplies"/>
    <s v="Appliances"/>
    <s v="Belkin 8 Outlet Surge Protector"/>
    <n v="32.783999999999999"/>
    <n v="4"/>
    <n v="0.8"/>
    <n v="-85.238399999999999"/>
    <x v="38"/>
    <x v="1"/>
  </r>
  <r>
    <n v="2509"/>
    <s v="CA-2017-163902"/>
    <d v="2017-03-02T00:00:00"/>
    <d v="2017-08-03T00:00:00"/>
    <s v="Standard Class"/>
    <s v="MY-17380"/>
    <s v="Maribeth Yedwab"/>
    <s v="Corporate"/>
    <s v="United States"/>
    <s v="Los Angeles"/>
    <s v="California"/>
    <n v="90045"/>
    <s v="West"/>
    <s v="TEC-PH-10000675"/>
    <s v="Technology"/>
    <s v="Phones"/>
    <s v="Panasonic KX TS3282B Corded phone"/>
    <n v="196.77600000000001"/>
    <n v="3"/>
    <n v="0.2"/>
    <n v="14.7582"/>
    <x v="42"/>
    <x v="3"/>
  </r>
  <r>
    <n v="2510"/>
    <s v="CA-2017-163902"/>
    <d v="2017-03-02T00:00:00"/>
    <d v="2017-08-03T00:00:00"/>
    <s v="Standard Class"/>
    <s v="MY-17380"/>
    <s v="Maribeth Yedwab"/>
    <s v="Corporate"/>
    <s v="United States"/>
    <s v="Los Angeles"/>
    <s v="California"/>
    <n v="90045"/>
    <s v="West"/>
    <s v="TEC-AC-10000580"/>
    <s v="Technology"/>
    <s v="Accessories"/>
    <s v="Logitech G13 Programmable Gameboard with LCD Display"/>
    <n v="479.94"/>
    <n v="6"/>
    <n v="0"/>
    <n v="52.793399999999998"/>
    <x v="42"/>
    <x v="3"/>
  </r>
  <r>
    <n v="2511"/>
    <s v="CA-2016-136812"/>
    <d v="2016-11-18T00:00:00"/>
    <s v="11/23/2016"/>
    <s v="Standard Class"/>
    <s v="AW-10930"/>
    <s v="Arthur Wiediger"/>
    <s v="Home Office"/>
    <s v="United States"/>
    <s v="Oklahoma City"/>
    <s v="Oklahoma"/>
    <n v="73120"/>
    <s v="Central"/>
    <s v="OFF-ST-10003470"/>
    <s v="Office Supplies"/>
    <s v="Storage"/>
    <s v="Tennsco Snap-Together Open Shelving Units, Starter Sets and Add-On Units"/>
    <n v="1117.92"/>
    <n v="4"/>
    <n v="0"/>
    <n v="55.896000000000001"/>
    <x v="0"/>
    <x v="0"/>
  </r>
  <r>
    <n v="2512"/>
    <s v="CA-2015-102722"/>
    <d v="2015-04-18T00:00:00"/>
    <s v="4/19/2015"/>
    <s v="First Class"/>
    <s v="KW-16570"/>
    <s v="Kelly Williams"/>
    <s v="Consumer"/>
    <s v="United States"/>
    <s v="Monroe"/>
    <s v="Louisiana"/>
    <n v="71203"/>
    <s v="South"/>
    <s v="TEC-AC-10003116"/>
    <s v="Technology"/>
    <s v="Accessories"/>
    <s v="Memorex Froggy Flash Drive 8 GB"/>
    <n v="106.5"/>
    <n v="6"/>
    <n v="0"/>
    <n v="41.534999999999997"/>
    <x v="19"/>
    <x v="1"/>
  </r>
  <r>
    <n v="2513"/>
    <s v="CA-2017-155089"/>
    <d v="2017-12-02T00:00:00"/>
    <d v="2017-06-12T00:00:00"/>
    <s v="Standard Class"/>
    <s v="DB-12910"/>
    <s v="Daniel Byrd"/>
    <s v="Home Office"/>
    <s v="United States"/>
    <s v="Tampa"/>
    <s v="Florida"/>
    <n v="33614"/>
    <s v="South"/>
    <s v="OFF-BI-10002429"/>
    <s v="Office Supplies"/>
    <s v="Binders"/>
    <s v="Premier Elliptical Ring Binder, Black"/>
    <n v="45.66"/>
    <n v="5"/>
    <n v="0.7"/>
    <n v="-33.484000000000002"/>
    <x v="22"/>
    <x v="3"/>
  </r>
  <r>
    <n v="2514"/>
    <s v="CA-2016-124506"/>
    <d v="2016-11-11T00:00:00"/>
    <s v="11/17/2016"/>
    <s v="Standard Class"/>
    <s v="BB-11545"/>
    <s v="Brenda Bowman"/>
    <s v="Corporate"/>
    <s v="United States"/>
    <s v="Chicago"/>
    <s v="Illinois"/>
    <n v="60623"/>
    <s v="Central"/>
    <s v="TEC-AC-10003280"/>
    <s v="Technology"/>
    <s v="Accessories"/>
    <s v="Belkin F8E887 USB Wired Ergonomic Keyboard"/>
    <n v="95.968000000000004"/>
    <n v="4"/>
    <n v="0.2"/>
    <n v="1.1996"/>
    <x v="0"/>
    <x v="0"/>
  </r>
  <r>
    <n v="2515"/>
    <s v="CA-2016-124506"/>
    <d v="2016-11-11T00:00:00"/>
    <s v="11/17/2016"/>
    <s v="Standard Class"/>
    <s v="BB-11545"/>
    <s v="Brenda Bowman"/>
    <s v="Corporate"/>
    <s v="United States"/>
    <s v="Chicago"/>
    <s v="Illinois"/>
    <n v="60623"/>
    <s v="Central"/>
    <s v="FUR-CH-10004540"/>
    <s v="Furniture"/>
    <s v="Chairs"/>
    <s v="Global Chrome Stack Chair"/>
    <n v="47.991999999999997"/>
    <n v="2"/>
    <n v="0.3"/>
    <n v="-2.0568"/>
    <x v="0"/>
    <x v="0"/>
  </r>
  <r>
    <n v="2516"/>
    <s v="CA-2014-106572"/>
    <d v="2014-09-05T00:00:00"/>
    <d v="2014-10-09T00:00:00"/>
    <s v="Standard Class"/>
    <s v="NP-18700"/>
    <s v="Nora Preis"/>
    <s v="Consumer"/>
    <s v="United States"/>
    <s v="Bowling Green"/>
    <s v="Ohio"/>
    <n v="43402"/>
    <s v="East"/>
    <s v="OFF-ST-10000585"/>
    <s v="Office Supplies"/>
    <s v="Storage"/>
    <s v="Economy Rollaway Files"/>
    <n v="264.32"/>
    <n v="2"/>
    <n v="0.2"/>
    <n v="19.824000000000002"/>
    <x v="30"/>
    <x v="2"/>
  </r>
  <r>
    <n v="2517"/>
    <s v="CA-2014-128888"/>
    <d v="2014-11-15T00:00:00"/>
    <s v="11/22/2014"/>
    <s v="Standard Class"/>
    <s v="PB-19105"/>
    <s v="Peter B¸hler"/>
    <s v="Consumer"/>
    <s v="United States"/>
    <s v="Houston"/>
    <s v="Texas"/>
    <n v="77095"/>
    <s v="Central"/>
    <s v="OFF-EN-10003001"/>
    <s v="Office Supplies"/>
    <s v="Envelopes"/>
    <s v="Ames Color-File Green Diamond Border X-ray Mailers"/>
    <n v="604.65599999999995"/>
    <n v="9"/>
    <n v="0.2"/>
    <n v="204.07140000000001"/>
    <x v="7"/>
    <x v="2"/>
  </r>
  <r>
    <n v="2518"/>
    <s v="CA-2017-123134"/>
    <d v="2017-05-02T00:00:00"/>
    <d v="2017-07-05T00:00:00"/>
    <s v="Standard Class"/>
    <s v="DW-13585"/>
    <s v="Dorothy Wardle"/>
    <s v="Corporate"/>
    <s v="United States"/>
    <s v="Westfield"/>
    <s v="New Jersey"/>
    <n v="7090"/>
    <s v="East"/>
    <s v="FUR-FU-10003975"/>
    <s v="Furniture"/>
    <s v="Furnishings"/>
    <s v="Eldon Advantage Chair Mats for Low to Medium Pile Carpets"/>
    <n v="129.93"/>
    <n v="3"/>
    <n v="0"/>
    <n v="12.993"/>
    <x v="24"/>
    <x v="3"/>
  </r>
  <r>
    <n v="2519"/>
    <s v="CA-2016-124352"/>
    <d v="2016-10-15T00:00:00"/>
    <s v="10/21/2016"/>
    <s v="Standard Class"/>
    <s v="CD-12790"/>
    <s v="Cynthia Delaney"/>
    <s v="Home Office"/>
    <s v="United States"/>
    <s v="Oklahoma City"/>
    <s v="Oklahoma"/>
    <n v="73120"/>
    <s v="Central"/>
    <s v="OFF-LA-10004559"/>
    <s v="Office Supplies"/>
    <s v="Labels"/>
    <s v="Avery 49"/>
    <n v="20.16"/>
    <n v="7"/>
    <n v="0"/>
    <n v="9.8783999999999992"/>
    <x v="32"/>
    <x v="0"/>
  </r>
  <r>
    <n v="2520"/>
    <s v="CA-2016-124352"/>
    <d v="2016-10-15T00:00:00"/>
    <s v="10/21/2016"/>
    <s v="Standard Class"/>
    <s v="CD-12790"/>
    <s v="Cynthia Delaney"/>
    <s v="Home Office"/>
    <s v="United States"/>
    <s v="Oklahoma City"/>
    <s v="Oklahoma"/>
    <n v="73120"/>
    <s v="Central"/>
    <s v="OFF-LA-10003223"/>
    <s v="Office Supplies"/>
    <s v="Labels"/>
    <s v="Avery 508"/>
    <n v="29.46"/>
    <n v="6"/>
    <n v="0"/>
    <n v="14.4354"/>
    <x v="32"/>
    <x v="0"/>
  </r>
  <r>
    <n v="2521"/>
    <s v="CA-2016-124352"/>
    <d v="2016-10-15T00:00:00"/>
    <s v="10/21/2016"/>
    <s v="Standard Class"/>
    <s v="CD-12790"/>
    <s v="Cynthia Delaney"/>
    <s v="Home Office"/>
    <s v="United States"/>
    <s v="Oklahoma City"/>
    <s v="Oklahoma"/>
    <n v="73120"/>
    <s v="Central"/>
    <s v="OFF-AP-10002651"/>
    <s v="Office Supplies"/>
    <s v="Appliances"/>
    <s v="Hoover Upright Vacuum With Dirt Cup"/>
    <n v="868.59"/>
    <n v="3"/>
    <n v="0"/>
    <n v="251.89109999999999"/>
    <x v="32"/>
    <x v="0"/>
  </r>
  <r>
    <n v="2522"/>
    <s v="CA-2016-124352"/>
    <d v="2016-10-15T00:00:00"/>
    <s v="10/21/2016"/>
    <s v="Standard Class"/>
    <s v="CD-12790"/>
    <s v="Cynthia Delaney"/>
    <s v="Home Office"/>
    <s v="United States"/>
    <s v="Oklahoma City"/>
    <s v="Oklahoma"/>
    <n v="73120"/>
    <s v="Central"/>
    <s v="OFF-PA-10003177"/>
    <s v="Office Supplies"/>
    <s v="Paper"/>
    <s v="Xerox 1999"/>
    <n v="12.96"/>
    <n v="2"/>
    <n v="0"/>
    <n v="6.2207999999999997"/>
    <x v="32"/>
    <x v="0"/>
  </r>
  <r>
    <n v="2523"/>
    <s v="CA-2016-124352"/>
    <d v="2016-10-15T00:00:00"/>
    <s v="10/21/2016"/>
    <s v="Standard Class"/>
    <s v="CD-12790"/>
    <s v="Cynthia Delaney"/>
    <s v="Home Office"/>
    <s v="United States"/>
    <s v="Oklahoma City"/>
    <s v="Oklahoma"/>
    <n v="73120"/>
    <s v="Central"/>
    <s v="TEC-PH-10003442"/>
    <s v="Technology"/>
    <s v="Phones"/>
    <s v="Samsung Replacement EH64AVFWE Premium Headset"/>
    <n v="5.5"/>
    <n v="1"/>
    <n v="0"/>
    <n v="1.375"/>
    <x v="32"/>
    <x v="0"/>
  </r>
  <r>
    <n v="2524"/>
    <s v="CA-2016-124352"/>
    <d v="2016-10-15T00:00:00"/>
    <s v="10/21/2016"/>
    <s v="Standard Class"/>
    <s v="CD-12790"/>
    <s v="Cynthia Delaney"/>
    <s v="Home Office"/>
    <s v="United States"/>
    <s v="Oklahoma City"/>
    <s v="Oklahoma"/>
    <n v="73120"/>
    <s v="Central"/>
    <s v="OFF-BI-10000977"/>
    <s v="Office Supplies"/>
    <s v="Binders"/>
    <s v="Ibico Plastic Spiral Binding Combs"/>
    <n v="121.6"/>
    <n v="4"/>
    <n v="0"/>
    <n v="55.936"/>
    <x v="32"/>
    <x v="0"/>
  </r>
  <r>
    <n v="2525"/>
    <s v="CA-2015-124541"/>
    <d v="2015-04-06T00:00:00"/>
    <d v="2015-10-04T00:00:00"/>
    <s v="Standard Class"/>
    <s v="TT-21220"/>
    <s v="Thomas Thornton"/>
    <s v="Consumer"/>
    <s v="United States"/>
    <s v="Houston"/>
    <s v="Texas"/>
    <n v="77041"/>
    <s v="Central"/>
    <s v="OFF-AR-10004078"/>
    <s v="Office Supplies"/>
    <s v="Art"/>
    <s v="Newell 312"/>
    <n v="42.048000000000002"/>
    <n v="9"/>
    <n v="0.2"/>
    <n v="5.2560000000000002"/>
    <x v="19"/>
    <x v="1"/>
  </r>
  <r>
    <n v="2526"/>
    <s v="CA-2015-124541"/>
    <d v="2015-04-06T00:00:00"/>
    <d v="2015-10-04T00:00:00"/>
    <s v="Standard Class"/>
    <s v="TT-21220"/>
    <s v="Thomas Thornton"/>
    <s v="Consumer"/>
    <s v="United States"/>
    <s v="Houston"/>
    <s v="Texas"/>
    <n v="77041"/>
    <s v="Central"/>
    <s v="TEC-AC-10002550"/>
    <s v="Technology"/>
    <s v="Accessories"/>
    <s v="Maxell 4.7GB DVD-RW 3/Pack"/>
    <n v="25.488"/>
    <n v="2"/>
    <n v="0.2"/>
    <n v="4.4603999999999999"/>
    <x v="19"/>
    <x v="1"/>
  </r>
  <r>
    <n v="2527"/>
    <s v="CA-2015-124541"/>
    <d v="2015-04-06T00:00:00"/>
    <d v="2015-10-04T00:00:00"/>
    <s v="Standard Class"/>
    <s v="TT-21220"/>
    <s v="Thomas Thornton"/>
    <s v="Consumer"/>
    <s v="United States"/>
    <s v="Houston"/>
    <s v="Texas"/>
    <n v="77041"/>
    <s v="Central"/>
    <s v="OFF-BI-10004965"/>
    <s v="Office Supplies"/>
    <s v="Binders"/>
    <s v="Ibico Covers for Plastic or Wire Binding Elements"/>
    <n v="6.9"/>
    <n v="3"/>
    <n v="0.8"/>
    <n v="-12.074999999999999"/>
    <x v="19"/>
    <x v="1"/>
  </r>
  <r>
    <n v="2528"/>
    <s v="CA-2015-124541"/>
    <d v="2015-04-06T00:00:00"/>
    <d v="2015-10-04T00:00:00"/>
    <s v="Standard Class"/>
    <s v="TT-21220"/>
    <s v="Thomas Thornton"/>
    <s v="Consumer"/>
    <s v="United States"/>
    <s v="Houston"/>
    <s v="Texas"/>
    <n v="77041"/>
    <s v="Central"/>
    <s v="OFF-BI-10004209"/>
    <s v="Office Supplies"/>
    <s v="Binders"/>
    <s v="Fellowes Twister Kit, Gray/Clear, 3/pkg"/>
    <n v="9.6479999999999997"/>
    <n v="6"/>
    <n v="0.8"/>
    <n v="-16.884"/>
    <x v="19"/>
    <x v="1"/>
  </r>
  <r>
    <n v="2529"/>
    <s v="CA-2015-124541"/>
    <d v="2015-04-06T00:00:00"/>
    <d v="2015-10-04T00:00:00"/>
    <s v="Standard Class"/>
    <s v="TT-21220"/>
    <s v="Thomas Thornton"/>
    <s v="Consumer"/>
    <s v="United States"/>
    <s v="Houston"/>
    <s v="Texas"/>
    <n v="77041"/>
    <s v="Central"/>
    <s v="OFF-PA-10001526"/>
    <s v="Office Supplies"/>
    <s v="Paper"/>
    <s v="Xerox 1949"/>
    <n v="7.968"/>
    <n v="2"/>
    <n v="0.2"/>
    <n v="2.8883999999999999"/>
    <x v="19"/>
    <x v="1"/>
  </r>
  <r>
    <n v="2530"/>
    <s v="CA-2014-108707"/>
    <d v="2014-10-24T00:00:00"/>
    <s v="10/29/2014"/>
    <s v="Standard Class"/>
    <s v="DB-12910"/>
    <s v="Daniel Byrd"/>
    <s v="Home Office"/>
    <s v="United States"/>
    <s v="Fort Lauderdale"/>
    <s v="Florida"/>
    <n v="33311"/>
    <s v="South"/>
    <s v="OFF-PA-10000788"/>
    <s v="Office Supplies"/>
    <s v="Paper"/>
    <s v="Xerox 210"/>
    <n v="10.368"/>
    <n v="2"/>
    <n v="0.2"/>
    <n v="3.6288"/>
    <x v="18"/>
    <x v="2"/>
  </r>
  <r>
    <n v="2531"/>
    <s v="CA-2014-111500"/>
    <d v="2014-08-17T00:00:00"/>
    <s v="8/21/2014"/>
    <s v="Standard Class"/>
    <s v="DJ-13510"/>
    <s v="Don Jones"/>
    <s v="Corporate"/>
    <s v="United States"/>
    <s v="Little Rock"/>
    <s v="Arkansas"/>
    <n v="72209"/>
    <s v="South"/>
    <s v="OFF-PA-10000595"/>
    <s v="Office Supplies"/>
    <s v="Paper"/>
    <s v="Xerox 1929"/>
    <n v="114.2"/>
    <n v="5"/>
    <n v="0"/>
    <n v="52.531999999999996"/>
    <x v="9"/>
    <x v="2"/>
  </r>
  <r>
    <n v="2532"/>
    <s v="CA-2014-111500"/>
    <d v="2014-08-17T00:00:00"/>
    <s v="8/21/2014"/>
    <s v="Standard Class"/>
    <s v="DJ-13510"/>
    <s v="Don Jones"/>
    <s v="Corporate"/>
    <s v="United States"/>
    <s v="Little Rock"/>
    <s v="Arkansas"/>
    <n v="72209"/>
    <s v="South"/>
    <s v="OFF-BI-10000829"/>
    <s v="Office Supplies"/>
    <s v="Binders"/>
    <s v="Avery Non-Stick Binders"/>
    <n v="17.96"/>
    <n v="4"/>
    <n v="0"/>
    <n v="8.2615999999999996"/>
    <x v="9"/>
    <x v="2"/>
  </r>
  <r>
    <n v="2533"/>
    <s v="CA-2014-111500"/>
    <d v="2014-08-17T00:00:00"/>
    <s v="8/21/2014"/>
    <s v="Standard Class"/>
    <s v="DJ-13510"/>
    <s v="Don Jones"/>
    <s v="Corporate"/>
    <s v="United States"/>
    <s v="Little Rock"/>
    <s v="Arkansas"/>
    <n v="72209"/>
    <s v="South"/>
    <s v="OFF-FA-10002676"/>
    <s v="Office Supplies"/>
    <s v="Fasteners"/>
    <s v="Colored Push Pins"/>
    <n v="12.67"/>
    <n v="7"/>
    <n v="0"/>
    <n v="4.5612000000000004"/>
    <x v="9"/>
    <x v="2"/>
  </r>
  <r>
    <n v="2534"/>
    <s v="CA-2014-111500"/>
    <d v="2014-08-17T00:00:00"/>
    <s v="8/21/2014"/>
    <s v="Standard Class"/>
    <s v="DJ-13510"/>
    <s v="Don Jones"/>
    <s v="Corporate"/>
    <s v="United States"/>
    <s v="Little Rock"/>
    <s v="Arkansas"/>
    <n v="72209"/>
    <s v="South"/>
    <s v="TEC-AC-10000844"/>
    <s v="Technology"/>
    <s v="Accessories"/>
    <s v="Logitech†Gaming G510s - Keyboard"/>
    <n v="339.96"/>
    <n v="4"/>
    <n v="0"/>
    <n v="122.3856"/>
    <x v="9"/>
    <x v="2"/>
  </r>
  <r>
    <n v="2535"/>
    <s v="US-2017-117723"/>
    <d v="2017-08-15T00:00:00"/>
    <s v="8/18/2017"/>
    <s v="Second Class"/>
    <s v="DL-13495"/>
    <s v="Dionis Lloyd"/>
    <s v="Corporate"/>
    <s v="United States"/>
    <s v="Philadelphia"/>
    <s v="Pennsylvania"/>
    <n v="19120"/>
    <s v="East"/>
    <s v="OFF-ST-10004459"/>
    <s v="Office Supplies"/>
    <s v="Storage"/>
    <s v="Tennsco Single-Tier Lockers"/>
    <n v="1801.6320000000001"/>
    <n v="6"/>
    <n v="0.2"/>
    <n v="-337.80599999999998"/>
    <x v="43"/>
    <x v="3"/>
  </r>
  <r>
    <n v="2536"/>
    <s v="CA-2015-143238"/>
    <d v="2015-09-06T00:00:00"/>
    <d v="2015-08-09T00:00:00"/>
    <s v="First Class"/>
    <s v="LO-17170"/>
    <s v="Lori Olson"/>
    <s v="Corporate"/>
    <s v="United States"/>
    <s v="La Quinta"/>
    <s v="California"/>
    <n v="92253"/>
    <s v="West"/>
    <s v="TEC-AC-10003499"/>
    <s v="Technology"/>
    <s v="Accessories"/>
    <s v="Memorex Mini Travel Drive 8 GB USB 2.0 Flash Drive"/>
    <n v="46.32"/>
    <n v="4"/>
    <n v="0"/>
    <n v="18.064800000000002"/>
    <x v="11"/>
    <x v="1"/>
  </r>
  <r>
    <n v="2537"/>
    <s v="CA-2015-168746"/>
    <d v="2015-01-27T00:00:00"/>
    <s v="1/29/2015"/>
    <s v="Second Class"/>
    <s v="SV-20365"/>
    <s v="Seth Vernon"/>
    <s v="Consumer"/>
    <s v="United States"/>
    <s v="Cleveland"/>
    <s v="Ohio"/>
    <n v="44105"/>
    <s v="East"/>
    <s v="FUR-CH-10000513"/>
    <s v="Furniture"/>
    <s v="Chairs"/>
    <s v="High-Back Leather Manager's Chair"/>
    <n v="181.98599999999999"/>
    <n v="2"/>
    <n v="0.3"/>
    <n v="-54.595799999999997"/>
    <x v="26"/>
    <x v="1"/>
  </r>
  <r>
    <n v="2538"/>
    <s v="CA-2015-168746"/>
    <d v="2015-01-27T00:00:00"/>
    <s v="1/29/2015"/>
    <s v="Second Class"/>
    <s v="SV-20365"/>
    <s v="Seth Vernon"/>
    <s v="Consumer"/>
    <s v="United States"/>
    <s v="Cleveland"/>
    <s v="Ohio"/>
    <n v="44105"/>
    <s v="East"/>
    <s v="TEC-PH-10000895"/>
    <s v="Technology"/>
    <s v="Phones"/>
    <s v="Polycom VVX 310 VoIP phone"/>
    <n v="431.976"/>
    <n v="4"/>
    <n v="0.4"/>
    <n v="-100.7944"/>
    <x v="26"/>
    <x v="1"/>
  </r>
  <r>
    <n v="2539"/>
    <s v="CA-2015-168746"/>
    <d v="2015-01-27T00:00:00"/>
    <s v="1/29/2015"/>
    <s v="Second Class"/>
    <s v="SV-20365"/>
    <s v="Seth Vernon"/>
    <s v="Consumer"/>
    <s v="United States"/>
    <s v="Cleveland"/>
    <s v="Ohio"/>
    <n v="44105"/>
    <s v="East"/>
    <s v="TEC-PH-10002555"/>
    <s v="Technology"/>
    <s v="Phones"/>
    <s v="Nortel Meridian M5316 Digital phone"/>
    <n v="155.37"/>
    <n v="1"/>
    <n v="0.4"/>
    <n v="-36.253"/>
    <x v="26"/>
    <x v="1"/>
  </r>
  <r>
    <n v="2540"/>
    <s v="CA-2015-113404"/>
    <d v="2015-07-16T00:00:00"/>
    <s v="7/16/2015"/>
    <s v="Same Day"/>
    <s v="EM-13810"/>
    <s v="Eleni McCrary"/>
    <s v="Corporate"/>
    <s v="United States"/>
    <s v="San Francisco"/>
    <s v="California"/>
    <n v="94122"/>
    <s v="West"/>
    <s v="FUR-CH-10003312"/>
    <s v="Furniture"/>
    <s v="Chairs"/>
    <s v="Hon 2090 ìPillow Softî Series Mid Back Swivel/Tilt Chairs"/>
    <n v="1348.704"/>
    <n v="6"/>
    <n v="0.2"/>
    <n v="-219.1644"/>
    <x v="38"/>
    <x v="1"/>
  </r>
  <r>
    <n v="2541"/>
    <s v="CA-2015-113404"/>
    <d v="2015-07-16T00:00:00"/>
    <s v="7/16/2015"/>
    <s v="Same Day"/>
    <s v="EM-13810"/>
    <s v="Eleni McCrary"/>
    <s v="Corporate"/>
    <s v="United States"/>
    <s v="San Francisco"/>
    <s v="California"/>
    <n v="94122"/>
    <s v="West"/>
    <s v="FUR-CH-10004086"/>
    <s v="Furniture"/>
    <s v="Chairs"/>
    <s v="Hon 4070 Series Pagoda Armless Upholstered Stacking Chairs"/>
    <n v="700.15200000000004"/>
    <n v="3"/>
    <n v="0.2"/>
    <n v="78.767099999999999"/>
    <x v="38"/>
    <x v="1"/>
  </r>
  <r>
    <n v="2542"/>
    <s v="CA-2016-144792"/>
    <d v="2016-04-30T00:00:00"/>
    <d v="2016-04-05T00:00:00"/>
    <s v="Standard Class"/>
    <s v="KD-16615"/>
    <s v="Ken Dana"/>
    <s v="Corporate"/>
    <s v="United States"/>
    <s v="Scottsdale"/>
    <s v="Arizona"/>
    <n v="85254"/>
    <s v="West"/>
    <s v="FUR-FU-10002759"/>
    <s v="Furniture"/>
    <s v="Furnishings"/>
    <s v="12-1/2 Diameter Round Wall Clock"/>
    <n v="111.88800000000001"/>
    <n v="7"/>
    <n v="0.2"/>
    <n v="22.377600000000001"/>
    <x v="25"/>
    <x v="0"/>
  </r>
  <r>
    <n v="2543"/>
    <s v="CA-2014-164385"/>
    <d v="2014-09-26T00:00:00"/>
    <d v="2014-01-10T00:00:00"/>
    <s v="Second Class"/>
    <s v="NB-18580"/>
    <s v="Nicole Brennan"/>
    <s v="Corporate"/>
    <s v="United States"/>
    <s v="Philadelphia"/>
    <s v="Pennsylvania"/>
    <n v="19134"/>
    <s v="East"/>
    <s v="OFF-AP-10002191"/>
    <s v="Office Supplies"/>
    <s v="Appliances"/>
    <s v="Belkin 8 Outlet SurgeMaster II Gold Surge Protector"/>
    <n v="143.952"/>
    <n v="3"/>
    <n v="0.2"/>
    <n v="14.395200000000001"/>
    <x v="30"/>
    <x v="2"/>
  </r>
  <r>
    <n v="2544"/>
    <s v="US-2016-114174"/>
    <d v="2016-09-08T00:00:00"/>
    <s v="9/14/2016"/>
    <s v="Standard Class"/>
    <s v="AP-10720"/>
    <s v="Anne Pryor"/>
    <s v="Home Office"/>
    <s v="United States"/>
    <s v="Malden"/>
    <s v="Massachusetts"/>
    <n v="2148"/>
    <s v="East"/>
    <s v="FUR-BO-10003450"/>
    <s v="Furniture"/>
    <s v="Bookcases"/>
    <s v="Bush Westfield Collection Bookcases, Dark Cherry Finish"/>
    <n v="173.94"/>
    <n v="3"/>
    <n v="0"/>
    <n v="13.9152"/>
    <x v="21"/>
    <x v="0"/>
  </r>
  <r>
    <n v="2545"/>
    <s v="US-2016-114174"/>
    <d v="2016-09-08T00:00:00"/>
    <s v="9/14/2016"/>
    <s v="Standard Class"/>
    <s v="AP-10720"/>
    <s v="Anne Pryor"/>
    <s v="Home Office"/>
    <s v="United States"/>
    <s v="Malden"/>
    <s v="Massachusetts"/>
    <n v="2148"/>
    <s v="East"/>
    <s v="OFF-LA-10000248"/>
    <s v="Office Supplies"/>
    <s v="Labels"/>
    <s v="Avery 52"/>
    <n v="14.76"/>
    <n v="4"/>
    <n v="0"/>
    <n v="6.9371999999999998"/>
    <x v="21"/>
    <x v="0"/>
  </r>
  <r>
    <n v="2546"/>
    <s v="CA-2017-108070"/>
    <d v="2017-04-16T00:00:00"/>
    <s v="4/20/2017"/>
    <s v="Standard Class"/>
    <s v="JE-15745"/>
    <s v="Joel Eaton"/>
    <s v="Consumer"/>
    <s v="United States"/>
    <s v="San Jose"/>
    <s v="California"/>
    <n v="95123"/>
    <s v="West"/>
    <s v="OFF-ST-10004804"/>
    <s v="Office Supplies"/>
    <s v="Storage"/>
    <s v="Belkin 19&quot; Vented Equipment Shelf, Black"/>
    <n v="205.92"/>
    <n v="4"/>
    <n v="0"/>
    <n v="2.0592000000000001"/>
    <x v="4"/>
    <x v="3"/>
  </r>
  <r>
    <n v="2547"/>
    <s v="CA-2017-108070"/>
    <d v="2017-04-16T00:00:00"/>
    <s v="4/20/2017"/>
    <s v="Standard Class"/>
    <s v="JE-15745"/>
    <s v="Joel Eaton"/>
    <s v="Consumer"/>
    <s v="United States"/>
    <s v="San Jose"/>
    <s v="California"/>
    <n v="95123"/>
    <s v="West"/>
    <s v="FUR-BO-10001337"/>
    <s v="Furniture"/>
    <s v="Bookcases"/>
    <s v="O'Sullivan Living Dimensions 2-Shelf Bookcases"/>
    <n v="102.833"/>
    <n v="1"/>
    <n v="0.15"/>
    <n v="-6.0490000000000004"/>
    <x v="4"/>
    <x v="3"/>
  </r>
  <r>
    <n v="2548"/>
    <s v="US-2015-128090"/>
    <d v="2015-08-16T00:00:00"/>
    <s v="8/22/2015"/>
    <s v="Standard Class"/>
    <s v="JM-15865"/>
    <s v="John Murray"/>
    <s v="Consumer"/>
    <s v="United States"/>
    <s v="Phoenix"/>
    <s v="Arizona"/>
    <n v="85023"/>
    <s v="West"/>
    <s v="OFF-AR-10002255"/>
    <s v="Office Supplies"/>
    <s v="Art"/>
    <s v="Newell 346"/>
    <n v="2.3039999999999998"/>
    <n v="1"/>
    <n v="0.2"/>
    <n v="0.25919999999999999"/>
    <x v="37"/>
    <x v="1"/>
  </r>
  <r>
    <n v="2549"/>
    <s v="US-2015-128090"/>
    <d v="2015-08-16T00:00:00"/>
    <s v="8/22/2015"/>
    <s v="Standard Class"/>
    <s v="JM-15865"/>
    <s v="John Murray"/>
    <s v="Consumer"/>
    <s v="United States"/>
    <s v="Phoenix"/>
    <s v="Arizona"/>
    <n v="85023"/>
    <s v="West"/>
    <s v="TEC-PH-10002624"/>
    <s v="Technology"/>
    <s v="Phones"/>
    <s v="Samsung Galaxy S4 Mini"/>
    <n v="1879.96"/>
    <n v="5"/>
    <n v="0.2"/>
    <n v="211.49549999999999"/>
    <x v="37"/>
    <x v="1"/>
  </r>
  <r>
    <n v="2550"/>
    <s v="US-2015-128090"/>
    <d v="2015-08-16T00:00:00"/>
    <s v="8/22/2015"/>
    <s v="Standard Class"/>
    <s v="JM-15865"/>
    <s v="John Murray"/>
    <s v="Consumer"/>
    <s v="United States"/>
    <s v="Phoenix"/>
    <s v="Arizona"/>
    <n v="85023"/>
    <s v="West"/>
    <s v="OFF-PA-10001878"/>
    <s v="Office Supplies"/>
    <s v="Paper"/>
    <s v="Xerox 1891"/>
    <n v="313.024"/>
    <n v="8"/>
    <n v="0.2"/>
    <n v="105.6456"/>
    <x v="37"/>
    <x v="1"/>
  </r>
  <r>
    <n v="2551"/>
    <s v="US-2015-128090"/>
    <d v="2015-08-16T00:00:00"/>
    <s v="8/22/2015"/>
    <s v="Standard Class"/>
    <s v="JM-15865"/>
    <s v="John Murray"/>
    <s v="Consumer"/>
    <s v="United States"/>
    <s v="Phoenix"/>
    <s v="Arizona"/>
    <n v="85023"/>
    <s v="West"/>
    <s v="OFF-LA-10000452"/>
    <s v="Office Supplies"/>
    <s v="Labels"/>
    <s v="Avery 488"/>
    <n v="5.04"/>
    <n v="2"/>
    <n v="0.2"/>
    <n v="1.764"/>
    <x v="37"/>
    <x v="1"/>
  </r>
  <r>
    <n v="2552"/>
    <s v="CA-2017-101042"/>
    <d v="2017-11-19T00:00:00"/>
    <s v="11/23/2017"/>
    <s v="Standard Class"/>
    <s v="AB-10105"/>
    <s v="Adrian Barton"/>
    <s v="Consumer"/>
    <s v="United States"/>
    <s v="Henderson"/>
    <s v="Kentucky"/>
    <n v="42420"/>
    <s v="South"/>
    <s v="FUR-FU-10004665"/>
    <s v="Furniture"/>
    <s v="Furnishings"/>
    <s v="3M Polarizing Task Lamp with Clamp Arm, Light Gray"/>
    <n v="821.88"/>
    <n v="6"/>
    <n v="0"/>
    <n v="213.68879999999999"/>
    <x v="23"/>
    <x v="3"/>
  </r>
  <r>
    <n v="2553"/>
    <s v="CA-2017-101042"/>
    <d v="2017-11-19T00:00:00"/>
    <s v="11/23/2017"/>
    <s v="Standard Class"/>
    <s v="AB-10105"/>
    <s v="Adrian Barton"/>
    <s v="Consumer"/>
    <s v="United States"/>
    <s v="Henderson"/>
    <s v="Kentucky"/>
    <n v="42420"/>
    <s v="South"/>
    <s v="OFF-BI-10000088"/>
    <s v="Office Supplies"/>
    <s v="Binders"/>
    <s v="GBC Imprintable Covers"/>
    <n v="21.96"/>
    <n v="2"/>
    <n v="0"/>
    <n v="10.760400000000001"/>
    <x v="23"/>
    <x v="3"/>
  </r>
  <r>
    <n v="2554"/>
    <s v="CA-2016-155439"/>
    <d v="2016-09-14T00:00:00"/>
    <s v="9/18/2016"/>
    <s v="Standard Class"/>
    <s v="PN-18775"/>
    <s v="Parhena Norris"/>
    <s v="Home Office"/>
    <s v="United States"/>
    <s v="Columbia"/>
    <s v="South Carolina"/>
    <n v="29203"/>
    <s v="South"/>
    <s v="OFF-PA-10000029"/>
    <s v="Office Supplies"/>
    <s v="Paper"/>
    <s v="Xerox 224"/>
    <n v="25.92"/>
    <n v="4"/>
    <n v="0"/>
    <n v="12.441599999999999"/>
    <x v="21"/>
    <x v="0"/>
  </r>
  <r>
    <n v="2555"/>
    <s v="CA-2016-118626"/>
    <d v="2016-08-15T00:00:00"/>
    <s v="8/20/2016"/>
    <s v="Standard Class"/>
    <s v="JC-15775"/>
    <s v="John Castell"/>
    <s v="Consumer"/>
    <s v="United States"/>
    <s v="Tallahassee"/>
    <s v="Florida"/>
    <n v="32303"/>
    <s v="South"/>
    <s v="TEC-PH-10000369"/>
    <s v="Technology"/>
    <s v="Phones"/>
    <s v="HTC One Mini"/>
    <n v="705.54399999999998"/>
    <n v="7"/>
    <n v="0.2"/>
    <n v="70.554400000000001"/>
    <x v="28"/>
    <x v="0"/>
  </r>
  <r>
    <n v="2556"/>
    <s v="CA-2015-111458"/>
    <d v="2015-09-26T00:00:00"/>
    <s v="9/30/2015"/>
    <s v="Standard Class"/>
    <s v="PF-19165"/>
    <s v="Philip Fox"/>
    <s v="Consumer"/>
    <s v="United States"/>
    <s v="New York City"/>
    <s v="New York"/>
    <n v="10035"/>
    <s v="East"/>
    <s v="TEC-AC-10001590"/>
    <s v="Technology"/>
    <s v="Accessories"/>
    <s v="Dell Slim USB Multimedia Keyboard"/>
    <n v="50"/>
    <n v="2"/>
    <n v="0"/>
    <n v="12"/>
    <x v="11"/>
    <x v="1"/>
  </r>
  <r>
    <n v="2557"/>
    <s v="US-2016-126844"/>
    <d v="2016-10-08T00:00:00"/>
    <s v="10/14/2016"/>
    <s v="Standard Class"/>
    <s v="BW-11110"/>
    <s v="Bart Watters"/>
    <s v="Corporate"/>
    <s v="United States"/>
    <s v="Houston"/>
    <s v="Texas"/>
    <n v="77070"/>
    <s v="Central"/>
    <s v="FUR-FU-10004909"/>
    <s v="Furniture"/>
    <s v="Furnishings"/>
    <s v="Contemporary Wood/Metal Frame"/>
    <n v="51.712000000000003"/>
    <n v="8"/>
    <n v="0.6"/>
    <n v="-32.32"/>
    <x v="32"/>
    <x v="0"/>
  </r>
  <r>
    <n v="2558"/>
    <s v="US-2015-112508"/>
    <d v="2015-03-24T00:00:00"/>
    <s v="3/30/2015"/>
    <s v="Standard Class"/>
    <s v="BP-11185"/>
    <s v="Ben Peterman"/>
    <s v="Corporate"/>
    <s v="United States"/>
    <s v="Coral Springs"/>
    <s v="Florida"/>
    <n v="33065"/>
    <s v="South"/>
    <s v="OFF-AP-10002287"/>
    <s v="Office Supplies"/>
    <s v="Appliances"/>
    <s v="Eureka Sanitaire  Multi-Pro Heavy-Duty Upright, Disposable Bags"/>
    <n v="6.992"/>
    <n v="2"/>
    <n v="0.2"/>
    <n v="0.52439999999999998"/>
    <x v="29"/>
    <x v="1"/>
  </r>
  <r>
    <n v="2559"/>
    <s v="CA-2015-147788"/>
    <d v="2015-05-31T00:00:00"/>
    <d v="2015-04-06T00:00:00"/>
    <s v="Standard Class"/>
    <s v="TM-21010"/>
    <s v="Tamara Manning"/>
    <s v="Consumer"/>
    <s v="United States"/>
    <s v="Orem"/>
    <s v="Utah"/>
    <n v="84057"/>
    <s v="West"/>
    <s v="FUR-BO-10004357"/>
    <s v="Furniture"/>
    <s v="Bookcases"/>
    <s v="O'Sullivan Living Dimensions 3-Shelf Bookcases"/>
    <n v="1406.86"/>
    <n v="7"/>
    <n v="0"/>
    <n v="140.68600000000001"/>
    <x v="33"/>
    <x v="1"/>
  </r>
  <r>
    <n v="2560"/>
    <s v="CA-2015-147788"/>
    <d v="2015-05-31T00:00:00"/>
    <d v="2015-04-06T00:00:00"/>
    <s v="Standard Class"/>
    <s v="TM-21010"/>
    <s v="Tamara Manning"/>
    <s v="Consumer"/>
    <s v="United States"/>
    <s v="Orem"/>
    <s v="Utah"/>
    <n v="84057"/>
    <s v="West"/>
    <s v="OFF-LA-10003766"/>
    <s v="Office Supplies"/>
    <s v="Labels"/>
    <s v="Self-Adhesive Removable Labels"/>
    <n v="15.75"/>
    <n v="5"/>
    <n v="0"/>
    <n v="7.56"/>
    <x v="33"/>
    <x v="1"/>
  </r>
  <r>
    <n v="2561"/>
    <s v="CA-2015-147788"/>
    <d v="2015-05-31T00:00:00"/>
    <d v="2015-04-06T00:00:00"/>
    <s v="Standard Class"/>
    <s v="TM-21010"/>
    <s v="Tamara Manning"/>
    <s v="Consumer"/>
    <s v="United States"/>
    <s v="Orem"/>
    <s v="Utah"/>
    <n v="84057"/>
    <s v="West"/>
    <s v="OFF-ST-10000046"/>
    <s v="Office Supplies"/>
    <s v="Storage"/>
    <s v="Fellowes Super Stor/Drawer Files"/>
    <n v="323.10000000000002"/>
    <n v="2"/>
    <n v="0"/>
    <n v="61.389000000000003"/>
    <x v="33"/>
    <x v="1"/>
  </r>
  <r>
    <n v="2562"/>
    <s v="CA-2015-144288"/>
    <d v="2015-12-25T00:00:00"/>
    <s v="12/31/2015"/>
    <s v="Standard Class"/>
    <s v="MB-17305"/>
    <s v="Maria Bertelson"/>
    <s v="Consumer"/>
    <s v="United States"/>
    <s v="Nashville"/>
    <s v="Tennessee"/>
    <n v="37211"/>
    <s v="South"/>
    <s v="OFF-LA-10003190"/>
    <s v="Office Supplies"/>
    <s v="Labels"/>
    <s v="Avery 474"/>
    <n v="9.2159999999999993"/>
    <n v="4"/>
    <n v="0.2"/>
    <n v="3.3408000000000002"/>
    <x v="14"/>
    <x v="1"/>
  </r>
  <r>
    <n v="2563"/>
    <s v="CA-2015-144288"/>
    <d v="2015-12-25T00:00:00"/>
    <s v="12/31/2015"/>
    <s v="Standard Class"/>
    <s v="MB-17305"/>
    <s v="Maria Bertelson"/>
    <s v="Consumer"/>
    <s v="United States"/>
    <s v="Nashville"/>
    <s v="Tennessee"/>
    <n v="37211"/>
    <s v="South"/>
    <s v="OFF-PA-10002787"/>
    <s v="Office Supplies"/>
    <s v="Paper"/>
    <s v="Xerox 227"/>
    <n v="10.368"/>
    <n v="2"/>
    <n v="0.2"/>
    <n v="3.6288"/>
    <x v="14"/>
    <x v="1"/>
  </r>
  <r>
    <n v="2564"/>
    <s v="CA-2015-110632"/>
    <d v="2015-03-17T00:00:00"/>
    <s v="3/22/2015"/>
    <s v="Second Class"/>
    <s v="HR-14830"/>
    <s v="Harold Ryan"/>
    <s v="Corporate"/>
    <s v="United States"/>
    <s v="New York City"/>
    <s v="New York"/>
    <n v="10009"/>
    <s v="East"/>
    <s v="TEC-AC-10000387"/>
    <s v="Technology"/>
    <s v="Accessories"/>
    <s v="KeyTronic†KT800P2 -†Keyboard†- Black"/>
    <n v="15.02"/>
    <n v="1"/>
    <n v="0"/>
    <n v="2.7035999999999998"/>
    <x v="29"/>
    <x v="1"/>
  </r>
  <r>
    <n v="2565"/>
    <s v="CA-2015-110632"/>
    <d v="2015-03-17T00:00:00"/>
    <s v="3/22/2015"/>
    <s v="Second Class"/>
    <s v="HR-14830"/>
    <s v="Harold Ryan"/>
    <s v="Corporate"/>
    <s v="United States"/>
    <s v="New York City"/>
    <s v="New York"/>
    <n v="10009"/>
    <s v="East"/>
    <s v="OFF-ST-10001291"/>
    <s v="Office Supplies"/>
    <s v="Storage"/>
    <s v="Tenex Personal Self-Stacking Standard File Box, Black/Gray"/>
    <n v="33.82"/>
    <n v="2"/>
    <n v="0"/>
    <n v="9.1313999999999993"/>
    <x v="29"/>
    <x v="1"/>
  </r>
  <r>
    <n v="2566"/>
    <s v="CA-2017-109589"/>
    <d v="2017-12-21T00:00:00"/>
    <s v="12/24/2017"/>
    <s v="First Class"/>
    <s v="BD-11635"/>
    <s v="Brian Derr"/>
    <s v="Consumer"/>
    <s v="United States"/>
    <s v="Bowling Green"/>
    <s v="Kentucky"/>
    <n v="42104"/>
    <s v="South"/>
    <s v="TEC-AC-10003116"/>
    <s v="Technology"/>
    <s v="Accessories"/>
    <s v="Memorex Froggy Flash Drive 8 GB"/>
    <n v="71"/>
    <n v="4"/>
    <n v="0"/>
    <n v="27.69"/>
    <x v="22"/>
    <x v="3"/>
  </r>
  <r>
    <n v="2567"/>
    <s v="CA-2017-123967"/>
    <d v="2017-11-01T00:00:00"/>
    <d v="2017-03-11T00:00:00"/>
    <s v="Second Class"/>
    <s v="SF-20200"/>
    <s v="Sarah Foster"/>
    <s v="Consumer"/>
    <s v="United States"/>
    <s v="Bellingham"/>
    <s v="Washington"/>
    <n v="98226"/>
    <s v="West"/>
    <s v="OFF-BI-10001308"/>
    <s v="Office Supplies"/>
    <s v="Binders"/>
    <s v="GBC Standard Plastic Binding Systems' Combs"/>
    <n v="25.12"/>
    <n v="5"/>
    <n v="0.2"/>
    <n v="7.85"/>
    <x v="23"/>
    <x v="3"/>
  </r>
  <r>
    <n v="2568"/>
    <s v="CA-2017-123967"/>
    <d v="2017-11-01T00:00:00"/>
    <d v="2017-03-11T00:00:00"/>
    <s v="Second Class"/>
    <s v="SF-20200"/>
    <s v="Sarah Foster"/>
    <s v="Consumer"/>
    <s v="United States"/>
    <s v="Bellingham"/>
    <s v="Washington"/>
    <n v="98226"/>
    <s v="West"/>
    <s v="FUR-TA-10003954"/>
    <s v="Furniture"/>
    <s v="Tables"/>
    <s v="Hon 94000 Series Round Tables"/>
    <n v="2665.62"/>
    <n v="9"/>
    <n v="0"/>
    <n v="239.9058"/>
    <x v="23"/>
    <x v="3"/>
  </r>
  <r>
    <n v="2569"/>
    <s v="CA-2017-148929"/>
    <d v="2017-09-07T00:00:00"/>
    <d v="2017-11-09T00:00:00"/>
    <s v="Standard Class"/>
    <s v="SP-20620"/>
    <s v="Stefania Perrino"/>
    <s v="Corporate"/>
    <s v="United States"/>
    <s v="New York City"/>
    <s v="New York"/>
    <n v="10011"/>
    <s v="East"/>
    <s v="OFF-ST-10003282"/>
    <s v="Office Supplies"/>
    <s v="Storage"/>
    <s v="Advantus 10-Drawer Portable Organizer, Chrome Metal Frame, Smoke Drawers"/>
    <n v="478.08"/>
    <n v="8"/>
    <n v="0"/>
    <n v="133.86240000000001"/>
    <x v="15"/>
    <x v="3"/>
  </r>
  <r>
    <n v="2570"/>
    <s v="CA-2017-134404"/>
    <d v="2017-12-27T00:00:00"/>
    <s v="12/27/2017"/>
    <s v="Same Day"/>
    <s v="DR-12880"/>
    <s v="Dan Reichenbach"/>
    <s v="Corporate"/>
    <s v="United States"/>
    <s v="Newark"/>
    <s v="Ohio"/>
    <n v="43055"/>
    <s v="East"/>
    <s v="TEC-PH-10000576"/>
    <s v="Technology"/>
    <s v="Phones"/>
    <s v="AT&amp;T 1080 Corded phone"/>
    <n v="164.38800000000001"/>
    <n v="2"/>
    <n v="0.4"/>
    <n v="-35.617400000000004"/>
    <x v="22"/>
    <x v="3"/>
  </r>
  <r>
    <n v="2571"/>
    <s v="CA-2017-134404"/>
    <d v="2017-12-27T00:00:00"/>
    <s v="12/27/2017"/>
    <s v="Same Day"/>
    <s v="DR-12880"/>
    <s v="Dan Reichenbach"/>
    <s v="Corporate"/>
    <s v="United States"/>
    <s v="Newark"/>
    <s v="Ohio"/>
    <n v="43055"/>
    <s v="East"/>
    <s v="OFF-AR-10004441"/>
    <s v="Office Supplies"/>
    <s v="Art"/>
    <s v="BIC Brite Liner Highlighters"/>
    <n v="13.247999999999999"/>
    <n v="4"/>
    <n v="0.2"/>
    <n v="3.6432000000000002"/>
    <x v="22"/>
    <x v="3"/>
  </r>
  <r>
    <n v="2572"/>
    <s v="CA-2017-109778"/>
    <d v="2017-07-16T00:00:00"/>
    <s v="7/21/2017"/>
    <s v="Standard Class"/>
    <s v="VM-21685"/>
    <s v="Valerie Mitchum"/>
    <s v="Home Office"/>
    <s v="United States"/>
    <s v="Woodstock"/>
    <s v="Illinois"/>
    <n v="60098"/>
    <s v="Central"/>
    <s v="OFF-AR-10003759"/>
    <s v="Office Supplies"/>
    <s v="Art"/>
    <s v="Crayola Anti Dust Chalk, 12/Pack"/>
    <n v="2.9119999999999999"/>
    <n v="2"/>
    <n v="0.2"/>
    <n v="0.91"/>
    <x v="10"/>
    <x v="3"/>
  </r>
  <r>
    <n v="2573"/>
    <s v="CA-2016-155845"/>
    <d v="2016-08-12T00:00:00"/>
    <s v="8/15/2016"/>
    <s v="Second Class"/>
    <s v="CM-12235"/>
    <s v="Chris McAfee"/>
    <s v="Consumer"/>
    <s v="United States"/>
    <s v="Carrollton"/>
    <s v="Texas"/>
    <n v="75007"/>
    <s v="Central"/>
    <s v="TEC-AC-10004145"/>
    <s v="Technology"/>
    <s v="Accessories"/>
    <s v="Logitech diNovo Edge Keyboard"/>
    <n v="1399.944"/>
    <n v="7"/>
    <n v="0.2"/>
    <n v="52.497900000000001"/>
    <x v="28"/>
    <x v="0"/>
  </r>
  <r>
    <n v="2574"/>
    <s v="CA-2017-145128"/>
    <d v="2017-07-09T00:00:00"/>
    <s v="7/14/2017"/>
    <s v="Standard Class"/>
    <s v="SM-20320"/>
    <s v="Sean Miller"/>
    <s v="Home Office"/>
    <s v="United States"/>
    <s v="Lafayette"/>
    <s v="Indiana"/>
    <n v="47905"/>
    <s v="Central"/>
    <s v="FUR-FU-10000293"/>
    <s v="Furniture"/>
    <s v="Furnishings"/>
    <s v="Eldon Antistatic Chair Mats for Low to Medium Pile Carpets"/>
    <n v="526.45000000000005"/>
    <n v="5"/>
    <n v="0"/>
    <n v="31.587"/>
    <x v="10"/>
    <x v="3"/>
  </r>
  <r>
    <n v="2575"/>
    <s v="CA-2014-129091"/>
    <d v="2014-11-22T00:00:00"/>
    <s v="11/27/2014"/>
    <s v="Standard Class"/>
    <s v="RA-19885"/>
    <s v="Ruben Ausman"/>
    <s v="Corporate"/>
    <s v="United States"/>
    <s v="Columbus"/>
    <s v="Georgia"/>
    <n v="31907"/>
    <s v="South"/>
    <s v="OFF-EN-10004955"/>
    <s v="Office Supplies"/>
    <s v="Envelopes"/>
    <s v="Fashion Color Clasp Envelopes"/>
    <n v="16.23"/>
    <n v="3"/>
    <n v="0"/>
    <n v="7.9527000000000001"/>
    <x v="7"/>
    <x v="2"/>
  </r>
  <r>
    <n v="2576"/>
    <s v="CA-2014-129091"/>
    <d v="2014-11-22T00:00:00"/>
    <s v="11/27/2014"/>
    <s v="Standard Class"/>
    <s v="RA-19885"/>
    <s v="Ruben Ausman"/>
    <s v="Corporate"/>
    <s v="United States"/>
    <s v="Columbus"/>
    <s v="Georgia"/>
    <n v="31907"/>
    <s v="South"/>
    <s v="OFF-BI-10001071"/>
    <s v="Office Supplies"/>
    <s v="Binders"/>
    <s v="GBC ProClick Punch Binding System"/>
    <n v="319.89999999999998"/>
    <n v="5"/>
    <n v="0"/>
    <n v="156.751"/>
    <x v="7"/>
    <x v="2"/>
  </r>
  <r>
    <n v="2577"/>
    <s v="CA-2014-129091"/>
    <d v="2014-11-22T00:00:00"/>
    <s v="11/27/2014"/>
    <s v="Standard Class"/>
    <s v="RA-19885"/>
    <s v="Ruben Ausman"/>
    <s v="Corporate"/>
    <s v="United States"/>
    <s v="Columbus"/>
    <s v="Georgia"/>
    <n v="31907"/>
    <s v="South"/>
    <s v="OFF-EN-10001990"/>
    <s v="Office Supplies"/>
    <s v="Envelopes"/>
    <s v="Staple envelope"/>
    <n v="11.36"/>
    <n v="2"/>
    <n v="0"/>
    <n v="5.3391999999999999"/>
    <x v="7"/>
    <x v="2"/>
  </r>
  <r>
    <n v="2578"/>
    <s v="CA-2014-129091"/>
    <d v="2014-11-22T00:00:00"/>
    <s v="11/27/2014"/>
    <s v="Standard Class"/>
    <s v="RA-19885"/>
    <s v="Ruben Ausman"/>
    <s v="Corporate"/>
    <s v="United States"/>
    <s v="Columbus"/>
    <s v="Georgia"/>
    <n v="31907"/>
    <s v="South"/>
    <s v="OFF-AP-10002734"/>
    <s v="Office Supplies"/>
    <s v="Appliances"/>
    <s v="Holmes Harmony HEPA Air Purifier for 17 x 20 Room"/>
    <n v="675.12"/>
    <n v="3"/>
    <n v="0"/>
    <n v="290.30160000000001"/>
    <x v="7"/>
    <x v="2"/>
  </r>
  <r>
    <n v="2579"/>
    <s v="US-2014-155502"/>
    <d v="2014-01-26T00:00:00"/>
    <s v="1/31/2014"/>
    <s v="Standard Class"/>
    <s v="SD-20485"/>
    <s v="Shirley Daniels"/>
    <s v="Home Office"/>
    <s v="United States"/>
    <s v="Alexandria"/>
    <s v="Virginia"/>
    <n v="22304"/>
    <s v="South"/>
    <s v="FUR-FU-10004587"/>
    <s v="Furniture"/>
    <s v="Furnishings"/>
    <s v="GE General Use Halogen Bulbs, 100 Watts, 1 Bulb per Pack"/>
    <n v="62.82"/>
    <n v="3"/>
    <n v="0"/>
    <n v="30.7818"/>
    <x v="46"/>
    <x v="2"/>
  </r>
  <r>
    <n v="2580"/>
    <s v="US-2014-155502"/>
    <d v="2014-01-26T00:00:00"/>
    <s v="1/31/2014"/>
    <s v="Standard Class"/>
    <s v="SD-20485"/>
    <s v="Shirley Daniels"/>
    <s v="Home Office"/>
    <s v="United States"/>
    <s v="Alexandria"/>
    <s v="Virginia"/>
    <n v="22304"/>
    <s v="South"/>
    <s v="OFF-ST-10004337"/>
    <s v="Office Supplies"/>
    <s v="Storage"/>
    <s v="SAFCO Commercial Wire Shelving, 72h"/>
    <n v="489.92"/>
    <n v="8"/>
    <n v="0"/>
    <n v="0"/>
    <x v="46"/>
    <x v="2"/>
  </r>
  <r>
    <n v="2581"/>
    <s v="US-2014-155502"/>
    <d v="2014-01-26T00:00:00"/>
    <s v="1/31/2014"/>
    <s v="Standard Class"/>
    <s v="SD-20485"/>
    <s v="Shirley Daniels"/>
    <s v="Home Office"/>
    <s v="United States"/>
    <s v="Alexandria"/>
    <s v="Virginia"/>
    <n v="22304"/>
    <s v="South"/>
    <s v="OFF-PA-10003072"/>
    <s v="Office Supplies"/>
    <s v="Paper"/>
    <s v="Eureka Recycled Copy Paper 8 1/2&quot; x 11&quot;, Ream"/>
    <n v="19.440000000000001"/>
    <n v="3"/>
    <n v="0"/>
    <n v="9.3312000000000008"/>
    <x v="46"/>
    <x v="2"/>
  </r>
  <r>
    <n v="2582"/>
    <s v="US-2014-155502"/>
    <d v="2014-01-26T00:00:00"/>
    <s v="1/31/2014"/>
    <s v="Standard Class"/>
    <s v="SD-20485"/>
    <s v="Shirley Daniels"/>
    <s v="Home Office"/>
    <s v="United States"/>
    <s v="Alexandria"/>
    <s v="Virginia"/>
    <n v="22304"/>
    <s v="South"/>
    <s v="OFF-PA-10000380"/>
    <s v="Office Supplies"/>
    <s v="Paper"/>
    <s v="REDIFORM Incoming/Outgoing Call Register, 11&quot; X 8 1/2&quot;, 100 Messages"/>
    <n v="16.68"/>
    <n v="2"/>
    <n v="0"/>
    <n v="8.34"/>
    <x v="46"/>
    <x v="2"/>
  </r>
  <r>
    <n v="2583"/>
    <s v="US-2014-155502"/>
    <d v="2014-01-26T00:00:00"/>
    <s v="1/31/2014"/>
    <s v="Standard Class"/>
    <s v="SD-20485"/>
    <s v="Shirley Daniels"/>
    <s v="Home Office"/>
    <s v="United States"/>
    <s v="Alexandria"/>
    <s v="Virginia"/>
    <n v="22304"/>
    <s v="South"/>
    <s v="TEC-PH-10004833"/>
    <s v="Technology"/>
    <s v="Phones"/>
    <s v="Macally Suction Cup Mount"/>
    <n v="155.35"/>
    <n v="13"/>
    <n v="0"/>
    <n v="0"/>
    <x v="46"/>
    <x v="2"/>
  </r>
  <r>
    <n v="2584"/>
    <s v="US-2014-155502"/>
    <d v="2014-01-26T00:00:00"/>
    <s v="1/31/2014"/>
    <s v="Standard Class"/>
    <s v="SD-20485"/>
    <s v="Shirley Daniels"/>
    <s v="Home Office"/>
    <s v="United States"/>
    <s v="Alexandria"/>
    <s v="Virginia"/>
    <n v="22304"/>
    <s v="South"/>
    <s v="FUR-FU-10001847"/>
    <s v="Furniture"/>
    <s v="Furnishings"/>
    <s v="Eldon Image Series Black Desk Accessories"/>
    <n v="12.42"/>
    <n v="3"/>
    <n v="0"/>
    <n v="4.4711999999999996"/>
    <x v="46"/>
    <x v="2"/>
  </r>
  <r>
    <n v="2585"/>
    <s v="US-2014-155502"/>
    <d v="2014-01-26T00:00:00"/>
    <s v="1/31/2014"/>
    <s v="Standard Class"/>
    <s v="SD-20485"/>
    <s v="Shirley Daniels"/>
    <s v="Home Office"/>
    <s v="United States"/>
    <s v="Alexandria"/>
    <s v="Virginia"/>
    <n v="22304"/>
    <s v="South"/>
    <s v="TEC-PH-10002103"/>
    <s v="Technology"/>
    <s v="Phones"/>
    <s v="Jabra SPEAK 410"/>
    <n v="187.98"/>
    <n v="2"/>
    <n v="0"/>
    <n v="52.634399999999999"/>
    <x v="46"/>
    <x v="2"/>
  </r>
  <r>
    <n v="2586"/>
    <s v="CA-2015-121041"/>
    <d v="2015-11-03T00:00:00"/>
    <d v="2015-10-11T00:00:00"/>
    <s v="Standard Class"/>
    <s v="CS-12250"/>
    <s v="Chris Selesnick"/>
    <s v="Corporate"/>
    <s v="United States"/>
    <s v="Haltom City"/>
    <s v="Texas"/>
    <n v="76117"/>
    <s v="Central"/>
    <s v="OFF-EN-10001137"/>
    <s v="Office Supplies"/>
    <s v="Envelopes"/>
    <s v="#10 Gummed Flap White Envelopes, 100/Box"/>
    <n v="6.6079999999999997"/>
    <n v="2"/>
    <n v="0.2"/>
    <n v="2.1476000000000002"/>
    <x v="6"/>
    <x v="1"/>
  </r>
  <r>
    <n v="2587"/>
    <s v="CA-2017-131695"/>
    <d v="2017-06-30T00:00:00"/>
    <d v="2017-06-07T00:00:00"/>
    <s v="Standard Class"/>
    <s v="RA-19285"/>
    <s v="Ralph Arnett"/>
    <s v="Consumer"/>
    <s v="United States"/>
    <s v="New York City"/>
    <s v="New York"/>
    <n v="10024"/>
    <s v="East"/>
    <s v="OFF-ST-10001476"/>
    <s v="Office Supplies"/>
    <s v="Storage"/>
    <s v="Steel Personal Filing/Posting Tote"/>
    <n v="248.57"/>
    <n v="7"/>
    <n v="0"/>
    <n v="67.113900000000001"/>
    <x v="27"/>
    <x v="3"/>
  </r>
  <r>
    <n v="2588"/>
    <s v="CA-2017-131695"/>
    <d v="2017-06-30T00:00:00"/>
    <d v="2017-06-07T00:00:00"/>
    <s v="Standard Class"/>
    <s v="RA-19285"/>
    <s v="Ralph Arnett"/>
    <s v="Consumer"/>
    <s v="United States"/>
    <s v="New York City"/>
    <s v="New York"/>
    <n v="10024"/>
    <s v="East"/>
    <s v="FUR-FU-10002045"/>
    <s v="Furniture"/>
    <s v="Furnishings"/>
    <s v="Executive Impressions 14&quot;"/>
    <n v="22.23"/>
    <n v="1"/>
    <n v="0"/>
    <n v="9.7812000000000001"/>
    <x v="27"/>
    <x v="3"/>
  </r>
  <r>
    <n v="2589"/>
    <s v="CA-2016-137729"/>
    <d v="2016-05-05T00:00:00"/>
    <d v="2016-09-05T00:00:00"/>
    <s v="Standard Class"/>
    <s v="BF-11005"/>
    <s v="Barry Franz"/>
    <s v="Home Office"/>
    <s v="United States"/>
    <s v="Los Angeles"/>
    <s v="California"/>
    <n v="90004"/>
    <s v="West"/>
    <s v="OFF-ST-10001505"/>
    <s v="Office Supplies"/>
    <s v="Storage"/>
    <s v="Perma STOR-ALL Hanging File Box, 13 1/8&quot;W x 12 1/4&quot;D x 10 1/2&quot;H"/>
    <n v="5.98"/>
    <n v="1"/>
    <n v="0"/>
    <n v="1.0165999999999999"/>
    <x v="35"/>
    <x v="0"/>
  </r>
  <r>
    <n v="2590"/>
    <s v="CA-2016-137729"/>
    <d v="2016-05-05T00:00:00"/>
    <d v="2016-09-05T00:00:00"/>
    <s v="Standard Class"/>
    <s v="BF-11005"/>
    <s v="Barry Franz"/>
    <s v="Home Office"/>
    <s v="United States"/>
    <s v="Los Angeles"/>
    <s v="California"/>
    <n v="90004"/>
    <s v="West"/>
    <s v="TEC-PH-10001433"/>
    <s v="Technology"/>
    <s v="Phones"/>
    <s v="Cisco Small Business SPA 502G VoIP phone"/>
    <n v="246.16800000000001"/>
    <n v="3"/>
    <n v="0.2"/>
    <n v="21.5397"/>
    <x v="35"/>
    <x v="0"/>
  </r>
  <r>
    <n v="2591"/>
    <s v="US-2016-115455"/>
    <d v="2016-09-08T00:00:00"/>
    <s v="9/14/2016"/>
    <s v="Standard Class"/>
    <s v="SE-20110"/>
    <s v="Sanjit Engle"/>
    <s v="Consumer"/>
    <s v="United States"/>
    <s v="Wheeling"/>
    <s v="Illinois"/>
    <n v="60090"/>
    <s v="Central"/>
    <s v="FUR-FU-10004671"/>
    <s v="Furniture"/>
    <s v="Furnishings"/>
    <s v="Executive Impressions 12&quot; Wall Clock"/>
    <n v="14.135999999999999"/>
    <n v="2"/>
    <n v="0.6"/>
    <n v="-7.7747999999999999"/>
    <x v="21"/>
    <x v="0"/>
  </r>
  <r>
    <n v="2592"/>
    <s v="US-2016-115455"/>
    <d v="2016-09-08T00:00:00"/>
    <s v="9/14/2016"/>
    <s v="Standard Class"/>
    <s v="SE-20110"/>
    <s v="Sanjit Engle"/>
    <s v="Consumer"/>
    <s v="United States"/>
    <s v="Wheeling"/>
    <s v="Illinois"/>
    <n v="60090"/>
    <s v="Central"/>
    <s v="FUR-TA-10003569"/>
    <s v="Furniture"/>
    <s v="Tables"/>
    <s v="Bretford CR8500 Series Meeting Room Furniture"/>
    <n v="601.47"/>
    <n v="3"/>
    <n v="0.5"/>
    <n v="-300.73500000000001"/>
    <x v="21"/>
    <x v="0"/>
  </r>
  <r>
    <n v="2593"/>
    <s v="CA-2017-128300"/>
    <d v="2017-11-24T00:00:00"/>
    <s v="11/26/2017"/>
    <s v="Second Class"/>
    <s v="RS-19765"/>
    <s v="Roland Schwarz"/>
    <s v="Corporate"/>
    <s v="United States"/>
    <s v="Summerville"/>
    <s v="South Carolina"/>
    <n v="29483"/>
    <s v="South"/>
    <s v="TEC-PH-10002807"/>
    <s v="Technology"/>
    <s v="Phones"/>
    <s v="Motorla HX550 Universal Bluetooth Headset"/>
    <n v="79.099999999999994"/>
    <n v="2"/>
    <n v="0"/>
    <n v="39.549999999999997"/>
    <x v="23"/>
    <x v="3"/>
  </r>
  <r>
    <n v="2594"/>
    <s v="CA-2017-128300"/>
    <d v="2017-11-24T00:00:00"/>
    <s v="11/26/2017"/>
    <s v="Second Class"/>
    <s v="RS-19765"/>
    <s v="Roland Schwarz"/>
    <s v="Corporate"/>
    <s v="United States"/>
    <s v="Summerville"/>
    <s v="South Carolina"/>
    <n v="29483"/>
    <s v="South"/>
    <s v="OFF-BI-10001597"/>
    <s v="Office Supplies"/>
    <s v="Binders"/>
    <s v="Wilson Jones Ledger-Size, Piano-Hinge Binder, 2&quot;, Blue"/>
    <n v="327.84"/>
    <n v="8"/>
    <n v="0"/>
    <n v="157.36320000000001"/>
    <x v="23"/>
    <x v="3"/>
  </r>
  <r>
    <n v="2595"/>
    <s v="CA-2017-149048"/>
    <d v="2017-05-13T00:00:00"/>
    <s v="5/17/2017"/>
    <s v="Standard Class"/>
    <s v="BM-11650"/>
    <s v="Brian Moss"/>
    <s v="Corporate"/>
    <s v="United States"/>
    <s v="Columbus"/>
    <s v="Indiana"/>
    <n v="47201"/>
    <s v="Central"/>
    <s v="OFF-EN-10003296"/>
    <s v="Office Supplies"/>
    <s v="Envelopes"/>
    <s v="Tyvek Side-Opening Peel &amp; Seel Expanding Envelopes"/>
    <n v="180.96"/>
    <n v="2"/>
    <n v="0"/>
    <n v="81.432000000000002"/>
    <x v="24"/>
    <x v="3"/>
  </r>
  <r>
    <n v="2596"/>
    <s v="CA-2017-149048"/>
    <d v="2017-05-13T00:00:00"/>
    <s v="5/17/2017"/>
    <s v="Standard Class"/>
    <s v="BM-11650"/>
    <s v="Brian Moss"/>
    <s v="Corporate"/>
    <s v="United States"/>
    <s v="Columbus"/>
    <s v="Indiana"/>
    <n v="47201"/>
    <s v="Central"/>
    <s v="OFF-BI-10004632"/>
    <s v="Office Supplies"/>
    <s v="Binders"/>
    <s v="Ibico Hi-Tech Manual Binding System"/>
    <n v="914.97"/>
    <n v="3"/>
    <n v="0"/>
    <n v="411.73649999999998"/>
    <x v="24"/>
    <x v="3"/>
  </r>
  <r>
    <n v="2597"/>
    <s v="CA-2017-149048"/>
    <d v="2017-05-13T00:00:00"/>
    <s v="5/17/2017"/>
    <s v="Standard Class"/>
    <s v="BM-11650"/>
    <s v="Brian Moss"/>
    <s v="Corporate"/>
    <s v="United States"/>
    <s v="Columbus"/>
    <s v="Indiana"/>
    <n v="47201"/>
    <s v="Central"/>
    <s v="TEC-PH-10002310"/>
    <s v="Technology"/>
    <s v="Phones"/>
    <s v="Plantronics Calisto P620-M USB Wireless Speakerphone System"/>
    <n v="587.97"/>
    <n v="3"/>
    <n v="0"/>
    <n v="158.75190000000001"/>
    <x v="24"/>
    <x v="3"/>
  </r>
  <r>
    <n v="2598"/>
    <s v="CA-2017-149048"/>
    <d v="2017-05-13T00:00:00"/>
    <s v="5/17/2017"/>
    <s v="Standard Class"/>
    <s v="BM-11650"/>
    <s v="Brian Moss"/>
    <s v="Corporate"/>
    <s v="United States"/>
    <s v="Columbus"/>
    <s v="Indiana"/>
    <n v="47201"/>
    <s v="Central"/>
    <s v="OFF-ST-10000078"/>
    <s v="Office Supplies"/>
    <s v="Storage"/>
    <s v="Tennsco 6- and 18-Compartment Lockers"/>
    <n v="530.34"/>
    <n v="2"/>
    <n v="0"/>
    <n v="95.461200000000005"/>
    <x v="24"/>
    <x v="3"/>
  </r>
  <r>
    <n v="2599"/>
    <s v="CA-2017-149048"/>
    <d v="2017-05-13T00:00:00"/>
    <s v="5/17/2017"/>
    <s v="Standard Class"/>
    <s v="BM-11650"/>
    <s v="Brian Moss"/>
    <s v="Corporate"/>
    <s v="United States"/>
    <s v="Columbus"/>
    <s v="Indiana"/>
    <n v="47201"/>
    <s v="Central"/>
    <s v="OFF-PA-10001752"/>
    <s v="Office Supplies"/>
    <s v="Paper"/>
    <s v="Hammermill CopyPlus Copy Paper (20Lb. and 84 Bright)"/>
    <n v="14.94"/>
    <n v="3"/>
    <n v="0"/>
    <n v="7.3205999999999998"/>
    <x v="24"/>
    <x v="3"/>
  </r>
  <r>
    <n v="2600"/>
    <s v="CA-2017-108553"/>
    <d v="2017-04-23T00:00:00"/>
    <s v="4/29/2017"/>
    <s v="Standard Class"/>
    <s v="SK-19990"/>
    <s v="Sally Knutson"/>
    <s v="Consumer"/>
    <s v="United States"/>
    <s v="New York City"/>
    <s v="New York"/>
    <n v="10024"/>
    <s v="East"/>
    <s v="OFF-AP-10000026"/>
    <s v="Office Supplies"/>
    <s v="Appliances"/>
    <s v="Tripp Lite Isotel 6 Outlet Surge Protector with Fax/Modem Protection"/>
    <n v="121.94"/>
    <n v="2"/>
    <n v="0"/>
    <n v="35.3626"/>
    <x v="4"/>
    <x v="3"/>
  </r>
  <r>
    <n v="2601"/>
    <s v="CA-2017-108553"/>
    <d v="2017-04-23T00:00:00"/>
    <s v="4/29/2017"/>
    <s v="Standard Class"/>
    <s v="SK-19990"/>
    <s v="Sally Knutson"/>
    <s v="Consumer"/>
    <s v="United States"/>
    <s v="New York City"/>
    <s v="New York"/>
    <n v="10024"/>
    <s v="East"/>
    <s v="OFF-SU-10002573"/>
    <s v="Office Supplies"/>
    <s v="Supplies"/>
    <s v="Acme 10&quot; Easy Grip Assistive Scissors"/>
    <n v="122.71"/>
    <n v="7"/>
    <n v="0"/>
    <n v="36.813000000000002"/>
    <x v="4"/>
    <x v="3"/>
  </r>
  <r>
    <n v="2602"/>
    <s v="CA-2016-165848"/>
    <d v="2016-06-04T00:00:00"/>
    <d v="2016-04-06T00:00:00"/>
    <s v="Same Day"/>
    <s v="EN-13780"/>
    <s v="Edward Nazzal"/>
    <s v="Consumer"/>
    <s v="United States"/>
    <s v="New York City"/>
    <s v="New York"/>
    <n v="10035"/>
    <s v="East"/>
    <s v="OFF-PA-10000349"/>
    <s v="Office Supplies"/>
    <s v="Paper"/>
    <s v="Easy-staple paper"/>
    <n v="14.94"/>
    <n v="3"/>
    <n v="0"/>
    <n v="7.0217999999999998"/>
    <x v="1"/>
    <x v="0"/>
  </r>
  <r>
    <n v="2603"/>
    <s v="CA-2016-165848"/>
    <d v="2016-06-04T00:00:00"/>
    <d v="2016-04-06T00:00:00"/>
    <s v="Same Day"/>
    <s v="EN-13780"/>
    <s v="Edward Nazzal"/>
    <s v="Consumer"/>
    <s v="United States"/>
    <s v="New York City"/>
    <s v="New York"/>
    <n v="10035"/>
    <s v="East"/>
    <s v="TEC-MA-10003356"/>
    <s v="Technology"/>
    <s v="Machines"/>
    <s v="Panasonic KX MC6040 Color Laser Multifunction Printer"/>
    <n v="1349.85"/>
    <n v="3"/>
    <n v="0"/>
    <n v="364.45949999999999"/>
    <x v="1"/>
    <x v="0"/>
  </r>
  <r>
    <n v="2604"/>
    <s v="CA-2016-165848"/>
    <d v="2016-06-04T00:00:00"/>
    <d v="2016-04-06T00:00:00"/>
    <s v="Same Day"/>
    <s v="EN-13780"/>
    <s v="Edward Nazzal"/>
    <s v="Consumer"/>
    <s v="United States"/>
    <s v="New York City"/>
    <s v="New York"/>
    <n v="10035"/>
    <s v="East"/>
    <s v="FUR-BO-10000362"/>
    <s v="Furniture"/>
    <s v="Bookcases"/>
    <s v="Sauder Inglewood Library Bookcases"/>
    <n v="136.78399999999999"/>
    <n v="1"/>
    <n v="0.2"/>
    <n v="5.1294000000000004"/>
    <x v="1"/>
    <x v="0"/>
  </r>
  <r>
    <n v="2605"/>
    <s v="CA-2016-165848"/>
    <d v="2016-06-04T00:00:00"/>
    <d v="2016-04-06T00:00:00"/>
    <s v="Same Day"/>
    <s v="EN-13780"/>
    <s v="Edward Nazzal"/>
    <s v="Consumer"/>
    <s v="United States"/>
    <s v="New York City"/>
    <s v="New York"/>
    <n v="10035"/>
    <s v="East"/>
    <s v="FUR-FU-10003878"/>
    <s v="Furniture"/>
    <s v="Furnishings"/>
    <s v="Linden 10&quot; Round Wall Clock, Black"/>
    <n v="61.12"/>
    <n v="4"/>
    <n v="0"/>
    <n v="20.780799999999999"/>
    <x v="1"/>
    <x v="0"/>
  </r>
  <r>
    <n v="2606"/>
    <s v="CA-2014-112718"/>
    <d v="2014-12-16T00:00:00"/>
    <s v="12/21/2014"/>
    <s v="Standard Class"/>
    <s v="KN-16450"/>
    <s v="Kean Nguyen"/>
    <s v="Corporate"/>
    <s v="United States"/>
    <s v="Jacksonville"/>
    <s v="Florida"/>
    <n v="32216"/>
    <s v="South"/>
    <s v="OFF-BI-10000591"/>
    <s v="Office Supplies"/>
    <s v="Binders"/>
    <s v="Avery Binder Labels"/>
    <n v="1.167"/>
    <n v="1"/>
    <n v="0.7"/>
    <n v="-0.85580000000000001"/>
    <x v="20"/>
    <x v="2"/>
  </r>
  <r>
    <n v="2607"/>
    <s v="CA-2016-154053"/>
    <d v="2016-03-04T00:00:00"/>
    <d v="2016-10-03T00:00:00"/>
    <s v="Standard Class"/>
    <s v="MG-17890"/>
    <s v="Michael Granlund"/>
    <s v="Home Office"/>
    <s v="United States"/>
    <s v="San Diego"/>
    <s v="California"/>
    <n v="92024"/>
    <s v="West"/>
    <s v="OFF-AR-10003727"/>
    <s v="Office Supplies"/>
    <s v="Art"/>
    <s v="Berol Giant Pencil Sharpener"/>
    <n v="16.989999999999998"/>
    <n v="1"/>
    <n v="0"/>
    <n v="4.9271000000000003"/>
    <x v="17"/>
    <x v="0"/>
  </r>
  <r>
    <n v="2608"/>
    <s v="CA-2014-127446"/>
    <d v="2014-11-25T00:00:00"/>
    <s v="11/30/2014"/>
    <s v="Standard Class"/>
    <s v="MC-17590"/>
    <s v="Matt Collister"/>
    <s v="Corporate"/>
    <s v="United States"/>
    <s v="Arlington"/>
    <s v="Texas"/>
    <n v="76017"/>
    <s v="Central"/>
    <s v="TEC-AC-10001635"/>
    <s v="Technology"/>
    <s v="Accessories"/>
    <s v="KeyTronic†KT400U2 -†Keyboard†- Black"/>
    <n v="24.672000000000001"/>
    <n v="3"/>
    <n v="0.2"/>
    <n v="0"/>
    <x v="7"/>
    <x v="2"/>
  </r>
  <r>
    <n v="2609"/>
    <s v="CA-2014-127446"/>
    <d v="2014-11-25T00:00:00"/>
    <s v="11/30/2014"/>
    <s v="Standard Class"/>
    <s v="MC-17590"/>
    <s v="Matt Collister"/>
    <s v="Corporate"/>
    <s v="United States"/>
    <s v="Arlington"/>
    <s v="Texas"/>
    <n v="76017"/>
    <s v="Central"/>
    <s v="OFF-LA-10001317"/>
    <s v="Office Supplies"/>
    <s v="Labels"/>
    <s v="Avery 520"/>
    <n v="2.52"/>
    <n v="1"/>
    <n v="0.2"/>
    <n v="0.88200000000000001"/>
    <x v="7"/>
    <x v="2"/>
  </r>
  <r>
    <n v="2610"/>
    <s v="CA-2014-127446"/>
    <d v="2014-11-25T00:00:00"/>
    <s v="11/30/2014"/>
    <s v="Standard Class"/>
    <s v="MC-17590"/>
    <s v="Matt Collister"/>
    <s v="Corporate"/>
    <s v="United States"/>
    <s v="Arlington"/>
    <s v="Texas"/>
    <n v="76017"/>
    <s v="Central"/>
    <s v="FUR-TA-10000577"/>
    <s v="Furniture"/>
    <s v="Tables"/>
    <s v="Bretford CR4500 Series Slim Rectangular Table"/>
    <n v="1218.7349999999999"/>
    <n v="5"/>
    <n v="0.3"/>
    <n v="-121.87350000000001"/>
    <x v="7"/>
    <x v="2"/>
  </r>
  <r>
    <n v="2611"/>
    <s v="CA-2014-127446"/>
    <d v="2014-11-25T00:00:00"/>
    <s v="11/30/2014"/>
    <s v="Standard Class"/>
    <s v="MC-17590"/>
    <s v="Matt Collister"/>
    <s v="Corporate"/>
    <s v="United States"/>
    <s v="Arlington"/>
    <s v="Texas"/>
    <n v="76017"/>
    <s v="Central"/>
    <s v="OFF-LA-10000248"/>
    <s v="Office Supplies"/>
    <s v="Labels"/>
    <s v="Avery 52"/>
    <n v="5.9039999999999999"/>
    <n v="2"/>
    <n v="0.2"/>
    <n v="1.9925999999999999"/>
    <x v="7"/>
    <x v="2"/>
  </r>
  <r>
    <n v="2612"/>
    <s v="CA-2014-127446"/>
    <d v="2014-11-25T00:00:00"/>
    <s v="11/30/2014"/>
    <s v="Standard Class"/>
    <s v="MC-17590"/>
    <s v="Matt Collister"/>
    <s v="Corporate"/>
    <s v="United States"/>
    <s v="Arlington"/>
    <s v="Texas"/>
    <n v="76017"/>
    <s v="Central"/>
    <s v="OFF-PA-10000955"/>
    <s v="Office Supplies"/>
    <s v="Paper"/>
    <s v="Southworth 25% Cotton Granite Paper &amp; Envelopes"/>
    <n v="15.696"/>
    <n v="3"/>
    <n v="0.2"/>
    <n v="5.1012000000000004"/>
    <x v="7"/>
    <x v="2"/>
  </r>
  <r>
    <n v="2613"/>
    <s v="CA-2014-127446"/>
    <d v="2014-11-25T00:00:00"/>
    <s v="11/30/2014"/>
    <s v="Standard Class"/>
    <s v="MC-17590"/>
    <s v="Matt Collister"/>
    <s v="Corporate"/>
    <s v="United States"/>
    <s v="Arlington"/>
    <s v="Texas"/>
    <n v="76017"/>
    <s v="Central"/>
    <s v="FUR-FU-10000221"/>
    <s v="Furniture"/>
    <s v="Furnishings"/>
    <s v="Master Caster Door Stop, Brown"/>
    <n v="6.0960000000000001"/>
    <n v="3"/>
    <n v="0.6"/>
    <n v="-3.9624000000000001"/>
    <x v="7"/>
    <x v="2"/>
  </r>
  <r>
    <n v="2614"/>
    <s v="CA-2016-137204"/>
    <d v="2016-04-28T00:00:00"/>
    <d v="2016-05-05T00:00:00"/>
    <s v="Standard Class"/>
    <s v="BO-11350"/>
    <s v="Bill Overfelt"/>
    <s v="Corporate"/>
    <s v="United States"/>
    <s v="Los Angeles"/>
    <s v="California"/>
    <n v="90045"/>
    <s v="West"/>
    <s v="FUR-CH-10002304"/>
    <s v="Furniture"/>
    <s v="Chairs"/>
    <s v="Global Stack Chair without Arms, Black"/>
    <n v="41.567999999999998"/>
    <n v="2"/>
    <n v="0.2"/>
    <n v="2.5979999999999999"/>
    <x v="25"/>
    <x v="0"/>
  </r>
  <r>
    <n v="2615"/>
    <s v="CA-2014-147298"/>
    <d v="2014-04-26T00:00:00"/>
    <d v="2014-03-05T00:00:00"/>
    <s v="Standard Class"/>
    <s v="AG-10300"/>
    <s v="Aleksandra Gannaway"/>
    <s v="Corporate"/>
    <s v="United States"/>
    <s v="Los Angeles"/>
    <s v="California"/>
    <n v="90049"/>
    <s v="West"/>
    <s v="FUR-CH-10004886"/>
    <s v="Furniture"/>
    <s v="Chairs"/>
    <s v="Bevis Steel Folding Chairs"/>
    <n v="230.28"/>
    <n v="3"/>
    <n v="0.2"/>
    <n v="23.027999999999999"/>
    <x v="41"/>
    <x v="2"/>
  </r>
  <r>
    <n v="2616"/>
    <s v="CA-2014-147298"/>
    <d v="2014-04-26T00:00:00"/>
    <d v="2014-03-05T00:00:00"/>
    <s v="Standard Class"/>
    <s v="AG-10300"/>
    <s v="Aleksandra Gannaway"/>
    <s v="Corporate"/>
    <s v="United States"/>
    <s v="Los Angeles"/>
    <s v="California"/>
    <n v="90049"/>
    <s v="West"/>
    <s v="OFF-BI-10001525"/>
    <s v="Office Supplies"/>
    <s v="Binders"/>
    <s v="Acco Pressboard Covers with Storage Hooks, 14 7/8&quot; x 11&quot;, Executive Red"/>
    <n v="18.288"/>
    <n v="6"/>
    <n v="0.2"/>
    <n v="5.7149999999999999"/>
    <x v="41"/>
    <x v="2"/>
  </r>
  <r>
    <n v="2617"/>
    <s v="CA-2017-147942"/>
    <d v="2017-04-01T00:00:00"/>
    <d v="2017-05-04T00:00:00"/>
    <s v="Standard Class"/>
    <s v="MS-17365"/>
    <s v="Maribeth Schnelling"/>
    <s v="Consumer"/>
    <s v="United States"/>
    <s v="San Francisco"/>
    <s v="California"/>
    <n v="94110"/>
    <s v="West"/>
    <s v="OFF-LA-10003663"/>
    <s v="Office Supplies"/>
    <s v="Labels"/>
    <s v="Avery 498"/>
    <n v="5.78"/>
    <n v="2"/>
    <n v="0"/>
    <n v="2.7166000000000001"/>
    <x v="4"/>
    <x v="3"/>
  </r>
  <r>
    <n v="2618"/>
    <s v="CA-2017-147942"/>
    <d v="2017-04-01T00:00:00"/>
    <d v="2017-05-04T00:00:00"/>
    <s v="Standard Class"/>
    <s v="MS-17365"/>
    <s v="Maribeth Schnelling"/>
    <s v="Consumer"/>
    <s v="United States"/>
    <s v="San Francisco"/>
    <s v="California"/>
    <n v="94110"/>
    <s v="West"/>
    <s v="OFF-BI-10001294"/>
    <s v="Office Supplies"/>
    <s v="Binders"/>
    <s v="Fellowes Binding Cases"/>
    <n v="121.68"/>
    <n v="13"/>
    <n v="0.2"/>
    <n v="38.024999999999999"/>
    <x v="4"/>
    <x v="3"/>
  </r>
  <r>
    <n v="2619"/>
    <s v="CA-2017-115931"/>
    <d v="2017-12-22T00:00:00"/>
    <s v="12/26/2017"/>
    <s v="Standard Class"/>
    <s v="JM-15655"/>
    <s v="Jim Mitchum"/>
    <s v="Corporate"/>
    <s v="United States"/>
    <s v="Carlsbad"/>
    <s v="New Mexico"/>
    <n v="88220"/>
    <s v="West"/>
    <s v="OFF-AR-10000369"/>
    <s v="Office Supplies"/>
    <s v="Art"/>
    <s v="Design Ebony Sketching Pencil"/>
    <n v="4.17"/>
    <n v="3"/>
    <n v="0"/>
    <n v="1.0842000000000001"/>
    <x v="22"/>
    <x v="3"/>
  </r>
  <r>
    <n v="2620"/>
    <s v="CA-2017-115931"/>
    <d v="2017-12-22T00:00:00"/>
    <s v="12/26/2017"/>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97"/>
    <x v="22"/>
    <x v="3"/>
  </r>
  <r>
    <n v="2621"/>
    <s v="CA-2017-115931"/>
    <d v="2017-12-22T00:00:00"/>
    <s v="12/26/2017"/>
    <s v="Standard Class"/>
    <s v="JM-15655"/>
    <s v="Jim Mitchum"/>
    <s v="Corporate"/>
    <s v="United States"/>
    <s v="Carlsbad"/>
    <s v="New Mexico"/>
    <n v="88220"/>
    <s v="West"/>
    <s v="OFF-ST-10000876"/>
    <s v="Office Supplies"/>
    <s v="Storage"/>
    <s v="Eldon Simplefile Box Office"/>
    <n v="37.32"/>
    <n v="3"/>
    <n v="0"/>
    <n v="10.4496"/>
    <x v="22"/>
    <x v="3"/>
  </r>
  <r>
    <n v="2622"/>
    <s v="CA-2017-115931"/>
    <d v="2017-12-22T00:00:00"/>
    <s v="12/26/2017"/>
    <s v="Standard Class"/>
    <s v="JM-15655"/>
    <s v="Jim Mitchum"/>
    <s v="Corporate"/>
    <s v="United States"/>
    <s v="Carlsbad"/>
    <s v="New Mexico"/>
    <n v="88220"/>
    <s v="West"/>
    <s v="OFF-LA-10001404"/>
    <s v="Office Supplies"/>
    <s v="Labels"/>
    <s v="Avery 517"/>
    <n v="18.45"/>
    <n v="5"/>
    <n v="0"/>
    <n v="8.6715"/>
    <x v="22"/>
    <x v="3"/>
  </r>
  <r>
    <n v="2623"/>
    <s v="CA-2014-164861"/>
    <d v="2014-12-03T00:00:00"/>
    <d v="2014-06-12T00:00:00"/>
    <s v="Second Class"/>
    <s v="MC-17635"/>
    <s v="Matthew Clasen"/>
    <s v="Corporate"/>
    <s v="United States"/>
    <s v="Saint Louis"/>
    <s v="Missouri"/>
    <n v="63116"/>
    <s v="Central"/>
    <s v="OFF-PA-10001972"/>
    <s v="Office Supplies"/>
    <s v="Paper"/>
    <s v="Xerox 214"/>
    <n v="25.92"/>
    <n v="4"/>
    <n v="0"/>
    <n v="12.441599999999999"/>
    <x v="20"/>
    <x v="2"/>
  </r>
  <r>
    <n v="2624"/>
    <s v="CA-2017-127180"/>
    <d v="2017-10-22T00:00:00"/>
    <s v="10/24/2017"/>
    <s v="First Class"/>
    <s v="TA-21385"/>
    <s v="Tom Ashbrook"/>
    <s v="Home Office"/>
    <s v="United States"/>
    <s v="New York City"/>
    <s v="New York"/>
    <n v="10024"/>
    <s v="East"/>
    <s v="TEC-CO-10004722"/>
    <s v="Technology"/>
    <s v="Copiers"/>
    <s v="Canon imageCLASS 2200 Advanced Copier"/>
    <n v="11199.968000000001"/>
    <n v="4"/>
    <n v="0.2"/>
    <n v="3919.9888000000001"/>
    <x v="13"/>
    <x v="3"/>
  </r>
  <r>
    <n v="2625"/>
    <s v="CA-2017-127180"/>
    <d v="2017-10-22T00:00:00"/>
    <s v="10/24/2017"/>
    <s v="First Class"/>
    <s v="TA-21385"/>
    <s v="Tom Ashbrook"/>
    <s v="Home Office"/>
    <s v="United States"/>
    <s v="New York City"/>
    <s v="New York"/>
    <n v="10024"/>
    <s v="East"/>
    <s v="TEC-PH-10001494"/>
    <s v="Technology"/>
    <s v="Phones"/>
    <s v="Polycom CX600 IP Phone VoIP phone"/>
    <n v="2399.6"/>
    <n v="8"/>
    <n v="0"/>
    <n v="647.89200000000005"/>
    <x v="13"/>
    <x v="3"/>
  </r>
  <r>
    <n v="2626"/>
    <s v="CA-2017-127180"/>
    <d v="2017-10-22T00:00:00"/>
    <s v="10/24/2017"/>
    <s v="First Class"/>
    <s v="TA-21385"/>
    <s v="Tom Ashbrook"/>
    <s v="Home Office"/>
    <s v="United States"/>
    <s v="New York City"/>
    <s v="New York"/>
    <n v="10024"/>
    <s v="East"/>
    <s v="OFF-EN-10002500"/>
    <s v="Office Supplies"/>
    <s v="Envelopes"/>
    <s v="Globe Weis Peel &amp; Seel First Class Envelopes"/>
    <n v="63.9"/>
    <n v="5"/>
    <n v="0"/>
    <n v="28.754999999999999"/>
    <x v="13"/>
    <x v="3"/>
  </r>
  <r>
    <n v="2627"/>
    <s v="CA-2017-127180"/>
    <d v="2017-10-22T00:00:00"/>
    <s v="10/24/2017"/>
    <s v="First Class"/>
    <s v="TA-21385"/>
    <s v="Tom Ashbrook"/>
    <s v="Home Office"/>
    <s v="United States"/>
    <s v="New York City"/>
    <s v="New York"/>
    <n v="10024"/>
    <s v="East"/>
    <s v="TEC-PH-10003800"/>
    <s v="Technology"/>
    <s v="Phones"/>
    <s v="i.Sound Portable Power - 8000 mAh"/>
    <n v="52.99"/>
    <n v="1"/>
    <n v="0"/>
    <n v="0.52990000000000004"/>
    <x v="13"/>
    <x v="3"/>
  </r>
  <r>
    <n v="2628"/>
    <s v="US-2017-165344"/>
    <d v="2017-11-13T00:00:00"/>
    <s v="11/15/2017"/>
    <s v="First Class"/>
    <s v="SB-20290"/>
    <s v="Sean Braxton"/>
    <s v="Corporate"/>
    <s v="United States"/>
    <s v="Springfield"/>
    <s v="Ohio"/>
    <n v="45503"/>
    <s v="East"/>
    <s v="TEC-AC-10002399"/>
    <s v="Technology"/>
    <s v="Accessories"/>
    <s v="SanDisk Cruzer 32 GB USB Flash Drive"/>
    <n v="60.863999999999997"/>
    <n v="4"/>
    <n v="0.2"/>
    <n v="9.1295999999999999"/>
    <x v="23"/>
    <x v="3"/>
  </r>
  <r>
    <n v="2629"/>
    <s v="US-2017-165344"/>
    <d v="2017-11-13T00:00:00"/>
    <s v="11/15/2017"/>
    <s v="First Class"/>
    <s v="SB-20290"/>
    <s v="Sean Braxton"/>
    <s v="Corporate"/>
    <s v="United States"/>
    <s v="Springfield"/>
    <s v="Ohio"/>
    <n v="45503"/>
    <s v="East"/>
    <s v="TEC-MA-10002210"/>
    <s v="Technology"/>
    <s v="Machines"/>
    <s v="Epson TM-T88V Direct Thermal Printer - Monochrome - Desktop"/>
    <n v="652.995"/>
    <n v="7"/>
    <n v="0.7"/>
    <n v="-935.95950000000005"/>
    <x v="23"/>
    <x v="3"/>
  </r>
  <r>
    <n v="2630"/>
    <s v="US-2017-165344"/>
    <d v="2017-11-13T00:00:00"/>
    <s v="11/15/2017"/>
    <s v="First Class"/>
    <s v="SB-20290"/>
    <s v="Sean Braxton"/>
    <s v="Corporate"/>
    <s v="United States"/>
    <s v="Springfield"/>
    <s v="Ohio"/>
    <n v="45503"/>
    <s v="East"/>
    <s v="OFF-BI-10003196"/>
    <s v="Office Supplies"/>
    <s v="Binders"/>
    <s v="Accohide Poly Flexible Ring Binders"/>
    <n v="11.22"/>
    <n v="10"/>
    <n v="0.7"/>
    <n v="-7.48"/>
    <x v="23"/>
    <x v="3"/>
  </r>
  <r>
    <n v="2631"/>
    <s v="CA-2015-168186"/>
    <d v="2015-09-10T00:00:00"/>
    <s v="9/15/2015"/>
    <s v="Standard Class"/>
    <s v="AB-10150"/>
    <s v="Aimee Bixby"/>
    <s v="Consumer"/>
    <s v="United States"/>
    <s v="Tulsa"/>
    <s v="Oklahoma"/>
    <n v="74133"/>
    <s v="Central"/>
    <s v="OFF-PA-10000477"/>
    <s v="Office Supplies"/>
    <s v="Paper"/>
    <s v="Xerox 1952"/>
    <n v="14.94"/>
    <n v="3"/>
    <n v="0"/>
    <n v="7.0217999999999998"/>
    <x v="11"/>
    <x v="1"/>
  </r>
  <r>
    <n v="2632"/>
    <s v="US-2017-110604"/>
    <d v="2017-05-15T00:00:00"/>
    <s v="5/20/2017"/>
    <s v="Standard Class"/>
    <s v="JF-15295"/>
    <s v="Jason Fortune-"/>
    <s v="Consumer"/>
    <s v="United States"/>
    <s v="Seattle"/>
    <s v="Washington"/>
    <n v="98103"/>
    <s v="West"/>
    <s v="FUR-FU-10000076"/>
    <s v="Furniture"/>
    <s v="Furnishings"/>
    <s v="24-Hour Round Wall Clock"/>
    <n v="39.96"/>
    <n v="2"/>
    <n v="0"/>
    <n v="17.1828"/>
    <x v="24"/>
    <x v="3"/>
  </r>
  <r>
    <n v="2633"/>
    <s v="US-2017-110604"/>
    <d v="2017-05-15T00:00:00"/>
    <s v="5/20/2017"/>
    <s v="Standard Class"/>
    <s v="JF-15295"/>
    <s v="Jason Fortune-"/>
    <s v="Consumer"/>
    <s v="United States"/>
    <s v="Seattle"/>
    <s v="Washington"/>
    <n v="98103"/>
    <s v="West"/>
    <s v="FUR-CH-10002017"/>
    <s v="Furniture"/>
    <s v="Chairs"/>
    <s v="SAFCO Optional Arm Kit for Workspace Cribbage Stacking Chair"/>
    <n v="42.624000000000002"/>
    <n v="2"/>
    <n v="0.2"/>
    <n v="4.2624000000000004"/>
    <x v="24"/>
    <x v="3"/>
  </r>
  <r>
    <n v="2634"/>
    <s v="US-2017-110604"/>
    <d v="2017-05-15T00:00:00"/>
    <s v="5/20/2017"/>
    <s v="Standard Class"/>
    <s v="JF-15295"/>
    <s v="Jason Fortune-"/>
    <s v="Consumer"/>
    <s v="United States"/>
    <s v="Seattle"/>
    <s v="Washington"/>
    <n v="98103"/>
    <s v="West"/>
    <s v="FUR-CH-10004287"/>
    <s v="Furniture"/>
    <s v="Chairs"/>
    <s v="SAFCO Arco Folding Chair"/>
    <n v="220.96"/>
    <n v="1"/>
    <n v="0.2"/>
    <n v="24.858000000000001"/>
    <x v="24"/>
    <x v="3"/>
  </r>
  <r>
    <n v="2635"/>
    <s v="CA-2015-116750"/>
    <d v="2015-07-05T00:00:00"/>
    <d v="2015-10-07T00:00:00"/>
    <s v="Second Class"/>
    <s v="BF-10975"/>
    <s v="Barbara Fisher"/>
    <s v="Corporate"/>
    <s v="United States"/>
    <s v="Fayetteville"/>
    <s v="North Carolina"/>
    <n v="28314"/>
    <s v="South"/>
    <s v="FUR-FU-10003829"/>
    <s v="Furniture"/>
    <s v="Furnishings"/>
    <s v="Stackable Trays"/>
    <n v="4.9279999999999999"/>
    <n v="2"/>
    <n v="0.2"/>
    <n v="0.73919999999999997"/>
    <x v="38"/>
    <x v="1"/>
  </r>
  <r>
    <n v="2636"/>
    <s v="CA-2015-116750"/>
    <d v="2015-07-05T00:00:00"/>
    <d v="2015-10-07T00:00:00"/>
    <s v="Second Class"/>
    <s v="BF-10975"/>
    <s v="Barbara Fisher"/>
    <s v="Corporate"/>
    <s v="United States"/>
    <s v="Fayetteville"/>
    <s v="North Carolina"/>
    <n v="28314"/>
    <s v="South"/>
    <s v="OFF-BI-10004728"/>
    <s v="Office Supplies"/>
    <s v="Binders"/>
    <s v="Wilson Jones Turn Tabs Binder Tool for Ring Binders"/>
    <n v="7.23"/>
    <n v="5"/>
    <n v="0.7"/>
    <n v="-5.7839999999999998"/>
    <x v="38"/>
    <x v="1"/>
  </r>
  <r>
    <n v="2637"/>
    <s v="CA-2015-162369"/>
    <d v="2015-08-15T00:00:00"/>
    <s v="8/19/2015"/>
    <s v="Standard Class"/>
    <s v="TT-21265"/>
    <s v="Tim Taslimi"/>
    <s v="Corporate"/>
    <s v="United States"/>
    <s v="Los Angeles"/>
    <s v="California"/>
    <n v="90045"/>
    <s v="West"/>
    <s v="OFF-ST-10000046"/>
    <s v="Office Supplies"/>
    <s v="Storage"/>
    <s v="Fellowes Super Stor/Drawer Files"/>
    <n v="323.10000000000002"/>
    <n v="2"/>
    <n v="0"/>
    <n v="61.389000000000003"/>
    <x v="37"/>
    <x v="1"/>
  </r>
  <r>
    <n v="2638"/>
    <s v="CA-2017-108441"/>
    <d v="2017-06-12T00:00:00"/>
    <s v="6/18/2017"/>
    <s v="Standard Class"/>
    <s v="SB-20170"/>
    <s v="Sarah Bern"/>
    <s v="Consumer"/>
    <s v="United States"/>
    <s v="New York City"/>
    <s v="New York"/>
    <n v="10035"/>
    <s v="East"/>
    <s v="OFF-PA-10000697"/>
    <s v="Office Supplies"/>
    <s v="Paper"/>
    <s v="TOPS Voice Message Log Book, Flash Format"/>
    <n v="19.04"/>
    <n v="4"/>
    <n v="0"/>
    <n v="9.3295999999999992"/>
    <x v="27"/>
    <x v="3"/>
  </r>
  <r>
    <n v="2639"/>
    <s v="CA-2017-108441"/>
    <d v="2017-06-12T00:00:00"/>
    <s v="6/18/2017"/>
    <s v="Standard Class"/>
    <s v="SB-20170"/>
    <s v="Sarah Bern"/>
    <s v="Consumer"/>
    <s v="United States"/>
    <s v="New York City"/>
    <s v="New York"/>
    <n v="10035"/>
    <s v="East"/>
    <s v="OFF-BI-10000848"/>
    <s v="Office Supplies"/>
    <s v="Binders"/>
    <s v="Angle-D Ring Binders"/>
    <n v="13.128"/>
    <n v="3"/>
    <n v="0.2"/>
    <n v="4.2666000000000004"/>
    <x v="27"/>
    <x v="3"/>
  </r>
  <r>
    <n v="2640"/>
    <s v="CA-2017-108441"/>
    <d v="2017-06-12T00:00:00"/>
    <s v="6/18/2017"/>
    <s v="Standard Class"/>
    <s v="SB-20170"/>
    <s v="Sarah Bern"/>
    <s v="Consumer"/>
    <s v="United States"/>
    <s v="New York City"/>
    <s v="New York"/>
    <n v="10035"/>
    <s v="East"/>
    <s v="OFF-AR-10004691"/>
    <s v="Office Supplies"/>
    <s v="Art"/>
    <s v="Boston 1730 StandUp Electric Pencil Sharpener"/>
    <n v="64.14"/>
    <n v="3"/>
    <n v="0"/>
    <n v="16.676400000000001"/>
    <x v="27"/>
    <x v="3"/>
  </r>
  <r>
    <n v="2641"/>
    <s v="CA-2017-108441"/>
    <d v="2017-06-12T00:00:00"/>
    <s v="6/18/2017"/>
    <s v="Standard Class"/>
    <s v="SB-20170"/>
    <s v="Sarah Bern"/>
    <s v="Consumer"/>
    <s v="United States"/>
    <s v="New York City"/>
    <s v="New York"/>
    <n v="10035"/>
    <s v="East"/>
    <s v="FUR-CH-10000595"/>
    <s v="Furniture"/>
    <s v="Chairs"/>
    <s v="Safco Contoured Stacking Chairs"/>
    <n v="858.24"/>
    <n v="4"/>
    <n v="0.1"/>
    <n v="143.04"/>
    <x v="27"/>
    <x v="3"/>
  </r>
  <r>
    <n v="2642"/>
    <s v="CA-2015-169740"/>
    <d v="2015-02-20T00:00:00"/>
    <s v="2/25/2015"/>
    <s v="Standard Class"/>
    <s v="LM-17065"/>
    <s v="Liz MacKendrick"/>
    <s v="Consumer"/>
    <s v="United States"/>
    <s v="Hot Springs"/>
    <s v="Arkansas"/>
    <n v="71901"/>
    <s v="South"/>
    <s v="TEC-AC-10000927"/>
    <s v="Technology"/>
    <s v="Accessories"/>
    <s v="Anker Ultrathin Bluetooth Wireless Keyboard Aluminum Cover with Stand "/>
    <n v="29.99"/>
    <n v="1"/>
    <n v="0"/>
    <n v="2.9990000000000001"/>
    <x v="36"/>
    <x v="1"/>
  </r>
  <r>
    <n v="2643"/>
    <s v="CA-2016-124051"/>
    <d v="2016-12-29T00:00:00"/>
    <s v="12/30/2016"/>
    <s v="First Class"/>
    <s v="KA-16525"/>
    <s v="Kelly Andreada"/>
    <s v="Consumer"/>
    <s v="United States"/>
    <s v="Aurora"/>
    <s v="Illinois"/>
    <n v="60505"/>
    <s v="Central"/>
    <s v="OFF-PA-10001289"/>
    <s v="Office Supplies"/>
    <s v="Paper"/>
    <s v="White Computer Printout Paper by Universal"/>
    <n v="186.048"/>
    <n v="6"/>
    <n v="0.2"/>
    <n v="67.442400000000006"/>
    <x v="5"/>
    <x v="0"/>
  </r>
  <r>
    <n v="2644"/>
    <s v="CA-2016-149111"/>
    <d v="2016-04-17T00:00:00"/>
    <s v="4/21/2016"/>
    <s v="Second Class"/>
    <s v="BF-11170"/>
    <s v="Ben Ferrer"/>
    <s v="Home Office"/>
    <s v="United States"/>
    <s v="Raleigh"/>
    <s v="North Carolina"/>
    <n v="27604"/>
    <s v="South"/>
    <s v="TEC-PH-10003092"/>
    <s v="Technology"/>
    <s v="Phones"/>
    <s v="Motorola L804"/>
    <n v="36.792000000000002"/>
    <n v="1"/>
    <n v="0.2"/>
    <n v="4.1391"/>
    <x v="25"/>
    <x v="0"/>
  </r>
  <r>
    <n v="2645"/>
    <s v="CA-2016-149111"/>
    <d v="2016-04-17T00:00:00"/>
    <s v="4/21/2016"/>
    <s v="Second Class"/>
    <s v="BF-11170"/>
    <s v="Ben Ferrer"/>
    <s v="Home Office"/>
    <s v="United States"/>
    <s v="Raleigh"/>
    <s v="North Carolina"/>
    <n v="27604"/>
    <s v="South"/>
    <s v="FUR-FU-10000206"/>
    <s v="Furniture"/>
    <s v="Furnishings"/>
    <s v="GE General Purpose, Extra Long Life, Showcase &amp; Floodlight Incandescent Bulbs"/>
    <n v="18.623999999999999"/>
    <n v="8"/>
    <n v="0.2"/>
    <n v="6.2855999999999996"/>
    <x v="25"/>
    <x v="0"/>
  </r>
  <r>
    <n v="2646"/>
    <s v="CA-2014-131002"/>
    <d v="2014-09-07T00:00:00"/>
    <d v="2014-12-09T00:00:00"/>
    <s v="Second Class"/>
    <s v="TB-21400"/>
    <s v="Tom Boeckenhauer"/>
    <s v="Consumer"/>
    <s v="United States"/>
    <s v="Tulsa"/>
    <s v="Oklahoma"/>
    <n v="74133"/>
    <s v="Central"/>
    <s v="FUR-FU-10004270"/>
    <s v="Furniture"/>
    <s v="Furnishings"/>
    <s v="Executive Impressions 13&quot; Clairmont Wall Clock"/>
    <n v="57.69"/>
    <n v="3"/>
    <n v="0"/>
    <n v="23.652899999999999"/>
    <x v="30"/>
    <x v="2"/>
  </r>
  <r>
    <n v="2647"/>
    <s v="CA-2014-131002"/>
    <d v="2014-09-07T00:00:00"/>
    <d v="2014-12-09T00:00:00"/>
    <s v="Second Class"/>
    <s v="TB-21400"/>
    <s v="Tom Boeckenhauer"/>
    <s v="Consumer"/>
    <s v="United States"/>
    <s v="Tulsa"/>
    <s v="Oklahoma"/>
    <n v="74133"/>
    <s v="Central"/>
    <s v="OFF-BI-10000948"/>
    <s v="Office Supplies"/>
    <s v="Binders"/>
    <s v="GBC Laser Imprintable Binding System Covers, Desert Sand"/>
    <n v="42.81"/>
    <n v="3"/>
    <n v="0"/>
    <n v="20.120699999999999"/>
    <x v="30"/>
    <x v="2"/>
  </r>
  <r>
    <n v="2648"/>
    <s v="CA-2014-131002"/>
    <d v="2014-09-07T00:00:00"/>
    <d v="2014-12-09T00:00:00"/>
    <s v="Second Class"/>
    <s v="TB-21400"/>
    <s v="Tom Boeckenhauer"/>
    <s v="Consumer"/>
    <s v="United States"/>
    <s v="Tulsa"/>
    <s v="Oklahoma"/>
    <n v="74133"/>
    <s v="Central"/>
    <s v="OFF-PA-10000223"/>
    <s v="Office Supplies"/>
    <s v="Paper"/>
    <s v="Xerox 2000"/>
    <n v="12.96"/>
    <n v="2"/>
    <n v="0"/>
    <n v="6.2207999999999997"/>
    <x v="30"/>
    <x v="2"/>
  </r>
  <r>
    <n v="2649"/>
    <s v="CA-2014-131002"/>
    <d v="2014-09-07T00:00:00"/>
    <d v="2014-12-09T00:00:00"/>
    <s v="Second Class"/>
    <s v="TB-21400"/>
    <s v="Tom Boeckenhauer"/>
    <s v="Consumer"/>
    <s v="United States"/>
    <s v="Tulsa"/>
    <s v="Oklahoma"/>
    <n v="74133"/>
    <s v="Central"/>
    <s v="FUR-FU-10004665"/>
    <s v="Furniture"/>
    <s v="Furnishings"/>
    <s v="3M Polarizing Task Lamp with Clamp Arm, Light Gray"/>
    <n v="821.88"/>
    <n v="6"/>
    <n v="0"/>
    <n v="213.68879999999999"/>
    <x v="30"/>
    <x v="2"/>
  </r>
  <r>
    <n v="2650"/>
    <s v="CA-2014-131002"/>
    <d v="2014-09-07T00:00:00"/>
    <d v="2014-12-09T00:00:00"/>
    <s v="Second Class"/>
    <s v="TB-21400"/>
    <s v="Tom Boeckenhauer"/>
    <s v="Consumer"/>
    <s v="United States"/>
    <s v="Tulsa"/>
    <s v="Oklahoma"/>
    <n v="74133"/>
    <s v="Central"/>
    <s v="TEC-PH-10000215"/>
    <s v="Technology"/>
    <s v="Phones"/>
    <s v="Plantronics Cordless†Phone Headset†with In-line Volume - M214C"/>
    <n v="104.85"/>
    <n v="3"/>
    <n v="0"/>
    <n v="28.3095"/>
    <x v="30"/>
    <x v="2"/>
  </r>
  <r>
    <n v="2651"/>
    <s v="US-2016-146794"/>
    <d v="2016-09-26T00:00:00"/>
    <d v="2016-01-10T00:00:00"/>
    <s v="Standard Class"/>
    <s v="SH-19975"/>
    <s v="Sally Hughsby"/>
    <s v="Corporate"/>
    <s v="United States"/>
    <s v="Hesperia"/>
    <s v="California"/>
    <n v="92345"/>
    <s v="West"/>
    <s v="FUR-BO-10004467"/>
    <s v="Furniture"/>
    <s v="Bookcases"/>
    <s v="Bestar Classic Bookcase"/>
    <n v="424.95749999999998"/>
    <n v="5"/>
    <n v="0.15"/>
    <n v="19.998000000000001"/>
    <x v="21"/>
    <x v="0"/>
  </r>
  <r>
    <n v="2652"/>
    <s v="CA-2017-112515"/>
    <d v="2017-09-17T00:00:00"/>
    <s v="9/21/2017"/>
    <s v="Second Class"/>
    <s v="AS-10225"/>
    <s v="Alan Schoenberger"/>
    <s v="Corporate"/>
    <s v="United States"/>
    <s v="Provo"/>
    <s v="Utah"/>
    <n v="84604"/>
    <s v="West"/>
    <s v="OFF-BI-10000829"/>
    <s v="Office Supplies"/>
    <s v="Binders"/>
    <s v="Avery Non-Stick Binders"/>
    <n v="10.776"/>
    <n v="3"/>
    <n v="0.2"/>
    <n v="3.5022000000000002"/>
    <x v="15"/>
    <x v="3"/>
  </r>
  <r>
    <n v="2653"/>
    <s v="CA-2017-112515"/>
    <d v="2017-09-17T00:00:00"/>
    <s v="9/21/2017"/>
    <s v="Second Class"/>
    <s v="AS-10225"/>
    <s v="Alan Schoenberger"/>
    <s v="Corporate"/>
    <s v="United States"/>
    <s v="Provo"/>
    <s v="Utah"/>
    <n v="84604"/>
    <s v="West"/>
    <s v="OFF-BI-10003712"/>
    <s v="Office Supplies"/>
    <s v="Binders"/>
    <s v="Acco Pressboard Covers with Storage Hooks, 14 7/8&quot; x 11&quot;, Light Blue"/>
    <n v="11.784000000000001"/>
    <n v="3"/>
    <n v="0.2"/>
    <n v="4.2717000000000001"/>
    <x v="15"/>
    <x v="3"/>
  </r>
  <r>
    <n v="2654"/>
    <s v="CA-2017-112515"/>
    <d v="2017-09-17T00:00:00"/>
    <s v="9/21/2017"/>
    <s v="Second Class"/>
    <s v="AS-10225"/>
    <s v="Alan Schoenberger"/>
    <s v="Corporate"/>
    <s v="United States"/>
    <s v="Provo"/>
    <s v="Utah"/>
    <n v="84604"/>
    <s v="West"/>
    <s v="OFF-PA-10000062"/>
    <s v="Office Supplies"/>
    <s v="Paper"/>
    <s v="Green Bar Computer Printout Paper"/>
    <n v="164.88"/>
    <n v="3"/>
    <n v="0"/>
    <n v="80.791200000000003"/>
    <x v="15"/>
    <x v="3"/>
  </r>
  <r>
    <n v="2655"/>
    <s v="CA-2017-112515"/>
    <d v="2017-09-17T00:00:00"/>
    <s v="9/21/2017"/>
    <s v="Second Class"/>
    <s v="AS-10225"/>
    <s v="Alan Schoenberger"/>
    <s v="Corporate"/>
    <s v="United States"/>
    <s v="Provo"/>
    <s v="Utah"/>
    <n v="84604"/>
    <s v="West"/>
    <s v="FUR-BO-10003404"/>
    <s v="Furniture"/>
    <s v="Bookcases"/>
    <s v="Global Adaptabilites Bookcase, Cherry/Storm Gray Finish"/>
    <n v="1292.94"/>
    <n v="3"/>
    <n v="0"/>
    <n v="77.576400000000007"/>
    <x v="15"/>
    <x v="3"/>
  </r>
  <r>
    <n v="2656"/>
    <s v="CA-2017-112515"/>
    <d v="2017-09-17T00:00:00"/>
    <s v="9/21/2017"/>
    <s v="Second Class"/>
    <s v="AS-10225"/>
    <s v="Alan Schoenberger"/>
    <s v="Corporate"/>
    <s v="United States"/>
    <s v="Provo"/>
    <s v="Utah"/>
    <n v="84604"/>
    <s v="West"/>
    <s v="OFF-BI-10004233"/>
    <s v="Office Supplies"/>
    <s v="Binders"/>
    <s v="GBC Pre-Punched Binding Paper, Plastic, White, 8-1/2&quot; x 11&quot;"/>
    <n v="25.584"/>
    <n v="2"/>
    <n v="0.2"/>
    <n v="8.9543999999999997"/>
    <x v="15"/>
    <x v="3"/>
  </r>
  <r>
    <n v="2657"/>
    <s v="CA-2017-112515"/>
    <d v="2017-09-17T00:00:00"/>
    <s v="9/21/2017"/>
    <s v="Second Class"/>
    <s v="AS-10225"/>
    <s v="Alan Schoenberger"/>
    <s v="Corporate"/>
    <s v="United States"/>
    <s v="Provo"/>
    <s v="Utah"/>
    <n v="84604"/>
    <s v="West"/>
    <s v="OFF-ST-10001272"/>
    <s v="Office Supplies"/>
    <s v="Storage"/>
    <s v="Mini 13-1/2 Capacity Data Binder Rack, Pearl"/>
    <n v="261.74"/>
    <n v="2"/>
    <n v="0"/>
    <n v="65.435000000000002"/>
    <x v="15"/>
    <x v="3"/>
  </r>
  <r>
    <n v="2658"/>
    <s v="CA-2017-112515"/>
    <d v="2017-09-17T00:00:00"/>
    <s v="9/21/2017"/>
    <s v="Second Class"/>
    <s v="AS-10225"/>
    <s v="Alan Schoenberger"/>
    <s v="Corporate"/>
    <s v="United States"/>
    <s v="Provo"/>
    <s v="Utah"/>
    <n v="84604"/>
    <s v="West"/>
    <s v="OFF-LA-10001175"/>
    <s v="Office Supplies"/>
    <s v="Labels"/>
    <s v="Avery 514"/>
    <n v="14.4"/>
    <n v="5"/>
    <n v="0"/>
    <n v="7.056"/>
    <x v="15"/>
    <x v="3"/>
  </r>
  <r>
    <n v="2659"/>
    <s v="CA-2016-150343"/>
    <d v="2016-08-16T00:00:00"/>
    <s v="8/20/2016"/>
    <s v="Standard Class"/>
    <s v="PK-19075"/>
    <s v="Pete Kriz"/>
    <s v="Consumer"/>
    <s v="United States"/>
    <s v="San Francisco"/>
    <s v="California"/>
    <n v="94110"/>
    <s v="West"/>
    <s v="OFF-EN-10004030"/>
    <s v="Office Supplies"/>
    <s v="Envelopes"/>
    <s v="Convenience Packs of Business Envelopes"/>
    <n v="10.86"/>
    <n v="3"/>
    <n v="0"/>
    <n v="5.1041999999999996"/>
    <x v="28"/>
    <x v="0"/>
  </r>
  <r>
    <n v="2660"/>
    <s v="CA-2015-135538"/>
    <d v="2015-12-24T00:00:00"/>
    <s v="12/28/2015"/>
    <s v="Standard Class"/>
    <s v="HR-14830"/>
    <s v="Harold Ryan"/>
    <s v="Corporate"/>
    <s v="United States"/>
    <s v="Gilbert"/>
    <s v="Arizona"/>
    <n v="85234"/>
    <s v="West"/>
    <s v="FUR-CH-10004287"/>
    <s v="Furniture"/>
    <s v="Chairs"/>
    <s v="SAFCO Arco Folding Chair"/>
    <n v="883.84"/>
    <n v="4"/>
    <n v="0.2"/>
    <n v="99.432000000000002"/>
    <x v="14"/>
    <x v="1"/>
  </r>
  <r>
    <n v="2661"/>
    <s v="CA-2017-123372"/>
    <d v="2017-11-28T00:00:00"/>
    <d v="2017-02-12T00:00:00"/>
    <s v="Standard Class"/>
    <s v="DG-13300"/>
    <s v="Deirdre Greer"/>
    <s v="Corporate"/>
    <s v="United States"/>
    <s v="New York City"/>
    <s v="New York"/>
    <n v="10035"/>
    <s v="East"/>
    <s v="TEC-PH-10002834"/>
    <s v="Technology"/>
    <s v="Phones"/>
    <s v="Google Nexus 5"/>
    <n v="1979.89"/>
    <n v="11"/>
    <n v="0"/>
    <n v="494.97250000000003"/>
    <x v="23"/>
    <x v="3"/>
  </r>
  <r>
    <n v="2662"/>
    <s v="CA-2017-123372"/>
    <d v="2017-11-28T00:00:00"/>
    <d v="2017-02-12T00:00:00"/>
    <s v="Standard Class"/>
    <s v="DG-13300"/>
    <s v="Deirdre Greer"/>
    <s v="Corporate"/>
    <s v="United States"/>
    <s v="New York City"/>
    <s v="New York"/>
    <n v="10035"/>
    <s v="East"/>
    <s v="OFF-EN-10003055"/>
    <s v="Office Supplies"/>
    <s v="Envelopes"/>
    <s v="Blue String-Tie &amp; Button Interoffice Envelopes, 10 x 13"/>
    <n v="79.959999999999994"/>
    <n v="2"/>
    <n v="0"/>
    <n v="35.981999999999999"/>
    <x v="23"/>
    <x v="3"/>
  </r>
  <r>
    <n v="2663"/>
    <s v="CA-2017-159604"/>
    <d v="2017-04-14T00:00:00"/>
    <s v="4/15/2017"/>
    <s v="First Class"/>
    <s v="CL-12700"/>
    <s v="Craig Leslie"/>
    <s v="Home Office"/>
    <s v="United States"/>
    <s v="Springfield"/>
    <s v="Missouri"/>
    <n v="65807"/>
    <s v="Central"/>
    <s v="OFF-BI-10003460"/>
    <s v="Office Supplies"/>
    <s v="Binders"/>
    <s v="Acco 3-Hole Punch"/>
    <n v="8.76"/>
    <n v="2"/>
    <n v="0"/>
    <n v="4.2047999999999996"/>
    <x v="4"/>
    <x v="3"/>
  </r>
  <r>
    <n v="2664"/>
    <s v="CA-2016-164784"/>
    <d v="2016-05-01T00:00:00"/>
    <d v="2016-04-05T00:00:00"/>
    <s v="First Class"/>
    <s v="HF-14995"/>
    <s v="Herbert Flentye"/>
    <s v="Consumer"/>
    <s v="United States"/>
    <s v="Memphis"/>
    <s v="Tennessee"/>
    <n v="38109"/>
    <s v="South"/>
    <s v="OFF-LA-10001569"/>
    <s v="Office Supplies"/>
    <s v="Labels"/>
    <s v="Avery 499"/>
    <n v="3.984"/>
    <n v="1"/>
    <n v="0.2"/>
    <n v="1.2948"/>
    <x v="35"/>
    <x v="0"/>
  </r>
  <r>
    <n v="2665"/>
    <s v="CA-2016-164784"/>
    <d v="2016-05-01T00:00:00"/>
    <d v="2016-04-05T00:00:00"/>
    <s v="First Class"/>
    <s v="HF-14995"/>
    <s v="Herbert Flentye"/>
    <s v="Consumer"/>
    <s v="United States"/>
    <s v="Memphis"/>
    <s v="Tennessee"/>
    <n v="38109"/>
    <s v="South"/>
    <s v="FUR-TA-10004534"/>
    <s v="Furniture"/>
    <s v="Tables"/>
    <s v="Bevis 44 x 96 Conference Tables"/>
    <n v="370.62"/>
    <n v="3"/>
    <n v="0.4"/>
    <n v="-142.071"/>
    <x v="35"/>
    <x v="0"/>
  </r>
  <r>
    <n v="2666"/>
    <s v="CA-2016-164784"/>
    <d v="2016-05-01T00:00:00"/>
    <d v="2016-04-05T00:00:00"/>
    <s v="First Class"/>
    <s v="HF-14995"/>
    <s v="Herbert Flentye"/>
    <s v="Consumer"/>
    <s v="United States"/>
    <s v="Memphis"/>
    <s v="Tennessee"/>
    <n v="38109"/>
    <s v="South"/>
    <s v="OFF-BI-10002954"/>
    <s v="Office Supplies"/>
    <s v="Binders"/>
    <s v="Newell 3-Hole Punched Plastic Slotted Magazine Holders for Binders"/>
    <n v="2.742"/>
    <n v="2"/>
    <n v="0.7"/>
    <n v="-2.0108000000000001"/>
    <x v="35"/>
    <x v="0"/>
  </r>
  <r>
    <n v="2667"/>
    <s v="CA-2016-111794"/>
    <d v="2016-10-01T00:00:00"/>
    <d v="2016-01-10T00:00:00"/>
    <s v="Same Day"/>
    <s v="HG-15025"/>
    <s v="Hunter Glantz"/>
    <s v="Consumer"/>
    <s v="United States"/>
    <s v="Amarillo"/>
    <s v="Texas"/>
    <n v="79109"/>
    <s v="Central"/>
    <s v="TEC-AC-10003832"/>
    <s v="Technology"/>
    <s v="Accessories"/>
    <s v="Imation†16GB Mini TravelDrive USB 2.0†Flash Drive"/>
    <n v="79.512"/>
    <n v="3"/>
    <n v="0.2"/>
    <n v="20.8719"/>
    <x v="32"/>
    <x v="0"/>
  </r>
  <r>
    <n v="2668"/>
    <s v="CA-2016-111794"/>
    <d v="2016-10-01T00:00:00"/>
    <d v="2016-01-10T00:00:00"/>
    <s v="Same Day"/>
    <s v="HG-15025"/>
    <s v="Hunter Glantz"/>
    <s v="Consumer"/>
    <s v="United States"/>
    <s v="Amarillo"/>
    <s v="Texas"/>
    <n v="79109"/>
    <s v="Central"/>
    <s v="OFF-PA-10000474"/>
    <s v="Office Supplies"/>
    <s v="Paper"/>
    <s v="Easy-staple paper"/>
    <n v="28.352"/>
    <n v="1"/>
    <n v="0.2"/>
    <n v="9.5687999999999995"/>
    <x v="32"/>
    <x v="0"/>
  </r>
  <r>
    <n v="2669"/>
    <s v="US-2015-139759"/>
    <d v="2015-08-25T00:00:00"/>
    <s v="8/30/2015"/>
    <s v="Standard Class"/>
    <s v="NL-18310"/>
    <s v="Nancy Lomonaco"/>
    <s v="Home Office"/>
    <s v="United States"/>
    <s v="Los Angeles"/>
    <s v="California"/>
    <n v="90045"/>
    <s v="West"/>
    <s v="FUR-CH-10002774"/>
    <s v="Furniture"/>
    <s v="Chairs"/>
    <s v="Global Deluxe Stacking Chair, Gray"/>
    <n v="40.783999999999999"/>
    <n v="1"/>
    <n v="0.2"/>
    <n v="4.5881999999999996"/>
    <x v="37"/>
    <x v="1"/>
  </r>
  <r>
    <n v="2670"/>
    <s v="US-2015-139759"/>
    <d v="2015-08-25T00:00:00"/>
    <s v="8/30/2015"/>
    <s v="Standard Class"/>
    <s v="NL-18310"/>
    <s v="Nancy Lomonaco"/>
    <s v="Home Office"/>
    <s v="United States"/>
    <s v="Los Angeles"/>
    <s v="California"/>
    <n v="90045"/>
    <s v="West"/>
    <s v="OFF-AP-10002765"/>
    <s v="Office Supplies"/>
    <s v="Appliances"/>
    <s v="Fellowes Advanced Computer Series Surge Protectors"/>
    <n v="105.96"/>
    <n v="4"/>
    <n v="0"/>
    <n v="29.668800000000001"/>
    <x v="37"/>
    <x v="1"/>
  </r>
  <r>
    <n v="2671"/>
    <s v="CA-2014-126403"/>
    <d v="2014-09-09T00:00:00"/>
    <d v="2014-12-09T00:00:00"/>
    <s v="Second Class"/>
    <s v="RR-19525"/>
    <s v="Rick Reed"/>
    <s v="Corporate"/>
    <s v="United States"/>
    <s v="Lowell"/>
    <s v="Massachusetts"/>
    <n v="1852"/>
    <s v="East"/>
    <s v="OFF-PA-10001144"/>
    <s v="Office Supplies"/>
    <s v="Paper"/>
    <s v="Xerox 1913"/>
    <n v="166.44"/>
    <n v="3"/>
    <n v="0"/>
    <n v="79.891199999999998"/>
    <x v="30"/>
    <x v="2"/>
  </r>
  <r>
    <n v="2672"/>
    <s v="CA-2014-126403"/>
    <d v="2014-09-09T00:00:00"/>
    <d v="2014-12-09T00:00:00"/>
    <s v="Second Class"/>
    <s v="RR-19525"/>
    <s v="Rick Reed"/>
    <s v="Corporate"/>
    <s v="United States"/>
    <s v="Lowell"/>
    <s v="Massachusetts"/>
    <n v="1852"/>
    <s v="East"/>
    <s v="FUR-CH-10003761"/>
    <s v="Furniture"/>
    <s v="Chairs"/>
    <s v="Global Italian Leather Office Chair"/>
    <n v="785.88"/>
    <n v="6"/>
    <n v="0"/>
    <n v="212.1876"/>
    <x v="30"/>
    <x v="2"/>
  </r>
  <r>
    <n v="2673"/>
    <s v="CA-2014-126403"/>
    <d v="2014-09-09T00:00:00"/>
    <d v="2014-12-09T00:00:00"/>
    <s v="Second Class"/>
    <s v="RR-19525"/>
    <s v="Rick Reed"/>
    <s v="Corporate"/>
    <s v="United States"/>
    <s v="Lowell"/>
    <s v="Massachusetts"/>
    <n v="1852"/>
    <s v="East"/>
    <s v="OFF-PA-10004665"/>
    <s v="Office Supplies"/>
    <s v="Paper"/>
    <s v="Advantus Motivational Note Cards"/>
    <n v="26.2"/>
    <n v="2"/>
    <n v="0"/>
    <n v="12.837999999999999"/>
    <x v="30"/>
    <x v="2"/>
  </r>
  <r>
    <n v="2674"/>
    <s v="CA-2014-126403"/>
    <d v="2014-09-09T00:00:00"/>
    <d v="2014-12-09T00:00:00"/>
    <s v="Second Class"/>
    <s v="RR-19525"/>
    <s v="Rick Reed"/>
    <s v="Corporate"/>
    <s v="United States"/>
    <s v="Lowell"/>
    <s v="Massachusetts"/>
    <n v="1852"/>
    <s v="East"/>
    <s v="OFF-ST-10000078"/>
    <s v="Office Supplies"/>
    <s v="Storage"/>
    <s v="Tennsco 6- and 18-Compartment Lockers"/>
    <n v="1325.85"/>
    <n v="5"/>
    <n v="0"/>
    <n v="238.65299999999999"/>
    <x v="30"/>
    <x v="2"/>
  </r>
  <r>
    <n v="2675"/>
    <s v="CA-2017-136875"/>
    <d v="2017-12-03T00:00:00"/>
    <d v="2017-03-12T00:00:00"/>
    <s v="Same Day"/>
    <s v="TC-21295"/>
    <s v="Toby Carlisle"/>
    <s v="Consumer"/>
    <s v="United States"/>
    <s v="San Diego"/>
    <s v="California"/>
    <n v="92024"/>
    <s v="West"/>
    <s v="OFF-PA-10000357"/>
    <s v="Office Supplies"/>
    <s v="Paper"/>
    <s v="Xerox 1888"/>
    <n v="166.44"/>
    <n v="3"/>
    <n v="0"/>
    <n v="79.891199999999998"/>
    <x v="22"/>
    <x v="3"/>
  </r>
  <r>
    <n v="2676"/>
    <s v="CA-2017-132185"/>
    <d v="2017-11-27T00:00:00"/>
    <d v="2017-02-12T00:00:00"/>
    <s v="Standard Class"/>
    <s v="DB-13615"/>
    <s v="Doug Bickford"/>
    <s v="Consumer"/>
    <s v="United States"/>
    <s v="Asheville"/>
    <s v="North Carolina"/>
    <n v="28806"/>
    <s v="South"/>
    <s v="OFF-AR-10000422"/>
    <s v="Office Supplies"/>
    <s v="Art"/>
    <s v="Pencil and Crayon Sharpener"/>
    <n v="8.76"/>
    <n v="5"/>
    <n v="0.2"/>
    <n v="0.76649999999999996"/>
    <x v="23"/>
    <x v="3"/>
  </r>
  <r>
    <n v="2677"/>
    <s v="CA-2017-132185"/>
    <d v="2017-11-27T00:00:00"/>
    <d v="2017-02-12T00:00:00"/>
    <s v="Standard Class"/>
    <s v="DB-13615"/>
    <s v="Doug Bickford"/>
    <s v="Consumer"/>
    <s v="United States"/>
    <s v="Asheville"/>
    <s v="North Carolina"/>
    <n v="28806"/>
    <s v="South"/>
    <s v="OFF-AP-10001205"/>
    <s v="Office Supplies"/>
    <s v="Appliances"/>
    <s v="Belkin 5 Outlet SurgeMaster Power Centers"/>
    <n v="43.584000000000003"/>
    <n v="1"/>
    <n v="0.2"/>
    <n v="4.3583999999999996"/>
    <x v="23"/>
    <x v="3"/>
  </r>
  <r>
    <n v="2678"/>
    <s v="US-2014-160780"/>
    <d v="2014-06-21T00:00:00"/>
    <s v="6/21/2014"/>
    <s v="Same Day"/>
    <s v="SV-20785"/>
    <s v="Stewart Visinsky"/>
    <s v="Consumer"/>
    <s v="United States"/>
    <s v="Pueblo"/>
    <s v="Colorado"/>
    <n v="81001"/>
    <s v="West"/>
    <s v="OFF-BI-10001116"/>
    <s v="Office Supplies"/>
    <s v="Binders"/>
    <s v="Wilson Jones 1&quot; Hanging DublLock Ring Binders"/>
    <n v="11.087999999999999"/>
    <n v="7"/>
    <n v="0.7"/>
    <n v="-8.1311999999999998"/>
    <x v="3"/>
    <x v="2"/>
  </r>
  <r>
    <n v="2679"/>
    <s v="US-2014-160780"/>
    <d v="2014-06-21T00:00:00"/>
    <s v="6/21/2014"/>
    <s v="Same Day"/>
    <s v="SV-20785"/>
    <s v="Stewart Visinsky"/>
    <s v="Consumer"/>
    <s v="United States"/>
    <s v="Pueblo"/>
    <s v="Colorado"/>
    <n v="81001"/>
    <s v="West"/>
    <s v="OFF-BI-10002931"/>
    <s v="Office Supplies"/>
    <s v="Binders"/>
    <s v="Avery Trapezoid Extra Heavy Duty 4&quot; Binders"/>
    <n v="25.164000000000001"/>
    <n v="2"/>
    <n v="0.7"/>
    <n v="-16.776"/>
    <x v="3"/>
    <x v="2"/>
  </r>
  <r>
    <n v="2680"/>
    <s v="CA-2017-127026"/>
    <d v="2017-01-21T00:00:00"/>
    <s v="1/27/2017"/>
    <s v="Standard Class"/>
    <s v="MH-18115"/>
    <s v="Mick Hernandez"/>
    <s v="Home Office"/>
    <s v="United States"/>
    <s v="Jackson"/>
    <s v="Michigan"/>
    <n v="49201"/>
    <s v="Central"/>
    <s v="OFF-BI-10000546"/>
    <s v="Office Supplies"/>
    <s v="Binders"/>
    <s v="Avery Durable Binders"/>
    <n v="14.4"/>
    <n v="5"/>
    <n v="0"/>
    <n v="7.056"/>
    <x v="44"/>
    <x v="3"/>
  </r>
  <r>
    <n v="2681"/>
    <s v="CA-2017-127026"/>
    <d v="2017-01-21T00:00:00"/>
    <s v="1/27/2017"/>
    <s v="Standard Class"/>
    <s v="MH-18115"/>
    <s v="Mick Hernandez"/>
    <s v="Home Office"/>
    <s v="United States"/>
    <s v="Jackson"/>
    <s v="Michigan"/>
    <n v="49201"/>
    <s v="Central"/>
    <s v="TEC-AC-10002049"/>
    <s v="Technology"/>
    <s v="Accessories"/>
    <s v="Logitech G19 Programmable Gaming Keyboard"/>
    <n v="619.95000000000005"/>
    <n v="5"/>
    <n v="0"/>
    <n v="111.59099999999999"/>
    <x v="44"/>
    <x v="3"/>
  </r>
  <r>
    <n v="2682"/>
    <s v="CA-2017-127026"/>
    <d v="2017-01-21T00:00:00"/>
    <s v="1/27/2017"/>
    <s v="Standard Class"/>
    <s v="MH-18115"/>
    <s v="Mick Hernandez"/>
    <s v="Home Office"/>
    <s v="United States"/>
    <s v="Jackson"/>
    <s v="Michigan"/>
    <n v="49201"/>
    <s v="Central"/>
    <s v="OFF-BI-10001196"/>
    <s v="Office Supplies"/>
    <s v="Binders"/>
    <s v="Avery Flip-Chart Easel Binder, Black"/>
    <n v="89.52"/>
    <n v="4"/>
    <n v="0"/>
    <n v="42.074399999999997"/>
    <x v="44"/>
    <x v="3"/>
  </r>
  <r>
    <n v="2683"/>
    <s v="CA-2017-127026"/>
    <d v="2017-01-21T00:00:00"/>
    <s v="1/27/2017"/>
    <s v="Standard Class"/>
    <s v="MH-18115"/>
    <s v="Mick Hernandez"/>
    <s v="Home Office"/>
    <s v="United States"/>
    <s v="Jackson"/>
    <s v="Michigan"/>
    <n v="49201"/>
    <s v="Central"/>
    <s v="TEC-MA-10002981"/>
    <s v="Technology"/>
    <s v="Machines"/>
    <s v="I.R.I.S IRISCard Anywhere 5 Card Scanner"/>
    <n v="350.97300000000001"/>
    <n v="3"/>
    <n v="0.1"/>
    <n v="152.0883"/>
    <x v="44"/>
    <x v="3"/>
  </r>
  <r>
    <n v="2684"/>
    <s v="CA-2017-127026"/>
    <d v="2017-01-21T00:00:00"/>
    <s v="1/27/2017"/>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7"/>
    <x v="44"/>
    <x v="3"/>
  </r>
  <r>
    <n v="2685"/>
    <s v="CA-2017-137085"/>
    <d v="2017-06-29T00:00:00"/>
    <d v="2017-06-07T00:00:00"/>
    <s v="Standard Class"/>
    <s v="CT-11995"/>
    <s v="Carol Triggs"/>
    <s v="Consumer"/>
    <s v="United States"/>
    <s v="Los Angeles"/>
    <s v="California"/>
    <n v="90004"/>
    <s v="West"/>
    <s v="OFF-BI-10000632"/>
    <s v="Office Supplies"/>
    <s v="Binders"/>
    <s v="Satellite Sectional Post Binders"/>
    <n v="312.55200000000002"/>
    <n v="9"/>
    <n v="0.2"/>
    <n v="101.57940000000001"/>
    <x v="27"/>
    <x v="3"/>
  </r>
  <r>
    <n v="2686"/>
    <s v="CA-2016-133123"/>
    <d v="2016-09-06T00:00:00"/>
    <d v="2016-11-09T00:00:00"/>
    <s v="Standard Class"/>
    <s v="KB-16315"/>
    <s v="Karl Braun"/>
    <s v="Consumer"/>
    <s v="United States"/>
    <s v="Thomasville"/>
    <s v="North Carolina"/>
    <n v="27360"/>
    <s v="South"/>
    <s v="OFF-EN-10003055"/>
    <s v="Office Supplies"/>
    <s v="Envelopes"/>
    <s v="Blue String-Tie &amp; Button Interoffice Envelopes, 10 x 13"/>
    <n v="95.951999999999998"/>
    <n v="3"/>
    <n v="0.2"/>
    <n v="29.984999999999999"/>
    <x v="21"/>
    <x v="0"/>
  </r>
  <r>
    <n v="2687"/>
    <s v="CA-2016-133123"/>
    <d v="2016-09-06T00:00:00"/>
    <d v="2016-11-09T00:00:00"/>
    <s v="Standard Class"/>
    <s v="KB-16315"/>
    <s v="Karl Braun"/>
    <s v="Consumer"/>
    <s v="United States"/>
    <s v="Thomasville"/>
    <s v="North Carolina"/>
    <n v="27360"/>
    <s v="South"/>
    <s v="OFF-BI-10001031"/>
    <s v="Office Supplies"/>
    <s v="Binders"/>
    <s v="Pressboard Data Binders by Wilson Jones"/>
    <n v="3.2040000000000002"/>
    <n v="2"/>
    <n v="0.7"/>
    <n v="-2.4563999999999999"/>
    <x v="21"/>
    <x v="0"/>
  </r>
  <r>
    <n v="2688"/>
    <s v="US-2016-128195"/>
    <d v="2016-08-04T00:00:00"/>
    <d v="2016-05-08T00:00:00"/>
    <s v="First Class"/>
    <s v="RA-19285"/>
    <s v="Ralph Arnett"/>
    <s v="Consumer"/>
    <s v="United States"/>
    <s v="Peoria"/>
    <s v="Illinois"/>
    <n v="61604"/>
    <s v="Central"/>
    <s v="OFF-BI-10002003"/>
    <s v="Office Supplies"/>
    <s v="Binders"/>
    <s v="Ibico Presentation Index for Binding Systems"/>
    <n v="3.98"/>
    <n v="5"/>
    <n v="0.8"/>
    <n v="-6.5670000000000002"/>
    <x v="28"/>
    <x v="0"/>
  </r>
  <r>
    <n v="2689"/>
    <s v="CA-2015-153220"/>
    <d v="2015-11-12T00:00:00"/>
    <s v="11/14/2015"/>
    <s v="First Class"/>
    <s v="YC-21895"/>
    <s v="Yoseph Carroll"/>
    <s v="Corporate"/>
    <s v="United States"/>
    <s v="Los Angeles"/>
    <s v="California"/>
    <n v="90032"/>
    <s v="West"/>
    <s v="OFF-PA-10003016"/>
    <s v="Office Supplies"/>
    <s v="Paper"/>
    <s v="Adams &quot;While You Were Out&quot; Message Pads"/>
    <n v="15.7"/>
    <n v="5"/>
    <n v="0"/>
    <n v="7.0650000000000004"/>
    <x v="6"/>
    <x v="1"/>
  </r>
  <r>
    <n v="2690"/>
    <s v="CA-2014-123064"/>
    <d v="2014-06-30T00:00:00"/>
    <d v="2014-02-07T00:00:00"/>
    <s v="First Class"/>
    <s v="RA-19915"/>
    <s v="Russell Applegate"/>
    <s v="Consumer"/>
    <s v="United States"/>
    <s v="Chicago"/>
    <s v="Illinois"/>
    <n v="60653"/>
    <s v="Central"/>
    <s v="OFF-AR-10004582"/>
    <s v="Office Supplies"/>
    <s v="Art"/>
    <s v="BIC Brite Liner Grip Highlighters"/>
    <n v="5.2480000000000002"/>
    <n v="4"/>
    <n v="0.2"/>
    <n v="1.64"/>
    <x v="3"/>
    <x v="2"/>
  </r>
  <r>
    <n v="2691"/>
    <s v="CA-2017-156412"/>
    <d v="2017-12-04T00:00:00"/>
    <d v="2017-08-12T00:00:00"/>
    <s v="Standard Class"/>
    <s v="CM-12160"/>
    <s v="Charles McCrossin"/>
    <s v="Consumer"/>
    <s v="United States"/>
    <s v="Philadelphia"/>
    <s v="Pennsylvania"/>
    <n v="19134"/>
    <s v="East"/>
    <s v="OFF-BI-10004364"/>
    <s v="Office Supplies"/>
    <s v="Binders"/>
    <s v="Storex Dura Pro Binders"/>
    <n v="5.3460000000000001"/>
    <n v="3"/>
    <n v="0.7"/>
    <n v="-4.4550000000000001"/>
    <x v="22"/>
    <x v="3"/>
  </r>
  <r>
    <n v="2692"/>
    <s v="US-2016-144211"/>
    <d v="2016-08-28T00:00:00"/>
    <d v="2016-02-09T00:00:00"/>
    <s v="Standard Class"/>
    <s v="CS-12130"/>
    <s v="Chad Sievert"/>
    <s v="Consumer"/>
    <s v="United States"/>
    <s v="Englewood"/>
    <s v="Colorado"/>
    <n v="80112"/>
    <s v="West"/>
    <s v="OFF-PA-10002246"/>
    <s v="Office Supplies"/>
    <s v="Paper"/>
    <s v="Wirebound Four 2-3/4 x 5 Forms per Page, 400 Sets per Book"/>
    <n v="15.48"/>
    <n v="3"/>
    <n v="0.2"/>
    <n v="5.6115000000000004"/>
    <x v="28"/>
    <x v="0"/>
  </r>
  <r>
    <n v="2693"/>
    <s v="US-2016-144211"/>
    <d v="2016-08-28T00:00:00"/>
    <d v="2016-02-09T00:00:00"/>
    <s v="Standard Class"/>
    <s v="CS-12130"/>
    <s v="Chad Sievert"/>
    <s v="Consumer"/>
    <s v="United States"/>
    <s v="Englewood"/>
    <s v="Colorado"/>
    <n v="80112"/>
    <s v="West"/>
    <s v="TEC-PH-10002890"/>
    <s v="Technology"/>
    <s v="Phones"/>
    <s v="AT&amp;T 17929 Lendline Telephone"/>
    <n v="108.57599999999999"/>
    <n v="3"/>
    <n v="0.2"/>
    <n v="8.1432000000000002"/>
    <x v="28"/>
    <x v="0"/>
  </r>
  <r>
    <n v="2694"/>
    <s v="CA-2016-138079"/>
    <d v="2016-01-22T00:00:00"/>
    <s v="1/28/2016"/>
    <s v="Standard Class"/>
    <s v="AJ-10795"/>
    <s v="Anthony Johnson"/>
    <s v="Corporate"/>
    <s v="United States"/>
    <s v="Seattle"/>
    <s v="Washington"/>
    <n v="98115"/>
    <s v="West"/>
    <s v="FUR-FU-10001475"/>
    <s v="Furniture"/>
    <s v="Furnishings"/>
    <s v="Contract Clock, 14&quot;, Brown"/>
    <n v="109.9"/>
    <n v="5"/>
    <n v="0"/>
    <n v="37.366"/>
    <x v="12"/>
    <x v="0"/>
  </r>
  <r>
    <n v="2695"/>
    <s v="CA-2014-143182"/>
    <d v="2014-10-15T00:00:00"/>
    <s v="10/20/2014"/>
    <s v="Standard Class"/>
    <s v="DL-12865"/>
    <s v="Dan Lawera"/>
    <s v="Consumer"/>
    <s v="United States"/>
    <s v="Hialeah"/>
    <s v="Florida"/>
    <n v="33012"/>
    <s v="South"/>
    <s v="FUR-FU-10004270"/>
    <s v="Furniture"/>
    <s v="Furnishings"/>
    <s v="Executive Impressions 13&quot; Clairmont Wall Clock"/>
    <n v="15.384"/>
    <n v="1"/>
    <n v="0.2"/>
    <n v="4.0382999999999996"/>
    <x v="18"/>
    <x v="2"/>
  </r>
  <r>
    <n v="2696"/>
    <s v="CA-2016-161662"/>
    <d v="2016-02-07T00:00:00"/>
    <d v="2016-09-02T00:00:00"/>
    <s v="First Class"/>
    <s v="BE-11410"/>
    <s v="Bobby Elias"/>
    <s v="Consumer"/>
    <s v="United States"/>
    <s v="Lancaster"/>
    <s v="Ohio"/>
    <n v="43130"/>
    <s v="East"/>
    <s v="OFF-PA-10003465"/>
    <s v="Office Supplies"/>
    <s v="Paper"/>
    <s v="Xerox 1912"/>
    <n v="30.352"/>
    <n v="2"/>
    <n v="0.2"/>
    <n v="10.623200000000001"/>
    <x v="47"/>
    <x v="0"/>
  </r>
  <r>
    <n v="2697"/>
    <s v="CA-2014-145317"/>
    <d v="2014-03-18T00:00:00"/>
    <s v="3/23/2014"/>
    <s v="Standard Class"/>
    <s v="SM-20320"/>
    <s v="Sean Miller"/>
    <s v="Home Office"/>
    <s v="United States"/>
    <s v="Jacksonville"/>
    <s v="Florida"/>
    <n v="32216"/>
    <s v="South"/>
    <s v="TEC-MA-10003626"/>
    <s v="Technology"/>
    <s v="Machines"/>
    <s v="Hewlett-Packard Deskjet 6540 Color Inkjet Printer"/>
    <n v="821.3"/>
    <n v="4"/>
    <n v="0.5"/>
    <n v="-16.425999999999998"/>
    <x v="34"/>
    <x v="2"/>
  </r>
  <r>
    <n v="2698"/>
    <s v="CA-2014-145317"/>
    <d v="2014-03-18T00:00:00"/>
    <s v="3/23/2014"/>
    <s v="Standard Class"/>
    <s v="SM-20320"/>
    <s v="Sean Miller"/>
    <s v="Home Office"/>
    <s v="United States"/>
    <s v="Jacksonville"/>
    <s v="Florida"/>
    <n v="32216"/>
    <s v="South"/>
    <s v="TEC-MA-10002412"/>
    <s v="Technology"/>
    <s v="Machines"/>
    <s v="Cisco TelePresence System EX90 Videoconferencing Unit"/>
    <n v="22638.48"/>
    <n v="6"/>
    <n v="0.5"/>
    <n v="-1811.0784000000001"/>
    <x v="34"/>
    <x v="2"/>
  </r>
  <r>
    <n v="2699"/>
    <s v="CA-2014-145317"/>
    <d v="2014-03-18T00:00:00"/>
    <s v="3/23/2014"/>
    <s v="Standard Class"/>
    <s v="SM-20320"/>
    <s v="Sean Miller"/>
    <s v="Home Office"/>
    <s v="United States"/>
    <s v="Jacksonville"/>
    <s v="Florida"/>
    <n v="32216"/>
    <s v="South"/>
    <s v="OFF-PA-10001804"/>
    <s v="Office Supplies"/>
    <s v="Paper"/>
    <s v="Xerox 195"/>
    <n v="21.376000000000001"/>
    <n v="4"/>
    <n v="0.2"/>
    <n v="7.4816000000000003"/>
    <x v="34"/>
    <x v="2"/>
  </r>
  <r>
    <n v="2700"/>
    <s v="CA-2014-145317"/>
    <d v="2014-03-18T00:00:00"/>
    <s v="3/23/2014"/>
    <s v="Standard Class"/>
    <s v="SM-20320"/>
    <s v="Sean Miller"/>
    <s v="Home Office"/>
    <s v="United States"/>
    <s v="Jacksonville"/>
    <s v="Florida"/>
    <n v="32216"/>
    <s v="South"/>
    <s v="OFF-AR-10003183"/>
    <s v="Office Supplies"/>
    <s v="Art"/>
    <s v="Avery Fluorescent Highlighter Four-Color Set"/>
    <n v="8.016"/>
    <n v="3"/>
    <n v="0.2"/>
    <n v="1.002"/>
    <x v="34"/>
    <x v="2"/>
  </r>
  <r>
    <n v="2701"/>
    <s v="CA-2014-145317"/>
    <d v="2014-03-18T00:00:00"/>
    <s v="3/23/2014"/>
    <s v="Standard Class"/>
    <s v="SM-20320"/>
    <s v="Sean Miller"/>
    <s v="Home Office"/>
    <s v="United States"/>
    <s v="Jacksonville"/>
    <s v="Florida"/>
    <n v="32216"/>
    <s v="South"/>
    <s v="FUR-FU-10004270"/>
    <s v="Furniture"/>
    <s v="Furnishings"/>
    <s v="Executive Impressions 13&quot; Clairmont Wall Clock"/>
    <n v="30.768000000000001"/>
    <n v="2"/>
    <n v="0.2"/>
    <n v="8.0765999999999991"/>
    <x v="34"/>
    <x v="2"/>
  </r>
  <r>
    <n v="2702"/>
    <s v="CA-2014-145317"/>
    <d v="2014-03-18T00:00:00"/>
    <s v="3/23/2014"/>
    <s v="Standard Class"/>
    <s v="SM-20320"/>
    <s v="Sean Miller"/>
    <s v="Home Office"/>
    <s v="United States"/>
    <s v="Jacksonville"/>
    <s v="Florida"/>
    <n v="32216"/>
    <s v="South"/>
    <s v="OFF-FA-10003112"/>
    <s v="Office Supplies"/>
    <s v="Fasteners"/>
    <s v="Staples"/>
    <n v="18.936"/>
    <n v="3"/>
    <n v="0.2"/>
    <n v="5.9175000000000004"/>
    <x v="34"/>
    <x v="2"/>
  </r>
  <r>
    <n v="2703"/>
    <s v="CA-2014-145317"/>
    <d v="2014-03-18T00:00:00"/>
    <s v="3/23/2014"/>
    <s v="Standard Class"/>
    <s v="SM-20320"/>
    <s v="Sean Miller"/>
    <s v="Home Office"/>
    <s v="United States"/>
    <s v="Jacksonville"/>
    <s v="Florida"/>
    <n v="32216"/>
    <s v="South"/>
    <s v="FUR-FU-10001986"/>
    <s v="Furniture"/>
    <s v="Furnishings"/>
    <s v="Dana Fluorescent Magnifying Lamp, White, 36&quot;"/>
    <n v="122.352"/>
    <n v="3"/>
    <n v="0.2"/>
    <n v="15.294"/>
    <x v="34"/>
    <x v="2"/>
  </r>
  <r>
    <n v="2704"/>
    <s v="CA-2014-143413"/>
    <d v="2014-05-24T00:00:00"/>
    <s v="5/30/2014"/>
    <s v="Standard Class"/>
    <s v="RP-19390"/>
    <s v="Resi Pˆlking"/>
    <s v="Consumer"/>
    <s v="United States"/>
    <s v="Baltimore"/>
    <s v="Maryland"/>
    <n v="21215"/>
    <s v="East"/>
    <s v="OFF-PA-10002319"/>
    <s v="Office Supplies"/>
    <s v="Paper"/>
    <s v="Xerox 1944"/>
    <n v="116.28"/>
    <n v="3"/>
    <n v="0"/>
    <n v="56.977200000000003"/>
    <x v="8"/>
    <x v="2"/>
  </r>
  <r>
    <n v="2705"/>
    <s v="CA-2017-156818"/>
    <d v="2017-07-11T00:00:00"/>
    <s v="7/13/2017"/>
    <s v="Second Class"/>
    <s v="JD-16015"/>
    <s v="Joy Daniels"/>
    <s v="Consumer"/>
    <s v="United States"/>
    <s v="New York City"/>
    <s v="New York"/>
    <n v="10009"/>
    <s v="East"/>
    <s v="TEC-AC-10002323"/>
    <s v="Technology"/>
    <s v="Accessories"/>
    <s v="SanDisk Ultra 32 GB MicroSDHC Class 10 Memory Card"/>
    <n v="132.6"/>
    <n v="6"/>
    <n v="0"/>
    <n v="17.238"/>
    <x v="10"/>
    <x v="3"/>
  </r>
  <r>
    <n v="2706"/>
    <s v="CA-2017-155873"/>
    <d v="2017-06-16T00:00:00"/>
    <s v="6/21/2017"/>
    <s v="Standard Class"/>
    <s v="AB-10255"/>
    <s v="Alejandro Ballentine"/>
    <s v="Home Office"/>
    <s v="United States"/>
    <s v="Carlsbad"/>
    <s v="New Mexico"/>
    <n v="88220"/>
    <s v="West"/>
    <s v="OFF-SU-10001165"/>
    <s v="Office Supplies"/>
    <s v="Supplies"/>
    <s v="Acme Elite Stainless Steel Scissors"/>
    <n v="16.68"/>
    <n v="2"/>
    <n v="0"/>
    <n v="4.3368000000000002"/>
    <x v="27"/>
    <x v="3"/>
  </r>
  <r>
    <n v="2707"/>
    <s v="CA-2017-155873"/>
    <d v="2017-06-16T00:00:00"/>
    <s v="6/21/2017"/>
    <s v="Standard Class"/>
    <s v="AB-10255"/>
    <s v="Alejandro Ballentine"/>
    <s v="Home Office"/>
    <s v="United States"/>
    <s v="Carlsbad"/>
    <s v="New Mexico"/>
    <n v="88220"/>
    <s v="West"/>
    <s v="OFF-PA-10001246"/>
    <s v="Office Supplies"/>
    <s v="Paper"/>
    <s v="Xerox 215"/>
    <n v="19.440000000000001"/>
    <n v="3"/>
    <n v="0"/>
    <n v="9.3312000000000008"/>
    <x v="27"/>
    <x v="3"/>
  </r>
  <r>
    <n v="2708"/>
    <s v="CA-2017-155873"/>
    <d v="2017-06-16T00:00:00"/>
    <s v="6/21/2017"/>
    <s v="Standard Class"/>
    <s v="AB-10255"/>
    <s v="Alejandro Ballentine"/>
    <s v="Home Office"/>
    <s v="United States"/>
    <s v="Carlsbad"/>
    <s v="New Mexico"/>
    <n v="88220"/>
    <s v="West"/>
    <s v="OFF-PA-10001815"/>
    <s v="Office Supplies"/>
    <s v="Paper"/>
    <s v="Xerox 1885"/>
    <n v="192.16"/>
    <n v="4"/>
    <n v="0"/>
    <n v="92.236800000000002"/>
    <x v="27"/>
    <x v="3"/>
  </r>
  <r>
    <n v="2709"/>
    <s v="CA-2015-121797"/>
    <d v="2015-01-30T00:00:00"/>
    <d v="2015-06-02T00:00:00"/>
    <s v="Standard Class"/>
    <s v="CC-12145"/>
    <s v="Charles Crestani"/>
    <s v="Consumer"/>
    <s v="United States"/>
    <s v="Los Angeles"/>
    <s v="California"/>
    <n v="90049"/>
    <s v="West"/>
    <s v="FUR-FU-10001876"/>
    <s v="Furniture"/>
    <s v="Furnishings"/>
    <s v="Computer Room Manger, 14&quot;"/>
    <n v="227.36"/>
    <n v="7"/>
    <n v="0"/>
    <n v="81.849599999999995"/>
    <x v="26"/>
    <x v="1"/>
  </r>
  <r>
    <n v="2710"/>
    <s v="CA-2015-121797"/>
    <d v="2015-01-30T00:00:00"/>
    <d v="2015-06-02T00:00:00"/>
    <s v="Standard Class"/>
    <s v="CC-12145"/>
    <s v="Charles Crestani"/>
    <s v="Consumer"/>
    <s v="United States"/>
    <s v="Los Angeles"/>
    <s v="California"/>
    <n v="90049"/>
    <s v="West"/>
    <s v="TEC-MA-10000488"/>
    <s v="Technology"/>
    <s v="Machines"/>
    <s v="Bady BDG101FRU Card Printer"/>
    <n v="1919.9760000000001"/>
    <n v="3"/>
    <n v="0.2"/>
    <n v="215.9973"/>
    <x v="26"/>
    <x v="1"/>
  </r>
  <r>
    <n v="2711"/>
    <s v="US-2015-120572"/>
    <d v="2015-12-11T00:00:00"/>
    <s v="12/15/2015"/>
    <s v="Standard Class"/>
    <s v="GH-14425"/>
    <s v="Gary Hwang"/>
    <s v="Consumer"/>
    <s v="United States"/>
    <s v="Jacksonville"/>
    <s v="Florida"/>
    <n v="32216"/>
    <s v="South"/>
    <s v="OFF-BI-10001098"/>
    <s v="Office Supplies"/>
    <s v="Binders"/>
    <s v="Acco D-Ring Binder w/DublLock"/>
    <n v="12.827999999999999"/>
    <n v="2"/>
    <n v="0.7"/>
    <n v="-8.9795999999999996"/>
    <x v="14"/>
    <x v="1"/>
  </r>
  <r>
    <n v="2712"/>
    <s v="CA-2017-132430"/>
    <d v="2017-10-09T00:00:00"/>
    <d v="2017-11-10T00:00:00"/>
    <s v="First Class"/>
    <s v="CP-12085"/>
    <s v="Cathy Prescott"/>
    <s v="Corporate"/>
    <s v="United States"/>
    <s v="Lakewood"/>
    <s v="Ohio"/>
    <n v="44107"/>
    <s v="East"/>
    <s v="FUR-FU-10003577"/>
    <s v="Furniture"/>
    <s v="Furnishings"/>
    <s v="Nu-Dell Leatherette Frames"/>
    <n v="45.887999999999998"/>
    <n v="4"/>
    <n v="0.2"/>
    <n v="9.1776"/>
    <x v="13"/>
    <x v="3"/>
  </r>
  <r>
    <n v="2713"/>
    <s v="CA-2017-146031"/>
    <d v="2017-07-29T00:00:00"/>
    <d v="2017-01-08T00:00:00"/>
    <s v="Second Class"/>
    <s v="GM-14440"/>
    <s v="Gary McGarr"/>
    <s v="Consumer"/>
    <s v="United States"/>
    <s v="Troy"/>
    <s v="New York"/>
    <n v="12180"/>
    <s v="East"/>
    <s v="OFF-AR-10002656"/>
    <s v="Office Supplies"/>
    <s v="Art"/>
    <s v="Sanford Liquid Accent Highlighters"/>
    <n v="60.12"/>
    <n v="9"/>
    <n v="0"/>
    <n v="22.244399999999999"/>
    <x v="10"/>
    <x v="3"/>
  </r>
  <r>
    <n v="2714"/>
    <s v="CA-2014-110100"/>
    <d v="2014-04-25T00:00:00"/>
    <s v="4/29/2014"/>
    <s v="Standard Class"/>
    <s v="LC-16885"/>
    <s v="Lena Creighton"/>
    <s v="Consumer"/>
    <s v="United States"/>
    <s v="Wilmington"/>
    <s v="North Carolina"/>
    <n v="28403"/>
    <s v="South"/>
    <s v="TEC-PH-10004531"/>
    <s v="Technology"/>
    <s v="Phones"/>
    <s v="AT&amp;T CL2909"/>
    <n v="302.37599999999998"/>
    <n v="3"/>
    <n v="0.2"/>
    <n v="37.796999999999997"/>
    <x v="41"/>
    <x v="2"/>
  </r>
  <r>
    <n v="2715"/>
    <s v="CA-2015-103723"/>
    <d v="2015-12-01T00:00:00"/>
    <d v="2015-06-12T00:00:00"/>
    <s v="Standard Class"/>
    <s v="BT-11305"/>
    <s v="Beth Thompson"/>
    <s v="Home Office"/>
    <s v="United States"/>
    <s v="Seattle"/>
    <s v="Washington"/>
    <n v="98105"/>
    <s v="West"/>
    <s v="OFF-AR-10003251"/>
    <s v="Office Supplies"/>
    <s v="Art"/>
    <s v="Prang Drawing Pencil Set"/>
    <n v="13.9"/>
    <n v="5"/>
    <n v="0"/>
    <n v="5.56"/>
    <x v="14"/>
    <x v="1"/>
  </r>
  <r>
    <n v="2716"/>
    <s v="CA-2014-127187"/>
    <d v="2014-12-04T00:00:00"/>
    <d v="2014-08-12T00:00:00"/>
    <s v="Standard Class"/>
    <s v="CP-12085"/>
    <s v="Cathy Prescott"/>
    <s v="Corporate"/>
    <s v="United States"/>
    <s v="New York City"/>
    <s v="New York"/>
    <n v="10024"/>
    <s v="East"/>
    <s v="TEC-PH-10000673"/>
    <s v="Technology"/>
    <s v="Phones"/>
    <s v="Plantronics Voyager Pro HD - Bluetooth Headset"/>
    <n v="129.97999999999999"/>
    <n v="2"/>
    <n v="0"/>
    <n v="62.3904"/>
    <x v="20"/>
    <x v="2"/>
  </r>
  <r>
    <n v="2717"/>
    <s v="CA-2017-128475"/>
    <d v="2017-08-26T00:00:00"/>
    <d v="2017-01-09T00:00:00"/>
    <s v="Standard Class"/>
    <s v="SC-20680"/>
    <s v="Steve Carroll"/>
    <s v="Home Office"/>
    <s v="United States"/>
    <s v="Columbus"/>
    <s v="Georgia"/>
    <n v="31907"/>
    <s v="South"/>
    <s v="TEC-AC-10000158"/>
    <s v="Technology"/>
    <s v="Accessories"/>
    <s v="Sony 64GB Class 10 Micro SDHC R40 Memory Card"/>
    <n v="71.98"/>
    <n v="2"/>
    <n v="0"/>
    <n v="15.1158"/>
    <x v="43"/>
    <x v="3"/>
  </r>
  <r>
    <n v="2718"/>
    <s v="CA-2014-100006"/>
    <d v="2014-09-07T00:00:00"/>
    <s v="9/13/2014"/>
    <s v="Standard Class"/>
    <s v="DK-13375"/>
    <s v="Dennis Kane"/>
    <s v="Consumer"/>
    <s v="United States"/>
    <s v="New York City"/>
    <s v="New York"/>
    <n v="10024"/>
    <s v="East"/>
    <s v="TEC-PH-10002075"/>
    <s v="Technology"/>
    <s v="Phones"/>
    <s v="AT&amp;T EL51110 DECT"/>
    <n v="377.97"/>
    <n v="3"/>
    <n v="0"/>
    <n v="109.6113"/>
    <x v="30"/>
    <x v="2"/>
  </r>
  <r>
    <n v="2719"/>
    <s v="CA-2017-144827"/>
    <d v="2017-12-21T00:00:00"/>
    <s v="12/27/2017"/>
    <s v="Standard Class"/>
    <s v="SE-20110"/>
    <s v="Sanjit Engle"/>
    <s v="Consumer"/>
    <s v="United States"/>
    <s v="Costa Mesa"/>
    <s v="California"/>
    <n v="92627"/>
    <s v="West"/>
    <s v="OFF-ST-10004340"/>
    <s v="Office Supplies"/>
    <s v="Storage"/>
    <s v="Fellowes Mobile File Cart, Black"/>
    <n v="124.36"/>
    <n v="2"/>
    <n v="0"/>
    <n v="33.577199999999998"/>
    <x v="22"/>
    <x v="3"/>
  </r>
  <r>
    <n v="2720"/>
    <s v="CA-2014-110030"/>
    <d v="2014-12-06T00:00:00"/>
    <d v="2014-08-12T00:00:00"/>
    <s v="Second Class"/>
    <s v="LF-17185"/>
    <s v="Luke Foster"/>
    <s v="Consumer"/>
    <s v="United States"/>
    <s v="Houston"/>
    <s v="Texas"/>
    <n v="77095"/>
    <s v="Central"/>
    <s v="FUR-FU-10002759"/>
    <s v="Furniture"/>
    <s v="Furnishings"/>
    <s v="12-1/2 Diameter Round Wall Clock"/>
    <n v="23.975999999999999"/>
    <n v="3"/>
    <n v="0.6"/>
    <n v="-14.3856"/>
    <x v="20"/>
    <x v="2"/>
  </r>
  <r>
    <n v="2721"/>
    <s v="CA-2014-121286"/>
    <d v="2014-11-04T00:00:00"/>
    <d v="2014-08-11T00:00:00"/>
    <s v="Second Class"/>
    <s v="ON-18715"/>
    <s v="Odella Nelson"/>
    <s v="Corporate"/>
    <s v="United States"/>
    <s v="Cary"/>
    <s v="North Carolina"/>
    <n v="27511"/>
    <s v="South"/>
    <s v="OFF-FA-10000585"/>
    <s v="Office Supplies"/>
    <s v="Fasteners"/>
    <s v="OIC Bulk Pack Metal Binder Clips"/>
    <n v="8.3759999999999994"/>
    <n v="3"/>
    <n v="0.2"/>
    <n v="2.7222"/>
    <x v="7"/>
    <x v="2"/>
  </r>
  <r>
    <n v="2722"/>
    <s v="CA-2014-121286"/>
    <d v="2014-11-04T00:00:00"/>
    <d v="2014-08-11T00:00:00"/>
    <s v="Second Class"/>
    <s v="ON-18715"/>
    <s v="Odella Nelson"/>
    <s v="Corporate"/>
    <s v="United States"/>
    <s v="Cary"/>
    <s v="North Carolina"/>
    <n v="27511"/>
    <s v="South"/>
    <s v="OFF-AP-10004859"/>
    <s v="Office Supplies"/>
    <s v="Appliances"/>
    <s v="Acco 6 Outlet Guardian Premium Surge Suppressor"/>
    <n v="58.24"/>
    <n v="5"/>
    <n v="0.2"/>
    <n v="5.0960000000000001"/>
    <x v="7"/>
    <x v="2"/>
  </r>
  <r>
    <n v="2723"/>
    <s v="CA-2016-164735"/>
    <d v="2016-04-14T00:00:00"/>
    <s v="4/19/2016"/>
    <s v="Second Class"/>
    <s v="TB-21400"/>
    <s v="Tom Boeckenhauer"/>
    <s v="Consumer"/>
    <s v="United States"/>
    <s v="Alexandria"/>
    <s v="Virginia"/>
    <n v="22304"/>
    <s v="South"/>
    <s v="OFF-ST-10001558"/>
    <s v="Office Supplies"/>
    <s v="Storage"/>
    <s v="Acco Perma 4000 Stacking Storage Drawers"/>
    <n v="81.2"/>
    <n v="5"/>
    <n v="0"/>
    <n v="12.18"/>
    <x v="25"/>
    <x v="0"/>
  </r>
  <r>
    <n v="2724"/>
    <s v="CA-2014-153479"/>
    <d v="2014-10-04T00:00:00"/>
    <d v="2014-08-10T00:00:00"/>
    <s v="Standard Class"/>
    <s v="DF-13135"/>
    <s v="David Flashing"/>
    <s v="Consumer"/>
    <s v="United States"/>
    <s v="Vallejo"/>
    <s v="California"/>
    <n v="94591"/>
    <s v="West"/>
    <s v="OFF-LA-10004689"/>
    <s v="Office Supplies"/>
    <s v="Labels"/>
    <s v="Avery 512"/>
    <n v="14.45"/>
    <n v="5"/>
    <n v="0"/>
    <n v="6.7915000000000001"/>
    <x v="18"/>
    <x v="2"/>
  </r>
  <r>
    <n v="2725"/>
    <s v="CA-2014-153479"/>
    <d v="2014-10-04T00:00:00"/>
    <d v="2014-08-10T00:00:00"/>
    <s v="Standard Class"/>
    <s v="DF-13135"/>
    <s v="David Flashing"/>
    <s v="Consumer"/>
    <s v="United States"/>
    <s v="Vallejo"/>
    <s v="California"/>
    <n v="94591"/>
    <s v="West"/>
    <s v="OFF-BI-10002867"/>
    <s v="Office Supplies"/>
    <s v="Binders"/>
    <s v="GBC Recycled Regency Composition Covers"/>
    <n v="95.647999999999996"/>
    <n v="2"/>
    <n v="0.2"/>
    <n v="31.085599999999999"/>
    <x v="18"/>
    <x v="2"/>
  </r>
  <r>
    <n v="2726"/>
    <s v="CA-2017-149888"/>
    <d v="2017-11-07T00:00:00"/>
    <s v="11/13/2017"/>
    <s v="Standard Class"/>
    <s v="EP-13915"/>
    <s v="Emily Phan"/>
    <s v="Consumer"/>
    <s v="United States"/>
    <s v="Philadelphia"/>
    <s v="Pennsylvania"/>
    <n v="19120"/>
    <s v="East"/>
    <s v="TEC-PH-10003811"/>
    <s v="Technology"/>
    <s v="Phones"/>
    <s v="Jabra Supreme Plus Driver Edition†Headset"/>
    <n v="359.97"/>
    <n v="5"/>
    <n v="0.4"/>
    <n v="-71.994"/>
    <x v="23"/>
    <x v="3"/>
  </r>
  <r>
    <n v="2727"/>
    <s v="CA-2017-149888"/>
    <d v="2017-11-07T00:00:00"/>
    <s v="11/13/2017"/>
    <s v="Standard Class"/>
    <s v="EP-13915"/>
    <s v="Emily Phan"/>
    <s v="Consumer"/>
    <s v="United States"/>
    <s v="Philadelphia"/>
    <s v="Pennsylvania"/>
    <n v="19120"/>
    <s v="East"/>
    <s v="FUR-TA-10000849"/>
    <s v="Furniture"/>
    <s v="Tables"/>
    <s v="Bevis Rectangular Conference Tables"/>
    <n v="350.35199999999998"/>
    <n v="4"/>
    <n v="0.4"/>
    <n v="-140.14080000000001"/>
    <x v="23"/>
    <x v="3"/>
  </r>
  <r>
    <n v="2728"/>
    <s v="CA-2017-119193"/>
    <d v="2017-12-22T00:00:00"/>
    <s v="12/24/2017"/>
    <s v="First Class"/>
    <s v="SK-19990"/>
    <s v="Sally Knutson"/>
    <s v="Consumer"/>
    <s v="United States"/>
    <s v="Toledo"/>
    <s v="Ohio"/>
    <n v="43615"/>
    <s v="East"/>
    <s v="OFF-BI-10000848"/>
    <s v="Office Supplies"/>
    <s v="Binders"/>
    <s v="Angle-D Ring Binders"/>
    <n v="1.641"/>
    <n v="1"/>
    <n v="0.7"/>
    <n v="-1.3128"/>
    <x v="22"/>
    <x v="3"/>
  </r>
  <r>
    <n v="2729"/>
    <s v="CA-2017-119193"/>
    <d v="2017-12-22T00:00:00"/>
    <s v="12/24/2017"/>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n v="94.493700000000004"/>
    <x v="22"/>
    <x v="3"/>
  </r>
  <r>
    <n v="2730"/>
    <s v="CA-2017-104801"/>
    <d v="2017-02-13T00:00:00"/>
    <s v="2/19/2017"/>
    <s v="Standard Class"/>
    <s v="FH-14350"/>
    <s v="Fred Harton"/>
    <s v="Consumer"/>
    <s v="United States"/>
    <s v="Seattle"/>
    <s v="Washington"/>
    <n v="98105"/>
    <s v="West"/>
    <s v="OFF-AR-10001547"/>
    <s v="Office Supplies"/>
    <s v="Art"/>
    <s v="Newell 311"/>
    <n v="6.63"/>
    <n v="3"/>
    <n v="0"/>
    <n v="1.7901"/>
    <x v="31"/>
    <x v="3"/>
  </r>
  <r>
    <n v="2731"/>
    <s v="CA-2017-104801"/>
    <d v="2017-02-13T00:00:00"/>
    <s v="2/19/2017"/>
    <s v="Standard Class"/>
    <s v="FH-14350"/>
    <s v="Fred Harton"/>
    <s v="Consumer"/>
    <s v="United States"/>
    <s v="Seattle"/>
    <s v="Washington"/>
    <n v="98105"/>
    <s v="West"/>
    <s v="TEC-AC-10001838"/>
    <s v="Technology"/>
    <s v="Accessories"/>
    <s v="Razer Tiamat Over Ear 7.1 Surround Sound PC Gaming Headset"/>
    <n v="799.96"/>
    <n v="4"/>
    <n v="0"/>
    <n v="343.9828"/>
    <x v="31"/>
    <x v="3"/>
  </r>
  <r>
    <n v="2732"/>
    <s v="CA-2017-104801"/>
    <d v="2017-02-13T00:00:00"/>
    <s v="2/19/2017"/>
    <s v="Standard Class"/>
    <s v="FH-14350"/>
    <s v="Fred Harton"/>
    <s v="Consumer"/>
    <s v="United States"/>
    <s v="Seattle"/>
    <s v="Washington"/>
    <n v="98105"/>
    <s v="West"/>
    <s v="FUR-FU-10004017"/>
    <s v="Furniture"/>
    <s v="Furnishings"/>
    <s v="Tenex Contemporary Contur Chairmats for Low and Medium Pile Carpet, Computer, 39&quot; x 49&quot;"/>
    <n v="107.53"/>
    <n v="1"/>
    <n v="0"/>
    <n v="21.506"/>
    <x v="31"/>
    <x v="3"/>
  </r>
  <r>
    <n v="2733"/>
    <s v="CA-2014-107594"/>
    <d v="2014-07-02T00:00:00"/>
    <d v="2014-06-07T00:00:00"/>
    <s v="Standard Class"/>
    <s v="EH-13945"/>
    <s v="Eric Hoffmann"/>
    <s v="Consumer"/>
    <s v="United States"/>
    <s v="Plainfield"/>
    <s v="New Jersey"/>
    <n v="7060"/>
    <s v="East"/>
    <s v="TEC-PH-10002923"/>
    <s v="Technology"/>
    <s v="Phones"/>
    <s v="Logitech B530 USB†Headset†-†headset†- Full size, Binaural"/>
    <n v="73.98"/>
    <n v="2"/>
    <n v="0"/>
    <n v="19.974599999999999"/>
    <x v="39"/>
    <x v="2"/>
  </r>
  <r>
    <n v="2734"/>
    <s v="CA-2014-107594"/>
    <d v="2014-07-02T00:00:00"/>
    <d v="2014-06-07T00:00:00"/>
    <s v="Standard Class"/>
    <s v="EH-13945"/>
    <s v="Eric Hoffmann"/>
    <s v="Consumer"/>
    <s v="United States"/>
    <s v="Plainfield"/>
    <s v="New Jersey"/>
    <n v="7060"/>
    <s v="East"/>
    <s v="OFF-AR-10000716"/>
    <s v="Office Supplies"/>
    <s v="Art"/>
    <s v="DIXON Ticonderoga Erasable Checking Pencils"/>
    <n v="5.58"/>
    <n v="1"/>
    <n v="0"/>
    <n v="2.1762000000000001"/>
    <x v="39"/>
    <x v="2"/>
  </r>
  <r>
    <n v="2735"/>
    <s v="CA-2015-129770"/>
    <d v="2015-02-21T00:00:00"/>
    <s v="2/23/2015"/>
    <s v="Second Class"/>
    <s v="JE-15715"/>
    <s v="Joe Elijah"/>
    <s v="Consumer"/>
    <s v="United States"/>
    <s v="Las Cruces"/>
    <s v="New Mexico"/>
    <n v="88001"/>
    <s v="West"/>
    <s v="OFF-PA-10000249"/>
    <s v="Office Supplies"/>
    <s v="Paper"/>
    <s v="Easy-staple paper"/>
    <n v="49.12"/>
    <n v="4"/>
    <n v="0"/>
    <n v="23.086400000000001"/>
    <x v="36"/>
    <x v="1"/>
  </r>
  <r>
    <n v="2736"/>
    <s v="CA-2015-115798"/>
    <d v="2015-11-13T00:00:00"/>
    <s v="11/19/2015"/>
    <s v="Standard Class"/>
    <s v="KL-16645"/>
    <s v="Ken Lonsdale"/>
    <s v="Consumer"/>
    <s v="United States"/>
    <s v="Newark"/>
    <s v="Delaware"/>
    <n v="19711"/>
    <s v="East"/>
    <s v="TEC-PH-10003691"/>
    <s v="Technology"/>
    <s v="Phones"/>
    <s v="BlackBerry Q10"/>
    <n v="377.97"/>
    <n v="3"/>
    <n v="0"/>
    <n v="94.492500000000007"/>
    <x v="6"/>
    <x v="1"/>
  </r>
  <r>
    <n v="2737"/>
    <s v="CA-2015-115798"/>
    <d v="2015-11-13T00:00:00"/>
    <s v="11/19/2015"/>
    <s v="Standard Class"/>
    <s v="KL-16645"/>
    <s v="Ken Lonsdale"/>
    <s v="Consumer"/>
    <s v="United States"/>
    <s v="Newark"/>
    <s v="Delaware"/>
    <n v="19711"/>
    <s v="East"/>
    <s v="OFF-PA-10001560"/>
    <s v="Office Supplies"/>
    <s v="Paper"/>
    <s v="Adams Telephone Message Books, 5 1/4î x 11î"/>
    <n v="42.28"/>
    <n v="7"/>
    <n v="0"/>
    <n v="19.871600000000001"/>
    <x v="6"/>
    <x v="1"/>
  </r>
  <r>
    <n v="2738"/>
    <s v="CA-2015-115798"/>
    <d v="2015-11-13T00:00:00"/>
    <s v="11/19/2015"/>
    <s v="Standard Class"/>
    <s v="KL-16645"/>
    <s v="Ken Lonsdale"/>
    <s v="Consumer"/>
    <s v="United States"/>
    <s v="Newark"/>
    <s v="Delaware"/>
    <n v="19711"/>
    <s v="East"/>
    <s v="FUR-BO-10004467"/>
    <s v="Furniture"/>
    <s v="Bookcases"/>
    <s v="Bestar Classic Bookcase"/>
    <n v="299.97000000000003"/>
    <n v="3"/>
    <n v="0"/>
    <n v="56.994300000000003"/>
    <x v="6"/>
    <x v="1"/>
  </r>
  <r>
    <n v="2739"/>
    <s v="CA-2015-115798"/>
    <d v="2015-11-13T00:00:00"/>
    <s v="11/19/2015"/>
    <s v="Standard Class"/>
    <s v="KL-16645"/>
    <s v="Ken Lonsdale"/>
    <s v="Consumer"/>
    <s v="United States"/>
    <s v="Newark"/>
    <s v="Delaware"/>
    <n v="19711"/>
    <s v="East"/>
    <s v="TEC-PH-10001819"/>
    <s v="Technology"/>
    <s v="Phones"/>
    <s v="Innergie mMini Combo Duo USB Travel Charging Kit"/>
    <n v="89.98"/>
    <n v="2"/>
    <n v="0"/>
    <n v="43.190399999999997"/>
    <x v="6"/>
    <x v="1"/>
  </r>
  <r>
    <n v="2740"/>
    <s v="CA-2017-122707"/>
    <d v="2017-04-16T00:00:00"/>
    <s v="4/18/2017"/>
    <s v="First Class"/>
    <s v="EB-13750"/>
    <s v="Edward Becker"/>
    <s v="Corporate"/>
    <s v="United States"/>
    <s v="Hoover"/>
    <s v="Alabama"/>
    <n v="35244"/>
    <s v="South"/>
    <s v="OFF-SU-10000157"/>
    <s v="Office Supplies"/>
    <s v="Supplies"/>
    <s v="Compact Automatic Electric Letter Opener"/>
    <n v="477.24"/>
    <n v="4"/>
    <n v="0"/>
    <n v="9.5448000000000004"/>
    <x v="4"/>
    <x v="3"/>
  </r>
  <r>
    <n v="2741"/>
    <s v="CA-2017-122707"/>
    <d v="2017-04-16T00:00:00"/>
    <s v="4/18/2017"/>
    <s v="First Class"/>
    <s v="EB-13750"/>
    <s v="Edward Becker"/>
    <s v="Corporate"/>
    <s v="United States"/>
    <s v="Hoover"/>
    <s v="Alabama"/>
    <n v="35244"/>
    <s v="South"/>
    <s v="TEC-AC-10004227"/>
    <s v="Technology"/>
    <s v="Accessories"/>
    <s v="SanDisk Ultra 16 GB MicroSDHC Class 10 Memory Card"/>
    <n v="25.98"/>
    <n v="2"/>
    <n v="0"/>
    <n v="1.5588"/>
    <x v="4"/>
    <x v="3"/>
  </r>
  <r>
    <n v="2742"/>
    <s v="CA-2016-165015"/>
    <d v="2016-02-25T00:00:00"/>
    <s v="2/27/2016"/>
    <s v="Second Class"/>
    <s v="BD-11725"/>
    <s v="Bruce Degenhardt"/>
    <s v="Consumer"/>
    <s v="United States"/>
    <s v="Newark"/>
    <s v="Ohio"/>
    <n v="43055"/>
    <s v="East"/>
    <s v="OFF-EN-10003134"/>
    <s v="Office Supplies"/>
    <s v="Envelopes"/>
    <s v="Staple envelope"/>
    <n v="46.72"/>
    <n v="5"/>
    <n v="0.2"/>
    <n v="17.52"/>
    <x v="47"/>
    <x v="0"/>
  </r>
  <r>
    <n v="2743"/>
    <s v="CA-2014-149244"/>
    <d v="2014-11-04T00:00:00"/>
    <d v="2014-08-11T00:00:00"/>
    <s v="Standard Class"/>
    <s v="MS-17530"/>
    <s v="MaryBeth Skach"/>
    <s v="Consumer"/>
    <s v="United States"/>
    <s v="San Diego"/>
    <s v="California"/>
    <n v="92037"/>
    <s v="West"/>
    <s v="FUR-FU-10004671"/>
    <s v="Furniture"/>
    <s v="Furnishings"/>
    <s v="Executive Impressions 12&quot; Wall Clock"/>
    <n v="35.340000000000003"/>
    <n v="2"/>
    <n v="0"/>
    <n v="13.4292"/>
    <x v="7"/>
    <x v="2"/>
  </r>
  <r>
    <n v="2744"/>
    <s v="CA-2015-140144"/>
    <d v="2015-06-20T00:00:00"/>
    <s v="6/25/2015"/>
    <s v="Second Class"/>
    <s v="SC-20770"/>
    <s v="Stewart Carmichael"/>
    <s v="Corporate"/>
    <s v="United States"/>
    <s v="San Francisco"/>
    <s v="California"/>
    <n v="94122"/>
    <s v="West"/>
    <s v="FUR-FU-10002253"/>
    <s v="Furniture"/>
    <s v="Furnishings"/>
    <s v="Howard Miller 13&quot; Diameter Pewter Finish Round Wall Clock"/>
    <n v="257.64"/>
    <n v="6"/>
    <n v="0"/>
    <n v="100.4796"/>
    <x v="40"/>
    <x v="1"/>
  </r>
  <r>
    <n v="2745"/>
    <s v="CA-2015-140144"/>
    <d v="2015-06-20T00:00:00"/>
    <s v="6/25/2015"/>
    <s v="Second Class"/>
    <s v="SC-20770"/>
    <s v="Stewart Carmichael"/>
    <s v="Corporate"/>
    <s v="United States"/>
    <s v="San Francisco"/>
    <s v="California"/>
    <n v="94122"/>
    <s v="West"/>
    <s v="TEC-PH-10002726"/>
    <s v="Technology"/>
    <s v="Phones"/>
    <s v="netTALK DUO VoIP Telephone Service"/>
    <n v="125.976"/>
    <n v="3"/>
    <n v="0.2"/>
    <n v="47.241"/>
    <x v="40"/>
    <x v="1"/>
  </r>
  <r>
    <n v="2746"/>
    <s v="CA-2017-163321"/>
    <d v="2017-08-07T00:00:00"/>
    <d v="2017-11-08T00:00:00"/>
    <s v="Second Class"/>
    <s v="FM-14380"/>
    <s v="Fred McMath"/>
    <s v="Consumer"/>
    <s v="United States"/>
    <s v="Jacksonville"/>
    <s v="North Carolina"/>
    <n v="28540"/>
    <s v="South"/>
    <s v="TEC-AC-10004571"/>
    <s v="Technology"/>
    <s v="Accessories"/>
    <s v="Logitech G700s Rechargeable Gaming Mouse"/>
    <n v="79.992000000000004"/>
    <n v="1"/>
    <n v="0.2"/>
    <n v="21.997800000000002"/>
    <x v="43"/>
    <x v="3"/>
  </r>
  <r>
    <n v="2747"/>
    <s v="CA-2014-155887"/>
    <d v="2014-05-12T00:00:00"/>
    <s v="5/17/2014"/>
    <s v="Standard Class"/>
    <s v="KT-16480"/>
    <s v="Kean Thornton"/>
    <s v="Consumer"/>
    <s v="United States"/>
    <s v="Franklin"/>
    <s v="Massachusetts"/>
    <n v="2038"/>
    <s v="East"/>
    <s v="FUR-TA-10002228"/>
    <s v="Furniture"/>
    <s v="Tables"/>
    <s v="Bevis Traditional Conference Table Top, Plinth Base"/>
    <n v="700.05600000000004"/>
    <n v="3"/>
    <n v="0.3"/>
    <n v="-130.0104"/>
    <x v="8"/>
    <x v="2"/>
  </r>
  <r>
    <n v="2748"/>
    <s v="US-2015-165449"/>
    <d v="2015-11-22T00:00:00"/>
    <s v="11/26/2015"/>
    <s v="Standard Class"/>
    <s v="AP-10720"/>
    <s v="Anne Pryor"/>
    <s v="Home Office"/>
    <s v="United States"/>
    <s v="Frisco"/>
    <s v="Texas"/>
    <n v="75034"/>
    <s v="Central"/>
    <s v="TEC-AC-10004127"/>
    <s v="Technology"/>
    <s v="Accessories"/>
    <s v="SanDisk Cruzer 8 GB USB Flash Drive"/>
    <n v="27.167999999999999"/>
    <n v="4"/>
    <n v="0.2"/>
    <n v="-1.3584000000000001"/>
    <x v="6"/>
    <x v="1"/>
  </r>
  <r>
    <n v="2749"/>
    <s v="CA-2015-110247"/>
    <d v="2015-12-04T00:00:00"/>
    <d v="2015-08-12T00:00:00"/>
    <s v="Standard Class"/>
    <s v="RH-19555"/>
    <s v="Ritsa Hightower"/>
    <s v="Consumer"/>
    <s v="United States"/>
    <s v="Tallahassee"/>
    <s v="Florida"/>
    <n v="32303"/>
    <s v="South"/>
    <s v="OFF-BI-10001553"/>
    <s v="Office Supplies"/>
    <s v="Binders"/>
    <s v="SpineVue Locking Slant-D Ring Binders by Cardinal"/>
    <n v="8.2260000000000009"/>
    <n v="3"/>
    <n v="0.7"/>
    <n v="-6.0324"/>
    <x v="14"/>
    <x v="1"/>
  </r>
  <r>
    <n v="2750"/>
    <s v="US-2014-141257"/>
    <d v="2014-06-08T00:00:00"/>
    <s v="6/14/2014"/>
    <s v="Standard Class"/>
    <s v="CS-11950"/>
    <s v="Carlos Soltero"/>
    <s v="Consumer"/>
    <s v="United States"/>
    <s v="Seattle"/>
    <s v="Washington"/>
    <n v="98115"/>
    <s v="West"/>
    <s v="FUR-CH-10002758"/>
    <s v="Furniture"/>
    <s v="Chairs"/>
    <s v="Hon Deluxe Fabric Upholstered Stacking Chairs, Squared Back"/>
    <n v="585.55200000000002"/>
    <n v="3"/>
    <n v="0.2"/>
    <n v="73.194000000000003"/>
    <x v="3"/>
    <x v="2"/>
  </r>
  <r>
    <n v="2751"/>
    <s v="CA-2014-154669"/>
    <d v="2014-08-08T00:00:00"/>
    <d v="2014-11-08T00:00:00"/>
    <s v="Second Class"/>
    <s v="TM-21010"/>
    <s v="Tamara Manning"/>
    <s v="Consumer"/>
    <s v="United States"/>
    <s v="Vacaville"/>
    <s v="California"/>
    <n v="95687"/>
    <s v="West"/>
    <s v="OFF-ST-10000532"/>
    <s v="Office Supplies"/>
    <s v="Storage"/>
    <s v="Advantus Rolling Drawer Organizers"/>
    <n v="423.28"/>
    <n v="11"/>
    <n v="0"/>
    <n v="110.0528"/>
    <x v="9"/>
    <x v="2"/>
  </r>
  <r>
    <n v="2752"/>
    <s v="CA-2014-158029"/>
    <d v="2014-05-26T00:00:00"/>
    <s v="5/30/2014"/>
    <s v="Standard Class"/>
    <s v="HF-14995"/>
    <s v="Herbert Flentye"/>
    <s v="Consumer"/>
    <s v="United States"/>
    <s v="Los Angeles"/>
    <s v="California"/>
    <n v="90008"/>
    <s v="West"/>
    <s v="FUR-CH-10000988"/>
    <s v="Furniture"/>
    <s v="Chairs"/>
    <s v="Hon Olson Stacker Stools"/>
    <n v="225.29599999999999"/>
    <n v="2"/>
    <n v="0.2"/>
    <n v="22.529599999999999"/>
    <x v="8"/>
    <x v="2"/>
  </r>
  <r>
    <n v="2753"/>
    <s v="CA-2015-155306"/>
    <d v="2015-04-17T00:00:00"/>
    <s v="4/21/2015"/>
    <s v="Standard Class"/>
    <s v="GA-14515"/>
    <s v="George Ashbrook"/>
    <s v="Consumer"/>
    <s v="United States"/>
    <s v="San Francisco"/>
    <s v="California"/>
    <n v="94122"/>
    <s v="West"/>
    <s v="OFF-AR-10003251"/>
    <s v="Office Supplies"/>
    <s v="Art"/>
    <s v="Prang Drawing Pencil Set"/>
    <n v="5.56"/>
    <n v="2"/>
    <n v="0"/>
    <n v="2.2240000000000002"/>
    <x v="19"/>
    <x v="1"/>
  </r>
  <r>
    <n v="2754"/>
    <s v="CA-2015-155306"/>
    <d v="2015-04-17T00:00:00"/>
    <s v="4/21/2015"/>
    <s v="Standard Class"/>
    <s v="GA-14515"/>
    <s v="George Ashbrook"/>
    <s v="Consumer"/>
    <s v="United States"/>
    <s v="San Francisco"/>
    <s v="California"/>
    <n v="94122"/>
    <s v="West"/>
    <s v="TEC-AC-10003174"/>
    <s v="Technology"/>
    <s v="Accessories"/>
    <s v="Plantronics S12 Corded Telephone Headset System"/>
    <n v="323.37"/>
    <n v="3"/>
    <n v="0"/>
    <n v="129.34800000000001"/>
    <x v="19"/>
    <x v="1"/>
  </r>
  <r>
    <n v="2755"/>
    <s v="CA-2015-155306"/>
    <d v="2015-04-17T00:00:00"/>
    <s v="4/21/2015"/>
    <s v="Standard Class"/>
    <s v="GA-14515"/>
    <s v="George Ashbrook"/>
    <s v="Consumer"/>
    <s v="United States"/>
    <s v="San Francisco"/>
    <s v="California"/>
    <n v="94122"/>
    <s v="West"/>
    <s v="TEC-PH-10002310"/>
    <s v="Technology"/>
    <s v="Phones"/>
    <s v="Plantronics Calisto P620-M USB Wireless Speakerphone System"/>
    <n v="783.96"/>
    <n v="5"/>
    <n v="0.2"/>
    <n v="68.596500000000006"/>
    <x v="19"/>
    <x v="1"/>
  </r>
  <r>
    <n v="2756"/>
    <s v="CA-2015-155306"/>
    <d v="2015-04-17T00:00:00"/>
    <s v="4/21/2015"/>
    <s v="Standard Class"/>
    <s v="GA-14515"/>
    <s v="George Ashbrook"/>
    <s v="Consumer"/>
    <s v="United States"/>
    <s v="San Francisco"/>
    <s v="California"/>
    <n v="94122"/>
    <s v="West"/>
    <s v="OFF-AP-10002651"/>
    <s v="Office Supplies"/>
    <s v="Appliances"/>
    <s v="Hoover Upright Vacuum With Dirt Cup"/>
    <n v="1447.65"/>
    <n v="5"/>
    <n v="0"/>
    <n v="419.81849999999997"/>
    <x v="19"/>
    <x v="1"/>
  </r>
  <r>
    <n v="2757"/>
    <s v="CA-2015-155306"/>
    <d v="2015-04-17T00:00:00"/>
    <s v="4/21/2015"/>
    <s v="Standard Class"/>
    <s v="GA-14515"/>
    <s v="George Ashbrook"/>
    <s v="Consumer"/>
    <s v="United States"/>
    <s v="San Francisco"/>
    <s v="California"/>
    <n v="94122"/>
    <s v="West"/>
    <s v="OFF-PA-10001184"/>
    <s v="Office Supplies"/>
    <s v="Paper"/>
    <s v="Xerox 1903"/>
    <n v="11.96"/>
    <n v="2"/>
    <n v="0"/>
    <n v="5.8604000000000003"/>
    <x v="19"/>
    <x v="1"/>
  </r>
  <r>
    <n v="2758"/>
    <s v="CA-2016-127775"/>
    <d v="2016-06-11T00:00:00"/>
    <s v="6/13/2016"/>
    <s v="Second Class"/>
    <s v="ES-14020"/>
    <s v="Erica Smith"/>
    <s v="Consumer"/>
    <s v="United States"/>
    <s v="New York City"/>
    <s v="New York"/>
    <n v="10035"/>
    <s v="East"/>
    <s v="TEC-AC-10002402"/>
    <s v="Technology"/>
    <s v="Accessories"/>
    <s v="Razer Kraken PRO Over Ear PC and Music Headset"/>
    <n v="239.97"/>
    <n v="3"/>
    <n v="0"/>
    <n v="71.991"/>
    <x v="1"/>
    <x v="0"/>
  </r>
  <r>
    <n v="2759"/>
    <s v="CA-2016-146171"/>
    <d v="2016-03-11T00:00:00"/>
    <s v="3/15/2016"/>
    <s v="Standard Class"/>
    <s v="JP-16135"/>
    <s v="Julie Prescott"/>
    <s v="Home Office"/>
    <s v="United States"/>
    <s v="Columbus"/>
    <s v="Georgia"/>
    <n v="31907"/>
    <s v="South"/>
    <s v="FUR-FU-10004270"/>
    <s v="Furniture"/>
    <s v="Furnishings"/>
    <s v="Executive Impressions 13&quot; Clairmont Wall Clock"/>
    <n v="76.92"/>
    <n v="4"/>
    <n v="0"/>
    <n v="31.537199999999999"/>
    <x v="17"/>
    <x v="0"/>
  </r>
  <r>
    <n v="2760"/>
    <s v="CA-2016-146171"/>
    <d v="2016-03-11T00:00:00"/>
    <s v="3/15/2016"/>
    <s v="Standard Class"/>
    <s v="JP-16135"/>
    <s v="Julie Prescott"/>
    <s v="Home Office"/>
    <s v="United States"/>
    <s v="Columbus"/>
    <s v="Georgia"/>
    <n v="31907"/>
    <s v="South"/>
    <s v="OFF-ST-10001526"/>
    <s v="Office Supplies"/>
    <s v="Storage"/>
    <s v="Iceberg Mobile Mega Data/Printer Cart "/>
    <n v="481.32"/>
    <n v="4"/>
    <n v="0"/>
    <n v="125.14319999999999"/>
    <x v="17"/>
    <x v="0"/>
  </r>
  <r>
    <n v="2761"/>
    <s v="CA-2014-129574"/>
    <d v="2014-05-26T00:00:00"/>
    <s v="5/29/2014"/>
    <s v="First Class"/>
    <s v="Dp-13240"/>
    <s v="Dean percer"/>
    <s v="Home Office"/>
    <s v="United States"/>
    <s v="Murray"/>
    <s v="Utah"/>
    <n v="84107"/>
    <s v="West"/>
    <s v="OFF-PA-10002893"/>
    <s v="Office Supplies"/>
    <s v="Paper"/>
    <s v="Wirebound Service Call Books, 5 1/2&quot; x 4&quot;"/>
    <n v="48.4"/>
    <n v="5"/>
    <n v="0"/>
    <n v="23.231999999999999"/>
    <x v="8"/>
    <x v="2"/>
  </r>
  <r>
    <n v="2762"/>
    <s v="CA-2017-126536"/>
    <d v="2017-10-12T00:00:00"/>
    <s v="10/14/2017"/>
    <s v="First Class"/>
    <s v="NK-18490"/>
    <s v="Neil Knudson"/>
    <s v="Home Office"/>
    <s v="United States"/>
    <s v="San Francisco"/>
    <s v="California"/>
    <n v="94110"/>
    <s v="West"/>
    <s v="TEC-AC-10003709"/>
    <s v="Technology"/>
    <s v="Accessories"/>
    <s v="Maxell 4.7GB DVD-R 5/Pack"/>
    <n v="0.99"/>
    <n v="1"/>
    <n v="0"/>
    <n v="0.43559999999999999"/>
    <x v="13"/>
    <x v="3"/>
  </r>
  <r>
    <n v="2763"/>
    <s v="CA-2017-126536"/>
    <d v="2017-10-12T00:00:00"/>
    <s v="10/14/2017"/>
    <s v="First Class"/>
    <s v="NK-18490"/>
    <s v="Neil Knudson"/>
    <s v="Home Office"/>
    <s v="United States"/>
    <s v="San Francisco"/>
    <s v="California"/>
    <n v="94110"/>
    <s v="West"/>
    <s v="OFF-BI-10001191"/>
    <s v="Office Supplies"/>
    <s v="Binders"/>
    <s v="Canvas Sectional Post Binders"/>
    <n v="101.84"/>
    <n v="5"/>
    <n v="0.2"/>
    <n v="36.917000000000002"/>
    <x v="13"/>
    <x v="3"/>
  </r>
  <r>
    <n v="2764"/>
    <s v="CA-2017-165757"/>
    <d v="2017-06-22T00:00:00"/>
    <s v="6/28/2017"/>
    <s v="Standard Class"/>
    <s v="PL-18925"/>
    <s v="Paul Lucas"/>
    <s v="Home Office"/>
    <s v="United States"/>
    <s v="Philadelphia"/>
    <s v="Pennsylvania"/>
    <n v="19140"/>
    <s v="East"/>
    <s v="OFF-BI-10003166"/>
    <s v="Office Supplies"/>
    <s v="Binders"/>
    <s v="GBC Plasticlear Binding Covers"/>
    <n v="10.332000000000001"/>
    <n v="3"/>
    <n v="0.7"/>
    <n v="-7.5768000000000004"/>
    <x v="27"/>
    <x v="3"/>
  </r>
  <r>
    <n v="2765"/>
    <s v="CA-2017-165757"/>
    <d v="2017-06-22T00:00:00"/>
    <s v="6/28/2017"/>
    <s v="Standard Class"/>
    <s v="PL-18925"/>
    <s v="Paul Lucas"/>
    <s v="Home Office"/>
    <s v="United States"/>
    <s v="Philadelphia"/>
    <s v="Pennsylvania"/>
    <n v="19140"/>
    <s v="East"/>
    <s v="OFF-BI-10003982"/>
    <s v="Office Supplies"/>
    <s v="Binders"/>
    <s v="Wilson Jones Century Plastic Molded Ring Binders"/>
    <n v="31.155000000000001"/>
    <n v="5"/>
    <n v="0.7"/>
    <n v="-23.8855"/>
    <x v="27"/>
    <x v="3"/>
  </r>
  <r>
    <n v="2766"/>
    <s v="CA-2017-165757"/>
    <d v="2017-06-22T00:00:00"/>
    <s v="6/28/2017"/>
    <s v="Standard Class"/>
    <s v="PL-18925"/>
    <s v="Paul Lucas"/>
    <s v="Home Office"/>
    <s v="United States"/>
    <s v="Philadelphia"/>
    <s v="Pennsylvania"/>
    <n v="19140"/>
    <s v="East"/>
    <s v="OFF-ST-10004835"/>
    <s v="Office Supplies"/>
    <s v="Storage"/>
    <s v="Plastic Stacking Crates &amp; Casters"/>
    <n v="8.9280000000000008"/>
    <n v="2"/>
    <n v="0.2"/>
    <n v="0.66959999999999997"/>
    <x v="27"/>
    <x v="3"/>
  </r>
  <r>
    <n v="2767"/>
    <s v="CA-2017-167752"/>
    <d v="2017-01-15T00:00:00"/>
    <s v="1/18/2017"/>
    <s v="First Class"/>
    <s v="RW-19690"/>
    <s v="Robert Waldorf"/>
    <s v="Consumer"/>
    <s v="United States"/>
    <s v="Philadelphia"/>
    <s v="Pennsylvania"/>
    <n v="19134"/>
    <s v="East"/>
    <s v="OFF-AP-10000159"/>
    <s v="Office Supplies"/>
    <s v="Appliances"/>
    <s v="Belkin F9M820V08 8 Outlet Surge"/>
    <n v="34.384"/>
    <n v="1"/>
    <n v="0.2"/>
    <n v="3.8681999999999999"/>
    <x v="44"/>
    <x v="3"/>
  </r>
  <r>
    <n v="2768"/>
    <s v="CA-2017-167752"/>
    <d v="2017-01-15T00:00:00"/>
    <s v="1/18/2017"/>
    <s v="First Class"/>
    <s v="RW-19690"/>
    <s v="Robert Waldorf"/>
    <s v="Consumer"/>
    <s v="United States"/>
    <s v="Philadelphia"/>
    <s v="Pennsylvania"/>
    <n v="19134"/>
    <s v="East"/>
    <s v="OFF-AP-10002945"/>
    <s v="Office Supplies"/>
    <s v="Appliances"/>
    <s v="Honeywell Enviracaire Portable HEPA Air Cleaner for 17' x 22' Room"/>
    <n v="1924.16"/>
    <n v="8"/>
    <n v="0.2"/>
    <n v="312.67599999999999"/>
    <x v="44"/>
    <x v="3"/>
  </r>
  <r>
    <n v="2769"/>
    <s v="US-2015-122140"/>
    <d v="2015-04-02T00:00:00"/>
    <d v="2015-07-04T00:00:00"/>
    <s v="Standard Class"/>
    <s v="MO-17950"/>
    <s v="Michael Oakman"/>
    <s v="Consumer"/>
    <s v="United States"/>
    <s v="Dallas"/>
    <s v="Texas"/>
    <n v="75220"/>
    <s v="Central"/>
    <s v="OFF-AP-10001242"/>
    <s v="Office Supplies"/>
    <s v="Appliances"/>
    <s v="APC 7 Outlet Network SurgeArrest Surge Protector"/>
    <n v="32.192"/>
    <n v="2"/>
    <n v="0.8"/>
    <n v="-80.48"/>
    <x v="19"/>
    <x v="1"/>
  </r>
  <r>
    <n v="2770"/>
    <s v="US-2015-122140"/>
    <d v="2015-04-02T00:00:00"/>
    <d v="2015-07-04T00:00:00"/>
    <s v="Standard Class"/>
    <s v="MO-17950"/>
    <s v="Michael Oakman"/>
    <s v="Consumer"/>
    <s v="United States"/>
    <s v="Dallas"/>
    <s v="Texas"/>
    <n v="75220"/>
    <s v="Central"/>
    <s v="TEC-AC-10003038"/>
    <s v="Technology"/>
    <s v="Accessories"/>
    <s v="Kingston Digital DataTraveler 16GB USB 2.0"/>
    <n v="50.12"/>
    <n v="7"/>
    <n v="0.2"/>
    <n v="-0.62649999999999995"/>
    <x v="19"/>
    <x v="1"/>
  </r>
  <r>
    <n v="2771"/>
    <s v="US-2015-122140"/>
    <d v="2015-04-02T00:00:00"/>
    <d v="2015-07-04T00:00:00"/>
    <s v="Standard Class"/>
    <s v="MO-17950"/>
    <s v="Michael Oakman"/>
    <s v="Consumer"/>
    <s v="United States"/>
    <s v="Dallas"/>
    <s v="Texas"/>
    <n v="75220"/>
    <s v="Central"/>
    <s v="TEC-AC-10003289"/>
    <s v="Technology"/>
    <s v="Accessories"/>
    <s v="Anker Ultra-Slim Mini Bluetooth 3.0 Wireless Keyboard"/>
    <n v="47.975999999999999"/>
    <n v="3"/>
    <n v="0.2"/>
    <n v="1.7990999999999999"/>
    <x v="19"/>
    <x v="1"/>
  </r>
  <r>
    <n v="2772"/>
    <s v="CA-2016-163986"/>
    <d v="2016-09-03T00:00:00"/>
    <d v="2016-10-09T00:00:00"/>
    <s v="Standard Class"/>
    <s v="JJ-15445"/>
    <s v="Jennifer Jackson"/>
    <s v="Consumer"/>
    <s v="United States"/>
    <s v="Waukesha"/>
    <s v="Wisconsin"/>
    <n v="53186"/>
    <s v="Central"/>
    <s v="OFF-ST-10000918"/>
    <s v="Office Supplies"/>
    <s v="Storage"/>
    <s v="Crate-A-Files"/>
    <n v="54.5"/>
    <n v="5"/>
    <n v="0"/>
    <n v="14.17"/>
    <x v="21"/>
    <x v="0"/>
  </r>
  <r>
    <n v="2773"/>
    <s v="CA-2017-158967"/>
    <d v="2017-12-10T00:00:00"/>
    <d v="2017-12-12T00:00:00"/>
    <s v="First Class"/>
    <s v="BT-11680"/>
    <s v="Brian Thompson"/>
    <s v="Consumer"/>
    <s v="United States"/>
    <s v="Fort Lauderdale"/>
    <s v="Florida"/>
    <n v="33311"/>
    <s v="South"/>
    <s v="FUR-FU-10001940"/>
    <s v="Furniture"/>
    <s v="Furnishings"/>
    <s v="Staple-based wall hangings"/>
    <n v="19.103999999999999"/>
    <n v="3"/>
    <n v="0.2"/>
    <n v="5.7312000000000003"/>
    <x v="22"/>
    <x v="3"/>
  </r>
  <r>
    <n v="2774"/>
    <s v="CA-2016-131576"/>
    <d v="2016-11-22T00:00:00"/>
    <s v="11/26/2016"/>
    <s v="Standard Class"/>
    <s v="RD-19585"/>
    <s v="Rob Dowd"/>
    <s v="Consumer"/>
    <s v="United States"/>
    <s v="Detroit"/>
    <s v="Michigan"/>
    <n v="48205"/>
    <s v="Central"/>
    <s v="OFF-BI-10002852"/>
    <s v="Office Supplies"/>
    <s v="Binders"/>
    <s v="Ibico Standard Transparent Covers"/>
    <n v="49.44"/>
    <n v="3"/>
    <n v="0"/>
    <n v="24.2256"/>
    <x v="0"/>
    <x v="0"/>
  </r>
  <r>
    <n v="2775"/>
    <s v="CA-2017-143455"/>
    <d v="2017-11-11T00:00:00"/>
    <s v="11/18/2017"/>
    <s v="Standard Class"/>
    <s v="ML-17755"/>
    <s v="Max Ludwig"/>
    <s v="Home Office"/>
    <s v="United States"/>
    <s v="Springfield"/>
    <s v="Ohio"/>
    <n v="45503"/>
    <s v="East"/>
    <s v="OFF-PA-10004451"/>
    <s v="Office Supplies"/>
    <s v="Paper"/>
    <s v="Xerox 222"/>
    <n v="10.368"/>
    <n v="2"/>
    <n v="0.2"/>
    <n v="3.6288"/>
    <x v="23"/>
    <x v="3"/>
  </r>
  <r>
    <n v="2776"/>
    <s v="CA-2016-144729"/>
    <d v="2016-10-21T00:00:00"/>
    <s v="10/25/2016"/>
    <s v="Standard Class"/>
    <s v="JE-15745"/>
    <s v="Joel Eaton"/>
    <s v="Consumer"/>
    <s v="United States"/>
    <s v="San Diego"/>
    <s v="California"/>
    <n v="92037"/>
    <s v="West"/>
    <s v="OFF-ST-10004804"/>
    <s v="Office Supplies"/>
    <s v="Storage"/>
    <s v="Belkin 19&quot; Vented Equipment Shelf, Black"/>
    <n v="154.44"/>
    <n v="3"/>
    <n v="0"/>
    <n v="1.5444"/>
    <x v="32"/>
    <x v="0"/>
  </r>
  <r>
    <n v="2777"/>
    <s v="CA-2015-127019"/>
    <d v="2015-12-21T00:00:00"/>
    <s v="12/25/2015"/>
    <s v="Standard Class"/>
    <s v="ER-13855"/>
    <s v="Elpida Rittenbach"/>
    <s v="Corporate"/>
    <s v="United States"/>
    <s v="Colorado Springs"/>
    <s v="Colorado"/>
    <n v="80906"/>
    <s v="West"/>
    <s v="OFF-AP-10003971"/>
    <s v="Office Supplies"/>
    <s v="Appliances"/>
    <s v="Belkin 6 Outlet Metallic Surge Strip"/>
    <n v="60.984000000000002"/>
    <n v="7"/>
    <n v="0.2"/>
    <n v="4.5738000000000003"/>
    <x v="14"/>
    <x v="1"/>
  </r>
  <r>
    <n v="2778"/>
    <s v="CA-2015-138534"/>
    <d v="2015-07-17T00:00:00"/>
    <s v="7/19/2015"/>
    <s v="Second Class"/>
    <s v="JM-15535"/>
    <s v="Jessica Myrick"/>
    <s v="Consumer"/>
    <s v="United States"/>
    <s v="Bakersfield"/>
    <s v="California"/>
    <n v="93309"/>
    <s v="West"/>
    <s v="FUR-BO-10003159"/>
    <s v="Furniture"/>
    <s v="Bookcases"/>
    <s v="Sauder Camden County Collection Libraries, Planked Cherry Finish"/>
    <n v="195.46600000000001"/>
    <n v="2"/>
    <n v="0.15"/>
    <n v="-13.797599999999999"/>
    <x v="38"/>
    <x v="1"/>
  </r>
  <r>
    <n v="2779"/>
    <s v="CA-2017-108322"/>
    <d v="2017-04-30T00:00:00"/>
    <d v="2017-05-05T00:00:00"/>
    <s v="Standard Class"/>
    <s v="SS-20140"/>
    <s v="Saphhira Shifley"/>
    <s v="Corporate"/>
    <s v="United States"/>
    <s v="Pompano Beach"/>
    <s v="Florida"/>
    <n v="33068"/>
    <s v="South"/>
    <s v="FUR-FU-10001935"/>
    <s v="Furniture"/>
    <s v="Furnishings"/>
    <s v="3M Hangers With Command Adhesive"/>
    <n v="23.68"/>
    <n v="8"/>
    <n v="0.2"/>
    <n v="6.2160000000000002"/>
    <x v="4"/>
    <x v="3"/>
  </r>
  <r>
    <n v="2780"/>
    <s v="CA-2017-108322"/>
    <d v="2017-04-30T00:00:00"/>
    <d v="2017-05-05T00:00:00"/>
    <s v="Standard Class"/>
    <s v="SS-20140"/>
    <s v="Saphhira Shifley"/>
    <s v="Corporate"/>
    <s v="United States"/>
    <s v="Pompano Beach"/>
    <s v="Florida"/>
    <n v="33068"/>
    <s v="South"/>
    <s v="TEC-AC-10003433"/>
    <s v="Technology"/>
    <s v="Accessories"/>
    <s v="Maxell 4.7GB DVD+R 5/Pack"/>
    <n v="2.3759999999999999"/>
    <n v="3"/>
    <n v="0.2"/>
    <n v="0.74250000000000005"/>
    <x v="4"/>
    <x v="3"/>
  </r>
  <r>
    <n v="2781"/>
    <s v="CA-2017-167668"/>
    <d v="2017-05-06T00:00:00"/>
    <d v="2017-08-05T00:00:00"/>
    <s v="First Class"/>
    <s v="TC-21295"/>
    <s v="Toby Carlisle"/>
    <s v="Consumer"/>
    <s v="United States"/>
    <s v="New York City"/>
    <s v="New York"/>
    <n v="10035"/>
    <s v="East"/>
    <s v="OFF-LA-10004544"/>
    <s v="Office Supplies"/>
    <s v="Labels"/>
    <s v="Avery 505"/>
    <n v="59.2"/>
    <n v="4"/>
    <n v="0"/>
    <n v="29.6"/>
    <x v="24"/>
    <x v="3"/>
  </r>
  <r>
    <n v="2782"/>
    <s v="CA-2017-146724"/>
    <d v="2017-11-20T00:00:00"/>
    <s v="11/27/2017"/>
    <s v="Standard Class"/>
    <s v="HG-15025"/>
    <s v="Hunter Glantz"/>
    <s v="Consumer"/>
    <s v="United States"/>
    <s v="Lakeville"/>
    <s v="Minnesota"/>
    <n v="55044"/>
    <s v="Central"/>
    <s v="OFF-AR-10001026"/>
    <s v="Office Supplies"/>
    <s v="Art"/>
    <s v="Sanford Uni-Blazer View Highlighters, Chisel Tip, Yellow"/>
    <n v="22"/>
    <n v="10"/>
    <n v="0"/>
    <n v="9.68"/>
    <x v="23"/>
    <x v="3"/>
  </r>
  <r>
    <n v="2783"/>
    <s v="CA-2016-139878"/>
    <d v="2016-11-11T00:00:00"/>
    <s v="11/16/2016"/>
    <s v="Standard Class"/>
    <s v="LD-17005"/>
    <s v="Lisa DeCherney"/>
    <s v="Consumer"/>
    <s v="United States"/>
    <s v="Detroit"/>
    <s v="Michigan"/>
    <n v="48234"/>
    <s v="Central"/>
    <s v="TEC-PH-10001336"/>
    <s v="Technology"/>
    <s v="Phones"/>
    <s v="Digium D40 VoIP phone"/>
    <n v="257.98"/>
    <n v="2"/>
    <n v="0"/>
    <n v="74.8142"/>
    <x v="0"/>
    <x v="0"/>
  </r>
  <r>
    <n v="2784"/>
    <s v="US-2016-106677"/>
    <d v="2016-11-05T00:00:00"/>
    <d v="2016-10-11T00:00:00"/>
    <s v="Standard Class"/>
    <s v="AS-10285"/>
    <s v="Alejandro Savely"/>
    <s v="Corporate"/>
    <s v="United States"/>
    <s v="Philadelphia"/>
    <s v="Pennsylvania"/>
    <n v="19134"/>
    <s v="East"/>
    <s v="TEC-PH-10003187"/>
    <s v="Technology"/>
    <s v="Phones"/>
    <s v="Anker Astro Mini 3000mAh Ultra-Compact Portable Charger"/>
    <n v="23.988"/>
    <n v="2"/>
    <n v="0.4"/>
    <n v="-15.992000000000001"/>
    <x v="0"/>
    <x v="0"/>
  </r>
  <r>
    <n v="2785"/>
    <s v="CA-2016-116974"/>
    <d v="2016-10-09T00:00:00"/>
    <s v="10/15/2016"/>
    <s v="Standard Class"/>
    <s v="MP-17965"/>
    <s v="Michael Paige"/>
    <s v="Corporate"/>
    <s v="United States"/>
    <s v="Troy"/>
    <s v="Ohio"/>
    <n v="45373"/>
    <s v="East"/>
    <s v="TEC-PH-10004897"/>
    <s v="Technology"/>
    <s v="Phones"/>
    <s v="Mediabridge Sport Armband iPhone 5s"/>
    <n v="23.975999999999999"/>
    <n v="4"/>
    <n v="0.4"/>
    <n v="-15.5844"/>
    <x v="32"/>
    <x v="0"/>
  </r>
  <r>
    <n v="2786"/>
    <s v="CA-2015-149972"/>
    <d v="2015-09-21T00:00:00"/>
    <s v="9/23/2015"/>
    <s v="First Class"/>
    <s v="CD-12790"/>
    <s v="Cynthia Delaney"/>
    <s v="Home Office"/>
    <s v="United States"/>
    <s v="Los Angeles"/>
    <s v="California"/>
    <n v="90036"/>
    <s v="West"/>
    <s v="FUR-CH-10004997"/>
    <s v="Furniture"/>
    <s v="Chairs"/>
    <s v="Hon Every-Day Series Multi-Task Chairs"/>
    <n v="601.53599999999994"/>
    <n v="4"/>
    <n v="0.2"/>
    <n v="0"/>
    <x v="11"/>
    <x v="1"/>
  </r>
  <r>
    <n v="2787"/>
    <s v="CA-2015-149972"/>
    <d v="2015-09-21T00:00:00"/>
    <s v="9/23/2015"/>
    <s v="First Class"/>
    <s v="CD-12790"/>
    <s v="Cynthia Delaney"/>
    <s v="Home Office"/>
    <s v="United States"/>
    <s v="Los Angeles"/>
    <s v="California"/>
    <n v="90036"/>
    <s v="West"/>
    <s v="OFF-FA-10002763"/>
    <s v="Office Supplies"/>
    <s v="Fasteners"/>
    <s v="Advantus Map Pennant Flags and Round Head Tacks"/>
    <n v="7.9"/>
    <n v="2"/>
    <n v="0"/>
    <n v="2.528"/>
    <x v="11"/>
    <x v="1"/>
  </r>
  <r>
    <n v="2788"/>
    <s v="US-2014-117744"/>
    <d v="2014-12-02T00:00:00"/>
    <d v="2014-06-12T00:00:00"/>
    <s v="Standard Class"/>
    <s v="MD-17860"/>
    <s v="Michael Dominguez"/>
    <s v="Corporate"/>
    <s v="United States"/>
    <s v="Corpus Christi"/>
    <s v="Texas"/>
    <n v="78415"/>
    <s v="Central"/>
    <s v="FUR-FU-10001588"/>
    <s v="Furniture"/>
    <s v="Furnishings"/>
    <s v="Deflect-o SuperTray Unbreakable Stackable Tray, Letter, Black"/>
    <n v="58.36"/>
    <n v="5"/>
    <n v="0.6"/>
    <n v="-24.803000000000001"/>
    <x v="20"/>
    <x v="2"/>
  </r>
  <r>
    <n v="2789"/>
    <s v="US-2014-117744"/>
    <d v="2014-12-02T00:00:00"/>
    <d v="2014-06-12T00:00:00"/>
    <s v="Standard Class"/>
    <s v="MD-17860"/>
    <s v="Michael Dominguez"/>
    <s v="Corporate"/>
    <s v="United States"/>
    <s v="Corpus Christi"/>
    <s v="Texas"/>
    <n v="78415"/>
    <s v="Central"/>
    <s v="OFF-AR-10000940"/>
    <s v="Office Supplies"/>
    <s v="Art"/>
    <s v="Newell 343"/>
    <n v="16.463999999999999"/>
    <n v="7"/>
    <n v="0.2"/>
    <n v="1.4406000000000001"/>
    <x v="20"/>
    <x v="2"/>
  </r>
  <r>
    <n v="2790"/>
    <s v="US-2014-117744"/>
    <d v="2014-12-02T00:00:00"/>
    <d v="2014-06-12T00:00:00"/>
    <s v="Standard Class"/>
    <s v="MD-17860"/>
    <s v="Michael Dominguez"/>
    <s v="Corporate"/>
    <s v="United States"/>
    <s v="Corpus Christi"/>
    <s v="Texas"/>
    <n v="78415"/>
    <s v="Central"/>
    <s v="FUR-FU-10002759"/>
    <s v="Furniture"/>
    <s v="Furnishings"/>
    <s v="12-1/2 Diameter Round Wall Clock"/>
    <n v="39.96"/>
    <n v="5"/>
    <n v="0.6"/>
    <n v="-23.975999999999999"/>
    <x v="20"/>
    <x v="2"/>
  </r>
  <r>
    <n v="2791"/>
    <s v="CA-2014-125514"/>
    <d v="2014-09-21T00:00:00"/>
    <s v="9/22/2014"/>
    <s v="First Class"/>
    <s v="BM-11650"/>
    <s v="Brian Moss"/>
    <s v="Corporate"/>
    <s v="United States"/>
    <s v="Omaha"/>
    <s v="Nebraska"/>
    <n v="68104"/>
    <s v="Central"/>
    <s v="OFF-AP-10000358"/>
    <s v="Office Supplies"/>
    <s v="Appliances"/>
    <s v="Fellowes Basic Home/Office Series Surge Protectors"/>
    <n v="25.96"/>
    <n v="2"/>
    <n v="0"/>
    <n v="7.5284000000000004"/>
    <x v="30"/>
    <x v="2"/>
  </r>
  <r>
    <n v="2792"/>
    <s v="CA-2014-125514"/>
    <d v="2014-09-21T00:00:00"/>
    <s v="9/22/2014"/>
    <s v="First Class"/>
    <s v="BM-11650"/>
    <s v="Brian Moss"/>
    <s v="Corporate"/>
    <s v="United States"/>
    <s v="Omaha"/>
    <s v="Nebraska"/>
    <n v="68104"/>
    <s v="Central"/>
    <s v="OFF-AP-10003281"/>
    <s v="Office Supplies"/>
    <s v="Appliances"/>
    <s v="Acco 6 Outlet Guardian Standard Surge Suppressor"/>
    <n v="36.270000000000003"/>
    <n v="3"/>
    <n v="0"/>
    <n v="10.881"/>
    <x v="30"/>
    <x v="2"/>
  </r>
  <r>
    <n v="2793"/>
    <s v="CA-2014-125514"/>
    <d v="2014-09-21T00:00:00"/>
    <s v="9/22/2014"/>
    <s v="First Class"/>
    <s v="BM-11650"/>
    <s v="Brian Moss"/>
    <s v="Corporate"/>
    <s v="United States"/>
    <s v="Omaha"/>
    <s v="Nebraska"/>
    <n v="68104"/>
    <s v="Central"/>
    <s v="OFF-PA-10000029"/>
    <s v="Office Supplies"/>
    <s v="Paper"/>
    <s v="Xerox 224"/>
    <n v="6.48"/>
    <n v="1"/>
    <n v="0"/>
    <n v="3.1103999999999998"/>
    <x v="30"/>
    <x v="2"/>
  </r>
  <r>
    <n v="2794"/>
    <s v="CA-2014-154599"/>
    <d v="2014-04-12T00:00:00"/>
    <s v="4/17/2014"/>
    <s v="Standard Class"/>
    <s v="KN-16450"/>
    <s v="Kean Nguyen"/>
    <s v="Corporate"/>
    <s v="United States"/>
    <s v="Redondo Beach"/>
    <s v="California"/>
    <n v="90278"/>
    <s v="West"/>
    <s v="TEC-PH-10001557"/>
    <s v="Technology"/>
    <s v="Phones"/>
    <s v="Pyle PMP37LED"/>
    <n v="1075.088"/>
    <n v="14"/>
    <n v="0.2"/>
    <n v="94.0702"/>
    <x v="41"/>
    <x v="2"/>
  </r>
  <r>
    <n v="2795"/>
    <s v="CA-2014-154599"/>
    <d v="2014-04-12T00:00:00"/>
    <s v="4/17/2014"/>
    <s v="Standard Class"/>
    <s v="KN-16450"/>
    <s v="Kean Nguyen"/>
    <s v="Corporate"/>
    <s v="United States"/>
    <s v="Redondo Beach"/>
    <s v="California"/>
    <n v="90278"/>
    <s v="West"/>
    <s v="TEC-PH-10000576"/>
    <s v="Technology"/>
    <s v="Phones"/>
    <s v="AT&amp;T 1080 Corded phone"/>
    <n v="438.36799999999999"/>
    <n v="4"/>
    <n v="0.2"/>
    <n v="38.357199999999999"/>
    <x v="41"/>
    <x v="2"/>
  </r>
  <r>
    <n v="2796"/>
    <s v="CA-2014-154599"/>
    <d v="2014-04-12T00:00:00"/>
    <s v="4/17/2014"/>
    <s v="Standard Class"/>
    <s v="KN-16450"/>
    <s v="Kean Nguyen"/>
    <s v="Corporate"/>
    <s v="United States"/>
    <s v="Redondo Beach"/>
    <s v="California"/>
    <n v="90278"/>
    <s v="West"/>
    <s v="OFF-BI-10002764"/>
    <s v="Office Supplies"/>
    <s v="Binders"/>
    <s v="Recycled Pressboard Report Cover with Reinforced Top Hinge"/>
    <n v="18.088000000000001"/>
    <n v="7"/>
    <n v="0.2"/>
    <n v="6.5568999999999997"/>
    <x v="41"/>
    <x v="2"/>
  </r>
  <r>
    <n v="2797"/>
    <s v="CA-2014-154599"/>
    <d v="2014-04-12T00:00:00"/>
    <s v="4/17/2014"/>
    <s v="Standard Class"/>
    <s v="KN-16450"/>
    <s v="Kean Nguyen"/>
    <s v="Corporate"/>
    <s v="United States"/>
    <s v="Redondo Beach"/>
    <s v="California"/>
    <n v="90278"/>
    <s v="West"/>
    <s v="FUR-BO-10001337"/>
    <s v="Furniture"/>
    <s v="Bookcases"/>
    <s v="O'Sullivan Living Dimensions 2-Shelf Bookcases"/>
    <n v="308.49900000000002"/>
    <n v="3"/>
    <n v="0.15"/>
    <n v="-18.146999999999998"/>
    <x v="41"/>
    <x v="2"/>
  </r>
  <r>
    <n v="2798"/>
    <s v="CA-2017-158743"/>
    <d v="2017-10-20T00:00:00"/>
    <s v="10/27/2017"/>
    <s v="Standard Class"/>
    <s v="IG-15085"/>
    <s v="Ivan Gibson"/>
    <s v="Consumer"/>
    <s v="United States"/>
    <s v="Little Rock"/>
    <s v="Arkansas"/>
    <n v="72209"/>
    <s v="South"/>
    <s v="OFF-AR-10002257"/>
    <s v="Office Supplies"/>
    <s v="Art"/>
    <s v="Eldon Spacemaker Box, Quick-Snap Lid, Clear"/>
    <n v="13.36"/>
    <n v="4"/>
    <n v="0"/>
    <n v="4.1416000000000004"/>
    <x v="13"/>
    <x v="3"/>
  </r>
  <r>
    <n v="2799"/>
    <s v="CA-2017-158743"/>
    <d v="2017-10-20T00:00:00"/>
    <s v="10/27/2017"/>
    <s v="Standard Class"/>
    <s v="IG-15085"/>
    <s v="Ivan Gibson"/>
    <s v="Consumer"/>
    <s v="United States"/>
    <s v="Little Rock"/>
    <s v="Arkansas"/>
    <n v="72209"/>
    <s v="South"/>
    <s v="OFF-PA-10001019"/>
    <s v="Office Supplies"/>
    <s v="Paper"/>
    <s v="Xerox 1884"/>
    <n v="39.96"/>
    <n v="2"/>
    <n v="0"/>
    <n v="18.781199999999998"/>
    <x v="13"/>
    <x v="3"/>
  </r>
  <r>
    <n v="2800"/>
    <s v="CA-2017-158743"/>
    <d v="2017-10-20T00:00:00"/>
    <s v="10/27/2017"/>
    <s v="Standard Class"/>
    <s v="IG-15085"/>
    <s v="Ivan Gibson"/>
    <s v="Consumer"/>
    <s v="United States"/>
    <s v="Little Rock"/>
    <s v="Arkansas"/>
    <n v="72209"/>
    <s v="South"/>
    <s v="OFF-BI-10003364"/>
    <s v="Office Supplies"/>
    <s v="Binders"/>
    <s v="Binding Machine Supplies"/>
    <n v="145.85"/>
    <n v="5"/>
    <n v="0"/>
    <n v="70.007999999999996"/>
    <x v="13"/>
    <x v="3"/>
  </r>
  <r>
    <n v="2801"/>
    <s v="CA-2016-153318"/>
    <d v="2016-10-25T00:00:00"/>
    <s v="10/28/2016"/>
    <s v="First Class"/>
    <s v="JS-15595"/>
    <s v="Jill Stevenson"/>
    <s v="Corporate"/>
    <s v="United States"/>
    <s v="Miami"/>
    <s v="Florida"/>
    <n v="33180"/>
    <s v="South"/>
    <s v="TEC-PH-10000984"/>
    <s v="Technology"/>
    <s v="Phones"/>
    <s v="Panasonic KX-TG9471B"/>
    <n v="783.96"/>
    <n v="5"/>
    <n v="0.2"/>
    <n v="78.396000000000001"/>
    <x v="32"/>
    <x v="0"/>
  </r>
  <r>
    <n v="2802"/>
    <s v="US-2015-110163"/>
    <d v="2015-11-01T00:00:00"/>
    <d v="2015-04-11T00:00:00"/>
    <s v="First Class"/>
    <s v="GA-14725"/>
    <s v="Guy Armstrong"/>
    <s v="Consumer"/>
    <s v="United States"/>
    <s v="Salem"/>
    <s v="Oregon"/>
    <n v="97301"/>
    <s v="West"/>
    <s v="OFF-AR-10001683"/>
    <s v="Office Supplies"/>
    <s v="Art"/>
    <s v="Lumber Crayons"/>
    <n v="7.88"/>
    <n v="1"/>
    <n v="0.2"/>
    <n v="1.7729999999999999"/>
    <x v="6"/>
    <x v="1"/>
  </r>
  <r>
    <n v="2803"/>
    <s v="CA-2017-143329"/>
    <d v="2017-11-03T00:00:00"/>
    <d v="2017-08-11T00:00:00"/>
    <s v="Standard Class"/>
    <s v="DL-13330"/>
    <s v="Denise Leinenbach"/>
    <s v="Consumer"/>
    <s v="United States"/>
    <s v="Las Cruces"/>
    <s v="New Mexico"/>
    <n v="88001"/>
    <s v="West"/>
    <s v="FUR-FU-10000629"/>
    <s v="Furniture"/>
    <s v="Furnishings"/>
    <s v="9-3/4 Diameter Round Wall Clock"/>
    <n v="41.37"/>
    <n v="3"/>
    <n v="0"/>
    <n v="17.375399999999999"/>
    <x v="23"/>
    <x v="3"/>
  </r>
  <r>
    <n v="2804"/>
    <s v="CA-2015-159380"/>
    <d v="2015-05-12T00:00:00"/>
    <s v="5/16/2015"/>
    <s v="Standard Class"/>
    <s v="CS-12505"/>
    <s v="Cindy Stewart"/>
    <s v="Consumer"/>
    <s v="United States"/>
    <s v="San Francisco"/>
    <s v="California"/>
    <n v="94122"/>
    <s v="West"/>
    <s v="OFF-PA-10003893"/>
    <s v="Office Supplies"/>
    <s v="Paper"/>
    <s v="Xerox 1962"/>
    <n v="12.84"/>
    <n v="3"/>
    <n v="0"/>
    <n v="5.7779999999999996"/>
    <x v="33"/>
    <x v="1"/>
  </r>
  <r>
    <n v="2805"/>
    <s v="CA-2015-159380"/>
    <d v="2015-05-12T00:00:00"/>
    <s v="5/16/2015"/>
    <s v="Standard Class"/>
    <s v="CS-12505"/>
    <s v="Cindy Stewart"/>
    <s v="Consumer"/>
    <s v="United States"/>
    <s v="San Francisco"/>
    <s v="California"/>
    <n v="94122"/>
    <s v="West"/>
    <s v="OFF-PA-10004239"/>
    <s v="Office Supplies"/>
    <s v="Paper"/>
    <s v="Xerox 1953"/>
    <n v="25.68"/>
    <n v="6"/>
    <n v="0"/>
    <n v="11.555999999999999"/>
    <x v="33"/>
    <x v="1"/>
  </r>
  <r>
    <n v="2806"/>
    <s v="CA-2015-122623"/>
    <d v="2015-09-07T00:00:00"/>
    <d v="2015-11-09T00:00:00"/>
    <s v="Standard Class"/>
    <s v="CC-12145"/>
    <s v="Charles Crestani"/>
    <s v="Consumer"/>
    <s v="United States"/>
    <s v="El Paso"/>
    <s v="Texas"/>
    <n v="79907"/>
    <s v="Central"/>
    <s v="FUR-CH-10000553"/>
    <s v="Furniture"/>
    <s v="Chairs"/>
    <s v="Metal Folding Chairs, Beige, 4/Carton"/>
    <n v="47.515999999999998"/>
    <n v="2"/>
    <n v="0.3"/>
    <n v="-2.0364"/>
    <x v="11"/>
    <x v="1"/>
  </r>
  <r>
    <n v="2807"/>
    <s v="CA-2015-148635"/>
    <d v="2015-07-25T00:00:00"/>
    <s v="7/27/2015"/>
    <s v="Second Class"/>
    <s v="MH-18025"/>
    <s v="Michelle Huthwaite"/>
    <s v="Consumer"/>
    <s v="United States"/>
    <s v="Seattle"/>
    <s v="Washington"/>
    <n v="98115"/>
    <s v="West"/>
    <s v="OFF-FA-10004395"/>
    <s v="Office Supplies"/>
    <s v="Fasteners"/>
    <s v="Plymouth Boxed Rubber Bands by Plymouth"/>
    <n v="9.42"/>
    <n v="2"/>
    <n v="0"/>
    <n v="0.47099999999999997"/>
    <x v="38"/>
    <x v="1"/>
  </r>
  <r>
    <n v="2808"/>
    <s v="CA-2015-148635"/>
    <d v="2015-07-25T00:00:00"/>
    <s v="7/27/2015"/>
    <s v="Second Class"/>
    <s v="MH-18025"/>
    <s v="Michelle Huthwaite"/>
    <s v="Consumer"/>
    <s v="United States"/>
    <s v="Seattle"/>
    <s v="Washington"/>
    <n v="98115"/>
    <s v="West"/>
    <s v="OFF-PA-10004782"/>
    <s v="Office Supplies"/>
    <s v="Paper"/>
    <s v="Xerox 228"/>
    <n v="12.96"/>
    <n v="2"/>
    <n v="0"/>
    <n v="6.2207999999999997"/>
    <x v="38"/>
    <x v="1"/>
  </r>
  <r>
    <n v="2809"/>
    <s v="CA-2015-148635"/>
    <d v="2015-07-25T00:00:00"/>
    <s v="7/27/2015"/>
    <s v="Second Class"/>
    <s v="MH-18025"/>
    <s v="Michelle Huthwaite"/>
    <s v="Consumer"/>
    <s v="United States"/>
    <s v="Seattle"/>
    <s v="Washington"/>
    <n v="98115"/>
    <s v="West"/>
    <s v="FUR-BO-10002213"/>
    <s v="Furniture"/>
    <s v="Bookcases"/>
    <s v="Sauder Forest Hills Library, Woodland Oak Finish"/>
    <n v="704.9"/>
    <n v="5"/>
    <n v="0"/>
    <n v="56.392000000000003"/>
    <x v="38"/>
    <x v="1"/>
  </r>
  <r>
    <n v="2810"/>
    <s v="CA-2015-148635"/>
    <d v="2015-07-25T00:00:00"/>
    <s v="7/27/2015"/>
    <s v="Second Class"/>
    <s v="MH-18025"/>
    <s v="Michelle Huthwaite"/>
    <s v="Consumer"/>
    <s v="United States"/>
    <s v="Seattle"/>
    <s v="Washington"/>
    <n v="98115"/>
    <s v="West"/>
    <s v="FUR-CH-10001854"/>
    <s v="Furniture"/>
    <s v="Chairs"/>
    <s v="Office Star - Professional Matrix Back Chair with 2-to-1 Synchro Tilt and Mesh Fabric Seat"/>
    <n v="561.56799999999998"/>
    <n v="2"/>
    <n v="0.2"/>
    <n v="28.078399999999998"/>
    <x v="38"/>
    <x v="1"/>
  </r>
  <r>
    <n v="2811"/>
    <s v="CA-2015-135685"/>
    <d v="2015-11-16T00:00:00"/>
    <s v="11/18/2015"/>
    <s v="Second Class"/>
    <s v="MP-18175"/>
    <s v="Mike Pelletier"/>
    <s v="Home Office"/>
    <s v="United States"/>
    <s v="Milwaukee"/>
    <s v="Wisconsin"/>
    <n v="53209"/>
    <s v="Central"/>
    <s v="OFF-PA-10000157"/>
    <s v="Office Supplies"/>
    <s v="Paper"/>
    <s v="Xerox 191"/>
    <n v="179.82"/>
    <n v="9"/>
    <n v="0"/>
    <n v="84.5154"/>
    <x v="6"/>
    <x v="1"/>
  </r>
  <r>
    <n v="2812"/>
    <s v="CA-2015-135685"/>
    <d v="2015-11-16T00:00:00"/>
    <s v="11/18/2015"/>
    <s v="Second Class"/>
    <s v="MP-18175"/>
    <s v="Mike Pelletier"/>
    <s v="Home Office"/>
    <s v="United States"/>
    <s v="Milwaukee"/>
    <s v="Wisconsin"/>
    <n v="53209"/>
    <s v="Central"/>
    <s v="FUR-FU-10001185"/>
    <s v="Furniture"/>
    <s v="Furnishings"/>
    <s v="Advantus Employee of the Month Certificate Frame, 11 x 13-1/2"/>
    <n v="185.58"/>
    <n v="6"/>
    <n v="0"/>
    <n v="76.087800000000001"/>
    <x v="6"/>
    <x v="1"/>
  </r>
  <r>
    <n v="2813"/>
    <s v="CA-2015-135685"/>
    <d v="2015-11-16T00:00:00"/>
    <s v="11/18/2015"/>
    <s v="Second Class"/>
    <s v="MP-18175"/>
    <s v="Mike Pelletier"/>
    <s v="Home Office"/>
    <s v="United States"/>
    <s v="Milwaukee"/>
    <s v="Wisconsin"/>
    <n v="53209"/>
    <s v="Central"/>
    <s v="FUR-TA-10001520"/>
    <s v="Furniture"/>
    <s v="Tables"/>
    <s v="Lesro Sheffield Collection Coffee Table, End Table, Center Table, Corner Table"/>
    <n v="214.11"/>
    <n v="3"/>
    <n v="0"/>
    <n v="36.398699999999998"/>
    <x v="6"/>
    <x v="1"/>
  </r>
  <r>
    <n v="2814"/>
    <s v="CA-2015-135685"/>
    <d v="2015-11-16T00:00:00"/>
    <s v="11/18/2015"/>
    <s v="Second Class"/>
    <s v="MP-18175"/>
    <s v="Mike Pelletier"/>
    <s v="Home Office"/>
    <s v="United States"/>
    <s v="Milwaukee"/>
    <s v="Wisconsin"/>
    <n v="53209"/>
    <s v="Central"/>
    <s v="TEC-AC-10004145"/>
    <s v="Technology"/>
    <s v="Accessories"/>
    <s v="Logitech diNovo Edge Keyboard"/>
    <n v="999.96"/>
    <n v="4"/>
    <n v="0"/>
    <n v="229.99080000000001"/>
    <x v="6"/>
    <x v="1"/>
  </r>
  <r>
    <n v="2815"/>
    <s v="CA-2015-135685"/>
    <d v="2015-11-16T00:00:00"/>
    <s v="11/18/2015"/>
    <s v="Second Class"/>
    <s v="MP-18175"/>
    <s v="Mike Pelletier"/>
    <s v="Home Office"/>
    <s v="United States"/>
    <s v="Milwaukee"/>
    <s v="Wisconsin"/>
    <n v="53209"/>
    <s v="Central"/>
    <s v="FUR-TA-10000688"/>
    <s v="Furniture"/>
    <s v="Tables"/>
    <s v="Chromcraft Bull-Nose Wood Round Conference Table Top, Wood Base"/>
    <n v="653.54999999999995"/>
    <n v="3"/>
    <n v="0"/>
    <n v="111.1035"/>
    <x v="6"/>
    <x v="1"/>
  </r>
  <r>
    <n v="2816"/>
    <s v="CA-2015-104626"/>
    <d v="2015-09-01T00:00:00"/>
    <d v="2015-08-09T00:00:00"/>
    <s v="Standard Class"/>
    <s v="DR-12940"/>
    <s v="Daniel Raglin"/>
    <s v="Home Office"/>
    <s v="United States"/>
    <s v="Franklin"/>
    <s v="Massachusetts"/>
    <n v="2038"/>
    <s v="East"/>
    <s v="OFF-BI-10001510"/>
    <s v="Office Supplies"/>
    <s v="Binders"/>
    <s v="Deluxe Heavy-Duty Vinyl Round Ring Binder"/>
    <n v="114.6"/>
    <n v="5"/>
    <n v="0"/>
    <n v="51.57"/>
    <x v="11"/>
    <x v="1"/>
  </r>
  <r>
    <n v="2817"/>
    <s v="CA-2015-104626"/>
    <d v="2015-09-01T00:00:00"/>
    <d v="2015-08-09T00:00:00"/>
    <s v="Standard Class"/>
    <s v="DR-12940"/>
    <s v="Daniel Raglin"/>
    <s v="Home Office"/>
    <s v="United States"/>
    <s v="Franklin"/>
    <s v="Massachusetts"/>
    <n v="2038"/>
    <s v="East"/>
    <s v="FUR-CH-10003817"/>
    <s v="Furniture"/>
    <s v="Chairs"/>
    <s v="Global Value Steno Chair, Gray"/>
    <n v="60.74"/>
    <n v="1"/>
    <n v="0"/>
    <n v="15.185"/>
    <x v="11"/>
    <x v="1"/>
  </r>
  <r>
    <n v="2818"/>
    <s v="CA-2015-104626"/>
    <d v="2015-09-01T00:00:00"/>
    <d v="2015-08-09T00:00:00"/>
    <s v="Standard Class"/>
    <s v="DR-12940"/>
    <s v="Daniel Raglin"/>
    <s v="Home Office"/>
    <s v="United States"/>
    <s v="Franklin"/>
    <s v="Massachusetts"/>
    <n v="2038"/>
    <s v="East"/>
    <s v="FUR-FU-10000308"/>
    <s v="Furniture"/>
    <s v="Furnishings"/>
    <s v="Deflect-o Glass Clear Studded Chair Mats"/>
    <n v="124.36"/>
    <n v="2"/>
    <n v="0"/>
    <n v="27.359200000000001"/>
    <x v="11"/>
    <x v="1"/>
  </r>
  <r>
    <n v="2819"/>
    <s v="CA-2015-104626"/>
    <d v="2015-09-01T00:00:00"/>
    <d v="2015-08-09T00:00:00"/>
    <s v="Standard Class"/>
    <s v="DR-12940"/>
    <s v="Daniel Raglin"/>
    <s v="Home Office"/>
    <s v="United States"/>
    <s v="Franklin"/>
    <s v="Massachusetts"/>
    <n v="2038"/>
    <s v="East"/>
    <s v="OFF-ST-10003208"/>
    <s v="Office Supplies"/>
    <s v="Storage"/>
    <s v="Adjustable Depth Letter/Legal Cart"/>
    <n v="1088.76"/>
    <n v="6"/>
    <n v="0"/>
    <n v="315.74040000000002"/>
    <x v="11"/>
    <x v="1"/>
  </r>
  <r>
    <n v="2820"/>
    <s v="CA-2016-160500"/>
    <d v="2016-05-05T00:00:00"/>
    <d v="2016-08-05T00:00:00"/>
    <s v="First Class"/>
    <s v="DM-13015"/>
    <s v="Darrin Martin"/>
    <s v="Consumer"/>
    <s v="United States"/>
    <s v="Encinitas"/>
    <s v="California"/>
    <n v="92024"/>
    <s v="West"/>
    <s v="OFF-BI-10003784"/>
    <s v="Office Supplies"/>
    <s v="Binders"/>
    <s v="Computer Printout Index Tabs"/>
    <n v="6.72"/>
    <n v="5"/>
    <n v="0.2"/>
    <n v="2.3519999999999999"/>
    <x v="35"/>
    <x v="0"/>
  </r>
  <r>
    <n v="2821"/>
    <s v="CA-2016-160500"/>
    <d v="2016-05-05T00:00:00"/>
    <d v="2016-08-05T00:00:00"/>
    <s v="First Class"/>
    <s v="DM-13015"/>
    <s v="Darrin Martin"/>
    <s v="Consumer"/>
    <s v="United States"/>
    <s v="Encinitas"/>
    <s v="California"/>
    <n v="92024"/>
    <s v="West"/>
    <s v="FUR-TA-10003748"/>
    <s v="Furniture"/>
    <s v="Tables"/>
    <s v="Bevis 36 x 72 Conference Tables"/>
    <n v="298.77600000000001"/>
    <n v="3"/>
    <n v="0.2"/>
    <n v="7.4694000000000003"/>
    <x v="35"/>
    <x v="0"/>
  </r>
  <r>
    <n v="2822"/>
    <s v="CA-2017-100202"/>
    <d v="2016-12-31T00:00:00"/>
    <d v="2017-05-01T00:00:00"/>
    <s v="Standard Class"/>
    <s v="BD-11620"/>
    <s v="Brian DeCherney"/>
    <s v="Consumer"/>
    <s v="United States"/>
    <s v="Anaheim"/>
    <s v="California"/>
    <n v="92804"/>
    <s v="West"/>
    <s v="TEC-PH-10002563"/>
    <s v="Technology"/>
    <s v="Phones"/>
    <s v="Adtran 1202752G1"/>
    <n v="302.37599999999998"/>
    <n v="3"/>
    <n v="0.2"/>
    <n v="22.6782"/>
    <x v="5"/>
    <x v="0"/>
  </r>
  <r>
    <n v="2823"/>
    <s v="CA-2017-131016"/>
    <d v="2017-09-18T00:00:00"/>
    <s v="9/20/2017"/>
    <s v="First Class"/>
    <s v="DC-12850"/>
    <s v="Dan Campbell"/>
    <s v="Consumer"/>
    <s v="United States"/>
    <s v="Arlington"/>
    <s v="Texas"/>
    <n v="76017"/>
    <s v="Central"/>
    <s v="OFF-AR-10000122"/>
    <s v="Office Supplies"/>
    <s v="Art"/>
    <s v="Newell 314"/>
    <n v="8.9280000000000008"/>
    <n v="2"/>
    <n v="0.2"/>
    <n v="0.55800000000000005"/>
    <x v="15"/>
    <x v="3"/>
  </r>
  <r>
    <n v="2824"/>
    <s v="CA-2017-131016"/>
    <d v="2017-09-18T00:00:00"/>
    <s v="9/20/2017"/>
    <s v="First Class"/>
    <s v="DC-12850"/>
    <s v="Dan Campbell"/>
    <s v="Consumer"/>
    <s v="United States"/>
    <s v="Arlington"/>
    <s v="Texas"/>
    <n v="76017"/>
    <s v="Central"/>
    <s v="OFF-ST-10000352"/>
    <s v="Office Supplies"/>
    <s v="Storage"/>
    <s v="Acco Perma 2700 Stacking Storage Drawers"/>
    <n v="47.584000000000003"/>
    <n v="2"/>
    <n v="0.2"/>
    <n v="-2.9740000000000002"/>
    <x v="15"/>
    <x v="3"/>
  </r>
  <r>
    <n v="2825"/>
    <s v="US-2014-112914"/>
    <d v="2014-09-25T00:00:00"/>
    <s v="9/30/2014"/>
    <s v="Standard Class"/>
    <s v="MT-18070"/>
    <s v="Michelle Tran"/>
    <s v="Home Office"/>
    <s v="United States"/>
    <s v="Houston"/>
    <s v="Texas"/>
    <n v="77041"/>
    <s v="Central"/>
    <s v="OFF-PA-10003270"/>
    <s v="Office Supplies"/>
    <s v="Paper"/>
    <s v="Xerox 1954"/>
    <n v="33.792000000000002"/>
    <n v="8"/>
    <n v="0.2"/>
    <n v="10.56"/>
    <x v="30"/>
    <x v="2"/>
  </r>
  <r>
    <n v="2826"/>
    <s v="US-2014-112914"/>
    <d v="2014-09-25T00:00:00"/>
    <s v="9/30/2014"/>
    <s v="Standard Class"/>
    <s v="MT-18070"/>
    <s v="Michelle Tran"/>
    <s v="Home Office"/>
    <s v="United States"/>
    <s v="Houston"/>
    <s v="Texas"/>
    <n v="77041"/>
    <s v="Central"/>
    <s v="FUR-BO-10003272"/>
    <s v="Furniture"/>
    <s v="Bookcases"/>
    <s v="O'Sullivan Living Dimensions 5-Shelf Bookcases"/>
    <n v="300.53280000000001"/>
    <n v="2"/>
    <n v="0.32"/>
    <n v="-97.231200000000001"/>
    <x v="30"/>
    <x v="2"/>
  </r>
  <r>
    <n v="2827"/>
    <s v="US-2014-112914"/>
    <d v="2014-09-25T00:00:00"/>
    <s v="9/30/2014"/>
    <s v="Standard Class"/>
    <s v="MT-18070"/>
    <s v="Michelle Tran"/>
    <s v="Home Office"/>
    <s v="United States"/>
    <s v="Houston"/>
    <s v="Texas"/>
    <n v="77041"/>
    <s v="Central"/>
    <s v="OFF-BI-10002982"/>
    <s v="Office Supplies"/>
    <s v="Binders"/>
    <s v="Avery Self-Adhesive Photo Pockets for Polaroid Photos"/>
    <n v="2.7240000000000002"/>
    <n v="2"/>
    <n v="0.8"/>
    <n v="-4.3583999999999996"/>
    <x v="30"/>
    <x v="2"/>
  </r>
  <r>
    <n v="2828"/>
    <s v="US-2014-112914"/>
    <d v="2014-09-25T00:00:00"/>
    <s v="9/30/2014"/>
    <s v="Standard Class"/>
    <s v="MT-18070"/>
    <s v="Michelle Tran"/>
    <s v="Home Office"/>
    <s v="United States"/>
    <s v="Houston"/>
    <s v="Texas"/>
    <n v="77041"/>
    <s v="Central"/>
    <s v="OFF-EN-10001509"/>
    <s v="Office Supplies"/>
    <s v="Envelopes"/>
    <s v="Poly String Tie Envelopes"/>
    <n v="3.2639999999999998"/>
    <n v="2"/>
    <n v="0.2"/>
    <n v="1.1015999999999999"/>
    <x v="30"/>
    <x v="2"/>
  </r>
  <r>
    <n v="2829"/>
    <s v="CA-2016-124149"/>
    <d v="2016-04-23T00:00:00"/>
    <s v="4/26/2016"/>
    <s v="First Class"/>
    <s v="MJ-17740"/>
    <s v="Max Jones"/>
    <s v="Consumer"/>
    <s v="United States"/>
    <s v="Lancaster"/>
    <s v="Ohio"/>
    <n v="43130"/>
    <s v="East"/>
    <s v="OFF-PA-10002421"/>
    <s v="Office Supplies"/>
    <s v="Paper"/>
    <s v="Embossed Ink Jet Note Cards"/>
    <n v="108.336"/>
    <n v="6"/>
    <n v="0.2"/>
    <n v="37.9176"/>
    <x v="25"/>
    <x v="0"/>
  </r>
  <r>
    <n v="2830"/>
    <s v="CA-2016-124149"/>
    <d v="2016-04-23T00:00:00"/>
    <s v="4/26/2016"/>
    <s v="First Class"/>
    <s v="MJ-17740"/>
    <s v="Max Jones"/>
    <s v="Consumer"/>
    <s v="United States"/>
    <s v="Lancaster"/>
    <s v="Ohio"/>
    <n v="43130"/>
    <s v="East"/>
    <s v="OFF-ST-10000760"/>
    <s v="Office Supplies"/>
    <s v="Storage"/>
    <s v="Eldon Fold 'N Roll Cart System"/>
    <n v="55.92"/>
    <n v="5"/>
    <n v="0.2"/>
    <n v="6.2910000000000004"/>
    <x v="25"/>
    <x v="0"/>
  </r>
  <r>
    <n v="2831"/>
    <s v="CA-2016-124149"/>
    <d v="2016-04-23T00:00:00"/>
    <s v="4/26/2016"/>
    <s v="First Class"/>
    <s v="MJ-17740"/>
    <s v="Max Jones"/>
    <s v="Consumer"/>
    <s v="United States"/>
    <s v="Lancaster"/>
    <s v="Ohio"/>
    <n v="43130"/>
    <s v="East"/>
    <s v="OFF-PA-10002923"/>
    <s v="Office Supplies"/>
    <s v="Paper"/>
    <s v="Xerox 1942"/>
    <n v="78.304000000000002"/>
    <n v="2"/>
    <n v="0.2"/>
    <n v="29.364000000000001"/>
    <x v="25"/>
    <x v="0"/>
  </r>
  <r>
    <n v="2832"/>
    <s v="CA-2014-148915"/>
    <d v="2014-11-01T00:00:00"/>
    <d v="2014-05-11T00:00:00"/>
    <s v="Standard Class"/>
    <s v="ND-18370"/>
    <s v="Natalie DeCherney"/>
    <s v="Consumer"/>
    <s v="United States"/>
    <s v="Portland"/>
    <s v="Oregon"/>
    <n v="97206"/>
    <s v="West"/>
    <s v="OFF-ST-10001128"/>
    <s v="Office Supplies"/>
    <s v="Storage"/>
    <s v="Carina Mini System Audio Rack, Model AR050B"/>
    <n v="443.92"/>
    <n v="5"/>
    <n v="0.2"/>
    <n v="-94.332999999999998"/>
    <x v="7"/>
    <x v="2"/>
  </r>
  <r>
    <n v="2833"/>
    <s v="CA-2014-148915"/>
    <d v="2014-11-01T00:00:00"/>
    <d v="2014-05-11T00:00:00"/>
    <s v="Standard Class"/>
    <s v="ND-18370"/>
    <s v="Natalie DeCherney"/>
    <s v="Consumer"/>
    <s v="United States"/>
    <s v="Portland"/>
    <s v="Oregon"/>
    <n v="97206"/>
    <s v="West"/>
    <s v="TEC-PH-10000673"/>
    <s v="Technology"/>
    <s v="Phones"/>
    <s v="Plantronics Voyager Pro HD - Bluetooth Headset"/>
    <n v="155.976"/>
    <n v="3"/>
    <n v="0.2"/>
    <n v="54.5916"/>
    <x v="7"/>
    <x v="2"/>
  </r>
  <r>
    <n v="2834"/>
    <s v="CA-2017-134649"/>
    <d v="2017-01-26T00:00:00"/>
    <s v="1/31/2017"/>
    <s v="Second Class"/>
    <s v="CA-11965"/>
    <s v="Carol Adams"/>
    <s v="Corporate"/>
    <s v="United States"/>
    <s v="Hoover"/>
    <s v="Alabama"/>
    <n v="35244"/>
    <s v="South"/>
    <s v="OFF-AR-10001547"/>
    <s v="Office Supplies"/>
    <s v="Art"/>
    <s v="Newell 311"/>
    <n v="15.47"/>
    <n v="7"/>
    <n v="0"/>
    <n v="4.1768999999999998"/>
    <x v="44"/>
    <x v="3"/>
  </r>
  <r>
    <n v="2835"/>
    <s v="CA-2017-134649"/>
    <d v="2017-01-26T00:00:00"/>
    <s v="1/31/2017"/>
    <s v="Second Class"/>
    <s v="CA-11965"/>
    <s v="Carol Adams"/>
    <s v="Corporate"/>
    <s v="United States"/>
    <s v="Hoover"/>
    <s v="Alabama"/>
    <n v="35244"/>
    <s v="South"/>
    <s v="OFF-BI-10001890"/>
    <s v="Office Supplies"/>
    <s v="Binders"/>
    <s v="Avery Poly Binder Pockets"/>
    <n v="7.16"/>
    <n v="2"/>
    <n v="0"/>
    <n v="3.4367999999999999"/>
    <x v="44"/>
    <x v="3"/>
  </r>
  <r>
    <n v="2836"/>
    <s v="CA-2017-110842"/>
    <d v="2017-11-11T00:00:00"/>
    <s v="11/16/2017"/>
    <s v="Standard Class"/>
    <s v="GA-14725"/>
    <s v="Guy Armstrong"/>
    <s v="Consumer"/>
    <s v="United States"/>
    <s v="Los Angeles"/>
    <s v="California"/>
    <n v="90036"/>
    <s v="West"/>
    <s v="OFF-AP-10003971"/>
    <s v="Office Supplies"/>
    <s v="Appliances"/>
    <s v="Belkin 6 Outlet Metallic Surge Strip"/>
    <n v="10.89"/>
    <n v="1"/>
    <n v="0"/>
    <n v="2.8313999999999999"/>
    <x v="23"/>
    <x v="3"/>
  </r>
  <r>
    <n v="2837"/>
    <s v="CA-2017-110842"/>
    <d v="2017-11-11T00:00:00"/>
    <s v="11/16/2017"/>
    <s v="Standard Class"/>
    <s v="GA-14725"/>
    <s v="Guy Armstrong"/>
    <s v="Consumer"/>
    <s v="United States"/>
    <s v="Los Angeles"/>
    <s v="California"/>
    <n v="90036"/>
    <s v="West"/>
    <s v="OFF-PA-10000520"/>
    <s v="Office Supplies"/>
    <s v="Paper"/>
    <s v="Xerox 201"/>
    <n v="19.440000000000001"/>
    <n v="3"/>
    <n v="0"/>
    <n v="9.3312000000000008"/>
    <x v="23"/>
    <x v="3"/>
  </r>
  <r>
    <n v="2838"/>
    <s v="CA-2017-110842"/>
    <d v="2017-11-11T00:00:00"/>
    <s v="11/16/2017"/>
    <s v="Standard Class"/>
    <s v="GA-14725"/>
    <s v="Guy Armstrong"/>
    <s v="Consumer"/>
    <s v="United States"/>
    <s v="Los Angeles"/>
    <s v="California"/>
    <n v="90036"/>
    <s v="West"/>
    <s v="OFF-BI-10000977"/>
    <s v="Office Supplies"/>
    <s v="Binders"/>
    <s v="Ibico Plastic Spiral Binding Combs"/>
    <n v="121.6"/>
    <n v="5"/>
    <n v="0.2"/>
    <n v="39.520000000000003"/>
    <x v="23"/>
    <x v="3"/>
  </r>
  <r>
    <n v="2839"/>
    <s v="CA-2016-147368"/>
    <d v="2016-06-09T00:00:00"/>
    <d v="2016-12-06T00:00:00"/>
    <s v="First Class"/>
    <s v="TC-21295"/>
    <s v="Toby Carlisle"/>
    <s v="Consumer"/>
    <s v="United States"/>
    <s v="Tallahassee"/>
    <s v="Florida"/>
    <n v="32303"/>
    <s v="South"/>
    <s v="TEC-MA-10002178"/>
    <s v="Technology"/>
    <s v="Machines"/>
    <s v="Cisco CP-7937G Unified IP Conference Station Phone"/>
    <n v="695.7"/>
    <n v="2"/>
    <n v="0.5"/>
    <n v="-27.827999999999999"/>
    <x v="1"/>
    <x v="0"/>
  </r>
  <r>
    <n v="2840"/>
    <s v="US-2015-104185"/>
    <d v="2015-09-03T00:00:00"/>
    <d v="2015-08-09T00:00:00"/>
    <s v="Second Class"/>
    <s v="JB-15400"/>
    <s v="Jennifer Braxton"/>
    <s v="Corporate"/>
    <s v="United States"/>
    <s v="New York City"/>
    <s v="New York"/>
    <n v="10009"/>
    <s v="East"/>
    <s v="OFF-ST-10001526"/>
    <s v="Office Supplies"/>
    <s v="Storage"/>
    <s v="Iceberg Mobile Mega Data/Printer Cart "/>
    <n v="120.33"/>
    <n v="1"/>
    <n v="0"/>
    <n v="31.285799999999998"/>
    <x v="11"/>
    <x v="1"/>
  </r>
  <r>
    <n v="2841"/>
    <s v="US-2014-125521"/>
    <d v="2014-03-14T00:00:00"/>
    <s v="3/19/2014"/>
    <s v="Standard Class"/>
    <s v="CK-12325"/>
    <s v="Christine Kargatis"/>
    <s v="Home Office"/>
    <s v="United States"/>
    <s v="Chesapeake"/>
    <s v="Virginia"/>
    <n v="23320"/>
    <s v="South"/>
    <s v="FUR-CH-10003379"/>
    <s v="Furniture"/>
    <s v="Chairs"/>
    <s v="Global Commerce Series High-Back Swivel/Tilt Chairs"/>
    <n v="1139.92"/>
    <n v="4"/>
    <n v="0"/>
    <n v="284.98"/>
    <x v="34"/>
    <x v="2"/>
  </r>
  <r>
    <n v="2842"/>
    <s v="US-2017-135062"/>
    <d v="2017-08-31T00:00:00"/>
    <d v="2017-04-09T00:00:00"/>
    <s v="Second Class"/>
    <s v="RL-19615"/>
    <s v="Rob Lucas"/>
    <s v="Consumer"/>
    <s v="United States"/>
    <s v="Fayetteville"/>
    <s v="North Carolina"/>
    <n v="28314"/>
    <s v="South"/>
    <s v="OFF-PA-10000100"/>
    <s v="Office Supplies"/>
    <s v="Paper"/>
    <s v="Xerox 1945"/>
    <n v="229.54400000000001"/>
    <n v="7"/>
    <n v="0.2"/>
    <n v="83.209699999999998"/>
    <x v="43"/>
    <x v="3"/>
  </r>
  <r>
    <n v="2843"/>
    <s v="CA-2017-135650"/>
    <d v="2017-03-23T00:00:00"/>
    <s v="3/27/2017"/>
    <s v="Standard Class"/>
    <s v="AC-10660"/>
    <s v="Anna Chung"/>
    <s v="Consumer"/>
    <s v="United States"/>
    <s v="Huntsville"/>
    <s v="Texas"/>
    <n v="77340"/>
    <s v="Central"/>
    <s v="OFF-ST-10001809"/>
    <s v="Office Supplies"/>
    <s v="Storage"/>
    <s v="Fellowes Officeware Wire Shelving"/>
    <n v="143.72800000000001"/>
    <n v="2"/>
    <n v="0.2"/>
    <n v="-32.338799999999999"/>
    <x v="42"/>
    <x v="3"/>
  </r>
  <r>
    <n v="2844"/>
    <s v="CA-2017-112865"/>
    <d v="2017-05-18T00:00:00"/>
    <s v="5/22/2017"/>
    <s v="Standard Class"/>
    <s v="BH-11710"/>
    <s v="Brosina Hoffman"/>
    <s v="Consumer"/>
    <s v="United States"/>
    <s v="Philadelphia"/>
    <s v="Pennsylvania"/>
    <n v="19140"/>
    <s v="East"/>
    <s v="TEC-AC-10000387"/>
    <s v="Technology"/>
    <s v="Accessories"/>
    <s v="KeyTronic†KT800P2 -†Keyboard†- Black"/>
    <n v="36.048000000000002"/>
    <n v="3"/>
    <n v="0.2"/>
    <n v="-0.9012"/>
    <x v="24"/>
    <x v="3"/>
  </r>
  <r>
    <n v="2845"/>
    <s v="US-2016-162852"/>
    <d v="2016-12-27T00:00:00"/>
    <s v="12/31/2016"/>
    <s v="Standard Class"/>
    <s v="BG-11695"/>
    <s v="Brooke Gillingham"/>
    <s v="Corporate"/>
    <s v="United States"/>
    <s v="Woodstock"/>
    <s v="Illinois"/>
    <n v="60098"/>
    <s v="Central"/>
    <s v="FUR-CH-10004853"/>
    <s v="Furniture"/>
    <s v="Chairs"/>
    <s v="Global Manager's Adjustable Task Chair, Storm"/>
    <n v="845.48800000000006"/>
    <n v="8"/>
    <n v="0.3"/>
    <n v="-12.0784"/>
    <x v="5"/>
    <x v="0"/>
  </r>
  <r>
    <n v="2846"/>
    <s v="CA-2017-138163"/>
    <d v="2017-11-17T00:00:00"/>
    <s v="11/20/2017"/>
    <s v="First Class"/>
    <s v="XP-21865"/>
    <s v="Xylona Preis"/>
    <s v="Consumer"/>
    <s v="United States"/>
    <s v="Everett"/>
    <s v="Massachusetts"/>
    <n v="2149"/>
    <s v="East"/>
    <s v="OFF-AR-10001958"/>
    <s v="Office Supplies"/>
    <s v="Art"/>
    <s v="Stanley Bostitch Contemporary Electric Pencil Sharpeners"/>
    <n v="50.94"/>
    <n v="3"/>
    <n v="0"/>
    <n v="14.263199999999999"/>
    <x v="23"/>
    <x v="3"/>
  </r>
  <r>
    <n v="2847"/>
    <s v="CA-2017-152093"/>
    <d v="2017-09-10T00:00:00"/>
    <s v="9/15/2017"/>
    <s v="Standard Class"/>
    <s v="SN-20560"/>
    <s v="Skye Norling"/>
    <s v="Home Office"/>
    <s v="United States"/>
    <s v="Chicago"/>
    <s v="Illinois"/>
    <n v="60653"/>
    <s v="Central"/>
    <s v="OFF-BI-10003527"/>
    <s v="Office Supplies"/>
    <s v="Binders"/>
    <s v="Fellowes PB500 Electric Punch Plastic Comb Binding Machine with Manual Bind"/>
    <n v="762.59400000000005"/>
    <n v="3"/>
    <n v="0.8"/>
    <n v="-1143.8910000000001"/>
    <x v="15"/>
    <x v="3"/>
  </r>
  <r>
    <n v="2848"/>
    <s v="CA-2017-157854"/>
    <d v="2017-04-08T00:00:00"/>
    <s v="4/15/2017"/>
    <s v="Standard Class"/>
    <s v="DM-13345"/>
    <s v="Denise Monton"/>
    <s v="Corporate"/>
    <s v="United States"/>
    <s v="Roswell"/>
    <s v="Georgia"/>
    <n v="30076"/>
    <s v="South"/>
    <s v="FUR-FU-10003832"/>
    <s v="Furniture"/>
    <s v="Furnishings"/>
    <s v="Eldon Expressions Punched Metal &amp; Wood Desk Accessories, Black &amp; Cherry"/>
    <n v="56.28"/>
    <n v="6"/>
    <n v="0"/>
    <n v="15.7584"/>
    <x v="4"/>
    <x v="3"/>
  </r>
  <r>
    <n v="2849"/>
    <s v="CA-2017-157854"/>
    <d v="2017-04-08T00:00:00"/>
    <s v="4/15/2017"/>
    <s v="Standard Class"/>
    <s v="DM-13345"/>
    <s v="Denise Monton"/>
    <s v="Corporate"/>
    <s v="United States"/>
    <s v="Roswell"/>
    <s v="Georgia"/>
    <n v="30076"/>
    <s v="South"/>
    <s v="OFF-BI-10001359"/>
    <s v="Office Supplies"/>
    <s v="Binders"/>
    <s v="GBC DocuBind TL300 Electric Binding System"/>
    <n v="2690.97"/>
    <n v="3"/>
    <n v="0"/>
    <n v="1264.7559000000001"/>
    <x v="4"/>
    <x v="3"/>
  </r>
  <r>
    <n v="2850"/>
    <s v="CA-2016-123617"/>
    <d v="2016-11-28T00:00:00"/>
    <d v="2016-03-12T00:00:00"/>
    <s v="Standard Class"/>
    <s v="AJ-10780"/>
    <s v="Anthony Jacobs"/>
    <s v="Corporate"/>
    <s v="United States"/>
    <s v="Palm Coast"/>
    <s v="Florida"/>
    <n v="32137"/>
    <s v="South"/>
    <s v="OFF-BI-10002976"/>
    <s v="Office Supplies"/>
    <s v="Binders"/>
    <s v="ACCOHIDE Binder by Acco"/>
    <n v="7.4340000000000002"/>
    <n v="6"/>
    <n v="0.7"/>
    <n v="-5.6993999999999998"/>
    <x v="0"/>
    <x v="0"/>
  </r>
  <r>
    <n v="2851"/>
    <s v="US-2016-128293"/>
    <d v="2016-06-02T00:00:00"/>
    <d v="2016-05-06T00:00:00"/>
    <s v="First Class"/>
    <s v="KC-16255"/>
    <s v="Karen Carlisle"/>
    <s v="Corporate"/>
    <s v="United States"/>
    <s v="Philadelphia"/>
    <s v="Pennsylvania"/>
    <n v="19120"/>
    <s v="East"/>
    <s v="OFF-ST-10000736"/>
    <s v="Office Supplies"/>
    <s v="Storage"/>
    <s v="Carina Double Wide Media Storage Towers in Natural &amp; Black"/>
    <n v="64.784000000000006"/>
    <n v="1"/>
    <n v="0.2"/>
    <n v="-12.956799999999999"/>
    <x v="1"/>
    <x v="0"/>
  </r>
  <r>
    <n v="2852"/>
    <s v="CA-2017-107342"/>
    <d v="2017-12-17T00:00:00"/>
    <s v="12/22/2017"/>
    <s v="Standard Class"/>
    <s v="VF-21715"/>
    <s v="Vicky Freymann"/>
    <s v="Home Office"/>
    <s v="United States"/>
    <s v="Columbus"/>
    <s v="Indiana"/>
    <n v="47201"/>
    <s v="Central"/>
    <s v="OFF-PA-10001745"/>
    <s v="Office Supplies"/>
    <s v="Paper"/>
    <s v="Wirebound Message Books, 2 7/8&quot; x 5&quot;, 3 Forms per Page"/>
    <n v="28.16"/>
    <n v="4"/>
    <n v="0"/>
    <n v="13.235200000000001"/>
    <x v="22"/>
    <x v="3"/>
  </r>
  <r>
    <n v="2853"/>
    <s v="CA-2016-136371"/>
    <d v="2016-03-19T00:00:00"/>
    <s v="3/21/2016"/>
    <s v="Second Class"/>
    <s v="SV-20935"/>
    <s v="Susan Vittorini"/>
    <s v="Consumer"/>
    <s v="United States"/>
    <s v="Oceanside"/>
    <s v="New York"/>
    <n v="11572"/>
    <s v="East"/>
    <s v="FUR-FU-10000409"/>
    <s v="Furniture"/>
    <s v="Furnishings"/>
    <s v="GE 4 Foot Flourescent Tube, 40 Watt"/>
    <n v="14.98"/>
    <n v="1"/>
    <n v="0"/>
    <n v="6.8907999999999996"/>
    <x v="17"/>
    <x v="0"/>
  </r>
  <r>
    <n v="2854"/>
    <s v="CA-2016-136371"/>
    <d v="2016-03-19T00:00:00"/>
    <s v="3/21/2016"/>
    <s v="Second Class"/>
    <s v="SV-20935"/>
    <s v="Susan Vittorini"/>
    <s v="Consumer"/>
    <s v="United States"/>
    <s v="Oceanside"/>
    <s v="New York"/>
    <n v="11572"/>
    <s v="East"/>
    <s v="FUR-FU-10000221"/>
    <s v="Furniture"/>
    <s v="Furnishings"/>
    <s v="Master Caster Door Stop, Brown"/>
    <n v="20.32"/>
    <n v="4"/>
    <n v="0"/>
    <n v="6.9088000000000003"/>
    <x v="17"/>
    <x v="0"/>
  </r>
  <r>
    <n v="2855"/>
    <s v="CA-2017-137344"/>
    <d v="2017-08-20T00:00:00"/>
    <s v="8/20/2017"/>
    <s v="Same Day"/>
    <s v="EM-13810"/>
    <s v="Eleni McCrary"/>
    <s v="Corporate"/>
    <s v="United States"/>
    <s v="Franklin"/>
    <s v="Massachusetts"/>
    <n v="2038"/>
    <s v="East"/>
    <s v="OFF-ST-10000344"/>
    <s v="Office Supplies"/>
    <s v="Storage"/>
    <s v="Neat Ideas Personal Hanging Folder Files, Black"/>
    <n v="40.29"/>
    <n v="3"/>
    <n v="0"/>
    <n v="10.4754"/>
    <x v="43"/>
    <x v="3"/>
  </r>
  <r>
    <n v="2856"/>
    <s v="CA-2017-169810"/>
    <d v="2017-07-25T00:00:00"/>
    <s v="7/31/2017"/>
    <s v="Standard Class"/>
    <s v="RB-19360"/>
    <s v="Raymond Buch"/>
    <s v="Consumer"/>
    <s v="United States"/>
    <s v="Sioux Falls"/>
    <s v="South Dakota"/>
    <n v="57103"/>
    <s v="Central"/>
    <s v="OFF-LA-10003663"/>
    <s v="Office Supplies"/>
    <s v="Labels"/>
    <s v="Avery 498"/>
    <n v="20.23"/>
    <n v="7"/>
    <n v="0"/>
    <n v="9.5081000000000007"/>
    <x v="10"/>
    <x v="3"/>
  </r>
  <r>
    <n v="2857"/>
    <s v="CA-2016-128594"/>
    <d v="2016-08-26T00:00:00"/>
    <s v="8/29/2016"/>
    <s v="First Class"/>
    <s v="DJ-13510"/>
    <s v="Don Jones"/>
    <s v="Corporate"/>
    <s v="United States"/>
    <s v="San Diego"/>
    <s v="California"/>
    <n v="92037"/>
    <s v="West"/>
    <s v="FUR-CH-10001215"/>
    <s v="Furniture"/>
    <s v="Chairs"/>
    <s v="Global Troy Executive Leather Low-Back Tilter"/>
    <n v="1603.136"/>
    <n v="4"/>
    <n v="0.2"/>
    <n v="100.196"/>
    <x v="28"/>
    <x v="0"/>
  </r>
  <r>
    <n v="2858"/>
    <s v="CA-2016-154690"/>
    <d v="2016-08-15T00:00:00"/>
    <s v="8/17/2016"/>
    <s v="Second Class"/>
    <s v="CC-12370"/>
    <s v="Christopher Conant"/>
    <s v="Consumer"/>
    <s v="United States"/>
    <s v="Fayetteville"/>
    <s v="North Carolina"/>
    <n v="28314"/>
    <s v="South"/>
    <s v="FUR-CH-10000988"/>
    <s v="Furniture"/>
    <s v="Chairs"/>
    <s v="Hon Olson Stacker Stools"/>
    <n v="225.29599999999999"/>
    <n v="2"/>
    <n v="0.2"/>
    <n v="22.529599999999999"/>
    <x v="28"/>
    <x v="0"/>
  </r>
  <r>
    <n v="2859"/>
    <s v="CA-2017-138975"/>
    <d v="2017-05-19T00:00:00"/>
    <s v="5/23/2017"/>
    <s v="Standard Class"/>
    <s v="SC-20380"/>
    <s v="Shahid Collister"/>
    <s v="Consumer"/>
    <s v="United States"/>
    <s v="Atlanta"/>
    <s v="Georgia"/>
    <n v="30318"/>
    <s v="South"/>
    <s v="TEC-AC-10003441"/>
    <s v="Technology"/>
    <s v="Accessories"/>
    <s v="Kingston Digital DataTraveler 32GB USB 2.0"/>
    <n v="67.8"/>
    <n v="4"/>
    <n v="0"/>
    <n v="4.0679999999999996"/>
    <x v="24"/>
    <x v="3"/>
  </r>
  <r>
    <n v="2860"/>
    <s v="CA-2017-138975"/>
    <d v="2017-05-19T00:00:00"/>
    <s v="5/23/2017"/>
    <s v="Standard Class"/>
    <s v="SC-20380"/>
    <s v="Shahid Collister"/>
    <s v="Consumer"/>
    <s v="United States"/>
    <s v="Atlanta"/>
    <s v="Georgia"/>
    <n v="30318"/>
    <s v="South"/>
    <s v="TEC-PH-10004389"/>
    <s v="Technology"/>
    <s v="Phones"/>
    <s v="Nokia Lumia 925"/>
    <n v="377.97"/>
    <n v="3"/>
    <n v="0"/>
    <n v="98.272199999999998"/>
    <x v="24"/>
    <x v="3"/>
  </r>
  <r>
    <n v="2861"/>
    <s v="CA-2017-138975"/>
    <d v="2017-05-19T00:00:00"/>
    <s v="5/23/2017"/>
    <s v="Standard Class"/>
    <s v="SC-20380"/>
    <s v="Shahid Collister"/>
    <s v="Consumer"/>
    <s v="United States"/>
    <s v="Atlanta"/>
    <s v="Georgia"/>
    <n v="30318"/>
    <s v="South"/>
    <s v="FUR-BO-10004695"/>
    <s v="Furniture"/>
    <s v="Bookcases"/>
    <s v="O'Sullivan 2-Door Barrister Bookcase in Odessa Pine"/>
    <n v="1628.82"/>
    <n v="9"/>
    <n v="0"/>
    <n v="374.62860000000001"/>
    <x v="24"/>
    <x v="3"/>
  </r>
  <r>
    <n v="2862"/>
    <s v="CA-2017-138975"/>
    <d v="2017-05-19T00:00:00"/>
    <s v="5/23/2017"/>
    <s v="Standard Class"/>
    <s v="SC-20380"/>
    <s v="Shahid Collister"/>
    <s v="Consumer"/>
    <s v="United States"/>
    <s v="Atlanta"/>
    <s v="Georgia"/>
    <n v="30318"/>
    <s v="South"/>
    <s v="OFF-PA-10000100"/>
    <s v="Office Supplies"/>
    <s v="Paper"/>
    <s v="Xerox 1945"/>
    <n v="286.93"/>
    <n v="7"/>
    <n v="0"/>
    <n v="140.59569999999999"/>
    <x v="24"/>
    <x v="3"/>
  </r>
  <r>
    <n v="2863"/>
    <s v="CA-2017-106537"/>
    <d v="2017-08-12T00:00:00"/>
    <s v="8/17/2017"/>
    <s v="Standard Class"/>
    <s v="RH-19495"/>
    <s v="Rick Hansen"/>
    <s v="Consumer"/>
    <s v="United States"/>
    <s v="Orlando"/>
    <s v="Florida"/>
    <n v="32839"/>
    <s v="South"/>
    <s v="OFF-PA-10000223"/>
    <s v="Office Supplies"/>
    <s v="Paper"/>
    <s v="Xerox 2000"/>
    <n v="20.736000000000001"/>
    <n v="4"/>
    <n v="0.2"/>
    <n v="7.2576000000000001"/>
    <x v="43"/>
    <x v="3"/>
  </r>
  <r>
    <n v="2864"/>
    <s v="US-2017-103828"/>
    <d v="2017-08-13T00:00:00"/>
    <s v="8/13/2017"/>
    <s v="Same Day"/>
    <s v="JK-15370"/>
    <s v="Jay Kimmel"/>
    <s v="Consumer"/>
    <s v="United States"/>
    <s v="San Francisco"/>
    <s v="California"/>
    <n v="94122"/>
    <s v="West"/>
    <s v="OFF-ST-10001325"/>
    <s v="Office Supplies"/>
    <s v="Storage"/>
    <s v="Sterilite Officeware Hinged File Box"/>
    <n v="31.44"/>
    <n v="3"/>
    <n v="0"/>
    <n v="8.4887999999999995"/>
    <x v="43"/>
    <x v="3"/>
  </r>
  <r>
    <n v="2865"/>
    <s v="US-2017-103828"/>
    <d v="2017-08-13T00:00:00"/>
    <s v="8/13/2017"/>
    <s v="Same Day"/>
    <s v="JK-15370"/>
    <s v="Jay Kimmel"/>
    <s v="Consumer"/>
    <s v="United States"/>
    <s v="San Francisco"/>
    <s v="California"/>
    <n v="94122"/>
    <s v="West"/>
    <s v="OFF-AP-10004249"/>
    <s v="Office Supplies"/>
    <s v="Appliances"/>
    <s v="Staple holder"/>
    <n v="83.79"/>
    <n v="7"/>
    <n v="0"/>
    <n v="22.6233"/>
    <x v="43"/>
    <x v="3"/>
  </r>
  <r>
    <n v="2866"/>
    <s v="US-2017-103828"/>
    <d v="2017-08-13T00:00:00"/>
    <s v="8/13/2017"/>
    <s v="Same Day"/>
    <s v="JK-15370"/>
    <s v="Jay Kimmel"/>
    <s v="Consumer"/>
    <s v="United States"/>
    <s v="San Francisco"/>
    <s v="California"/>
    <n v="94122"/>
    <s v="West"/>
    <s v="OFF-AR-10000588"/>
    <s v="Office Supplies"/>
    <s v="Art"/>
    <s v="Newell 345"/>
    <n v="59.52"/>
    <n v="3"/>
    <n v="0"/>
    <n v="15.475199999999999"/>
    <x v="43"/>
    <x v="3"/>
  </r>
  <r>
    <n v="2867"/>
    <s v="US-2017-103828"/>
    <d v="2017-08-13T00:00:00"/>
    <s v="8/13/2017"/>
    <s v="Same Day"/>
    <s v="JK-15370"/>
    <s v="Jay Kimmel"/>
    <s v="Consumer"/>
    <s v="United States"/>
    <s v="San Francisco"/>
    <s v="California"/>
    <n v="94122"/>
    <s v="West"/>
    <s v="OFF-SU-10000946"/>
    <s v="Office Supplies"/>
    <s v="Supplies"/>
    <s v="Staple remover"/>
    <n v="31.92"/>
    <n v="4"/>
    <n v="0"/>
    <n v="9.2568000000000001"/>
    <x v="43"/>
    <x v="3"/>
  </r>
  <r>
    <n v="2868"/>
    <s v="CA-2016-115588"/>
    <d v="2016-11-10T00:00:00"/>
    <d v="2016-12-11T00:00:00"/>
    <s v="Second Class"/>
    <s v="AF-10885"/>
    <s v="Art Foster"/>
    <s v="Consumer"/>
    <s v="United States"/>
    <s v="Toledo"/>
    <s v="Ohio"/>
    <n v="43615"/>
    <s v="East"/>
    <s v="OFF-SU-10001225"/>
    <s v="Office Supplies"/>
    <s v="Supplies"/>
    <s v="Staple remover"/>
    <n v="14.72"/>
    <n v="5"/>
    <n v="0.2"/>
    <n v="-3.3119999999999998"/>
    <x v="0"/>
    <x v="0"/>
  </r>
  <r>
    <n v="2869"/>
    <s v="CA-2016-115588"/>
    <d v="2016-11-10T00:00:00"/>
    <d v="2016-12-11T00:00:00"/>
    <s v="Second Class"/>
    <s v="AF-10885"/>
    <s v="Art Foster"/>
    <s v="Consumer"/>
    <s v="United States"/>
    <s v="Toledo"/>
    <s v="Ohio"/>
    <n v="43615"/>
    <s v="East"/>
    <s v="OFF-ST-10001558"/>
    <s v="Office Supplies"/>
    <s v="Storage"/>
    <s v="Acco Perma 4000 Stacking Storage Drawers"/>
    <n v="38.975999999999999"/>
    <n v="3"/>
    <n v="0.2"/>
    <n v="-2.4359999999999999"/>
    <x v="0"/>
    <x v="0"/>
  </r>
  <r>
    <n v="2870"/>
    <s v="CA-2017-143861"/>
    <d v="2017-06-12T00:00:00"/>
    <s v="6/19/2017"/>
    <s v="Standard Class"/>
    <s v="LC-16885"/>
    <s v="Lena Creighton"/>
    <s v="Consumer"/>
    <s v="United States"/>
    <s v="Saint Petersburg"/>
    <s v="Florida"/>
    <n v="33710"/>
    <s v="South"/>
    <s v="FUR-FU-10001546"/>
    <s v="Furniture"/>
    <s v="Furnishings"/>
    <s v="Dana Swing-Arm Lamps"/>
    <n v="17.088000000000001"/>
    <n v="2"/>
    <n v="0.2"/>
    <n v="1.0680000000000001"/>
    <x v="27"/>
    <x v="3"/>
  </r>
  <r>
    <n v="2871"/>
    <s v="CA-2014-148040"/>
    <d v="2014-03-22T00:00:00"/>
    <s v="3/26/2014"/>
    <s v="Standard Class"/>
    <s v="BF-11275"/>
    <s v="Beth Fritzler"/>
    <s v="Corporate"/>
    <s v="United States"/>
    <s v="Tucson"/>
    <s v="Arizona"/>
    <n v="85705"/>
    <s v="West"/>
    <s v="OFF-PA-10002581"/>
    <s v="Office Supplies"/>
    <s v="Paper"/>
    <s v="Xerox 1951"/>
    <n v="74.352000000000004"/>
    <n v="3"/>
    <n v="0.2"/>
    <n v="23.234999999999999"/>
    <x v="34"/>
    <x v="2"/>
  </r>
  <r>
    <n v="2872"/>
    <s v="CA-2014-148040"/>
    <d v="2014-03-22T00:00:00"/>
    <s v="3/26/2014"/>
    <s v="Standard Class"/>
    <s v="BF-11275"/>
    <s v="Beth Fritzler"/>
    <s v="Corporate"/>
    <s v="United States"/>
    <s v="Tucson"/>
    <s v="Arizona"/>
    <n v="85705"/>
    <s v="West"/>
    <s v="FUR-CH-10001482"/>
    <s v="Furniture"/>
    <s v="Chairs"/>
    <s v="Office Star - Mesh Screen back chair with Vinyl seat"/>
    <n v="314.35199999999998"/>
    <n v="3"/>
    <n v="0.2"/>
    <n v="-35.364600000000003"/>
    <x v="34"/>
    <x v="2"/>
  </r>
  <r>
    <n v="2873"/>
    <s v="CA-2017-135167"/>
    <d v="2017-06-15T00:00:00"/>
    <s v="6/20/2017"/>
    <s v="Standard Class"/>
    <s v="SC-20800"/>
    <s v="Stuart Calhoun"/>
    <s v="Consumer"/>
    <s v="United States"/>
    <s v="Los Angeles"/>
    <s v="California"/>
    <n v="90036"/>
    <s v="West"/>
    <s v="OFF-AR-10002399"/>
    <s v="Office Supplies"/>
    <s v="Art"/>
    <s v="Dixon Prang Watercolor Pencils, 10-Color Set with Brush"/>
    <n v="4.26"/>
    <n v="1"/>
    <n v="0"/>
    <n v="1.7465999999999999"/>
    <x v="27"/>
    <x v="3"/>
  </r>
  <r>
    <n v="2874"/>
    <s v="CA-2017-137022"/>
    <d v="2017-11-16T00:00:00"/>
    <s v="11/22/2017"/>
    <s v="Standard Class"/>
    <s v="SW-20275"/>
    <s v="Scott Williamson"/>
    <s v="Consumer"/>
    <s v="United States"/>
    <s v="San Diego"/>
    <s v="California"/>
    <n v="92105"/>
    <s v="West"/>
    <s v="OFF-ST-10001963"/>
    <s v="Office Supplies"/>
    <s v="Storage"/>
    <s v="Tennsco Regal Shelving Units"/>
    <n v="811.28"/>
    <n v="8"/>
    <n v="0"/>
    <n v="24.3384"/>
    <x v="23"/>
    <x v="3"/>
  </r>
  <r>
    <n v="2875"/>
    <s v="US-2017-102638"/>
    <d v="2017-12-29T00:00:00"/>
    <s v="12/31/2017"/>
    <s v="First Class"/>
    <s v="MC-17845"/>
    <s v="Michael Chen"/>
    <s v="Consumer"/>
    <s v="United States"/>
    <s v="New York City"/>
    <s v="New York"/>
    <n v="10035"/>
    <s v="East"/>
    <s v="OFF-FA-10002988"/>
    <s v="Office Supplies"/>
    <s v="Fasteners"/>
    <s v="Ideal Clamps"/>
    <n v="6.03"/>
    <n v="3"/>
    <n v="0"/>
    <n v="2.9546999999999999"/>
    <x v="22"/>
    <x v="3"/>
  </r>
  <r>
    <n v="2876"/>
    <s v="US-2016-167339"/>
    <d v="2016-01-21T00:00:00"/>
    <s v="1/23/2016"/>
    <s v="Second Class"/>
    <s v="TD-20995"/>
    <s v="Tamara Dahlen"/>
    <s v="Consumer"/>
    <s v="United States"/>
    <s v="San Diego"/>
    <s v="California"/>
    <n v="92037"/>
    <s v="West"/>
    <s v="FUR-CH-10004289"/>
    <s v="Furniture"/>
    <s v="Chairs"/>
    <s v="Global Super Steno Chair"/>
    <n v="153.56800000000001"/>
    <n v="2"/>
    <n v="0.2"/>
    <n v="-5.7587999999999999"/>
    <x v="12"/>
    <x v="0"/>
  </r>
  <r>
    <n v="2877"/>
    <s v="US-2016-167339"/>
    <d v="2016-01-21T00:00:00"/>
    <s v="1/23/2016"/>
    <s v="Second Class"/>
    <s v="TD-20995"/>
    <s v="Tamara Dahlen"/>
    <s v="Consumer"/>
    <s v="United States"/>
    <s v="San Diego"/>
    <s v="California"/>
    <n v="92037"/>
    <s v="West"/>
    <s v="FUR-CH-10000785"/>
    <s v="Furniture"/>
    <s v="Chairs"/>
    <s v="Global Ergonomic Managers Chair"/>
    <n v="1013.4880000000001"/>
    <n v="7"/>
    <n v="0.2"/>
    <n v="76.011600000000001"/>
    <x v="12"/>
    <x v="0"/>
  </r>
  <r>
    <n v="2878"/>
    <s v="CA-2016-152072"/>
    <d v="2016-01-15T00:00:00"/>
    <s v="1/19/2016"/>
    <s v="Standard Class"/>
    <s v="Dp-13240"/>
    <s v="Dean percer"/>
    <s v="Home Office"/>
    <s v="United States"/>
    <s v="Westfield"/>
    <s v="New Jersey"/>
    <n v="7090"/>
    <s v="East"/>
    <s v="OFF-EN-10003040"/>
    <s v="Office Supplies"/>
    <s v="Envelopes"/>
    <s v="Quality Park Security Envelopes"/>
    <n v="52.34"/>
    <n v="2"/>
    <n v="0"/>
    <n v="24.599799999999998"/>
    <x v="12"/>
    <x v="0"/>
  </r>
  <r>
    <n v="2879"/>
    <s v="CA-2016-152072"/>
    <d v="2016-01-15T00:00:00"/>
    <s v="1/19/2016"/>
    <s v="Standard Class"/>
    <s v="Dp-13240"/>
    <s v="Dean percer"/>
    <s v="Home Office"/>
    <s v="United States"/>
    <s v="Westfield"/>
    <s v="New Jersey"/>
    <n v="7090"/>
    <s v="East"/>
    <s v="OFF-AR-10001573"/>
    <s v="Office Supplies"/>
    <s v="Art"/>
    <s v="American Pencil"/>
    <n v="4.66"/>
    <n v="2"/>
    <n v="0"/>
    <n v="1.3513999999999999"/>
    <x v="12"/>
    <x v="0"/>
  </r>
  <r>
    <n v="2880"/>
    <s v="CA-2016-152072"/>
    <d v="2016-01-15T00:00:00"/>
    <s v="1/19/2016"/>
    <s v="Standard Class"/>
    <s v="Dp-13240"/>
    <s v="Dean percer"/>
    <s v="Home Office"/>
    <s v="United States"/>
    <s v="Westfield"/>
    <s v="New Jersey"/>
    <n v="7090"/>
    <s v="East"/>
    <s v="TEC-AC-10000844"/>
    <s v="Technology"/>
    <s v="Accessories"/>
    <s v="Logitech†Gaming G510s - Keyboard"/>
    <n v="254.97"/>
    <n v="3"/>
    <n v="0"/>
    <n v="91.789199999999994"/>
    <x v="12"/>
    <x v="0"/>
  </r>
  <r>
    <n v="2881"/>
    <s v="CA-2016-102932"/>
    <d v="2016-09-19T00:00:00"/>
    <s v="9/23/2016"/>
    <s v="Second Class"/>
    <s v="SD-20485"/>
    <s v="Shirley Daniels"/>
    <s v="Home Office"/>
    <s v="United States"/>
    <s v="Orange"/>
    <s v="New Jersey"/>
    <n v="7050"/>
    <s v="East"/>
    <s v="OFF-BI-10000756"/>
    <s v="Office Supplies"/>
    <s v="Binders"/>
    <s v="Storex DuraTech Recycled Plastic Frosted Binders"/>
    <n v="25.44"/>
    <n v="6"/>
    <n v="0"/>
    <n v="12.72"/>
    <x v="21"/>
    <x v="0"/>
  </r>
  <r>
    <n v="2882"/>
    <s v="CA-2016-102932"/>
    <d v="2016-09-19T00:00:00"/>
    <s v="9/23/2016"/>
    <s v="Second Class"/>
    <s v="SD-20485"/>
    <s v="Shirley Daniels"/>
    <s v="Home Office"/>
    <s v="United States"/>
    <s v="Orange"/>
    <s v="New Jersey"/>
    <n v="7050"/>
    <s v="East"/>
    <s v="OFF-SU-10000381"/>
    <s v="Office Supplies"/>
    <s v="Supplies"/>
    <s v="Acme Forged Steel Scissors with Black Enamel Handles"/>
    <n v="27.93"/>
    <n v="3"/>
    <n v="0"/>
    <n v="8.0997000000000003"/>
    <x v="21"/>
    <x v="0"/>
  </r>
  <r>
    <n v="2883"/>
    <s v="CA-2014-165540"/>
    <d v="2014-02-21T00:00:00"/>
    <s v="2/25/2014"/>
    <s v="Standard Class"/>
    <s v="TM-21010"/>
    <s v="Tamara Manning"/>
    <s v="Consumer"/>
    <s v="United States"/>
    <s v="Woodstock"/>
    <s v="Illinois"/>
    <n v="60098"/>
    <s v="Central"/>
    <s v="OFF-BI-10004094"/>
    <s v="Office Supplies"/>
    <s v="Binders"/>
    <s v="GBC Standard Plastic Binding Systems Combs"/>
    <n v="8.85"/>
    <n v="5"/>
    <n v="0.8"/>
    <n v="-13.717499999999999"/>
    <x v="45"/>
    <x v="2"/>
  </r>
  <r>
    <n v="2884"/>
    <s v="CA-2016-130799"/>
    <d v="2016-11-11T00:00:00"/>
    <s v="11/16/2016"/>
    <s v="Second Class"/>
    <s v="BK-11260"/>
    <s v="Berenike Kampe"/>
    <s v="Consumer"/>
    <s v="United States"/>
    <s v="San Francisco"/>
    <s v="California"/>
    <n v="94110"/>
    <s v="West"/>
    <s v="FUR-FU-10001852"/>
    <s v="Furniture"/>
    <s v="Furnishings"/>
    <s v="Eldon Regeneration Recycled Desk Accessories, Smoke"/>
    <n v="6.96"/>
    <n v="4"/>
    <n v="0"/>
    <n v="2.2271999999999998"/>
    <x v="0"/>
    <x v="0"/>
  </r>
  <r>
    <n v="2885"/>
    <s v="CA-2016-164483"/>
    <d v="2016-01-30T00:00:00"/>
    <d v="2016-03-02T00:00:00"/>
    <s v="Standard Class"/>
    <s v="JF-15490"/>
    <s v="Jeremy Farry"/>
    <s v="Consumer"/>
    <s v="United States"/>
    <s v="San Francisco"/>
    <s v="California"/>
    <n v="94122"/>
    <s v="West"/>
    <s v="OFF-BI-10000014"/>
    <s v="Office Supplies"/>
    <s v="Binders"/>
    <s v="Heavy-Duty E-Z-D Binders"/>
    <n v="17.456"/>
    <n v="2"/>
    <n v="0.2"/>
    <n v="5.8914"/>
    <x v="12"/>
    <x v="0"/>
  </r>
  <r>
    <n v="2886"/>
    <s v="US-2016-159856"/>
    <d v="2016-10-18T00:00:00"/>
    <s v="10/22/2016"/>
    <s v="Standard Class"/>
    <s v="EP-13915"/>
    <s v="Emily Phan"/>
    <s v="Consumer"/>
    <s v="United States"/>
    <s v="Tempe"/>
    <s v="Arizona"/>
    <n v="85281"/>
    <s v="West"/>
    <s v="FUR-CH-10003396"/>
    <s v="Furniture"/>
    <s v="Chairs"/>
    <s v="Global Deluxe Steno Chair"/>
    <n v="307.92"/>
    <n v="5"/>
    <n v="0.2"/>
    <n v="-34.640999999999998"/>
    <x v="32"/>
    <x v="0"/>
  </r>
  <r>
    <n v="2887"/>
    <s v="CA-2017-102099"/>
    <d v="2017-12-18T00:00:00"/>
    <s v="12/19/2017"/>
    <s v="First Class"/>
    <s v="EP-13915"/>
    <s v="Emily Phan"/>
    <s v="Consumer"/>
    <s v="United States"/>
    <s v="Los Angeles"/>
    <s v="California"/>
    <n v="90008"/>
    <s v="West"/>
    <s v="OFF-AR-10003811"/>
    <s v="Office Supplies"/>
    <s v="Art"/>
    <s v="Newell 327"/>
    <n v="6.63"/>
    <n v="3"/>
    <n v="0"/>
    <n v="1.7901"/>
    <x v="22"/>
    <x v="3"/>
  </r>
  <r>
    <n v="2888"/>
    <s v="CA-2017-102099"/>
    <d v="2017-12-18T00:00:00"/>
    <s v="12/19/2017"/>
    <s v="First Class"/>
    <s v="EP-13915"/>
    <s v="Emily Phan"/>
    <s v="Consumer"/>
    <s v="United States"/>
    <s v="Los Angeles"/>
    <s v="California"/>
    <n v="90008"/>
    <s v="West"/>
    <s v="OFF-PA-10003172"/>
    <s v="Office Supplies"/>
    <s v="Paper"/>
    <s v="Xerox 1996"/>
    <n v="12.96"/>
    <n v="2"/>
    <n v="0"/>
    <n v="6.2207999999999997"/>
    <x v="22"/>
    <x v="3"/>
  </r>
  <r>
    <n v="2889"/>
    <s v="CA-2017-102099"/>
    <d v="2017-12-18T00:00:00"/>
    <s v="12/19/2017"/>
    <s v="First Class"/>
    <s v="EP-13915"/>
    <s v="Emily Phan"/>
    <s v="Consumer"/>
    <s v="United States"/>
    <s v="Los Angeles"/>
    <s v="California"/>
    <n v="90008"/>
    <s v="West"/>
    <s v="OFF-PA-10000289"/>
    <s v="Office Supplies"/>
    <s v="Paper"/>
    <s v="Xerox 213"/>
    <n v="32.4"/>
    <n v="5"/>
    <n v="0"/>
    <n v="15.552"/>
    <x v="22"/>
    <x v="3"/>
  </r>
  <r>
    <n v="2890"/>
    <s v="CA-2017-164049"/>
    <d v="2017-11-02T00:00:00"/>
    <d v="2017-06-11T00:00:00"/>
    <s v="Standard Class"/>
    <s v="KH-16630"/>
    <s v="Ken Heidel"/>
    <s v="Corporate"/>
    <s v="United States"/>
    <s v="Seattle"/>
    <s v="Washington"/>
    <n v="98105"/>
    <s v="West"/>
    <s v="OFF-PA-10000791"/>
    <s v="Office Supplies"/>
    <s v="Paper"/>
    <s v="Wirebound Message Books, Four 2 3/4 x 5 Forms per Page, 200 Sets per Book"/>
    <n v="23.85"/>
    <n v="5"/>
    <n v="0"/>
    <n v="10.7325"/>
    <x v="23"/>
    <x v="3"/>
  </r>
  <r>
    <n v="2891"/>
    <s v="CA-2014-142727"/>
    <d v="2014-04-29T00:00:00"/>
    <d v="2014-01-05T00:00:00"/>
    <s v="Second Class"/>
    <s v="HG-14845"/>
    <s v="Harry Greene"/>
    <s v="Consumer"/>
    <s v="United States"/>
    <s v="Lake Charles"/>
    <s v="Louisiana"/>
    <n v="70601"/>
    <s v="South"/>
    <s v="FUR-CH-10002304"/>
    <s v="Furniture"/>
    <s v="Chairs"/>
    <s v="Global Stack Chair without Arms, Black"/>
    <n v="51.96"/>
    <n v="2"/>
    <n v="0"/>
    <n v="12.99"/>
    <x v="41"/>
    <x v="2"/>
  </r>
  <r>
    <n v="2892"/>
    <s v="CA-2014-142727"/>
    <d v="2014-04-29T00:00:00"/>
    <d v="2014-01-05T00:00:00"/>
    <s v="Second Class"/>
    <s v="HG-14845"/>
    <s v="Harry Greene"/>
    <s v="Consumer"/>
    <s v="United States"/>
    <s v="Lake Charles"/>
    <s v="Louisiana"/>
    <n v="70601"/>
    <s v="South"/>
    <s v="OFF-BI-10000136"/>
    <s v="Office Supplies"/>
    <s v="Binders"/>
    <s v="Avery Non-Stick Heavy Duty View Round Locking Ring Binders"/>
    <n v="17.940000000000001"/>
    <n v="3"/>
    <n v="0"/>
    <n v="8.6112000000000002"/>
    <x v="41"/>
    <x v="2"/>
  </r>
  <r>
    <n v="2893"/>
    <s v="CA-2017-139913"/>
    <d v="2017-10-23T00:00:00"/>
    <s v="10/29/2017"/>
    <s v="Standard Class"/>
    <s v="JC-16105"/>
    <s v="Julie Creighton"/>
    <s v="Corporate"/>
    <s v="United States"/>
    <s v="Rochester"/>
    <s v="New York"/>
    <n v="14609"/>
    <s v="East"/>
    <s v="OFF-PA-10003739"/>
    <s v="Office Supplies"/>
    <s v="Paper"/>
    <s v="Xerox 1969"/>
    <n v="11.56"/>
    <n v="2"/>
    <n v="0"/>
    <n v="5.6643999999999997"/>
    <x v="13"/>
    <x v="3"/>
  </r>
  <r>
    <n v="2894"/>
    <s v="CA-2017-139913"/>
    <d v="2017-10-23T00:00:00"/>
    <s v="10/29/2017"/>
    <s v="Standard Class"/>
    <s v="JC-16105"/>
    <s v="Julie Creighton"/>
    <s v="Corporate"/>
    <s v="United States"/>
    <s v="Rochester"/>
    <s v="New York"/>
    <n v="14609"/>
    <s v="East"/>
    <s v="OFF-PA-10002479"/>
    <s v="Office Supplies"/>
    <s v="Paper"/>
    <s v="Xerox 4200 Series MultiUse Premium Copy Paper (20Lb. and 84 Bright)"/>
    <n v="26.4"/>
    <n v="5"/>
    <n v="0"/>
    <n v="11.88"/>
    <x v="13"/>
    <x v="3"/>
  </r>
  <r>
    <n v="2895"/>
    <s v="CA-2017-139913"/>
    <d v="2017-10-23T00:00:00"/>
    <s v="10/29/2017"/>
    <s v="Standard Class"/>
    <s v="JC-16105"/>
    <s v="Julie Creighton"/>
    <s v="Corporate"/>
    <s v="United States"/>
    <s v="Rochester"/>
    <s v="New York"/>
    <n v="14609"/>
    <s v="East"/>
    <s v="FUR-FU-10000771"/>
    <s v="Furniture"/>
    <s v="Furnishings"/>
    <s v="Eldon 200 Class Desk Accessories, Smoke"/>
    <n v="69.08"/>
    <n v="11"/>
    <n v="0"/>
    <n v="29.0136"/>
    <x v="13"/>
    <x v="3"/>
  </r>
  <r>
    <n v="2896"/>
    <s v="CA-2017-139913"/>
    <d v="2017-10-23T00:00:00"/>
    <s v="10/29/2017"/>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
    <x v="13"/>
    <x v="3"/>
  </r>
  <r>
    <n v="2897"/>
    <s v="CA-2014-169033"/>
    <d v="2014-03-30T00:00:00"/>
    <d v="2014-03-04T00:00:00"/>
    <s v="Standard Class"/>
    <s v="KM-16720"/>
    <s v="Kunst Miller"/>
    <s v="Consumer"/>
    <s v="United States"/>
    <s v="Long Beach"/>
    <s v="New York"/>
    <n v="11561"/>
    <s v="East"/>
    <s v="OFF-AR-10001915"/>
    <s v="Office Supplies"/>
    <s v="Art"/>
    <s v="Peel-Off China Markers"/>
    <n v="49.65"/>
    <n v="5"/>
    <n v="0"/>
    <n v="20.853000000000002"/>
    <x v="34"/>
    <x v="2"/>
  </r>
  <r>
    <n v="2898"/>
    <s v="US-2016-164630"/>
    <d v="2016-01-04T00:00:00"/>
    <d v="2016-09-01T00:00:00"/>
    <s v="Standard Class"/>
    <s v="EB-13975"/>
    <s v="Erica Bern"/>
    <s v="Corporate"/>
    <s v="United States"/>
    <s v="Charlotte"/>
    <s v="North Carolina"/>
    <n v="28205"/>
    <s v="South"/>
    <s v="TEC-CO-10000971"/>
    <s v="Technology"/>
    <s v="Copiers"/>
    <s v="Hewlett Packard 310 Color Digital Copier"/>
    <n v="959.96799999999996"/>
    <n v="4"/>
    <n v="0.2"/>
    <n v="119.996"/>
    <x v="12"/>
    <x v="0"/>
  </r>
  <r>
    <n v="2899"/>
    <s v="US-2015-114839"/>
    <d v="2015-04-26T00:00:00"/>
    <s v="4/30/2015"/>
    <s v="Standard Class"/>
    <s v="PW-19240"/>
    <s v="Pierre Wener"/>
    <s v="Consumer"/>
    <s v="United States"/>
    <s v="Houston"/>
    <s v="Texas"/>
    <n v="77036"/>
    <s v="Central"/>
    <s v="FUR-CH-10004086"/>
    <s v="Furniture"/>
    <s v="Chairs"/>
    <s v="Hon 4070 Series Pagoda Armless Upholstered Stacking Chairs"/>
    <n v="408.42200000000003"/>
    <n v="2"/>
    <n v="0.3"/>
    <n v="-5.8346"/>
    <x v="19"/>
    <x v="1"/>
  </r>
  <r>
    <n v="2900"/>
    <s v="CA-2015-166464"/>
    <d v="2015-09-12T00:00:00"/>
    <s v="9/17/2015"/>
    <s v="Standard Class"/>
    <s v="PG-18895"/>
    <s v="Paul Gonzalez"/>
    <s v="Consumer"/>
    <s v="United States"/>
    <s v="New York City"/>
    <s v="New York"/>
    <n v="10035"/>
    <s v="East"/>
    <s v="TEC-CO-10000971"/>
    <s v="Technology"/>
    <s v="Copiers"/>
    <s v="Hewlett Packard 310 Color Digital Copier"/>
    <n v="479.98399999999998"/>
    <n v="2"/>
    <n v="0.2"/>
    <n v="59.997999999999998"/>
    <x v="11"/>
    <x v="1"/>
  </r>
  <r>
    <n v="2901"/>
    <s v="CA-2015-166464"/>
    <d v="2015-09-12T00:00:00"/>
    <s v="9/17/2015"/>
    <s v="Standard Class"/>
    <s v="PG-18895"/>
    <s v="Paul Gonzalez"/>
    <s v="Consumer"/>
    <s v="United States"/>
    <s v="New York City"/>
    <s v="New York"/>
    <n v="10035"/>
    <s v="East"/>
    <s v="OFF-LA-10001317"/>
    <s v="Office Supplies"/>
    <s v="Labels"/>
    <s v="Avery 520"/>
    <n v="12.6"/>
    <n v="4"/>
    <n v="0"/>
    <n v="6.048"/>
    <x v="11"/>
    <x v="1"/>
  </r>
  <r>
    <n v="2902"/>
    <s v="CA-2017-124898"/>
    <d v="2017-09-11T00:00:00"/>
    <s v="9/15/2017"/>
    <s v="Standard Class"/>
    <s v="DB-12910"/>
    <s v="Daniel Byrd"/>
    <s v="Home Office"/>
    <s v="United States"/>
    <s v="Columbus"/>
    <s v="Georgia"/>
    <n v="31907"/>
    <s v="South"/>
    <s v="OFF-PA-10003656"/>
    <s v="Office Supplies"/>
    <s v="Paper"/>
    <s v="Xerox 1935"/>
    <n v="184.66"/>
    <n v="7"/>
    <n v="0"/>
    <n v="84.943600000000004"/>
    <x v="15"/>
    <x v="3"/>
  </r>
  <r>
    <n v="2903"/>
    <s v="CA-2016-164035"/>
    <d v="2016-06-12T00:00:00"/>
    <s v="6/17/2016"/>
    <s v="Standard Class"/>
    <s v="CR-12730"/>
    <s v="Craig Reiter"/>
    <s v="Consumer"/>
    <s v="United States"/>
    <s v="Chicago"/>
    <s v="Illinois"/>
    <n v="60610"/>
    <s v="Central"/>
    <s v="OFF-PA-10002160"/>
    <s v="Office Supplies"/>
    <s v="Paper"/>
    <s v="Xerox 1978"/>
    <n v="23.12"/>
    <n v="5"/>
    <n v="0.2"/>
    <n v="8.3810000000000002"/>
    <x v="1"/>
    <x v="0"/>
  </r>
  <r>
    <n v="2904"/>
    <s v="CA-2016-153577"/>
    <d v="2016-06-27T00:00:00"/>
    <d v="2016-01-07T00:00:00"/>
    <s v="Standard Class"/>
    <s v="KH-16330"/>
    <s v="Katharine Harms"/>
    <s v="Corporate"/>
    <s v="United States"/>
    <s v="Highland Park"/>
    <s v="Illinois"/>
    <n v="60035"/>
    <s v="Central"/>
    <s v="OFF-PA-10000575"/>
    <s v="Office Supplies"/>
    <s v="Paper"/>
    <s v="Wirebound Message Books, Four 2 3/4 x 5 White Forms per Page"/>
    <n v="37.463999999999999"/>
    <n v="7"/>
    <n v="0.2"/>
    <n v="12.175800000000001"/>
    <x v="1"/>
    <x v="0"/>
  </r>
  <r>
    <n v="2905"/>
    <s v="CA-2016-153577"/>
    <d v="2016-06-27T00:00:00"/>
    <d v="2016-01-07T00:00:00"/>
    <s v="Standard Class"/>
    <s v="KH-16330"/>
    <s v="Katharine Harms"/>
    <s v="Corporate"/>
    <s v="United States"/>
    <s v="Highland Park"/>
    <s v="Illinois"/>
    <n v="60035"/>
    <s v="Central"/>
    <s v="FUR-CH-10003981"/>
    <s v="Furniture"/>
    <s v="Chairs"/>
    <s v="Global Commerce Series Low-Back Swivel/Tilt Chairs"/>
    <n v="539.65800000000002"/>
    <n v="3"/>
    <n v="0.3"/>
    <n v="-7.7093999999999996"/>
    <x v="1"/>
    <x v="0"/>
  </r>
  <r>
    <n v="2906"/>
    <s v="CA-2014-127586"/>
    <d v="2014-09-26T00:00:00"/>
    <s v="9/30/2014"/>
    <s v="Standard Class"/>
    <s v="CS-12400"/>
    <s v="Christopher Schild"/>
    <s v="Home Office"/>
    <s v="United States"/>
    <s v="Seattle"/>
    <s v="Washington"/>
    <n v="98115"/>
    <s v="West"/>
    <s v="OFF-ST-10002615"/>
    <s v="Office Supplies"/>
    <s v="Storage"/>
    <s v="Dual Level, Single-Width Filing Carts"/>
    <n v="310.12"/>
    <n v="2"/>
    <n v="0"/>
    <n v="80.631200000000007"/>
    <x v="30"/>
    <x v="2"/>
  </r>
  <r>
    <n v="2907"/>
    <s v="CA-2017-121615"/>
    <d v="2017-11-03T00:00:00"/>
    <d v="2017-09-11T00:00:00"/>
    <s v="Standard Class"/>
    <s v="DL-12925"/>
    <s v="Daniel Lacy"/>
    <s v="Consumer"/>
    <s v="United States"/>
    <s v="Eagan"/>
    <s v="Minnesota"/>
    <n v="55122"/>
    <s v="Central"/>
    <s v="OFF-PA-10000327"/>
    <s v="Office Supplies"/>
    <s v="Paper"/>
    <s v="Xerox 1971"/>
    <n v="8.56"/>
    <n v="2"/>
    <n v="0"/>
    <n v="3.8519999999999999"/>
    <x v="23"/>
    <x v="3"/>
  </r>
  <r>
    <n v="2908"/>
    <s v="CA-2017-121615"/>
    <d v="2017-11-03T00:00:00"/>
    <d v="2017-09-11T00:00:00"/>
    <s v="Standard Class"/>
    <s v="DL-12925"/>
    <s v="Daniel Lacy"/>
    <s v="Consumer"/>
    <s v="United States"/>
    <s v="Eagan"/>
    <s v="Minnesota"/>
    <n v="55122"/>
    <s v="Central"/>
    <s v="OFF-ST-10001325"/>
    <s v="Office Supplies"/>
    <s v="Storage"/>
    <s v="Sterilite Officeware Hinged File Box"/>
    <n v="52.4"/>
    <n v="5"/>
    <n v="0"/>
    <n v="14.148"/>
    <x v="23"/>
    <x v="3"/>
  </r>
  <r>
    <n v="2909"/>
    <s v="CA-2017-121615"/>
    <d v="2017-11-03T00:00:00"/>
    <d v="2017-09-11T00:00:00"/>
    <s v="Standard Class"/>
    <s v="DL-12925"/>
    <s v="Daniel Lacy"/>
    <s v="Consumer"/>
    <s v="United States"/>
    <s v="Eagan"/>
    <s v="Minnesota"/>
    <n v="55122"/>
    <s v="Central"/>
    <s v="OFF-LA-10001771"/>
    <s v="Office Supplies"/>
    <s v="Labels"/>
    <s v="Avery 513"/>
    <n v="14.94"/>
    <n v="3"/>
    <n v="0"/>
    <n v="6.8723999999999998"/>
    <x v="23"/>
    <x v="3"/>
  </r>
  <r>
    <n v="2910"/>
    <s v="CA-2017-166415"/>
    <d v="2017-02-19T00:00:00"/>
    <s v="2/23/2017"/>
    <s v="Standard Class"/>
    <s v="ME-17725"/>
    <s v="Max Engle"/>
    <s v="Consumer"/>
    <s v="United States"/>
    <s v="Seattle"/>
    <s v="Washington"/>
    <n v="98103"/>
    <s v="West"/>
    <s v="OFF-FA-10004968"/>
    <s v="Office Supplies"/>
    <s v="Fasteners"/>
    <s v="Rubber Band Ball"/>
    <n v="11.22"/>
    <n v="3"/>
    <n v="0"/>
    <n v="0.22439999999999999"/>
    <x v="31"/>
    <x v="3"/>
  </r>
  <r>
    <n v="2911"/>
    <s v="CA-2015-118444"/>
    <d v="2015-11-05T00:00:00"/>
    <d v="2015-09-11T00:00:00"/>
    <s v="Standard Class"/>
    <s v="VD-21670"/>
    <s v="Valerie Dominguez"/>
    <s v="Consumer"/>
    <s v="United States"/>
    <s v="Coral Springs"/>
    <s v="Florida"/>
    <n v="33065"/>
    <s v="South"/>
    <s v="OFF-AP-10000576"/>
    <s v="Office Supplies"/>
    <s v="Appliances"/>
    <s v="Belkin 325VA UPS Surge Protector, 6'"/>
    <n v="387.13600000000002"/>
    <n v="4"/>
    <n v="0.2"/>
    <n v="24.196000000000002"/>
    <x v="6"/>
    <x v="1"/>
  </r>
  <r>
    <n v="2912"/>
    <s v="CA-2014-113929"/>
    <d v="2014-06-16T00:00:00"/>
    <s v="6/21/2014"/>
    <s v="Standard Class"/>
    <s v="CK-12205"/>
    <s v="Chloris Kastensmidt"/>
    <s v="Consumer"/>
    <s v="United States"/>
    <s v="Hempstead"/>
    <s v="New York"/>
    <n v="11550"/>
    <s v="East"/>
    <s v="OFF-EN-10003286"/>
    <s v="Office Supplies"/>
    <s v="Envelopes"/>
    <s v="Staple envelope"/>
    <n v="41.4"/>
    <n v="5"/>
    <n v="0"/>
    <n v="19.457999999999998"/>
    <x v="3"/>
    <x v="2"/>
  </r>
  <r>
    <n v="2913"/>
    <s v="CA-2014-113929"/>
    <d v="2014-06-16T00:00:00"/>
    <s v="6/21/2014"/>
    <s v="Standard Class"/>
    <s v="CK-12205"/>
    <s v="Chloris Kastensmidt"/>
    <s v="Consumer"/>
    <s v="United States"/>
    <s v="Hempstead"/>
    <s v="New York"/>
    <n v="11550"/>
    <s v="East"/>
    <s v="OFF-AR-10003772"/>
    <s v="Office Supplies"/>
    <s v="Art"/>
    <s v="Boston 16750 Black Compact Battery Pencil Sharpener"/>
    <n v="35"/>
    <n v="4"/>
    <n v="0"/>
    <n v="10.5"/>
    <x v="3"/>
    <x v="2"/>
  </r>
  <r>
    <n v="2914"/>
    <s v="CA-2014-113929"/>
    <d v="2014-06-16T00:00:00"/>
    <s v="6/21/2014"/>
    <s v="Standard Class"/>
    <s v="CK-12205"/>
    <s v="Chloris Kastensmidt"/>
    <s v="Consumer"/>
    <s v="United States"/>
    <s v="Hempstead"/>
    <s v="New York"/>
    <n v="11550"/>
    <s v="East"/>
    <s v="OFF-BI-10002852"/>
    <s v="Office Supplies"/>
    <s v="Binders"/>
    <s v="Ibico Standard Transparent Covers"/>
    <n v="39.552"/>
    <n v="3"/>
    <n v="0.2"/>
    <n v="14.3376"/>
    <x v="3"/>
    <x v="2"/>
  </r>
  <r>
    <n v="2915"/>
    <s v="CA-2015-134747"/>
    <d v="2015-10-12T00:00:00"/>
    <s v="10/17/2015"/>
    <s v="Second Class"/>
    <s v="DL-12925"/>
    <s v="Daniel Lacy"/>
    <s v="Consumer"/>
    <s v="United States"/>
    <s v="Noblesville"/>
    <s v="Indiana"/>
    <n v="46060"/>
    <s v="Central"/>
    <s v="TEC-PH-10002890"/>
    <s v="Technology"/>
    <s v="Phones"/>
    <s v="AT&amp;T 17929 Lendline Telephone"/>
    <n v="135.72"/>
    <n v="3"/>
    <n v="0"/>
    <n v="35.287199999999999"/>
    <x v="2"/>
    <x v="1"/>
  </r>
  <r>
    <n v="2916"/>
    <s v="CA-2015-134747"/>
    <d v="2015-10-12T00:00:00"/>
    <s v="10/17/2015"/>
    <s v="Second Class"/>
    <s v="DL-12925"/>
    <s v="Daniel Lacy"/>
    <s v="Consumer"/>
    <s v="United States"/>
    <s v="Noblesville"/>
    <s v="Indiana"/>
    <n v="46060"/>
    <s v="Central"/>
    <s v="OFF-BI-10001308"/>
    <s v="Office Supplies"/>
    <s v="Binders"/>
    <s v="GBC Standard Plastic Binding Systems' Combs"/>
    <n v="12.56"/>
    <n v="2"/>
    <n v="0"/>
    <n v="5.6520000000000001"/>
    <x v="2"/>
    <x v="1"/>
  </r>
  <r>
    <n v="2917"/>
    <s v="CA-2015-134747"/>
    <d v="2015-10-12T00:00:00"/>
    <s v="10/17/2015"/>
    <s v="Second Class"/>
    <s v="DL-12925"/>
    <s v="Daniel Lacy"/>
    <s v="Consumer"/>
    <s v="United States"/>
    <s v="Noblesville"/>
    <s v="Indiana"/>
    <n v="46060"/>
    <s v="Central"/>
    <s v="TEC-PH-10001750"/>
    <s v="Technology"/>
    <s v="Phones"/>
    <s v="Samsung Rugby III"/>
    <n v="263.95999999999998"/>
    <n v="4"/>
    <n v="0"/>
    <n v="71.269199999999998"/>
    <x v="2"/>
    <x v="1"/>
  </r>
  <r>
    <n v="2918"/>
    <s v="CA-2017-155047"/>
    <d v="2017-08-27T00:00:00"/>
    <s v="8/30/2017"/>
    <s v="First Class"/>
    <s v="SE-20110"/>
    <s v="Sanjit Engle"/>
    <s v="Consumer"/>
    <s v="United States"/>
    <s v="Dallas"/>
    <s v="Texas"/>
    <n v="75220"/>
    <s v="Central"/>
    <s v="OFF-AR-10003338"/>
    <s v="Office Supplies"/>
    <s v="Art"/>
    <s v="Eberhard Faber 3 1/2&quot; Golf Pencils"/>
    <n v="5.952"/>
    <n v="1"/>
    <n v="0.2"/>
    <n v="0.372"/>
    <x v="43"/>
    <x v="3"/>
  </r>
  <r>
    <n v="2919"/>
    <s v="CA-2016-160129"/>
    <d v="2016-11-23T00:00:00"/>
    <s v="11/23/2016"/>
    <s v="Same Day"/>
    <s v="LS-17200"/>
    <s v="Luke Schmidt"/>
    <s v="Corporate"/>
    <s v="United States"/>
    <s v="Philadelphia"/>
    <s v="Pennsylvania"/>
    <n v="19140"/>
    <s v="East"/>
    <s v="OFF-FA-10002763"/>
    <s v="Office Supplies"/>
    <s v="Fasteners"/>
    <s v="Advantus Map Pennant Flags and Round Head Tacks"/>
    <n v="15.8"/>
    <n v="5"/>
    <n v="0.2"/>
    <n v="2.37"/>
    <x v="0"/>
    <x v="0"/>
  </r>
  <r>
    <n v="2920"/>
    <s v="CA-2016-160129"/>
    <d v="2016-11-23T00:00:00"/>
    <s v="11/23/2016"/>
    <s v="Same Day"/>
    <s v="LS-17200"/>
    <s v="Luke Schmidt"/>
    <s v="Corporate"/>
    <s v="United States"/>
    <s v="Philadelphia"/>
    <s v="Pennsylvania"/>
    <n v="19140"/>
    <s v="East"/>
    <s v="FUR-FU-10002088"/>
    <s v="Furniture"/>
    <s v="Furnishings"/>
    <s v="Nu-Dell Float Frame 11 x 14 1/2"/>
    <n v="14.368"/>
    <n v="2"/>
    <n v="0.2"/>
    <n v="3.9512"/>
    <x v="0"/>
    <x v="0"/>
  </r>
  <r>
    <n v="2921"/>
    <s v="CA-2016-160129"/>
    <d v="2016-11-23T00:00:00"/>
    <s v="11/23/2016"/>
    <s v="Same Day"/>
    <s v="LS-17200"/>
    <s v="Luke Schmidt"/>
    <s v="Corporate"/>
    <s v="United States"/>
    <s v="Philadelphia"/>
    <s v="Pennsylvania"/>
    <n v="19140"/>
    <s v="East"/>
    <s v="FUR-FU-10003976"/>
    <s v="Furniture"/>
    <s v="Furnishings"/>
    <s v="DAX Executive Solid Wood Document Frame, Desktop or Hang, Mahogany, 5 x 7"/>
    <n v="70.447999999999993"/>
    <n v="7"/>
    <n v="0.2"/>
    <n v="12.3284"/>
    <x v="0"/>
    <x v="0"/>
  </r>
  <r>
    <n v="2922"/>
    <s v="CA-2017-164329"/>
    <d v="2017-01-30T00:00:00"/>
    <s v="1/30/2017"/>
    <s v="Same Day"/>
    <s v="MM-17920"/>
    <s v="Michael Moore"/>
    <s v="Consumer"/>
    <s v="United States"/>
    <s v="San Francisco"/>
    <s v="California"/>
    <n v="94109"/>
    <s v="West"/>
    <s v="OFF-ST-10001511"/>
    <s v="Office Supplies"/>
    <s v="Storage"/>
    <s v="Space Solutions Commercial Steel Shelving"/>
    <n v="129.30000000000001"/>
    <n v="2"/>
    <n v="0"/>
    <n v="6.4649999999999999"/>
    <x v="44"/>
    <x v="3"/>
  </r>
  <r>
    <n v="2923"/>
    <s v="US-2015-141453"/>
    <d v="2015-11-30T00:00:00"/>
    <d v="2015-03-12T00:00:00"/>
    <s v="Second Class"/>
    <s v="DB-13270"/>
    <s v="Deborah Brumfield"/>
    <s v="Home Office"/>
    <s v="United States"/>
    <s v="Austin"/>
    <s v="Texas"/>
    <n v="78745"/>
    <s v="Central"/>
    <s v="OFF-BI-10000301"/>
    <s v="Office Supplies"/>
    <s v="Binders"/>
    <s v="GBC Instant Report Kit"/>
    <n v="3.8820000000000001"/>
    <n v="3"/>
    <n v="0.8"/>
    <n v="-5.8230000000000004"/>
    <x v="6"/>
    <x v="1"/>
  </r>
  <r>
    <n v="2924"/>
    <s v="CA-2014-156993"/>
    <d v="2014-06-28T00:00:00"/>
    <d v="2014-04-07T00:00:00"/>
    <s v="Standard Class"/>
    <s v="RW-19630"/>
    <s v="Rob Williams"/>
    <s v="Corporate"/>
    <s v="United States"/>
    <s v="Detroit"/>
    <s v="Michigan"/>
    <n v="48234"/>
    <s v="Central"/>
    <s v="OFF-FA-10003495"/>
    <s v="Office Supplies"/>
    <s v="Fasteners"/>
    <s v="Staples"/>
    <n v="6.08"/>
    <n v="1"/>
    <n v="0"/>
    <n v="3.04"/>
    <x v="3"/>
    <x v="2"/>
  </r>
  <r>
    <n v="2925"/>
    <s v="CA-2014-157721"/>
    <d v="2014-09-02T00:00:00"/>
    <d v="2014-05-09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50000000000001"/>
    <x v="30"/>
    <x v="2"/>
  </r>
  <r>
    <n v="2926"/>
    <s v="CA-2014-157721"/>
    <d v="2014-09-02T00:00:00"/>
    <d v="2014-05-09T00:00:00"/>
    <s v="First Class"/>
    <s v="JM-16195"/>
    <s v="Justin MacKendrick"/>
    <s v="Consumer"/>
    <s v="United States"/>
    <s v="Watertown"/>
    <s v="New York"/>
    <n v="13601"/>
    <s v="East"/>
    <s v="FUR-FU-10002116"/>
    <s v="Furniture"/>
    <s v="Furnishings"/>
    <s v="Tenex Carpeted, Granite-Look or Clear Contemporary Contour Shape Chair Mats"/>
    <n v="70.709999999999994"/>
    <n v="1"/>
    <n v="0"/>
    <n v="4.9497"/>
    <x v="30"/>
    <x v="2"/>
  </r>
  <r>
    <n v="2927"/>
    <s v="CA-2017-128629"/>
    <d v="2017-07-10T00:00:00"/>
    <s v="7/14/2017"/>
    <s v="Second Class"/>
    <s v="BP-11155"/>
    <s v="Becky Pak"/>
    <s v="Consumer"/>
    <s v="United States"/>
    <s v="Columbus"/>
    <s v="Georgia"/>
    <n v="31907"/>
    <s v="South"/>
    <s v="FUR-FU-10000771"/>
    <s v="Furniture"/>
    <s v="Furnishings"/>
    <s v="Eldon 200 Class Desk Accessories, Smoke"/>
    <n v="18.84"/>
    <n v="3"/>
    <n v="0"/>
    <n v="7.9127999999999998"/>
    <x v="10"/>
    <x v="3"/>
  </r>
  <r>
    <n v="2928"/>
    <s v="CA-2017-158106"/>
    <d v="2017-06-04T00:00:00"/>
    <d v="2017-10-06T00:00:00"/>
    <s v="Standard Class"/>
    <s v="CT-11995"/>
    <s v="Carol Triggs"/>
    <s v="Consumer"/>
    <s v="United States"/>
    <s v="Apple Valley"/>
    <s v="Minnesota"/>
    <n v="55124"/>
    <s v="Central"/>
    <s v="OFF-AR-10002255"/>
    <s v="Office Supplies"/>
    <s v="Art"/>
    <s v="Newell 346"/>
    <n v="8.64"/>
    <n v="3"/>
    <n v="0"/>
    <n v="2.5055999999999998"/>
    <x v="27"/>
    <x v="3"/>
  </r>
  <r>
    <n v="2929"/>
    <s v="US-2017-120390"/>
    <d v="2017-10-19T00:00:00"/>
    <s v="10/26/2017"/>
    <s v="Standard Class"/>
    <s v="TH-21550"/>
    <s v="Tracy Hopkins"/>
    <s v="Home Office"/>
    <s v="United States"/>
    <s v="Burlington"/>
    <s v="North Carolina"/>
    <n v="27217"/>
    <s v="South"/>
    <s v="OFF-BI-10004995"/>
    <s v="Office Supplies"/>
    <s v="Binders"/>
    <s v="GBC DocuBind P400 Electric Binding System"/>
    <n v="1633.1880000000001"/>
    <n v="4"/>
    <n v="0.7"/>
    <n v="-1306.5504000000001"/>
    <x v="13"/>
    <x v="3"/>
  </r>
  <r>
    <n v="2930"/>
    <s v="CA-2017-143434"/>
    <d v="2017-11-18T00:00:00"/>
    <s v="11/24/2017"/>
    <s v="Standard Class"/>
    <s v="ME-17320"/>
    <s v="Maria Etezadi"/>
    <s v="Home Office"/>
    <s v="United States"/>
    <s v="Saginaw"/>
    <s v="Michigan"/>
    <n v="48601"/>
    <s v="Central"/>
    <s v="FUR-FU-10002597"/>
    <s v="Furniture"/>
    <s v="Furnishings"/>
    <s v="C-Line Magnetic Cubicle Keepers, Clear Polypropylene"/>
    <n v="19.760000000000002"/>
    <n v="4"/>
    <n v="0"/>
    <n v="8.2992000000000008"/>
    <x v="23"/>
    <x v="3"/>
  </r>
  <r>
    <n v="2931"/>
    <s v="CA-2015-168564"/>
    <d v="2015-08-08T00:00:00"/>
    <d v="2015-08-08T00:00:00"/>
    <s v="Same Day"/>
    <s v="TT-21220"/>
    <s v="Thomas Thornton"/>
    <s v="Consumer"/>
    <s v="United States"/>
    <s v="San Francisco"/>
    <s v="California"/>
    <n v="94109"/>
    <s v="West"/>
    <s v="OFF-BI-10004970"/>
    <s v="Office Supplies"/>
    <s v="Binders"/>
    <s v="ACCOHIDE 3-Ring Binder, Blue, 1&quot;"/>
    <n v="6.6079999999999997"/>
    <n v="2"/>
    <n v="0.2"/>
    <n v="2.2302"/>
    <x v="37"/>
    <x v="1"/>
  </r>
  <r>
    <n v="2932"/>
    <s v="CA-2015-168564"/>
    <d v="2015-08-08T00:00:00"/>
    <d v="2015-08-08T00:00:00"/>
    <s v="Same Day"/>
    <s v="TT-21220"/>
    <s v="Thomas Thornton"/>
    <s v="Consumer"/>
    <s v="United States"/>
    <s v="San Francisco"/>
    <s v="California"/>
    <n v="94109"/>
    <s v="West"/>
    <s v="OFF-BI-10002557"/>
    <s v="Office Supplies"/>
    <s v="Binders"/>
    <s v="Presstex Flexible Ring Binders"/>
    <n v="7.28"/>
    <n v="2"/>
    <n v="0.2"/>
    <n v="2.73"/>
    <x v="37"/>
    <x v="1"/>
  </r>
  <r>
    <n v="2933"/>
    <s v="CA-2015-168564"/>
    <d v="2015-08-08T00:00:00"/>
    <d v="2015-08-08T00:00:00"/>
    <s v="Same Day"/>
    <s v="TT-21220"/>
    <s v="Thomas Thornton"/>
    <s v="Consumer"/>
    <s v="United States"/>
    <s v="San Francisco"/>
    <s v="California"/>
    <n v="94109"/>
    <s v="West"/>
    <s v="FUR-CH-10000785"/>
    <s v="Furniture"/>
    <s v="Chairs"/>
    <s v="Global Ergonomic Managers Chair"/>
    <n v="144.78399999999999"/>
    <n v="1"/>
    <n v="0.2"/>
    <n v="10.8588"/>
    <x v="37"/>
    <x v="1"/>
  </r>
  <r>
    <n v="2934"/>
    <s v="US-2016-169040"/>
    <d v="2016-12-06T00:00:00"/>
    <d v="2016-12-12T00:00:00"/>
    <s v="Standard Class"/>
    <s v="GT-14710"/>
    <s v="Greg Tran"/>
    <s v="Consumer"/>
    <s v="United States"/>
    <s v="Seattle"/>
    <s v="Washington"/>
    <n v="98105"/>
    <s v="West"/>
    <s v="TEC-PH-10002310"/>
    <s v="Technology"/>
    <s v="Phones"/>
    <s v="Plantronics Calisto P620-M USB Wireless Speakerphone System"/>
    <n v="156.792"/>
    <n v="1"/>
    <n v="0.2"/>
    <n v="13.7193"/>
    <x v="5"/>
    <x v="0"/>
  </r>
  <r>
    <n v="2935"/>
    <s v="US-2016-169040"/>
    <d v="2016-12-06T00:00:00"/>
    <d v="2016-12-12T00:00:00"/>
    <s v="Standard Class"/>
    <s v="GT-14710"/>
    <s v="Greg Tran"/>
    <s v="Consumer"/>
    <s v="United States"/>
    <s v="Seattle"/>
    <s v="Washington"/>
    <n v="98105"/>
    <s v="West"/>
    <s v="TEC-PH-10002834"/>
    <s v="Technology"/>
    <s v="Phones"/>
    <s v="Google Nexus 5"/>
    <n v="431.976"/>
    <n v="3"/>
    <n v="0.2"/>
    <n v="26.9985"/>
    <x v="5"/>
    <x v="0"/>
  </r>
  <r>
    <n v="2936"/>
    <s v="US-2016-169040"/>
    <d v="2016-12-06T00:00:00"/>
    <d v="2016-12-12T00:00:00"/>
    <s v="Standard Class"/>
    <s v="GT-14710"/>
    <s v="Greg Tran"/>
    <s v="Consumer"/>
    <s v="United States"/>
    <s v="Seattle"/>
    <s v="Washington"/>
    <n v="98105"/>
    <s v="West"/>
    <s v="OFF-EN-10000927"/>
    <s v="Office Supplies"/>
    <s v="Envelopes"/>
    <s v="Jet-Pak Recycled Peel 'N' Seal Padded Mailers"/>
    <n v="35.89"/>
    <n v="1"/>
    <n v="0"/>
    <n v="16.150500000000001"/>
    <x v="5"/>
    <x v="0"/>
  </r>
  <r>
    <n v="2937"/>
    <s v="US-2016-169040"/>
    <d v="2016-12-06T00:00:00"/>
    <d v="2016-12-12T00:00:00"/>
    <s v="Standard Class"/>
    <s v="GT-14710"/>
    <s v="Greg Tran"/>
    <s v="Consumer"/>
    <s v="United States"/>
    <s v="Seattle"/>
    <s v="Washington"/>
    <n v="98105"/>
    <s v="West"/>
    <s v="OFF-BI-10001636"/>
    <s v="Office Supplies"/>
    <s v="Binders"/>
    <s v="Ibico Plastic and Wire Spiral Binding Combs"/>
    <n v="47.207999999999998"/>
    <n v="7"/>
    <n v="0.2"/>
    <n v="15.342599999999999"/>
    <x v="5"/>
    <x v="0"/>
  </r>
  <r>
    <n v="2938"/>
    <s v="US-2016-169040"/>
    <d v="2016-12-06T00:00:00"/>
    <d v="2016-12-12T00:00:00"/>
    <s v="Standard Class"/>
    <s v="GT-14710"/>
    <s v="Greg Tran"/>
    <s v="Consumer"/>
    <s v="United States"/>
    <s v="Seattle"/>
    <s v="Washington"/>
    <n v="98105"/>
    <s v="West"/>
    <s v="OFF-PA-10001736"/>
    <s v="Office Supplies"/>
    <s v="Paper"/>
    <s v="Xerox 1880"/>
    <n v="248.08"/>
    <n v="7"/>
    <n v="0"/>
    <n v="116.5976"/>
    <x v="5"/>
    <x v="0"/>
  </r>
  <r>
    <n v="2939"/>
    <s v="US-2016-169040"/>
    <d v="2016-12-06T00:00:00"/>
    <d v="2016-12-12T00:00:00"/>
    <s v="Standard Class"/>
    <s v="GT-14710"/>
    <s v="Greg Tran"/>
    <s v="Consumer"/>
    <s v="United States"/>
    <s v="Seattle"/>
    <s v="Washington"/>
    <n v="98105"/>
    <s v="West"/>
    <s v="OFF-PA-10000482"/>
    <s v="Office Supplies"/>
    <s v="Paper"/>
    <s v="Snap-A-Way Black Print Carbonless Ruled Speed Letter, Triplicate"/>
    <n v="189.7"/>
    <n v="5"/>
    <n v="0"/>
    <n v="89.159000000000006"/>
    <x v="5"/>
    <x v="0"/>
  </r>
  <r>
    <n v="2940"/>
    <s v="US-2016-169040"/>
    <d v="2016-12-06T00:00:00"/>
    <d v="2016-12-12T00:00:00"/>
    <s v="Standard Class"/>
    <s v="GT-14710"/>
    <s v="Greg Tran"/>
    <s v="Consumer"/>
    <s v="United States"/>
    <s v="Seattle"/>
    <s v="Washington"/>
    <n v="98105"/>
    <s v="West"/>
    <s v="OFF-BI-10001658"/>
    <s v="Office Supplies"/>
    <s v="Binders"/>
    <s v="GBC Standard Therm-A-Bind Covers"/>
    <n v="59.808"/>
    <n v="3"/>
    <n v="0.2"/>
    <n v="19.4376"/>
    <x v="5"/>
    <x v="0"/>
  </r>
  <r>
    <n v="2941"/>
    <s v="CA-2017-155880"/>
    <d v="2017-03-25T00:00:00"/>
    <s v="3/31/2017"/>
    <s v="Standard Class"/>
    <s v="JD-16150"/>
    <s v="Justin Deggeller"/>
    <s v="Corporate"/>
    <s v="United States"/>
    <s v="Milwaukee"/>
    <s v="Wisconsin"/>
    <n v="53209"/>
    <s v="Central"/>
    <s v="FUR-CH-10000422"/>
    <s v="Furniture"/>
    <s v="Chairs"/>
    <s v="Global Highback Leather Tilter in Burgundy"/>
    <n v="90.99"/>
    <n v="1"/>
    <n v="0"/>
    <n v="14.558400000000001"/>
    <x v="42"/>
    <x v="3"/>
  </r>
  <r>
    <n v="2942"/>
    <s v="CA-2017-155880"/>
    <d v="2017-03-25T00:00:00"/>
    <s v="3/31/2017"/>
    <s v="Standard Class"/>
    <s v="JD-16150"/>
    <s v="Justin Deggeller"/>
    <s v="Corporate"/>
    <s v="United States"/>
    <s v="Milwaukee"/>
    <s v="Wisconsin"/>
    <n v="53209"/>
    <s v="Central"/>
    <s v="FUR-CH-10004675"/>
    <s v="Furniture"/>
    <s v="Chairs"/>
    <s v="Lifetime Advantage Folding Chairs, 4/Carton"/>
    <n v="1526.56"/>
    <n v="7"/>
    <n v="0"/>
    <n v="427.43680000000001"/>
    <x v="42"/>
    <x v="3"/>
  </r>
  <r>
    <n v="2943"/>
    <s v="CA-2017-155880"/>
    <d v="2017-03-25T00:00:00"/>
    <s v="3/31/2017"/>
    <s v="Standard Class"/>
    <s v="JD-16150"/>
    <s v="Justin Deggeller"/>
    <s v="Corporate"/>
    <s v="United States"/>
    <s v="Milwaukee"/>
    <s v="Wisconsin"/>
    <n v="53209"/>
    <s v="Central"/>
    <s v="FUR-CH-10002880"/>
    <s v="Furniture"/>
    <s v="Chairs"/>
    <s v="Global High-Back Leather Tilter, Burgundy"/>
    <n v="368.97"/>
    <n v="3"/>
    <n v="0"/>
    <n v="40.5867"/>
    <x v="42"/>
    <x v="3"/>
  </r>
  <r>
    <n v="2944"/>
    <s v="CA-2017-126242"/>
    <d v="2017-11-19T00:00:00"/>
    <s v="11/24/2017"/>
    <s v="Standard Class"/>
    <s v="MC-18100"/>
    <s v="Mick Crebagga"/>
    <s v="Consumer"/>
    <s v="United States"/>
    <s v="Los Angeles"/>
    <s v="California"/>
    <n v="90049"/>
    <s v="West"/>
    <s v="OFF-ST-10000675"/>
    <s v="Office Supplies"/>
    <s v="Storage"/>
    <s v="File Shuttle II and Handi-File, Black"/>
    <n v="305.01"/>
    <n v="9"/>
    <n v="0"/>
    <n v="76.252499999999998"/>
    <x v="23"/>
    <x v="3"/>
  </r>
  <r>
    <n v="2945"/>
    <s v="CA-2017-126242"/>
    <d v="2017-11-19T00:00:00"/>
    <s v="11/24/2017"/>
    <s v="Standard Class"/>
    <s v="MC-18100"/>
    <s v="Mick Crebagga"/>
    <s v="Consumer"/>
    <s v="United States"/>
    <s v="Los Angeles"/>
    <s v="California"/>
    <n v="90049"/>
    <s v="West"/>
    <s v="FUR-FU-10002685"/>
    <s v="Furniture"/>
    <s v="Furnishings"/>
    <s v="Executive Impressions 13-1/2&quot; Indoor/Outdoor Wall Clock"/>
    <n v="18.7"/>
    <n v="1"/>
    <n v="0"/>
    <n v="7.1059999999999999"/>
    <x v="23"/>
    <x v="3"/>
  </r>
  <r>
    <n v="2946"/>
    <s v="CA-2016-166443"/>
    <d v="2016-11-04T00:00:00"/>
    <d v="2016-05-11T00:00:00"/>
    <s v="First Class"/>
    <s v="LH-17020"/>
    <s v="Lisa Hazard"/>
    <s v="Consumer"/>
    <s v="United States"/>
    <s v="San Francisco"/>
    <s v="California"/>
    <n v="94122"/>
    <s v="West"/>
    <s v="FUR-FU-10004020"/>
    <s v="Furniture"/>
    <s v="Furnishings"/>
    <s v="Advantus Panel Wall Acrylic Frame"/>
    <n v="38.29"/>
    <n v="7"/>
    <n v="0"/>
    <n v="16.464700000000001"/>
    <x v="0"/>
    <x v="0"/>
  </r>
  <r>
    <n v="2947"/>
    <s v="CA-2017-169859"/>
    <d v="2017-12-14T00:00:00"/>
    <s v="12/18/2017"/>
    <s v="Standard Class"/>
    <s v="MP-18175"/>
    <s v="Mike Pelletier"/>
    <s v="Home Office"/>
    <s v="United States"/>
    <s v="San Diego"/>
    <s v="California"/>
    <n v="92024"/>
    <s v="West"/>
    <s v="FUR-FU-10004963"/>
    <s v="Furniture"/>
    <s v="Furnishings"/>
    <s v="Eldon 400 Class Desk Accessories, Black Carbon"/>
    <n v="26.25"/>
    <n v="3"/>
    <n v="0"/>
    <n v="11.025"/>
    <x v="22"/>
    <x v="3"/>
  </r>
  <r>
    <n v="2948"/>
    <s v="CA-2017-169859"/>
    <d v="2017-12-14T00:00:00"/>
    <s v="12/18/2017"/>
    <s v="Standard Class"/>
    <s v="MP-18175"/>
    <s v="Mike Pelletier"/>
    <s v="Home Office"/>
    <s v="United States"/>
    <s v="San Diego"/>
    <s v="California"/>
    <n v="92024"/>
    <s v="West"/>
    <s v="OFF-BI-10000174"/>
    <s v="Office Supplies"/>
    <s v="Binders"/>
    <s v="Wilson Jones Clip &amp; Carry Folder Binder Tool for Ring Binders, Clear"/>
    <n v="64.959999999999994"/>
    <n v="14"/>
    <n v="0.2"/>
    <n v="22.736000000000001"/>
    <x v="22"/>
    <x v="3"/>
  </r>
  <r>
    <n v="2949"/>
    <s v="CA-2017-169859"/>
    <d v="2017-12-14T00:00:00"/>
    <s v="12/18/2017"/>
    <s v="Standard Class"/>
    <s v="MP-18175"/>
    <s v="Mike Pelletier"/>
    <s v="Home Office"/>
    <s v="United States"/>
    <s v="San Diego"/>
    <s v="California"/>
    <n v="92024"/>
    <s v="West"/>
    <s v="OFF-EN-10000461"/>
    <s v="Office Supplies"/>
    <s v="Envelopes"/>
    <s v="#10- 4 1/8&quot; x 9 1/2&quot; Recycled Envelopes"/>
    <n v="43.7"/>
    <n v="5"/>
    <n v="0"/>
    <n v="20.539000000000001"/>
    <x v="22"/>
    <x v="3"/>
  </r>
  <r>
    <n v="2950"/>
    <s v="CA-2017-134915"/>
    <d v="2017-11-12T00:00:00"/>
    <d v="2017-12-11T00:00:00"/>
    <s v="Same Day"/>
    <s v="EM-14140"/>
    <s v="Eugene Moren"/>
    <s v="Home Office"/>
    <s v="United States"/>
    <s v="Glendale"/>
    <s v="Arizona"/>
    <n v="85301"/>
    <s v="West"/>
    <s v="TEC-AC-10001266"/>
    <s v="Technology"/>
    <s v="Accessories"/>
    <s v="Memorex Micro Travel Drive 8 GB"/>
    <n v="41.6"/>
    <n v="4"/>
    <n v="0.2"/>
    <n v="13"/>
    <x v="23"/>
    <x v="3"/>
  </r>
  <r>
    <n v="2951"/>
    <s v="CA-2017-134915"/>
    <d v="2017-11-12T00:00:00"/>
    <d v="2017-12-11T00:00:00"/>
    <s v="Same Day"/>
    <s v="EM-14140"/>
    <s v="Eugene Moren"/>
    <s v="Home Office"/>
    <s v="United States"/>
    <s v="Glendale"/>
    <s v="Arizona"/>
    <n v="85301"/>
    <s v="West"/>
    <s v="OFF-PA-10002160"/>
    <s v="Office Supplies"/>
    <s v="Paper"/>
    <s v="Xerox 1978"/>
    <n v="23.12"/>
    <n v="5"/>
    <n v="0.2"/>
    <n v="8.3810000000000002"/>
    <x v="23"/>
    <x v="3"/>
  </r>
  <r>
    <n v="2952"/>
    <s v="CA-2017-134915"/>
    <d v="2017-11-12T00:00:00"/>
    <d v="2017-12-11T00:00:00"/>
    <s v="Same Day"/>
    <s v="EM-14140"/>
    <s v="Eugene Moren"/>
    <s v="Home Office"/>
    <s v="United States"/>
    <s v="Glendale"/>
    <s v="Arizona"/>
    <n v="85301"/>
    <s v="West"/>
    <s v="FUR-CH-10004875"/>
    <s v="Furniture"/>
    <s v="Chairs"/>
    <s v="Harbour Creations 67200 Series Stacking Chairs"/>
    <n v="113.88800000000001"/>
    <n v="2"/>
    <n v="0.2"/>
    <n v="9.9651999999999994"/>
    <x v="23"/>
    <x v="3"/>
  </r>
  <r>
    <n v="2953"/>
    <s v="CA-2017-134915"/>
    <d v="2017-11-12T00:00:00"/>
    <d v="2017-12-11T00:00:00"/>
    <s v="Same Day"/>
    <s v="EM-14140"/>
    <s v="Eugene Moren"/>
    <s v="Home Office"/>
    <s v="United States"/>
    <s v="Glendale"/>
    <s v="Arizona"/>
    <n v="85301"/>
    <s v="West"/>
    <s v="FUR-FU-10000305"/>
    <s v="Furniture"/>
    <s v="Furnishings"/>
    <s v="Tenex V2T-RE Standard Weight Series Chair Mat, 45&quot; x 53&quot;, Lip 25&quot; x 12&quot;"/>
    <n v="113.568"/>
    <n v="2"/>
    <n v="0.2"/>
    <n v="-5.6783999999999999"/>
    <x v="23"/>
    <x v="3"/>
  </r>
  <r>
    <n v="2954"/>
    <s v="CA-2017-134915"/>
    <d v="2017-11-12T00:00:00"/>
    <d v="2017-12-11T00:00:00"/>
    <s v="Same Day"/>
    <s v="EM-14140"/>
    <s v="Eugene Moren"/>
    <s v="Home Office"/>
    <s v="United States"/>
    <s v="Glendale"/>
    <s v="Arizona"/>
    <n v="85301"/>
    <s v="West"/>
    <s v="TEC-PH-10000347"/>
    <s v="Technology"/>
    <s v="Phones"/>
    <s v="Cush Cases Heavy Duty Rugged Cover Case for Samsung Galaxy S5 - Purple"/>
    <n v="7.92"/>
    <n v="2"/>
    <n v="0.2"/>
    <n v="0.69299999999999995"/>
    <x v="23"/>
    <x v="3"/>
  </r>
  <r>
    <n v="2955"/>
    <s v="CA-2017-134915"/>
    <d v="2017-11-12T00:00:00"/>
    <d v="2017-12-11T00:00:00"/>
    <s v="Same Day"/>
    <s v="EM-14140"/>
    <s v="Eugene Moren"/>
    <s v="Home Office"/>
    <s v="United States"/>
    <s v="Glendale"/>
    <s v="Arizona"/>
    <n v="85301"/>
    <s v="West"/>
    <s v="TEC-PH-10001459"/>
    <s v="Technology"/>
    <s v="Phones"/>
    <s v="Samsung Galaxy Mega 6.3"/>
    <n v="671.98400000000004"/>
    <n v="2"/>
    <n v="0.2"/>
    <n v="50.398800000000001"/>
    <x v="23"/>
    <x v="3"/>
  </r>
  <r>
    <n v="2956"/>
    <s v="CA-2016-153353"/>
    <d v="2016-08-18T00:00:00"/>
    <s v="8/24/2016"/>
    <s v="Standard Class"/>
    <s v="GG-14650"/>
    <s v="Greg Guthrie"/>
    <s v="Corporate"/>
    <s v="United States"/>
    <s v="New York City"/>
    <s v="New York"/>
    <n v="10035"/>
    <s v="East"/>
    <s v="TEC-PH-10000439"/>
    <s v="Technology"/>
    <s v="Phones"/>
    <s v="GE DSL Phone Line Filter"/>
    <n v="39.99"/>
    <n v="1"/>
    <n v="0"/>
    <n v="11.597099999999999"/>
    <x v="28"/>
    <x v="0"/>
  </r>
  <r>
    <n v="2957"/>
    <s v="CA-2017-123638"/>
    <d v="2017-06-27T00:00:00"/>
    <d v="2017-04-07T00:00:00"/>
    <s v="Standard Class"/>
    <s v="MA-17995"/>
    <s v="Michelle Arnett"/>
    <s v="Home Office"/>
    <s v="United States"/>
    <s v="Watertown"/>
    <s v="New York"/>
    <n v="13601"/>
    <s v="East"/>
    <s v="FUR-CH-10002647"/>
    <s v="Furniture"/>
    <s v="Chairs"/>
    <s v="Situations Contoured Folding Chairs, 4/Set"/>
    <n v="191.64599999999999"/>
    <n v="3"/>
    <n v="0.1"/>
    <n v="31.940999999999999"/>
    <x v="27"/>
    <x v="3"/>
  </r>
  <r>
    <n v="2958"/>
    <s v="CA-2017-168900"/>
    <d v="2017-05-04T00:00:00"/>
    <d v="2017-09-05T00:00:00"/>
    <s v="Standard Class"/>
    <s v="SH-20395"/>
    <s v="Shahid Hopkins"/>
    <s v="Consumer"/>
    <s v="United States"/>
    <s v="Springfield"/>
    <s v="Ohio"/>
    <n v="45503"/>
    <s v="East"/>
    <s v="OFF-BI-10003910"/>
    <s v="Office Supplies"/>
    <s v="Binders"/>
    <s v="DXL Angle-View Binders with Locking Rings by Samsill"/>
    <n v="2.3130000000000002"/>
    <n v="1"/>
    <n v="0.7"/>
    <n v="-1.9275"/>
    <x v="24"/>
    <x v="3"/>
  </r>
  <r>
    <n v="2959"/>
    <s v="CA-2015-158456"/>
    <d v="2015-12-24T00:00:00"/>
    <s v="12/29/2015"/>
    <s v="Standard Class"/>
    <s v="KT-16465"/>
    <s v="Kean Takahito"/>
    <s v="Consumer"/>
    <s v="United States"/>
    <s v="Los Angeles"/>
    <s v="California"/>
    <n v="90032"/>
    <s v="West"/>
    <s v="OFF-BI-10001097"/>
    <s v="Office Supplies"/>
    <s v="Binders"/>
    <s v="Avery Hole Reinforcements"/>
    <n v="19.936"/>
    <n v="4"/>
    <n v="0.2"/>
    <n v="7.2267999999999999"/>
    <x v="14"/>
    <x v="1"/>
  </r>
  <r>
    <n v="2960"/>
    <s v="CA-2015-158456"/>
    <d v="2015-12-24T00:00:00"/>
    <s v="12/29/2015"/>
    <s v="Standard Class"/>
    <s v="KT-16465"/>
    <s v="Kean Takahito"/>
    <s v="Consumer"/>
    <s v="United States"/>
    <s v="Los Angeles"/>
    <s v="California"/>
    <n v="90032"/>
    <s v="West"/>
    <s v="OFF-FA-10004854"/>
    <s v="Office Supplies"/>
    <s v="Fasteners"/>
    <s v="Vinyl Coated Wire Paper Clips in Organizer Box, 800/Box"/>
    <n v="45.92"/>
    <n v="4"/>
    <n v="0"/>
    <n v="21.5824"/>
    <x v="14"/>
    <x v="1"/>
  </r>
  <r>
    <n v="2961"/>
    <s v="CA-2017-143665"/>
    <d v="2017-04-26T00:00:00"/>
    <d v="2017-01-05T00:00:00"/>
    <s v="Standard Class"/>
    <s v="PO-19180"/>
    <s v="Philisse Overcash"/>
    <s v="Home Office"/>
    <s v="United States"/>
    <s v="Seattle"/>
    <s v="Washington"/>
    <n v="98115"/>
    <s v="West"/>
    <s v="OFF-PA-10003673"/>
    <s v="Office Supplies"/>
    <s v="Paper"/>
    <s v="Strathmore Photo Mount Cards"/>
    <n v="20.34"/>
    <n v="3"/>
    <n v="0"/>
    <n v="9.3564000000000007"/>
    <x v="4"/>
    <x v="3"/>
  </r>
  <r>
    <n v="2962"/>
    <s v="CA-2017-143665"/>
    <d v="2017-04-26T00:00:00"/>
    <d v="2017-01-05T00:00:00"/>
    <s v="Standard Class"/>
    <s v="PO-19180"/>
    <s v="Philisse Overcash"/>
    <s v="Home Office"/>
    <s v="United States"/>
    <s v="Seattle"/>
    <s v="Washington"/>
    <n v="98115"/>
    <s v="West"/>
    <s v="OFF-LA-10002034"/>
    <s v="Office Supplies"/>
    <s v="Labels"/>
    <s v="Avery 478"/>
    <n v="39.28"/>
    <n v="8"/>
    <n v="0"/>
    <n v="19.247199999999999"/>
    <x v="4"/>
    <x v="3"/>
  </r>
  <r>
    <n v="2963"/>
    <s v="CA-2017-137428"/>
    <d v="2017-12-16T00:00:00"/>
    <s v="12/21/2017"/>
    <s v="Second Class"/>
    <s v="AY-10555"/>
    <s v="Andy Yotov"/>
    <s v="Corporate"/>
    <s v="United States"/>
    <s v="Oceanside"/>
    <s v="California"/>
    <n v="92054"/>
    <s v="West"/>
    <s v="FUR-CH-10002774"/>
    <s v="Furniture"/>
    <s v="Chairs"/>
    <s v="Global Deluxe Stacking Chair, Gray"/>
    <n v="81.567999999999998"/>
    <n v="2"/>
    <n v="0.2"/>
    <n v="9.1763999999999992"/>
    <x v="22"/>
    <x v="3"/>
  </r>
  <r>
    <n v="2964"/>
    <s v="CA-2017-137428"/>
    <d v="2017-12-16T00:00:00"/>
    <s v="12/21/2017"/>
    <s v="Second Class"/>
    <s v="AY-10555"/>
    <s v="Andy Yotov"/>
    <s v="Corporate"/>
    <s v="United States"/>
    <s v="Oceanside"/>
    <s v="California"/>
    <n v="92054"/>
    <s v="West"/>
    <s v="FUR-CH-10003817"/>
    <s v="Furniture"/>
    <s v="Chairs"/>
    <s v="Global Value Steno Chair, Gray"/>
    <n v="97.183999999999997"/>
    <n v="2"/>
    <n v="0.2"/>
    <n v="6.0739999999999998"/>
    <x v="22"/>
    <x v="3"/>
  </r>
  <r>
    <n v="2965"/>
    <s v="CA-2017-137428"/>
    <d v="2017-12-16T00:00:00"/>
    <s v="12/21/2017"/>
    <s v="Second Class"/>
    <s v="AY-10555"/>
    <s v="Andy Yotov"/>
    <s v="Corporate"/>
    <s v="United States"/>
    <s v="Oceanside"/>
    <s v="California"/>
    <n v="92054"/>
    <s v="West"/>
    <s v="OFF-BI-10002949"/>
    <s v="Office Supplies"/>
    <s v="Binders"/>
    <s v="Prestige Round Ring Binders"/>
    <n v="24.32"/>
    <n v="5"/>
    <n v="0.2"/>
    <n v="8.2080000000000002"/>
    <x v="22"/>
    <x v="3"/>
  </r>
  <r>
    <n v="2966"/>
    <s v="CA-2017-137428"/>
    <d v="2017-12-16T00:00:00"/>
    <s v="12/21/2017"/>
    <s v="Second Class"/>
    <s v="AY-10555"/>
    <s v="Andy Yotov"/>
    <s v="Corporate"/>
    <s v="United States"/>
    <s v="Oceanside"/>
    <s v="California"/>
    <n v="92054"/>
    <s v="West"/>
    <s v="FUR-FU-10002445"/>
    <s v="Furniture"/>
    <s v="Furnishings"/>
    <s v="DAX Two-Tone Rosewood/Black Document Frame, Desktop, 5 x 7"/>
    <n v="18.96"/>
    <n v="2"/>
    <n v="0"/>
    <n v="7.5839999999999996"/>
    <x v="22"/>
    <x v="3"/>
  </r>
  <r>
    <n v="2967"/>
    <s v="CA-2014-162866"/>
    <d v="2014-12-27T00:00:00"/>
    <s v="12/31/2014"/>
    <s v="Standard Class"/>
    <s v="Co-12640"/>
    <s v="Corey-Lock"/>
    <s v="Consumer"/>
    <s v="United States"/>
    <s v="Skokie"/>
    <s v="Illinois"/>
    <n v="60076"/>
    <s v="Central"/>
    <s v="FUR-FU-10001473"/>
    <s v="Furniture"/>
    <s v="Furnishings"/>
    <s v="DAX Wood Document Frame"/>
    <n v="32.951999999999998"/>
    <n v="6"/>
    <n v="0.6"/>
    <n v="-19.7712"/>
    <x v="20"/>
    <x v="2"/>
  </r>
  <r>
    <n v="2968"/>
    <s v="CA-2014-162866"/>
    <d v="2014-12-27T00:00:00"/>
    <s v="12/31/2014"/>
    <s v="Standard Class"/>
    <s v="Co-12640"/>
    <s v="Corey-Lock"/>
    <s v="Consumer"/>
    <s v="United States"/>
    <s v="Skokie"/>
    <s v="Illinois"/>
    <n v="60076"/>
    <s v="Central"/>
    <s v="OFF-ST-10002562"/>
    <s v="Office Supplies"/>
    <s v="Storage"/>
    <s v="Staple magnet"/>
    <n v="30.015999999999998"/>
    <n v="4"/>
    <n v="0.2"/>
    <n v="3.0015999999999998"/>
    <x v="20"/>
    <x v="2"/>
  </r>
  <r>
    <n v="2969"/>
    <s v="CA-2017-167941"/>
    <d v="2017-11-06T00:00:00"/>
    <d v="2017-09-11T00:00:00"/>
    <s v="Second Class"/>
    <s v="JF-15565"/>
    <s v="Jill Fjeld"/>
    <s v="Consumer"/>
    <s v="United States"/>
    <s v="Fayetteville"/>
    <s v="North Carolina"/>
    <n v="28314"/>
    <s v="South"/>
    <s v="OFF-AP-10002118"/>
    <s v="Office Supplies"/>
    <s v="Appliances"/>
    <s v="1.7 Cubic Foot Compact &quot;Cube&quot; Office Refrigerators"/>
    <n v="499.584"/>
    <n v="3"/>
    <n v="0.2"/>
    <n v="43.7136"/>
    <x v="23"/>
    <x v="3"/>
  </r>
  <r>
    <n v="2970"/>
    <s v="CA-2017-167941"/>
    <d v="2017-11-06T00:00:00"/>
    <d v="2017-09-11T00:00:00"/>
    <s v="Second Class"/>
    <s v="JF-15565"/>
    <s v="Jill Fjeld"/>
    <s v="Consumer"/>
    <s v="United States"/>
    <s v="Fayetteville"/>
    <s v="North Carolina"/>
    <n v="28314"/>
    <s v="South"/>
    <s v="OFF-PA-10001800"/>
    <s v="Office Supplies"/>
    <s v="Paper"/>
    <s v="Xerox 220"/>
    <n v="31.103999999999999"/>
    <n v="6"/>
    <n v="0.2"/>
    <n v="10.8864"/>
    <x v="23"/>
    <x v="3"/>
  </r>
  <r>
    <n v="2971"/>
    <s v="CA-2017-167941"/>
    <d v="2017-11-06T00:00:00"/>
    <d v="2017-09-11T00:00:00"/>
    <s v="Second Class"/>
    <s v="JF-15565"/>
    <s v="Jill Fjeld"/>
    <s v="Consumer"/>
    <s v="United States"/>
    <s v="Fayetteville"/>
    <s v="North Carolina"/>
    <n v="28314"/>
    <s v="South"/>
    <s v="OFF-BI-10002827"/>
    <s v="Office Supplies"/>
    <s v="Binders"/>
    <s v="Avery Durable Poly Binders"/>
    <n v="13.272"/>
    <n v="8"/>
    <n v="0.7"/>
    <n v="-10.617599999999999"/>
    <x v="23"/>
    <x v="3"/>
  </r>
  <r>
    <n v="2972"/>
    <s v="CA-2017-167941"/>
    <d v="2017-11-06T00:00:00"/>
    <d v="2017-09-11T00:00:00"/>
    <s v="Second Class"/>
    <s v="JF-15565"/>
    <s v="Jill Fjeld"/>
    <s v="Consumer"/>
    <s v="United States"/>
    <s v="Fayetteville"/>
    <s v="North Carolina"/>
    <n v="28314"/>
    <s v="South"/>
    <s v="FUR-FU-10004671"/>
    <s v="Furniture"/>
    <s v="Furnishings"/>
    <s v="Executive Impressions 12&quot; Wall Clock"/>
    <n v="28.271999999999998"/>
    <n v="2"/>
    <n v="0.2"/>
    <n v="6.3612000000000002"/>
    <x v="23"/>
    <x v="3"/>
  </r>
  <r>
    <n v="2973"/>
    <s v="CA-2017-167941"/>
    <d v="2017-11-06T00:00:00"/>
    <d v="2017-09-11T00:00:00"/>
    <s v="Second Class"/>
    <s v="JF-15565"/>
    <s v="Jill Fjeld"/>
    <s v="Consumer"/>
    <s v="United States"/>
    <s v="Fayetteville"/>
    <s v="North Carolina"/>
    <n v="28314"/>
    <s v="South"/>
    <s v="OFF-ST-10000736"/>
    <s v="Office Supplies"/>
    <s v="Storage"/>
    <s v="Carina Double Wide Media Storage Towers in Natural &amp; Black"/>
    <n v="259.13600000000002"/>
    <n v="4"/>
    <n v="0.2"/>
    <n v="-51.827199999999998"/>
    <x v="23"/>
    <x v="3"/>
  </r>
  <r>
    <n v="2974"/>
    <s v="CA-2017-111808"/>
    <d v="2017-12-16T00:00:00"/>
    <s v="12/20/2017"/>
    <s v="Standard Class"/>
    <s v="AR-10510"/>
    <s v="Andrew Roberts"/>
    <s v="Consumer"/>
    <s v="United States"/>
    <s v="Tulsa"/>
    <s v="Oklahoma"/>
    <n v="74133"/>
    <s v="Central"/>
    <s v="OFF-BI-10004656"/>
    <s v="Office Supplies"/>
    <s v="Binders"/>
    <s v="Peel &amp; Stick Add-On Corner Pockets"/>
    <n v="10.8"/>
    <n v="5"/>
    <n v="0"/>
    <n v="5.1840000000000002"/>
    <x v="22"/>
    <x v="3"/>
  </r>
  <r>
    <n v="2975"/>
    <s v="CA-2015-137512"/>
    <d v="2015-05-07T00:00:00"/>
    <d v="2015-12-05T00:00:00"/>
    <s v="Standard Class"/>
    <s v="AG-10675"/>
    <s v="Anna Gayman"/>
    <s v="Consumer"/>
    <s v="United States"/>
    <s v="Allen"/>
    <s v="Texas"/>
    <n v="75002"/>
    <s v="Central"/>
    <s v="FUR-TA-10001095"/>
    <s v="Furniture"/>
    <s v="Tables"/>
    <s v="Chromcraft Round Conference Tables"/>
    <n v="244.006"/>
    <n v="2"/>
    <n v="0.3"/>
    <n v="-31.372199999999999"/>
    <x v="33"/>
    <x v="1"/>
  </r>
  <r>
    <n v="2976"/>
    <s v="CA-2015-137512"/>
    <d v="2015-05-07T00:00:00"/>
    <d v="2015-12-05T00:00:00"/>
    <s v="Standard Class"/>
    <s v="AG-10675"/>
    <s v="Anna Gayman"/>
    <s v="Consumer"/>
    <s v="United States"/>
    <s v="Allen"/>
    <s v="Texas"/>
    <n v="75002"/>
    <s v="Central"/>
    <s v="OFF-PA-10000213"/>
    <s v="Office Supplies"/>
    <s v="Paper"/>
    <s v="Xerox 198"/>
    <n v="15.936"/>
    <n v="4"/>
    <n v="0.2"/>
    <n v="5.3784000000000001"/>
    <x v="33"/>
    <x v="1"/>
  </r>
  <r>
    <n v="2977"/>
    <s v="CA-2017-139773"/>
    <d v="2017-12-04T00:00:00"/>
    <d v="2017-04-12T00:00:00"/>
    <s v="Same Day"/>
    <s v="DV-13045"/>
    <s v="Darrin Van Huff"/>
    <s v="Corporate"/>
    <s v="United States"/>
    <s v="Philadelphia"/>
    <s v="Pennsylvania"/>
    <n v="19143"/>
    <s v="East"/>
    <s v="FUR-CH-10001797"/>
    <s v="Furniture"/>
    <s v="Chairs"/>
    <s v="Safco Chair Connectors, 6/Carton"/>
    <n v="188.55199999999999"/>
    <n v="7"/>
    <n v="0.3"/>
    <n v="-2.6936"/>
    <x v="22"/>
    <x v="3"/>
  </r>
  <r>
    <n v="2978"/>
    <s v="CA-2017-134607"/>
    <d v="2017-10-03T00:00:00"/>
    <d v="2017-08-10T00:00:00"/>
    <s v="Second Class"/>
    <s v="HL-15040"/>
    <s v="Hunter Lopez"/>
    <s v="Consumer"/>
    <s v="United States"/>
    <s v="Rochester"/>
    <s v="New York"/>
    <n v="14609"/>
    <s v="East"/>
    <s v="OFF-ST-10002214"/>
    <s v="Office Supplies"/>
    <s v="Storage"/>
    <s v="X-Rack File for Hanging Folders"/>
    <n v="22.58"/>
    <n v="2"/>
    <n v="0"/>
    <n v="5.8708"/>
    <x v="13"/>
    <x v="3"/>
  </r>
  <r>
    <n v="2979"/>
    <s v="CA-2014-109232"/>
    <d v="2014-01-13T00:00:00"/>
    <s v="1/16/2014"/>
    <s v="Second Class"/>
    <s v="ND-18370"/>
    <s v="Natalie DeCherney"/>
    <s v="Consumer"/>
    <s v="United States"/>
    <s v="Mount Pleasant"/>
    <s v="South Carolina"/>
    <n v="29464"/>
    <s v="South"/>
    <s v="FUR-CH-10000422"/>
    <s v="Furniture"/>
    <s v="Chairs"/>
    <s v="Global Highback Leather Tilter in Burgundy"/>
    <n v="545.94000000000005"/>
    <n v="6"/>
    <n v="0"/>
    <n v="87.350399999999993"/>
    <x v="46"/>
    <x v="2"/>
  </r>
  <r>
    <n v="2980"/>
    <s v="CA-2015-139850"/>
    <d v="2015-06-12T00:00:00"/>
    <s v="6/17/2015"/>
    <s v="Standard Class"/>
    <s v="GB-14575"/>
    <s v="Giulietta Baptist"/>
    <s v="Consumer"/>
    <s v="United States"/>
    <s v="Philadelphia"/>
    <s v="Pennsylvania"/>
    <n v="19134"/>
    <s v="East"/>
    <s v="OFF-PA-10003848"/>
    <s v="Office Supplies"/>
    <s v="Paper"/>
    <s v="Xerox 1997"/>
    <n v="20.736000000000001"/>
    <n v="4"/>
    <n v="0.2"/>
    <n v="7.2576000000000001"/>
    <x v="40"/>
    <x v="1"/>
  </r>
  <r>
    <n v="2981"/>
    <s v="CA-2015-139850"/>
    <d v="2015-06-12T00:00:00"/>
    <s v="6/17/2015"/>
    <s v="Standard Class"/>
    <s v="GB-14575"/>
    <s v="Giulietta Baptist"/>
    <s v="Consumer"/>
    <s v="United States"/>
    <s v="Philadelphia"/>
    <s v="Pennsylvania"/>
    <n v="19134"/>
    <s v="East"/>
    <s v="FUR-FU-10003623"/>
    <s v="Furniture"/>
    <s v="Furnishings"/>
    <s v="DataProducts Ampli Magnifier Task Lamp, Black,"/>
    <n v="43.295999999999999"/>
    <n v="2"/>
    <n v="0.2"/>
    <n v="4.3296000000000001"/>
    <x v="40"/>
    <x v="1"/>
  </r>
  <r>
    <n v="2982"/>
    <s v="CA-2014-131310"/>
    <d v="2014-07-12T00:00:00"/>
    <s v="7/18/2014"/>
    <s v="Standard Class"/>
    <s v="CL-12565"/>
    <s v="Clay Ludtke"/>
    <s v="Consumer"/>
    <s v="United States"/>
    <s v="Seattle"/>
    <s v="Washington"/>
    <n v="98115"/>
    <s v="West"/>
    <s v="FUR-CH-10001797"/>
    <s v="Furniture"/>
    <s v="Chairs"/>
    <s v="Safco Chair Connectors, 6/Carton"/>
    <n v="123.136"/>
    <n v="4"/>
    <n v="0.2"/>
    <n v="13.8528"/>
    <x v="39"/>
    <x v="2"/>
  </r>
  <r>
    <n v="2983"/>
    <s v="CA-2014-131310"/>
    <d v="2014-07-12T00:00:00"/>
    <s v="7/18/2014"/>
    <s v="Standard Class"/>
    <s v="CL-12565"/>
    <s v="Clay Ludtke"/>
    <s v="Consumer"/>
    <s v="United States"/>
    <s v="Seattle"/>
    <s v="Washington"/>
    <n v="98115"/>
    <s v="West"/>
    <s v="OFF-BI-10003094"/>
    <s v="Office Supplies"/>
    <s v="Binders"/>
    <s v="Self-Adhesive Ring Binder Labels"/>
    <n v="11.263999999999999"/>
    <n v="4"/>
    <n v="0.2"/>
    <n v="3.8016000000000001"/>
    <x v="39"/>
    <x v="2"/>
  </r>
  <r>
    <n v="2984"/>
    <s v="US-2014-112872"/>
    <d v="2014-12-06T00:00:00"/>
    <d v="2014-11-12T00:00:00"/>
    <s v="Second Class"/>
    <s v="RC-19960"/>
    <s v="Ryan Crowe"/>
    <s v="Consumer"/>
    <s v="United States"/>
    <s v="Springfield"/>
    <s v="Oregon"/>
    <n v="97477"/>
    <s v="West"/>
    <s v="OFF-ST-10002205"/>
    <s v="Office Supplies"/>
    <s v="Storage"/>
    <s v="File Shuttle I and Handi-File"/>
    <n v="53.423999999999999"/>
    <n v="3"/>
    <n v="0.2"/>
    <n v="4.6745999999999999"/>
    <x v="20"/>
    <x v="2"/>
  </r>
  <r>
    <n v="2985"/>
    <s v="US-2014-112872"/>
    <d v="2014-12-06T00:00:00"/>
    <d v="2014-11-12T00:00:00"/>
    <s v="Second Class"/>
    <s v="RC-19960"/>
    <s v="Ryan Crowe"/>
    <s v="Consumer"/>
    <s v="United States"/>
    <s v="Springfield"/>
    <s v="Oregon"/>
    <n v="97477"/>
    <s v="West"/>
    <s v="FUR-TA-10003238"/>
    <s v="Furniture"/>
    <s v="Tables"/>
    <s v="Chromcraft Bull-Nose Wood 48&quot; x 96&quot; Rectangular Conference Tables"/>
    <n v="275.49"/>
    <n v="1"/>
    <n v="0.5"/>
    <n v="-170.8038"/>
    <x v="20"/>
    <x v="2"/>
  </r>
  <r>
    <n v="2986"/>
    <s v="CA-2016-139269"/>
    <d v="2016-05-25T00:00:00"/>
    <s v="5/30/2016"/>
    <s v="Standard Class"/>
    <s v="JB-16045"/>
    <s v="Julia Barnett"/>
    <s v="Home Office"/>
    <s v="United States"/>
    <s v="Columbus"/>
    <s v="Georgia"/>
    <n v="31907"/>
    <s v="South"/>
    <s v="FUR-FU-10000755"/>
    <s v="Furniture"/>
    <s v="Furnishings"/>
    <s v="Eldon Expressions Mahogany Wood Desk Collection"/>
    <n v="24.96"/>
    <n v="4"/>
    <n v="0"/>
    <n v="6.24"/>
    <x v="35"/>
    <x v="0"/>
  </r>
  <r>
    <n v="2987"/>
    <s v="CA-2016-139269"/>
    <d v="2016-05-25T00:00:00"/>
    <s v="5/30/2016"/>
    <s v="Standard Class"/>
    <s v="JB-16045"/>
    <s v="Julia Barnett"/>
    <s v="Home Office"/>
    <s v="United States"/>
    <s v="Columbus"/>
    <s v="Georgia"/>
    <n v="31907"/>
    <s v="South"/>
    <s v="OFF-PA-10002893"/>
    <s v="Office Supplies"/>
    <s v="Paper"/>
    <s v="Wirebound Service Call Books, 5 1/2&quot; x 4&quot;"/>
    <n v="19.36"/>
    <n v="2"/>
    <n v="0"/>
    <n v="9.2927999999999997"/>
    <x v="35"/>
    <x v="0"/>
  </r>
  <r>
    <n v="2988"/>
    <s v="CA-2016-139269"/>
    <d v="2016-05-25T00:00:00"/>
    <s v="5/30/2016"/>
    <s v="Standard Class"/>
    <s v="JB-16045"/>
    <s v="Julia Barnett"/>
    <s v="Home Office"/>
    <s v="United States"/>
    <s v="Columbus"/>
    <s v="Georgia"/>
    <n v="31907"/>
    <s v="South"/>
    <s v="OFF-ST-10000689"/>
    <s v="Office Supplies"/>
    <s v="Storage"/>
    <s v="Fellowes Strictly Business Drawer File, Letter/Legal Size"/>
    <n v="1267.6500000000001"/>
    <n v="9"/>
    <n v="0"/>
    <n v="152.11799999999999"/>
    <x v="35"/>
    <x v="0"/>
  </r>
  <r>
    <n v="2989"/>
    <s v="CA-2016-139010"/>
    <d v="2016-02-21T00:00:00"/>
    <s v="2/26/2016"/>
    <s v="Second Class"/>
    <s v="MC-17635"/>
    <s v="Matthew Clasen"/>
    <s v="Corporate"/>
    <s v="United States"/>
    <s v="Los Angeles"/>
    <s v="California"/>
    <n v="90032"/>
    <s v="West"/>
    <s v="TEC-AC-10004227"/>
    <s v="Technology"/>
    <s v="Accessories"/>
    <s v="SanDisk Ultra 16 GB MicroSDHC Class 10 Memory Card"/>
    <n v="12.99"/>
    <n v="1"/>
    <n v="0"/>
    <n v="0.77939999999999998"/>
    <x v="47"/>
    <x v="0"/>
  </r>
  <r>
    <n v="2990"/>
    <s v="CA-2016-139010"/>
    <d v="2016-02-21T00:00:00"/>
    <s v="2/26/2016"/>
    <s v="Second Class"/>
    <s v="MC-17635"/>
    <s v="Matthew Clasen"/>
    <s v="Corporate"/>
    <s v="United States"/>
    <s v="Los Angeles"/>
    <s v="California"/>
    <n v="90032"/>
    <s v="West"/>
    <s v="OFF-BI-10000174"/>
    <s v="Office Supplies"/>
    <s v="Binders"/>
    <s v="Wilson Jones Clip &amp; Carry Folder Binder Tool for Ring Binders, Clear"/>
    <n v="18.559999999999999"/>
    <n v="4"/>
    <n v="0.2"/>
    <n v="6.4960000000000004"/>
    <x v="47"/>
    <x v="0"/>
  </r>
  <r>
    <n v="2991"/>
    <s v="CA-2016-139010"/>
    <d v="2016-02-21T00:00:00"/>
    <s v="2/26/2016"/>
    <s v="Second Class"/>
    <s v="MC-17635"/>
    <s v="Matthew Clasen"/>
    <s v="Corporate"/>
    <s v="United States"/>
    <s v="Los Angeles"/>
    <s v="California"/>
    <n v="90032"/>
    <s v="West"/>
    <s v="OFF-ST-10001809"/>
    <s v="Office Supplies"/>
    <s v="Storage"/>
    <s v="Fellowes Officeware Wire Shelving"/>
    <n v="449.15"/>
    <n v="5"/>
    <n v="0"/>
    <n v="8.9830000000000005"/>
    <x v="47"/>
    <x v="0"/>
  </r>
  <r>
    <n v="2992"/>
    <s v="CA-2016-139010"/>
    <d v="2016-02-21T00:00:00"/>
    <s v="2/26/2016"/>
    <s v="Second Class"/>
    <s v="MC-17635"/>
    <s v="Matthew Clasen"/>
    <s v="Corporate"/>
    <s v="United States"/>
    <s v="Los Angeles"/>
    <s v="California"/>
    <n v="90032"/>
    <s v="West"/>
    <s v="OFF-BI-10002309"/>
    <s v="Office Supplies"/>
    <s v="Binders"/>
    <s v="Avery Heavy-Duty EZD  Binder With Locking Rings"/>
    <n v="31.248000000000001"/>
    <n v="7"/>
    <n v="0.2"/>
    <n v="10.9368"/>
    <x v="47"/>
    <x v="0"/>
  </r>
  <r>
    <n v="2993"/>
    <s v="CA-2016-134376"/>
    <d v="2016-10-02T00:00:00"/>
    <d v="2016-06-10T00:00:00"/>
    <s v="Standard Class"/>
    <s v="TT-21265"/>
    <s v="Tim Taslimi"/>
    <s v="Corporate"/>
    <s v="United States"/>
    <s v="New York City"/>
    <s v="New York"/>
    <n v="10024"/>
    <s v="East"/>
    <s v="OFF-AP-10004532"/>
    <s v="Office Supplies"/>
    <s v="Appliances"/>
    <s v="Kensington 6 Outlet Guardian Standard Surge Protector"/>
    <n v="61.44"/>
    <n v="3"/>
    <n v="0"/>
    <n v="16.588799999999999"/>
    <x v="32"/>
    <x v="0"/>
  </r>
  <r>
    <n v="2994"/>
    <s v="CA-2017-147291"/>
    <d v="2017-03-11T00:00:00"/>
    <s v="3/17/2017"/>
    <s v="Standard Class"/>
    <s v="MJ-17740"/>
    <s v="Max Jones"/>
    <s v="Consumer"/>
    <s v="United States"/>
    <s v="Detroit"/>
    <s v="Michigan"/>
    <n v="48227"/>
    <s v="Central"/>
    <s v="OFF-BI-10003091"/>
    <s v="Office Supplies"/>
    <s v="Binders"/>
    <s v="GBC DocuBind TL200 Manual Binding Machine"/>
    <n v="895.92"/>
    <n v="4"/>
    <n v="0"/>
    <n v="421.08240000000001"/>
    <x v="42"/>
    <x v="3"/>
  </r>
  <r>
    <n v="2995"/>
    <s v="CA-2016-112893"/>
    <d v="2016-09-09T00:00:00"/>
    <s v="9/13/2016"/>
    <s v="Second Class"/>
    <s v="AT-10735"/>
    <s v="Annie Thurman"/>
    <s v="Consumer"/>
    <s v="United States"/>
    <s v="Stockton"/>
    <s v="California"/>
    <n v="95207"/>
    <s v="West"/>
    <s v="OFF-BI-10004654"/>
    <s v="Office Supplies"/>
    <s v="Binders"/>
    <s v="VariCap6 Expandable Binder"/>
    <n v="55.36"/>
    <n v="4"/>
    <n v="0.2"/>
    <n v="18.684000000000001"/>
    <x v="21"/>
    <x v="0"/>
  </r>
  <r>
    <n v="2996"/>
    <s v="US-2014-150532"/>
    <d v="2014-07-14T00:00:00"/>
    <s v="7/21/2014"/>
    <s v="Standard Class"/>
    <s v="PB-19150"/>
    <s v="Philip Brown"/>
    <s v="Consumer"/>
    <s v="United States"/>
    <s v="Phoenix"/>
    <s v="Arizona"/>
    <n v="85023"/>
    <s v="West"/>
    <s v="OFF-ST-10000760"/>
    <s v="Office Supplies"/>
    <s v="Storage"/>
    <s v="Eldon Fold 'N Roll Cart System"/>
    <n v="55.92"/>
    <n v="5"/>
    <n v="0.2"/>
    <n v="6.2910000000000004"/>
    <x v="39"/>
    <x v="2"/>
  </r>
  <r>
    <n v="2997"/>
    <s v="CA-2014-138317"/>
    <d v="2014-06-21T00:00:00"/>
    <s v="6/25/2014"/>
    <s v="Standard Class"/>
    <s v="NW-18400"/>
    <s v="Natalie Webber"/>
    <s v="Consumer"/>
    <s v="United States"/>
    <s v="Philadelphia"/>
    <s v="Pennsylvania"/>
    <n v="19120"/>
    <s v="East"/>
    <s v="OFF-EN-10001539"/>
    <s v="Office Supplies"/>
    <s v="Envelopes"/>
    <s v="Staple envelope"/>
    <n v="24.896000000000001"/>
    <n v="4"/>
    <n v="0.2"/>
    <n v="8.4024000000000001"/>
    <x v="3"/>
    <x v="2"/>
  </r>
  <r>
    <n v="2998"/>
    <s v="CA-2014-138317"/>
    <d v="2014-06-21T00:00:00"/>
    <s v="6/25/2014"/>
    <s v="Standard Class"/>
    <s v="NW-18400"/>
    <s v="Natalie Webber"/>
    <s v="Consumer"/>
    <s v="United States"/>
    <s v="Philadelphia"/>
    <s v="Pennsylvania"/>
    <n v="19120"/>
    <s v="East"/>
    <s v="FUR-FU-10000550"/>
    <s v="Furniture"/>
    <s v="Furnishings"/>
    <s v="Stacking Trays by OIC"/>
    <n v="3.984"/>
    <n v="1"/>
    <n v="0.2"/>
    <n v="0.64739999999999998"/>
    <x v="3"/>
    <x v="2"/>
  </r>
  <r>
    <n v="2999"/>
    <s v="CA-2014-138317"/>
    <d v="2014-06-21T00:00:00"/>
    <s v="6/25/2014"/>
    <s v="Standard Class"/>
    <s v="NW-18400"/>
    <s v="Natalie Webber"/>
    <s v="Consumer"/>
    <s v="United States"/>
    <s v="Philadelphia"/>
    <s v="Pennsylvania"/>
    <n v="19120"/>
    <s v="East"/>
    <s v="TEC-AC-10003628"/>
    <s v="Technology"/>
    <s v="Accessories"/>
    <s v="Logitech 910-002974 M325 Wireless Mouse for Web Scrolling"/>
    <n v="95.968000000000004"/>
    <n v="4"/>
    <n v="0.2"/>
    <n v="28.790400000000002"/>
    <x v="3"/>
    <x v="2"/>
  </r>
  <r>
    <n v="3000"/>
    <s v="CA-2014-138317"/>
    <d v="2014-06-21T00:00:00"/>
    <s v="6/25/2014"/>
    <s v="Standard Class"/>
    <s v="NW-18400"/>
    <s v="Natalie Webber"/>
    <s v="Consumer"/>
    <s v="United States"/>
    <s v="Philadelphia"/>
    <s v="Pennsylvania"/>
    <n v="19120"/>
    <s v="East"/>
    <s v="TEC-MA-10004521"/>
    <s v="Technology"/>
    <s v="Machines"/>
    <s v="Epson Perfection V600 Photo Scanner"/>
    <n v="206.99100000000001"/>
    <n v="3"/>
    <n v="0.7"/>
    <n v="-172.49250000000001"/>
    <x v="3"/>
    <x v="2"/>
  </r>
  <r>
    <n v="3001"/>
    <s v="CA-2014-138317"/>
    <d v="2014-06-21T00:00:00"/>
    <s v="6/25/2014"/>
    <s v="Standard Class"/>
    <s v="NW-18400"/>
    <s v="Natalie Webber"/>
    <s v="Consumer"/>
    <s v="United States"/>
    <s v="Philadelphia"/>
    <s v="Pennsylvania"/>
    <n v="19120"/>
    <s v="East"/>
    <s v="OFF-AP-10003860"/>
    <s v="Office Supplies"/>
    <s v="Appliances"/>
    <s v="Fellowes Advanced 8 Outlet Surge Suppressor with Phone/Fax Protection"/>
    <n v="44.415999999999997"/>
    <n v="2"/>
    <n v="0.2"/>
    <n v="3.8864000000000001"/>
    <x v="3"/>
    <x v="2"/>
  </r>
  <r>
    <n v="3002"/>
    <s v="CA-2014-138317"/>
    <d v="2014-06-21T00:00:00"/>
    <s v="6/25/2014"/>
    <s v="Standard Class"/>
    <s v="NW-18400"/>
    <s v="Natalie Webber"/>
    <s v="Consumer"/>
    <s v="United States"/>
    <s v="Philadelphia"/>
    <s v="Pennsylvania"/>
    <n v="19120"/>
    <s v="East"/>
    <s v="OFF-BI-10000069"/>
    <s v="Office Supplies"/>
    <s v="Binders"/>
    <s v="GBC Prepunched Paper, 19-Hole, for Binding Systems, 24-lb"/>
    <n v="9.0060000000000002"/>
    <n v="2"/>
    <n v="0.7"/>
    <n v="-7.2047999999999996"/>
    <x v="3"/>
    <x v="2"/>
  </r>
  <r>
    <n v="3003"/>
    <s v="CA-2015-130610"/>
    <d v="2015-07-05T00:00:00"/>
    <d v="2015-10-07T00:00:00"/>
    <s v="Standard Class"/>
    <s v="VP-21730"/>
    <s v="Victor Preis"/>
    <s v="Home Office"/>
    <s v="United States"/>
    <s v="Sterling Heights"/>
    <s v="Michigan"/>
    <n v="48310"/>
    <s v="Central"/>
    <s v="OFF-BI-10003655"/>
    <s v="Office Supplies"/>
    <s v="Binders"/>
    <s v="Durable Pressboard Binders"/>
    <n v="19"/>
    <n v="5"/>
    <n v="0"/>
    <n v="8.93"/>
    <x v="38"/>
    <x v="1"/>
  </r>
  <r>
    <n v="3004"/>
    <s v="CA-2017-104381"/>
    <d v="2017-12-16T00:00:00"/>
    <s v="12/23/2017"/>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n v="10.43"/>
    <x v="22"/>
    <x v="3"/>
  </r>
  <r>
    <n v="3005"/>
    <s v="CA-2016-131499"/>
    <d v="2016-09-08T00:00:00"/>
    <d v="2016-10-09T00:00:00"/>
    <s v="First Class"/>
    <s v="MG-17875"/>
    <s v="Michael Grace"/>
    <s v="Home Office"/>
    <s v="United States"/>
    <s v="New York City"/>
    <s v="New York"/>
    <n v="10011"/>
    <s v="East"/>
    <s v="OFF-AP-10003779"/>
    <s v="Office Supplies"/>
    <s v="Appliances"/>
    <s v="Kensington 7 Outlet MasterPiece Power Center with Fax/Phone Line Protection"/>
    <n v="207.48"/>
    <n v="1"/>
    <n v="0"/>
    <n v="62.244"/>
    <x v="21"/>
    <x v="0"/>
  </r>
  <r>
    <n v="3006"/>
    <s v="CA-2014-148761"/>
    <d v="2014-05-17T00:00:00"/>
    <s v="5/21/2014"/>
    <s v="Standard Class"/>
    <s v="PA-19060"/>
    <s v="Pete Armstrong"/>
    <s v="Home Office"/>
    <s v="United States"/>
    <s v="Eau Claire"/>
    <s v="Wisconsin"/>
    <n v="54703"/>
    <s v="Central"/>
    <s v="OFF-BI-10000666"/>
    <s v="Office Supplies"/>
    <s v="Binders"/>
    <s v="Surelock Post Binders"/>
    <n v="91.68"/>
    <n v="3"/>
    <n v="0"/>
    <n v="45.84"/>
    <x v="8"/>
    <x v="2"/>
  </r>
  <r>
    <n v="3007"/>
    <s v="CA-2017-116519"/>
    <d v="2017-10-13T00:00:00"/>
    <s v="10/15/2017"/>
    <s v="First Class"/>
    <s v="CR-12730"/>
    <s v="Craig Reiter"/>
    <s v="Consumer"/>
    <s v="United States"/>
    <s v="New York City"/>
    <s v="New York"/>
    <n v="10009"/>
    <s v="East"/>
    <s v="OFF-AP-10000828"/>
    <s v="Office Supplies"/>
    <s v="Appliances"/>
    <s v="Avanti 4.4 Cu. Ft. Refrigerator"/>
    <n v="904.9"/>
    <n v="5"/>
    <n v="0"/>
    <n v="253.37200000000001"/>
    <x v="13"/>
    <x v="3"/>
  </r>
  <r>
    <n v="3008"/>
    <s v="CA-2014-130729"/>
    <d v="2014-10-24T00:00:00"/>
    <s v="10/29/2014"/>
    <s v="Standard Class"/>
    <s v="AA-10375"/>
    <s v="Allen Armold"/>
    <s v="Consumer"/>
    <s v="United States"/>
    <s v="Rancho Cucamonga"/>
    <s v="California"/>
    <n v="91730"/>
    <s v="West"/>
    <s v="OFF-BI-10002706"/>
    <s v="Office Supplies"/>
    <s v="Binders"/>
    <s v="Avery Premier Heavy-Duty Binder with Round Locking Rings"/>
    <n v="34.271999999999998"/>
    <n v="3"/>
    <n v="0.2"/>
    <n v="11.138400000000001"/>
    <x v="18"/>
    <x v="2"/>
  </r>
  <r>
    <n v="3009"/>
    <s v="CA-2016-124772"/>
    <d v="2016-12-05T00:00:00"/>
    <d v="2016-06-12T00:00:00"/>
    <s v="First Class"/>
    <s v="JG-15160"/>
    <s v="James Galang"/>
    <s v="Consumer"/>
    <s v="United States"/>
    <s v="Murray"/>
    <s v="Kentucky"/>
    <n v="42071"/>
    <s v="South"/>
    <s v="FUR-FU-10004748"/>
    <s v="Furniture"/>
    <s v="Furnishings"/>
    <s v="Howard Miller 16&quot; Diameter Gallery Wall Clock"/>
    <n v="191.82"/>
    <n v="3"/>
    <n v="0"/>
    <n v="74.809799999999996"/>
    <x v="5"/>
    <x v="0"/>
  </r>
  <r>
    <n v="3010"/>
    <s v="CA-2016-115525"/>
    <d v="2016-07-25T00:00:00"/>
    <s v="7/29/2016"/>
    <s v="Standard Class"/>
    <s v="RR-19525"/>
    <s v="Rick Reed"/>
    <s v="Corporate"/>
    <s v="United States"/>
    <s v="Toledo"/>
    <s v="Ohio"/>
    <n v="43615"/>
    <s v="East"/>
    <s v="OFF-AP-10000026"/>
    <s v="Office Supplies"/>
    <s v="Appliances"/>
    <s v="Tripp Lite Isotel 6 Outlet Surge Protector with Fax/Modem Protection"/>
    <n v="243.88"/>
    <n v="5"/>
    <n v="0.2"/>
    <n v="27.436499999999999"/>
    <x v="16"/>
    <x v="0"/>
  </r>
  <r>
    <n v="3011"/>
    <s v="CA-2017-134845"/>
    <d v="2017-04-17T00:00:00"/>
    <s v="4/23/2017"/>
    <s v="Standard Class"/>
    <s v="SR-20425"/>
    <s v="Sharelle Roach"/>
    <s v="Home Office"/>
    <s v="United States"/>
    <s v="Louisville"/>
    <s v="Colorado"/>
    <n v="80027"/>
    <s v="West"/>
    <s v="OFF-BI-10000773"/>
    <s v="Office Supplies"/>
    <s v="Binders"/>
    <s v="Insertable Tab Post Binder Dividers"/>
    <n v="12.03"/>
    <n v="5"/>
    <n v="0.7"/>
    <n v="-9.2230000000000008"/>
    <x v="4"/>
    <x v="3"/>
  </r>
  <r>
    <n v="3012"/>
    <s v="CA-2017-134845"/>
    <d v="2017-04-17T00:00:00"/>
    <s v="4/23/2017"/>
    <s v="Standard Class"/>
    <s v="SR-20425"/>
    <s v="Sharelle Roach"/>
    <s v="Home Office"/>
    <s v="United States"/>
    <s v="Louisville"/>
    <s v="Colorado"/>
    <n v="80027"/>
    <s v="West"/>
    <s v="TEC-MA-10000822"/>
    <s v="Technology"/>
    <s v="Machines"/>
    <s v="Lexmark MX611dhe Monochrome Laser Printer"/>
    <n v="2549.9850000000001"/>
    <n v="5"/>
    <n v="0.7"/>
    <n v="-3399.98"/>
    <x v="4"/>
    <x v="3"/>
  </r>
  <r>
    <n v="3013"/>
    <s v="CA-2017-134845"/>
    <d v="2017-04-17T00:00:00"/>
    <s v="4/23/2017"/>
    <s v="Standard Class"/>
    <s v="SR-20425"/>
    <s v="Sharelle Roach"/>
    <s v="Home Office"/>
    <s v="United States"/>
    <s v="Louisville"/>
    <s v="Colorado"/>
    <n v="80027"/>
    <s v="West"/>
    <s v="OFF-BI-10001543"/>
    <s v="Office Supplies"/>
    <s v="Binders"/>
    <s v="GBC VeloBinder Manual Binding System"/>
    <n v="21.594000000000001"/>
    <n v="2"/>
    <n v="0.7"/>
    <n v="-15.835599999999999"/>
    <x v="4"/>
    <x v="3"/>
  </r>
  <r>
    <n v="3014"/>
    <s v="CA-2017-134845"/>
    <d v="2017-04-17T00:00:00"/>
    <s v="4/23/2017"/>
    <s v="Standard Class"/>
    <s v="SR-20425"/>
    <s v="Sharelle Roach"/>
    <s v="Home Office"/>
    <s v="United States"/>
    <s v="Louisville"/>
    <s v="Colorado"/>
    <n v="80027"/>
    <s v="West"/>
    <s v="OFF-BI-10003355"/>
    <s v="Office Supplies"/>
    <s v="Binders"/>
    <s v="Cardinal Holdit Business Card Pockets"/>
    <n v="8.9640000000000004"/>
    <n v="6"/>
    <n v="0.7"/>
    <n v="-6.5735999999999999"/>
    <x v="4"/>
    <x v="3"/>
  </r>
  <r>
    <n v="3015"/>
    <s v="CA-2017-134845"/>
    <d v="2017-04-17T00:00:00"/>
    <s v="4/23/2017"/>
    <s v="Standard Class"/>
    <s v="SR-20425"/>
    <s v="Sharelle Roach"/>
    <s v="Home Office"/>
    <s v="United States"/>
    <s v="Louisville"/>
    <s v="Colorado"/>
    <n v="80027"/>
    <s v="West"/>
    <s v="OFF-PA-10002005"/>
    <s v="Office Supplies"/>
    <s v="Paper"/>
    <s v="Xerox 225"/>
    <n v="20.736000000000001"/>
    <n v="4"/>
    <n v="0.2"/>
    <n v="7.2576000000000001"/>
    <x v="4"/>
    <x v="3"/>
  </r>
  <r>
    <n v="3016"/>
    <s v="US-2015-138919"/>
    <d v="2015-09-17T00:00:00"/>
    <s v="9/21/2015"/>
    <s v="Standard Class"/>
    <s v="LS-16975"/>
    <s v="Lindsay Shagiari"/>
    <s v="Home Office"/>
    <s v="United States"/>
    <s v="New York City"/>
    <s v="New York"/>
    <n v="10035"/>
    <s v="East"/>
    <s v="FUR-TA-10004154"/>
    <s v="Furniture"/>
    <s v="Tables"/>
    <s v="Riverside Furniture Oval Coffee Table, Oval End Table, End Table with Drawer"/>
    <n v="344.22"/>
    <n v="2"/>
    <n v="0.4"/>
    <n v="-103.26600000000001"/>
    <x v="11"/>
    <x v="1"/>
  </r>
  <r>
    <n v="3017"/>
    <s v="US-2016-160528"/>
    <d v="2016-08-23T00:00:00"/>
    <s v="8/30/2016"/>
    <s v="Standard Class"/>
    <s v="MH-18115"/>
    <s v="Mick Hernandez"/>
    <s v="Home Office"/>
    <s v="United States"/>
    <s v="Pharr"/>
    <s v="Texas"/>
    <n v="78577"/>
    <s v="Central"/>
    <s v="OFF-ST-10002743"/>
    <s v="Office Supplies"/>
    <s v="Storage"/>
    <s v="SAFCO Boltless Steel Shelving"/>
    <n v="727.29600000000005"/>
    <n v="8"/>
    <n v="0.2"/>
    <n v="-172.7328"/>
    <x v="28"/>
    <x v="0"/>
  </r>
  <r>
    <n v="3018"/>
    <s v="US-2016-160528"/>
    <d v="2016-08-23T00:00:00"/>
    <s v="8/30/2016"/>
    <s v="Standard Class"/>
    <s v="MH-18115"/>
    <s v="Mick Hernandez"/>
    <s v="Home Office"/>
    <s v="United States"/>
    <s v="Pharr"/>
    <s v="Texas"/>
    <n v="78577"/>
    <s v="Central"/>
    <s v="FUR-FU-10004973"/>
    <s v="Furniture"/>
    <s v="Furnishings"/>
    <s v="Flat Face Poster Frame"/>
    <n v="22.608000000000001"/>
    <n v="3"/>
    <n v="0.6"/>
    <n v="-10.1736"/>
    <x v="28"/>
    <x v="0"/>
  </r>
  <r>
    <n v="3019"/>
    <s v="US-2016-160528"/>
    <d v="2016-08-23T00:00:00"/>
    <s v="8/30/2016"/>
    <s v="Standard Class"/>
    <s v="MH-18115"/>
    <s v="Mick Hernandez"/>
    <s v="Home Office"/>
    <s v="United States"/>
    <s v="Pharr"/>
    <s v="Texas"/>
    <n v="78577"/>
    <s v="Central"/>
    <s v="TEC-AC-10002842"/>
    <s v="Technology"/>
    <s v="Accessories"/>
    <s v="WD My Passport Ultra 2TB Portable External Hard Drive"/>
    <n v="666.4"/>
    <n v="7"/>
    <n v="0.2"/>
    <n v="-33.32"/>
    <x v="28"/>
    <x v="0"/>
  </r>
  <r>
    <n v="3020"/>
    <s v="CA-2015-123568"/>
    <d v="2015-11-08T00:00:00"/>
    <s v="11/14/2015"/>
    <s v="Standard Class"/>
    <s v="SC-20095"/>
    <s v="Sanjit Chand"/>
    <s v="Consumer"/>
    <s v="United States"/>
    <s v="West Jordan"/>
    <s v="Utah"/>
    <n v="84084"/>
    <s v="West"/>
    <s v="OFF-FA-10002701"/>
    <s v="Office Supplies"/>
    <s v="Fasteners"/>
    <s v="Alliance Rubber Bands"/>
    <n v="5.04"/>
    <n v="3"/>
    <n v="0"/>
    <n v="0.2016"/>
    <x v="6"/>
    <x v="1"/>
  </r>
  <r>
    <n v="3021"/>
    <s v="CA-2015-123568"/>
    <d v="2015-11-08T00:00:00"/>
    <s v="11/14/2015"/>
    <s v="Standard Class"/>
    <s v="SC-20095"/>
    <s v="Sanjit Chand"/>
    <s v="Consumer"/>
    <s v="United States"/>
    <s v="West Jordan"/>
    <s v="Utah"/>
    <n v="84084"/>
    <s v="West"/>
    <s v="OFF-PA-10001125"/>
    <s v="Office Supplies"/>
    <s v="Paper"/>
    <s v="Xerox 1988"/>
    <n v="92.94"/>
    <n v="3"/>
    <n v="0"/>
    <n v="41.823"/>
    <x v="6"/>
    <x v="1"/>
  </r>
  <r>
    <n v="3022"/>
    <s v="CA-2015-123568"/>
    <d v="2015-11-08T00:00:00"/>
    <s v="11/14/2015"/>
    <s v="Standard Class"/>
    <s v="SC-20095"/>
    <s v="Sanjit Chand"/>
    <s v="Consumer"/>
    <s v="United States"/>
    <s v="West Jordan"/>
    <s v="Utah"/>
    <n v="84084"/>
    <s v="West"/>
    <s v="FUR-FU-10004090"/>
    <s v="Furniture"/>
    <s v="Furnishings"/>
    <s v="Executive Impressions 14&quot; Contract Wall Clock"/>
    <n v="66.69"/>
    <n v="3"/>
    <n v="0"/>
    <n v="22.0077"/>
    <x v="6"/>
    <x v="1"/>
  </r>
  <r>
    <n v="3023"/>
    <s v="CA-2015-123568"/>
    <d v="2015-11-08T00:00:00"/>
    <s v="11/14/2015"/>
    <s v="Standard Class"/>
    <s v="SC-20095"/>
    <s v="Sanjit Chand"/>
    <s v="Consumer"/>
    <s v="United States"/>
    <s v="West Jordan"/>
    <s v="Utah"/>
    <n v="84084"/>
    <s v="West"/>
    <s v="OFF-BI-10001510"/>
    <s v="Office Supplies"/>
    <s v="Binders"/>
    <s v="Deluxe Heavy-Duty Vinyl Round Ring Binder"/>
    <n v="91.68"/>
    <n v="5"/>
    <n v="0.2"/>
    <n v="28.65"/>
    <x v="6"/>
    <x v="1"/>
  </r>
  <r>
    <n v="3024"/>
    <s v="CA-2017-124674"/>
    <d v="2017-11-17T00:00:00"/>
    <s v="11/23/2017"/>
    <s v="Standard Class"/>
    <s v="JB-16000"/>
    <s v="Joy Bell-"/>
    <s v="Consumer"/>
    <s v="United States"/>
    <s v="Brownsville"/>
    <s v="Texas"/>
    <n v="78521"/>
    <s v="Central"/>
    <s v="FUR-BO-10002202"/>
    <s v="Furniture"/>
    <s v="Bookcases"/>
    <s v="Atlantic Metals Mobile 2-Shelf Bookcases, Custom Colors"/>
    <n v="327.7328"/>
    <n v="2"/>
    <n v="0.32"/>
    <n v="-14.4588"/>
    <x v="23"/>
    <x v="3"/>
  </r>
  <r>
    <n v="3025"/>
    <s v="CA-2015-164441"/>
    <d v="2015-11-08T00:00:00"/>
    <s v="11/13/2015"/>
    <s v="Standard Class"/>
    <s v="AC-10450"/>
    <s v="Amy Cox"/>
    <s v="Consumer"/>
    <s v="United States"/>
    <s v="New York City"/>
    <s v="New York"/>
    <n v="10011"/>
    <s v="East"/>
    <s v="OFF-BI-10001922"/>
    <s v="Office Supplies"/>
    <s v="Binders"/>
    <s v="Storex Dura Pro Binders"/>
    <n v="52.271999999999998"/>
    <n v="11"/>
    <n v="0.2"/>
    <n v="17.6418"/>
    <x v="6"/>
    <x v="1"/>
  </r>
  <r>
    <n v="3026"/>
    <s v="CA-2015-164441"/>
    <d v="2015-11-08T00:00:00"/>
    <s v="11/13/2015"/>
    <s v="Standard Class"/>
    <s v="AC-10450"/>
    <s v="Amy Cox"/>
    <s v="Consumer"/>
    <s v="United States"/>
    <s v="New York City"/>
    <s v="New York"/>
    <n v="10011"/>
    <s v="East"/>
    <s v="OFF-PA-10001667"/>
    <s v="Office Supplies"/>
    <s v="Paper"/>
    <s v="Great White Multi-Use Recycled Paper (20Lb. and 84 Bright)"/>
    <n v="17.940000000000001"/>
    <n v="3"/>
    <n v="0"/>
    <n v="8.0730000000000004"/>
    <x v="6"/>
    <x v="1"/>
  </r>
  <r>
    <n v="3027"/>
    <s v="CA-2017-169054"/>
    <d v="2017-04-22T00:00:00"/>
    <s v="4/26/2017"/>
    <s v="Standard Class"/>
    <s v="MO-17800"/>
    <s v="Meg O'Connel"/>
    <s v="Home Office"/>
    <s v="United States"/>
    <s v="Philadelphia"/>
    <s v="Pennsylvania"/>
    <n v="19140"/>
    <s v="East"/>
    <s v="FUR-FU-10001488"/>
    <s v="Furniture"/>
    <s v="Furnishings"/>
    <s v="Tenex 46&quot; x 60&quot; Computer Anti-Static Chairmat, Rectangular Shaped"/>
    <n v="254.352"/>
    <n v="3"/>
    <n v="0.2"/>
    <n v="0"/>
    <x v="4"/>
    <x v="3"/>
  </r>
  <r>
    <n v="3028"/>
    <s v="CA-2014-106719"/>
    <d v="2014-08-24T00:00:00"/>
    <s v="8/24/2014"/>
    <s v="Same Day"/>
    <s v="RB-19645"/>
    <s v="Robert Barroso"/>
    <s v="Corporate"/>
    <s v="United States"/>
    <s v="Billings"/>
    <s v="Montana"/>
    <n v="59102"/>
    <s v="West"/>
    <s v="OFF-BI-10002799"/>
    <s v="Office Supplies"/>
    <s v="Binders"/>
    <s v="SlimView Poly Binder, 3/8&quot;"/>
    <n v="8.2880000000000003"/>
    <n v="2"/>
    <n v="0.2"/>
    <n v="2.6936"/>
    <x v="9"/>
    <x v="2"/>
  </r>
  <r>
    <n v="3029"/>
    <s v="CA-2017-116855"/>
    <d v="2017-12-17T00:00:00"/>
    <s v="12/21/2017"/>
    <s v="Standard Class"/>
    <s v="AI-10855"/>
    <s v="Arianne Irving"/>
    <s v="Consumer"/>
    <s v="United States"/>
    <s v="Chesapeake"/>
    <s v="Virginia"/>
    <n v="23320"/>
    <s v="South"/>
    <s v="FUR-CH-10003846"/>
    <s v="Furniture"/>
    <s v="Chairs"/>
    <s v="Hon Valutask Swivel Chairs"/>
    <n v="504.9"/>
    <n v="5"/>
    <n v="0"/>
    <n v="80.784000000000006"/>
    <x v="22"/>
    <x v="3"/>
  </r>
  <r>
    <n v="3030"/>
    <s v="US-2016-164189"/>
    <d v="2016-03-24T00:00:00"/>
    <s v="3/28/2016"/>
    <s v="Standard Class"/>
    <s v="DR-12880"/>
    <s v="Dan Reichenbach"/>
    <s v="Corporate"/>
    <s v="United States"/>
    <s v="Gresham"/>
    <s v="Oregon"/>
    <n v="97030"/>
    <s v="West"/>
    <s v="TEC-PH-10003691"/>
    <s v="Technology"/>
    <s v="Phones"/>
    <s v="BlackBerry Q10"/>
    <n v="403.16800000000001"/>
    <n v="4"/>
    <n v="0.2"/>
    <n v="25.198"/>
    <x v="17"/>
    <x v="0"/>
  </r>
  <r>
    <n v="3031"/>
    <s v="CA-2015-168480"/>
    <d v="2015-09-21T00:00:00"/>
    <s v="9/27/2015"/>
    <s v="Standard Class"/>
    <s v="DM-12955"/>
    <s v="Dario Medina"/>
    <s v="Corporate"/>
    <s v="United States"/>
    <s v="Lincoln Park"/>
    <s v="Michigan"/>
    <n v="48146"/>
    <s v="Central"/>
    <s v="FUR-BO-10000468"/>
    <s v="Furniture"/>
    <s v="Bookcases"/>
    <s v="O'Sullivan 2-Shelf Heavy-Duty Bookcases"/>
    <n v="194.32"/>
    <n v="4"/>
    <n v="0"/>
    <n v="31.091200000000001"/>
    <x v="11"/>
    <x v="1"/>
  </r>
  <r>
    <n v="3032"/>
    <s v="CA-2015-168480"/>
    <d v="2015-09-21T00:00:00"/>
    <s v="9/27/2015"/>
    <s v="Standard Class"/>
    <s v="DM-12955"/>
    <s v="Dario Medina"/>
    <s v="Corporate"/>
    <s v="United States"/>
    <s v="Lincoln Park"/>
    <s v="Michigan"/>
    <n v="48146"/>
    <s v="Central"/>
    <s v="OFF-AR-10001044"/>
    <s v="Office Supplies"/>
    <s v="Art"/>
    <s v="BOSTON Ranger #55 Pencil Sharpener, Black"/>
    <n v="25.99"/>
    <n v="1"/>
    <n v="0"/>
    <n v="7.5370999999999997"/>
    <x v="11"/>
    <x v="1"/>
  </r>
  <r>
    <n v="3033"/>
    <s v="US-2016-114293"/>
    <d v="2016-11-21T00:00:00"/>
    <s v="11/26/2016"/>
    <s v="Standard Class"/>
    <s v="JH-16180"/>
    <s v="Justin Hirsh"/>
    <s v="Consumer"/>
    <s v="United States"/>
    <s v="Gresham"/>
    <s v="Oregon"/>
    <n v="97030"/>
    <s v="West"/>
    <s v="FUR-CH-10003833"/>
    <s v="Furniture"/>
    <s v="Chairs"/>
    <s v="Novimex Fabric Task Chair"/>
    <n v="195.136"/>
    <n v="4"/>
    <n v="0.2"/>
    <n v="-12.196"/>
    <x v="0"/>
    <x v="0"/>
  </r>
  <r>
    <n v="3034"/>
    <s v="CA-2017-134173"/>
    <d v="2017-09-16T00:00:00"/>
    <s v="9/21/2017"/>
    <s v="Standard Class"/>
    <s v="AB-10060"/>
    <s v="Adam Bellavance"/>
    <s v="Home Office"/>
    <s v="United States"/>
    <s v="Philadelphia"/>
    <s v="Pennsylvania"/>
    <n v="19143"/>
    <s v="East"/>
    <s v="OFF-PA-10004355"/>
    <s v="Office Supplies"/>
    <s v="Paper"/>
    <s v="Xerox 231"/>
    <n v="20.736000000000001"/>
    <n v="4"/>
    <n v="0.2"/>
    <n v="7.2576000000000001"/>
    <x v="15"/>
    <x v="3"/>
  </r>
  <r>
    <n v="3035"/>
    <s v="US-2015-123960"/>
    <d v="2015-06-11T00:00:00"/>
    <s v="6/16/2015"/>
    <s v="Standard Class"/>
    <s v="BD-11605"/>
    <s v="Brian Dahlen"/>
    <s v="Consumer"/>
    <s v="United States"/>
    <s v="Monroe"/>
    <s v="Louisiana"/>
    <n v="71203"/>
    <s v="South"/>
    <s v="TEC-AC-10003038"/>
    <s v="Technology"/>
    <s v="Accessories"/>
    <s v="Kingston Digital DataTraveler 16GB USB 2.0"/>
    <n v="53.7"/>
    <n v="6"/>
    <n v="0"/>
    <n v="10.202999999999999"/>
    <x v="40"/>
    <x v="1"/>
  </r>
  <r>
    <n v="3036"/>
    <s v="US-2015-123960"/>
    <d v="2015-06-11T00:00:00"/>
    <s v="6/16/2015"/>
    <s v="Standard Class"/>
    <s v="BD-11605"/>
    <s v="Brian Dahlen"/>
    <s v="Consumer"/>
    <s v="United States"/>
    <s v="Monroe"/>
    <s v="Louisiana"/>
    <n v="71203"/>
    <s v="South"/>
    <s v="OFF-BI-10002799"/>
    <s v="Office Supplies"/>
    <s v="Binders"/>
    <s v="SlimView Poly Binder, 3/8&quot;"/>
    <n v="36.26"/>
    <n v="7"/>
    <n v="0"/>
    <n v="16.679600000000001"/>
    <x v="40"/>
    <x v="1"/>
  </r>
  <r>
    <n v="3037"/>
    <s v="US-2015-123960"/>
    <d v="2015-06-11T00:00:00"/>
    <s v="6/16/2015"/>
    <s v="Standard Class"/>
    <s v="BD-11605"/>
    <s v="Brian Dahlen"/>
    <s v="Consumer"/>
    <s v="United States"/>
    <s v="Monroe"/>
    <s v="Louisiana"/>
    <n v="71203"/>
    <s v="South"/>
    <s v="OFF-AR-10003582"/>
    <s v="Office Supplies"/>
    <s v="Art"/>
    <s v="Boston Electric Pencil Sharpener, Model 1818, Charcoal Black"/>
    <n v="56.3"/>
    <n v="2"/>
    <n v="0"/>
    <n v="15.763999999999999"/>
    <x v="40"/>
    <x v="1"/>
  </r>
  <r>
    <n v="3038"/>
    <s v="US-2015-123960"/>
    <d v="2015-06-11T00:00:00"/>
    <s v="6/16/2015"/>
    <s v="Standard Class"/>
    <s v="BD-11605"/>
    <s v="Brian Dahlen"/>
    <s v="Consumer"/>
    <s v="United States"/>
    <s v="Monroe"/>
    <s v="Louisiana"/>
    <n v="71203"/>
    <s v="South"/>
    <s v="OFF-PA-10004451"/>
    <s v="Office Supplies"/>
    <s v="Paper"/>
    <s v="Xerox 222"/>
    <n v="32.4"/>
    <n v="5"/>
    <n v="0"/>
    <n v="15.552"/>
    <x v="40"/>
    <x v="1"/>
  </r>
  <r>
    <n v="3039"/>
    <s v="US-2015-123960"/>
    <d v="2015-06-11T00:00:00"/>
    <s v="6/16/2015"/>
    <s v="Standard Class"/>
    <s v="BD-11605"/>
    <s v="Brian Dahlen"/>
    <s v="Consumer"/>
    <s v="United States"/>
    <s v="Monroe"/>
    <s v="Louisiana"/>
    <n v="71203"/>
    <s v="South"/>
    <s v="FUR-FU-10004666"/>
    <s v="Furniture"/>
    <s v="Furnishings"/>
    <s v="DAX Clear Channel Poster Frame"/>
    <n v="29.16"/>
    <n v="2"/>
    <n v="0"/>
    <n v="10.789199999999999"/>
    <x v="40"/>
    <x v="1"/>
  </r>
  <r>
    <n v="3040"/>
    <s v="CA-2017-101749"/>
    <d v="2017-10-03T00:00:00"/>
    <d v="2017-08-10T00:00:00"/>
    <s v="Standard Class"/>
    <s v="AS-10045"/>
    <s v="Aaron Smayling"/>
    <s v="Corporate"/>
    <s v="United States"/>
    <s v="Pasadena"/>
    <s v="California"/>
    <n v="91104"/>
    <s v="West"/>
    <s v="FUR-TA-10001520"/>
    <s v="Furniture"/>
    <s v="Tables"/>
    <s v="Lesro Sheffield Collection Coffee Table, End Table, Center Table, Corner Table"/>
    <n v="171.28800000000001"/>
    <n v="3"/>
    <n v="0.2"/>
    <n v="-6.4233000000000002"/>
    <x v="13"/>
    <x v="3"/>
  </r>
  <r>
    <n v="3041"/>
    <s v="US-2016-147991"/>
    <d v="2016-05-05T00:00:00"/>
    <d v="2016-09-05T00:00:00"/>
    <s v="Standard Class"/>
    <s v="ZD-21925"/>
    <s v="Zuschuss Donatelli"/>
    <s v="Consumer"/>
    <s v="United States"/>
    <s v="Chattanooga"/>
    <s v="Tennessee"/>
    <n v="37421"/>
    <s v="South"/>
    <s v="FUR-FU-10004270"/>
    <s v="Furniture"/>
    <s v="Furnishings"/>
    <s v="Eldon Image Series Desk Accessories, Burgundy"/>
    <n v="16.72"/>
    <n v="5"/>
    <n v="0.2"/>
    <n v="3.3439999999999999"/>
    <x v="35"/>
    <x v="0"/>
  </r>
  <r>
    <n v="3042"/>
    <s v="CA-2017-149559"/>
    <d v="2017-09-11T00:00:00"/>
    <d v="2017-12-09T00:00:00"/>
    <s v="Same Day"/>
    <s v="KF-16285"/>
    <s v="Karen Ferguson"/>
    <s v="Home Office"/>
    <s v="United States"/>
    <s v="Long Beach"/>
    <s v="California"/>
    <n v="90805"/>
    <s v="West"/>
    <s v="OFF-PA-10003172"/>
    <s v="Office Supplies"/>
    <s v="Paper"/>
    <s v="Xerox 1996"/>
    <n v="12.96"/>
    <n v="2"/>
    <n v="0"/>
    <n v="6.2207999999999997"/>
    <x v="15"/>
    <x v="3"/>
  </r>
  <r>
    <n v="3043"/>
    <s v="CA-2017-149559"/>
    <d v="2017-09-11T00:00:00"/>
    <d v="2017-12-09T00:00:00"/>
    <s v="Same Day"/>
    <s v="KF-16285"/>
    <s v="Karen Ferguson"/>
    <s v="Home Office"/>
    <s v="United States"/>
    <s v="Long Beach"/>
    <s v="California"/>
    <n v="90805"/>
    <s v="West"/>
    <s v="OFF-EN-10002312"/>
    <s v="Office Supplies"/>
    <s v="Envelopes"/>
    <s v="#10 Self-Seal White Envelopes"/>
    <n v="22.18"/>
    <n v="2"/>
    <n v="0"/>
    <n v="10.8682"/>
    <x v="15"/>
    <x v="3"/>
  </r>
  <r>
    <n v="3044"/>
    <s v="CA-2017-149559"/>
    <d v="2017-09-11T00:00:00"/>
    <d v="2017-12-09T00:00:00"/>
    <s v="Same Day"/>
    <s v="KF-16285"/>
    <s v="Karen Ferguson"/>
    <s v="Home Office"/>
    <s v="United States"/>
    <s v="Long Beach"/>
    <s v="California"/>
    <n v="90805"/>
    <s v="West"/>
    <s v="FUR-CH-10002320"/>
    <s v="Furniture"/>
    <s v="Chairs"/>
    <s v="Hon Pagoda Stacking Chairs"/>
    <n v="2054.2719999999999"/>
    <n v="8"/>
    <n v="0.2"/>
    <n v="256.78399999999999"/>
    <x v="15"/>
    <x v="3"/>
  </r>
  <r>
    <n v="3045"/>
    <s v="CA-2015-135174"/>
    <d v="2015-04-30T00:00:00"/>
    <d v="2015-02-05T00:00:00"/>
    <s v="Second Class"/>
    <s v="BP-11230"/>
    <s v="Benjamin Patterson"/>
    <s v="Consumer"/>
    <s v="United States"/>
    <s v="Troy"/>
    <s v="Ohio"/>
    <n v="45373"/>
    <s v="East"/>
    <s v="TEC-PH-10001530"/>
    <s v="Technology"/>
    <s v="Phones"/>
    <s v="Cisco Unified IP Phone 7945G VoIP phone"/>
    <n v="1022.97"/>
    <n v="5"/>
    <n v="0.4"/>
    <n v="-255.74250000000001"/>
    <x v="19"/>
    <x v="1"/>
  </r>
  <r>
    <n v="3046"/>
    <s v="CA-2017-125290"/>
    <d v="2017-11-06T00:00:00"/>
    <d v="2017-10-11T00:00:00"/>
    <s v="Second Class"/>
    <s v="CC-12430"/>
    <s v="Chuck Clark"/>
    <s v="Home Office"/>
    <s v="United States"/>
    <s v="Minneapolis"/>
    <s v="Minnesota"/>
    <n v="55407"/>
    <s v="Central"/>
    <s v="OFF-AR-10001216"/>
    <s v="Office Supplies"/>
    <s v="Art"/>
    <s v="Newell 339"/>
    <n v="13.9"/>
    <n v="5"/>
    <n v="0"/>
    <n v="3.6139999999999999"/>
    <x v="23"/>
    <x v="3"/>
  </r>
  <r>
    <n v="3047"/>
    <s v="CA-2017-125290"/>
    <d v="2017-11-06T00:00:00"/>
    <d v="2017-10-11T00:00:00"/>
    <s v="Second Class"/>
    <s v="CC-12430"/>
    <s v="Chuck Clark"/>
    <s v="Home Office"/>
    <s v="United States"/>
    <s v="Minneapolis"/>
    <s v="Minnesota"/>
    <n v="55407"/>
    <s v="Central"/>
    <s v="OFF-PA-10003127"/>
    <s v="Office Supplies"/>
    <s v="Paper"/>
    <s v="Easy-staple paper"/>
    <n v="26.38"/>
    <n v="1"/>
    <n v="0"/>
    <n v="12.1348"/>
    <x v="23"/>
    <x v="3"/>
  </r>
  <r>
    <n v="3048"/>
    <s v="CA-2014-137351"/>
    <d v="2014-09-30T00:00:00"/>
    <d v="2014-04-10T00:00:00"/>
    <s v="Standard Class"/>
    <s v="DB-13615"/>
    <s v="Doug Bickford"/>
    <s v="Consumer"/>
    <s v="United States"/>
    <s v="Seattle"/>
    <s v="Washington"/>
    <n v="98105"/>
    <s v="West"/>
    <s v="OFF-BI-10003910"/>
    <s v="Office Supplies"/>
    <s v="Binders"/>
    <s v="DXL Angle-View Binders with Locking Rings by Samsill"/>
    <n v="43.176000000000002"/>
    <n v="7"/>
    <n v="0.2"/>
    <n v="13.4925"/>
    <x v="30"/>
    <x v="2"/>
  </r>
  <r>
    <n v="3049"/>
    <s v="CA-2017-121419"/>
    <d v="2017-04-02T00:00:00"/>
    <d v="2017-04-04T00:00:00"/>
    <s v="First Class"/>
    <s v="TC-21475"/>
    <s v="Tony Chapman"/>
    <s v="Home Office"/>
    <s v="United States"/>
    <s v="Columbus"/>
    <s v="Georgia"/>
    <n v="31907"/>
    <s v="South"/>
    <s v="FUR-TA-10004534"/>
    <s v="Furniture"/>
    <s v="Tables"/>
    <s v="Bevis 44 x 96 Conference Tables"/>
    <n v="411.8"/>
    <n v="2"/>
    <n v="0"/>
    <n v="70.006"/>
    <x v="4"/>
    <x v="3"/>
  </r>
  <r>
    <n v="3050"/>
    <s v="CA-2017-121419"/>
    <d v="2017-04-02T00:00:00"/>
    <d v="2017-04-04T00:00:00"/>
    <s v="First Class"/>
    <s v="TC-21475"/>
    <s v="Tony Chapman"/>
    <s v="Home Office"/>
    <s v="United States"/>
    <s v="Columbus"/>
    <s v="Georgia"/>
    <n v="31907"/>
    <s v="South"/>
    <s v="TEC-AC-10000892"/>
    <s v="Technology"/>
    <s v="Accessories"/>
    <s v="NETGEAR N750 Dual Band Wi-Fi Gigabit Router"/>
    <n v="360"/>
    <n v="4"/>
    <n v="0"/>
    <n v="129.6"/>
    <x v="4"/>
    <x v="3"/>
  </r>
  <r>
    <n v="3051"/>
    <s v="US-2017-148054"/>
    <d v="2017-10-06T00:00:00"/>
    <d v="2017-11-10T00:00:00"/>
    <s v="Standard Class"/>
    <s v="NZ-18565"/>
    <s v="Nick Zandusky"/>
    <s v="Home Office"/>
    <s v="United States"/>
    <s v="Meridian"/>
    <s v="Idaho"/>
    <n v="83642"/>
    <s v="West"/>
    <s v="FUR-FU-10003247"/>
    <s v="Furniture"/>
    <s v="Furnishings"/>
    <s v="36X48 HARDFLOOR CHAIRMAT"/>
    <n v="41.96"/>
    <n v="2"/>
    <n v="0"/>
    <n v="2.9371999999999998"/>
    <x v="13"/>
    <x v="3"/>
  </r>
  <r>
    <n v="3052"/>
    <s v="US-2017-148054"/>
    <d v="2017-10-06T00:00:00"/>
    <d v="2017-11-10T00:00:00"/>
    <s v="Standard Class"/>
    <s v="NZ-18565"/>
    <s v="Nick Zandusky"/>
    <s v="Home Office"/>
    <s v="United States"/>
    <s v="Meridian"/>
    <s v="Idaho"/>
    <n v="83642"/>
    <s v="West"/>
    <s v="OFF-AP-10004336"/>
    <s v="Office Supplies"/>
    <s v="Appliances"/>
    <s v="Conquest 14 Commercial Heavy-Duty Upright Vacuum, Collection System, Accessory Kit"/>
    <n v="227.84"/>
    <n v="4"/>
    <n v="0"/>
    <n v="66.073599999999999"/>
    <x v="13"/>
    <x v="3"/>
  </r>
  <r>
    <n v="3053"/>
    <s v="US-2017-148054"/>
    <d v="2017-10-06T00:00:00"/>
    <d v="2017-11-10T00:00:00"/>
    <s v="Standard Class"/>
    <s v="NZ-18565"/>
    <s v="Nick Zandusky"/>
    <s v="Home Office"/>
    <s v="United States"/>
    <s v="Meridian"/>
    <s v="Idaho"/>
    <n v="83642"/>
    <s v="West"/>
    <s v="OFF-PA-10001295"/>
    <s v="Office Supplies"/>
    <s v="Paper"/>
    <s v="Computer Printout Paper with Letter-Trim Perforations"/>
    <n v="37.94"/>
    <n v="2"/>
    <n v="0"/>
    <n v="18.211200000000002"/>
    <x v="13"/>
    <x v="3"/>
  </r>
  <r>
    <n v="3054"/>
    <s v="CA-2016-128517"/>
    <d v="2016-04-09T00:00:00"/>
    <s v="4/14/2016"/>
    <s v="Second Class"/>
    <s v="SW-20350"/>
    <s v="Sean Wendt"/>
    <s v="Home Office"/>
    <s v="United States"/>
    <s v="Detroit"/>
    <s v="Michigan"/>
    <n v="48227"/>
    <s v="Central"/>
    <s v="TEC-PH-10002555"/>
    <s v="Technology"/>
    <s v="Phones"/>
    <s v="Nortel Meridian M5316 Digital phone"/>
    <n v="517.9"/>
    <n v="2"/>
    <n v="0"/>
    <n v="134.654"/>
    <x v="25"/>
    <x v="0"/>
  </r>
  <r>
    <n v="3055"/>
    <s v="CA-2016-128517"/>
    <d v="2016-04-09T00:00:00"/>
    <s v="4/14/2016"/>
    <s v="Second Class"/>
    <s v="SW-20350"/>
    <s v="Sean Wendt"/>
    <s v="Home Office"/>
    <s v="United States"/>
    <s v="Detroit"/>
    <s v="Michigan"/>
    <n v="48227"/>
    <s v="Central"/>
    <s v="OFF-BI-10000831"/>
    <s v="Office Supplies"/>
    <s v="Binders"/>
    <s v="Storex Flexible Poly Binders with Double Pockets"/>
    <n v="5.28"/>
    <n v="2"/>
    <n v="0"/>
    <n v="2.4287999999999998"/>
    <x v="25"/>
    <x v="0"/>
  </r>
  <r>
    <n v="3056"/>
    <s v="US-2015-100377"/>
    <d v="2015-08-28T00:00:00"/>
    <d v="2015-01-09T00:00:00"/>
    <s v="Standard Class"/>
    <s v="TS-21370"/>
    <s v="Todd Sumrall"/>
    <s v="Corporate"/>
    <s v="United States"/>
    <s v="Chicago"/>
    <s v="Illinois"/>
    <n v="60623"/>
    <s v="Central"/>
    <s v="TEC-CO-10001046"/>
    <s v="Technology"/>
    <s v="Copiers"/>
    <s v="Canon Imageclass D680 Copier / Fax"/>
    <n v="2799.96"/>
    <n v="5"/>
    <n v="0.2"/>
    <n v="874.98749999999995"/>
    <x v="37"/>
    <x v="1"/>
  </r>
  <r>
    <n v="3057"/>
    <s v="CA-2017-131492"/>
    <d v="2017-10-19T00:00:00"/>
    <s v="10/24/2017"/>
    <s v="Second Class"/>
    <s v="HH-15010"/>
    <s v="Hilary Holden"/>
    <s v="Corporate"/>
    <s v="United States"/>
    <s v="San Francisco"/>
    <s v="California"/>
    <n v="94110"/>
    <s v="West"/>
    <s v="OFF-EN-10002973"/>
    <s v="Office Supplies"/>
    <s v="Envelopes"/>
    <s v="Ampad #10 Peel &amp; Seel Holiday Envelopes"/>
    <n v="8.9600000000000009"/>
    <n v="2"/>
    <n v="0"/>
    <n v="4.3007999999999997"/>
    <x v="13"/>
    <x v="3"/>
  </r>
  <r>
    <n v="3058"/>
    <s v="CA-2017-131492"/>
    <d v="2017-10-19T00:00:00"/>
    <s v="10/24/2017"/>
    <s v="Second Class"/>
    <s v="HH-15010"/>
    <s v="Hilary Holden"/>
    <s v="Corporate"/>
    <s v="United States"/>
    <s v="San Francisco"/>
    <s v="California"/>
    <n v="94110"/>
    <s v="West"/>
    <s v="OFF-LA-10001641"/>
    <s v="Office Supplies"/>
    <s v="Labels"/>
    <s v="Avery 518"/>
    <n v="31.5"/>
    <n v="10"/>
    <n v="0"/>
    <n v="15.12"/>
    <x v="13"/>
    <x v="3"/>
  </r>
  <r>
    <n v="3059"/>
    <s v="CA-2017-131492"/>
    <d v="2017-10-19T00:00:00"/>
    <s v="10/24/2017"/>
    <s v="Second Class"/>
    <s v="HH-15010"/>
    <s v="Hilary Holden"/>
    <s v="Corporate"/>
    <s v="United States"/>
    <s v="San Francisco"/>
    <s v="California"/>
    <n v="94110"/>
    <s v="West"/>
    <s v="FUR-FU-10003878"/>
    <s v="Furniture"/>
    <s v="Furnishings"/>
    <s v="Linden 10&quot; Round Wall Clock, Black"/>
    <n v="30.56"/>
    <n v="2"/>
    <n v="0"/>
    <n v="10.3904"/>
    <x v="13"/>
    <x v="3"/>
  </r>
  <r>
    <n v="3060"/>
    <s v="CA-2017-131492"/>
    <d v="2017-10-19T00:00:00"/>
    <s v="10/24/2017"/>
    <s v="Second Class"/>
    <s v="HH-15010"/>
    <s v="Hilary Holden"/>
    <s v="Corporate"/>
    <s v="United States"/>
    <s v="San Francisco"/>
    <s v="California"/>
    <n v="94110"/>
    <s v="West"/>
    <s v="FUR-TA-10003837"/>
    <s v="Furniture"/>
    <s v="Tables"/>
    <s v="Anderson Hickey Conga Table Tops &amp; Accessories"/>
    <n v="24.367999999999999"/>
    <n v="2"/>
    <n v="0.2"/>
    <n v="-3.3506"/>
    <x v="13"/>
    <x v="3"/>
  </r>
  <r>
    <n v="3061"/>
    <s v="CA-2016-144554"/>
    <d v="2016-11-07T00:00:00"/>
    <d v="2016-12-11T00:00:00"/>
    <s v="Standard Class"/>
    <s v="DM-13345"/>
    <s v="Denise Monton"/>
    <s v="Corporate"/>
    <s v="United States"/>
    <s v="Newark"/>
    <s v="Ohio"/>
    <n v="43055"/>
    <s v="East"/>
    <s v="TEC-AC-10002800"/>
    <s v="Technology"/>
    <s v="Accessories"/>
    <s v="Plantronics Audio 478 Stereo USB Headset"/>
    <n v="119.976"/>
    <n v="3"/>
    <n v="0.2"/>
    <n v="22.4955"/>
    <x v="0"/>
    <x v="0"/>
  </r>
  <r>
    <n v="3062"/>
    <s v="CA-2017-127621"/>
    <d v="2017-03-03T00:00:00"/>
    <d v="2017-07-03T00:00:00"/>
    <s v="Standard Class"/>
    <s v="RE-19450"/>
    <s v="Richard Eichhorn"/>
    <s v="Consumer"/>
    <s v="United States"/>
    <s v="Dallas"/>
    <s v="Texas"/>
    <n v="75081"/>
    <s v="Central"/>
    <s v="OFF-PA-10001307"/>
    <s v="Office Supplies"/>
    <s v="Paper"/>
    <s v="Important Message Pads, 50 4-1/4 x 5-1/2 Forms per Pad"/>
    <n v="26.88"/>
    <n v="8"/>
    <n v="0.2"/>
    <n v="9.7439999999999998"/>
    <x v="42"/>
    <x v="3"/>
  </r>
  <r>
    <n v="3063"/>
    <s v="CA-2015-145184"/>
    <d v="2015-11-27T00:00:00"/>
    <s v="11/29/2015"/>
    <s v="First Class"/>
    <s v="JD-16150"/>
    <s v="Justin Deggeller"/>
    <s v="Corporate"/>
    <s v="United States"/>
    <s v="Newark"/>
    <s v="Delaware"/>
    <n v="19711"/>
    <s v="East"/>
    <s v="TEC-PH-10002350"/>
    <s v="Technology"/>
    <s v="Phones"/>
    <s v="Apple EarPods with Remote and Mic"/>
    <n v="83.97"/>
    <n v="3"/>
    <n v="0"/>
    <n v="23.511600000000001"/>
    <x v="6"/>
    <x v="1"/>
  </r>
  <r>
    <n v="3064"/>
    <s v="CA-2015-145184"/>
    <d v="2015-11-27T00:00:00"/>
    <s v="11/29/2015"/>
    <s v="First Class"/>
    <s v="JD-16150"/>
    <s v="Justin Deggeller"/>
    <s v="Corporate"/>
    <s v="United States"/>
    <s v="Newark"/>
    <s v="Delaware"/>
    <n v="19711"/>
    <s v="East"/>
    <s v="TEC-AC-10000397"/>
    <s v="Technology"/>
    <s v="Accessories"/>
    <s v="Perixx PERIBOARD-512B, Ergonomic Split Keyboard"/>
    <n v="104.97"/>
    <n v="3"/>
    <n v="0"/>
    <n v="7.3479000000000001"/>
    <x v="6"/>
    <x v="1"/>
  </r>
  <r>
    <n v="3065"/>
    <s v="CA-2017-106859"/>
    <d v="2017-03-13T00:00:00"/>
    <s v="3/18/2017"/>
    <s v="Second Class"/>
    <s v="BF-11215"/>
    <s v="Benjamin Farhat"/>
    <s v="Home Office"/>
    <s v="United States"/>
    <s v="Albuquerque"/>
    <s v="New Mexico"/>
    <n v="87105"/>
    <s v="West"/>
    <s v="OFF-ST-10000615"/>
    <s v="Office Supplies"/>
    <s v="Storage"/>
    <s v="SimpliFile Personal File, Black Granite, 15w x 6-15/16d x 11-1/4h"/>
    <n v="90.8"/>
    <n v="8"/>
    <n v="0"/>
    <n v="25.423999999999999"/>
    <x v="42"/>
    <x v="3"/>
  </r>
  <r>
    <n v="3066"/>
    <s v="CA-2017-106859"/>
    <d v="2017-03-13T00:00:00"/>
    <s v="3/18/2017"/>
    <s v="Second Class"/>
    <s v="BF-11215"/>
    <s v="Benjamin Farhat"/>
    <s v="Home Office"/>
    <s v="United States"/>
    <s v="Albuquerque"/>
    <s v="New Mexico"/>
    <n v="87105"/>
    <s v="West"/>
    <s v="TEC-PH-10004531"/>
    <s v="Technology"/>
    <s v="Phones"/>
    <s v="OtterBox Commuter Series Case - iPhone 5 &amp; 5s"/>
    <n v="140.73599999999999"/>
    <n v="8"/>
    <n v="0.2"/>
    <n v="49.257599999999996"/>
    <x v="42"/>
    <x v="3"/>
  </r>
  <r>
    <n v="3067"/>
    <s v="CA-2017-106859"/>
    <d v="2017-03-13T00:00:00"/>
    <s v="3/18/2017"/>
    <s v="Second Class"/>
    <s v="BF-11215"/>
    <s v="Benjamin Farhat"/>
    <s v="Home Office"/>
    <s v="United States"/>
    <s v="Albuquerque"/>
    <s v="New Mexico"/>
    <n v="87105"/>
    <s v="West"/>
    <s v="TEC-AC-10004001"/>
    <s v="Technology"/>
    <s v="Accessories"/>
    <s v="Logitech Wireless Headset H600 Over-The-Head Design"/>
    <n v="214.95"/>
    <n v="5"/>
    <n v="0"/>
    <n v="88.129499999999993"/>
    <x v="42"/>
    <x v="3"/>
  </r>
  <r>
    <n v="3068"/>
    <s v="CA-2017-106859"/>
    <d v="2017-03-13T00:00:00"/>
    <s v="3/18/2017"/>
    <s v="Second Class"/>
    <s v="BF-11215"/>
    <s v="Benjamin Farhat"/>
    <s v="Home Office"/>
    <s v="United States"/>
    <s v="Albuquerque"/>
    <s v="New Mexico"/>
    <n v="87105"/>
    <s v="West"/>
    <s v="OFF-PA-10001534"/>
    <s v="Office Supplies"/>
    <s v="Paper"/>
    <s v="Xerox 230"/>
    <n v="45.36"/>
    <n v="7"/>
    <n v="0"/>
    <n v="21.7728"/>
    <x v="42"/>
    <x v="3"/>
  </r>
  <r>
    <n v="3069"/>
    <s v="CA-2017-106859"/>
    <d v="2017-03-13T00:00:00"/>
    <s v="3/18/2017"/>
    <s v="Second Class"/>
    <s v="BF-11215"/>
    <s v="Benjamin Farhat"/>
    <s v="Home Office"/>
    <s v="United States"/>
    <s v="Albuquerque"/>
    <s v="New Mexico"/>
    <n v="87105"/>
    <s v="West"/>
    <s v="OFF-PA-10001815"/>
    <s v="Office Supplies"/>
    <s v="Paper"/>
    <s v="Xerox 1885"/>
    <n v="288.24"/>
    <n v="6"/>
    <n v="0"/>
    <n v="138.3552"/>
    <x v="42"/>
    <x v="3"/>
  </r>
  <r>
    <n v="3070"/>
    <s v="US-2017-120089"/>
    <d v="2017-11-30T00:00:00"/>
    <s v="11/30/2017"/>
    <s v="Same Day"/>
    <s v="ML-17755"/>
    <s v="Max Ludwig"/>
    <s v="Home Office"/>
    <s v="United States"/>
    <s v="Toledo"/>
    <s v="Ohio"/>
    <n v="43615"/>
    <s v="East"/>
    <s v="OFF-AP-10003779"/>
    <s v="Office Supplies"/>
    <s v="Appliances"/>
    <s v="Kensington 7 Outlet MasterPiece Power Center with Fax/Phone Line Protection"/>
    <n v="663.93600000000004"/>
    <n v="4"/>
    <n v="0.2"/>
    <n v="82.992000000000004"/>
    <x v="23"/>
    <x v="3"/>
  </r>
  <r>
    <n v="3071"/>
    <s v="CA-2014-119375"/>
    <d v="2014-11-17T00:00:00"/>
    <s v="11/22/2014"/>
    <s v="Standard Class"/>
    <s v="YC-21895"/>
    <s v="Yoseph Carroll"/>
    <s v="Corporate"/>
    <s v="United States"/>
    <s v="Newark"/>
    <s v="Delaware"/>
    <n v="19711"/>
    <s v="East"/>
    <s v="OFF-ST-10002011"/>
    <s v="Office Supplies"/>
    <s v="Storage"/>
    <s v="Smead Adjustable Mobile File Trolley with Lockable Top"/>
    <n v="2934.33"/>
    <n v="7"/>
    <n v="0"/>
    <n v="792.26909999999998"/>
    <x v="7"/>
    <x v="2"/>
  </r>
  <r>
    <n v="3072"/>
    <s v="CA-2014-119375"/>
    <d v="2014-11-17T00:00:00"/>
    <s v="11/22/2014"/>
    <s v="Standard Class"/>
    <s v="YC-21895"/>
    <s v="Yoseph Carroll"/>
    <s v="Corporate"/>
    <s v="United States"/>
    <s v="Newark"/>
    <s v="Delaware"/>
    <n v="19711"/>
    <s v="East"/>
    <s v="FUR-FU-10002379"/>
    <s v="Furniture"/>
    <s v="Furnishings"/>
    <s v="Eldon Econocleat Chair Mats for Low Pile Carpets"/>
    <n v="124.41"/>
    <n v="3"/>
    <n v="0"/>
    <n v="14.9292"/>
    <x v="7"/>
    <x v="2"/>
  </r>
  <r>
    <n v="3073"/>
    <s v="CA-2014-119375"/>
    <d v="2014-11-17T00:00:00"/>
    <s v="11/22/2014"/>
    <s v="Standard Class"/>
    <s v="YC-21895"/>
    <s v="Yoseph Carroll"/>
    <s v="Corporate"/>
    <s v="United States"/>
    <s v="Newark"/>
    <s v="Delaware"/>
    <n v="19711"/>
    <s v="East"/>
    <s v="OFF-AR-10003752"/>
    <s v="Office Supplies"/>
    <s v="Art"/>
    <s v="Deluxe Chalkboard Eraser Cleaner"/>
    <n v="57.75"/>
    <n v="5"/>
    <n v="0"/>
    <n v="26.565000000000001"/>
    <x v="7"/>
    <x v="2"/>
  </r>
  <r>
    <n v="3074"/>
    <s v="CA-2016-125206"/>
    <d v="2016-01-03T00:00:00"/>
    <d v="2016-05-01T00:00:00"/>
    <s v="First Class"/>
    <s v="LR-16915"/>
    <s v="Lena Radford"/>
    <s v="Consumer"/>
    <s v="United States"/>
    <s v="Los Angeles"/>
    <s v="California"/>
    <n v="90045"/>
    <s v="West"/>
    <s v="OFF-ST-10003692"/>
    <s v="Office Supplies"/>
    <s v="Storage"/>
    <s v="Recycled Steel Personal File for Hanging File Folders"/>
    <n v="114.46"/>
    <n v="2"/>
    <n v="0"/>
    <n v="28.614999999999998"/>
    <x v="12"/>
    <x v="0"/>
  </r>
  <r>
    <n v="3075"/>
    <s v="CA-2015-126137"/>
    <d v="2015-10-03T00:00:00"/>
    <d v="2015-08-10T00:00:00"/>
    <s v="Standard Class"/>
    <s v="BS-11755"/>
    <s v="Bruce Stewart"/>
    <s v="Consumer"/>
    <s v="United States"/>
    <s v="Los Angeles"/>
    <s v="California"/>
    <n v="90032"/>
    <s v="West"/>
    <s v="FUR-BO-10004409"/>
    <s v="Furniture"/>
    <s v="Bookcases"/>
    <s v="Safco Value Mate Series Steel Bookcases, Baked Enamel Finish on Steel, Gray"/>
    <n v="120.666"/>
    <n v="2"/>
    <n v="0.15"/>
    <n v="18.454799999999999"/>
    <x v="2"/>
    <x v="1"/>
  </r>
  <r>
    <n v="3076"/>
    <s v="CA-2014-143903"/>
    <d v="2014-07-20T00:00:00"/>
    <s v="7/24/2014"/>
    <s v="Standard Class"/>
    <s v="KM-16375"/>
    <s v="Katherine Murray"/>
    <s v="Home Office"/>
    <s v="United States"/>
    <s v="Dallas"/>
    <s v="Texas"/>
    <n v="75217"/>
    <s v="Central"/>
    <s v="OFF-ST-10003306"/>
    <s v="Office Supplies"/>
    <s v="Storage"/>
    <s v="Letter Size Cart"/>
    <n v="342.86399999999998"/>
    <n v="3"/>
    <n v="0.2"/>
    <n v="38.572200000000002"/>
    <x v="39"/>
    <x v="2"/>
  </r>
  <r>
    <n v="3077"/>
    <s v="CA-2014-143903"/>
    <d v="2014-07-20T00:00:00"/>
    <s v="7/24/2014"/>
    <s v="Standard Class"/>
    <s v="KM-16375"/>
    <s v="Katherine Murray"/>
    <s v="Home Office"/>
    <s v="United States"/>
    <s v="Dallas"/>
    <s v="Texas"/>
    <n v="75217"/>
    <s v="Central"/>
    <s v="FUR-FU-10003724"/>
    <s v="Furniture"/>
    <s v="Furnishings"/>
    <s v="Westinghouse Clip-On Gooseneck Lamps"/>
    <n v="16.739999999999998"/>
    <n v="5"/>
    <n v="0.6"/>
    <n v="-14.228999999999999"/>
    <x v="39"/>
    <x v="2"/>
  </r>
  <r>
    <n v="3078"/>
    <s v="CA-2014-143903"/>
    <d v="2014-07-20T00:00:00"/>
    <s v="7/24/2014"/>
    <s v="Standard Class"/>
    <s v="KM-16375"/>
    <s v="Katherine Murray"/>
    <s v="Home Office"/>
    <s v="United States"/>
    <s v="Dallas"/>
    <s v="Texas"/>
    <n v="75217"/>
    <s v="Central"/>
    <s v="FUR-CH-10002024"/>
    <s v="Furniture"/>
    <s v="Chairs"/>
    <s v="HON 5400 Series Task Chairs for Big and Tall"/>
    <n v="981.37199999999996"/>
    <n v="2"/>
    <n v="0.3"/>
    <n v="-140.196"/>
    <x v="39"/>
    <x v="2"/>
  </r>
  <r>
    <n v="3079"/>
    <s v="CA-2014-104780"/>
    <d v="2014-05-21T00:00:00"/>
    <s v="5/25/2014"/>
    <s v="Standard Class"/>
    <s v="BT-11530"/>
    <s v="Bradley Talbott"/>
    <s v="Home Office"/>
    <s v="United States"/>
    <s v="San Diego"/>
    <s v="California"/>
    <n v="92037"/>
    <s v="West"/>
    <s v="OFF-AR-10003514"/>
    <s v="Office Supplies"/>
    <s v="Art"/>
    <s v="4009 Highlighters by Sanford"/>
    <n v="31.84"/>
    <n v="8"/>
    <n v="0"/>
    <n v="10.507199999999999"/>
    <x v="8"/>
    <x v="2"/>
  </r>
  <r>
    <n v="3080"/>
    <s v="CA-2017-101182"/>
    <d v="2017-09-04T00:00:00"/>
    <d v="2017-05-09T00:00:00"/>
    <s v="First Class"/>
    <s v="KB-16405"/>
    <s v="Katrina Bavinger"/>
    <s v="Home Office"/>
    <s v="United States"/>
    <s v="Apple Valley"/>
    <s v="California"/>
    <n v="92307"/>
    <s v="West"/>
    <s v="OFF-PA-10001800"/>
    <s v="Office Supplies"/>
    <s v="Paper"/>
    <s v="Xerox 220"/>
    <n v="12.96"/>
    <n v="2"/>
    <n v="0"/>
    <n v="6.2207999999999997"/>
    <x v="15"/>
    <x v="3"/>
  </r>
  <r>
    <n v="3081"/>
    <s v="CA-2017-101182"/>
    <d v="2017-09-04T00:00:00"/>
    <d v="2017-05-09T00:00:00"/>
    <s v="First Class"/>
    <s v="KB-16405"/>
    <s v="Katrina Bavinger"/>
    <s v="Home Office"/>
    <s v="United States"/>
    <s v="Apple Valley"/>
    <s v="California"/>
    <n v="92307"/>
    <s v="West"/>
    <s v="TEC-PH-10003589"/>
    <s v="Technology"/>
    <s v="Phones"/>
    <s v="invisibleSHIELD by ZAGG Smudge-Free Screen Protector"/>
    <n v="43.176000000000002"/>
    <n v="3"/>
    <n v="0.2"/>
    <n v="15.111599999999999"/>
    <x v="15"/>
    <x v="3"/>
  </r>
  <r>
    <n v="3082"/>
    <s v="US-2017-132297"/>
    <d v="2017-05-27T00:00:00"/>
    <d v="2017-02-06T00:00:00"/>
    <s v="Standard Class"/>
    <s v="DW-13480"/>
    <s v="Dianna Wilson"/>
    <s v="Home Office"/>
    <s v="United States"/>
    <s v="Louisville"/>
    <s v="Kentucky"/>
    <n v="40214"/>
    <s v="South"/>
    <s v="OFF-BI-10003364"/>
    <s v="Office Supplies"/>
    <s v="Binders"/>
    <s v="Binding Machine Supplies"/>
    <n v="58.34"/>
    <n v="2"/>
    <n v="0"/>
    <n v="28.0032"/>
    <x v="24"/>
    <x v="3"/>
  </r>
  <r>
    <n v="3083"/>
    <s v="US-2017-132297"/>
    <d v="2017-05-27T00:00:00"/>
    <d v="2017-02-06T00:00:00"/>
    <s v="Standard Class"/>
    <s v="DW-13480"/>
    <s v="Dianna Wilson"/>
    <s v="Home Office"/>
    <s v="United States"/>
    <s v="Louisville"/>
    <s v="Kentucky"/>
    <n v="40214"/>
    <s v="South"/>
    <s v="TEC-PH-10002834"/>
    <s v="Technology"/>
    <s v="Phones"/>
    <s v="Google Nexus 5"/>
    <n v="539.97"/>
    <n v="3"/>
    <n v="0"/>
    <n v="134.99250000000001"/>
    <x v="24"/>
    <x v="3"/>
  </r>
  <r>
    <n v="3084"/>
    <s v="CA-2014-100328"/>
    <d v="2014-01-28T00:00:00"/>
    <d v="2014-03-02T00:00:00"/>
    <s v="Standard Class"/>
    <s v="JC-15340"/>
    <s v="Jasper Cacioppo"/>
    <s v="Consumer"/>
    <s v="United States"/>
    <s v="New York City"/>
    <s v="New York"/>
    <n v="10024"/>
    <s v="East"/>
    <s v="OFF-BI-10000343"/>
    <s v="Office Supplies"/>
    <s v="Binders"/>
    <s v="Pressboard Covers with Storage Hooks, 9 1/2&quot; x 11&quot;, Light Blue"/>
    <n v="3.9279999999999999"/>
    <n v="1"/>
    <n v="0.2"/>
    <n v="1.3257000000000001"/>
    <x v="46"/>
    <x v="2"/>
  </r>
  <r>
    <n v="3085"/>
    <s v="CA-2017-118773"/>
    <d v="2017-02-09T00:00:00"/>
    <s v="2/14/2017"/>
    <s v="Standard Class"/>
    <s v="TP-21415"/>
    <s v="Tom Prescott"/>
    <s v="Consumer"/>
    <s v="United States"/>
    <s v="Houston"/>
    <s v="Texas"/>
    <n v="77070"/>
    <s v="Central"/>
    <s v="OFF-BI-10004584"/>
    <s v="Office Supplies"/>
    <s v="Binders"/>
    <s v="GBC ProClick 150 Presentation Binding System"/>
    <n v="252.78399999999999"/>
    <n v="4"/>
    <n v="0.8"/>
    <n v="-417.09359999999998"/>
    <x v="31"/>
    <x v="3"/>
  </r>
  <r>
    <n v="3086"/>
    <s v="CA-2017-118773"/>
    <d v="2017-02-09T00:00:00"/>
    <s v="2/14/2017"/>
    <s v="Standard Class"/>
    <s v="TP-21415"/>
    <s v="Tom Prescott"/>
    <s v="Consumer"/>
    <s v="United States"/>
    <s v="Houston"/>
    <s v="Texas"/>
    <n v="77070"/>
    <s v="Central"/>
    <s v="TEC-AC-10002402"/>
    <s v="Technology"/>
    <s v="Accessories"/>
    <s v="Razer Kraken PRO Over Ear PC and Music Headset"/>
    <n v="127.98399999999999"/>
    <n v="2"/>
    <n v="0.2"/>
    <n v="15.997999999999999"/>
    <x v="31"/>
    <x v="3"/>
  </r>
  <r>
    <n v="3087"/>
    <s v="CA-2017-118773"/>
    <d v="2017-02-09T00:00:00"/>
    <s v="2/14/2017"/>
    <s v="Standard Class"/>
    <s v="TP-21415"/>
    <s v="Tom Prescott"/>
    <s v="Consumer"/>
    <s v="United States"/>
    <s v="Houston"/>
    <s v="Texas"/>
    <n v="77070"/>
    <s v="Central"/>
    <s v="FUR-FU-10000550"/>
    <s v="Furniture"/>
    <s v="Furnishings"/>
    <s v="Stacking Trays by OIC"/>
    <n v="3.984"/>
    <n v="2"/>
    <n v="0.6"/>
    <n v="-2.6892"/>
    <x v="31"/>
    <x v="3"/>
  </r>
  <r>
    <n v="3088"/>
    <s v="CA-2017-118773"/>
    <d v="2017-02-09T00:00:00"/>
    <s v="2/14/2017"/>
    <s v="Standard Class"/>
    <s v="TP-21415"/>
    <s v="Tom Prescott"/>
    <s v="Consumer"/>
    <s v="United States"/>
    <s v="Houston"/>
    <s v="Texas"/>
    <n v="77070"/>
    <s v="Central"/>
    <s v="OFF-AP-10000055"/>
    <s v="Office Supplies"/>
    <s v="Appliances"/>
    <s v="Belkin F9S820V06 8 Outlet Surge"/>
    <n v="12.992000000000001"/>
    <n v="2"/>
    <n v="0.8"/>
    <n v="-32.479999999999997"/>
    <x v="31"/>
    <x v="3"/>
  </r>
  <r>
    <n v="3089"/>
    <s v="US-2017-159205"/>
    <d v="2017-03-31T00:00:00"/>
    <d v="2017-02-04T00:00:00"/>
    <s v="Second Class"/>
    <s v="DB-12910"/>
    <s v="Daniel Byrd"/>
    <s v="Home Office"/>
    <s v="United States"/>
    <s v="Henderson"/>
    <s v="Kentucky"/>
    <n v="42420"/>
    <s v="South"/>
    <s v="FUR-FU-10001591"/>
    <s v="Furniture"/>
    <s v="Furnishings"/>
    <s v="Advantus Panel Wall Certificate Holder - 8.5x11"/>
    <n v="61"/>
    <n v="5"/>
    <n v="0"/>
    <n v="25.62"/>
    <x v="42"/>
    <x v="3"/>
  </r>
  <r>
    <n v="3090"/>
    <s v="US-2017-159205"/>
    <d v="2017-03-31T00:00:00"/>
    <d v="2017-02-04T00:00:00"/>
    <s v="Second Class"/>
    <s v="DB-12910"/>
    <s v="Daniel Byrd"/>
    <s v="Home Office"/>
    <s v="United States"/>
    <s v="Henderson"/>
    <s v="Kentucky"/>
    <n v="42420"/>
    <s v="South"/>
    <s v="TEC-PH-10000526"/>
    <s v="Technology"/>
    <s v="Phones"/>
    <s v="Vtech CS6719"/>
    <n v="671.93"/>
    <n v="7"/>
    <n v="0"/>
    <n v="188.1404"/>
    <x v="42"/>
    <x v="3"/>
  </r>
  <r>
    <n v="3091"/>
    <s v="CA-2016-112123"/>
    <d v="2016-03-03T00:00:00"/>
    <d v="2016-08-03T00:00:00"/>
    <s v="Standard Class"/>
    <s v="BH-11710"/>
    <s v="Brosina Hoffman"/>
    <s v="Consumer"/>
    <s v="United States"/>
    <s v="Newark"/>
    <s v="Delaware"/>
    <n v="19711"/>
    <s v="East"/>
    <s v="OFF-BI-10001071"/>
    <s v="Office Supplies"/>
    <s v="Binders"/>
    <s v="GBC ProClick Punch Binding System"/>
    <n v="447.86"/>
    <n v="7"/>
    <n v="0"/>
    <n v="219.45140000000001"/>
    <x v="17"/>
    <x v="0"/>
  </r>
  <r>
    <n v="3092"/>
    <s v="CA-2016-112123"/>
    <d v="2016-03-03T00:00:00"/>
    <d v="2016-08-03T00:00:00"/>
    <s v="Standard Class"/>
    <s v="BH-11710"/>
    <s v="Brosina Hoffman"/>
    <s v="Consumer"/>
    <s v="United States"/>
    <s v="Newark"/>
    <s v="Delaware"/>
    <n v="19711"/>
    <s v="East"/>
    <s v="TEC-PH-10001557"/>
    <s v="Technology"/>
    <s v="Phones"/>
    <s v="Pyle PMP37LED"/>
    <n v="479.95"/>
    <n v="5"/>
    <n v="0"/>
    <n v="129.5865"/>
    <x v="17"/>
    <x v="0"/>
  </r>
  <r>
    <n v="3093"/>
    <s v="CA-2016-112123"/>
    <d v="2016-03-03T00:00:00"/>
    <d v="2016-08-03T00:00:00"/>
    <s v="Standard Class"/>
    <s v="BH-11710"/>
    <s v="Brosina Hoffman"/>
    <s v="Consumer"/>
    <s v="United States"/>
    <s v="Newark"/>
    <s v="Delaware"/>
    <n v="19711"/>
    <s v="East"/>
    <s v="OFF-PA-10001977"/>
    <s v="Office Supplies"/>
    <s v="Paper"/>
    <s v="Xerox 194"/>
    <n v="166.44"/>
    <n v="3"/>
    <n v="0"/>
    <n v="79.891199999999998"/>
    <x v="17"/>
    <x v="0"/>
  </r>
  <r>
    <n v="3094"/>
    <s v="CA-2015-114468"/>
    <d v="2015-08-23T00:00:00"/>
    <s v="8/23/2015"/>
    <s v="Same Day"/>
    <s v="TD-20995"/>
    <s v="Tamara Dahlen"/>
    <s v="Consumer"/>
    <s v="United States"/>
    <s v="Bolingbrook"/>
    <s v="Illinois"/>
    <n v="60440"/>
    <s v="Central"/>
    <s v="OFF-SU-10004231"/>
    <s v="Office Supplies"/>
    <s v="Supplies"/>
    <s v="Acme Tagit Stainless Steel Antibacterial Scissors"/>
    <n v="31.68"/>
    <n v="4"/>
    <n v="0.2"/>
    <n v="2.7719999999999998"/>
    <x v="37"/>
    <x v="1"/>
  </r>
  <r>
    <n v="3095"/>
    <s v="CA-2015-114468"/>
    <d v="2015-08-23T00:00:00"/>
    <s v="8/23/2015"/>
    <s v="Same Day"/>
    <s v="TD-20995"/>
    <s v="Tamara Dahlen"/>
    <s v="Consumer"/>
    <s v="United States"/>
    <s v="Bolingbrook"/>
    <s v="Illinois"/>
    <n v="60440"/>
    <s v="Central"/>
    <s v="OFF-PA-10000809"/>
    <s v="Office Supplies"/>
    <s v="Paper"/>
    <s v="Xerox 206"/>
    <n v="10.368"/>
    <n v="2"/>
    <n v="0.2"/>
    <n v="3.6288"/>
    <x v="37"/>
    <x v="1"/>
  </r>
  <r>
    <n v="3096"/>
    <s v="CA-2015-114468"/>
    <d v="2015-08-23T00:00:00"/>
    <s v="8/23/2015"/>
    <s v="Same Day"/>
    <s v="TD-20995"/>
    <s v="Tamara Dahlen"/>
    <s v="Consumer"/>
    <s v="United States"/>
    <s v="Bolingbrook"/>
    <s v="Illinois"/>
    <n v="60440"/>
    <s v="Central"/>
    <s v="OFF-FA-10003021"/>
    <s v="Office Supplies"/>
    <s v="Fasteners"/>
    <s v="Staples"/>
    <n v="12.032"/>
    <n v="8"/>
    <n v="0.2"/>
    <n v="2.2559999999999998"/>
    <x v="37"/>
    <x v="1"/>
  </r>
  <r>
    <n v="3097"/>
    <s v="CA-2015-114468"/>
    <d v="2015-08-23T00:00:00"/>
    <s v="8/23/2015"/>
    <s v="Same Day"/>
    <s v="TD-20995"/>
    <s v="Tamara Dahlen"/>
    <s v="Consumer"/>
    <s v="United States"/>
    <s v="Bolingbrook"/>
    <s v="Illinois"/>
    <n v="60440"/>
    <s v="Central"/>
    <s v="OFF-AP-10000696"/>
    <s v="Office Supplies"/>
    <s v="Appliances"/>
    <s v="Holmes Odor Grabber"/>
    <n v="5.7679999999999998"/>
    <n v="2"/>
    <n v="0.8"/>
    <n v="-13.5548"/>
    <x v="37"/>
    <x v="1"/>
  </r>
  <r>
    <n v="3098"/>
    <s v="CA-2017-135692"/>
    <d v="2017-04-27T00:00:00"/>
    <d v="2017-01-05T00:00:00"/>
    <s v="Standard Class"/>
    <s v="CV-12805"/>
    <s v="Cynthia Voltz"/>
    <s v="Corporate"/>
    <s v="United States"/>
    <s v="Fort Worth"/>
    <s v="Texas"/>
    <n v="76106"/>
    <s v="Central"/>
    <s v="OFF-LA-10001158"/>
    <s v="Office Supplies"/>
    <s v="Labels"/>
    <s v="Avery Address/Shipping Labels for Typewriters, 4&quot; x 2&quot;"/>
    <n v="33.119999999999997"/>
    <n v="4"/>
    <n v="0.2"/>
    <n v="11.592000000000001"/>
    <x v="4"/>
    <x v="3"/>
  </r>
  <r>
    <n v="3099"/>
    <s v="CA-2017-135692"/>
    <d v="2017-04-27T00:00:00"/>
    <d v="2017-01-05T00:00:00"/>
    <s v="Standard Class"/>
    <s v="CV-12805"/>
    <s v="Cynthia Voltz"/>
    <s v="Corporate"/>
    <s v="United States"/>
    <s v="Fort Worth"/>
    <s v="Texas"/>
    <n v="76106"/>
    <s v="Central"/>
    <s v="FUR-BO-10002268"/>
    <s v="Furniture"/>
    <s v="Bookcases"/>
    <s v="Sauder Barrister Bookcases"/>
    <n v="220.26560000000001"/>
    <n v="4"/>
    <n v="0.32"/>
    <n v="-42.1096"/>
    <x v="4"/>
    <x v="3"/>
  </r>
  <r>
    <n v="3100"/>
    <s v="CA-2017-131233"/>
    <d v="2017-04-14T00:00:00"/>
    <s v="4/19/2017"/>
    <s v="Standard Class"/>
    <s v="CS-12355"/>
    <s v="Christine Sundaresam"/>
    <s v="Consumer"/>
    <s v="United States"/>
    <s v="New York City"/>
    <s v="New York"/>
    <n v="10024"/>
    <s v="East"/>
    <s v="OFF-BI-10000829"/>
    <s v="Office Supplies"/>
    <s v="Binders"/>
    <s v="Avery Non-Stick Binders"/>
    <n v="10.776"/>
    <n v="3"/>
    <n v="0.2"/>
    <n v="3.5022000000000002"/>
    <x v="4"/>
    <x v="3"/>
  </r>
  <r>
    <n v="3101"/>
    <s v="CA-2017-131233"/>
    <d v="2017-04-14T00:00:00"/>
    <s v="4/19/2017"/>
    <s v="Standard Class"/>
    <s v="CS-12355"/>
    <s v="Christine Sundaresam"/>
    <s v="Consumer"/>
    <s v="United States"/>
    <s v="New York City"/>
    <s v="New York"/>
    <n v="10024"/>
    <s v="East"/>
    <s v="FUR-BO-10003441"/>
    <s v="Furniture"/>
    <s v="Bookcases"/>
    <s v="Bush Westfield Collection Bookcases, Fully Assembled"/>
    <n v="242.352"/>
    <n v="3"/>
    <n v="0.2"/>
    <n v="9.0882000000000005"/>
    <x v="4"/>
    <x v="3"/>
  </r>
  <r>
    <n v="3102"/>
    <s v="CA-2017-119578"/>
    <d v="2017-12-22T00:00:00"/>
    <s v="12/27/2017"/>
    <s v="Second Class"/>
    <s v="JG-15310"/>
    <s v="Jason Gross"/>
    <s v="Corporate"/>
    <s v="United States"/>
    <s v="Providence"/>
    <s v="Rhode Island"/>
    <n v="2908"/>
    <s v="East"/>
    <s v="OFF-SU-10003505"/>
    <s v="Office Supplies"/>
    <s v="Supplies"/>
    <s v="Premier Electric Letter Opener"/>
    <n v="695.16"/>
    <n v="6"/>
    <n v="0"/>
    <n v="34.758000000000003"/>
    <x v="22"/>
    <x v="3"/>
  </r>
  <r>
    <n v="3103"/>
    <s v="CA-2017-119578"/>
    <d v="2017-12-22T00:00:00"/>
    <s v="12/27/2017"/>
    <s v="Second Class"/>
    <s v="JG-15310"/>
    <s v="Jason Gross"/>
    <s v="Corporate"/>
    <s v="United States"/>
    <s v="Providence"/>
    <s v="Rhode Island"/>
    <n v="2908"/>
    <s v="East"/>
    <s v="FUR-BO-10003660"/>
    <s v="Furniture"/>
    <s v="Bookcases"/>
    <s v="Bush Cubix Collection Bookcases, Fully Assembled"/>
    <n v="220.98"/>
    <n v="1"/>
    <n v="0"/>
    <n v="50.825400000000002"/>
    <x v="22"/>
    <x v="3"/>
  </r>
  <r>
    <n v="3104"/>
    <s v="CA-2016-124562"/>
    <d v="2016-12-08T00:00:00"/>
    <d v="2016-12-12T00:00:00"/>
    <s v="Standard Class"/>
    <s v="JP-16135"/>
    <s v="Julie Prescott"/>
    <s v="Home Office"/>
    <s v="United States"/>
    <s v="Columbus"/>
    <s v="Ohio"/>
    <n v="43229"/>
    <s v="East"/>
    <s v="OFF-BI-10001267"/>
    <s v="Office Supplies"/>
    <s v="Binders"/>
    <s v="Universal Recycled Hanging Pressboard Report Binders, Letter Size"/>
    <n v="12.957000000000001"/>
    <n v="7"/>
    <n v="0.7"/>
    <n v="-9.5017999999999994"/>
    <x v="5"/>
    <x v="0"/>
  </r>
  <r>
    <n v="3105"/>
    <s v="US-2017-140074"/>
    <d v="2017-03-23T00:00:00"/>
    <s v="3/29/2017"/>
    <s v="Standard Class"/>
    <s v="EC-14050"/>
    <s v="Erin Creighton"/>
    <s v="Consumer"/>
    <s v="United States"/>
    <s v="New York City"/>
    <s v="New York"/>
    <n v="10024"/>
    <s v="East"/>
    <s v="OFF-PA-10002741"/>
    <s v="Office Supplies"/>
    <s v="Paper"/>
    <s v="Xerox 1980"/>
    <n v="25.68"/>
    <n v="6"/>
    <n v="0"/>
    <n v="11.555999999999999"/>
    <x v="42"/>
    <x v="3"/>
  </r>
  <r>
    <n v="3106"/>
    <s v="CA-2016-103037"/>
    <d v="2016-07-25T00:00:00"/>
    <s v="7/29/2016"/>
    <s v="Standard Class"/>
    <s v="KH-16630"/>
    <s v="Ken Heidel"/>
    <s v="Corporate"/>
    <s v="United States"/>
    <s v="Houston"/>
    <s v="Texas"/>
    <n v="77070"/>
    <s v="Central"/>
    <s v="OFF-LA-10004345"/>
    <s v="Office Supplies"/>
    <s v="Labels"/>
    <s v="Avery 493"/>
    <n v="15.712"/>
    <n v="4"/>
    <n v="0.2"/>
    <n v="5.6955999999999998"/>
    <x v="16"/>
    <x v="0"/>
  </r>
  <r>
    <n v="3107"/>
    <s v="CA-2017-127460"/>
    <d v="2017-07-10T00:00:00"/>
    <s v="7/14/2017"/>
    <s v="Standard Class"/>
    <s v="FG-14260"/>
    <s v="Frank Gastineau"/>
    <s v="Home Office"/>
    <s v="United States"/>
    <s v="Aurora"/>
    <s v="Illinois"/>
    <n v="60505"/>
    <s v="Central"/>
    <s v="OFF-ST-10004340"/>
    <s v="Office Supplies"/>
    <s v="Storage"/>
    <s v="Fellowes Mobile File Cart, Black"/>
    <n v="298.464"/>
    <n v="6"/>
    <n v="0.2"/>
    <n v="26.115600000000001"/>
    <x v="10"/>
    <x v="3"/>
  </r>
  <r>
    <n v="3108"/>
    <s v="CA-2016-121671"/>
    <d v="2016-07-17T00:00:00"/>
    <s v="7/22/2016"/>
    <s v="Standard Class"/>
    <s v="AA-10480"/>
    <s v="Andrew Allen"/>
    <s v="Consumer"/>
    <s v="United States"/>
    <s v="Springfield"/>
    <s v="Missouri"/>
    <n v="65807"/>
    <s v="Central"/>
    <s v="OFF-PA-10001471"/>
    <s v="Office Supplies"/>
    <s v="Paper"/>
    <s v="Strathmore Photo Frame Cards"/>
    <n v="21.93"/>
    <n v="3"/>
    <n v="0"/>
    <n v="10.0878"/>
    <x v="16"/>
    <x v="0"/>
  </r>
  <r>
    <n v="3109"/>
    <s v="CA-2016-121671"/>
    <d v="2016-07-17T00:00:00"/>
    <s v="7/22/2016"/>
    <s v="Standard Class"/>
    <s v="AA-10480"/>
    <s v="Andrew Allen"/>
    <s v="Consumer"/>
    <s v="United States"/>
    <s v="Springfield"/>
    <s v="Missouri"/>
    <n v="65807"/>
    <s v="Central"/>
    <s v="OFF-ST-10002344"/>
    <s v="Office Supplies"/>
    <s v="Storage"/>
    <s v="Carina 42&quot;Hx23 3/4&quot;W Media Storage Unit"/>
    <n v="242.94"/>
    <n v="3"/>
    <n v="0"/>
    <n v="4.8587999999999996"/>
    <x v="16"/>
    <x v="0"/>
  </r>
  <r>
    <n v="3110"/>
    <s v="CA-2016-121671"/>
    <d v="2016-07-17T00:00:00"/>
    <s v="7/22/2016"/>
    <s v="Standard Class"/>
    <s v="AA-10480"/>
    <s v="Andrew Allen"/>
    <s v="Consumer"/>
    <s v="United States"/>
    <s v="Springfield"/>
    <s v="Missouri"/>
    <n v="65807"/>
    <s v="Central"/>
    <s v="OFF-PA-10001892"/>
    <s v="Office Supplies"/>
    <s v="Paper"/>
    <s v="Rediform Wirebound &quot;Phone Memo&quot; Message Book, 11 x 5-3/4"/>
    <n v="7.64"/>
    <n v="1"/>
    <n v="0"/>
    <n v="3.7435999999999998"/>
    <x v="16"/>
    <x v="0"/>
  </r>
  <r>
    <n v="3111"/>
    <s v="CA-2016-121671"/>
    <d v="2016-07-17T00:00:00"/>
    <s v="7/22/2016"/>
    <s v="Standard Class"/>
    <s v="AA-10480"/>
    <s v="Andrew Allen"/>
    <s v="Consumer"/>
    <s v="United States"/>
    <s v="Springfield"/>
    <s v="Missouri"/>
    <n v="65807"/>
    <s v="Central"/>
    <s v="OFF-PA-10001934"/>
    <s v="Office Supplies"/>
    <s v="Paper"/>
    <s v="Xerox 1993"/>
    <n v="51.84"/>
    <n v="8"/>
    <n v="0"/>
    <n v="25.401599999999998"/>
    <x v="16"/>
    <x v="0"/>
  </r>
  <r>
    <n v="3112"/>
    <s v="CA-2016-121671"/>
    <d v="2016-07-17T00:00:00"/>
    <s v="7/22/2016"/>
    <s v="Standard Class"/>
    <s v="AA-10480"/>
    <s v="Andrew Allen"/>
    <s v="Consumer"/>
    <s v="United States"/>
    <s v="Springfield"/>
    <s v="Missouri"/>
    <n v="65807"/>
    <s v="Central"/>
    <s v="OFF-ST-10000078"/>
    <s v="Office Supplies"/>
    <s v="Storage"/>
    <s v="Tennsco 6- and 18-Compartment Lockers"/>
    <n v="265.17"/>
    <n v="1"/>
    <n v="0"/>
    <n v="47.730600000000003"/>
    <x v="16"/>
    <x v="0"/>
  </r>
  <r>
    <n v="3113"/>
    <s v="CA-2016-150350"/>
    <d v="2016-08-23T00:00:00"/>
    <s v="8/30/2016"/>
    <s v="Standard Class"/>
    <s v="MS-17770"/>
    <s v="Maxwell Schwartz"/>
    <s v="Consumer"/>
    <s v="United States"/>
    <s v="Seattle"/>
    <s v="Washington"/>
    <n v="98105"/>
    <s v="West"/>
    <s v="TEC-MA-10001972"/>
    <s v="Technology"/>
    <s v="Machines"/>
    <s v="Okidata C331dn Printer"/>
    <n v="837.6"/>
    <n v="3"/>
    <n v="0.2"/>
    <n v="62.82"/>
    <x v="28"/>
    <x v="0"/>
  </r>
  <r>
    <n v="3114"/>
    <s v="CA-2016-150350"/>
    <d v="2016-08-23T00:00:00"/>
    <s v="8/30/2016"/>
    <s v="Standard Class"/>
    <s v="MS-17770"/>
    <s v="Maxwell Schwartz"/>
    <s v="Consumer"/>
    <s v="United States"/>
    <s v="Seattle"/>
    <s v="Washington"/>
    <n v="98105"/>
    <s v="West"/>
    <s v="OFF-EN-10002504"/>
    <s v="Office Supplies"/>
    <s v="Envelopes"/>
    <s v="Tyvek  Top-Opening Peel &amp; Seel Envelopes, Plain White"/>
    <n v="135.9"/>
    <n v="5"/>
    <n v="0"/>
    <n v="63.872999999999998"/>
    <x v="28"/>
    <x v="0"/>
  </r>
  <r>
    <n v="3115"/>
    <s v="CA-2016-150350"/>
    <d v="2016-08-23T00:00:00"/>
    <s v="8/30/2016"/>
    <s v="Standard Class"/>
    <s v="MS-17770"/>
    <s v="Maxwell Schwartz"/>
    <s v="Consumer"/>
    <s v="United States"/>
    <s v="Seattle"/>
    <s v="Washington"/>
    <n v="98105"/>
    <s v="West"/>
    <s v="OFF-PA-10002160"/>
    <s v="Office Supplies"/>
    <s v="Paper"/>
    <s v="Xerox 1978"/>
    <n v="34.68"/>
    <n v="6"/>
    <n v="0"/>
    <n v="16.993200000000002"/>
    <x v="28"/>
    <x v="0"/>
  </r>
  <r>
    <n v="3116"/>
    <s v="CA-2016-150350"/>
    <d v="2016-08-23T00:00:00"/>
    <s v="8/30/2016"/>
    <s v="Standard Class"/>
    <s v="MS-17770"/>
    <s v="Maxwell Schwartz"/>
    <s v="Consumer"/>
    <s v="United States"/>
    <s v="Seattle"/>
    <s v="Washington"/>
    <n v="98105"/>
    <s v="West"/>
    <s v="FUR-CH-10001973"/>
    <s v="Furniture"/>
    <s v="Chairs"/>
    <s v="Office Star Flex Back Scooter Chair with White Frame"/>
    <n v="532.70399999999995"/>
    <n v="6"/>
    <n v="0.2"/>
    <n v="-39.952800000000003"/>
    <x v="28"/>
    <x v="0"/>
  </r>
  <r>
    <n v="3117"/>
    <s v="CA-2016-150350"/>
    <d v="2016-08-23T00:00:00"/>
    <s v="8/30/2016"/>
    <s v="Standard Class"/>
    <s v="MS-17770"/>
    <s v="Maxwell Schwartz"/>
    <s v="Consumer"/>
    <s v="United States"/>
    <s v="Seattle"/>
    <s v="Washington"/>
    <n v="98105"/>
    <s v="West"/>
    <s v="OFF-AP-10001492"/>
    <s v="Office Supplies"/>
    <s v="Appliances"/>
    <s v="Acco Six-Outlet Power Strip, 4' Cord Length"/>
    <n v="43.1"/>
    <n v="5"/>
    <n v="0"/>
    <n v="11.206"/>
    <x v="28"/>
    <x v="0"/>
  </r>
  <r>
    <n v="3118"/>
    <s v="CA-2016-150350"/>
    <d v="2016-08-23T00:00:00"/>
    <s v="8/30/2016"/>
    <s v="Standard Class"/>
    <s v="MS-17770"/>
    <s v="Maxwell Schwartz"/>
    <s v="Consumer"/>
    <s v="United States"/>
    <s v="Seattle"/>
    <s v="Washington"/>
    <n v="98105"/>
    <s v="West"/>
    <s v="OFF-SU-10002189"/>
    <s v="Office Supplies"/>
    <s v="Supplies"/>
    <s v="Acme Rosewood Handle Letter Opener"/>
    <n v="15.88"/>
    <n v="4"/>
    <n v="0"/>
    <n v="0.1588"/>
    <x v="28"/>
    <x v="0"/>
  </r>
  <r>
    <n v="3119"/>
    <s v="CA-2015-121720"/>
    <d v="2015-06-11T00:00:00"/>
    <d v="2015-12-06T00:00:00"/>
    <s v="First Class"/>
    <s v="JE-15610"/>
    <s v="Jim Epp"/>
    <s v="Corporate"/>
    <s v="United States"/>
    <s v="Lakeland"/>
    <s v="Florida"/>
    <n v="33801"/>
    <s v="South"/>
    <s v="FUR-CH-10003312"/>
    <s v="Furniture"/>
    <s v="Chairs"/>
    <s v="Hon 2090 ìPillow Softî Series Mid Back Swivel/Tilt Chairs"/>
    <n v="1123.92"/>
    <n v="5"/>
    <n v="0.2"/>
    <n v="-182.637"/>
    <x v="40"/>
    <x v="1"/>
  </r>
  <r>
    <n v="3120"/>
    <s v="CA-2015-121720"/>
    <d v="2015-06-11T00:00:00"/>
    <d v="2015-12-06T00:00:00"/>
    <s v="First Class"/>
    <s v="JE-15610"/>
    <s v="Jim Epp"/>
    <s v="Corporate"/>
    <s v="United States"/>
    <s v="Lakeland"/>
    <s v="Florida"/>
    <n v="33801"/>
    <s v="South"/>
    <s v="TEC-PH-10002496"/>
    <s v="Technology"/>
    <s v="Phones"/>
    <s v="Cisco SPA301"/>
    <n v="249.584"/>
    <n v="2"/>
    <n v="0.2"/>
    <n v="31.198"/>
    <x v="40"/>
    <x v="1"/>
  </r>
  <r>
    <n v="3121"/>
    <s v="CA-2015-121720"/>
    <d v="2015-06-11T00:00:00"/>
    <d v="2015-12-06T00:00:00"/>
    <s v="First Class"/>
    <s v="JE-15610"/>
    <s v="Jim Epp"/>
    <s v="Corporate"/>
    <s v="United States"/>
    <s v="Lakeland"/>
    <s v="Florida"/>
    <n v="33801"/>
    <s v="South"/>
    <s v="FUR-FU-10003464"/>
    <s v="Furniture"/>
    <s v="Furnishings"/>
    <s v="Seth Thomas 8 1/2&quot; Cubicle Clock"/>
    <n v="48.671999999999997"/>
    <n v="3"/>
    <n v="0.2"/>
    <n v="7.3007999999999997"/>
    <x v="40"/>
    <x v="1"/>
  </r>
  <r>
    <n v="3122"/>
    <s v="CA-2015-121720"/>
    <d v="2015-06-11T00:00:00"/>
    <d v="2015-12-06T00:00:00"/>
    <s v="First Class"/>
    <s v="JE-15610"/>
    <s v="Jim Epp"/>
    <s v="Corporate"/>
    <s v="United States"/>
    <s v="Lakeland"/>
    <s v="Florida"/>
    <n v="33801"/>
    <s v="South"/>
    <s v="OFF-AR-10000380"/>
    <s v="Office Supplies"/>
    <s v="Art"/>
    <s v="Hunt PowerHouse Electric Pencil Sharpener, Blue"/>
    <n v="60.768000000000001"/>
    <n v="2"/>
    <n v="0.2"/>
    <n v="7.5960000000000001"/>
    <x v="40"/>
    <x v="1"/>
  </r>
  <r>
    <n v="3123"/>
    <s v="CA-2015-121720"/>
    <d v="2015-06-11T00:00:00"/>
    <d v="2015-12-06T00:00:00"/>
    <s v="First Class"/>
    <s v="JE-15610"/>
    <s v="Jim Epp"/>
    <s v="Corporate"/>
    <s v="United States"/>
    <s v="Lakeland"/>
    <s v="Florida"/>
    <n v="33801"/>
    <s v="South"/>
    <s v="OFF-BI-10004593"/>
    <s v="Office Supplies"/>
    <s v="Binders"/>
    <s v="Ibico Laser Imprintable Binding System Covers"/>
    <n v="78.599999999999994"/>
    <n v="5"/>
    <n v="0.7"/>
    <n v="-62.88"/>
    <x v="40"/>
    <x v="1"/>
  </r>
  <r>
    <n v="3124"/>
    <s v="CA-2015-121720"/>
    <d v="2015-06-11T00:00:00"/>
    <d v="2015-12-06T00:00:00"/>
    <s v="First Class"/>
    <s v="JE-15610"/>
    <s v="Jim Epp"/>
    <s v="Corporate"/>
    <s v="United States"/>
    <s v="Lakeland"/>
    <s v="Florida"/>
    <n v="33801"/>
    <s v="South"/>
    <s v="OFF-BI-10001308"/>
    <s v="Office Supplies"/>
    <s v="Binders"/>
    <s v="GBC Standard Plastic Binding Systems' Combs"/>
    <n v="3.7679999999999998"/>
    <n v="2"/>
    <n v="0.7"/>
    <n v="-3.14"/>
    <x v="40"/>
    <x v="1"/>
  </r>
  <r>
    <n v="3125"/>
    <s v="CA-2015-121720"/>
    <d v="2015-06-11T00:00:00"/>
    <d v="2015-12-06T00:00:00"/>
    <s v="First Class"/>
    <s v="JE-15610"/>
    <s v="Jim Epp"/>
    <s v="Corporate"/>
    <s v="United States"/>
    <s v="Lakeland"/>
    <s v="Florida"/>
    <n v="33801"/>
    <s v="South"/>
    <s v="OFF-ST-10001780"/>
    <s v="Office Supplies"/>
    <s v="Storage"/>
    <s v="Tennsco 16-Compartment Lockers with Coat Rack"/>
    <n v="1036.624"/>
    <n v="2"/>
    <n v="0.2"/>
    <n v="51.831200000000003"/>
    <x v="40"/>
    <x v="1"/>
  </r>
  <r>
    <n v="3126"/>
    <s v="CA-2015-121720"/>
    <d v="2015-06-11T00:00:00"/>
    <d v="2015-12-06T00:00:00"/>
    <s v="First Class"/>
    <s v="JE-15610"/>
    <s v="Jim Epp"/>
    <s v="Corporate"/>
    <s v="United States"/>
    <s v="Lakeland"/>
    <s v="Florida"/>
    <n v="33801"/>
    <s v="South"/>
    <s v="OFF-ST-10003816"/>
    <s v="Office Supplies"/>
    <s v="Storage"/>
    <s v="Fellowes High-Stak Drawer Files"/>
    <n v="563.80799999999999"/>
    <n v="4"/>
    <n v="0.2"/>
    <n v="21.142800000000001"/>
    <x v="40"/>
    <x v="1"/>
  </r>
  <r>
    <n v="3127"/>
    <s v="CA-2017-149895"/>
    <d v="2017-09-08T00:00:00"/>
    <d v="2017-12-09T00:00:00"/>
    <s v="Standard Class"/>
    <s v="EB-14110"/>
    <s v="Eugene Barchas"/>
    <s v="Consumer"/>
    <s v="United States"/>
    <s v="Philadelphia"/>
    <s v="Pennsylvania"/>
    <n v="19134"/>
    <s v="East"/>
    <s v="TEC-PH-10002200"/>
    <s v="Technology"/>
    <s v="Phones"/>
    <s v="Aastra 6757i CT Wireless VoIP phone"/>
    <n v="258.52800000000002"/>
    <n v="2"/>
    <n v="0.4"/>
    <n v="-47.396799999999999"/>
    <x v="15"/>
    <x v="3"/>
  </r>
  <r>
    <n v="3128"/>
    <s v="CA-2017-147564"/>
    <d v="2017-10-02T00:00:00"/>
    <d v="2017-06-10T00:00:00"/>
    <s v="Standard Class"/>
    <s v="BP-11155"/>
    <s v="Becky Pak"/>
    <s v="Consumer"/>
    <s v="United States"/>
    <s v="New York City"/>
    <s v="New York"/>
    <n v="10011"/>
    <s v="East"/>
    <s v="OFF-PA-10004438"/>
    <s v="Office Supplies"/>
    <s v="Paper"/>
    <s v="Xerox 1907"/>
    <n v="49.12"/>
    <n v="4"/>
    <n v="0"/>
    <n v="23.086400000000001"/>
    <x v="13"/>
    <x v="3"/>
  </r>
  <r>
    <n v="3129"/>
    <s v="CA-2014-136399"/>
    <d v="2014-12-16T00:00:00"/>
    <s v="12/17/2014"/>
    <s v="First Class"/>
    <s v="CC-12100"/>
    <s v="Chad Cunningham"/>
    <s v="Home Office"/>
    <s v="United States"/>
    <s v="Los Angeles"/>
    <s v="California"/>
    <n v="90049"/>
    <s v="West"/>
    <s v="FUR-FU-10004090"/>
    <s v="Furniture"/>
    <s v="Furnishings"/>
    <s v="Executive Impressions 14&quot; Contract Wall Clock"/>
    <n v="44.46"/>
    <n v="2"/>
    <n v="0"/>
    <n v="14.671799999999999"/>
    <x v="20"/>
    <x v="2"/>
  </r>
  <r>
    <n v="3130"/>
    <s v="CA-2014-136399"/>
    <d v="2014-12-16T00:00:00"/>
    <s v="12/17/2014"/>
    <s v="First Class"/>
    <s v="CC-12100"/>
    <s v="Chad Cunningham"/>
    <s v="Home Office"/>
    <s v="United States"/>
    <s v="Los Angeles"/>
    <s v="California"/>
    <n v="90049"/>
    <s v="West"/>
    <s v="FUR-CH-10002602"/>
    <s v="Furniture"/>
    <s v="Chairs"/>
    <s v="DMI Arturo Collection Mission-style Design Wood Chair"/>
    <n v="241.56800000000001"/>
    <n v="2"/>
    <n v="0.2"/>
    <n v="18.117599999999999"/>
    <x v="20"/>
    <x v="2"/>
  </r>
  <r>
    <n v="3131"/>
    <s v="CA-2014-136399"/>
    <d v="2014-12-16T00:00:00"/>
    <s v="12/17/2014"/>
    <s v="First Class"/>
    <s v="CC-12100"/>
    <s v="Chad Cunningham"/>
    <s v="Home Office"/>
    <s v="United States"/>
    <s v="Los Angeles"/>
    <s v="California"/>
    <n v="90049"/>
    <s v="West"/>
    <s v="TEC-AC-10001142"/>
    <s v="Technology"/>
    <s v="Accessories"/>
    <s v="First Data FD10 PIN Pad"/>
    <n v="395"/>
    <n v="5"/>
    <n v="0"/>
    <n v="39.5"/>
    <x v="20"/>
    <x v="2"/>
  </r>
  <r>
    <n v="3132"/>
    <s v="CA-2014-136399"/>
    <d v="2014-12-16T00:00:00"/>
    <s v="12/17/2014"/>
    <s v="First Class"/>
    <s v="CC-12100"/>
    <s v="Chad Cunningham"/>
    <s v="Home Office"/>
    <s v="United States"/>
    <s v="Los Angeles"/>
    <s v="California"/>
    <n v="90049"/>
    <s v="West"/>
    <s v="TEC-PH-10004977"/>
    <s v="Technology"/>
    <s v="Phones"/>
    <s v="GE 30524EE4"/>
    <n v="627.16800000000001"/>
    <n v="4"/>
    <n v="0.2"/>
    <n v="70.556399999999996"/>
    <x v="20"/>
    <x v="2"/>
  </r>
  <r>
    <n v="3133"/>
    <s v="CA-2014-107916"/>
    <d v="2014-08-24T00:00:00"/>
    <s v="8/26/2014"/>
    <s v="First Class"/>
    <s v="JP-15460"/>
    <s v="Jennifer Patt"/>
    <s v="Corporate"/>
    <s v="United States"/>
    <s v="Oceanside"/>
    <s v="New York"/>
    <n v="11572"/>
    <s v="East"/>
    <s v="FUR-FU-10004586"/>
    <s v="Furniture"/>
    <s v="Furnishings"/>
    <s v="G.E. Longer-Life Indoor Recessed Floodlight Bulbs"/>
    <n v="13.28"/>
    <n v="2"/>
    <n v="0"/>
    <n v="6.3743999999999996"/>
    <x v="9"/>
    <x v="2"/>
  </r>
  <r>
    <n v="3134"/>
    <s v="CA-2014-107916"/>
    <d v="2014-08-24T00:00:00"/>
    <s v="8/26/2014"/>
    <s v="First Class"/>
    <s v="JP-15460"/>
    <s v="Jennifer Patt"/>
    <s v="Corporate"/>
    <s v="United States"/>
    <s v="Oceanside"/>
    <s v="New York"/>
    <n v="11572"/>
    <s v="East"/>
    <s v="OFF-BI-10001116"/>
    <s v="Office Supplies"/>
    <s v="Binders"/>
    <s v="Wilson Jones 1&quot; Hanging DublLock Ring Binders"/>
    <n v="12.672000000000001"/>
    <n v="3"/>
    <n v="0.2"/>
    <n v="4.4352"/>
    <x v="9"/>
    <x v="2"/>
  </r>
  <r>
    <n v="3135"/>
    <s v="CA-2017-164168"/>
    <d v="2017-11-12T00:00:00"/>
    <s v="11/18/2017"/>
    <s v="Standard Class"/>
    <s v="LS-16975"/>
    <s v="Lindsay Shagiari"/>
    <s v="Home Office"/>
    <s v="United States"/>
    <s v="Dallas"/>
    <s v="Texas"/>
    <n v="75081"/>
    <s v="Central"/>
    <s v="OFF-BI-10000666"/>
    <s v="Office Supplies"/>
    <s v="Binders"/>
    <s v="Surelock Post Binders"/>
    <n v="30.56"/>
    <n v="5"/>
    <n v="0.8"/>
    <n v="-45.84"/>
    <x v="23"/>
    <x v="3"/>
  </r>
  <r>
    <n v="3136"/>
    <s v="CA-2017-164168"/>
    <d v="2017-11-12T00:00:00"/>
    <s v="11/18/2017"/>
    <s v="Standard Class"/>
    <s v="LS-16975"/>
    <s v="Lindsay Shagiari"/>
    <s v="Home Office"/>
    <s v="United States"/>
    <s v="Dallas"/>
    <s v="Texas"/>
    <n v="75081"/>
    <s v="Central"/>
    <s v="OFF-ST-10002583"/>
    <s v="Office Supplies"/>
    <s v="Storage"/>
    <s v="Fellowes Neat Ideas Storage Cubes"/>
    <n v="77.951999999999998"/>
    <n v="3"/>
    <n v="0.2"/>
    <n v="-15.590400000000001"/>
    <x v="23"/>
    <x v="3"/>
  </r>
  <r>
    <n v="3137"/>
    <s v="CA-2017-164168"/>
    <d v="2017-11-12T00:00:00"/>
    <s v="11/18/2017"/>
    <s v="Standard Class"/>
    <s v="LS-16975"/>
    <s v="Lindsay Shagiari"/>
    <s v="Home Office"/>
    <s v="United States"/>
    <s v="Dallas"/>
    <s v="Texas"/>
    <n v="75081"/>
    <s v="Central"/>
    <s v="TEC-PH-10004908"/>
    <s v="Technology"/>
    <s v="Phones"/>
    <s v="Panasonic KX TS3282W Corded phone"/>
    <n v="67.992000000000004"/>
    <n v="1"/>
    <n v="0.2"/>
    <n v="8.4990000000000006"/>
    <x v="23"/>
    <x v="3"/>
  </r>
  <r>
    <n v="3138"/>
    <s v="CA-2017-164168"/>
    <d v="2017-11-12T00:00:00"/>
    <s v="11/18/2017"/>
    <s v="Standard Class"/>
    <s v="LS-16975"/>
    <s v="Lindsay Shagiari"/>
    <s v="Home Office"/>
    <s v="United States"/>
    <s v="Dallas"/>
    <s v="Texas"/>
    <n v="75081"/>
    <s v="Central"/>
    <s v="OFF-EN-10001219"/>
    <s v="Office Supplies"/>
    <s v="Envelopes"/>
    <s v="#10- 4 1/8&quot; x 9 1/2&quot; Security-Tint Envelopes"/>
    <n v="12.224"/>
    <n v="2"/>
    <n v="0.2"/>
    <n v="4.4311999999999996"/>
    <x v="23"/>
    <x v="3"/>
  </r>
  <r>
    <n v="3139"/>
    <s v="CA-2017-164168"/>
    <d v="2017-11-12T00:00:00"/>
    <s v="11/18/2017"/>
    <s v="Standard Class"/>
    <s v="LS-16975"/>
    <s v="Lindsay Shagiari"/>
    <s v="Home Office"/>
    <s v="United States"/>
    <s v="Dallas"/>
    <s v="Texas"/>
    <n v="75081"/>
    <s v="Central"/>
    <s v="TEC-AC-10004568"/>
    <s v="Technology"/>
    <s v="Accessories"/>
    <s v="Maxell†LTO Ultrium - 800 GB"/>
    <n v="44.783999999999999"/>
    <n v="2"/>
    <n v="0.2"/>
    <n v="-0.55979999999999996"/>
    <x v="23"/>
    <x v="3"/>
  </r>
  <r>
    <n v="3140"/>
    <s v="CA-2017-164168"/>
    <d v="2017-11-12T00:00:00"/>
    <s v="11/18/2017"/>
    <s v="Standard Class"/>
    <s v="LS-16975"/>
    <s v="Lindsay Shagiari"/>
    <s v="Home Office"/>
    <s v="United States"/>
    <s v="Dallas"/>
    <s v="Texas"/>
    <n v="75081"/>
    <s v="Central"/>
    <s v="FUR-FU-10001756"/>
    <s v="Furniture"/>
    <s v="Furnishings"/>
    <s v="Eldon Expressions Desk Accessory, Wood Photo Frame, Mahogany"/>
    <n v="22.847999999999999"/>
    <n v="3"/>
    <n v="0.6"/>
    <n v="-17.7072"/>
    <x v="23"/>
    <x v="3"/>
  </r>
  <r>
    <n v="3141"/>
    <s v="CA-2015-112557"/>
    <d v="2015-04-25T00:00:00"/>
    <s v="4/28/2015"/>
    <s v="First Class"/>
    <s v="JL-15850"/>
    <s v="John Lucas"/>
    <s v="Consumer"/>
    <s v="United States"/>
    <s v="New York City"/>
    <s v="New York"/>
    <n v="10035"/>
    <s v="East"/>
    <s v="OFF-AP-10002311"/>
    <s v="Office Supplies"/>
    <s v="Appliances"/>
    <s v="Holmes Replacement Filter for HEPA Air Cleaner, Very Large Room, HEPA Filter"/>
    <n v="206.43"/>
    <n v="3"/>
    <n v="0"/>
    <n v="90.8292"/>
    <x v="19"/>
    <x v="1"/>
  </r>
  <r>
    <n v="3142"/>
    <s v="US-2014-122959"/>
    <d v="2014-12-12T00:00:00"/>
    <d v="2014-12-12T00:00:00"/>
    <s v="Same Day"/>
    <s v="CY-12745"/>
    <s v="Craig Yedwab"/>
    <s v="Corporate"/>
    <s v="United States"/>
    <s v="San Antonio"/>
    <s v="Texas"/>
    <n v="78207"/>
    <s v="Central"/>
    <s v="OFF-BI-10003650"/>
    <s v="Office Supplies"/>
    <s v="Binders"/>
    <s v="GBC DocuBind 300 Electric Binding Machine"/>
    <n v="210.392"/>
    <n v="2"/>
    <n v="0.8"/>
    <n v="-336.62720000000002"/>
    <x v="20"/>
    <x v="2"/>
  </r>
  <r>
    <n v="3143"/>
    <s v="CA-2017-162572"/>
    <d v="2017-09-25T00:00:00"/>
    <s v="9/27/2017"/>
    <s v="Second Class"/>
    <s v="RB-19360"/>
    <s v="Raymond Buch"/>
    <s v="Consumer"/>
    <s v="United States"/>
    <s v="Cincinnati"/>
    <s v="Ohio"/>
    <n v="45231"/>
    <s v="East"/>
    <s v="TEC-AC-10003628"/>
    <s v="Technology"/>
    <s v="Accessories"/>
    <s v="Logitech 910-002974 M325 Wireless Mouse for Web Scrolling"/>
    <n v="119.96"/>
    <n v="5"/>
    <n v="0.2"/>
    <n v="35.988"/>
    <x v="15"/>
    <x v="3"/>
  </r>
  <r>
    <n v="3144"/>
    <s v="CA-2017-162572"/>
    <d v="2017-09-25T00:00:00"/>
    <s v="9/27/2017"/>
    <s v="Second Class"/>
    <s v="RB-19360"/>
    <s v="Raymond Buch"/>
    <s v="Consumer"/>
    <s v="United States"/>
    <s v="Cincinnati"/>
    <s v="Ohio"/>
    <n v="45231"/>
    <s v="East"/>
    <s v="OFF-AR-10001547"/>
    <s v="Office Supplies"/>
    <s v="Art"/>
    <s v="Newell 311"/>
    <n v="10.608000000000001"/>
    <n v="6"/>
    <n v="0.2"/>
    <n v="0.92820000000000003"/>
    <x v="15"/>
    <x v="3"/>
  </r>
  <r>
    <n v="3145"/>
    <s v="US-2016-148110"/>
    <d v="2016-09-05T00:00:00"/>
    <d v="2016-11-09T00:00:00"/>
    <s v="Standard Class"/>
    <s v="AR-10825"/>
    <s v="Anthony Rawles"/>
    <s v="Corporate"/>
    <s v="United States"/>
    <s v="Austin"/>
    <s v="Texas"/>
    <n v="78745"/>
    <s v="Central"/>
    <s v="FUR-CH-10002647"/>
    <s v="Furniture"/>
    <s v="Chairs"/>
    <s v="Situations Contoured Folding Chairs, 4/Set"/>
    <n v="347.80200000000002"/>
    <n v="7"/>
    <n v="0.3"/>
    <n v="-24.843"/>
    <x v="21"/>
    <x v="0"/>
  </r>
  <r>
    <n v="3146"/>
    <s v="CA-2017-131828"/>
    <d v="2017-02-11T00:00:00"/>
    <s v="2/13/2017"/>
    <s v="Second Class"/>
    <s v="CS-11845"/>
    <s v="Cari Sayre"/>
    <s v="Corporate"/>
    <s v="United States"/>
    <s v="Seattle"/>
    <s v="Washington"/>
    <n v="98105"/>
    <s v="West"/>
    <s v="FUR-CH-10004495"/>
    <s v="Furniture"/>
    <s v="Chairs"/>
    <s v="Global Leather and Oak Executive Chair, Black"/>
    <n v="963.13599999999997"/>
    <n v="4"/>
    <n v="0.2"/>
    <n v="108.3528"/>
    <x v="31"/>
    <x v="3"/>
  </r>
  <r>
    <n v="3147"/>
    <s v="CA-2017-131828"/>
    <d v="2017-02-11T00:00:00"/>
    <s v="2/13/2017"/>
    <s v="Second Class"/>
    <s v="CS-11845"/>
    <s v="Cari Sayre"/>
    <s v="Corporate"/>
    <s v="United States"/>
    <s v="Seattle"/>
    <s v="Washington"/>
    <n v="98105"/>
    <s v="West"/>
    <s v="TEC-PH-10002923"/>
    <s v="Technology"/>
    <s v="Phones"/>
    <s v="Logitech B530 USB†Headset†-†headset†- Full size, Binaural"/>
    <n v="88.775999999999996"/>
    <n v="3"/>
    <n v="0.2"/>
    <n v="7.7679"/>
    <x v="31"/>
    <x v="3"/>
  </r>
  <r>
    <n v="3148"/>
    <s v="CA-2014-109218"/>
    <d v="2014-06-30T00:00:00"/>
    <d v="2014-03-07T00:00:00"/>
    <s v="Second Class"/>
    <s v="AR-10825"/>
    <s v="Anthony Rawles"/>
    <s v="Corporate"/>
    <s v="United States"/>
    <s v="Los Angeles"/>
    <s v="California"/>
    <n v="90004"/>
    <s v="West"/>
    <s v="OFF-AR-10001374"/>
    <s v="Office Supplies"/>
    <s v="Art"/>
    <s v="BIC Brite Liner Highlighters, Chisel Tip"/>
    <n v="32.4"/>
    <n v="5"/>
    <n v="0"/>
    <n v="10.368"/>
    <x v="3"/>
    <x v="2"/>
  </r>
  <r>
    <n v="3149"/>
    <s v="CA-2016-120558"/>
    <d v="2016-06-07T00:00:00"/>
    <d v="2016-10-06T00:00:00"/>
    <s v="First Class"/>
    <s v="RD-19810"/>
    <s v="Ross DeVincentis"/>
    <s v="Home Office"/>
    <s v="United States"/>
    <s v="New York City"/>
    <s v="New York"/>
    <n v="10035"/>
    <s v="East"/>
    <s v="OFF-PA-10003441"/>
    <s v="Office Supplies"/>
    <s v="Paper"/>
    <s v="Xerox 226"/>
    <n v="32.4"/>
    <n v="5"/>
    <n v="0"/>
    <n v="15.552"/>
    <x v="1"/>
    <x v="0"/>
  </r>
  <r>
    <n v="3150"/>
    <s v="US-2014-109036"/>
    <d v="2014-12-20T00:00:00"/>
    <s v="12/25/2014"/>
    <s v="Standard Class"/>
    <s v="KH-16510"/>
    <s v="Keith Herrera"/>
    <s v="Consumer"/>
    <s v="United States"/>
    <s v="Seattle"/>
    <s v="Washington"/>
    <n v="98103"/>
    <s v="West"/>
    <s v="OFF-LA-10002043"/>
    <s v="Office Supplies"/>
    <s v="Labels"/>
    <s v="Avery 489"/>
    <n v="31.05"/>
    <n v="3"/>
    <n v="0"/>
    <n v="14.904"/>
    <x v="20"/>
    <x v="2"/>
  </r>
  <r>
    <n v="3151"/>
    <s v="CA-2015-147830"/>
    <d v="2015-12-15T00:00:00"/>
    <s v="12/18/2015"/>
    <s v="First Class"/>
    <s v="NF-18385"/>
    <s v="Natalie Fritzler"/>
    <s v="Consumer"/>
    <s v="United States"/>
    <s v="Newark"/>
    <s v="Ohio"/>
    <n v="43055"/>
    <s v="East"/>
    <s v="TEC-AC-10002049"/>
    <s v="Technology"/>
    <s v="Accessories"/>
    <s v="Plantronics Savi W720 Multi-Device Wireless Headset System"/>
    <n v="2025.36"/>
    <n v="6"/>
    <n v="0.2"/>
    <n v="607.60799999999995"/>
    <x v="14"/>
    <x v="1"/>
  </r>
  <r>
    <n v="3152"/>
    <s v="CA-2015-147830"/>
    <d v="2015-12-15T00:00:00"/>
    <s v="12/18/2015"/>
    <s v="First Class"/>
    <s v="NF-18385"/>
    <s v="Natalie Fritzler"/>
    <s v="Consumer"/>
    <s v="United States"/>
    <s v="Newark"/>
    <s v="Ohio"/>
    <n v="43055"/>
    <s v="East"/>
    <s v="TEC-MA-10000418"/>
    <s v="Technology"/>
    <s v="Machines"/>
    <s v="Cubify CubeX 3D Printer Double Head Print"/>
    <n v="1799.9939999999999"/>
    <n v="2"/>
    <n v="0.7"/>
    <n v="-2639.9911999999999"/>
    <x v="14"/>
    <x v="1"/>
  </r>
  <r>
    <n v="3153"/>
    <s v="CA-2015-147830"/>
    <d v="2015-12-15T00:00:00"/>
    <s v="12/18/2015"/>
    <s v="First Class"/>
    <s v="NF-18385"/>
    <s v="Natalie Fritzler"/>
    <s v="Consumer"/>
    <s v="United States"/>
    <s v="Newark"/>
    <s v="Ohio"/>
    <n v="43055"/>
    <s v="East"/>
    <s v="TEC-PH-10004908"/>
    <s v="Technology"/>
    <s v="Phones"/>
    <s v="Panasonic KX TS3282W Corded phone"/>
    <n v="101.988"/>
    <n v="2"/>
    <n v="0.4"/>
    <n v="-16.998000000000001"/>
    <x v="14"/>
    <x v="1"/>
  </r>
  <r>
    <n v="3154"/>
    <s v="CA-2015-147830"/>
    <d v="2015-12-15T00:00:00"/>
    <s v="12/18/2015"/>
    <s v="First Class"/>
    <s v="NF-18385"/>
    <s v="Natalie Fritzler"/>
    <s v="Consumer"/>
    <s v="United States"/>
    <s v="Newark"/>
    <s v="Ohio"/>
    <n v="43055"/>
    <s v="East"/>
    <s v="FUR-FU-10004091"/>
    <s v="Furniture"/>
    <s v="Furnishings"/>
    <s v="Howard Miller 13&quot; Diameter Goldtone Round Wall Clock"/>
    <n v="262.86399999999998"/>
    <n v="7"/>
    <n v="0.2"/>
    <n v="69.001800000000003"/>
    <x v="14"/>
    <x v="1"/>
  </r>
  <r>
    <n v="3155"/>
    <s v="CA-2017-150497"/>
    <d v="2017-07-20T00:00:00"/>
    <s v="7/24/2017"/>
    <s v="Standard Class"/>
    <s v="SM-20950"/>
    <s v="Suzanne McNair"/>
    <s v="Corporate"/>
    <s v="United States"/>
    <s v="Maple Grove"/>
    <s v="Minnesota"/>
    <n v="55369"/>
    <s v="Central"/>
    <s v="OFF-BI-10004600"/>
    <s v="Office Supplies"/>
    <s v="Binders"/>
    <s v="Ibico Ibimaster 300 Manual Binding System"/>
    <n v="735.98"/>
    <n v="2"/>
    <n v="0"/>
    <n v="331.19099999999997"/>
    <x v="10"/>
    <x v="3"/>
  </r>
  <r>
    <n v="3156"/>
    <s v="CA-2014-128986"/>
    <d v="2014-08-03T00:00:00"/>
    <d v="2014-05-08T00:00:00"/>
    <s v="Second Class"/>
    <s v="GH-14410"/>
    <s v="Gary Hansen"/>
    <s v="Home Office"/>
    <s v="United States"/>
    <s v="Glendale"/>
    <s v="Arizona"/>
    <n v="85301"/>
    <s v="West"/>
    <s v="OFF-PA-10001289"/>
    <s v="Office Supplies"/>
    <s v="Paper"/>
    <s v="White Computer Printout Paper by Universal"/>
    <n v="93.024000000000001"/>
    <n v="3"/>
    <n v="0.2"/>
    <n v="33.721200000000003"/>
    <x v="9"/>
    <x v="2"/>
  </r>
  <r>
    <n v="3157"/>
    <s v="CA-2015-139584"/>
    <d v="2015-08-24T00:00:00"/>
    <s v="8/28/2015"/>
    <s v="Standard Class"/>
    <s v="EM-13810"/>
    <s v="Eleni McCrary"/>
    <s v="Corporate"/>
    <s v="United States"/>
    <s v="New York City"/>
    <s v="New York"/>
    <n v="10009"/>
    <s v="East"/>
    <s v="FUR-TA-10001539"/>
    <s v="Furniture"/>
    <s v="Tables"/>
    <s v="Chromcraft Rectangular Conference Tables"/>
    <n v="284.36399999999998"/>
    <n v="2"/>
    <n v="0.4"/>
    <n v="-75.830399999999997"/>
    <x v="37"/>
    <x v="1"/>
  </r>
  <r>
    <n v="3158"/>
    <s v="CA-2015-139584"/>
    <d v="2015-08-24T00:00:00"/>
    <s v="8/28/2015"/>
    <s v="Standard Class"/>
    <s v="EM-13810"/>
    <s v="Eleni McCrary"/>
    <s v="Corporate"/>
    <s v="United States"/>
    <s v="New York City"/>
    <s v="New York"/>
    <n v="10009"/>
    <s v="East"/>
    <s v="TEC-AC-10001266"/>
    <s v="Technology"/>
    <s v="Accessories"/>
    <s v="Memorex Micro Travel Drive 8 GB"/>
    <n v="26"/>
    <n v="2"/>
    <n v="0"/>
    <n v="11.7"/>
    <x v="37"/>
    <x v="1"/>
  </r>
  <r>
    <n v="3159"/>
    <s v="US-2016-162677"/>
    <d v="2016-03-26T00:00:00"/>
    <s v="3/27/2016"/>
    <s v="First Class"/>
    <s v="DB-13210"/>
    <s v="Dean Braden"/>
    <s v="Consumer"/>
    <s v="United States"/>
    <s v="Jacksonville"/>
    <s v="North Carolina"/>
    <n v="28540"/>
    <s v="South"/>
    <s v="OFF-ST-10001291"/>
    <s v="Office Supplies"/>
    <s v="Storage"/>
    <s v="Tenex Personal Self-Stacking Standard File Box, Black/Gray"/>
    <n v="67.64"/>
    <n v="5"/>
    <n v="0.2"/>
    <n v="5.9184999999999999"/>
    <x v="17"/>
    <x v="0"/>
  </r>
  <r>
    <n v="3160"/>
    <s v="US-2016-162677"/>
    <d v="2016-03-26T00:00:00"/>
    <s v="3/27/2016"/>
    <s v="First Class"/>
    <s v="DB-13210"/>
    <s v="Dean Braden"/>
    <s v="Consumer"/>
    <s v="United States"/>
    <s v="Jacksonville"/>
    <s v="North Carolina"/>
    <n v="28540"/>
    <s v="South"/>
    <s v="TEC-AC-10001314"/>
    <s v="Technology"/>
    <s v="Accessories"/>
    <s v="Case Logic 2.4GHz Wireless Keyboard"/>
    <n v="119.976"/>
    <n v="3"/>
    <n v="0.2"/>
    <n v="-17.996400000000001"/>
    <x v="17"/>
    <x v="0"/>
  </r>
  <r>
    <n v="3161"/>
    <s v="US-2014-150924"/>
    <d v="2014-09-12T00:00:00"/>
    <s v="9/16/2014"/>
    <s v="Second Class"/>
    <s v="PT-19090"/>
    <s v="Pete Takahito"/>
    <s v="Consumer"/>
    <s v="United States"/>
    <s v="Houston"/>
    <s v="Texas"/>
    <n v="77070"/>
    <s v="Central"/>
    <s v="OFF-BI-10004040"/>
    <s v="Office Supplies"/>
    <s v="Binders"/>
    <s v="Wilson Jones Impact Binders"/>
    <n v="5.18"/>
    <n v="5"/>
    <n v="0.8"/>
    <n v="-8.0289999999999999"/>
    <x v="30"/>
    <x v="2"/>
  </r>
  <r>
    <n v="3162"/>
    <s v="CA-2014-153969"/>
    <d v="2014-09-21T00:00:00"/>
    <s v="9/25/2014"/>
    <s v="Standard Class"/>
    <s v="HF-14995"/>
    <s v="Herbert Flentye"/>
    <s v="Consumer"/>
    <s v="United States"/>
    <s v="San Francisco"/>
    <s v="California"/>
    <n v="94109"/>
    <s v="West"/>
    <s v="OFF-EN-10001539"/>
    <s v="Office Supplies"/>
    <s v="Envelopes"/>
    <s v="Staple envelope"/>
    <n v="15.56"/>
    <n v="2"/>
    <n v="0"/>
    <n v="7.3132000000000001"/>
    <x v="30"/>
    <x v="2"/>
  </r>
  <r>
    <n v="3163"/>
    <s v="CA-2014-153969"/>
    <d v="2014-09-21T00:00:00"/>
    <s v="9/25/2014"/>
    <s v="Standard Class"/>
    <s v="HF-14995"/>
    <s v="Herbert Flentye"/>
    <s v="Consumer"/>
    <s v="United States"/>
    <s v="San Francisco"/>
    <s v="California"/>
    <n v="94109"/>
    <s v="West"/>
    <s v="OFF-EN-10004483"/>
    <s v="Office Supplies"/>
    <s v="Envelopes"/>
    <s v="#10 White Business Envelopes,4 1/8 x 9 1/2"/>
    <n v="78.349999999999994"/>
    <n v="5"/>
    <n v="0"/>
    <n v="36.8245"/>
    <x v="30"/>
    <x v="2"/>
  </r>
  <r>
    <n v="3164"/>
    <s v="CA-2014-153969"/>
    <d v="2014-09-21T00:00:00"/>
    <s v="9/25/2014"/>
    <s v="Standard Class"/>
    <s v="HF-14995"/>
    <s v="Herbert Flentye"/>
    <s v="Consumer"/>
    <s v="United States"/>
    <s v="San Francisco"/>
    <s v="California"/>
    <n v="94109"/>
    <s v="West"/>
    <s v="OFF-AR-10001615"/>
    <s v="Office Supplies"/>
    <s v="Art"/>
    <s v="Newell 34"/>
    <n v="59.52"/>
    <n v="3"/>
    <n v="0"/>
    <n v="15.475199999999999"/>
    <x v="30"/>
    <x v="2"/>
  </r>
  <r>
    <n v="3165"/>
    <s v="CA-2014-153969"/>
    <d v="2014-09-21T00:00:00"/>
    <s v="9/25/2014"/>
    <s v="Standard Class"/>
    <s v="HF-14995"/>
    <s v="Herbert Flentye"/>
    <s v="Consumer"/>
    <s v="United States"/>
    <s v="San Francisco"/>
    <s v="California"/>
    <n v="94109"/>
    <s v="West"/>
    <s v="OFF-PA-10000327"/>
    <s v="Office Supplies"/>
    <s v="Paper"/>
    <s v="Xerox 1971"/>
    <n v="38.520000000000003"/>
    <n v="9"/>
    <n v="0"/>
    <n v="17.334"/>
    <x v="30"/>
    <x v="2"/>
  </r>
  <r>
    <n v="3166"/>
    <s v="CA-2014-153969"/>
    <d v="2014-09-21T00:00:00"/>
    <s v="9/25/2014"/>
    <s v="Standard Class"/>
    <s v="HF-14995"/>
    <s v="Herbert Flentye"/>
    <s v="Consumer"/>
    <s v="United States"/>
    <s v="San Francisco"/>
    <s v="California"/>
    <n v="94109"/>
    <s v="West"/>
    <s v="TEC-PH-10001299"/>
    <s v="Technology"/>
    <s v="Phones"/>
    <s v="Polycom CX300 Desktop Phone USB VoIP phone"/>
    <n v="239.98400000000001"/>
    <n v="2"/>
    <n v="0.2"/>
    <n v="23.9984"/>
    <x v="30"/>
    <x v="2"/>
  </r>
  <r>
    <n v="3167"/>
    <s v="CA-2014-153969"/>
    <d v="2014-09-21T00:00:00"/>
    <s v="9/25/2014"/>
    <s v="Standard Class"/>
    <s v="HF-14995"/>
    <s v="Herbert Flentye"/>
    <s v="Consumer"/>
    <s v="United States"/>
    <s v="San Francisco"/>
    <s v="California"/>
    <n v="94109"/>
    <s v="West"/>
    <s v="OFF-PA-10002246"/>
    <s v="Office Supplies"/>
    <s v="Paper"/>
    <s v="Wirebound Four 2-3/4 x 5 Forms per Page, 400 Sets per Book"/>
    <n v="19.350000000000001"/>
    <n v="3"/>
    <n v="0"/>
    <n v="9.4815000000000005"/>
    <x v="30"/>
    <x v="2"/>
  </r>
  <r>
    <n v="3168"/>
    <s v="CA-2016-146682"/>
    <d v="2016-10-29T00:00:00"/>
    <s v="10/31/2016"/>
    <s v="First Class"/>
    <s v="KW-16435"/>
    <s v="Katrina Willman"/>
    <s v="Consumer"/>
    <s v="United States"/>
    <s v="Lansing"/>
    <s v="Michigan"/>
    <n v="48911"/>
    <s v="Central"/>
    <s v="FUR-FU-10002671"/>
    <s v="Furniture"/>
    <s v="Furnishings"/>
    <s v="Electrix 20W Halogen Replacement Bulb for Zoom-In Desk Lamp"/>
    <n v="67"/>
    <n v="5"/>
    <n v="0"/>
    <n v="32.159999999999997"/>
    <x v="32"/>
    <x v="0"/>
  </r>
  <r>
    <n v="3169"/>
    <s v="CA-2016-138695"/>
    <d v="2016-05-28T00:00:00"/>
    <d v="2016-03-06T00:00:00"/>
    <s v="Standard Class"/>
    <s v="KC-16675"/>
    <s v="Kimberly Carter"/>
    <s v="Corporate"/>
    <s v="United States"/>
    <s v="Tallahassee"/>
    <s v="Florida"/>
    <n v="32303"/>
    <s v="South"/>
    <s v="FUR-CH-10003833"/>
    <s v="Furniture"/>
    <s v="Chairs"/>
    <s v="Novimex Fabric Task Chair"/>
    <n v="390.27199999999999"/>
    <n v="8"/>
    <n v="0.2"/>
    <n v="-24.391999999999999"/>
    <x v="35"/>
    <x v="0"/>
  </r>
  <r>
    <n v="3170"/>
    <s v="CA-2016-138695"/>
    <d v="2016-05-28T00:00:00"/>
    <d v="2016-03-06T00:00:00"/>
    <s v="Standard Class"/>
    <s v="KC-16675"/>
    <s v="Kimberly Carter"/>
    <s v="Corporate"/>
    <s v="United States"/>
    <s v="Tallahassee"/>
    <s v="Florida"/>
    <n v="32303"/>
    <s v="South"/>
    <s v="OFF-PA-10001667"/>
    <s v="Office Supplies"/>
    <s v="Paper"/>
    <s v="Great White Multi-Use Recycled Paper (20Lb. and 84 Bright)"/>
    <n v="62.192"/>
    <n v="13"/>
    <n v="0.2"/>
    <n v="19.434999999999999"/>
    <x v="35"/>
    <x v="0"/>
  </r>
  <r>
    <n v="3171"/>
    <s v="CA-2017-107461"/>
    <d v="2017-12-21T00:00:00"/>
    <s v="12/26/2017"/>
    <s v="Second Class"/>
    <s v="PK-19075"/>
    <s v="Pete Kriz"/>
    <s v="Consumer"/>
    <s v="United States"/>
    <s v="Columbia"/>
    <s v="South Carolina"/>
    <n v="29203"/>
    <s v="South"/>
    <s v="OFF-BI-10002003"/>
    <s v="Office Supplies"/>
    <s v="Binders"/>
    <s v="Ibico Presentation Index for Binding Systems"/>
    <n v="23.88"/>
    <n v="6"/>
    <n v="0"/>
    <n v="11.223599999999999"/>
    <x v="22"/>
    <x v="3"/>
  </r>
  <r>
    <n v="3172"/>
    <s v="US-2016-133879"/>
    <d v="2016-03-21T00:00:00"/>
    <s v="3/28/2016"/>
    <s v="Standard Class"/>
    <s v="KT-16465"/>
    <s v="Kean Takahito"/>
    <s v="Consumer"/>
    <s v="United States"/>
    <s v="Chicago"/>
    <s v="Illinois"/>
    <n v="60623"/>
    <s v="Central"/>
    <s v="OFF-BI-10004465"/>
    <s v="Office Supplies"/>
    <s v="Binders"/>
    <s v="Avery Durable Slant Ring Binders"/>
    <n v="3.1680000000000001"/>
    <n v="2"/>
    <n v="0.8"/>
    <n v="-4.7519999999999998"/>
    <x v="17"/>
    <x v="0"/>
  </r>
  <r>
    <n v="3173"/>
    <s v="US-2016-133879"/>
    <d v="2016-03-21T00:00:00"/>
    <s v="3/28/2016"/>
    <s v="Standard Class"/>
    <s v="KT-16465"/>
    <s v="Kean Takahito"/>
    <s v="Consumer"/>
    <s v="United States"/>
    <s v="Chicago"/>
    <s v="Illinois"/>
    <n v="60623"/>
    <s v="Central"/>
    <s v="FUR-CH-10000665"/>
    <s v="Furniture"/>
    <s v="Chairs"/>
    <s v="Global Airflow Leather Mesh Back Chair, Black"/>
    <n v="528.42999999999995"/>
    <n v="5"/>
    <n v="0.3"/>
    <n v="0"/>
    <x v="17"/>
    <x v="0"/>
  </r>
  <r>
    <n v="3174"/>
    <s v="US-2016-133879"/>
    <d v="2016-03-21T00:00:00"/>
    <s v="3/28/2016"/>
    <s v="Standard Class"/>
    <s v="KT-16465"/>
    <s v="Kean Takahito"/>
    <s v="Consumer"/>
    <s v="United States"/>
    <s v="Chicago"/>
    <s v="Illinois"/>
    <n v="60623"/>
    <s v="Central"/>
    <s v="OFF-AR-10004956"/>
    <s v="Office Supplies"/>
    <s v="Art"/>
    <s v="Newell 33"/>
    <n v="13.391999999999999"/>
    <n v="3"/>
    <n v="0.2"/>
    <n v="1.5065999999999999"/>
    <x v="17"/>
    <x v="0"/>
  </r>
  <r>
    <n v="3175"/>
    <s v="CA-2017-157483"/>
    <d v="2017-11-11T00:00:00"/>
    <s v="11/18/2017"/>
    <s v="Standard Class"/>
    <s v="EP-13915"/>
    <s v="Emily Phan"/>
    <s v="Consumer"/>
    <s v="United States"/>
    <s v="Detroit"/>
    <s v="Michigan"/>
    <n v="48227"/>
    <s v="Central"/>
    <s v="OFF-AR-10004260"/>
    <s v="Office Supplies"/>
    <s v="Art"/>
    <s v="Boston 1799 Powerhouse Electric Pencil Sharpener"/>
    <n v="181.86"/>
    <n v="7"/>
    <n v="0"/>
    <n v="50.9208"/>
    <x v="23"/>
    <x v="3"/>
  </r>
  <r>
    <n v="3176"/>
    <s v="US-2017-132059"/>
    <d v="2017-09-23T00:00:00"/>
    <s v="9/29/2017"/>
    <s v="Standard Class"/>
    <s v="AP-10915"/>
    <s v="Arthur Prichep"/>
    <s v="Consumer"/>
    <s v="United States"/>
    <s v="Fort Collins"/>
    <s v="Colorado"/>
    <n v="80525"/>
    <s v="West"/>
    <s v="FUR-BO-10001811"/>
    <s v="Furniture"/>
    <s v="Bookcases"/>
    <s v="Atlantic Metals Mobile 5-Shelf Bookcases, Custom Colors"/>
    <n v="180.58799999999999"/>
    <n v="2"/>
    <n v="0.7"/>
    <n v="-240.78399999999999"/>
    <x v="15"/>
    <x v="3"/>
  </r>
  <r>
    <n v="3177"/>
    <s v="US-2017-132059"/>
    <d v="2017-09-23T00:00:00"/>
    <s v="9/29/2017"/>
    <s v="Standard Class"/>
    <s v="AP-10915"/>
    <s v="Arthur Prichep"/>
    <s v="Consumer"/>
    <s v="United States"/>
    <s v="Fort Collins"/>
    <s v="Colorado"/>
    <n v="80525"/>
    <s v="West"/>
    <s v="TEC-AC-10003280"/>
    <s v="Technology"/>
    <s v="Accessories"/>
    <s v="Belkin F8E887 USB Wired Ergonomic Keyboard"/>
    <n v="47.984000000000002"/>
    <n v="2"/>
    <n v="0.2"/>
    <n v="0.5998"/>
    <x v="15"/>
    <x v="3"/>
  </r>
  <r>
    <n v="3178"/>
    <s v="CA-2017-122280"/>
    <d v="2017-09-10T00:00:00"/>
    <d v="2017-10-09T00:00:00"/>
    <s v="Same Day"/>
    <s v="SH-20395"/>
    <s v="Shahid Hopkins"/>
    <s v="Consumer"/>
    <s v="United States"/>
    <s v="New York City"/>
    <s v="New York"/>
    <n v="10024"/>
    <s v="East"/>
    <s v="OFF-PA-10004911"/>
    <s v="Office Supplies"/>
    <s v="Paper"/>
    <s v="Rediform S.O.S. 1-Up Phone Message Bk, 4-1/4x3-1/16 Bk, 1 Form/Pg, 40 Messages/Bk, 3/Pk"/>
    <n v="18.760000000000002"/>
    <n v="2"/>
    <n v="0"/>
    <n v="9.0047999999999995"/>
    <x v="15"/>
    <x v="3"/>
  </r>
  <r>
    <n v="3179"/>
    <s v="CA-2017-105235"/>
    <d v="2017-12-05T00:00:00"/>
    <d v="2017-11-12T00:00:00"/>
    <s v="Standard Class"/>
    <s v="SM-20950"/>
    <s v="Suzanne McNair"/>
    <s v="Corporate"/>
    <s v="United States"/>
    <s v="New York City"/>
    <s v="New York"/>
    <n v="10011"/>
    <s v="East"/>
    <s v="FUR-FU-10001487"/>
    <s v="Furniture"/>
    <s v="Furnishings"/>
    <s v="Eldon Expressions Wood and Plastic Desk Accessories, Cherry Wood"/>
    <n v="20.94"/>
    <n v="3"/>
    <n v="0"/>
    <n v="6.0726000000000004"/>
    <x v="22"/>
    <x v="3"/>
  </r>
  <r>
    <n v="3180"/>
    <s v="CA-2017-105235"/>
    <d v="2017-12-05T00:00:00"/>
    <d v="2017-11-12T00:00:00"/>
    <s v="Standard Class"/>
    <s v="SM-20950"/>
    <s v="Suzanne McNair"/>
    <s v="Corporate"/>
    <s v="United States"/>
    <s v="New York City"/>
    <s v="New York"/>
    <n v="10011"/>
    <s v="East"/>
    <s v="FUR-FU-10000521"/>
    <s v="Furniture"/>
    <s v="Furnishings"/>
    <s v="Seth Thomas 14&quot; Putty-Colored Wall Clock"/>
    <n v="58.68"/>
    <n v="2"/>
    <n v="0"/>
    <n v="18.190799999999999"/>
    <x v="22"/>
    <x v="3"/>
  </r>
  <r>
    <n v="3181"/>
    <s v="CA-2017-105235"/>
    <d v="2017-12-05T00:00:00"/>
    <d v="2017-11-12T00:00:00"/>
    <s v="Standard Class"/>
    <s v="SM-20950"/>
    <s v="Suzanne McNair"/>
    <s v="Corporate"/>
    <s v="United States"/>
    <s v="New York City"/>
    <s v="New York"/>
    <n v="10011"/>
    <s v="East"/>
    <s v="OFF-AP-10001271"/>
    <s v="Office Supplies"/>
    <s v="Appliances"/>
    <s v="Eureka The Boss Cordless Rechargeable Stick Vac"/>
    <n v="254.9"/>
    <n v="5"/>
    <n v="0"/>
    <n v="68.822999999999993"/>
    <x v="22"/>
    <x v="3"/>
  </r>
  <r>
    <n v="3182"/>
    <s v="CA-2017-152912"/>
    <d v="2017-11-09T00:00:00"/>
    <d v="2017-12-11T00:00:00"/>
    <s v="Second Class"/>
    <s v="BM-11650"/>
    <s v="Brian Moss"/>
    <s v="Corporate"/>
    <s v="United States"/>
    <s v="Columbia"/>
    <s v="Maryland"/>
    <n v="21044"/>
    <s v="East"/>
    <s v="OFF-BI-10004728"/>
    <s v="Office Supplies"/>
    <s v="Binders"/>
    <s v="Wilson Jones Turn Tabs Binder Tool for Ring Binders"/>
    <n v="9.64"/>
    <n v="2"/>
    <n v="0"/>
    <n v="4.4344000000000001"/>
    <x v="23"/>
    <x v="3"/>
  </r>
  <r>
    <n v="3183"/>
    <s v="CA-2017-152912"/>
    <d v="2017-11-09T00:00:00"/>
    <d v="2017-12-11T00:00:00"/>
    <s v="Second Class"/>
    <s v="BM-11650"/>
    <s v="Brian Moss"/>
    <s v="Corporate"/>
    <s v="United States"/>
    <s v="Columbia"/>
    <s v="Maryland"/>
    <n v="21044"/>
    <s v="East"/>
    <s v="TEC-AC-10004666"/>
    <s v="Technology"/>
    <s v="Accessories"/>
    <s v="Maxell†iVDR EX 500GB Cartridge"/>
    <n v="826.62"/>
    <n v="3"/>
    <n v="0"/>
    <n v="355.44659999999999"/>
    <x v="23"/>
    <x v="3"/>
  </r>
  <r>
    <n v="3184"/>
    <s v="CA-2017-152912"/>
    <d v="2017-11-09T00:00:00"/>
    <d v="2017-12-11T00:00:00"/>
    <s v="Second Class"/>
    <s v="BM-11650"/>
    <s v="Brian Moss"/>
    <s v="Corporate"/>
    <s v="United States"/>
    <s v="Columbia"/>
    <s v="Maryland"/>
    <n v="21044"/>
    <s v="East"/>
    <s v="OFF-ST-10003208"/>
    <s v="Office Supplies"/>
    <s v="Storage"/>
    <s v="Adjustable Depth Letter/Legal Cart"/>
    <n v="1633.14"/>
    <n v="9"/>
    <n v="0"/>
    <n v="473.61059999999998"/>
    <x v="23"/>
    <x v="3"/>
  </r>
  <r>
    <n v="3185"/>
    <s v="CA-2017-152912"/>
    <d v="2017-11-09T00:00:00"/>
    <d v="2017-12-11T00:00:00"/>
    <s v="Second Class"/>
    <s v="BM-11650"/>
    <s v="Brian Moss"/>
    <s v="Corporate"/>
    <s v="United States"/>
    <s v="Columbia"/>
    <s v="Maryland"/>
    <n v="21044"/>
    <s v="East"/>
    <s v="OFF-ST-10003208"/>
    <s v="Office Supplies"/>
    <s v="Storage"/>
    <s v="Adjustable Depth Letter/Legal Cart"/>
    <n v="544.38"/>
    <n v="3"/>
    <n v="0"/>
    <n v="157.87020000000001"/>
    <x v="23"/>
    <x v="3"/>
  </r>
  <r>
    <n v="3186"/>
    <s v="CA-2014-123498"/>
    <d v="2014-11-07T00:00:00"/>
    <d v="2014-09-11T00:00:00"/>
    <s v="First Class"/>
    <s v="TC-20980"/>
    <s v="Tamara Chand"/>
    <s v="Corporate"/>
    <s v="United States"/>
    <s v="Houston"/>
    <s v="Texas"/>
    <n v="77041"/>
    <s v="Central"/>
    <s v="OFF-BI-10000632"/>
    <s v="Office Supplies"/>
    <s v="Binders"/>
    <s v="Satellite Sectional Post Binders"/>
    <n v="26.045999999999999"/>
    <n v="3"/>
    <n v="0.8"/>
    <n v="-44.278199999999998"/>
    <x v="7"/>
    <x v="2"/>
  </r>
  <r>
    <n v="3187"/>
    <s v="CA-2014-123498"/>
    <d v="2014-11-07T00:00:00"/>
    <d v="2014-09-11T00:00:00"/>
    <s v="First Class"/>
    <s v="TC-20980"/>
    <s v="Tamara Chand"/>
    <s v="Corporate"/>
    <s v="United States"/>
    <s v="Houston"/>
    <s v="Texas"/>
    <n v="77041"/>
    <s v="Central"/>
    <s v="OFF-EN-10004773"/>
    <s v="Office Supplies"/>
    <s v="Envelopes"/>
    <s v="Staple envelope"/>
    <n v="74.352000000000004"/>
    <n v="3"/>
    <n v="0.2"/>
    <n v="26.9526"/>
    <x v="7"/>
    <x v="2"/>
  </r>
  <r>
    <n v="3188"/>
    <s v="CA-2017-159352"/>
    <d v="2017-03-12T00:00:00"/>
    <s v="3/17/2017"/>
    <s v="Standard Class"/>
    <s v="KB-16585"/>
    <s v="Ken Black"/>
    <s v="Corporate"/>
    <s v="United States"/>
    <s v="Lowell"/>
    <s v="Massachusetts"/>
    <n v="1852"/>
    <s v="East"/>
    <s v="TEC-PH-10004700"/>
    <s v="Technology"/>
    <s v="Phones"/>
    <s v="PowerGen Dual USB Car Charger"/>
    <n v="69.930000000000007"/>
    <n v="7"/>
    <n v="0"/>
    <n v="32.1678"/>
    <x v="42"/>
    <x v="3"/>
  </r>
  <r>
    <n v="3189"/>
    <s v="US-2017-146416"/>
    <d v="2017-10-20T00:00:00"/>
    <s v="10/22/2017"/>
    <s v="Second Class"/>
    <s v="JE-16165"/>
    <s v="Justin Ellison"/>
    <s v="Corporate"/>
    <s v="United States"/>
    <s v="Woodland"/>
    <s v="California"/>
    <n v="95695"/>
    <s v="West"/>
    <s v="OFF-LA-10003714"/>
    <s v="Office Supplies"/>
    <s v="Labels"/>
    <s v="Avery 510"/>
    <n v="3.75"/>
    <n v="1"/>
    <n v="0"/>
    <n v="1.8"/>
    <x v="13"/>
    <x v="3"/>
  </r>
  <r>
    <n v="3190"/>
    <s v="US-2017-146416"/>
    <d v="2017-10-20T00:00:00"/>
    <s v="10/22/2017"/>
    <s v="Second Class"/>
    <s v="JE-16165"/>
    <s v="Justin Ellison"/>
    <s v="Corporate"/>
    <s v="United States"/>
    <s v="Woodland"/>
    <s v="California"/>
    <n v="95695"/>
    <s v="West"/>
    <s v="OFF-BI-10001787"/>
    <s v="Office Supplies"/>
    <s v="Binders"/>
    <s v="Wilson Jones Four-Pocket Poly Binders"/>
    <n v="20.928000000000001"/>
    <n v="4"/>
    <n v="0.2"/>
    <n v="7.5864000000000003"/>
    <x v="13"/>
    <x v="3"/>
  </r>
  <r>
    <n v="3191"/>
    <s v="US-2015-163783"/>
    <d v="2015-12-27T00:00:00"/>
    <d v="2016-01-01T00:00:00"/>
    <s v="Standard Class"/>
    <s v="DR-12940"/>
    <s v="Daniel Raglin"/>
    <s v="Home Office"/>
    <s v="United States"/>
    <s v="Chicago"/>
    <s v="Illinois"/>
    <n v="60610"/>
    <s v="Central"/>
    <s v="OFF-ST-10002957"/>
    <s v="Office Supplies"/>
    <s v="Storage"/>
    <s v="Sterilite Show Offs Storage Containers"/>
    <n v="12.672000000000001"/>
    <n v="3"/>
    <n v="0.2"/>
    <n v="-3.1680000000000001"/>
    <x v="14"/>
    <x v="1"/>
  </r>
  <r>
    <n v="3192"/>
    <s v="CA-2017-123981"/>
    <d v="2017-10-02T00:00:00"/>
    <d v="2017-08-10T00:00:00"/>
    <s v="Standard Class"/>
    <s v="RW-19630"/>
    <s v="Rob Williams"/>
    <s v="Corporate"/>
    <s v="United States"/>
    <s v="New York City"/>
    <s v="New York"/>
    <n v="10035"/>
    <s v="East"/>
    <s v="TEC-PH-10002115"/>
    <s v="Technology"/>
    <s v="Phones"/>
    <s v="Plantronics 81402"/>
    <n v="65.989999999999995"/>
    <n v="1"/>
    <n v="0"/>
    <n v="17.157399999999999"/>
    <x v="13"/>
    <x v="3"/>
  </r>
  <r>
    <n v="3193"/>
    <s v="CA-2017-158953"/>
    <d v="2017-06-04T00:00:00"/>
    <d v="2017-08-06T00:00:00"/>
    <s v="Standard Class"/>
    <s v="ML-18040"/>
    <s v="Michelle Lonsdale"/>
    <s v="Corporate"/>
    <s v="United States"/>
    <s v="Missouri City"/>
    <s v="Texas"/>
    <n v="77489"/>
    <s v="Central"/>
    <s v="OFF-BI-10002557"/>
    <s v="Office Supplies"/>
    <s v="Binders"/>
    <s v="Presstex Flexible Ring Binders"/>
    <n v="6.37"/>
    <n v="7"/>
    <n v="0.8"/>
    <n v="-9.5549999999999997"/>
    <x v="27"/>
    <x v="3"/>
  </r>
  <r>
    <n v="3194"/>
    <s v="CA-2014-165428"/>
    <d v="2014-09-01T00:00:00"/>
    <d v="2014-04-09T00:00:00"/>
    <s v="First Class"/>
    <s v="JL-15130"/>
    <s v="Jack Lebron"/>
    <s v="Consumer"/>
    <s v="United States"/>
    <s v="Houston"/>
    <s v="Texas"/>
    <n v="77036"/>
    <s v="Central"/>
    <s v="OFF-BI-10002949"/>
    <s v="Office Supplies"/>
    <s v="Binders"/>
    <s v="Prestige Round Ring Binders"/>
    <n v="3.6480000000000001"/>
    <n v="3"/>
    <n v="0.8"/>
    <n v="-6.0191999999999997"/>
    <x v="30"/>
    <x v="2"/>
  </r>
  <r>
    <n v="3195"/>
    <s v="CA-2014-165428"/>
    <d v="2014-09-01T00:00:00"/>
    <d v="2014-04-09T00:00:00"/>
    <s v="First Class"/>
    <s v="JL-15130"/>
    <s v="Jack Lebron"/>
    <s v="Consumer"/>
    <s v="United States"/>
    <s v="Houston"/>
    <s v="Texas"/>
    <n v="77036"/>
    <s v="Central"/>
    <s v="OFF-PA-10004100"/>
    <s v="Office Supplies"/>
    <s v="Paper"/>
    <s v="Xerox 216"/>
    <n v="31.103999999999999"/>
    <n v="6"/>
    <n v="0.2"/>
    <n v="10.8864"/>
    <x v="30"/>
    <x v="2"/>
  </r>
  <r>
    <n v="3196"/>
    <s v="CA-2016-169026"/>
    <d v="2016-08-08T00:00:00"/>
    <s v="8/13/2016"/>
    <s v="Standard Class"/>
    <s v="CM-12655"/>
    <s v="Corinna Mitchell"/>
    <s v="Home Office"/>
    <s v="United States"/>
    <s v="Jackson"/>
    <s v="Mississippi"/>
    <n v="39212"/>
    <s v="South"/>
    <s v="OFF-FA-10001883"/>
    <s v="Office Supplies"/>
    <s v="Fasteners"/>
    <s v="Alliance Super-Size Bands, Assorted Sizes"/>
    <n v="23.34"/>
    <n v="3"/>
    <n v="0"/>
    <n v="0.2334"/>
    <x v="28"/>
    <x v="0"/>
  </r>
  <r>
    <n v="3197"/>
    <s v="CA-2017-109750"/>
    <d v="2017-07-22T00:00:00"/>
    <s v="7/28/2017"/>
    <s v="Standard Class"/>
    <s v="FH-14365"/>
    <s v="Fred Hopkins"/>
    <s v="Corporate"/>
    <s v="United States"/>
    <s v="New York City"/>
    <s v="New York"/>
    <n v="10009"/>
    <s v="East"/>
    <s v="TEC-PH-10000702"/>
    <s v="Technology"/>
    <s v="Phones"/>
    <s v="Square Credit Card Reader, 4 1/2&quot; x 4 1/2&quot; x 1&quot;, White"/>
    <n v="29.97"/>
    <n v="3"/>
    <n v="0"/>
    <n v="14.085900000000001"/>
    <x v="10"/>
    <x v="3"/>
  </r>
  <r>
    <n v="3198"/>
    <s v="CA-2015-149384"/>
    <d v="2015-07-10T00:00:00"/>
    <d v="2015-10-07T00:00:00"/>
    <s v="Same Day"/>
    <s v="EH-13945"/>
    <s v="Eric Hoffmann"/>
    <s v="Consumer"/>
    <s v="United States"/>
    <s v="Tempe"/>
    <s v="Arizona"/>
    <n v="85281"/>
    <s v="West"/>
    <s v="OFF-BI-10003196"/>
    <s v="Office Supplies"/>
    <s v="Binders"/>
    <s v="Accohide Poly Flexible Ring Binders"/>
    <n v="3.3660000000000001"/>
    <n v="3"/>
    <n v="0.7"/>
    <n v="-2.2440000000000002"/>
    <x v="38"/>
    <x v="1"/>
  </r>
  <r>
    <n v="3199"/>
    <s v="CA-2014-131527"/>
    <d v="2014-12-01T00:00:00"/>
    <d v="2014-07-12T00:00:00"/>
    <s v="Standard Class"/>
    <s v="TB-21280"/>
    <s v="Toby Braunhardt"/>
    <s v="Consumer"/>
    <s v="United States"/>
    <s v="Jacksonville"/>
    <s v="North Carolina"/>
    <n v="28540"/>
    <s v="South"/>
    <s v="TEC-PH-10001644"/>
    <s v="Technology"/>
    <s v="Phones"/>
    <s v="BlueLounge Milo Smartphone Stand, White/Metallic"/>
    <n v="95.968000000000004"/>
    <n v="4"/>
    <n v="0.2"/>
    <n v="9.5968"/>
    <x v="20"/>
    <x v="2"/>
  </r>
  <r>
    <n v="3200"/>
    <s v="CA-2017-164000"/>
    <d v="2017-12-18T00:00:00"/>
    <s v="12/22/2017"/>
    <s v="Standard Class"/>
    <s v="AH-10030"/>
    <s v="Aaron Hawkins"/>
    <s v="Corporate"/>
    <s v="United States"/>
    <s v="Philadelphia"/>
    <s v="Pennsylvania"/>
    <n v="19134"/>
    <s v="East"/>
    <s v="OFF-AR-10003183"/>
    <s v="Office Supplies"/>
    <s v="Art"/>
    <s v="Avery Fluorescent Highlighter Four-Color Set"/>
    <n v="18.704000000000001"/>
    <n v="7"/>
    <n v="0.2"/>
    <n v="2.3380000000000001"/>
    <x v="22"/>
    <x v="3"/>
  </r>
  <r>
    <n v="3201"/>
    <s v="CA-2014-164224"/>
    <d v="2014-05-18T00:00:00"/>
    <s v="5/20/2014"/>
    <s v="Second Class"/>
    <s v="TT-21070"/>
    <s v="Ted Trevino"/>
    <s v="Consumer"/>
    <s v="United States"/>
    <s v="Akron"/>
    <s v="Ohio"/>
    <n v="44312"/>
    <s v="East"/>
    <s v="FUR-FU-10000308"/>
    <s v="Furniture"/>
    <s v="Furnishings"/>
    <s v="Deflect-o Glass Clear Studded Chair Mats"/>
    <n v="149.232"/>
    <n v="3"/>
    <n v="0.2"/>
    <n v="3.7307999999999999"/>
    <x v="8"/>
    <x v="2"/>
  </r>
  <r>
    <n v="3202"/>
    <s v="CA-2014-164224"/>
    <d v="2014-05-18T00:00:00"/>
    <s v="5/20/2014"/>
    <s v="Second Class"/>
    <s v="TT-21070"/>
    <s v="Ted Trevino"/>
    <s v="Consumer"/>
    <s v="United States"/>
    <s v="Akron"/>
    <s v="Ohio"/>
    <n v="44312"/>
    <s v="East"/>
    <s v="OFF-PA-10001526"/>
    <s v="Office Supplies"/>
    <s v="Paper"/>
    <s v="Xerox 1949"/>
    <n v="15.936"/>
    <n v="4"/>
    <n v="0.2"/>
    <n v="5.7767999999999997"/>
    <x v="8"/>
    <x v="2"/>
  </r>
  <r>
    <n v="3203"/>
    <s v="CA-2014-158372"/>
    <d v="2014-11-10T00:00:00"/>
    <s v="11/16/2014"/>
    <s v="Standard Class"/>
    <s v="RD-19900"/>
    <s v="Ruben Dartt"/>
    <s v="Consumer"/>
    <s v="United States"/>
    <s v="San Diego"/>
    <s v="California"/>
    <n v="92037"/>
    <s v="West"/>
    <s v="TEC-PH-10002103"/>
    <s v="Technology"/>
    <s v="Phones"/>
    <s v="Jabra SPEAK 410"/>
    <n v="601.53599999999994"/>
    <n v="8"/>
    <n v="0.2"/>
    <n v="60.153599999999997"/>
    <x v="7"/>
    <x v="2"/>
  </r>
  <r>
    <n v="3204"/>
    <s v="CA-2014-158372"/>
    <d v="2014-11-10T00:00:00"/>
    <s v="11/16/2014"/>
    <s v="Standard Class"/>
    <s v="RD-19900"/>
    <s v="Ruben Dartt"/>
    <s v="Consumer"/>
    <s v="United States"/>
    <s v="San Diego"/>
    <s v="California"/>
    <n v="92037"/>
    <s v="West"/>
    <s v="TEC-AC-10004209"/>
    <s v="Technology"/>
    <s v="Accessories"/>
    <s v="Memorex Froggy Flash Drive 4 GB"/>
    <n v="10.99"/>
    <n v="1"/>
    <n v="0"/>
    <n v="4.2861000000000002"/>
    <x v="7"/>
    <x v="2"/>
  </r>
  <r>
    <n v="3205"/>
    <s v="CA-2014-158372"/>
    <d v="2014-11-10T00:00:00"/>
    <s v="11/16/2014"/>
    <s v="Standard Class"/>
    <s v="RD-19900"/>
    <s v="Ruben Dartt"/>
    <s v="Consumer"/>
    <s v="United States"/>
    <s v="San Diego"/>
    <s v="California"/>
    <n v="92037"/>
    <s v="West"/>
    <s v="FUR-FU-10000397"/>
    <s v="Furniture"/>
    <s v="Furnishings"/>
    <s v="Luxo Economy Swing Arm Lamp"/>
    <n v="39.880000000000003"/>
    <n v="2"/>
    <n v="0"/>
    <n v="11.166399999999999"/>
    <x v="7"/>
    <x v="2"/>
  </r>
  <r>
    <n v="3206"/>
    <s v="CA-2014-158372"/>
    <d v="2014-11-10T00:00:00"/>
    <s v="11/16/2014"/>
    <s v="Standard Class"/>
    <s v="RD-19900"/>
    <s v="Ruben Dartt"/>
    <s v="Consumer"/>
    <s v="United States"/>
    <s v="San Diego"/>
    <s v="California"/>
    <n v="92037"/>
    <s v="West"/>
    <s v="OFF-PA-10002137"/>
    <s v="Office Supplies"/>
    <s v="Paper"/>
    <s v="Southworth 100% RÈsumÈ Paper, 24lb."/>
    <n v="62.24"/>
    <n v="8"/>
    <n v="0"/>
    <n v="28.007999999999999"/>
    <x v="7"/>
    <x v="2"/>
  </r>
  <r>
    <n v="3207"/>
    <s v="CA-2014-158372"/>
    <d v="2014-11-10T00:00:00"/>
    <s v="11/16/2014"/>
    <s v="Standard Class"/>
    <s v="RD-19900"/>
    <s v="Ruben Dartt"/>
    <s v="Consumer"/>
    <s v="United States"/>
    <s v="San Diego"/>
    <s v="California"/>
    <n v="92037"/>
    <s v="West"/>
    <s v="FUR-FU-10001867"/>
    <s v="Furniture"/>
    <s v="Furnishings"/>
    <s v="Eldon Expressions Punched Metal &amp; Wood Desk Accessories, Pewter &amp; Cherry"/>
    <n v="53.2"/>
    <n v="5"/>
    <n v="0"/>
    <n v="14.896000000000001"/>
    <x v="7"/>
    <x v="2"/>
  </r>
  <r>
    <n v="3208"/>
    <s v="CA-2014-158372"/>
    <d v="2014-11-10T00:00:00"/>
    <s v="11/16/2014"/>
    <s v="Standard Class"/>
    <s v="RD-19900"/>
    <s v="Ruben Dartt"/>
    <s v="Consumer"/>
    <s v="United States"/>
    <s v="San Diego"/>
    <s v="California"/>
    <n v="92037"/>
    <s v="West"/>
    <s v="OFF-LA-10000407"/>
    <s v="Office Supplies"/>
    <s v="Labels"/>
    <s v="Avery White Multi-Purpose Labels"/>
    <n v="39.840000000000003"/>
    <n v="8"/>
    <n v="0"/>
    <n v="18.3264"/>
    <x v="7"/>
    <x v="2"/>
  </r>
  <r>
    <n v="3209"/>
    <s v="CA-2016-108882"/>
    <d v="2016-01-09T00:00:00"/>
    <s v="1/15/2016"/>
    <s v="Standard Class"/>
    <s v="LA-16780"/>
    <s v="Laura Armstrong"/>
    <s v="Corporate"/>
    <s v="United States"/>
    <s v="Fresno"/>
    <s v="California"/>
    <n v="93727"/>
    <s v="West"/>
    <s v="TEC-AC-10000420"/>
    <s v="Technology"/>
    <s v="Accessories"/>
    <s v="Logitech G500s Laser Gaming Mouse with Adjustable Weight Tuning"/>
    <n v="349.95"/>
    <n v="5"/>
    <n v="0"/>
    <n v="118.983"/>
    <x v="12"/>
    <x v="0"/>
  </r>
  <r>
    <n v="3210"/>
    <s v="CA-2016-108882"/>
    <d v="2016-01-09T00:00:00"/>
    <s v="1/15/2016"/>
    <s v="Standard Class"/>
    <s v="LA-16780"/>
    <s v="Laura Armstrong"/>
    <s v="Corporate"/>
    <s v="United States"/>
    <s v="Fresno"/>
    <s v="California"/>
    <n v="93727"/>
    <s v="West"/>
    <s v="TEC-PH-10002726"/>
    <s v="Technology"/>
    <s v="Phones"/>
    <s v="netTALK DUO VoIP Telephone Service"/>
    <n v="377.928"/>
    <n v="9"/>
    <n v="0.2"/>
    <n v="141.72300000000001"/>
    <x v="12"/>
    <x v="0"/>
  </r>
  <r>
    <n v="3211"/>
    <s v="US-2017-108245"/>
    <d v="2017-09-22T00:00:00"/>
    <s v="9/27/2017"/>
    <s v="Standard Class"/>
    <s v="SH-19975"/>
    <s v="Sally Hughsby"/>
    <s v="Corporate"/>
    <s v="United States"/>
    <s v="Pearland"/>
    <s v="Texas"/>
    <n v="77581"/>
    <s v="Central"/>
    <s v="OFF-EN-10001415"/>
    <s v="Office Supplies"/>
    <s v="Envelopes"/>
    <s v="Staple envelope"/>
    <n v="13.391999999999999"/>
    <n v="3"/>
    <n v="0.2"/>
    <n v="5.0220000000000002"/>
    <x v="15"/>
    <x v="3"/>
  </r>
  <r>
    <n v="3212"/>
    <s v="US-2017-108245"/>
    <d v="2017-09-22T00:00:00"/>
    <s v="9/27/2017"/>
    <s v="Standard Class"/>
    <s v="SH-19975"/>
    <s v="Sally Hughsby"/>
    <s v="Corporate"/>
    <s v="United States"/>
    <s v="Pearland"/>
    <s v="Texas"/>
    <n v="77581"/>
    <s v="Central"/>
    <s v="OFF-BI-10000773"/>
    <s v="Office Supplies"/>
    <s v="Binders"/>
    <s v="Insertable Tab Post Binder Dividers"/>
    <n v="11.228"/>
    <n v="7"/>
    <n v="0.8"/>
    <n v="-18.526199999999999"/>
    <x v="15"/>
    <x v="3"/>
  </r>
  <r>
    <n v="3213"/>
    <s v="CA-2014-142314"/>
    <d v="2014-12-23T00:00:00"/>
    <s v="12/28/2014"/>
    <s v="Standard Class"/>
    <s v="SF-20200"/>
    <s v="Sarah Foster"/>
    <s v="Consumer"/>
    <s v="United States"/>
    <s v="Richmond"/>
    <s v="Indiana"/>
    <n v="47374"/>
    <s v="Central"/>
    <s v="OFF-AP-10002350"/>
    <s v="Office Supplies"/>
    <s v="Appliances"/>
    <s v="Belkin F9H710-06 7 Outlet SurgeMaster Surge Protector"/>
    <n v="207.24"/>
    <n v="11"/>
    <n v="0"/>
    <n v="58.027200000000001"/>
    <x v="20"/>
    <x v="2"/>
  </r>
  <r>
    <n v="3214"/>
    <s v="CA-2016-132409"/>
    <d v="2016-05-26T00:00:00"/>
    <d v="2016-01-06T00:00:00"/>
    <s v="Standard Class"/>
    <s v="TH-21235"/>
    <s v="Tiffany House"/>
    <s v="Corporate"/>
    <s v="United States"/>
    <s v="Philadelphia"/>
    <s v="Pennsylvania"/>
    <n v="19134"/>
    <s v="East"/>
    <s v="OFF-AR-10001919"/>
    <s v="Office Supplies"/>
    <s v="Art"/>
    <s v="OIC #2 Pencils, Medium Soft"/>
    <n v="1.504"/>
    <n v="1"/>
    <n v="0.2"/>
    <n v="0.16919999999999999"/>
    <x v="35"/>
    <x v="0"/>
  </r>
  <r>
    <n v="3215"/>
    <s v="CA-2016-132409"/>
    <d v="2016-05-26T00:00:00"/>
    <d v="2016-01-06T00:00:00"/>
    <s v="Standard Class"/>
    <s v="TH-21235"/>
    <s v="Tiffany House"/>
    <s v="Corporate"/>
    <s v="United States"/>
    <s v="Philadelphia"/>
    <s v="Pennsylvania"/>
    <n v="19134"/>
    <s v="East"/>
    <s v="OFF-AP-10002082"/>
    <s v="Office Supplies"/>
    <s v="Appliances"/>
    <s v="Holmes HEPA Air Purifier"/>
    <n v="34.847999999999999"/>
    <n v="2"/>
    <n v="0.2"/>
    <n v="6.5339999999999998"/>
    <x v="35"/>
    <x v="0"/>
  </r>
  <r>
    <n v="3216"/>
    <s v="CA-2017-150189"/>
    <d v="2017-07-08T00:00:00"/>
    <d v="2017-10-07T00:00:00"/>
    <s v="First Class"/>
    <s v="VG-21790"/>
    <s v="Vivek Gonzalez"/>
    <s v="Consumer"/>
    <s v="United States"/>
    <s v="San Mateo"/>
    <s v="California"/>
    <n v="94403"/>
    <s v="West"/>
    <s v="OFF-LA-10002762"/>
    <s v="Office Supplies"/>
    <s v="Labels"/>
    <s v="Avery 485"/>
    <n v="75.180000000000007"/>
    <n v="6"/>
    <n v="0"/>
    <n v="35.334600000000002"/>
    <x v="10"/>
    <x v="3"/>
  </r>
  <r>
    <n v="3217"/>
    <s v="CA-2014-114433"/>
    <d v="2014-05-13T00:00:00"/>
    <s v="5/17/2014"/>
    <s v="Standard Class"/>
    <s v="NP-18325"/>
    <s v="Naresj Patel"/>
    <s v="Consumer"/>
    <s v="United States"/>
    <s v="Oakland"/>
    <s v="California"/>
    <n v="94601"/>
    <s v="West"/>
    <s v="TEC-AC-10002800"/>
    <s v="Technology"/>
    <s v="Accessories"/>
    <s v="Plantronics Audio 478 Stereo USB Headset"/>
    <n v="149.97"/>
    <n v="3"/>
    <n v="0"/>
    <n v="52.4895"/>
    <x v="8"/>
    <x v="2"/>
  </r>
  <r>
    <n v="3218"/>
    <s v="CA-2017-104640"/>
    <d v="2017-11-10T00:00:00"/>
    <s v="11/16/2017"/>
    <s v="Standard Class"/>
    <s v="FH-14275"/>
    <s v="Frank Hawley"/>
    <s v="Corporate"/>
    <s v="United States"/>
    <s v="New York City"/>
    <s v="New York"/>
    <n v="10024"/>
    <s v="East"/>
    <s v="OFF-BI-10003925"/>
    <s v="Office Supplies"/>
    <s v="Binders"/>
    <s v="Fellowes PB300 Plastic Comb Binding Machine"/>
    <n v="931.17600000000004"/>
    <n v="3"/>
    <n v="0.2"/>
    <n v="314.27190000000002"/>
    <x v="23"/>
    <x v="3"/>
  </r>
  <r>
    <n v="3219"/>
    <s v="CA-2017-104640"/>
    <d v="2017-11-10T00:00:00"/>
    <s v="11/16/2017"/>
    <s v="Standard Class"/>
    <s v="FH-14275"/>
    <s v="Frank Hawley"/>
    <s v="Corporate"/>
    <s v="United States"/>
    <s v="New York City"/>
    <s v="New York"/>
    <n v="10024"/>
    <s v="East"/>
    <s v="TEC-PH-10002200"/>
    <s v="Technology"/>
    <s v="Phones"/>
    <s v="Aastra 6757i CT Wireless VoIP phone"/>
    <n v="430.88"/>
    <n v="2"/>
    <n v="0"/>
    <n v="124.9552"/>
    <x v="23"/>
    <x v="3"/>
  </r>
  <r>
    <n v="3220"/>
    <s v="US-2015-137008"/>
    <d v="2015-10-02T00:00:00"/>
    <d v="2015-08-10T00:00:00"/>
    <s v="Standard Class"/>
    <s v="JP-15460"/>
    <s v="Jennifer Patt"/>
    <s v="Corporate"/>
    <s v="United States"/>
    <s v="Lakewood"/>
    <s v="New Jersey"/>
    <n v="8701"/>
    <s v="East"/>
    <s v="OFF-PA-10001295"/>
    <s v="Office Supplies"/>
    <s v="Paper"/>
    <s v="Computer Printout Paper with Letter-Trim Perforations"/>
    <n v="94.85"/>
    <n v="5"/>
    <n v="0"/>
    <n v="45.527999999999999"/>
    <x v="2"/>
    <x v="1"/>
  </r>
  <r>
    <n v="3221"/>
    <s v="US-2015-137008"/>
    <d v="2015-10-02T00:00:00"/>
    <d v="2015-08-10T00:00:00"/>
    <s v="Standard Class"/>
    <s v="JP-15460"/>
    <s v="Jennifer Patt"/>
    <s v="Corporate"/>
    <s v="United States"/>
    <s v="Lakewood"/>
    <s v="New Jersey"/>
    <n v="8701"/>
    <s v="East"/>
    <s v="OFF-EN-10002500"/>
    <s v="Office Supplies"/>
    <s v="Envelopes"/>
    <s v="Globe Weis Peel &amp; Seel First Class Envelopes"/>
    <n v="51.12"/>
    <n v="4"/>
    <n v="0"/>
    <n v="23.004000000000001"/>
    <x v="2"/>
    <x v="1"/>
  </r>
  <r>
    <n v="3222"/>
    <s v="US-2015-137008"/>
    <d v="2015-10-02T00:00:00"/>
    <d v="2015-08-10T00:00:00"/>
    <s v="Standard Class"/>
    <s v="JP-15460"/>
    <s v="Jennifer Patt"/>
    <s v="Corporate"/>
    <s v="United States"/>
    <s v="Lakewood"/>
    <s v="New Jersey"/>
    <n v="8701"/>
    <s v="East"/>
    <s v="TEC-AC-10000892"/>
    <s v="Technology"/>
    <s v="Accessories"/>
    <s v="NETGEAR N750 Dual Band Wi-Fi Gigabit Router"/>
    <n v="90"/>
    <n v="1"/>
    <n v="0"/>
    <n v="32.4"/>
    <x v="2"/>
    <x v="1"/>
  </r>
  <r>
    <n v="3223"/>
    <s v="CA-2014-108189"/>
    <d v="2014-10-02T00:00:00"/>
    <d v="2014-05-10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n v="3.4104000000000001"/>
    <x v="18"/>
    <x v="2"/>
  </r>
  <r>
    <n v="3224"/>
    <s v="CA-2014-108189"/>
    <d v="2014-10-02T00:00:00"/>
    <d v="2014-05-10T00:00:00"/>
    <s v="First Class"/>
    <s v="ES-14080"/>
    <s v="Erin Smith"/>
    <s v="Corporate"/>
    <s v="United States"/>
    <s v="Tempe"/>
    <s v="Arizona"/>
    <n v="85281"/>
    <s v="West"/>
    <s v="OFF-FA-10000735"/>
    <s v="Office Supplies"/>
    <s v="Fasteners"/>
    <s v="Staples"/>
    <n v="4.6719999999999997"/>
    <n v="2"/>
    <n v="0.2"/>
    <n v="1.46"/>
    <x v="18"/>
    <x v="2"/>
  </r>
  <r>
    <n v="3225"/>
    <s v="CA-2014-108189"/>
    <d v="2014-10-02T00:00:00"/>
    <d v="2014-05-10T00:00:00"/>
    <s v="First Class"/>
    <s v="ES-14080"/>
    <s v="Erin Smith"/>
    <s v="Corporate"/>
    <s v="United States"/>
    <s v="Tempe"/>
    <s v="Arizona"/>
    <n v="85281"/>
    <s v="West"/>
    <s v="TEC-PH-10001760"/>
    <s v="Technology"/>
    <s v="Phones"/>
    <s v="Bose SoundLink Bluetooth Speaker"/>
    <n v="318.39999999999998"/>
    <n v="2"/>
    <n v="0.2"/>
    <n v="107.46"/>
    <x v="18"/>
    <x v="2"/>
  </r>
  <r>
    <n v="3226"/>
    <s v="CA-2014-108189"/>
    <d v="2014-10-02T00:00:00"/>
    <d v="2014-05-10T00:00:00"/>
    <s v="First Class"/>
    <s v="ES-14080"/>
    <s v="Erin Smith"/>
    <s v="Corporate"/>
    <s v="United States"/>
    <s v="Tempe"/>
    <s v="Arizona"/>
    <n v="85281"/>
    <s v="West"/>
    <s v="OFF-EN-10004846"/>
    <s v="Office Supplies"/>
    <s v="Envelopes"/>
    <s v="Letter or Legal Size Expandable Poly String Tie Envelopes"/>
    <n v="12.768000000000001"/>
    <n v="6"/>
    <n v="0.2"/>
    <n v="4.6284000000000001"/>
    <x v="18"/>
    <x v="2"/>
  </r>
  <r>
    <n v="3227"/>
    <s v="CA-2014-108189"/>
    <d v="2014-10-02T00:00:00"/>
    <d v="2014-05-10T00:00:00"/>
    <s v="First Class"/>
    <s v="ES-14080"/>
    <s v="Erin Smith"/>
    <s v="Corporate"/>
    <s v="United States"/>
    <s v="Tempe"/>
    <s v="Arizona"/>
    <n v="85281"/>
    <s v="West"/>
    <s v="OFF-SU-10003567"/>
    <s v="Office Supplies"/>
    <s v="Supplies"/>
    <s v="Stiletto Hand Letter Openers"/>
    <n v="15.36"/>
    <n v="2"/>
    <n v="0.2"/>
    <n v="-3.2639999999999998"/>
    <x v="18"/>
    <x v="2"/>
  </r>
  <r>
    <n v="3228"/>
    <s v="CA-2014-108189"/>
    <d v="2014-10-02T00:00:00"/>
    <d v="2014-05-10T00:00:00"/>
    <s v="First Class"/>
    <s v="ES-14080"/>
    <s v="Erin Smith"/>
    <s v="Corporate"/>
    <s v="United States"/>
    <s v="Tempe"/>
    <s v="Arizona"/>
    <n v="85281"/>
    <s v="West"/>
    <s v="TEC-PH-10001557"/>
    <s v="Technology"/>
    <s v="Phones"/>
    <s v="Pyle PMP37LED"/>
    <n v="230.376"/>
    <n v="3"/>
    <n v="0.2"/>
    <n v="20.157900000000001"/>
    <x v="18"/>
    <x v="2"/>
  </r>
  <r>
    <n v="3229"/>
    <s v="CA-2014-108189"/>
    <d v="2014-10-02T00:00:00"/>
    <d v="2014-05-10T00:00:00"/>
    <s v="First Class"/>
    <s v="ES-14080"/>
    <s v="Erin Smith"/>
    <s v="Corporate"/>
    <s v="United States"/>
    <s v="Tempe"/>
    <s v="Arizona"/>
    <n v="85281"/>
    <s v="West"/>
    <s v="TEC-AC-10003038"/>
    <s v="Technology"/>
    <s v="Accessories"/>
    <s v="Kingston Digital DataTraveler 16GB USB 2.0"/>
    <n v="7.16"/>
    <n v="1"/>
    <n v="0.2"/>
    <n v="-8.9499999999999996E-2"/>
    <x v="18"/>
    <x v="2"/>
  </r>
  <r>
    <n v="3230"/>
    <s v="CA-2014-154641"/>
    <d v="2014-08-11T00:00:00"/>
    <s v="8/16/2014"/>
    <s v="Standard Class"/>
    <s v="KL-16645"/>
    <s v="Ken Lonsdale"/>
    <s v="Consumer"/>
    <s v="United States"/>
    <s v="New York City"/>
    <s v="New York"/>
    <n v="10035"/>
    <s v="East"/>
    <s v="OFF-ST-10004459"/>
    <s v="Office Supplies"/>
    <s v="Storage"/>
    <s v="Tennsco Single-Tier Lockers"/>
    <n v="375.34"/>
    <n v="1"/>
    <n v="0"/>
    <n v="18.766999999999999"/>
    <x v="9"/>
    <x v="2"/>
  </r>
  <r>
    <n v="3231"/>
    <s v="CA-2017-131625"/>
    <d v="2017-09-01T00:00:00"/>
    <d v="2017-05-09T00:00:00"/>
    <s v="Second Class"/>
    <s v="BN-11515"/>
    <s v="Bradley Nguyen"/>
    <s v="Consumer"/>
    <s v="United States"/>
    <s v="New York City"/>
    <s v="New York"/>
    <n v="10009"/>
    <s v="East"/>
    <s v="FUR-FU-10004960"/>
    <s v="Furniture"/>
    <s v="Furnishings"/>
    <s v="Seth Thomas 12&quot; Clock w/ Goldtone Case"/>
    <n v="114.9"/>
    <n v="5"/>
    <n v="0"/>
    <n v="39.066000000000003"/>
    <x v="15"/>
    <x v="3"/>
  </r>
  <r>
    <n v="3232"/>
    <s v="US-2017-156356"/>
    <d v="2017-04-16T00:00:00"/>
    <s v="4/22/2017"/>
    <s v="Standard Class"/>
    <s v="ND-18370"/>
    <s v="Natalie DeCherney"/>
    <s v="Consumer"/>
    <s v="United States"/>
    <s v="Houston"/>
    <s v="Texas"/>
    <n v="77095"/>
    <s v="Central"/>
    <s v="OFF-BI-10000632"/>
    <s v="Office Supplies"/>
    <s v="Binders"/>
    <s v="Satellite Sectional Post Binders"/>
    <n v="26.045999999999999"/>
    <n v="3"/>
    <n v="0.8"/>
    <n v="-44.278199999999998"/>
    <x v="4"/>
    <x v="3"/>
  </r>
  <r>
    <n v="3233"/>
    <s v="US-2017-156356"/>
    <d v="2017-04-16T00:00:00"/>
    <s v="4/22/2017"/>
    <s v="Standard Class"/>
    <s v="ND-18370"/>
    <s v="Natalie DeCherney"/>
    <s v="Consumer"/>
    <s v="United States"/>
    <s v="Houston"/>
    <s v="Texas"/>
    <n v="77095"/>
    <s v="Central"/>
    <s v="OFF-BI-10001107"/>
    <s v="Office Supplies"/>
    <s v="Binders"/>
    <s v="GBC White Gloss Covers, Plain Front"/>
    <n v="2.8959999999999999"/>
    <n v="1"/>
    <n v="0.8"/>
    <n v="-4.7784000000000004"/>
    <x v="4"/>
    <x v="3"/>
  </r>
  <r>
    <n v="3234"/>
    <s v="US-2017-156356"/>
    <d v="2017-04-16T00:00:00"/>
    <s v="4/22/2017"/>
    <s v="Standard Class"/>
    <s v="ND-18370"/>
    <s v="Natalie DeCherney"/>
    <s v="Consumer"/>
    <s v="United States"/>
    <s v="Houston"/>
    <s v="Texas"/>
    <n v="77095"/>
    <s v="Central"/>
    <s v="OFF-ST-10002301"/>
    <s v="Office Supplies"/>
    <s v="Storage"/>
    <s v="Tennsco Commercial Shelving"/>
    <n v="32.543999999999997"/>
    <n v="2"/>
    <n v="0.2"/>
    <n v="-7.7291999999999996"/>
    <x v="4"/>
    <x v="3"/>
  </r>
  <r>
    <n v="3235"/>
    <s v="CA-2016-138933"/>
    <d v="2016-04-24T00:00:00"/>
    <s v="4/27/2016"/>
    <s v="First Class"/>
    <s v="JL-15130"/>
    <s v="Jack Lebron"/>
    <s v="Consumer"/>
    <s v="United States"/>
    <s v="Riverside"/>
    <s v="California"/>
    <n v="92503"/>
    <s v="West"/>
    <s v="OFF-BI-10003355"/>
    <s v="Office Supplies"/>
    <s v="Binders"/>
    <s v="Cardinal Holdit Business Card Pockets"/>
    <n v="3.984"/>
    <n v="1"/>
    <n v="0.2"/>
    <n v="1.3944000000000001"/>
    <x v="25"/>
    <x v="0"/>
  </r>
  <r>
    <n v="3236"/>
    <s v="CA-2016-140746"/>
    <d v="2016-01-15T00:00:00"/>
    <s v="1/15/2016"/>
    <s v="Same Day"/>
    <s v="RC-19825"/>
    <s v="Roy Collins"/>
    <s v="Consumer"/>
    <s v="United States"/>
    <s v="Fairfield"/>
    <s v="Connecticut"/>
    <n v="6824"/>
    <s v="East"/>
    <s v="FUR-TA-10002903"/>
    <s v="Furniture"/>
    <s v="Tables"/>
    <s v="Bevis Round Bullnose 29&quot; High Table Top"/>
    <n v="181.797"/>
    <n v="1"/>
    <n v="0.3"/>
    <n v="-15.582599999999999"/>
    <x v="12"/>
    <x v="0"/>
  </r>
  <r>
    <n v="3237"/>
    <s v="CA-2016-146836"/>
    <d v="2016-05-02T00:00:00"/>
    <d v="2016-02-05T00:00:00"/>
    <s v="Same Day"/>
    <s v="CC-12475"/>
    <s v="Cindy Chapman"/>
    <s v="Consumer"/>
    <s v="United States"/>
    <s v="New York City"/>
    <s v="New York"/>
    <n v="10024"/>
    <s v="East"/>
    <s v="OFF-ST-10001580"/>
    <s v="Office Supplies"/>
    <s v="Storage"/>
    <s v="Super Decoflex Portable Personal File"/>
    <n v="44.94"/>
    <n v="3"/>
    <n v="0"/>
    <n v="12.5832"/>
    <x v="35"/>
    <x v="0"/>
  </r>
  <r>
    <n v="3238"/>
    <s v="CA-2016-146836"/>
    <d v="2016-05-02T00:00:00"/>
    <d v="2016-02-05T00:00:00"/>
    <s v="Same Day"/>
    <s v="CC-12475"/>
    <s v="Cindy Chapman"/>
    <s v="Consumer"/>
    <s v="United States"/>
    <s v="New York City"/>
    <s v="New York"/>
    <n v="10024"/>
    <s v="East"/>
    <s v="OFF-BI-10000315"/>
    <s v="Office Supplies"/>
    <s v="Binders"/>
    <s v="Poly Designer Cover &amp; Back"/>
    <n v="45.576000000000001"/>
    <n v="3"/>
    <n v="0.2"/>
    <n v="15.951599999999999"/>
    <x v="35"/>
    <x v="0"/>
  </r>
  <r>
    <n v="3239"/>
    <s v="US-2016-127971"/>
    <d v="2016-11-20T00:00:00"/>
    <s v="11/27/2016"/>
    <s v="Standard Class"/>
    <s v="DW-13195"/>
    <s v="David Wiener"/>
    <s v="Corporate"/>
    <s v="United States"/>
    <s v="Houston"/>
    <s v="Texas"/>
    <n v="77095"/>
    <s v="Central"/>
    <s v="FUR-CH-10003774"/>
    <s v="Furniture"/>
    <s v="Chairs"/>
    <s v="Global Wood Trimmed Manager's Task Chair, Khaki"/>
    <n v="318.43"/>
    <n v="5"/>
    <n v="0.3"/>
    <n v="-77.332999999999998"/>
    <x v="0"/>
    <x v="0"/>
  </r>
  <r>
    <n v="3240"/>
    <s v="US-2016-127971"/>
    <d v="2016-11-20T00:00:00"/>
    <s v="11/27/2016"/>
    <s v="Standard Class"/>
    <s v="DW-13195"/>
    <s v="David Wiener"/>
    <s v="Corporate"/>
    <s v="United States"/>
    <s v="Houston"/>
    <s v="Texas"/>
    <n v="77095"/>
    <s v="Central"/>
    <s v="TEC-PH-10003095"/>
    <s v="Technology"/>
    <s v="Phones"/>
    <s v="Samsung HM1900 Bluetooth Headset"/>
    <n v="122.92"/>
    <n v="7"/>
    <n v="0.2"/>
    <n v="46.094999999999999"/>
    <x v="0"/>
    <x v="0"/>
  </r>
  <r>
    <n v="3241"/>
    <s v="US-2016-127971"/>
    <d v="2016-11-20T00:00:00"/>
    <s v="11/27/2016"/>
    <s v="Standard Class"/>
    <s v="DW-13195"/>
    <s v="David Wiener"/>
    <s v="Corporate"/>
    <s v="United States"/>
    <s v="Houston"/>
    <s v="Texas"/>
    <n v="77095"/>
    <s v="Central"/>
    <s v="FUR-FU-10000023"/>
    <s v="Furniture"/>
    <s v="Furnishings"/>
    <s v="Eldon Wave Desk Accessories"/>
    <n v="7.0679999999999996"/>
    <n v="3"/>
    <n v="0.6"/>
    <n v="-2.8271999999999999"/>
    <x v="0"/>
    <x v="0"/>
  </r>
  <r>
    <n v="3242"/>
    <s v="US-2016-140809"/>
    <d v="2016-02-01T00:00:00"/>
    <d v="2016-03-02T00:00:00"/>
    <s v="First Class"/>
    <s v="CK-12760"/>
    <s v="Cyma Kinney"/>
    <s v="Corporate"/>
    <s v="United States"/>
    <s v="Arlington"/>
    <s v="Virginia"/>
    <n v="22204"/>
    <s v="South"/>
    <s v="OFF-ST-10002214"/>
    <s v="Office Supplies"/>
    <s v="Storage"/>
    <s v="X-Rack File for Hanging Folders"/>
    <n v="56.45"/>
    <n v="5"/>
    <n v="0"/>
    <n v="14.677"/>
    <x v="47"/>
    <x v="0"/>
  </r>
  <r>
    <n v="3243"/>
    <s v="CA-2017-114524"/>
    <d v="2017-03-31T00:00:00"/>
    <d v="2017-05-04T00:00:00"/>
    <s v="Second Class"/>
    <s v="EG-13900"/>
    <s v="Emily Grady"/>
    <s v="Consumer"/>
    <s v="United States"/>
    <s v="Chicago"/>
    <s v="Illinois"/>
    <n v="60623"/>
    <s v="Central"/>
    <s v="OFF-BI-10002799"/>
    <s v="Office Supplies"/>
    <s v="Binders"/>
    <s v="SlimView Poly Binder, 3/8&quot;"/>
    <n v="13.468"/>
    <n v="13"/>
    <n v="0.8"/>
    <n v="-22.895600000000002"/>
    <x v="42"/>
    <x v="3"/>
  </r>
  <r>
    <n v="3244"/>
    <s v="CA-2017-113355"/>
    <d v="2017-12-01T00:00:00"/>
    <d v="2017-05-12T00:00:00"/>
    <s v="Standard Class"/>
    <s v="SJ-20215"/>
    <s v="Sarah Jordon"/>
    <s v="Consumer"/>
    <s v="United States"/>
    <s v="Grand Prairie"/>
    <s v="Texas"/>
    <n v="75051"/>
    <s v="Central"/>
    <s v="TEC-PH-10004912"/>
    <s v="Technology"/>
    <s v="Phones"/>
    <s v="Cisco SPA112 2 Port Phone Adapter"/>
    <n v="219.8"/>
    <n v="5"/>
    <n v="0.2"/>
    <n v="24.727499999999999"/>
    <x v="22"/>
    <x v="3"/>
  </r>
  <r>
    <n v="3245"/>
    <s v="CA-2017-113355"/>
    <d v="2017-12-01T00:00:00"/>
    <d v="2017-05-12T00:00:00"/>
    <s v="Standard Class"/>
    <s v="SJ-20215"/>
    <s v="Sarah Jordon"/>
    <s v="Consumer"/>
    <s v="United States"/>
    <s v="Grand Prairie"/>
    <s v="Texas"/>
    <n v="75051"/>
    <s v="Central"/>
    <s v="FUR-CH-10002602"/>
    <s v="Furniture"/>
    <s v="Chairs"/>
    <s v="DMI Arturo Collection Mission-style Design Wood Chair"/>
    <n v="317.05799999999999"/>
    <n v="3"/>
    <n v="0.3"/>
    <n v="-18.117599999999999"/>
    <x v="22"/>
    <x v="3"/>
  </r>
  <r>
    <n v="3246"/>
    <s v="US-2017-140907"/>
    <d v="2017-12-10T00:00:00"/>
    <d v="2017-12-12T00:00:00"/>
    <s v="Second Class"/>
    <s v="BP-11185"/>
    <s v="Ben Peterman"/>
    <s v="Corporate"/>
    <s v="United States"/>
    <s v="Seattle"/>
    <s v="Washington"/>
    <n v="98103"/>
    <s v="West"/>
    <s v="TEC-AC-10004510"/>
    <s v="Technology"/>
    <s v="Accessories"/>
    <s v="Logitech Desktop MK120 Mouse and keyboard Combo"/>
    <n v="49.08"/>
    <n v="3"/>
    <n v="0"/>
    <n v="4.9080000000000004"/>
    <x v="22"/>
    <x v="3"/>
  </r>
  <r>
    <n v="3247"/>
    <s v="US-2017-140907"/>
    <d v="2017-12-10T00:00:00"/>
    <d v="2017-12-12T00:00:00"/>
    <s v="Second Class"/>
    <s v="BP-11185"/>
    <s v="Ben Peterman"/>
    <s v="Corporate"/>
    <s v="United States"/>
    <s v="Seattle"/>
    <s v="Washington"/>
    <n v="98103"/>
    <s v="West"/>
    <s v="OFF-ST-10000060"/>
    <s v="Office Supplies"/>
    <s v="Storage"/>
    <s v="Fellowes Bankers Box Staxonsteel Drawer File/Stacking System"/>
    <n v="324.89999999999998"/>
    <n v="5"/>
    <n v="0"/>
    <n v="38.988"/>
    <x v="22"/>
    <x v="3"/>
  </r>
  <r>
    <n v="3248"/>
    <s v="US-2017-140907"/>
    <d v="2017-12-10T00:00:00"/>
    <d v="2017-12-12T00:00:00"/>
    <s v="Second Class"/>
    <s v="BP-11185"/>
    <s v="Ben Peterman"/>
    <s v="Corporate"/>
    <s v="United States"/>
    <s v="Seattle"/>
    <s v="Washington"/>
    <n v="98103"/>
    <s v="West"/>
    <s v="OFF-AR-10000799"/>
    <s v="Office Supplies"/>
    <s v="Art"/>
    <s v="Col-Erase Pencils with Erasers"/>
    <n v="18.239999999999998"/>
    <n v="3"/>
    <n v="0"/>
    <n v="5.2896000000000001"/>
    <x v="22"/>
    <x v="3"/>
  </r>
  <r>
    <n v="3249"/>
    <s v="CA-2016-159730"/>
    <d v="2016-09-17T00:00:00"/>
    <s v="9/21/2016"/>
    <s v="Standard Class"/>
    <s v="SJ-20125"/>
    <s v="Sanjit Jacobs"/>
    <s v="Home Office"/>
    <s v="United States"/>
    <s v="Seattle"/>
    <s v="Washington"/>
    <n v="98103"/>
    <s v="West"/>
    <s v="FUR-CH-10004875"/>
    <s v="Furniture"/>
    <s v="Chairs"/>
    <s v="Harbour Creations 67200 Series Stacking Chairs"/>
    <n v="113.88800000000001"/>
    <n v="2"/>
    <n v="0.2"/>
    <n v="9.9651999999999994"/>
    <x v="21"/>
    <x v="0"/>
  </r>
  <r>
    <n v="3250"/>
    <s v="CA-2016-159730"/>
    <d v="2016-09-17T00:00:00"/>
    <s v="9/21/2016"/>
    <s v="Standard Class"/>
    <s v="SJ-20125"/>
    <s v="Sanjit Jacobs"/>
    <s v="Home Office"/>
    <s v="United States"/>
    <s v="Seattle"/>
    <s v="Washington"/>
    <n v="98103"/>
    <s v="West"/>
    <s v="TEC-PH-10002085"/>
    <s v="Technology"/>
    <s v="Phones"/>
    <s v="Clarity 53712"/>
    <n v="105.584"/>
    <n v="2"/>
    <n v="0.2"/>
    <n v="7.9188000000000001"/>
    <x v="21"/>
    <x v="0"/>
  </r>
  <r>
    <n v="3251"/>
    <s v="CA-2016-157868"/>
    <d v="2016-12-23T00:00:00"/>
    <s v="12/29/2016"/>
    <s v="Standard Class"/>
    <s v="MC-17590"/>
    <s v="Matt Collister"/>
    <s v="Corporate"/>
    <s v="United States"/>
    <s v="Grand Rapids"/>
    <s v="Michigan"/>
    <n v="49505"/>
    <s v="Central"/>
    <s v="OFF-FA-10000992"/>
    <s v="Office Supplies"/>
    <s v="Fasteners"/>
    <s v="Acco Clips to Go Binder Clips, 24 Clips in Two Sizes"/>
    <n v="24.85"/>
    <n v="7"/>
    <n v="0"/>
    <n v="11.679500000000001"/>
    <x v="5"/>
    <x v="0"/>
  </r>
  <r>
    <n v="3252"/>
    <s v="CA-2017-119389"/>
    <d v="2017-04-17T00:00:00"/>
    <s v="4/19/2017"/>
    <s v="First Class"/>
    <s v="BG-11740"/>
    <s v="Bruce Geld"/>
    <s v="Consumer"/>
    <s v="United States"/>
    <s v="Philadelphia"/>
    <s v="Pennsylvania"/>
    <n v="19120"/>
    <s v="East"/>
    <s v="FUR-FU-10001473"/>
    <s v="Furniture"/>
    <s v="Furnishings"/>
    <s v="Eldon Executive Woodline II Desk Accessories, Mahogany"/>
    <n v="60.311999999999998"/>
    <n v="3"/>
    <n v="0.2"/>
    <n v="5.2773000000000003"/>
    <x v="4"/>
    <x v="3"/>
  </r>
  <r>
    <n v="3253"/>
    <s v="CA-2017-110373"/>
    <d v="2017-10-27T00:00:00"/>
    <s v="10/30/2017"/>
    <s v="Second Class"/>
    <s v="MA-17560"/>
    <s v="Matt Abelman"/>
    <s v="Home Office"/>
    <s v="United States"/>
    <s v="Chicago"/>
    <s v="Illinois"/>
    <n v="60610"/>
    <s v="Central"/>
    <s v="OFF-AR-10003045"/>
    <s v="Office Supplies"/>
    <s v="Art"/>
    <s v="Prang Colored Pencils"/>
    <n v="7.056"/>
    <n v="3"/>
    <n v="0.2"/>
    <n v="2.2050000000000001"/>
    <x v="13"/>
    <x v="3"/>
  </r>
  <r>
    <n v="3254"/>
    <s v="CA-2017-110373"/>
    <d v="2017-10-27T00:00:00"/>
    <s v="10/30/2017"/>
    <s v="Second Class"/>
    <s v="MA-17560"/>
    <s v="Matt Abelman"/>
    <s v="Home Office"/>
    <s v="United States"/>
    <s v="Chicago"/>
    <s v="Illinois"/>
    <n v="60610"/>
    <s v="Central"/>
    <s v="TEC-PH-10001536"/>
    <s v="Technology"/>
    <s v="Phones"/>
    <s v="Spigen Samsung Galaxy S5 Case Wallet"/>
    <n v="27.184000000000001"/>
    <n v="2"/>
    <n v="0.2"/>
    <n v="2.0388000000000002"/>
    <x v="13"/>
    <x v="3"/>
  </r>
  <r>
    <n v="3255"/>
    <s v="CA-2016-155474"/>
    <d v="2016-07-08T00:00:00"/>
    <s v="7/14/2016"/>
    <s v="Standard Class"/>
    <s v="CC-12220"/>
    <s v="Chris Cortes"/>
    <s v="Consumer"/>
    <s v="United States"/>
    <s v="Seattle"/>
    <s v="Washington"/>
    <n v="98105"/>
    <s v="West"/>
    <s v="TEC-PH-10001580"/>
    <s v="Technology"/>
    <s v="Phones"/>
    <s v="Logitech Mobile Speakerphone P710e -†speaker phone"/>
    <n v="107.98399999999999"/>
    <n v="1"/>
    <n v="0.2"/>
    <n v="9.4486000000000008"/>
    <x v="16"/>
    <x v="0"/>
  </r>
  <r>
    <n v="3256"/>
    <s v="CA-2016-155474"/>
    <d v="2016-07-08T00:00:00"/>
    <s v="7/14/2016"/>
    <s v="Standard Class"/>
    <s v="CC-12220"/>
    <s v="Chris Cortes"/>
    <s v="Consumer"/>
    <s v="United States"/>
    <s v="Seattle"/>
    <s v="Washington"/>
    <n v="98105"/>
    <s v="West"/>
    <s v="OFF-BI-10004209"/>
    <s v="Office Supplies"/>
    <s v="Binders"/>
    <s v="Fellowes Twister Kit, Gray/Clear, 3/pkg"/>
    <n v="19.295999999999999"/>
    <n v="3"/>
    <n v="0.2"/>
    <n v="6.03"/>
    <x v="16"/>
    <x v="0"/>
  </r>
  <r>
    <n v="3257"/>
    <s v="CA-2015-155453"/>
    <d v="2015-08-09T00:00:00"/>
    <s v="8/14/2015"/>
    <s v="Standard Class"/>
    <s v="RA-19885"/>
    <s v="Ruben Ausman"/>
    <s v="Corporate"/>
    <s v="United States"/>
    <s v="Jacksonville"/>
    <s v="Florida"/>
    <n v="32216"/>
    <s v="South"/>
    <s v="OFF-LA-10001613"/>
    <s v="Office Supplies"/>
    <s v="Labels"/>
    <s v="Avery File Folder Labels"/>
    <n v="4.6079999999999997"/>
    <n v="2"/>
    <n v="0.2"/>
    <n v="1.6704000000000001"/>
    <x v="37"/>
    <x v="1"/>
  </r>
  <r>
    <n v="3258"/>
    <s v="US-2016-161844"/>
    <d v="2016-12-09T00:00:00"/>
    <s v="12/14/2016"/>
    <s v="Second Class"/>
    <s v="DK-12835"/>
    <s v="Damala Kotsonis"/>
    <s v="Corporate"/>
    <s v="United States"/>
    <s v="Franklin"/>
    <s v="Tennessee"/>
    <n v="37064"/>
    <s v="South"/>
    <s v="FUR-TA-10001676"/>
    <s v="Furniture"/>
    <s v="Tables"/>
    <s v="Hon 61000 Series Interactive Training Tables"/>
    <n v="79.974000000000004"/>
    <n v="3"/>
    <n v="0.4"/>
    <n v="-29.323799999999999"/>
    <x v="5"/>
    <x v="0"/>
  </r>
  <r>
    <n v="3259"/>
    <s v="US-2016-161844"/>
    <d v="2016-12-09T00:00:00"/>
    <s v="12/14/2016"/>
    <s v="Second Class"/>
    <s v="DK-12835"/>
    <s v="Damala Kotsonis"/>
    <s v="Corporate"/>
    <s v="United States"/>
    <s v="Franklin"/>
    <s v="Tennessee"/>
    <n v="37064"/>
    <s v="South"/>
    <s v="OFF-BI-10003712"/>
    <s v="Office Supplies"/>
    <s v="Binders"/>
    <s v="Acco Pressboard Covers with Storage Hooks, 14 7/8&quot; x 11&quot;, Light Blue"/>
    <n v="2.9460000000000002"/>
    <n v="2"/>
    <n v="0.7"/>
    <n v="-2.0621999999999998"/>
    <x v="5"/>
    <x v="0"/>
  </r>
  <r>
    <n v="3260"/>
    <s v="US-2016-162103"/>
    <d v="2016-11-13T00:00:00"/>
    <s v="11/17/2016"/>
    <s v="Standard Class"/>
    <s v="LB-16795"/>
    <s v="Laurel Beltran"/>
    <s v="Home Office"/>
    <s v="United States"/>
    <s v="Highland Park"/>
    <s v="Illinois"/>
    <n v="60035"/>
    <s v="Central"/>
    <s v="OFF-BI-10000285"/>
    <s v="Office Supplies"/>
    <s v="Binders"/>
    <s v="XtraLife ClearVue Slant-D Ring Binders by Cardinal"/>
    <n v="3.1360000000000001"/>
    <n v="2"/>
    <n v="0.8"/>
    <n v="-4.7039999999999997"/>
    <x v="0"/>
    <x v="0"/>
  </r>
  <r>
    <n v="3261"/>
    <s v="CA-2014-151554"/>
    <d v="2014-11-14T00:00:00"/>
    <s v="11/15/2014"/>
    <s v="First Class"/>
    <s v="CM-11815"/>
    <s v="Candace McMahon"/>
    <s v="Corporate"/>
    <s v="United States"/>
    <s v="Pasadena"/>
    <s v="Texas"/>
    <n v="77506"/>
    <s v="Central"/>
    <s v="OFF-PA-10004609"/>
    <s v="Office Supplies"/>
    <s v="Paper"/>
    <s v="Xerox 221"/>
    <n v="20.736000000000001"/>
    <n v="4"/>
    <n v="0.2"/>
    <n v="7.2576000000000001"/>
    <x v="7"/>
    <x v="2"/>
  </r>
  <r>
    <n v="3262"/>
    <s v="CA-2014-140662"/>
    <d v="2014-11-17T00:00:00"/>
    <s v="11/19/2014"/>
    <s v="First Class"/>
    <s v="TS-21205"/>
    <s v="Thomas Seio"/>
    <s v="Corporate"/>
    <s v="United States"/>
    <s v="San Francisco"/>
    <s v="California"/>
    <n v="94109"/>
    <s v="West"/>
    <s v="TEC-AC-10001314"/>
    <s v="Technology"/>
    <s v="Accessories"/>
    <s v="Case Logic 2.4GHz Wireless Keyboard"/>
    <n v="99.98"/>
    <n v="2"/>
    <n v="0"/>
    <n v="7.9984000000000002"/>
    <x v="7"/>
    <x v="2"/>
  </r>
  <r>
    <n v="3263"/>
    <s v="CA-2014-140662"/>
    <d v="2014-11-17T00:00:00"/>
    <s v="11/19/2014"/>
    <s v="First Class"/>
    <s v="TS-21205"/>
    <s v="Thomas Seio"/>
    <s v="Corporate"/>
    <s v="United States"/>
    <s v="San Francisco"/>
    <s v="California"/>
    <n v="94109"/>
    <s v="West"/>
    <s v="OFF-PA-10003395"/>
    <s v="Office Supplies"/>
    <s v="Paper"/>
    <s v="Xerox 1941"/>
    <n v="733.95"/>
    <n v="7"/>
    <n v="0"/>
    <n v="352.29599999999999"/>
    <x v="7"/>
    <x v="2"/>
  </r>
  <r>
    <n v="3264"/>
    <s v="CA-2014-140662"/>
    <d v="2014-11-17T00:00:00"/>
    <s v="11/19/2014"/>
    <s v="First Class"/>
    <s v="TS-21205"/>
    <s v="Thomas Seio"/>
    <s v="Corporate"/>
    <s v="United States"/>
    <s v="San Francisco"/>
    <s v="California"/>
    <n v="94109"/>
    <s v="West"/>
    <s v="OFF-AP-10001242"/>
    <s v="Office Supplies"/>
    <s v="Appliances"/>
    <s v="APC 7 Outlet Network SurgeArrest Surge Protector"/>
    <n v="241.44"/>
    <n v="3"/>
    <n v="0"/>
    <n v="72.432000000000002"/>
    <x v="7"/>
    <x v="2"/>
  </r>
  <r>
    <n v="3265"/>
    <s v="CA-2016-122518"/>
    <d v="2016-03-04T00:00:00"/>
    <d v="2016-08-03T00:00:00"/>
    <s v="Second Class"/>
    <s v="RF-19345"/>
    <s v="Randy Ferguson"/>
    <s v="Corporate"/>
    <s v="United States"/>
    <s v="Miami"/>
    <s v="Florida"/>
    <n v="33180"/>
    <s v="South"/>
    <s v="OFF-LA-10001641"/>
    <s v="Office Supplies"/>
    <s v="Labels"/>
    <s v="Avery 518"/>
    <n v="10.08"/>
    <n v="4"/>
    <n v="0.2"/>
    <n v="3.528"/>
    <x v="17"/>
    <x v="0"/>
  </r>
  <r>
    <n v="3266"/>
    <s v="US-2014-126571"/>
    <d v="2014-10-11T00:00:00"/>
    <s v="10/15/2014"/>
    <s v="Standard Class"/>
    <s v="JF-15565"/>
    <s v="Jill Fjeld"/>
    <s v="Consumer"/>
    <s v="United States"/>
    <s v="Philadelphia"/>
    <s v="Pennsylvania"/>
    <n v="19120"/>
    <s v="East"/>
    <s v="OFF-ST-10003816"/>
    <s v="Office Supplies"/>
    <s v="Storage"/>
    <s v="Fellowes High-Stak Drawer Files"/>
    <n v="281.904"/>
    <n v="2"/>
    <n v="0.2"/>
    <n v="10.571400000000001"/>
    <x v="18"/>
    <x v="2"/>
  </r>
  <r>
    <n v="3267"/>
    <s v="US-2014-126571"/>
    <d v="2014-10-11T00:00:00"/>
    <s v="10/15/2014"/>
    <s v="Standard Class"/>
    <s v="JF-15565"/>
    <s v="Jill Fjeld"/>
    <s v="Consumer"/>
    <s v="United States"/>
    <s v="Philadelphia"/>
    <s v="Pennsylvania"/>
    <n v="19120"/>
    <s v="East"/>
    <s v="OFF-EN-10002230"/>
    <s v="Office Supplies"/>
    <s v="Envelopes"/>
    <s v="Airmail Envelopes"/>
    <n v="201.43199999999999"/>
    <n v="3"/>
    <n v="0.2"/>
    <n v="67.9833"/>
    <x v="18"/>
    <x v="2"/>
  </r>
  <r>
    <n v="3268"/>
    <s v="CA-2014-143840"/>
    <d v="2014-05-22T00:00:00"/>
    <s v="5/29/2014"/>
    <s v="Standard Class"/>
    <s v="EH-14185"/>
    <s v="Evan Henry"/>
    <s v="Consumer"/>
    <s v="United States"/>
    <s v="Decatur"/>
    <s v="Alabama"/>
    <n v="35601"/>
    <s v="South"/>
    <s v="TEC-PH-10002660"/>
    <s v="Technology"/>
    <s v="Phones"/>
    <s v="Nortel Networks T7316 E Nt8 B27"/>
    <n v="135.97999999999999"/>
    <n v="2"/>
    <n v="0"/>
    <n v="33.994999999999997"/>
    <x v="8"/>
    <x v="2"/>
  </r>
  <r>
    <n v="3269"/>
    <s v="CA-2014-143840"/>
    <d v="2014-05-22T00:00:00"/>
    <s v="5/29/2014"/>
    <s v="Standard Class"/>
    <s v="EH-14185"/>
    <s v="Evan Henry"/>
    <s v="Consumer"/>
    <s v="United States"/>
    <s v="Decatur"/>
    <s v="Alabama"/>
    <n v="35601"/>
    <s v="South"/>
    <s v="TEC-PH-10003171"/>
    <s v="Technology"/>
    <s v="Phones"/>
    <s v="Plantronics Encore H101 Dual Earpieces†Headset"/>
    <n v="44.95"/>
    <n v="1"/>
    <n v="0"/>
    <n v="12.586"/>
    <x v="8"/>
    <x v="2"/>
  </r>
  <r>
    <n v="3270"/>
    <s v="CA-2014-115980"/>
    <d v="2014-07-15T00:00:00"/>
    <s v="7/19/2014"/>
    <s v="Standard Class"/>
    <s v="VW-21775"/>
    <s v="Victoria Wilson"/>
    <s v="Corporate"/>
    <s v="United States"/>
    <s v="Sioux Falls"/>
    <s v="South Dakota"/>
    <n v="57103"/>
    <s v="Central"/>
    <s v="TEC-AC-10003709"/>
    <s v="Technology"/>
    <s v="Accessories"/>
    <s v="Maxell 4.7GB DVD-R 5/Pack"/>
    <n v="2.97"/>
    <n v="3"/>
    <n v="0"/>
    <n v="1.3068"/>
    <x v="39"/>
    <x v="2"/>
  </r>
  <r>
    <n v="3271"/>
    <s v="CA-2014-115980"/>
    <d v="2014-07-15T00:00:00"/>
    <s v="7/19/2014"/>
    <s v="Standard Class"/>
    <s v="VW-21775"/>
    <s v="Victoria Wilson"/>
    <s v="Corporate"/>
    <s v="United States"/>
    <s v="Sioux Falls"/>
    <s v="South Dakota"/>
    <n v="57103"/>
    <s v="Central"/>
    <s v="OFF-FA-10000304"/>
    <s v="Office Supplies"/>
    <s v="Fasteners"/>
    <s v="Advantus Push Pins"/>
    <n v="6.54"/>
    <n v="3"/>
    <n v="0"/>
    <n v="2.6814"/>
    <x v="39"/>
    <x v="2"/>
  </r>
  <r>
    <n v="3272"/>
    <s v="CA-2015-155145"/>
    <d v="2015-12-27T00:00:00"/>
    <s v="12/29/2015"/>
    <s v="Second Class"/>
    <s v="KN-16450"/>
    <s v="Kean Nguyen"/>
    <s v="Corporate"/>
    <s v="United States"/>
    <s v="Visalia"/>
    <s v="California"/>
    <n v="93277"/>
    <s v="West"/>
    <s v="TEC-AC-10003709"/>
    <s v="Technology"/>
    <s v="Accessories"/>
    <s v="Maxell 4.7GB DVD-R 5/Pack"/>
    <n v="7.92"/>
    <n v="8"/>
    <n v="0"/>
    <n v="3.4847999999999999"/>
    <x v="14"/>
    <x v="1"/>
  </r>
  <r>
    <n v="3273"/>
    <s v="CA-2015-146038"/>
    <d v="2015-02-09T00:00:00"/>
    <s v="2/16/2015"/>
    <s v="Standard Class"/>
    <s v="SJ-20215"/>
    <s v="Sarah Jordon"/>
    <s v="Consumer"/>
    <s v="United States"/>
    <s v="Los Angeles"/>
    <s v="California"/>
    <n v="90049"/>
    <s v="West"/>
    <s v="FUR-CH-10002774"/>
    <s v="Furniture"/>
    <s v="Chairs"/>
    <s v="Global Deluxe Stacking Chair, Gray"/>
    <n v="203.92"/>
    <n v="5"/>
    <n v="0.2"/>
    <n v="22.940999999999999"/>
    <x v="36"/>
    <x v="1"/>
  </r>
  <r>
    <n v="3274"/>
    <s v="CA-2017-133865"/>
    <d v="2017-05-08T00:00:00"/>
    <d v="2017-12-05T00:00:00"/>
    <s v="Standard Class"/>
    <s v="PS-19045"/>
    <s v="Penelope Sewall"/>
    <s v="Home Office"/>
    <s v="United States"/>
    <s v="Los Angeles"/>
    <s v="California"/>
    <n v="90032"/>
    <s v="West"/>
    <s v="TEC-CO-10001046"/>
    <s v="Technology"/>
    <s v="Copiers"/>
    <s v="Canon Imageclass D680 Copier / Fax"/>
    <n v="3359.9520000000002"/>
    <n v="6"/>
    <n v="0.2"/>
    <n v="1049.9849999999999"/>
    <x v="24"/>
    <x v="3"/>
  </r>
  <r>
    <n v="3275"/>
    <s v="CA-2017-116358"/>
    <d v="2017-11-02T00:00:00"/>
    <d v="2017-06-11T00:00:00"/>
    <s v="Standard Class"/>
    <s v="KM-16225"/>
    <s v="Kalyca Meade"/>
    <s v="Corporate"/>
    <s v="United States"/>
    <s v="Overland Park"/>
    <s v="Kansas"/>
    <n v="66212"/>
    <s v="Central"/>
    <s v="OFF-FA-10003495"/>
    <s v="Office Supplies"/>
    <s v="Fasteners"/>
    <s v="Staples"/>
    <n v="18.239999999999998"/>
    <n v="3"/>
    <n v="0"/>
    <n v="9.1199999999999992"/>
    <x v="23"/>
    <x v="3"/>
  </r>
  <r>
    <n v="3276"/>
    <s v="CA-2017-116358"/>
    <d v="2017-11-02T00:00:00"/>
    <d v="2017-06-11T00:00:00"/>
    <s v="Standard Class"/>
    <s v="KM-16225"/>
    <s v="Kalyca Meade"/>
    <s v="Corporate"/>
    <s v="United States"/>
    <s v="Overland Park"/>
    <s v="Kansas"/>
    <n v="66212"/>
    <s v="Central"/>
    <s v="OFF-AR-10004685"/>
    <s v="Office Supplies"/>
    <s v="Art"/>
    <s v="Binney &amp; Smith Crayola Metallic Colored Pencils, 8-Color Set"/>
    <n v="27.78"/>
    <n v="6"/>
    <n v="0"/>
    <n v="9.1674000000000007"/>
    <x v="23"/>
    <x v="3"/>
  </r>
  <r>
    <n v="3277"/>
    <s v="CA-2014-102988"/>
    <d v="2014-04-05T00:00:00"/>
    <d v="2014-09-04T00:00:00"/>
    <s v="Second Class"/>
    <s v="GM-14695"/>
    <s v="Greg Maxwell"/>
    <s v="Corporate"/>
    <s v="United States"/>
    <s v="Alexandria"/>
    <s v="Virginia"/>
    <n v="22304"/>
    <s v="South"/>
    <s v="OFF-AR-10004757"/>
    <s v="Office Supplies"/>
    <s v="Art"/>
    <s v="Crayola Colored Pencils"/>
    <n v="22.96"/>
    <n v="7"/>
    <n v="0"/>
    <n v="7.5768000000000004"/>
    <x v="41"/>
    <x v="2"/>
  </r>
  <r>
    <n v="3278"/>
    <s v="CA-2014-102988"/>
    <d v="2014-04-05T00:00:00"/>
    <d v="2014-09-04T00:00:00"/>
    <s v="Second Class"/>
    <s v="GM-14695"/>
    <s v="Greg Maxwell"/>
    <s v="Corporate"/>
    <s v="United States"/>
    <s v="Alexandria"/>
    <s v="Virginia"/>
    <n v="22304"/>
    <s v="South"/>
    <s v="TEC-PH-10001615"/>
    <s v="Technology"/>
    <s v="Phones"/>
    <s v="AT&amp;T CL82213"/>
    <n v="28.99"/>
    <n v="1"/>
    <n v="0"/>
    <n v="8.4070999999999998"/>
    <x v="41"/>
    <x v="2"/>
  </r>
  <r>
    <n v="3279"/>
    <s v="CA-2014-102988"/>
    <d v="2014-04-05T00:00:00"/>
    <d v="2014-09-04T00:00:00"/>
    <s v="Second Class"/>
    <s v="GM-14695"/>
    <s v="Greg Maxwell"/>
    <s v="Corporate"/>
    <s v="United States"/>
    <s v="Alexandria"/>
    <s v="Virginia"/>
    <n v="22304"/>
    <s v="South"/>
    <s v="OFF-PA-10003349"/>
    <s v="Office Supplies"/>
    <s v="Paper"/>
    <s v="Xerox 1957"/>
    <n v="12.96"/>
    <n v="2"/>
    <n v="0"/>
    <n v="6.3503999999999996"/>
    <x v="41"/>
    <x v="2"/>
  </r>
  <r>
    <n v="3280"/>
    <s v="CA-2014-102988"/>
    <d v="2014-04-05T00:00:00"/>
    <d v="2014-09-04T00:00:00"/>
    <s v="Second Class"/>
    <s v="GM-14695"/>
    <s v="Greg Maxwell"/>
    <s v="Corporate"/>
    <s v="United States"/>
    <s v="Alexandria"/>
    <s v="Virginia"/>
    <n v="22304"/>
    <s v="South"/>
    <s v="OFF-AR-10000127"/>
    <s v="Office Supplies"/>
    <s v="Art"/>
    <s v="Newell 321"/>
    <n v="22.96"/>
    <n v="7"/>
    <n v="0"/>
    <n v="6.6584000000000003"/>
    <x v="41"/>
    <x v="2"/>
  </r>
  <r>
    <n v="3281"/>
    <s v="CA-2014-102988"/>
    <d v="2014-04-05T00:00:00"/>
    <d v="2014-09-04T00:00:00"/>
    <s v="Second Class"/>
    <s v="GM-14695"/>
    <s v="Greg Maxwell"/>
    <s v="Corporate"/>
    <s v="United States"/>
    <s v="Alexandria"/>
    <s v="Virginia"/>
    <n v="22304"/>
    <s v="South"/>
    <s v="OFF-SU-10002881"/>
    <s v="Office Supplies"/>
    <s v="Supplies"/>
    <s v="Martin Yale Chadless Opener Electric Letter Opener"/>
    <n v="4164.05"/>
    <n v="5"/>
    <n v="0"/>
    <n v="83.281000000000006"/>
    <x v="41"/>
    <x v="2"/>
  </r>
  <r>
    <n v="3282"/>
    <s v="US-2014-117170"/>
    <d v="2014-09-17T00:00:00"/>
    <s v="9/24/2014"/>
    <s v="Standard Class"/>
    <s v="KT-16465"/>
    <s v="Kean Takahito"/>
    <s v="Consumer"/>
    <s v="United States"/>
    <s v="Raleigh"/>
    <s v="North Carolina"/>
    <n v="27604"/>
    <s v="South"/>
    <s v="TEC-AC-10001109"/>
    <s v="Technology"/>
    <s v="Accessories"/>
    <s v="Logitech Trackman Marble Mouse"/>
    <n v="47.984000000000002"/>
    <n v="2"/>
    <n v="0.2"/>
    <n v="13.195600000000001"/>
    <x v="30"/>
    <x v="2"/>
  </r>
  <r>
    <n v="3283"/>
    <s v="US-2014-117170"/>
    <d v="2014-09-17T00:00:00"/>
    <s v="9/24/2014"/>
    <s v="Standard Class"/>
    <s v="KT-16465"/>
    <s v="Kean Takahito"/>
    <s v="Consumer"/>
    <s v="United States"/>
    <s v="Raleigh"/>
    <s v="North Carolina"/>
    <n v="27604"/>
    <s v="South"/>
    <s v="OFF-PA-10000682"/>
    <s v="Office Supplies"/>
    <s v="Paper"/>
    <s v="Xerox 1924"/>
    <n v="4.6239999999999997"/>
    <n v="1"/>
    <n v="0.2"/>
    <n v="1.6761999999999999"/>
    <x v="30"/>
    <x v="2"/>
  </r>
  <r>
    <n v="3284"/>
    <s v="CA-2014-159478"/>
    <d v="2014-09-30T00:00:00"/>
    <d v="2014-06-10T00:00:00"/>
    <s v="Standard Class"/>
    <s v="MH-17785"/>
    <s v="Maya Herman"/>
    <s v="Corporate"/>
    <s v="United States"/>
    <s v="New York City"/>
    <s v="New York"/>
    <n v="10035"/>
    <s v="East"/>
    <s v="FUR-FU-10000221"/>
    <s v="Furniture"/>
    <s v="Furnishings"/>
    <s v="Master Caster Door Stop, Brown"/>
    <n v="15.24"/>
    <n v="3"/>
    <n v="0"/>
    <n v="5.1816000000000004"/>
    <x v="30"/>
    <x v="2"/>
  </r>
  <r>
    <n v="3285"/>
    <s v="CA-2014-103702"/>
    <d v="2014-09-12T00:00:00"/>
    <s v="9/17/2014"/>
    <s v="Standard Class"/>
    <s v="AF-10885"/>
    <s v="Art Foster"/>
    <s v="Consumer"/>
    <s v="United States"/>
    <s v="Fairfield"/>
    <s v="Ohio"/>
    <n v="45014"/>
    <s v="East"/>
    <s v="OFF-BI-10002429"/>
    <s v="Office Supplies"/>
    <s v="Binders"/>
    <s v="Premier Elliptical Ring Binder, Black"/>
    <n v="63.923999999999999"/>
    <n v="7"/>
    <n v="0.7"/>
    <n v="-46.877600000000001"/>
    <x v="30"/>
    <x v="2"/>
  </r>
  <r>
    <n v="3286"/>
    <s v="CA-2017-150525"/>
    <d v="2017-02-20T00:00:00"/>
    <s v="2/25/2017"/>
    <s v="Standard Class"/>
    <s v="JP-16135"/>
    <s v="Julie Prescott"/>
    <s v="Home Office"/>
    <s v="United States"/>
    <s v="Muskogee"/>
    <s v="Oklahoma"/>
    <n v="74403"/>
    <s v="Central"/>
    <s v="OFF-AR-10002375"/>
    <s v="Office Supplies"/>
    <s v="Art"/>
    <s v="Newell 351"/>
    <n v="6.56"/>
    <n v="2"/>
    <n v="0"/>
    <n v="1.9024000000000001"/>
    <x v="31"/>
    <x v="3"/>
  </r>
  <r>
    <n v="3287"/>
    <s v="CA-2017-150525"/>
    <d v="2017-02-20T00:00:00"/>
    <s v="2/25/2017"/>
    <s v="Standard Class"/>
    <s v="JP-16135"/>
    <s v="Julie Prescott"/>
    <s v="Home Office"/>
    <s v="United States"/>
    <s v="Muskogee"/>
    <s v="Oklahoma"/>
    <n v="74403"/>
    <s v="Central"/>
    <s v="OFF-AP-10000595"/>
    <s v="Office Supplies"/>
    <s v="Appliances"/>
    <s v="Disposable Triple-Filter Dust Bags"/>
    <n v="13.11"/>
    <n v="3"/>
    <n v="0"/>
    <n v="3.4085999999999999"/>
    <x v="31"/>
    <x v="3"/>
  </r>
  <r>
    <n v="3288"/>
    <s v="CA-2015-157770"/>
    <d v="2015-12-13T00:00:00"/>
    <s v="12/15/2015"/>
    <s v="First Class"/>
    <s v="RD-19585"/>
    <s v="Rob Dowd"/>
    <s v="Consumer"/>
    <s v="United States"/>
    <s v="Temecula"/>
    <s v="California"/>
    <n v="92592"/>
    <s v="West"/>
    <s v="TEC-PH-10001530"/>
    <s v="Technology"/>
    <s v="Phones"/>
    <s v="Plantronics Voyager Pro Legend"/>
    <n v="494.37599999999998"/>
    <n v="3"/>
    <n v="0.2"/>
    <n v="49.437600000000003"/>
    <x v="14"/>
    <x v="1"/>
  </r>
  <r>
    <n v="3289"/>
    <s v="CA-2015-157770"/>
    <d v="2015-12-13T00:00:00"/>
    <s v="12/15/2015"/>
    <s v="First Class"/>
    <s v="RD-19585"/>
    <s v="Rob Dowd"/>
    <s v="Consumer"/>
    <s v="United States"/>
    <s v="Temecula"/>
    <s v="California"/>
    <n v="92592"/>
    <s v="West"/>
    <s v="OFF-BI-10000050"/>
    <s v="Office Supplies"/>
    <s v="Binders"/>
    <s v="Angle-D Binders with Locking Rings, Label Holders"/>
    <n v="29.2"/>
    <n v="5"/>
    <n v="0.2"/>
    <n v="9.8550000000000004"/>
    <x v="14"/>
    <x v="1"/>
  </r>
  <r>
    <n v="3290"/>
    <s v="CA-2015-157770"/>
    <d v="2015-12-13T00:00:00"/>
    <s v="12/15/2015"/>
    <s v="First Class"/>
    <s v="RD-19585"/>
    <s v="Rob Dowd"/>
    <s v="Consumer"/>
    <s v="United States"/>
    <s v="Temecula"/>
    <s v="California"/>
    <n v="92592"/>
    <s v="West"/>
    <s v="TEC-AC-10001552"/>
    <s v="Technology"/>
    <s v="Accessories"/>
    <s v="Logitech K350 2.4Ghz Wireless Keyboard"/>
    <n v="248.85"/>
    <n v="5"/>
    <n v="0"/>
    <n v="27.3735"/>
    <x v="14"/>
    <x v="1"/>
  </r>
  <r>
    <n v="3291"/>
    <s v="CA-2015-157770"/>
    <d v="2015-12-13T00:00:00"/>
    <s v="12/15/2015"/>
    <s v="First Class"/>
    <s v="RD-19585"/>
    <s v="Rob Dowd"/>
    <s v="Consumer"/>
    <s v="United States"/>
    <s v="Temecula"/>
    <s v="California"/>
    <n v="92592"/>
    <s v="West"/>
    <s v="TEC-AC-10003399"/>
    <s v="Technology"/>
    <s v="Accessories"/>
    <s v="Memorex Mini Travel Drive 64 GB USB 2.0 Flash Drive"/>
    <n v="36.24"/>
    <n v="1"/>
    <n v="0"/>
    <n v="15.220800000000001"/>
    <x v="14"/>
    <x v="1"/>
  </r>
  <r>
    <n v="3292"/>
    <s v="CA-2016-167290"/>
    <d v="2016-10-30T00:00:00"/>
    <d v="2016-04-11T00:00:00"/>
    <s v="Standard Class"/>
    <s v="JF-15295"/>
    <s v="Jason Fortune-"/>
    <s v="Consumer"/>
    <s v="United States"/>
    <s v="Sterling Heights"/>
    <s v="Michigan"/>
    <n v="48310"/>
    <s v="Central"/>
    <s v="OFF-AR-10004078"/>
    <s v="Office Supplies"/>
    <s v="Art"/>
    <s v="Newell 312"/>
    <n v="11.68"/>
    <n v="2"/>
    <n v="0"/>
    <n v="3.504"/>
    <x v="32"/>
    <x v="0"/>
  </r>
  <r>
    <n v="3293"/>
    <s v="CA-2014-106264"/>
    <d v="2014-12-26T00:00:00"/>
    <s v="12/30/2014"/>
    <s v="Standard Class"/>
    <s v="CK-12595"/>
    <s v="Clytie Kelty"/>
    <s v="Consumer"/>
    <s v="United States"/>
    <s v="San Diego"/>
    <s v="California"/>
    <n v="92024"/>
    <s v="West"/>
    <s v="OFF-SU-10002189"/>
    <s v="Office Supplies"/>
    <s v="Supplies"/>
    <s v="Acme Rosewood Handle Letter Opener"/>
    <n v="11.91"/>
    <n v="3"/>
    <n v="0"/>
    <n v="0.1191"/>
    <x v="20"/>
    <x v="2"/>
  </r>
  <r>
    <n v="3294"/>
    <s v="CA-2014-106264"/>
    <d v="2014-12-26T00:00:00"/>
    <s v="12/30/2014"/>
    <s v="Standard Class"/>
    <s v="CK-12595"/>
    <s v="Clytie Kelty"/>
    <s v="Consumer"/>
    <s v="United States"/>
    <s v="San Diego"/>
    <s v="California"/>
    <n v="92024"/>
    <s v="West"/>
    <s v="FUR-FU-10001852"/>
    <s v="Furniture"/>
    <s v="Furnishings"/>
    <s v="Eldon Regeneration Recycled Desk Accessories, Smoke"/>
    <n v="3.48"/>
    <n v="2"/>
    <n v="0"/>
    <n v="1.1135999999999999"/>
    <x v="20"/>
    <x v="2"/>
  </r>
  <r>
    <n v="3295"/>
    <s v="CA-2014-138023"/>
    <d v="2014-08-15T00:00:00"/>
    <s v="8/18/2014"/>
    <s v="First Class"/>
    <s v="KH-16510"/>
    <s v="Keith Herrera"/>
    <s v="Consumer"/>
    <s v="United States"/>
    <s v="Dallas"/>
    <s v="Texas"/>
    <n v="75081"/>
    <s v="Central"/>
    <s v="OFF-BI-10003638"/>
    <s v="Office Supplies"/>
    <s v="Binders"/>
    <s v="GBC Durable Plastic Covers"/>
    <n v="30.96"/>
    <n v="8"/>
    <n v="0.8"/>
    <n v="-52.631999999999998"/>
    <x v="9"/>
    <x v="2"/>
  </r>
  <r>
    <n v="3296"/>
    <s v="CA-2017-113418"/>
    <d v="2017-10-01T00:00:00"/>
    <d v="2017-03-10T00:00:00"/>
    <s v="First Class"/>
    <s v="CM-12655"/>
    <s v="Corinna Mitchell"/>
    <s v="Home Office"/>
    <s v="United States"/>
    <s v="New York City"/>
    <s v="New York"/>
    <n v="10035"/>
    <s v="East"/>
    <s v="TEC-MA-10002428"/>
    <s v="Technology"/>
    <s v="Machines"/>
    <s v="Fellowes Powershred HS-440 4-Sheet High Security Shredder"/>
    <n v="1704.89"/>
    <n v="11"/>
    <n v="0"/>
    <n v="767.20050000000003"/>
    <x v="13"/>
    <x v="3"/>
  </r>
  <r>
    <n v="3297"/>
    <s v="US-2015-110569"/>
    <d v="2015-05-23T00:00:00"/>
    <s v="5/30/2015"/>
    <s v="Standard Class"/>
    <s v="EB-13870"/>
    <s v="Emily Burns"/>
    <s v="Consumer"/>
    <s v="United States"/>
    <s v="Phoenix"/>
    <s v="Arizona"/>
    <n v="85023"/>
    <s v="West"/>
    <s v="OFF-BI-10001036"/>
    <s v="Office Supplies"/>
    <s v="Binders"/>
    <s v="Cardinal EasyOpen D-Ring Binders"/>
    <n v="19.193999999999999"/>
    <n v="7"/>
    <n v="0.7"/>
    <n v="-12.795999999999999"/>
    <x v="33"/>
    <x v="1"/>
  </r>
  <r>
    <n v="3298"/>
    <s v="US-2015-110569"/>
    <d v="2015-05-23T00:00:00"/>
    <s v="5/30/2015"/>
    <s v="Standard Class"/>
    <s v="EB-13870"/>
    <s v="Emily Burns"/>
    <s v="Consumer"/>
    <s v="United States"/>
    <s v="Phoenix"/>
    <s v="Arizona"/>
    <n v="85023"/>
    <s v="West"/>
    <s v="OFF-AP-10004708"/>
    <s v="Office Supplies"/>
    <s v="Appliances"/>
    <s v="Fellowes Superior 10 Outlet Split Surge Protector"/>
    <n v="121.792"/>
    <n v="4"/>
    <n v="0.2"/>
    <n v="13.701599999999999"/>
    <x v="33"/>
    <x v="1"/>
  </r>
  <r>
    <n v="3299"/>
    <s v="CA-2017-136308"/>
    <d v="2017-11-16T00:00:00"/>
    <s v="11/16/2017"/>
    <s v="Same Day"/>
    <s v="MW-18235"/>
    <s v="Mitch Willingham"/>
    <s v="Corporate"/>
    <s v="United States"/>
    <s v="San Francisco"/>
    <s v="California"/>
    <n v="94122"/>
    <s v="West"/>
    <s v="TEC-MA-10000488"/>
    <s v="Technology"/>
    <s v="Machines"/>
    <s v="Bady BDG101FRU Card Printer"/>
    <n v="1919.9760000000001"/>
    <n v="3"/>
    <n v="0.2"/>
    <n v="215.9973"/>
    <x v="23"/>
    <x v="3"/>
  </r>
  <r>
    <n v="3300"/>
    <s v="US-2014-159926"/>
    <d v="2014-11-18T00:00:00"/>
    <s v="11/22/2014"/>
    <s v="Standard Class"/>
    <s v="CS-11950"/>
    <s v="Carlos Soltero"/>
    <s v="Consumer"/>
    <s v="United States"/>
    <s v="Philadelphia"/>
    <s v="Pennsylvania"/>
    <n v="19140"/>
    <s v="East"/>
    <s v="OFF-BI-10003656"/>
    <s v="Office Supplies"/>
    <s v="Binders"/>
    <s v="Fellowes PB200 Plastic Comb Binding Machine"/>
    <n v="50.997"/>
    <n v="1"/>
    <n v="0.7"/>
    <n v="-40.797600000000003"/>
    <x v="7"/>
    <x v="2"/>
  </r>
  <r>
    <n v="3301"/>
    <s v="US-2014-159926"/>
    <d v="2014-11-18T00:00:00"/>
    <s v="11/22/2014"/>
    <s v="Standard Class"/>
    <s v="CS-11950"/>
    <s v="Carlos Soltero"/>
    <s v="Consumer"/>
    <s v="United States"/>
    <s v="Philadelphia"/>
    <s v="Pennsylvania"/>
    <n v="19140"/>
    <s v="East"/>
    <s v="OFF-ST-10003656"/>
    <s v="Office Supplies"/>
    <s v="Storage"/>
    <s v="Safco Industrial Wire Shelving"/>
    <n v="76.792000000000002"/>
    <n v="1"/>
    <n v="0.2"/>
    <n v="-16.318300000000001"/>
    <x v="7"/>
    <x v="2"/>
  </r>
  <r>
    <n v="3302"/>
    <s v="US-2014-159926"/>
    <d v="2014-11-18T00:00:00"/>
    <s v="11/22/2014"/>
    <s v="Standard Class"/>
    <s v="CS-11950"/>
    <s v="Carlos Soltero"/>
    <s v="Consumer"/>
    <s v="United States"/>
    <s v="Philadelphia"/>
    <s v="Pennsylvania"/>
    <n v="19140"/>
    <s v="East"/>
    <s v="TEC-PH-10001128"/>
    <s v="Technology"/>
    <s v="Phones"/>
    <s v="Motorola Droid Maxx"/>
    <n v="539.96400000000006"/>
    <n v="6"/>
    <n v="0.4"/>
    <n v="-107.9928"/>
    <x v="7"/>
    <x v="2"/>
  </r>
  <r>
    <n v="3303"/>
    <s v="US-2014-159926"/>
    <d v="2014-11-18T00:00:00"/>
    <s v="11/22/2014"/>
    <s v="Standard Class"/>
    <s v="CS-11950"/>
    <s v="Carlos Soltero"/>
    <s v="Consumer"/>
    <s v="United States"/>
    <s v="Philadelphia"/>
    <s v="Pennsylvania"/>
    <n v="19140"/>
    <s v="East"/>
    <s v="FUR-FU-10001473"/>
    <s v="Furniture"/>
    <s v="Furnishings"/>
    <s v="Eldon Executive Woodline II Desk Accessories, Mahogany"/>
    <n v="60.311999999999998"/>
    <n v="3"/>
    <n v="0.2"/>
    <n v="5.2773000000000003"/>
    <x v="7"/>
    <x v="2"/>
  </r>
  <r>
    <n v="3304"/>
    <s v="US-2014-159926"/>
    <d v="2014-11-18T00:00:00"/>
    <s v="11/22/2014"/>
    <s v="Standard Class"/>
    <s v="CS-11950"/>
    <s v="Carlos Soltero"/>
    <s v="Consumer"/>
    <s v="United States"/>
    <s v="Philadelphia"/>
    <s v="Pennsylvania"/>
    <n v="19140"/>
    <s v="East"/>
    <s v="OFF-BI-10004656"/>
    <s v="Office Supplies"/>
    <s v="Binders"/>
    <s v="Peel &amp; Stick Add-On Corner Pockets"/>
    <n v="1.944"/>
    <n v="3"/>
    <n v="0.7"/>
    <n v="-1.4256"/>
    <x v="7"/>
    <x v="2"/>
  </r>
  <r>
    <n v="3305"/>
    <s v="CA-2014-104738"/>
    <d v="2014-12-30T00:00:00"/>
    <d v="2015-01-01T00:00:00"/>
    <s v="Second Class"/>
    <s v="SP-20620"/>
    <s v="Stefania Perrino"/>
    <s v="Corporate"/>
    <s v="United States"/>
    <s v="Laredo"/>
    <s v="Texas"/>
    <n v="78041"/>
    <s v="Central"/>
    <s v="OFF-EN-10004955"/>
    <s v="Office Supplies"/>
    <s v="Envelopes"/>
    <s v="Fashion Color Clasp Envelopes"/>
    <n v="12.984"/>
    <n v="3"/>
    <n v="0.2"/>
    <n v="4.7066999999999997"/>
    <x v="20"/>
    <x v="2"/>
  </r>
  <r>
    <n v="3306"/>
    <s v="CA-2014-104738"/>
    <d v="2014-12-30T00:00:00"/>
    <d v="2015-01-01T00:00:00"/>
    <s v="Second Class"/>
    <s v="SP-20620"/>
    <s v="Stefania Perrino"/>
    <s v="Corporate"/>
    <s v="United States"/>
    <s v="Laredo"/>
    <s v="Texas"/>
    <n v="78041"/>
    <s v="Central"/>
    <s v="TEC-PH-10002468"/>
    <s v="Technology"/>
    <s v="Phones"/>
    <s v="Plantronics CS 50-USB -†headset†- Convertible, Monaural"/>
    <n v="217.584"/>
    <n v="2"/>
    <n v="0.2"/>
    <n v="19.038599999999999"/>
    <x v="20"/>
    <x v="2"/>
  </r>
  <r>
    <n v="3307"/>
    <s v="CA-2014-104738"/>
    <d v="2014-12-30T00:00:00"/>
    <d v="2015-01-01T00:00:00"/>
    <s v="Second Class"/>
    <s v="SP-20620"/>
    <s v="Stefania Perrino"/>
    <s v="Corporate"/>
    <s v="United States"/>
    <s v="Laredo"/>
    <s v="Texas"/>
    <n v="78041"/>
    <s v="Central"/>
    <s v="TEC-PH-10000576"/>
    <s v="Technology"/>
    <s v="Phones"/>
    <s v="AT&amp;T 1080 Corded phone"/>
    <n v="328.77600000000001"/>
    <n v="3"/>
    <n v="0.2"/>
    <n v="28.767900000000001"/>
    <x v="20"/>
    <x v="2"/>
  </r>
  <r>
    <n v="3308"/>
    <s v="CA-2014-104738"/>
    <d v="2014-12-30T00:00:00"/>
    <d v="2015-01-01T00:00:00"/>
    <s v="Second Class"/>
    <s v="SP-20620"/>
    <s v="Stefania Perrino"/>
    <s v="Corporate"/>
    <s v="United States"/>
    <s v="Laredo"/>
    <s v="Texas"/>
    <n v="78041"/>
    <s v="Central"/>
    <s v="OFF-BI-10002160"/>
    <s v="Office Supplies"/>
    <s v="Binders"/>
    <s v="Acco Hanging Data Binders"/>
    <n v="2.286"/>
    <n v="3"/>
    <n v="0.8"/>
    <n v="-3.6576"/>
    <x v="20"/>
    <x v="2"/>
  </r>
  <r>
    <n v="3309"/>
    <s v="CA-2014-104738"/>
    <d v="2014-12-30T00:00:00"/>
    <d v="2015-01-01T00:00:00"/>
    <s v="Second Class"/>
    <s v="SP-20620"/>
    <s v="Stefania Perrino"/>
    <s v="Corporate"/>
    <s v="United States"/>
    <s v="Laredo"/>
    <s v="Texas"/>
    <n v="78041"/>
    <s v="Central"/>
    <s v="TEC-AC-10003628"/>
    <s v="Technology"/>
    <s v="Accessories"/>
    <s v="Logitech 910-002974 M325 Wireless Mouse for Web Scrolling"/>
    <n v="47.984000000000002"/>
    <n v="2"/>
    <n v="0.2"/>
    <n v="14.395200000000001"/>
    <x v="20"/>
    <x v="2"/>
  </r>
  <r>
    <n v="3310"/>
    <s v="CA-2015-144386"/>
    <d v="2015-11-05T00:00:00"/>
    <d v="2015-11-11T00:00:00"/>
    <s v="Standard Class"/>
    <s v="GT-14635"/>
    <s v="Grant Thornton"/>
    <s v="Corporate"/>
    <s v="United States"/>
    <s v="New York City"/>
    <s v="New York"/>
    <n v="10009"/>
    <s v="East"/>
    <s v="OFF-BI-10001116"/>
    <s v="Office Supplies"/>
    <s v="Binders"/>
    <s v="Wilson Jones 1&quot; Hanging DublLock Ring Binders"/>
    <n v="25.344000000000001"/>
    <n v="6"/>
    <n v="0.2"/>
    <n v="8.8704000000000001"/>
    <x v="6"/>
    <x v="1"/>
  </r>
  <r>
    <n v="3311"/>
    <s v="CA-2016-111416"/>
    <d v="2016-09-17T00:00:00"/>
    <s v="9/22/2016"/>
    <s v="Standard Class"/>
    <s v="LW-17215"/>
    <s v="Luke Weiss"/>
    <s v="Consumer"/>
    <s v="United States"/>
    <s v="New York City"/>
    <s v="New York"/>
    <n v="10035"/>
    <s v="East"/>
    <s v="OFF-BI-10002026"/>
    <s v="Office Supplies"/>
    <s v="Binders"/>
    <s v="Avery Arch Ring Binders"/>
    <n v="232.4"/>
    <n v="5"/>
    <n v="0.2"/>
    <n v="78.435000000000002"/>
    <x v="21"/>
    <x v="0"/>
  </r>
  <r>
    <n v="3312"/>
    <s v="CA-2016-162747"/>
    <d v="2016-03-20T00:00:00"/>
    <s v="3/25/2016"/>
    <s v="Second Class"/>
    <s v="AH-10030"/>
    <s v="Aaron Hawkins"/>
    <s v="Corporate"/>
    <s v="United States"/>
    <s v="Gulfport"/>
    <s v="Mississippi"/>
    <n v="39503"/>
    <s v="South"/>
    <s v="FUR-FU-10003691"/>
    <s v="Furniture"/>
    <s v="Furnishings"/>
    <s v="Eldon Image Series Desk Accessories, Ebony"/>
    <n v="86.45"/>
    <n v="7"/>
    <n v="0"/>
    <n v="38.037999999999997"/>
    <x v="17"/>
    <x v="0"/>
  </r>
  <r>
    <n v="3313"/>
    <s v="US-2014-133130"/>
    <d v="2014-09-27T00:00:00"/>
    <d v="2014-01-10T00:00:00"/>
    <s v="Standard Class"/>
    <s v="TH-21100"/>
    <s v="Thea Hendricks"/>
    <s v="Consumer"/>
    <s v="United States"/>
    <s v="San Diego"/>
    <s v="California"/>
    <n v="92037"/>
    <s v="West"/>
    <s v="FUR-CH-10002602"/>
    <s v="Furniture"/>
    <s v="Chairs"/>
    <s v="DMI Arturo Collection Mission-style Design Wood Chair"/>
    <n v="603.91999999999996"/>
    <n v="5"/>
    <n v="0.2"/>
    <n v="45.293999999999997"/>
    <x v="30"/>
    <x v="2"/>
  </r>
  <r>
    <n v="3314"/>
    <s v="US-2014-133130"/>
    <d v="2014-09-27T00:00:00"/>
    <d v="2014-01-10T00:00:00"/>
    <s v="Standard Class"/>
    <s v="TH-21100"/>
    <s v="Thea Hendricks"/>
    <s v="Consumer"/>
    <s v="United States"/>
    <s v="San Diego"/>
    <s v="California"/>
    <n v="92037"/>
    <s v="West"/>
    <s v="OFF-PA-10000675"/>
    <s v="Office Supplies"/>
    <s v="Paper"/>
    <s v="Xerox 1919"/>
    <n v="81.98"/>
    <n v="2"/>
    <n v="0"/>
    <n v="40.170200000000001"/>
    <x v="30"/>
    <x v="2"/>
  </r>
  <r>
    <n v="3315"/>
    <s v="CA-2017-169978"/>
    <d v="2017-12-24T00:00:00"/>
    <s v="12/28/2017"/>
    <s v="Standard Class"/>
    <s v="HG-15025"/>
    <s v="Hunter Glantz"/>
    <s v="Consumer"/>
    <s v="United States"/>
    <s v="Oceanside"/>
    <s v="New York"/>
    <n v="11572"/>
    <s v="East"/>
    <s v="FUR-CH-10002602"/>
    <s v="Furniture"/>
    <s v="Chairs"/>
    <s v="DMI Arturo Collection Mission-style Design Wood Chair"/>
    <n v="271.76400000000001"/>
    <n v="2"/>
    <n v="0.1"/>
    <n v="48.313600000000001"/>
    <x v="22"/>
    <x v="3"/>
  </r>
  <r>
    <n v="3316"/>
    <s v="CA-2017-169978"/>
    <d v="2017-12-24T00:00:00"/>
    <s v="12/28/2017"/>
    <s v="Standard Class"/>
    <s v="HG-15025"/>
    <s v="Hunter Glantz"/>
    <s v="Consumer"/>
    <s v="United States"/>
    <s v="Oceanside"/>
    <s v="New York"/>
    <n v="11572"/>
    <s v="East"/>
    <s v="OFF-BI-10001900"/>
    <s v="Office Supplies"/>
    <s v="Binders"/>
    <s v="DXL Angle-View Binders with Locking Rings, Black"/>
    <n v="14.375999999999999"/>
    <n v="3"/>
    <n v="0.2"/>
    <n v="4.8518999999999997"/>
    <x v="22"/>
    <x v="3"/>
  </r>
  <r>
    <n v="3317"/>
    <s v="CA-2017-161739"/>
    <d v="2017-11-10T00:00:00"/>
    <s v="11/15/2017"/>
    <s v="Second Class"/>
    <s v="EB-13750"/>
    <s v="Edward Becker"/>
    <s v="Corporate"/>
    <s v="United States"/>
    <s v="Round Rock"/>
    <s v="Texas"/>
    <n v="78664"/>
    <s v="Central"/>
    <s v="FUR-FU-10001468"/>
    <s v="Furniture"/>
    <s v="Furnishings"/>
    <s v="Tenex Antistatic Computer Chair Mats"/>
    <n v="341.96"/>
    <n v="5"/>
    <n v="0.6"/>
    <n v="-427.45"/>
    <x v="23"/>
    <x v="3"/>
  </r>
  <r>
    <n v="3318"/>
    <s v="CA-2015-165057"/>
    <d v="2015-09-11T00:00:00"/>
    <s v="9/15/2015"/>
    <s v="Standard Class"/>
    <s v="SC-20725"/>
    <s v="Steven Cartwright"/>
    <s v="Consumer"/>
    <s v="United States"/>
    <s v="Redlands"/>
    <s v="California"/>
    <n v="92374"/>
    <s v="West"/>
    <s v="OFF-AR-10004648"/>
    <s v="Office Supplies"/>
    <s v="Art"/>
    <s v="Boston 19500 Mighty Mite Electric Pencil Sharpener"/>
    <n v="181.35"/>
    <n v="9"/>
    <n v="0"/>
    <n v="48.964500000000001"/>
    <x v="11"/>
    <x v="1"/>
  </r>
  <r>
    <n v="3319"/>
    <s v="CA-2015-165057"/>
    <d v="2015-09-11T00:00:00"/>
    <s v="9/15/2015"/>
    <s v="Standard Class"/>
    <s v="SC-20725"/>
    <s v="Steven Cartwright"/>
    <s v="Consumer"/>
    <s v="United States"/>
    <s v="Redlands"/>
    <s v="California"/>
    <n v="92374"/>
    <s v="West"/>
    <s v="OFF-LA-10003190"/>
    <s v="Office Supplies"/>
    <s v="Labels"/>
    <s v="Avery 474"/>
    <n v="8.64"/>
    <n v="3"/>
    <n v="0"/>
    <n v="4.2336"/>
    <x v="11"/>
    <x v="1"/>
  </r>
  <r>
    <n v="3320"/>
    <s v="CA-2014-134551"/>
    <d v="2014-12-20T00:00:00"/>
    <s v="12/25/2014"/>
    <s v="Standard Class"/>
    <s v="TS-21505"/>
    <s v="Tony Sayre"/>
    <s v="Consumer"/>
    <s v="United States"/>
    <s v="Columbia"/>
    <s v="Tennessee"/>
    <n v="38401"/>
    <s v="South"/>
    <s v="OFF-AP-10004868"/>
    <s v="Office Supplies"/>
    <s v="Appliances"/>
    <s v="Hoover Commercial Soft Guard Upright Vacuum And Disposable Filtration Bags"/>
    <n v="43.512"/>
    <n v="7"/>
    <n v="0.2"/>
    <n v="3.8073000000000001"/>
    <x v="20"/>
    <x v="2"/>
  </r>
  <r>
    <n v="3321"/>
    <s v="CA-2014-134551"/>
    <d v="2014-12-20T00:00:00"/>
    <s v="12/25/2014"/>
    <s v="Standard Class"/>
    <s v="TS-21505"/>
    <s v="Tony Sayre"/>
    <s v="Consumer"/>
    <s v="United States"/>
    <s v="Columbia"/>
    <s v="Tennessee"/>
    <n v="38401"/>
    <s v="South"/>
    <s v="FUR-CH-10004287"/>
    <s v="Furniture"/>
    <s v="Chairs"/>
    <s v="SAFCO Arco Folding Chair"/>
    <n v="662.88"/>
    <n v="3"/>
    <n v="0.2"/>
    <n v="74.573999999999998"/>
    <x v="20"/>
    <x v="2"/>
  </r>
  <r>
    <n v="3322"/>
    <s v="CA-2014-134551"/>
    <d v="2014-12-20T00:00:00"/>
    <s v="12/25/2014"/>
    <s v="Standard Class"/>
    <s v="TS-21505"/>
    <s v="Tony Sayre"/>
    <s v="Consumer"/>
    <s v="United States"/>
    <s v="Columbia"/>
    <s v="Tennessee"/>
    <n v="38401"/>
    <s v="South"/>
    <s v="OFF-PA-10002689"/>
    <s v="Office Supplies"/>
    <s v="Paper"/>
    <s v="Weyerhaeuser First Choice Laser/Copy Paper (20Lb. and 88 Bright)"/>
    <n v="25.92"/>
    <n v="5"/>
    <n v="0.2"/>
    <n v="9.0719999999999992"/>
    <x v="20"/>
    <x v="2"/>
  </r>
  <r>
    <n v="3323"/>
    <s v="CA-2015-120810"/>
    <d v="2015-07-23T00:00:00"/>
    <s v="7/27/2015"/>
    <s v="Standard Class"/>
    <s v="TH-21550"/>
    <s v="Tracy Hopkins"/>
    <s v="Home Office"/>
    <s v="United States"/>
    <s v="New York City"/>
    <s v="New York"/>
    <n v="10009"/>
    <s v="East"/>
    <s v="OFF-AP-10002892"/>
    <s v="Office Supplies"/>
    <s v="Appliances"/>
    <s v="Belkin F5C206VTEL 6 Outlet Surge"/>
    <n v="68.94"/>
    <n v="3"/>
    <n v="0"/>
    <n v="20.681999999999999"/>
    <x v="38"/>
    <x v="1"/>
  </r>
  <r>
    <n v="3324"/>
    <s v="CA-2015-120810"/>
    <d v="2015-07-23T00:00:00"/>
    <s v="7/27/2015"/>
    <s v="Standard Class"/>
    <s v="TH-21550"/>
    <s v="Tracy Hopkins"/>
    <s v="Home Office"/>
    <s v="United States"/>
    <s v="New York City"/>
    <s v="New York"/>
    <n v="10009"/>
    <s v="East"/>
    <s v="FUR-FU-10002253"/>
    <s v="Furniture"/>
    <s v="Furnishings"/>
    <s v="Howard Miller 13&quot; Diameter Pewter Finish Round Wall Clock"/>
    <n v="128.82"/>
    <n v="3"/>
    <n v="0"/>
    <n v="50.239800000000002"/>
    <x v="38"/>
    <x v="1"/>
  </r>
  <r>
    <n v="3325"/>
    <s v="CA-2014-165309"/>
    <d v="2014-11-11T00:00:00"/>
    <s v="11/15/2014"/>
    <s v="Standard Class"/>
    <s v="KD-16270"/>
    <s v="Karen Daniels"/>
    <s v="Consumer"/>
    <s v="United States"/>
    <s v="Houston"/>
    <s v="Texas"/>
    <n v="77095"/>
    <s v="Central"/>
    <s v="OFF-BI-10001359"/>
    <s v="Office Supplies"/>
    <s v="Binders"/>
    <s v="GBC DocuBind TL300 Electric Binding System"/>
    <n v="896.99"/>
    <n v="5"/>
    <n v="0.8"/>
    <n v="-1480.0335"/>
    <x v="7"/>
    <x v="2"/>
  </r>
  <r>
    <n v="3326"/>
    <s v="CA-2014-165309"/>
    <d v="2014-11-11T00:00:00"/>
    <s v="11/15/2014"/>
    <s v="Standard Class"/>
    <s v="KD-16270"/>
    <s v="Karen Daniels"/>
    <s v="Consumer"/>
    <s v="United States"/>
    <s v="Houston"/>
    <s v="Texas"/>
    <n v="77095"/>
    <s v="Central"/>
    <s v="OFF-BI-10001267"/>
    <s v="Office Supplies"/>
    <s v="Binders"/>
    <s v="Universal Recycled Hanging Pressboard Report Binders, Letter Size"/>
    <n v="1.234"/>
    <n v="1"/>
    <n v="0.8"/>
    <n v="-1.9743999999999999"/>
    <x v="7"/>
    <x v="2"/>
  </r>
  <r>
    <n v="3327"/>
    <s v="CA-2014-165309"/>
    <d v="2014-11-11T00:00:00"/>
    <s v="11/15/2014"/>
    <s v="Standard Class"/>
    <s v="KD-16270"/>
    <s v="Karen Daniels"/>
    <s v="Consumer"/>
    <s v="United States"/>
    <s v="Houston"/>
    <s v="Texas"/>
    <n v="77095"/>
    <s v="Central"/>
    <s v="OFF-AR-10003582"/>
    <s v="Office Supplies"/>
    <s v="Art"/>
    <s v="Boston Electric Pencil Sharpener, Model 1818, Charcoal Black"/>
    <n v="67.56"/>
    <n v="3"/>
    <n v="0.2"/>
    <n v="6.7560000000000002"/>
    <x v="7"/>
    <x v="2"/>
  </r>
  <r>
    <n v="3328"/>
    <s v="CA-2014-165309"/>
    <d v="2014-11-11T00:00:00"/>
    <s v="11/15/2014"/>
    <s v="Standard Class"/>
    <s v="KD-16270"/>
    <s v="Karen Daniels"/>
    <s v="Consumer"/>
    <s v="United States"/>
    <s v="Houston"/>
    <s v="Texas"/>
    <n v="77095"/>
    <s v="Central"/>
    <s v="OFF-PA-10003724"/>
    <s v="Office Supplies"/>
    <s v="Paper"/>
    <s v="Wirebound Message Book, 4 per Page"/>
    <n v="21.72"/>
    <n v="5"/>
    <n v="0.2"/>
    <n v="7.8734999999999999"/>
    <x v="7"/>
    <x v="2"/>
  </r>
  <r>
    <n v="3329"/>
    <s v="CA-2014-165309"/>
    <d v="2014-11-11T00:00:00"/>
    <s v="11/15/2014"/>
    <s v="Standard Class"/>
    <s v="KD-16270"/>
    <s v="Karen Daniels"/>
    <s v="Consumer"/>
    <s v="United States"/>
    <s v="Houston"/>
    <s v="Texas"/>
    <n v="77095"/>
    <s v="Central"/>
    <s v="OFF-PA-10001033"/>
    <s v="Office Supplies"/>
    <s v="Paper"/>
    <s v="Xerox 1893"/>
    <n v="262.33600000000001"/>
    <n v="8"/>
    <n v="0.2"/>
    <n v="95.096800000000002"/>
    <x v="7"/>
    <x v="2"/>
  </r>
  <r>
    <n v="3330"/>
    <s v="CA-2014-165309"/>
    <d v="2014-11-11T00:00:00"/>
    <s v="11/15/2014"/>
    <s v="Standard Class"/>
    <s v="KD-16270"/>
    <s v="Karen Daniels"/>
    <s v="Consumer"/>
    <s v="United States"/>
    <s v="Houston"/>
    <s v="Texas"/>
    <n v="77095"/>
    <s v="Central"/>
    <s v="TEC-PH-10003505"/>
    <s v="Technology"/>
    <s v="Phones"/>
    <s v="Geemarc AmpliPOWER60"/>
    <n v="148.47999999999999"/>
    <n v="2"/>
    <n v="0.2"/>
    <n v="16.704000000000001"/>
    <x v="7"/>
    <x v="2"/>
  </r>
  <r>
    <n v="3331"/>
    <s v="CA-2014-165309"/>
    <d v="2014-11-11T00:00:00"/>
    <s v="11/15/2014"/>
    <s v="Standard Class"/>
    <s v="KD-16270"/>
    <s v="Karen Daniels"/>
    <s v="Consumer"/>
    <s v="United States"/>
    <s v="Houston"/>
    <s v="Texas"/>
    <n v="77095"/>
    <s v="Central"/>
    <s v="TEC-PH-10004959"/>
    <s v="Technology"/>
    <s v="Phones"/>
    <s v="Classic Ivory Antique†Telephone†ZL1810"/>
    <n v="241.17599999999999"/>
    <n v="3"/>
    <n v="0.2"/>
    <n v="15.073499999999999"/>
    <x v="7"/>
    <x v="2"/>
  </r>
  <r>
    <n v="3332"/>
    <s v="CA-2017-122595"/>
    <d v="2017-12-14T00:00:00"/>
    <s v="12/20/2017"/>
    <s v="Standard Class"/>
    <s v="GM-14455"/>
    <s v="Gary Mitchum"/>
    <s v="Home Office"/>
    <s v="United States"/>
    <s v="Chicago"/>
    <s v="Illinois"/>
    <n v="60653"/>
    <s v="Central"/>
    <s v="TEC-AC-10000474"/>
    <s v="Technology"/>
    <s v="Accessories"/>
    <s v="Kensington Expert Mouse Optical USB Trackball for PC or Mac"/>
    <n v="227.976"/>
    <n v="3"/>
    <n v="0.2"/>
    <n v="28.497"/>
    <x v="22"/>
    <x v="3"/>
  </r>
  <r>
    <n v="3333"/>
    <s v="CA-2017-122595"/>
    <d v="2017-12-14T00:00:00"/>
    <s v="12/20/2017"/>
    <s v="Standard Class"/>
    <s v="GM-14455"/>
    <s v="Gary Mitchum"/>
    <s v="Home Office"/>
    <s v="United States"/>
    <s v="Chicago"/>
    <s v="Illinois"/>
    <n v="60653"/>
    <s v="Central"/>
    <s v="TEC-PH-10003095"/>
    <s v="Technology"/>
    <s v="Phones"/>
    <s v="Samsung HM1900 Bluetooth Headset"/>
    <n v="52.68"/>
    <n v="3"/>
    <n v="0.2"/>
    <n v="19.754999999999999"/>
    <x v="22"/>
    <x v="3"/>
  </r>
  <r>
    <n v="3334"/>
    <s v="CA-2017-122595"/>
    <d v="2017-12-14T00:00:00"/>
    <s v="12/20/2017"/>
    <s v="Standard Class"/>
    <s v="GM-14455"/>
    <s v="Gary Mitchum"/>
    <s v="Home Office"/>
    <s v="United States"/>
    <s v="Chicago"/>
    <s v="Illinois"/>
    <n v="60653"/>
    <s v="Central"/>
    <s v="FUR-FU-10002963"/>
    <s v="Furniture"/>
    <s v="Furnishings"/>
    <s v="Master Caster Door Stop, Gray"/>
    <n v="2.032"/>
    <n v="1"/>
    <n v="0.6"/>
    <n v="-1.3208"/>
    <x v="22"/>
    <x v="3"/>
  </r>
  <r>
    <n v="3335"/>
    <s v="US-2017-109253"/>
    <d v="2017-08-21T00:00:00"/>
    <s v="8/22/2017"/>
    <s v="First Class"/>
    <s v="PR-18880"/>
    <s v="Patrick Ryan"/>
    <s v="Consumer"/>
    <s v="United States"/>
    <s v="Oakland"/>
    <s v="California"/>
    <n v="94601"/>
    <s v="West"/>
    <s v="OFF-AR-10000203"/>
    <s v="Office Supplies"/>
    <s v="Art"/>
    <s v="Newell 336"/>
    <n v="17.12"/>
    <n v="4"/>
    <n v="0"/>
    <n v="4.9648000000000003"/>
    <x v="43"/>
    <x v="3"/>
  </r>
  <r>
    <n v="3336"/>
    <s v="US-2017-109253"/>
    <d v="2017-08-21T00:00:00"/>
    <s v="8/22/2017"/>
    <s v="First Class"/>
    <s v="PR-18880"/>
    <s v="Patrick Ryan"/>
    <s v="Consumer"/>
    <s v="United States"/>
    <s v="Oakland"/>
    <s v="California"/>
    <n v="94601"/>
    <s v="West"/>
    <s v="TEC-PH-10004667"/>
    <s v="Technology"/>
    <s v="Phones"/>
    <s v="Cisco 8x8 Inc. 6753i IP Business Phone System"/>
    <n v="431.96800000000002"/>
    <n v="4"/>
    <n v="0.2"/>
    <n v="37.797199999999997"/>
    <x v="43"/>
    <x v="3"/>
  </r>
  <r>
    <n v="3337"/>
    <s v="US-2017-109253"/>
    <d v="2017-08-21T00:00:00"/>
    <s v="8/22/2017"/>
    <s v="First Class"/>
    <s v="PR-18880"/>
    <s v="Patrick Ryan"/>
    <s v="Consumer"/>
    <s v="United States"/>
    <s v="Oakland"/>
    <s v="California"/>
    <n v="94601"/>
    <s v="West"/>
    <s v="FUR-FU-10000193"/>
    <s v="Furniture"/>
    <s v="Furnishings"/>
    <s v="Tenex Chairmats For Use with Hard Floors"/>
    <n v="129.91999999999999"/>
    <n v="4"/>
    <n v="0"/>
    <n v="10.393599999999999"/>
    <x v="43"/>
    <x v="3"/>
  </r>
  <r>
    <n v="3338"/>
    <s v="US-2017-109253"/>
    <d v="2017-08-21T00:00:00"/>
    <s v="8/22/2017"/>
    <s v="First Class"/>
    <s v="PR-18880"/>
    <s v="Patrick Ryan"/>
    <s v="Consumer"/>
    <s v="United States"/>
    <s v="Oakland"/>
    <s v="California"/>
    <n v="94601"/>
    <s v="West"/>
    <s v="FUR-TA-10001539"/>
    <s v="Furniture"/>
    <s v="Tables"/>
    <s v="Chromcraft Rectangular Conference Tables"/>
    <n v="568.72799999999995"/>
    <n v="3"/>
    <n v="0.2"/>
    <n v="28.436399999999999"/>
    <x v="43"/>
    <x v="3"/>
  </r>
  <r>
    <n v="3339"/>
    <s v="US-2017-109253"/>
    <d v="2017-08-21T00:00:00"/>
    <s v="8/22/2017"/>
    <s v="First Class"/>
    <s v="PR-18880"/>
    <s v="Patrick Ryan"/>
    <s v="Consumer"/>
    <s v="United States"/>
    <s v="Oakland"/>
    <s v="California"/>
    <n v="94601"/>
    <s v="West"/>
    <s v="OFF-BI-10000962"/>
    <s v="Office Supplies"/>
    <s v="Binders"/>
    <s v="Acco Flexible ACCOHIDE Square Ring Data Binder, Dark Blue, 11 1/2&quot; X 14&quot; 7/8&quot;"/>
    <n v="117.14400000000001"/>
    <n v="9"/>
    <n v="0.2"/>
    <n v="42.464700000000001"/>
    <x v="43"/>
    <x v="3"/>
  </r>
  <r>
    <n v="3340"/>
    <s v="US-2017-109253"/>
    <d v="2017-08-21T00:00:00"/>
    <s v="8/22/2017"/>
    <s v="First Class"/>
    <s v="PR-18880"/>
    <s v="Patrick Ryan"/>
    <s v="Consumer"/>
    <s v="United States"/>
    <s v="Oakland"/>
    <s v="California"/>
    <n v="94601"/>
    <s v="West"/>
    <s v="OFF-AP-10002867"/>
    <s v="Office Supplies"/>
    <s v="Appliances"/>
    <s v="Fellowes Command Center 5-outlet power strip"/>
    <n v="203.52"/>
    <n v="3"/>
    <n v="0"/>
    <n v="54.950400000000002"/>
    <x v="43"/>
    <x v="3"/>
  </r>
  <r>
    <n v="3341"/>
    <s v="US-2017-109253"/>
    <d v="2017-08-21T00:00:00"/>
    <s v="8/22/2017"/>
    <s v="First Class"/>
    <s v="PR-18880"/>
    <s v="Patrick Ryan"/>
    <s v="Consumer"/>
    <s v="United States"/>
    <s v="Oakland"/>
    <s v="California"/>
    <n v="94601"/>
    <s v="West"/>
    <s v="OFF-LA-10001158"/>
    <s v="Office Supplies"/>
    <s v="Labels"/>
    <s v="Avery Address/Shipping Labels for Typewriters, 4&quot; x 2&quot;"/>
    <n v="51.75"/>
    <n v="5"/>
    <n v="0"/>
    <n v="24.84"/>
    <x v="43"/>
    <x v="3"/>
  </r>
  <r>
    <n v="3342"/>
    <s v="CA-2016-145982"/>
    <d v="2016-08-27T00:00:00"/>
    <d v="2016-01-09T00:00:00"/>
    <s v="Second Class"/>
    <s v="TB-21055"/>
    <s v="Ted Butterfield"/>
    <s v="Consumer"/>
    <s v="United States"/>
    <s v="Quincy"/>
    <s v="Massachusetts"/>
    <n v="2169"/>
    <s v="East"/>
    <s v="OFF-PA-10000675"/>
    <s v="Office Supplies"/>
    <s v="Paper"/>
    <s v="Xerox 1919"/>
    <n v="122.97"/>
    <n v="3"/>
    <n v="0"/>
    <n v="60.255299999999998"/>
    <x v="28"/>
    <x v="0"/>
  </r>
  <r>
    <n v="3343"/>
    <s v="CA-2016-145982"/>
    <d v="2016-08-27T00:00:00"/>
    <d v="2016-01-09T00:00:00"/>
    <s v="Second Class"/>
    <s v="TB-21055"/>
    <s v="Ted Butterfield"/>
    <s v="Consumer"/>
    <s v="United States"/>
    <s v="Quincy"/>
    <s v="Massachusetts"/>
    <n v="2169"/>
    <s v="East"/>
    <s v="FUR-TA-10001307"/>
    <s v="Furniture"/>
    <s v="Tables"/>
    <s v="SAFCO PlanMaster Heigh-Adjustable Drafting Table Base, 43w x 30d x 30-37h, Black"/>
    <n v="244.61500000000001"/>
    <n v="1"/>
    <n v="0.3"/>
    <n v="20.966999999999999"/>
    <x v="28"/>
    <x v="0"/>
  </r>
  <r>
    <n v="3344"/>
    <s v="CA-2016-145982"/>
    <d v="2016-08-27T00:00:00"/>
    <d v="2016-01-09T00:00:00"/>
    <s v="Second Class"/>
    <s v="TB-21055"/>
    <s v="Ted Butterfield"/>
    <s v="Consumer"/>
    <s v="United States"/>
    <s v="Quincy"/>
    <s v="Massachusetts"/>
    <n v="2169"/>
    <s v="East"/>
    <s v="TEC-PH-10000011"/>
    <s v="Technology"/>
    <s v="Phones"/>
    <s v="PureGear Roll-On Screen Protector"/>
    <n v="59.97"/>
    <n v="3"/>
    <n v="0"/>
    <n v="28.785599999999999"/>
    <x v="28"/>
    <x v="0"/>
  </r>
  <r>
    <n v="3345"/>
    <s v="CA-2016-145982"/>
    <d v="2016-08-27T00:00:00"/>
    <d v="2016-01-09T00:00:00"/>
    <s v="Second Class"/>
    <s v="TB-21055"/>
    <s v="Ted Butterfield"/>
    <s v="Consumer"/>
    <s v="United States"/>
    <s v="Quincy"/>
    <s v="Massachusetts"/>
    <n v="2169"/>
    <s v="East"/>
    <s v="OFF-PA-10002666"/>
    <s v="Office Supplies"/>
    <s v="Paper"/>
    <s v="Southworth 25% Cotton Linen-Finish Paper &amp; Envelopes"/>
    <n v="81.540000000000006"/>
    <n v="9"/>
    <n v="0"/>
    <n v="36.692999999999998"/>
    <x v="28"/>
    <x v="0"/>
  </r>
  <r>
    <n v="3346"/>
    <s v="CA-2016-145982"/>
    <d v="2016-08-27T00:00:00"/>
    <d v="2016-01-09T00:00:00"/>
    <s v="Second Class"/>
    <s v="TB-21055"/>
    <s v="Ted Butterfield"/>
    <s v="Consumer"/>
    <s v="United States"/>
    <s v="Quincy"/>
    <s v="Massachusetts"/>
    <n v="2169"/>
    <s v="East"/>
    <s v="OFF-FA-10000735"/>
    <s v="Office Supplies"/>
    <s v="Fasteners"/>
    <s v="Staples"/>
    <n v="11.68"/>
    <n v="4"/>
    <n v="0"/>
    <n v="5.2560000000000002"/>
    <x v="28"/>
    <x v="0"/>
  </r>
  <r>
    <n v="3347"/>
    <s v="CA-2016-145982"/>
    <d v="2016-08-27T00:00:00"/>
    <d v="2016-01-09T00:00:00"/>
    <s v="Second Class"/>
    <s v="TB-21055"/>
    <s v="Ted Butterfield"/>
    <s v="Consumer"/>
    <s v="United States"/>
    <s v="Quincy"/>
    <s v="Massachusetts"/>
    <n v="2169"/>
    <s v="East"/>
    <s v="OFF-BI-10000174"/>
    <s v="Office Supplies"/>
    <s v="Binders"/>
    <s v="Wilson Jones Clip &amp; Carry Folder Binder Tool for Ring Binders, Clear"/>
    <n v="29"/>
    <n v="5"/>
    <n v="0"/>
    <n v="13.92"/>
    <x v="28"/>
    <x v="0"/>
  </r>
  <r>
    <n v="3348"/>
    <s v="CA-2015-112014"/>
    <d v="2015-08-13T00:00:00"/>
    <s v="8/20/2015"/>
    <s v="Standard Class"/>
    <s v="ON-18715"/>
    <s v="Odella Nelson"/>
    <s v="Corporate"/>
    <s v="United States"/>
    <s v="Yucaipa"/>
    <s v="California"/>
    <n v="92399"/>
    <s v="West"/>
    <s v="OFF-AR-10003156"/>
    <s v="Office Supplies"/>
    <s v="Art"/>
    <s v="50 Colored Long Pencils"/>
    <n v="50.8"/>
    <n v="5"/>
    <n v="0"/>
    <n v="13.208"/>
    <x v="37"/>
    <x v="1"/>
  </r>
  <r>
    <n v="3349"/>
    <s v="CA-2017-154732"/>
    <d v="2017-11-05T00:00:00"/>
    <d v="2017-07-11T00:00:00"/>
    <s v="First Class"/>
    <s v="AH-10195"/>
    <s v="Alan Haines"/>
    <s v="Corporate"/>
    <s v="United States"/>
    <s v="Chicago"/>
    <s v="Illinois"/>
    <n v="60623"/>
    <s v="Central"/>
    <s v="OFF-BI-10000474"/>
    <s v="Office Supplies"/>
    <s v="Binders"/>
    <s v="Avery Recycled Flexi-View Covers for Binding Systems"/>
    <n v="16.03"/>
    <n v="5"/>
    <n v="0.8"/>
    <n v="-25.648"/>
    <x v="23"/>
    <x v="3"/>
  </r>
  <r>
    <n v="3350"/>
    <s v="US-2016-157308"/>
    <d v="2016-08-17T00:00:00"/>
    <s v="8/21/2016"/>
    <s v="Standard Class"/>
    <s v="NM-18520"/>
    <s v="Neoma Murray"/>
    <s v="Consumer"/>
    <s v="United States"/>
    <s v="Seattle"/>
    <s v="Washington"/>
    <n v="98105"/>
    <s v="West"/>
    <s v="OFF-BI-10003712"/>
    <s v="Office Supplies"/>
    <s v="Binders"/>
    <s v="Acco Pressboard Covers with Storage Hooks, 14 7/8&quot; x 11&quot;, Light Blue"/>
    <n v="15.712"/>
    <n v="4"/>
    <n v="0.2"/>
    <n v="5.6955999999999998"/>
    <x v="28"/>
    <x v="0"/>
  </r>
  <r>
    <n v="3351"/>
    <s v="CA-2016-147536"/>
    <d v="2016-12-26T00:00:00"/>
    <s v="12/31/2016"/>
    <s v="Standard Class"/>
    <s v="AR-10510"/>
    <s v="Andrew Roberts"/>
    <s v="Consumer"/>
    <s v="United States"/>
    <s v="New York City"/>
    <s v="New York"/>
    <n v="10024"/>
    <s v="East"/>
    <s v="TEC-AC-10003280"/>
    <s v="Technology"/>
    <s v="Accessories"/>
    <s v="Belkin F8E887 USB Wired Ergonomic Keyboard"/>
    <n v="89.97"/>
    <n v="3"/>
    <n v="0"/>
    <n v="18.893699999999999"/>
    <x v="5"/>
    <x v="0"/>
  </r>
  <r>
    <n v="3352"/>
    <s v="US-2014-134733"/>
    <d v="2014-09-23T00:00:00"/>
    <s v="9/28/2014"/>
    <s v="Standard Class"/>
    <s v="BM-11650"/>
    <s v="Brian Moss"/>
    <s v="Corporate"/>
    <s v="United States"/>
    <s v="San Diego"/>
    <s v="California"/>
    <n v="92037"/>
    <s v="West"/>
    <s v="FUR-BO-10002916"/>
    <s v="Furniture"/>
    <s v="Bookcases"/>
    <s v="Rush Hierlooms Collection 1&quot; Thick Stackable Bookcases"/>
    <n v="435.99900000000002"/>
    <n v="3"/>
    <n v="0.15"/>
    <n v="20.517600000000002"/>
    <x v="30"/>
    <x v="2"/>
  </r>
  <r>
    <n v="3353"/>
    <s v="US-2014-134733"/>
    <d v="2014-09-23T00:00:00"/>
    <s v="9/28/2014"/>
    <s v="Standard Class"/>
    <s v="BM-11650"/>
    <s v="Brian Moss"/>
    <s v="Corporate"/>
    <s v="United States"/>
    <s v="San Diego"/>
    <s v="California"/>
    <n v="92037"/>
    <s v="West"/>
    <s v="TEC-PH-10002726"/>
    <s v="Technology"/>
    <s v="Phones"/>
    <s v="netTALK DUO VoIP Telephone Service"/>
    <n v="83.983999999999995"/>
    <n v="2"/>
    <n v="0.2"/>
    <n v="31.494"/>
    <x v="30"/>
    <x v="2"/>
  </r>
  <r>
    <n v="3354"/>
    <s v="US-2014-150434"/>
    <d v="2014-07-19T00:00:00"/>
    <s v="7/24/2014"/>
    <s v="Standard Class"/>
    <s v="CA-12310"/>
    <s v="Christine Abelman"/>
    <s v="Corporate"/>
    <s v="United States"/>
    <s v="Bristol"/>
    <s v="Connecticut"/>
    <n v="6010"/>
    <s v="East"/>
    <s v="TEC-PH-10000895"/>
    <s v="Technology"/>
    <s v="Phones"/>
    <s v="Polycom VVX 310 VoIP phone"/>
    <n v="359.98"/>
    <n v="2"/>
    <n v="0"/>
    <n v="93.594800000000006"/>
    <x v="39"/>
    <x v="2"/>
  </r>
  <r>
    <n v="3355"/>
    <s v="US-2014-150434"/>
    <d v="2014-07-19T00:00:00"/>
    <s v="7/24/2014"/>
    <s v="Standard Class"/>
    <s v="CA-12310"/>
    <s v="Christine Abelman"/>
    <s v="Corporate"/>
    <s v="United States"/>
    <s v="Bristol"/>
    <s v="Connecticut"/>
    <n v="6010"/>
    <s v="East"/>
    <s v="FUR-TA-10004152"/>
    <s v="Furniture"/>
    <s v="Tables"/>
    <s v="Barricks 18&quot; x 48&quot; Non-Folding Utility Table with Bottom Storage Shelf"/>
    <n v="70.56"/>
    <n v="1"/>
    <n v="0.3"/>
    <n v="-4.032"/>
    <x v="39"/>
    <x v="2"/>
  </r>
  <r>
    <n v="3356"/>
    <s v="US-2014-150434"/>
    <d v="2014-07-19T00:00:00"/>
    <s v="7/24/2014"/>
    <s v="Standard Class"/>
    <s v="CA-12310"/>
    <s v="Christine Abelman"/>
    <s v="Corporate"/>
    <s v="United States"/>
    <s v="Bristol"/>
    <s v="Connecticut"/>
    <n v="6010"/>
    <s v="East"/>
    <s v="OFF-BI-10003694"/>
    <s v="Office Supplies"/>
    <s v="Binders"/>
    <s v="Avery 3 1/2&quot; Diskette Storage Pages, 10/Pack"/>
    <n v="20.88"/>
    <n v="2"/>
    <n v="0"/>
    <n v="9.6047999999999991"/>
    <x v="39"/>
    <x v="2"/>
  </r>
  <r>
    <n v="3357"/>
    <s v="US-2014-150434"/>
    <d v="2014-07-19T00:00:00"/>
    <s v="7/24/2014"/>
    <s v="Standard Class"/>
    <s v="CA-12310"/>
    <s v="Christine Abelman"/>
    <s v="Corporate"/>
    <s v="United States"/>
    <s v="Bristol"/>
    <s v="Connecticut"/>
    <n v="6010"/>
    <s v="East"/>
    <s v="OFF-BI-10002160"/>
    <s v="Office Supplies"/>
    <s v="Binders"/>
    <s v="Acco Hanging Data Binders"/>
    <n v="3.81"/>
    <n v="1"/>
    <n v="0"/>
    <n v="1.8288"/>
    <x v="39"/>
    <x v="2"/>
  </r>
  <r>
    <n v="3358"/>
    <s v="CA-2017-100335"/>
    <d v="2017-09-07T00:00:00"/>
    <s v="9/13/2017"/>
    <s v="Standard Class"/>
    <s v="NF-18595"/>
    <s v="Nicole Fjeld"/>
    <s v="Home Office"/>
    <s v="United States"/>
    <s v="Chicago"/>
    <s v="Illinois"/>
    <n v="60610"/>
    <s v="Central"/>
    <s v="OFF-PA-10001685"/>
    <s v="Office Supplies"/>
    <s v="Paper"/>
    <s v="Easy-staple paper"/>
    <n v="73.007999999999996"/>
    <n v="9"/>
    <n v="0.2"/>
    <n v="26.465399999999999"/>
    <x v="15"/>
    <x v="3"/>
  </r>
  <r>
    <n v="3359"/>
    <s v="CA-2016-139234"/>
    <d v="2016-05-06T00:00:00"/>
    <d v="2016-10-05T00:00:00"/>
    <s v="Standard Class"/>
    <s v="AF-10870"/>
    <s v="Art Ferguson"/>
    <s v="Consumer"/>
    <s v="United States"/>
    <s v="Chicago"/>
    <s v="Illinois"/>
    <n v="60610"/>
    <s v="Central"/>
    <s v="OFF-BI-10000773"/>
    <s v="Office Supplies"/>
    <s v="Binders"/>
    <s v="Insertable Tab Post Binder Dividers"/>
    <n v="3.2080000000000002"/>
    <n v="2"/>
    <n v="0.8"/>
    <n v="-5.2931999999999997"/>
    <x v="35"/>
    <x v="0"/>
  </r>
  <r>
    <n v="3360"/>
    <s v="CA-2016-139234"/>
    <d v="2016-05-06T00:00:00"/>
    <d v="2016-10-05T00:00:00"/>
    <s v="Standard Class"/>
    <s v="AF-10870"/>
    <s v="Art Ferguson"/>
    <s v="Consumer"/>
    <s v="United States"/>
    <s v="Chicago"/>
    <s v="Illinois"/>
    <n v="60610"/>
    <s v="Central"/>
    <s v="TEC-AC-10004510"/>
    <s v="Technology"/>
    <s v="Accessories"/>
    <s v="Logitech Desktop MK120 Mouse and keyboard Combo"/>
    <n v="26.175999999999998"/>
    <n v="2"/>
    <n v="0.2"/>
    <n v="-3.2719999999999998"/>
    <x v="35"/>
    <x v="0"/>
  </r>
  <r>
    <n v="3361"/>
    <s v="US-2015-142020"/>
    <d v="2015-06-04T00:00:00"/>
    <d v="2015-08-06T00:00:00"/>
    <s v="Second Class"/>
    <s v="TC-21535"/>
    <s v="Tracy Collins"/>
    <s v="Home Office"/>
    <s v="United States"/>
    <s v="New York City"/>
    <s v="New York"/>
    <n v="10024"/>
    <s v="East"/>
    <s v="OFF-PA-10004569"/>
    <s v="Office Supplies"/>
    <s v="Paper"/>
    <s v="Wirebound Message Books, Two 4 1/4&quot; x 5&quot; Forms per Page"/>
    <n v="30.44"/>
    <n v="4"/>
    <n v="0"/>
    <n v="14.306800000000001"/>
    <x v="40"/>
    <x v="1"/>
  </r>
  <r>
    <n v="3362"/>
    <s v="US-2015-142020"/>
    <d v="2015-06-04T00:00:00"/>
    <d v="2015-08-06T00:00:00"/>
    <s v="Second Class"/>
    <s v="TC-21535"/>
    <s v="Tracy Collins"/>
    <s v="Home Office"/>
    <s v="United States"/>
    <s v="New York City"/>
    <s v="New York"/>
    <n v="10024"/>
    <s v="East"/>
    <s v="FUR-FU-10000672"/>
    <s v="Furniture"/>
    <s v="Furnishings"/>
    <s v="Executive Impressions 10&quot; Spectator Wall Clock"/>
    <n v="35.28"/>
    <n v="3"/>
    <n v="0"/>
    <n v="11.995200000000001"/>
    <x v="40"/>
    <x v="1"/>
  </r>
  <r>
    <n v="3363"/>
    <s v="CA-2015-139962"/>
    <d v="2015-12-13T00:00:00"/>
    <s v="12/20/2015"/>
    <s v="Standard Class"/>
    <s v="Dp-13240"/>
    <s v="Dean percer"/>
    <s v="Home Office"/>
    <s v="United States"/>
    <s v="Revere"/>
    <s v="Massachusetts"/>
    <n v="2151"/>
    <s v="East"/>
    <s v="OFF-PA-10004451"/>
    <s v="Office Supplies"/>
    <s v="Paper"/>
    <s v="Xerox 222"/>
    <n v="19.440000000000001"/>
    <n v="3"/>
    <n v="0"/>
    <n v="9.3312000000000008"/>
    <x v="14"/>
    <x v="1"/>
  </r>
  <r>
    <n v="3364"/>
    <s v="CA-2015-139962"/>
    <d v="2015-12-13T00:00:00"/>
    <s v="12/20/2015"/>
    <s v="Standard Class"/>
    <s v="Dp-13240"/>
    <s v="Dean percer"/>
    <s v="Home Office"/>
    <s v="United States"/>
    <s v="Revere"/>
    <s v="Massachusetts"/>
    <n v="2151"/>
    <s v="East"/>
    <s v="OFF-BI-10004738"/>
    <s v="Office Supplies"/>
    <s v="Binders"/>
    <s v="Flexible Leather- Look Classic Collection Ring Binder"/>
    <n v="37.880000000000003"/>
    <n v="2"/>
    <n v="0"/>
    <n v="18.940000000000001"/>
    <x v="14"/>
    <x v="1"/>
  </r>
  <r>
    <n v="3365"/>
    <s v="CA-2016-130050"/>
    <d v="2016-07-16T00:00:00"/>
    <s v="7/18/2016"/>
    <s v="Second Class"/>
    <s v="MC-17425"/>
    <s v="Mark Cousins"/>
    <s v="Corporate"/>
    <s v="United States"/>
    <s v="Houston"/>
    <s v="Texas"/>
    <n v="77036"/>
    <s v="Central"/>
    <s v="FUR-FU-10001940"/>
    <s v="Furniture"/>
    <s v="Furnishings"/>
    <s v="Staple-based wall hangings"/>
    <n v="9.5519999999999996"/>
    <n v="3"/>
    <n v="0.6"/>
    <n v="-3.8208000000000002"/>
    <x v="16"/>
    <x v="0"/>
  </r>
  <r>
    <n v="3366"/>
    <s v="CA-2014-115161"/>
    <d v="2014-01-31T00:00:00"/>
    <d v="2014-02-02T00:00:00"/>
    <s v="First Class"/>
    <s v="LC-17050"/>
    <s v="Liz Carlisle"/>
    <s v="Consumer"/>
    <s v="United States"/>
    <s v="Mission Viejo"/>
    <s v="California"/>
    <n v="92691"/>
    <s v="West"/>
    <s v="FUR-BO-10003966"/>
    <s v="Furniture"/>
    <s v="Bookcases"/>
    <s v="Sauder Facets Collection Library, Sky Alder Finish"/>
    <n v="290.666"/>
    <n v="2"/>
    <n v="0.15"/>
    <n v="3.4196"/>
    <x v="46"/>
    <x v="2"/>
  </r>
  <r>
    <n v="3367"/>
    <s v="CA-2014-165379"/>
    <d v="2014-07-09T00:00:00"/>
    <s v="7/15/2014"/>
    <s v="Standard Class"/>
    <s v="BM-11650"/>
    <s v="Brian Moss"/>
    <s v="Corporate"/>
    <s v="United States"/>
    <s v="Dallas"/>
    <s v="Texas"/>
    <n v="75217"/>
    <s v="Central"/>
    <s v="OFF-PA-10003072"/>
    <s v="Office Supplies"/>
    <s v="Paper"/>
    <s v="Eureka Recycled Copy Paper 8 1/2&quot; x 11&quot;, Ream"/>
    <n v="10.368"/>
    <n v="2"/>
    <n v="0.2"/>
    <n v="3.6288"/>
    <x v="39"/>
    <x v="2"/>
  </r>
  <r>
    <n v="3368"/>
    <s v="CA-2014-165379"/>
    <d v="2014-07-09T00:00:00"/>
    <s v="7/15/2014"/>
    <s v="Standard Class"/>
    <s v="BM-11650"/>
    <s v="Brian Moss"/>
    <s v="Corporate"/>
    <s v="United States"/>
    <s v="Dallas"/>
    <s v="Texas"/>
    <n v="75217"/>
    <s v="Central"/>
    <s v="OFF-PA-10002245"/>
    <s v="Office Supplies"/>
    <s v="Paper"/>
    <s v="Xerox 1895"/>
    <n v="14.352"/>
    <n v="3"/>
    <n v="0.2"/>
    <n v="4.4850000000000003"/>
    <x v="39"/>
    <x v="2"/>
  </r>
  <r>
    <n v="3369"/>
    <s v="CA-2015-115511"/>
    <d v="2015-11-21T00:00:00"/>
    <s v="11/25/2015"/>
    <s v="Standard Class"/>
    <s v="NW-18400"/>
    <s v="Natalie Webber"/>
    <s v="Consumer"/>
    <s v="United States"/>
    <s v="Las Vegas"/>
    <s v="Nevada"/>
    <n v="89115"/>
    <s v="West"/>
    <s v="FUR-BO-10002598"/>
    <s v="Furniture"/>
    <s v="Bookcases"/>
    <s v="Hon Metal Bookcases, Putty"/>
    <n v="141.96"/>
    <n v="2"/>
    <n v="0"/>
    <n v="41.168399999999998"/>
    <x v="6"/>
    <x v="1"/>
  </r>
  <r>
    <n v="3370"/>
    <s v="CA-2015-115511"/>
    <d v="2015-11-21T00:00:00"/>
    <s v="11/25/2015"/>
    <s v="Standard Class"/>
    <s v="NW-18400"/>
    <s v="Natalie Webber"/>
    <s v="Consumer"/>
    <s v="United States"/>
    <s v="Las Vegas"/>
    <s v="Nevada"/>
    <n v="89115"/>
    <s v="West"/>
    <s v="OFF-BI-10002225"/>
    <s v="Office Supplies"/>
    <s v="Binders"/>
    <s v="Square Ring Data Binders, Rigid 75 Pt. Covers, 11&quot; x 14-7/8&quot;"/>
    <n v="66.048000000000002"/>
    <n v="4"/>
    <n v="0.2"/>
    <n v="23.116800000000001"/>
    <x v="6"/>
    <x v="1"/>
  </r>
  <r>
    <n v="3371"/>
    <s v="CA-2016-134887"/>
    <d v="2016-03-25T00:00:00"/>
    <s v="3/25/2016"/>
    <s v="Same Day"/>
    <s v="TB-21280"/>
    <s v="Toby Braunhardt"/>
    <s v="Consumer"/>
    <s v="United States"/>
    <s v="Norman"/>
    <s v="Oklahoma"/>
    <n v="73071"/>
    <s v="Central"/>
    <s v="TEC-AC-10003832"/>
    <s v="Technology"/>
    <s v="Accessories"/>
    <s v="Logitech†P710e Mobile Speakerphone"/>
    <n v="1287.45"/>
    <n v="5"/>
    <n v="0"/>
    <n v="244.6155"/>
    <x v="17"/>
    <x v="0"/>
  </r>
  <r>
    <n v="3372"/>
    <s v="CA-2017-123778"/>
    <d v="2017-09-23T00:00:00"/>
    <s v="9/30/2017"/>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n v="9.0383999999999993"/>
    <x v="15"/>
    <x v="3"/>
  </r>
  <r>
    <n v="3373"/>
    <s v="CA-2017-123778"/>
    <d v="2017-09-23T00:00:00"/>
    <s v="9/30/2017"/>
    <s v="Standard Class"/>
    <s v="BS-11755"/>
    <s v="Bruce Stewart"/>
    <s v="Consumer"/>
    <s v="United States"/>
    <s v="San Francisco"/>
    <s v="California"/>
    <n v="94122"/>
    <s v="West"/>
    <s v="OFF-AP-10001242"/>
    <s v="Office Supplies"/>
    <s v="Appliances"/>
    <s v="APC 7 Outlet Network SurgeArrest Surge Protector"/>
    <n v="160.96"/>
    <n v="2"/>
    <n v="0"/>
    <n v="48.287999999999997"/>
    <x v="15"/>
    <x v="3"/>
  </r>
  <r>
    <n v="3374"/>
    <s v="CA-2015-161718"/>
    <d v="2015-12-04T00:00:00"/>
    <d v="2015-10-12T00:00:00"/>
    <s v="Standard Class"/>
    <s v="SO-20335"/>
    <s v="Sean O'Donnell"/>
    <s v="Consumer"/>
    <s v="United States"/>
    <s v="Hempstead"/>
    <s v="New York"/>
    <n v="11550"/>
    <s v="East"/>
    <s v="FUR-FU-10002445"/>
    <s v="Furniture"/>
    <s v="Furnishings"/>
    <s v="DAX Two-Tone Rosewood/Black Document Frame, Desktop, 5 x 7"/>
    <n v="28.44"/>
    <n v="3"/>
    <n v="0"/>
    <n v="11.375999999999999"/>
    <x v="14"/>
    <x v="1"/>
  </r>
  <r>
    <n v="3375"/>
    <s v="CA-2015-161718"/>
    <d v="2015-12-04T00:00:00"/>
    <d v="2015-10-12T00:00:00"/>
    <s v="Standard Class"/>
    <s v="SO-20335"/>
    <s v="Sean O'Donnell"/>
    <s v="Consumer"/>
    <s v="United States"/>
    <s v="Hempstead"/>
    <s v="New York"/>
    <n v="11550"/>
    <s v="East"/>
    <s v="FUR-CH-10002372"/>
    <s v="Furniture"/>
    <s v="Chairs"/>
    <s v="Office Star - Ergonomically Designed Knee Chair"/>
    <n v="364.41"/>
    <n v="5"/>
    <n v="0.1"/>
    <n v="8.0980000000000008"/>
    <x v="14"/>
    <x v="1"/>
  </r>
  <r>
    <n v="3376"/>
    <s v="CA-2015-161718"/>
    <d v="2015-12-04T00:00:00"/>
    <d v="2015-10-12T00:00:00"/>
    <s v="Standard Class"/>
    <s v="SO-20335"/>
    <s v="Sean O'Donnell"/>
    <s v="Consumer"/>
    <s v="United States"/>
    <s v="Hempstead"/>
    <s v="New York"/>
    <n v="11550"/>
    <s v="East"/>
    <s v="TEC-PH-10000376"/>
    <s v="Technology"/>
    <s v="Phones"/>
    <s v="Square Credit Card Reader"/>
    <n v="39.96"/>
    <n v="4"/>
    <n v="0"/>
    <n v="10.3896"/>
    <x v="14"/>
    <x v="1"/>
  </r>
  <r>
    <n v="3377"/>
    <s v="CA-2015-161718"/>
    <d v="2015-12-04T00:00:00"/>
    <d v="2015-10-12T00:00:00"/>
    <s v="Standard Class"/>
    <s v="SO-20335"/>
    <s v="Sean O'Donnell"/>
    <s v="Consumer"/>
    <s v="United States"/>
    <s v="Hempstead"/>
    <s v="New York"/>
    <n v="11550"/>
    <s v="East"/>
    <s v="FUR-CH-10002965"/>
    <s v="Furniture"/>
    <s v="Chairs"/>
    <s v="Global Leather Highback Executive Chair with Pneumatic Height Adjustment, Black"/>
    <n v="361.76400000000001"/>
    <n v="2"/>
    <n v="0.1"/>
    <n v="68.333200000000005"/>
    <x v="14"/>
    <x v="1"/>
  </r>
  <r>
    <n v="3378"/>
    <s v="CA-2016-100671"/>
    <d v="2016-11-01T00:00:00"/>
    <d v="2016-04-11T00:00:00"/>
    <s v="First Class"/>
    <s v="CS-12490"/>
    <s v="Cindy Schnelling"/>
    <s v="Corporate"/>
    <s v="United States"/>
    <s v="Conroe"/>
    <s v="Texas"/>
    <n v="77301"/>
    <s v="Central"/>
    <s v="OFF-ST-10004950"/>
    <s v="Office Supplies"/>
    <s v="Storage"/>
    <s v="Tenex Personal Filing Tote With Secure Closure Lid, Black/Frost"/>
    <n v="111.672"/>
    <n v="9"/>
    <n v="0.2"/>
    <n v="6.9794999999999998"/>
    <x v="0"/>
    <x v="0"/>
  </r>
  <r>
    <n v="3379"/>
    <s v="CA-2017-142867"/>
    <d v="2017-03-17T00:00:00"/>
    <s v="3/21/2017"/>
    <s v="Standard Class"/>
    <s v="PO-19180"/>
    <s v="Philisse Overcash"/>
    <s v="Home Office"/>
    <s v="United States"/>
    <s v="Houston"/>
    <s v="Texas"/>
    <n v="77095"/>
    <s v="Central"/>
    <s v="OFF-BI-10003166"/>
    <s v="Office Supplies"/>
    <s v="Binders"/>
    <s v="GBC Plasticlear Binding Covers"/>
    <n v="13.776"/>
    <n v="6"/>
    <n v="0.8"/>
    <n v="-22.041599999999999"/>
    <x v="42"/>
    <x v="3"/>
  </r>
  <r>
    <n v="3380"/>
    <s v="CA-2017-142867"/>
    <d v="2017-03-17T00:00:00"/>
    <s v="3/21/2017"/>
    <s v="Standard Class"/>
    <s v="PO-19180"/>
    <s v="Philisse Overcash"/>
    <s v="Home Office"/>
    <s v="United States"/>
    <s v="Houston"/>
    <s v="Texas"/>
    <n v="77095"/>
    <s v="Central"/>
    <s v="OFF-PA-10004610"/>
    <s v="Office Supplies"/>
    <s v="Paper"/>
    <s v="Xerox 1900"/>
    <n v="10.272"/>
    <n v="3"/>
    <n v="0.2"/>
    <n v="3.21"/>
    <x v="42"/>
    <x v="3"/>
  </r>
  <r>
    <n v="3381"/>
    <s v="CA-2017-103156"/>
    <d v="2017-11-23T00:00:00"/>
    <s v="11/24/2017"/>
    <s v="First Class"/>
    <s v="TD-20995"/>
    <s v="Tamara Dahlen"/>
    <s v="Consumer"/>
    <s v="United States"/>
    <s v="Philadelphia"/>
    <s v="Pennsylvania"/>
    <n v="19120"/>
    <s v="East"/>
    <s v="FUR-FU-10000320"/>
    <s v="Furniture"/>
    <s v="Furnishings"/>
    <s v="OIC Stacking Trays"/>
    <n v="24.047999999999998"/>
    <n v="9"/>
    <n v="0.2"/>
    <n v="7.2144000000000004"/>
    <x v="23"/>
    <x v="3"/>
  </r>
  <r>
    <n v="3382"/>
    <s v="US-2017-162208"/>
    <d v="2017-08-27T00:00:00"/>
    <s v="8/30/2017"/>
    <s v="First Class"/>
    <s v="SP-20620"/>
    <s v="Stefania Perrino"/>
    <s v="Corporate"/>
    <s v="United States"/>
    <s v="Tampa"/>
    <s v="Florida"/>
    <n v="33614"/>
    <s v="South"/>
    <s v="OFF-EN-10004030"/>
    <s v="Office Supplies"/>
    <s v="Envelopes"/>
    <s v="Convenience Packs of Business Envelopes"/>
    <n v="2.8959999999999999"/>
    <n v="1"/>
    <n v="0.2"/>
    <n v="0.97740000000000005"/>
    <x v="43"/>
    <x v="3"/>
  </r>
  <r>
    <n v="3383"/>
    <s v="CA-2015-130659"/>
    <d v="2015-12-04T00:00:00"/>
    <d v="2015-09-12T00:00:00"/>
    <s v="Second Class"/>
    <s v="MS-17365"/>
    <s v="Maribeth Schnelling"/>
    <s v="Consumer"/>
    <s v="United States"/>
    <s v="New York City"/>
    <s v="New York"/>
    <n v="10035"/>
    <s v="East"/>
    <s v="OFF-EN-10004147"/>
    <s v="Office Supplies"/>
    <s v="Envelopes"/>
    <s v="Wausau Papers Astrobrights Colored Envelopes"/>
    <n v="17.940000000000001"/>
    <n v="3"/>
    <n v="0"/>
    <n v="8.7905999999999995"/>
    <x v="14"/>
    <x v="1"/>
  </r>
  <r>
    <n v="3384"/>
    <s v="CA-2015-130659"/>
    <d v="2015-12-04T00:00:00"/>
    <d v="2015-09-12T00:00:00"/>
    <s v="Second Class"/>
    <s v="MS-17365"/>
    <s v="Maribeth Schnelling"/>
    <s v="Consumer"/>
    <s v="United States"/>
    <s v="New York City"/>
    <s v="New York"/>
    <n v="10035"/>
    <s v="East"/>
    <s v="FUR-CH-10003535"/>
    <s v="Furniture"/>
    <s v="Chairs"/>
    <s v="Global Armless Task Chair, Royal Blue"/>
    <n v="384.17399999999998"/>
    <n v="7"/>
    <n v="0.1"/>
    <n v="29.880199999999999"/>
    <x v="14"/>
    <x v="1"/>
  </r>
  <r>
    <n v="3385"/>
    <s v="CA-2015-130659"/>
    <d v="2015-12-04T00:00:00"/>
    <d v="2015-09-12T00:00:00"/>
    <s v="Second Class"/>
    <s v="MS-17365"/>
    <s v="Maribeth Schnelling"/>
    <s v="Consumer"/>
    <s v="United States"/>
    <s v="New York City"/>
    <s v="New York"/>
    <n v="10035"/>
    <s v="East"/>
    <s v="TEC-PH-10004586"/>
    <s v="Technology"/>
    <s v="Phones"/>
    <s v="Wilson SignalBoost 841262 DB PRO Amplifier Kit"/>
    <n v="1799.75"/>
    <n v="5"/>
    <n v="0"/>
    <n v="539.92499999999995"/>
    <x v="14"/>
    <x v="1"/>
  </r>
  <r>
    <n v="3386"/>
    <s v="CA-2017-148404"/>
    <d v="2017-10-07T00:00:00"/>
    <d v="2017-11-10T00:00:00"/>
    <s v="Standard Class"/>
    <s v="Dp-13240"/>
    <s v="Dean percer"/>
    <s v="Home Office"/>
    <s v="United States"/>
    <s v="Charlotte"/>
    <s v="North Carolina"/>
    <n v="28205"/>
    <s v="South"/>
    <s v="OFF-ST-10003208"/>
    <s v="Office Supplies"/>
    <s v="Storage"/>
    <s v="Adjustable Depth Letter/Legal Cart"/>
    <n v="580.67200000000003"/>
    <n v="4"/>
    <n v="0.2"/>
    <n v="65.325599999999994"/>
    <x v="13"/>
    <x v="3"/>
  </r>
  <r>
    <n v="3387"/>
    <s v="CA-2017-148404"/>
    <d v="2017-10-07T00:00:00"/>
    <d v="2017-11-10T00:00:00"/>
    <s v="Standard Class"/>
    <s v="Dp-13240"/>
    <s v="Dean percer"/>
    <s v="Home Office"/>
    <s v="United States"/>
    <s v="Charlotte"/>
    <s v="North Carolina"/>
    <n v="28205"/>
    <s v="South"/>
    <s v="OFF-FA-10003112"/>
    <s v="Office Supplies"/>
    <s v="Fasteners"/>
    <s v="Staples"/>
    <n v="18.936"/>
    <n v="3"/>
    <n v="0.2"/>
    <n v="5.9175000000000004"/>
    <x v="13"/>
    <x v="3"/>
  </r>
  <r>
    <n v="3388"/>
    <s v="CA-2017-148404"/>
    <d v="2017-10-07T00:00:00"/>
    <d v="2017-11-10T00:00:00"/>
    <s v="Standard Class"/>
    <s v="Dp-13240"/>
    <s v="Dean percer"/>
    <s v="Home Office"/>
    <s v="United States"/>
    <s v="Charlotte"/>
    <s v="North Carolina"/>
    <n v="28205"/>
    <s v="South"/>
    <s v="TEC-PH-10004447"/>
    <s v="Technology"/>
    <s v="Phones"/>
    <s v="Toshiba IPT2010-SD IP†Telephone"/>
    <n v="222.38399999999999"/>
    <n v="2"/>
    <n v="0.2"/>
    <n v="16.678799999999999"/>
    <x v="13"/>
    <x v="3"/>
  </r>
  <r>
    <n v="3389"/>
    <s v="CA-2017-148404"/>
    <d v="2017-10-07T00:00:00"/>
    <d v="2017-11-10T00:00:00"/>
    <s v="Standard Class"/>
    <s v="Dp-13240"/>
    <s v="Dean percer"/>
    <s v="Home Office"/>
    <s v="United States"/>
    <s v="Charlotte"/>
    <s v="North Carolina"/>
    <n v="28205"/>
    <s v="South"/>
    <s v="OFF-BI-10002854"/>
    <s v="Office Supplies"/>
    <s v="Binders"/>
    <s v="Performers Binder/Pad Holder, Black"/>
    <n v="50.454000000000001"/>
    <n v="6"/>
    <n v="0.7"/>
    <n v="-33.636000000000003"/>
    <x v="13"/>
    <x v="3"/>
  </r>
  <r>
    <n v="3390"/>
    <s v="CA-2017-148404"/>
    <d v="2017-10-07T00:00:00"/>
    <d v="2017-11-10T00:00:00"/>
    <s v="Standard Class"/>
    <s v="Dp-13240"/>
    <s v="Dean percer"/>
    <s v="Home Office"/>
    <s v="United States"/>
    <s v="Charlotte"/>
    <s v="North Carolina"/>
    <n v="28205"/>
    <s v="South"/>
    <s v="FUR-TA-10001039"/>
    <s v="Furniture"/>
    <s v="Tables"/>
    <s v="KI Adjustable-Height Table"/>
    <n v="154.76400000000001"/>
    <n v="3"/>
    <n v="0.4"/>
    <n v="-36.111600000000003"/>
    <x v="13"/>
    <x v="3"/>
  </r>
  <r>
    <n v="3391"/>
    <s v="CA-2017-101077"/>
    <d v="2017-03-25T00:00:00"/>
    <s v="3/30/2017"/>
    <s v="Second Class"/>
    <s v="DB-13660"/>
    <s v="Duane Benoit"/>
    <s v="Consumer"/>
    <s v="United States"/>
    <s v="Dallas"/>
    <s v="Texas"/>
    <n v="75081"/>
    <s v="Central"/>
    <s v="OFF-PA-10004239"/>
    <s v="Office Supplies"/>
    <s v="Paper"/>
    <s v="Xerox 1953"/>
    <n v="6.8479999999999999"/>
    <n v="2"/>
    <n v="0.2"/>
    <n v="2.14"/>
    <x v="42"/>
    <x v="3"/>
  </r>
  <r>
    <n v="3392"/>
    <s v="CA-2014-166471"/>
    <d v="2014-08-09T00:00:00"/>
    <s v="8/13/2014"/>
    <s v="Standard Class"/>
    <s v="MG-17650"/>
    <s v="Matthew Grinstein"/>
    <s v="Home Office"/>
    <s v="United States"/>
    <s v="Seattle"/>
    <s v="Washington"/>
    <n v="98103"/>
    <s v="West"/>
    <s v="TEC-PH-10001530"/>
    <s v="Technology"/>
    <s v="Phones"/>
    <s v="Cisco Unified IP Phone 7945G VoIP phone"/>
    <n v="1091.1679999999999"/>
    <n v="4"/>
    <n v="0.2"/>
    <n v="68.197999999999993"/>
    <x v="9"/>
    <x v="2"/>
  </r>
  <r>
    <n v="3393"/>
    <s v="CA-2014-166471"/>
    <d v="2014-08-09T00:00:00"/>
    <s v="8/13/2014"/>
    <s v="Standard Class"/>
    <s v="MG-17650"/>
    <s v="Matthew Grinstein"/>
    <s v="Home Office"/>
    <s v="United States"/>
    <s v="Seattle"/>
    <s v="Washington"/>
    <n v="98103"/>
    <s v="West"/>
    <s v="TEC-PH-10000038"/>
    <s v="Technology"/>
    <s v="Phones"/>
    <s v="Jawbone MINI JAMBOX Wireless Bluetooth Speaker"/>
    <n v="219.16800000000001"/>
    <n v="2"/>
    <n v="0.2"/>
    <n v="-43.833599999999997"/>
    <x v="9"/>
    <x v="2"/>
  </r>
  <r>
    <n v="3394"/>
    <s v="CA-2014-105340"/>
    <d v="2014-11-22T00:00:00"/>
    <s v="11/25/2014"/>
    <s v="First Class"/>
    <s v="EH-14185"/>
    <s v="Evan Henry"/>
    <s v="Consumer"/>
    <s v="United States"/>
    <s v="Pasadena"/>
    <s v="Texas"/>
    <n v="77506"/>
    <s v="Central"/>
    <s v="OFF-BI-10001765"/>
    <s v="Office Supplies"/>
    <s v="Binders"/>
    <s v="Wilson Jones Heavy-Duty Casebound Ring Binders with Metal Hinges"/>
    <n v="6.9279999999999999"/>
    <n v="1"/>
    <n v="0.8"/>
    <n v="-11.0848"/>
    <x v="7"/>
    <x v="2"/>
  </r>
  <r>
    <n v="3395"/>
    <s v="US-2017-131583"/>
    <d v="2017-06-10T00:00:00"/>
    <d v="2017-10-06T00:00:00"/>
    <s v="Same Day"/>
    <s v="CL-11890"/>
    <s v="Carl Ludwig"/>
    <s v="Consumer"/>
    <s v="United States"/>
    <s v="Philadelphia"/>
    <s v="Pennsylvania"/>
    <n v="19143"/>
    <s v="East"/>
    <s v="OFF-PA-10000380"/>
    <s v="Office Supplies"/>
    <s v="Paper"/>
    <s v="REDIFORM Incoming/Outgoing Call Register, 11&quot; X 8 1/2&quot;, 100 Messages"/>
    <n v="40.031999999999996"/>
    <n v="6"/>
    <n v="0.2"/>
    <n v="15.012"/>
    <x v="27"/>
    <x v="3"/>
  </r>
  <r>
    <n v="3396"/>
    <s v="US-2017-148362"/>
    <d v="2017-07-01T00:00:00"/>
    <d v="2017-08-07T00:00:00"/>
    <s v="Standard Class"/>
    <s v="KF-16285"/>
    <s v="Karen Ferguson"/>
    <s v="Home Office"/>
    <s v="United States"/>
    <s v="Indianapolis"/>
    <s v="Indiana"/>
    <n v="46203"/>
    <s v="Central"/>
    <s v="OFF-ST-10001128"/>
    <s v="Office Supplies"/>
    <s v="Storage"/>
    <s v="Carina Mini System Audio Rack, Model AR050B"/>
    <n v="443.92"/>
    <n v="4"/>
    <n v="0"/>
    <n v="13.317600000000001"/>
    <x v="10"/>
    <x v="3"/>
  </r>
  <r>
    <n v="3397"/>
    <s v="US-2017-148362"/>
    <d v="2017-07-01T00:00:00"/>
    <d v="2017-08-07T00:00:00"/>
    <s v="Standard Class"/>
    <s v="KF-16285"/>
    <s v="Karen Ferguson"/>
    <s v="Home Office"/>
    <s v="United States"/>
    <s v="Indianapolis"/>
    <s v="Indiana"/>
    <n v="46203"/>
    <s v="Central"/>
    <s v="OFF-BI-10003656"/>
    <s v="Office Supplies"/>
    <s v="Binders"/>
    <s v="Fellowes PB200 Plastic Comb Binding Machine"/>
    <n v="169.99"/>
    <n v="1"/>
    <n v="0"/>
    <n v="78.195400000000006"/>
    <x v="10"/>
    <x v="3"/>
  </r>
  <r>
    <n v="3398"/>
    <s v="US-2017-148362"/>
    <d v="2017-07-01T00:00:00"/>
    <d v="2017-08-07T00:00:00"/>
    <s v="Standard Class"/>
    <s v="KF-16285"/>
    <s v="Karen Ferguson"/>
    <s v="Home Office"/>
    <s v="United States"/>
    <s v="Indianapolis"/>
    <s v="Indiana"/>
    <n v="46203"/>
    <s v="Central"/>
    <s v="OFF-PA-10003441"/>
    <s v="Office Supplies"/>
    <s v="Paper"/>
    <s v="Xerox 226"/>
    <n v="25.92"/>
    <n v="4"/>
    <n v="0"/>
    <n v="12.441599999999999"/>
    <x v="10"/>
    <x v="3"/>
  </r>
  <r>
    <n v="3399"/>
    <s v="CA-2014-102274"/>
    <d v="2014-11-21T00:00:00"/>
    <s v="11/26/2014"/>
    <s v="Standard Class"/>
    <s v="DH-13075"/>
    <s v="Dave Hallsten"/>
    <s v="Corporate"/>
    <s v="United States"/>
    <s v="Richmond"/>
    <s v="Kentucky"/>
    <n v="40475"/>
    <s v="South"/>
    <s v="TEC-PH-10002923"/>
    <s v="Technology"/>
    <s v="Phones"/>
    <s v="Logitech B530 USB†Headset†-†headset†- Full size, Binaural"/>
    <n v="36.99"/>
    <n v="1"/>
    <n v="0"/>
    <n v="9.9872999999999994"/>
    <x v="7"/>
    <x v="2"/>
  </r>
  <r>
    <n v="3400"/>
    <s v="CA-2014-102274"/>
    <d v="2014-11-21T00:00:00"/>
    <s v="11/26/2014"/>
    <s v="Standard Class"/>
    <s v="DH-13075"/>
    <s v="Dave Hallsten"/>
    <s v="Corporate"/>
    <s v="United States"/>
    <s v="Richmond"/>
    <s v="Kentucky"/>
    <n v="40475"/>
    <s v="South"/>
    <s v="OFF-PA-10004359"/>
    <s v="Office Supplies"/>
    <s v="Paper"/>
    <s v="Multicolor Computer Printout Paper"/>
    <n v="629.1"/>
    <n v="6"/>
    <n v="0"/>
    <n v="301.96800000000002"/>
    <x v="7"/>
    <x v="2"/>
  </r>
  <r>
    <n v="3401"/>
    <s v="CA-2014-102274"/>
    <d v="2014-11-21T00:00:00"/>
    <s v="11/26/2014"/>
    <s v="Standard Class"/>
    <s v="DH-13075"/>
    <s v="Dave Hallsten"/>
    <s v="Corporate"/>
    <s v="United States"/>
    <s v="Richmond"/>
    <s v="Kentucky"/>
    <n v="40475"/>
    <s v="South"/>
    <s v="OFF-ST-10001511"/>
    <s v="Office Supplies"/>
    <s v="Storage"/>
    <s v="Space Solutions Commercial Steel Shelving"/>
    <n v="193.95"/>
    <n v="3"/>
    <n v="0"/>
    <n v="9.6974999999999998"/>
    <x v="7"/>
    <x v="2"/>
  </r>
  <r>
    <n v="3402"/>
    <s v="CA-2014-102274"/>
    <d v="2014-11-21T00:00:00"/>
    <s v="11/26/2014"/>
    <s v="Standard Class"/>
    <s v="DH-13075"/>
    <s v="Dave Hallsten"/>
    <s v="Corporate"/>
    <s v="United States"/>
    <s v="Richmond"/>
    <s v="Kentucky"/>
    <n v="40475"/>
    <s v="South"/>
    <s v="OFF-AR-10002833"/>
    <s v="Office Supplies"/>
    <s v="Art"/>
    <s v="Newell 322"/>
    <n v="5.46"/>
    <n v="3"/>
    <n v="0"/>
    <n v="1.4742"/>
    <x v="7"/>
    <x v="2"/>
  </r>
  <r>
    <n v="3403"/>
    <s v="CA-2015-129700"/>
    <d v="2015-05-04T00:00:00"/>
    <d v="2015-05-05T00:00:00"/>
    <s v="First Class"/>
    <s v="LA-16780"/>
    <s v="Laura Armstrong"/>
    <s v="Corporate"/>
    <s v="United States"/>
    <s v="Tinley Park"/>
    <s v="Illinois"/>
    <n v="60477"/>
    <s v="Central"/>
    <s v="FUR-FU-10001940"/>
    <s v="Furniture"/>
    <s v="Furnishings"/>
    <s v="Staple-based wall hangings"/>
    <n v="22.288"/>
    <n v="7"/>
    <n v="0.6"/>
    <n v="-8.9152000000000005"/>
    <x v="33"/>
    <x v="1"/>
  </r>
  <r>
    <n v="3404"/>
    <s v="CA-2017-168739"/>
    <d v="2017-05-29T00:00:00"/>
    <d v="2017-05-06T00:00:00"/>
    <s v="Standard Class"/>
    <s v="HZ-14950"/>
    <s v="Henia Zydlo"/>
    <s v="Consumer"/>
    <s v="United States"/>
    <s v="Houston"/>
    <s v="Texas"/>
    <n v="77095"/>
    <s v="Central"/>
    <s v="FUR-FU-10003919"/>
    <s v="Furniture"/>
    <s v="Furnishings"/>
    <s v="Eldon Executive Woodline II Cherry Finish Desk Accessories"/>
    <n v="65.424000000000007"/>
    <n v="4"/>
    <n v="0.6"/>
    <n v="-52.339199999999998"/>
    <x v="24"/>
    <x v="3"/>
  </r>
  <r>
    <n v="3405"/>
    <s v="CA-2015-152527"/>
    <d v="2015-10-17T00:00:00"/>
    <s v="10/17/2015"/>
    <s v="Same Day"/>
    <s v="CM-12190"/>
    <s v="Charlotte Melton"/>
    <s v="Consumer"/>
    <s v="United States"/>
    <s v="Los Angeles"/>
    <s v="California"/>
    <n v="90004"/>
    <s v="West"/>
    <s v="OFF-ST-10003479"/>
    <s v="Office Supplies"/>
    <s v="Storage"/>
    <s v="Eldon Base for stackable storage shelf, platinum"/>
    <n v="77.88"/>
    <n v="2"/>
    <n v="0"/>
    <n v="3.8940000000000001"/>
    <x v="2"/>
    <x v="1"/>
  </r>
  <r>
    <n v="3406"/>
    <s v="US-2014-150119"/>
    <d v="2014-04-23T00:00:00"/>
    <s v="4/27/2014"/>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x v="41"/>
    <x v="2"/>
  </r>
  <r>
    <n v="3407"/>
    <s v="US-2014-150119"/>
    <d v="2014-04-23T00:00:00"/>
    <s v="4/27/2014"/>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x v="41"/>
    <x v="2"/>
  </r>
  <r>
    <n v="3408"/>
    <s v="US-2014-150119"/>
    <d v="2014-04-23T00:00:00"/>
    <s v="4/27/2014"/>
    <s v="Standard Class"/>
    <s v="LB-16795"/>
    <s v="Laurel Beltran"/>
    <s v="Home Office"/>
    <s v="United States"/>
    <s v="Columbus"/>
    <s v="Ohio"/>
    <n v="43229"/>
    <s v="East"/>
    <s v="OFF-BI-10000145"/>
    <s v="Office Supplies"/>
    <s v="Binders"/>
    <s v="Zipper Ring Binder Pockets"/>
    <n v="7.4880000000000004"/>
    <n v="8"/>
    <n v="0.7"/>
    <n v="-5.2416"/>
    <x v="41"/>
    <x v="2"/>
  </r>
  <r>
    <n v="3409"/>
    <s v="US-2014-150119"/>
    <d v="2014-04-23T00:00:00"/>
    <s v="4/27/2014"/>
    <s v="Standard Class"/>
    <s v="LB-16795"/>
    <s v="Laurel Beltran"/>
    <s v="Home Office"/>
    <s v="United States"/>
    <s v="Columbus"/>
    <s v="Ohio"/>
    <n v="43229"/>
    <s v="East"/>
    <s v="FUR-FU-10002191"/>
    <s v="Furniture"/>
    <s v="Furnishings"/>
    <s v="G.E. Halogen Desk Lamp Bulbs"/>
    <n v="22.335999999999999"/>
    <n v="4"/>
    <n v="0.2"/>
    <n v="7.8175999999999997"/>
    <x v="41"/>
    <x v="2"/>
  </r>
  <r>
    <n v="3410"/>
    <s v="US-2017-150847"/>
    <d v="2017-04-30T00:00:00"/>
    <d v="2017-06-05T00:00:00"/>
    <s v="Standard Class"/>
    <s v="JF-15490"/>
    <s v="Jeremy Farry"/>
    <s v="Consumer"/>
    <s v="United States"/>
    <s v="Columbus"/>
    <s v="Ohio"/>
    <n v="43229"/>
    <s v="East"/>
    <s v="OFF-PA-10004451"/>
    <s v="Office Supplies"/>
    <s v="Paper"/>
    <s v="Xerox 222"/>
    <n v="10.368"/>
    <n v="2"/>
    <n v="0.2"/>
    <n v="3.6288"/>
    <x v="4"/>
    <x v="3"/>
  </r>
  <r>
    <n v="3411"/>
    <s v="CA-2016-100244"/>
    <d v="2016-09-20T00:00:00"/>
    <s v="9/24/2016"/>
    <s v="Standard Class"/>
    <s v="GM-14695"/>
    <s v="Greg Maxwell"/>
    <s v="Corporate"/>
    <s v="United States"/>
    <s v="San Francisco"/>
    <s v="California"/>
    <n v="94122"/>
    <s v="West"/>
    <s v="OFF-PA-10001471"/>
    <s v="Office Supplies"/>
    <s v="Paper"/>
    <s v="Strathmore Photo Frame Cards"/>
    <n v="65.790000000000006"/>
    <n v="9"/>
    <n v="0"/>
    <n v="30.263400000000001"/>
    <x v="21"/>
    <x v="0"/>
  </r>
  <r>
    <n v="3412"/>
    <s v="CA-2016-100244"/>
    <d v="2016-09-20T00:00:00"/>
    <s v="9/24/2016"/>
    <s v="Standard Class"/>
    <s v="GM-14695"/>
    <s v="Greg Maxwell"/>
    <s v="Corporate"/>
    <s v="United States"/>
    <s v="San Francisco"/>
    <s v="California"/>
    <n v="94122"/>
    <s v="West"/>
    <s v="OFF-BI-10003656"/>
    <s v="Office Supplies"/>
    <s v="Binders"/>
    <s v="Fellowes PB200 Plastic Comb Binding Machine"/>
    <n v="271.98399999999998"/>
    <n v="2"/>
    <n v="0.2"/>
    <n v="88.394800000000004"/>
    <x v="21"/>
    <x v="0"/>
  </r>
  <r>
    <n v="3413"/>
    <s v="CA-2016-100244"/>
    <d v="2016-09-20T00:00:00"/>
    <s v="9/24/2016"/>
    <s v="Standard Class"/>
    <s v="GM-14695"/>
    <s v="Greg Maxwell"/>
    <s v="Corporate"/>
    <s v="United States"/>
    <s v="San Francisco"/>
    <s v="California"/>
    <n v="94122"/>
    <s v="West"/>
    <s v="OFF-AR-10000940"/>
    <s v="Office Supplies"/>
    <s v="Art"/>
    <s v="Newell 343"/>
    <n v="11.76"/>
    <n v="4"/>
    <n v="0"/>
    <n v="3.1751999999999998"/>
    <x v="21"/>
    <x v="0"/>
  </r>
  <r>
    <n v="3414"/>
    <s v="CA-2016-100244"/>
    <d v="2016-09-20T00:00:00"/>
    <s v="9/24/2016"/>
    <s v="Standard Class"/>
    <s v="GM-14695"/>
    <s v="Greg Maxwell"/>
    <s v="Corporate"/>
    <s v="United States"/>
    <s v="San Francisco"/>
    <s v="California"/>
    <n v="94122"/>
    <s v="West"/>
    <s v="OFF-PA-10002319"/>
    <s v="Office Supplies"/>
    <s v="Paper"/>
    <s v="Xerox 1944"/>
    <n v="77.52"/>
    <n v="2"/>
    <n v="0"/>
    <n v="37.9848"/>
    <x v="21"/>
    <x v="0"/>
  </r>
  <r>
    <n v="3415"/>
    <s v="CA-2016-100244"/>
    <d v="2016-09-20T00:00:00"/>
    <s v="9/24/2016"/>
    <s v="Standard Class"/>
    <s v="GM-14695"/>
    <s v="Greg Maxwell"/>
    <s v="Corporate"/>
    <s v="United States"/>
    <s v="San Francisco"/>
    <s v="California"/>
    <n v="94122"/>
    <s v="West"/>
    <s v="OFF-BI-10000977"/>
    <s v="Office Supplies"/>
    <s v="Binders"/>
    <s v="Ibico Plastic Spiral Binding Combs"/>
    <n v="48.64"/>
    <n v="2"/>
    <n v="0.2"/>
    <n v="15.808"/>
    <x v="21"/>
    <x v="0"/>
  </r>
  <r>
    <n v="3416"/>
    <s v="CA-2016-116540"/>
    <d v="2016-09-02T00:00:00"/>
    <d v="2016-02-09T00:00:00"/>
    <s v="Same Day"/>
    <s v="SS-20590"/>
    <s v="Sonia Sunley"/>
    <s v="Consumer"/>
    <s v="United States"/>
    <s v="Madison"/>
    <s v="Wisconsin"/>
    <n v="53711"/>
    <s v="Central"/>
    <s v="OFF-FA-10002676"/>
    <s v="Office Supplies"/>
    <s v="Fasteners"/>
    <s v="Colored Push Pins"/>
    <n v="1.81"/>
    <n v="1"/>
    <n v="0"/>
    <n v="0.65159999999999996"/>
    <x v="21"/>
    <x v="0"/>
  </r>
  <r>
    <n v="3417"/>
    <s v="CA-2016-116540"/>
    <d v="2016-09-02T00:00:00"/>
    <d v="2016-02-09T00:00:00"/>
    <s v="Same Day"/>
    <s v="SS-20590"/>
    <s v="Sonia Sunley"/>
    <s v="Consumer"/>
    <s v="United States"/>
    <s v="Madison"/>
    <s v="Wisconsin"/>
    <n v="53711"/>
    <s v="Central"/>
    <s v="OFF-BI-10004970"/>
    <s v="Office Supplies"/>
    <s v="Binders"/>
    <s v="ACCOHIDE 3-Ring Binder, Blue, 1&quot;"/>
    <n v="8.26"/>
    <n v="2"/>
    <n v="0"/>
    <n v="3.8822000000000001"/>
    <x v="21"/>
    <x v="0"/>
  </r>
  <r>
    <n v="3418"/>
    <s v="CA-2015-151841"/>
    <d v="2015-04-27T00:00:00"/>
    <d v="2015-02-05T00:00:00"/>
    <s v="Standard Class"/>
    <s v="TC-21475"/>
    <s v="Tony Chapman"/>
    <s v="Home Office"/>
    <s v="United States"/>
    <s v="Aurora"/>
    <s v="Colorado"/>
    <n v="80013"/>
    <s v="West"/>
    <s v="OFF-AP-10003971"/>
    <s v="Office Supplies"/>
    <s v="Appliances"/>
    <s v="Belkin 6 Outlet Metallic Surge Strip"/>
    <n v="43.56"/>
    <n v="5"/>
    <n v="0.2"/>
    <n v="3.2669999999999999"/>
    <x v="19"/>
    <x v="1"/>
  </r>
  <r>
    <n v="3419"/>
    <s v="CA-2015-151841"/>
    <d v="2015-04-27T00:00:00"/>
    <d v="2015-02-05T00:00:00"/>
    <s v="Standard Class"/>
    <s v="TC-21475"/>
    <s v="Tony Chapman"/>
    <s v="Home Office"/>
    <s v="United States"/>
    <s v="Aurora"/>
    <s v="Colorado"/>
    <n v="80013"/>
    <s v="West"/>
    <s v="OFF-SU-10001574"/>
    <s v="Office Supplies"/>
    <s v="Supplies"/>
    <s v="Acme Value Line Scissors"/>
    <n v="5.84"/>
    <n v="2"/>
    <n v="0.2"/>
    <n v="0.73"/>
    <x v="19"/>
    <x v="1"/>
  </r>
  <r>
    <n v="3420"/>
    <s v="CA-2015-150791"/>
    <d v="2015-09-06T00:00:00"/>
    <s v="9/13/2015"/>
    <s v="Standard Class"/>
    <s v="CC-12430"/>
    <s v="Chuck Clark"/>
    <s v="Home Office"/>
    <s v="United States"/>
    <s v="New York City"/>
    <s v="New York"/>
    <n v="10024"/>
    <s v="East"/>
    <s v="FUR-CH-10000665"/>
    <s v="Furniture"/>
    <s v="Chairs"/>
    <s v="Global Airflow Leather Mesh Back Chair, Black"/>
    <n v="271.76400000000001"/>
    <n v="2"/>
    <n v="0.1"/>
    <n v="60.392000000000003"/>
    <x v="11"/>
    <x v="1"/>
  </r>
  <r>
    <n v="3421"/>
    <s v="CA-2016-134803"/>
    <d v="2016-05-28T00:00:00"/>
    <d v="2016-03-06T00:00:00"/>
    <s v="Standard Class"/>
    <s v="CL-12565"/>
    <s v="Clay Ludtke"/>
    <s v="Consumer"/>
    <s v="United States"/>
    <s v="Los Angeles"/>
    <s v="California"/>
    <n v="90004"/>
    <s v="West"/>
    <s v="OFF-AP-10000891"/>
    <s v="Office Supplies"/>
    <s v="Appliances"/>
    <s v="Kensington 7 Outlet MasterPiece HOMEOFFICE Power Control Center"/>
    <n v="262.24"/>
    <n v="2"/>
    <n v="0"/>
    <n v="78.671999999999997"/>
    <x v="35"/>
    <x v="0"/>
  </r>
  <r>
    <n v="3422"/>
    <s v="CA-2016-134803"/>
    <d v="2016-05-28T00:00:00"/>
    <d v="2016-03-06T00:00:00"/>
    <s v="Standard Class"/>
    <s v="CL-12565"/>
    <s v="Clay Ludtke"/>
    <s v="Consumer"/>
    <s v="United States"/>
    <s v="Los Angeles"/>
    <s v="California"/>
    <n v="90004"/>
    <s v="West"/>
    <s v="OFF-PA-10003790"/>
    <s v="Office Supplies"/>
    <s v="Paper"/>
    <s v="Xerox 1991"/>
    <n v="182.72"/>
    <n v="8"/>
    <n v="0"/>
    <n v="84.051199999999994"/>
    <x v="35"/>
    <x v="0"/>
  </r>
  <r>
    <n v="3423"/>
    <s v="CA-2016-134803"/>
    <d v="2016-05-28T00:00:00"/>
    <d v="2016-03-06T00:00:00"/>
    <s v="Standard Class"/>
    <s v="CL-12565"/>
    <s v="Clay Ludtke"/>
    <s v="Consumer"/>
    <s v="United States"/>
    <s v="Los Angeles"/>
    <s v="California"/>
    <n v="90004"/>
    <s v="West"/>
    <s v="TEC-AC-10002217"/>
    <s v="Technology"/>
    <s v="Accessories"/>
    <s v="Imation†Clip USB†flash drive†- 8 GB"/>
    <n v="131.6"/>
    <n v="7"/>
    <n v="0"/>
    <n v="7.8959999999999999"/>
    <x v="35"/>
    <x v="0"/>
  </r>
  <r>
    <n v="3424"/>
    <s v="CA-2016-134803"/>
    <d v="2016-05-28T00:00:00"/>
    <d v="2016-03-06T00:00:00"/>
    <s v="Standard Class"/>
    <s v="CL-12565"/>
    <s v="Clay Ludtke"/>
    <s v="Consumer"/>
    <s v="United States"/>
    <s v="Los Angeles"/>
    <s v="California"/>
    <n v="90004"/>
    <s v="West"/>
    <s v="OFF-BI-10002215"/>
    <s v="Office Supplies"/>
    <s v="Binders"/>
    <s v="Wilson Jones Hanging View Binder, White, 1&quot;"/>
    <n v="22.72"/>
    <n v="4"/>
    <n v="0.2"/>
    <n v="7.3840000000000003"/>
    <x v="35"/>
    <x v="0"/>
  </r>
  <r>
    <n v="3425"/>
    <s v="CA-2016-134803"/>
    <d v="2016-05-28T00:00:00"/>
    <d v="2016-03-06T00:00:00"/>
    <s v="Standard Class"/>
    <s v="CL-12565"/>
    <s v="Clay Ludtke"/>
    <s v="Consumer"/>
    <s v="United States"/>
    <s v="Los Angeles"/>
    <s v="California"/>
    <n v="90004"/>
    <s v="West"/>
    <s v="TEC-MA-10001972"/>
    <s v="Technology"/>
    <s v="Machines"/>
    <s v="Okidata C331dn Printer"/>
    <n v="558.4"/>
    <n v="2"/>
    <n v="0.2"/>
    <n v="41.88"/>
    <x v="35"/>
    <x v="0"/>
  </r>
  <r>
    <n v="3426"/>
    <s v="CA-2015-153381"/>
    <d v="2015-09-24T00:00:00"/>
    <s v="9/28/2015"/>
    <s v="Standard Class"/>
    <s v="DE-13255"/>
    <s v="Deanra Eno"/>
    <s v="Home Office"/>
    <s v="United States"/>
    <s v="Dubuque"/>
    <s v="Iowa"/>
    <n v="52001"/>
    <s v="Central"/>
    <s v="OFF-BI-10001525"/>
    <s v="Office Supplies"/>
    <s v="Binders"/>
    <s v="Acco Pressboard Covers with Storage Hooks, 14 7/8&quot; x 11&quot;, Executive Red"/>
    <n v="15.24"/>
    <n v="4"/>
    <n v="0"/>
    <n v="6.8579999999999997"/>
    <x v="11"/>
    <x v="1"/>
  </r>
  <r>
    <n v="3427"/>
    <s v="CA-2015-153381"/>
    <d v="2015-09-24T00:00:00"/>
    <s v="9/28/2015"/>
    <s v="Standard Class"/>
    <s v="DE-13255"/>
    <s v="Deanra Eno"/>
    <s v="Home Office"/>
    <s v="United States"/>
    <s v="Dubuque"/>
    <s v="Iowa"/>
    <n v="52001"/>
    <s v="Central"/>
    <s v="FUR-CH-10000988"/>
    <s v="Furniture"/>
    <s v="Chairs"/>
    <s v="Hon Olson Stacker Stools"/>
    <n v="1408.1"/>
    <n v="10"/>
    <n v="0"/>
    <n v="394.26799999999997"/>
    <x v="11"/>
    <x v="1"/>
  </r>
  <r>
    <n v="3428"/>
    <s v="US-2017-111024"/>
    <d v="2017-07-03T00:00:00"/>
    <d v="2017-06-07T00:00:00"/>
    <s v="Second Class"/>
    <s v="SZ-20035"/>
    <s v="Sam Zeldin"/>
    <s v="Home Office"/>
    <s v="United States"/>
    <s v="Lancaster"/>
    <s v="Ohio"/>
    <n v="43130"/>
    <s v="East"/>
    <s v="OFF-PA-10000174"/>
    <s v="Office Supplies"/>
    <s v="Paper"/>
    <s v="Message Book, Wirebound, Four 5 1/2&quot; X 4&quot; Forms/Pg., 200 Dupl. Sets/Book"/>
    <n v="32.896000000000001"/>
    <n v="4"/>
    <n v="0.2"/>
    <n v="11.102399999999999"/>
    <x v="10"/>
    <x v="3"/>
  </r>
  <r>
    <n v="3429"/>
    <s v="US-2017-111024"/>
    <d v="2017-07-03T00:00:00"/>
    <d v="2017-06-07T00:00:00"/>
    <s v="Second Class"/>
    <s v="SZ-20035"/>
    <s v="Sam Zeldin"/>
    <s v="Home Office"/>
    <s v="United States"/>
    <s v="Lancaster"/>
    <s v="Ohio"/>
    <n v="43130"/>
    <s v="East"/>
    <s v="FUR-TA-10002041"/>
    <s v="Furniture"/>
    <s v="Tables"/>
    <s v="Bevis Round Conference Table Top, X-Base"/>
    <n v="215.148"/>
    <n v="2"/>
    <n v="0.4"/>
    <n v="-103.98820000000001"/>
    <x v="10"/>
    <x v="3"/>
  </r>
  <r>
    <n v="3430"/>
    <s v="US-2017-111024"/>
    <d v="2017-07-03T00:00:00"/>
    <d v="2017-06-07T00:00:00"/>
    <s v="Second Class"/>
    <s v="SZ-20035"/>
    <s v="Sam Zeldin"/>
    <s v="Home Office"/>
    <s v="United States"/>
    <s v="Lancaster"/>
    <s v="Ohio"/>
    <n v="43130"/>
    <s v="East"/>
    <s v="OFF-PA-10002246"/>
    <s v="Office Supplies"/>
    <s v="Paper"/>
    <s v="Wirebound Four 2-3/4 x 5 Forms per Page, 400 Sets per Book"/>
    <n v="30.96"/>
    <n v="6"/>
    <n v="0.2"/>
    <n v="11.223000000000001"/>
    <x v="10"/>
    <x v="3"/>
  </r>
  <r>
    <n v="3431"/>
    <s v="CA-2017-148264"/>
    <d v="2017-12-08T00:00:00"/>
    <d v="2017-09-12T00:00:00"/>
    <s v="First Class"/>
    <s v="LF-17185"/>
    <s v="Luke Foster"/>
    <s v="Consumer"/>
    <s v="United States"/>
    <s v="Inglewood"/>
    <s v="California"/>
    <n v="90301"/>
    <s v="West"/>
    <s v="OFF-ST-10003327"/>
    <s v="Office Supplies"/>
    <s v="Storage"/>
    <s v="Akro-Mils 12-Gallon Tote"/>
    <n v="29.79"/>
    <n v="3"/>
    <n v="0"/>
    <n v="8.6390999999999991"/>
    <x v="22"/>
    <x v="3"/>
  </r>
  <r>
    <n v="3432"/>
    <s v="CA-2017-148264"/>
    <d v="2017-12-08T00:00:00"/>
    <d v="2017-09-12T00:00:00"/>
    <s v="First Class"/>
    <s v="LF-17185"/>
    <s v="Luke Foster"/>
    <s v="Consumer"/>
    <s v="United States"/>
    <s v="Inglewood"/>
    <s v="California"/>
    <n v="90301"/>
    <s v="West"/>
    <s v="FUR-FU-10002703"/>
    <s v="Furniture"/>
    <s v="Furnishings"/>
    <s v="Tenex Traditional Chairmats for Hard Floors, Average Lip, 36&quot; x 48&quot;"/>
    <n v="128.9"/>
    <n v="2"/>
    <n v="0"/>
    <n v="15.468"/>
    <x v="22"/>
    <x v="3"/>
  </r>
  <r>
    <n v="3433"/>
    <s v="CA-2017-148264"/>
    <d v="2017-12-08T00:00:00"/>
    <d v="2017-09-12T00:00:00"/>
    <s v="First Class"/>
    <s v="LF-17185"/>
    <s v="Luke Foster"/>
    <s v="Consumer"/>
    <s v="United States"/>
    <s v="Inglewood"/>
    <s v="California"/>
    <n v="90301"/>
    <s v="West"/>
    <s v="OFF-PA-10003651"/>
    <s v="Office Supplies"/>
    <s v="Paper"/>
    <s v="Xerox 1968"/>
    <n v="60.12"/>
    <n v="9"/>
    <n v="0"/>
    <n v="28.857600000000001"/>
    <x v="22"/>
    <x v="3"/>
  </r>
  <r>
    <n v="3434"/>
    <s v="CA-2017-131212"/>
    <d v="2017-12-05T00:00:00"/>
    <d v="2017-09-12T00:00:00"/>
    <s v="Standard Class"/>
    <s v="AB-10165"/>
    <s v="Alan Barnes"/>
    <s v="Consumer"/>
    <s v="United States"/>
    <s v="Bellevue"/>
    <s v="Washington"/>
    <n v="98006"/>
    <s v="West"/>
    <s v="OFF-BI-10001617"/>
    <s v="Office Supplies"/>
    <s v="Binders"/>
    <s v="GBC Wire Binding Combs"/>
    <n v="24.815999999999999"/>
    <n v="3"/>
    <n v="0.2"/>
    <n v="8.3754000000000008"/>
    <x v="22"/>
    <x v="3"/>
  </r>
  <r>
    <n v="3435"/>
    <s v="CA-2017-131212"/>
    <d v="2017-12-05T00:00:00"/>
    <d v="2017-09-12T00:00:00"/>
    <s v="Standard Class"/>
    <s v="AB-10165"/>
    <s v="Alan Barnes"/>
    <s v="Consumer"/>
    <s v="United States"/>
    <s v="Bellevue"/>
    <s v="Washington"/>
    <n v="98006"/>
    <s v="West"/>
    <s v="OFF-BI-10000145"/>
    <s v="Office Supplies"/>
    <s v="Binders"/>
    <s v="Zipper Ring Binder Pockets"/>
    <n v="14.976000000000001"/>
    <n v="6"/>
    <n v="0.2"/>
    <n v="5.4287999999999998"/>
    <x v="22"/>
    <x v="3"/>
  </r>
  <r>
    <n v="3436"/>
    <s v="US-2015-100531"/>
    <d v="2015-09-27T00:00:00"/>
    <s v="9/29/2015"/>
    <s v="First Class"/>
    <s v="NM-18520"/>
    <s v="Neoma Murray"/>
    <s v="Consumer"/>
    <s v="United States"/>
    <s v="Chicago"/>
    <s v="Illinois"/>
    <n v="60610"/>
    <s v="Central"/>
    <s v="OFF-BI-10001670"/>
    <s v="Office Supplies"/>
    <s v="Binders"/>
    <s v="Vinyl Sectional Post Binders"/>
    <n v="15.08"/>
    <n v="2"/>
    <n v="0.8"/>
    <n v="-22.62"/>
    <x v="11"/>
    <x v="1"/>
  </r>
  <r>
    <n v="3437"/>
    <s v="US-2015-100531"/>
    <d v="2015-09-27T00:00:00"/>
    <s v="9/29/2015"/>
    <s v="First Class"/>
    <s v="NM-18520"/>
    <s v="Neoma Murray"/>
    <s v="Consumer"/>
    <s v="United States"/>
    <s v="Chicago"/>
    <s v="Illinois"/>
    <n v="60610"/>
    <s v="Central"/>
    <s v="FUR-FU-10003849"/>
    <s v="Furniture"/>
    <s v="Furnishings"/>
    <s v="DAX Metal Frame, Desktop, Stepped-Edge"/>
    <n v="24.288"/>
    <n v="3"/>
    <n v="0.6"/>
    <n v="-12.751200000000001"/>
    <x v="11"/>
    <x v="1"/>
  </r>
  <r>
    <n v="3438"/>
    <s v="CA-2017-152583"/>
    <d v="2017-10-30T00:00:00"/>
    <s v="10/30/2017"/>
    <s v="Same Day"/>
    <s v="RA-19945"/>
    <s v="Ryan Akin"/>
    <s v="Consumer"/>
    <s v="United States"/>
    <s v="Dallas"/>
    <s v="Texas"/>
    <n v="75217"/>
    <s v="Central"/>
    <s v="FUR-FU-10003849"/>
    <s v="Furniture"/>
    <s v="Furnishings"/>
    <s v="DAX Metal Frame, Desktop, Stepped-Edge"/>
    <n v="16.192"/>
    <n v="2"/>
    <n v="0.6"/>
    <n v="-8.5007999999999999"/>
    <x v="13"/>
    <x v="3"/>
  </r>
  <r>
    <n v="3439"/>
    <s v="CA-2017-152583"/>
    <d v="2017-10-30T00:00:00"/>
    <s v="10/30/2017"/>
    <s v="Same Day"/>
    <s v="RA-19945"/>
    <s v="Ryan Akin"/>
    <s v="Consumer"/>
    <s v="United States"/>
    <s v="Dallas"/>
    <s v="Texas"/>
    <n v="75217"/>
    <s v="Central"/>
    <s v="FUR-TA-10002041"/>
    <s v="Furniture"/>
    <s v="Tables"/>
    <s v="Bevis Round Conference Table Top, X-Base"/>
    <n v="251.006"/>
    <n v="2"/>
    <n v="0.3"/>
    <n v="-68.130200000000002"/>
    <x v="13"/>
    <x v="3"/>
  </r>
  <r>
    <n v="3440"/>
    <s v="CA-2017-152583"/>
    <d v="2017-10-30T00:00:00"/>
    <s v="10/30/2017"/>
    <s v="Same Day"/>
    <s v="RA-19945"/>
    <s v="Ryan Akin"/>
    <s v="Consumer"/>
    <s v="United States"/>
    <s v="Dallas"/>
    <s v="Texas"/>
    <n v="75217"/>
    <s v="Central"/>
    <s v="OFF-ST-10002214"/>
    <s v="Office Supplies"/>
    <s v="Storage"/>
    <s v="X-Rack File for Hanging Folders"/>
    <n v="54.192"/>
    <n v="6"/>
    <n v="0.2"/>
    <n v="4.0644"/>
    <x v="13"/>
    <x v="3"/>
  </r>
  <r>
    <n v="3441"/>
    <s v="CA-2015-144099"/>
    <d v="2015-11-29T00:00:00"/>
    <s v="11/30/2015"/>
    <s v="Same Day"/>
    <s v="PO-19195"/>
    <s v="Phillina Ober"/>
    <s v="Home Office"/>
    <s v="United States"/>
    <s v="San Francisco"/>
    <s v="California"/>
    <n v="94122"/>
    <s v="West"/>
    <s v="OFF-BI-10001078"/>
    <s v="Office Supplies"/>
    <s v="Binders"/>
    <s v="Acco PRESSTEX Data Binder with Storage Hooks, Dark Blue, 14 7/8&quot; X 11&quot;"/>
    <n v="4.3040000000000003"/>
    <n v="1"/>
    <n v="0.2"/>
    <n v="1.5602"/>
    <x v="6"/>
    <x v="1"/>
  </r>
  <r>
    <n v="3442"/>
    <s v="CA-2014-158337"/>
    <d v="2014-03-11T00:00:00"/>
    <s v="3/14/2014"/>
    <s v="Second Class"/>
    <s v="KA-16525"/>
    <s v="Kelly Andreada"/>
    <s v="Consumer"/>
    <s v="United States"/>
    <s v="New York City"/>
    <s v="New York"/>
    <n v="10024"/>
    <s v="East"/>
    <s v="OFF-PA-10002137"/>
    <s v="Office Supplies"/>
    <s v="Paper"/>
    <s v="Southworth 100% RÈsumÈ Paper, 24lb."/>
    <n v="108.92"/>
    <n v="14"/>
    <n v="0"/>
    <n v="49.014000000000003"/>
    <x v="34"/>
    <x v="2"/>
  </r>
  <r>
    <n v="3443"/>
    <s v="CA-2017-168858"/>
    <d v="2017-11-19T00:00:00"/>
    <s v="11/23/2017"/>
    <s v="Standard Class"/>
    <s v="JD-16150"/>
    <s v="Justin Deggeller"/>
    <s v="Corporate"/>
    <s v="United States"/>
    <s v="New York City"/>
    <s v="New York"/>
    <n v="10011"/>
    <s v="East"/>
    <s v="OFF-EN-10001415"/>
    <s v="Office Supplies"/>
    <s v="Envelopes"/>
    <s v="Staple envelope"/>
    <n v="16.739999999999998"/>
    <n v="3"/>
    <n v="0"/>
    <n v="8.3699999999999992"/>
    <x v="23"/>
    <x v="3"/>
  </r>
  <r>
    <n v="3444"/>
    <s v="CA-2017-168858"/>
    <d v="2017-11-19T00:00:00"/>
    <s v="11/23/2017"/>
    <s v="Standard Class"/>
    <s v="JD-16150"/>
    <s v="Justin Deggeller"/>
    <s v="Corporate"/>
    <s v="United States"/>
    <s v="New York City"/>
    <s v="New York"/>
    <n v="10011"/>
    <s v="East"/>
    <s v="OFF-AP-10003849"/>
    <s v="Office Supplies"/>
    <s v="Appliances"/>
    <s v="Hoover Shoulder Vac Commercial Portable Vacuum"/>
    <n v="2504.7399999999998"/>
    <n v="7"/>
    <n v="0"/>
    <n v="626.18499999999995"/>
    <x v="23"/>
    <x v="3"/>
  </r>
  <r>
    <n v="3445"/>
    <s v="CA-2016-116344"/>
    <d v="2016-07-29T00:00:00"/>
    <d v="2016-02-08T00:00:00"/>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1"/>
    <x v="16"/>
    <x v="0"/>
  </r>
  <r>
    <n v="3446"/>
    <s v="CA-2015-131779"/>
    <d v="2015-06-12T00:00:00"/>
    <s v="6/17/2015"/>
    <s v="Standard Class"/>
    <s v="LE-16810"/>
    <s v="Laurel Elliston"/>
    <s v="Consumer"/>
    <s v="United States"/>
    <s v="Newark"/>
    <s v="Delaware"/>
    <n v="19711"/>
    <s v="East"/>
    <s v="OFF-ST-10001505"/>
    <s v="Office Supplies"/>
    <s v="Storage"/>
    <s v="Perma STOR-ALL Hanging File Box, 13 1/8&quot;W x 12 1/4&quot;D x 10 1/2&quot;H"/>
    <n v="29.9"/>
    <n v="5"/>
    <n v="0"/>
    <n v="5.0830000000000002"/>
    <x v="40"/>
    <x v="1"/>
  </r>
  <r>
    <n v="3447"/>
    <s v="CA-2016-158869"/>
    <d v="2016-08-06T00:00:00"/>
    <d v="2016-07-08T00:00:00"/>
    <s v="First Class"/>
    <s v="AH-10690"/>
    <s v="Anna H‰berlin"/>
    <s v="Corporate"/>
    <s v="United States"/>
    <s v="New York City"/>
    <s v="New York"/>
    <n v="10024"/>
    <s v="East"/>
    <s v="OFF-PA-10000474"/>
    <s v="Office Supplies"/>
    <s v="Paper"/>
    <s v="Easy-staple paper"/>
    <n v="70.88"/>
    <n v="2"/>
    <n v="0"/>
    <n v="33.313600000000001"/>
    <x v="28"/>
    <x v="0"/>
  </r>
  <r>
    <n v="3448"/>
    <s v="CA-2017-102554"/>
    <d v="2017-06-11T00:00:00"/>
    <s v="6/15/2017"/>
    <s v="Standard Class"/>
    <s v="KN-16705"/>
    <s v="Kristina Nunn"/>
    <s v="Home Office"/>
    <s v="United States"/>
    <s v="Auburn"/>
    <s v="Alabama"/>
    <n v="36830"/>
    <s v="South"/>
    <s v="OFF-AR-10001919"/>
    <s v="Office Supplies"/>
    <s v="Art"/>
    <s v="OIC #2 Pencils, Medium Soft"/>
    <n v="3.76"/>
    <n v="2"/>
    <n v="0"/>
    <n v="1.0904"/>
    <x v="27"/>
    <x v="3"/>
  </r>
  <r>
    <n v="3449"/>
    <s v="CA-2016-162614"/>
    <d v="2016-10-07T00:00:00"/>
    <s v="10/13/2016"/>
    <s v="Standard Class"/>
    <s v="TB-21250"/>
    <s v="Tim Brockman"/>
    <s v="Consumer"/>
    <s v="United States"/>
    <s v="Los Angeles"/>
    <s v="California"/>
    <n v="90049"/>
    <s v="West"/>
    <s v="OFF-BI-10004001"/>
    <s v="Office Supplies"/>
    <s v="Binders"/>
    <s v="GBC Recycled VeloBinder Covers"/>
    <n v="27.263999999999999"/>
    <n v="2"/>
    <n v="0.2"/>
    <n v="8.8607999999999993"/>
    <x v="32"/>
    <x v="0"/>
  </r>
  <r>
    <n v="3450"/>
    <s v="CA-2014-168592"/>
    <d v="2014-09-08T00:00:00"/>
    <s v="9/14/2014"/>
    <s v="Standard Class"/>
    <s v="DP-13390"/>
    <s v="Dennis Pardue"/>
    <s v="Home Office"/>
    <s v="United States"/>
    <s v="San Francisco"/>
    <s v="California"/>
    <n v="94110"/>
    <s v="West"/>
    <s v="OFF-AP-10004785"/>
    <s v="Office Supplies"/>
    <s v="Appliances"/>
    <s v="Holmes Replacement Filter for HEPA Air Cleaner, Medium Room"/>
    <n v="56.65"/>
    <n v="5"/>
    <n v="0"/>
    <n v="24.359500000000001"/>
    <x v="30"/>
    <x v="2"/>
  </r>
  <r>
    <n v="3451"/>
    <s v="CA-2014-168592"/>
    <d v="2014-09-08T00:00:00"/>
    <s v="9/14/2014"/>
    <s v="Standard Class"/>
    <s v="DP-13390"/>
    <s v="Dennis Pardue"/>
    <s v="Home Office"/>
    <s v="United States"/>
    <s v="San Francisco"/>
    <s v="California"/>
    <n v="94110"/>
    <s v="West"/>
    <s v="OFF-ST-10002406"/>
    <s v="Office Supplies"/>
    <s v="Storage"/>
    <s v="Pizazz Global Quick File"/>
    <n v="14.97"/>
    <n v="1"/>
    <n v="0"/>
    <n v="4.1916000000000002"/>
    <x v="30"/>
    <x v="2"/>
  </r>
  <r>
    <n v="3452"/>
    <s v="CA-2014-168592"/>
    <d v="2014-09-08T00:00:00"/>
    <s v="9/14/2014"/>
    <s v="Standard Class"/>
    <s v="DP-13390"/>
    <s v="Dennis Pardue"/>
    <s v="Home Office"/>
    <s v="United States"/>
    <s v="San Francisco"/>
    <s v="California"/>
    <n v="94110"/>
    <s v="West"/>
    <s v="OFF-FA-10002988"/>
    <s v="Office Supplies"/>
    <s v="Fasteners"/>
    <s v="Ideal Clamps"/>
    <n v="4.0199999999999996"/>
    <n v="2"/>
    <n v="0"/>
    <n v="1.9698"/>
    <x v="30"/>
    <x v="2"/>
  </r>
  <r>
    <n v="3453"/>
    <s v="CA-2014-157609"/>
    <d v="2014-03-16T00:00:00"/>
    <s v="3/21/2014"/>
    <s v="Second Class"/>
    <s v="KN-16705"/>
    <s v="Kristina Nunn"/>
    <s v="Home Office"/>
    <s v="United States"/>
    <s v="Raleigh"/>
    <s v="North Carolina"/>
    <n v="27604"/>
    <s v="South"/>
    <s v="TEC-PH-10002415"/>
    <s v="Technology"/>
    <s v="Phones"/>
    <s v="Polycom VoiceStation 500 Conference†phone"/>
    <n v="471.92"/>
    <n v="2"/>
    <n v="0.2"/>
    <n v="29.495000000000001"/>
    <x v="34"/>
    <x v="2"/>
  </r>
  <r>
    <n v="3454"/>
    <s v="CA-2015-153325"/>
    <d v="2015-03-01T00:00:00"/>
    <d v="2015-02-03T00:00:00"/>
    <s v="Second Class"/>
    <s v="ST-20530"/>
    <s v="Shui Tom"/>
    <s v="Consumer"/>
    <s v="United States"/>
    <s v="Macon"/>
    <s v="Georgia"/>
    <n v="31204"/>
    <s v="South"/>
    <s v="OFF-BI-10004236"/>
    <s v="Office Supplies"/>
    <s v="Binders"/>
    <s v="XtraLife ClearVue Slant-D Ring Binder, White, 3&quot;"/>
    <n v="58.72"/>
    <n v="4"/>
    <n v="0"/>
    <n v="27.011199999999999"/>
    <x v="29"/>
    <x v="1"/>
  </r>
  <r>
    <n v="3455"/>
    <s v="CA-2015-153626"/>
    <d v="2015-07-09T00:00:00"/>
    <s v="7/14/2015"/>
    <s v="Standard Class"/>
    <s v="EB-13870"/>
    <s v="Emily Burns"/>
    <s v="Consumer"/>
    <s v="United States"/>
    <s v="Nashville"/>
    <s v="Tennessee"/>
    <n v="37211"/>
    <s v="South"/>
    <s v="OFF-AR-10000657"/>
    <s v="Office Supplies"/>
    <s v="Art"/>
    <s v="Binney &amp; Smith inkTank Desk Highlighter, Chisel Tip, Yellow, 12/Box"/>
    <n v="5.16"/>
    <n v="3"/>
    <n v="0.2"/>
    <n v="0.83850000000000002"/>
    <x v="38"/>
    <x v="1"/>
  </r>
  <r>
    <n v="3456"/>
    <s v="CA-2016-166485"/>
    <d v="2016-02-20T00:00:00"/>
    <s v="2/27/2016"/>
    <s v="Standard Class"/>
    <s v="AH-10210"/>
    <s v="Alan Hwang"/>
    <s v="Consumer"/>
    <s v="United States"/>
    <s v="Nashville"/>
    <s v="Tennessee"/>
    <n v="37211"/>
    <s v="South"/>
    <s v="OFF-PA-10004996"/>
    <s v="Office Supplies"/>
    <s v="Paper"/>
    <s v="Speediset Carbonless Redi-Letter 7&quot; x 8 1/2&quot;"/>
    <n v="16.495999999999999"/>
    <n v="2"/>
    <n v="0.2"/>
    <n v="5.5674000000000001"/>
    <x v="47"/>
    <x v="0"/>
  </r>
  <r>
    <n v="3457"/>
    <s v="CA-2017-136448"/>
    <d v="2017-09-16T00:00:00"/>
    <s v="9/18/2017"/>
    <s v="First Class"/>
    <s v="AS-10090"/>
    <s v="Adam Shillingsburg"/>
    <s v="Consumer"/>
    <s v="United States"/>
    <s v="Philadelphia"/>
    <s v="Pennsylvania"/>
    <n v="19143"/>
    <s v="East"/>
    <s v="TEC-AC-10001109"/>
    <s v="Technology"/>
    <s v="Accessories"/>
    <s v="Logitech Trackman Marble Mouse"/>
    <n v="71.975999999999999"/>
    <n v="3"/>
    <n v="0.2"/>
    <n v="19.793399999999998"/>
    <x v="15"/>
    <x v="3"/>
  </r>
  <r>
    <n v="3458"/>
    <s v="CA-2017-136448"/>
    <d v="2017-09-16T00:00:00"/>
    <s v="9/18/2017"/>
    <s v="First Class"/>
    <s v="AS-10090"/>
    <s v="Adam Shillingsburg"/>
    <s v="Consumer"/>
    <s v="United States"/>
    <s v="Philadelphia"/>
    <s v="Pennsylvania"/>
    <n v="19143"/>
    <s v="East"/>
    <s v="FUR-FU-10003832"/>
    <s v="Furniture"/>
    <s v="Furnishings"/>
    <s v="Eldon Expressions Punched Metal &amp; Wood Desk Accessories, Black &amp; Cherry"/>
    <n v="22.512"/>
    <n v="3"/>
    <n v="0.2"/>
    <n v="2.2511999999999999"/>
    <x v="15"/>
    <x v="3"/>
  </r>
  <r>
    <n v="3459"/>
    <s v="CA-2017-136448"/>
    <d v="2017-09-16T00:00:00"/>
    <s v="9/18/2017"/>
    <s v="First Class"/>
    <s v="AS-10090"/>
    <s v="Adam Shillingsburg"/>
    <s v="Consumer"/>
    <s v="United States"/>
    <s v="Philadelphia"/>
    <s v="Pennsylvania"/>
    <n v="19143"/>
    <s v="East"/>
    <s v="OFF-BI-10002393"/>
    <s v="Office Supplies"/>
    <s v="Binders"/>
    <s v="Binder Posts"/>
    <n v="3.444"/>
    <n v="2"/>
    <n v="0.7"/>
    <n v="-2.7551999999999999"/>
    <x v="15"/>
    <x v="3"/>
  </r>
  <r>
    <n v="3460"/>
    <s v="CA-2017-136448"/>
    <d v="2017-09-16T00:00:00"/>
    <s v="9/18/2017"/>
    <s v="First Class"/>
    <s v="AS-10090"/>
    <s v="Adam Shillingsburg"/>
    <s v="Consumer"/>
    <s v="United States"/>
    <s v="Philadelphia"/>
    <s v="Pennsylvania"/>
    <n v="19143"/>
    <s v="East"/>
    <s v="OFF-BI-10001359"/>
    <s v="Office Supplies"/>
    <s v="Binders"/>
    <s v="GBC DocuBind TL300 Electric Binding System"/>
    <n v="538.19399999999996"/>
    <n v="2"/>
    <n v="0.7"/>
    <n v="-412.61540000000002"/>
    <x v="15"/>
    <x v="3"/>
  </r>
  <r>
    <n v="3461"/>
    <s v="CA-2017-136448"/>
    <d v="2017-09-16T00:00:00"/>
    <s v="9/18/2017"/>
    <s v="First Class"/>
    <s v="AS-10090"/>
    <s v="Adam Shillingsburg"/>
    <s v="Consumer"/>
    <s v="United States"/>
    <s v="Philadelphia"/>
    <s v="Pennsylvania"/>
    <n v="19143"/>
    <s v="East"/>
    <s v="TEC-AC-10003628"/>
    <s v="Technology"/>
    <s v="Accessories"/>
    <s v="Logitech 910-002974 M325 Wireless Mouse for Web Scrolling"/>
    <n v="47.984000000000002"/>
    <n v="2"/>
    <n v="0.2"/>
    <n v="14.395200000000001"/>
    <x v="15"/>
    <x v="3"/>
  </r>
  <r>
    <n v="3462"/>
    <s v="CA-2017-114258"/>
    <d v="2017-11-05T00:00:00"/>
    <d v="2017-10-11T00:00:00"/>
    <s v="Second Class"/>
    <s v="EM-13825"/>
    <s v="Elizabeth Moffitt"/>
    <s v="Corporate"/>
    <s v="United States"/>
    <s v="Dallas"/>
    <s v="Texas"/>
    <n v="75081"/>
    <s v="Central"/>
    <s v="TEC-PH-10003012"/>
    <s v="Technology"/>
    <s v="Phones"/>
    <s v="Nortel Meridian M3904 Professional Digital phone"/>
    <n v="492.76799999999997"/>
    <n v="4"/>
    <n v="0.2"/>
    <n v="55.436399999999999"/>
    <x v="23"/>
    <x v="3"/>
  </r>
  <r>
    <n v="3463"/>
    <s v="CA-2015-152611"/>
    <d v="2015-02-20T00:00:00"/>
    <s v="2/23/2015"/>
    <s v="Second Class"/>
    <s v="KA-16525"/>
    <s v="Kelly Andreada"/>
    <s v="Consumer"/>
    <s v="United States"/>
    <s v="Perth Amboy"/>
    <s v="New Jersey"/>
    <n v="8861"/>
    <s v="East"/>
    <s v="OFF-AR-10003903"/>
    <s v="Office Supplies"/>
    <s v="Art"/>
    <s v="Sanford 52201 APSCO Electric Pencil Sharpener"/>
    <n v="286.79000000000002"/>
    <n v="7"/>
    <n v="0"/>
    <n v="74.565399999999997"/>
    <x v="36"/>
    <x v="1"/>
  </r>
  <r>
    <n v="3464"/>
    <s v="CA-2016-165470"/>
    <d v="2016-11-25T00:00:00"/>
    <s v="11/30/2016"/>
    <s v="Standard Class"/>
    <s v="HJ-14875"/>
    <s v="Heather Jas"/>
    <s v="Home Office"/>
    <s v="United States"/>
    <s v="Jacksonville"/>
    <s v="Florida"/>
    <n v="32216"/>
    <s v="South"/>
    <s v="OFF-PA-10004675"/>
    <s v="Office Supplies"/>
    <s v="Paper"/>
    <s v="Telephone Message Books with Fax/Mobile Section, 5 1/2&quot; x 3 3/16&quot;"/>
    <n v="5.08"/>
    <n v="1"/>
    <n v="0.2"/>
    <n v="1.651"/>
    <x v="0"/>
    <x v="0"/>
  </r>
  <r>
    <n v="3465"/>
    <s v="CA-2017-128699"/>
    <d v="2017-12-03T00:00:00"/>
    <d v="2017-05-12T00:00:00"/>
    <s v="Second Class"/>
    <s v="ND-18370"/>
    <s v="Natalie DeCherney"/>
    <s v="Consumer"/>
    <s v="United States"/>
    <s v="Jacksonville"/>
    <s v="Florida"/>
    <n v="32216"/>
    <s v="South"/>
    <s v="TEC-AC-10001990"/>
    <s v="Technology"/>
    <s v="Accessories"/>
    <s v="Kensington Orbit Wireless Mobile Trackball for PC and Mac"/>
    <n v="47.991999999999997"/>
    <n v="1"/>
    <n v="0.2"/>
    <n v="7.1988000000000003"/>
    <x v="22"/>
    <x v="3"/>
  </r>
  <r>
    <n v="3466"/>
    <s v="US-2015-147242"/>
    <d v="2015-09-10T00:00:00"/>
    <s v="9/14/2015"/>
    <s v="Standard Class"/>
    <s v="EH-13765"/>
    <s v="Edward Hooks"/>
    <s v="Corporate"/>
    <s v="United States"/>
    <s v="Revere"/>
    <s v="Massachusetts"/>
    <n v="2151"/>
    <s v="East"/>
    <s v="OFF-AP-10003842"/>
    <s v="Office Supplies"/>
    <s v="Appliances"/>
    <s v="Euro-Pro Shark Turbo Vacuum"/>
    <n v="61.96"/>
    <n v="2"/>
    <n v="0"/>
    <n v="16.1096"/>
    <x v="11"/>
    <x v="1"/>
  </r>
  <r>
    <n v="3467"/>
    <s v="US-2015-147242"/>
    <d v="2015-09-10T00:00:00"/>
    <s v="9/14/2015"/>
    <s v="Standard Class"/>
    <s v="EH-13765"/>
    <s v="Edward Hooks"/>
    <s v="Corporate"/>
    <s v="United States"/>
    <s v="Revere"/>
    <s v="Massachusetts"/>
    <n v="2151"/>
    <s v="East"/>
    <s v="FUR-BO-10004695"/>
    <s v="Furniture"/>
    <s v="Bookcases"/>
    <s v="O'Sullivan 2-Door Barrister Bookcase in Odessa Pine"/>
    <n v="361.96"/>
    <n v="2"/>
    <n v="0"/>
    <n v="83.250799999999998"/>
    <x v="11"/>
    <x v="1"/>
  </r>
  <r>
    <n v="3468"/>
    <s v="US-2015-147242"/>
    <d v="2015-09-10T00:00:00"/>
    <s v="9/14/2015"/>
    <s v="Standard Class"/>
    <s v="EH-13765"/>
    <s v="Edward Hooks"/>
    <s v="Corporate"/>
    <s v="United States"/>
    <s v="Revere"/>
    <s v="Massachusetts"/>
    <n v="2151"/>
    <s v="East"/>
    <s v="OFF-PA-10003039"/>
    <s v="Office Supplies"/>
    <s v="Paper"/>
    <s v="Xerox 1960"/>
    <n v="278.82"/>
    <n v="9"/>
    <n v="0"/>
    <n v="125.46899999999999"/>
    <x v="11"/>
    <x v="1"/>
  </r>
  <r>
    <n v="3469"/>
    <s v="CA-2016-146143"/>
    <d v="2016-12-14T00:00:00"/>
    <s v="12/19/2016"/>
    <s v="Standard Class"/>
    <s v="MC-17845"/>
    <s v="Michael Chen"/>
    <s v="Consumer"/>
    <s v="United States"/>
    <s v="Jackson"/>
    <s v="Mississippi"/>
    <n v="39212"/>
    <s v="South"/>
    <s v="FUR-FU-10002045"/>
    <s v="Furniture"/>
    <s v="Furnishings"/>
    <s v="Executive Impressions 14&quot;"/>
    <n v="133.38"/>
    <n v="6"/>
    <n v="0"/>
    <n v="58.687199999999997"/>
    <x v="5"/>
    <x v="0"/>
  </r>
  <r>
    <n v="3470"/>
    <s v="CA-2015-100888"/>
    <d v="2015-04-06T00:00:00"/>
    <d v="2015-10-04T00:00:00"/>
    <s v="Standard Class"/>
    <s v="MH-17455"/>
    <s v="Mark Hamilton"/>
    <s v="Consumer"/>
    <s v="United States"/>
    <s v="Jacksonville"/>
    <s v="North Carolina"/>
    <n v="28540"/>
    <s v="South"/>
    <s v="OFF-PA-10001019"/>
    <s v="Office Supplies"/>
    <s v="Paper"/>
    <s v="Xerox 1884"/>
    <n v="47.951999999999998"/>
    <n v="3"/>
    <n v="0.2"/>
    <n v="16.183800000000002"/>
    <x v="19"/>
    <x v="1"/>
  </r>
  <r>
    <n v="3471"/>
    <s v="US-2016-150035"/>
    <d v="2016-12-01T00:00:00"/>
    <d v="2016-05-12T00:00:00"/>
    <s v="Standard Class"/>
    <s v="CL-11890"/>
    <s v="Carl Ludwig"/>
    <s v="Consumer"/>
    <s v="United States"/>
    <s v="San Francisco"/>
    <s v="California"/>
    <n v="94122"/>
    <s v="West"/>
    <s v="FUR-FU-10003724"/>
    <s v="Furniture"/>
    <s v="Furnishings"/>
    <s v="Westinghouse Clip-On Gooseneck Lamps"/>
    <n v="16.739999999999998"/>
    <n v="2"/>
    <n v="0"/>
    <n v="4.3524000000000003"/>
    <x v="5"/>
    <x v="0"/>
  </r>
  <r>
    <n v="3472"/>
    <s v="CA-2017-122644"/>
    <d v="2017-11-12T00:00:00"/>
    <s v="11/17/2017"/>
    <s v="Standard Class"/>
    <s v="SF-20965"/>
    <s v="Sylvia Foulston"/>
    <s v="Corporate"/>
    <s v="United States"/>
    <s v="Columbus"/>
    <s v="Ohio"/>
    <n v="43229"/>
    <s v="East"/>
    <s v="OFF-PA-10003673"/>
    <s v="Office Supplies"/>
    <s v="Paper"/>
    <s v="Strathmore Photo Mount Cards"/>
    <n v="10.848000000000001"/>
    <n v="2"/>
    <n v="0.2"/>
    <n v="3.5255999999999998"/>
    <x v="23"/>
    <x v="3"/>
  </r>
  <r>
    <n v="3473"/>
    <s v="CA-2017-122644"/>
    <d v="2017-11-12T00:00:00"/>
    <s v="11/17/2017"/>
    <s v="Standard Class"/>
    <s v="SF-20965"/>
    <s v="Sylvia Foulston"/>
    <s v="Corporate"/>
    <s v="United States"/>
    <s v="Columbus"/>
    <s v="Ohio"/>
    <n v="43229"/>
    <s v="East"/>
    <s v="TEC-AC-10003614"/>
    <s v="Technology"/>
    <s v="Accessories"/>
    <s v="Verbatim 25 GB 6x Blu-ray Single Layer Recordable Disc, 10/Pack"/>
    <n v="18.544"/>
    <n v="2"/>
    <n v="0.2"/>
    <n v="3.0133999999999999"/>
    <x v="23"/>
    <x v="3"/>
  </r>
  <r>
    <n v="3474"/>
    <s v="CA-2017-111815"/>
    <d v="2017-03-03T00:00:00"/>
    <d v="2017-10-03T00:00:00"/>
    <s v="Standard Class"/>
    <s v="EP-13915"/>
    <s v="Emily Phan"/>
    <s v="Consumer"/>
    <s v="United States"/>
    <s v="Dearborn Heights"/>
    <s v="Michigan"/>
    <n v="48127"/>
    <s v="Central"/>
    <s v="FUR-CH-10000785"/>
    <s v="Furniture"/>
    <s v="Chairs"/>
    <s v="Global Ergonomic Managers Chair"/>
    <n v="180.98"/>
    <n v="1"/>
    <n v="0"/>
    <n v="47.0548"/>
    <x v="42"/>
    <x v="3"/>
  </r>
  <r>
    <n v="3475"/>
    <s v="CA-2017-111815"/>
    <d v="2017-03-03T00:00:00"/>
    <d v="2017-10-03T00:00:00"/>
    <s v="Standard Class"/>
    <s v="EP-13915"/>
    <s v="Emily Phan"/>
    <s v="Consumer"/>
    <s v="United States"/>
    <s v="Dearborn Heights"/>
    <s v="Michigan"/>
    <n v="48127"/>
    <s v="Central"/>
    <s v="TEC-AC-10002926"/>
    <s v="Technology"/>
    <s v="Accessories"/>
    <s v="Logitech Wireless Marathon Mouse M705"/>
    <n v="99.98"/>
    <n v="2"/>
    <n v="0"/>
    <n v="42.991399999999999"/>
    <x v="42"/>
    <x v="3"/>
  </r>
  <r>
    <n v="3476"/>
    <s v="CA-2016-144911"/>
    <d v="2016-11-27T00:00:00"/>
    <s v="11/30/2016"/>
    <s v="First Class"/>
    <s v="RW-19630"/>
    <s v="Rob Williams"/>
    <s v="Corporate"/>
    <s v="United States"/>
    <s v="Overland Park"/>
    <s v="Kansas"/>
    <n v="66212"/>
    <s v="Central"/>
    <s v="TEC-AC-10004633"/>
    <s v="Technology"/>
    <s v="Accessories"/>
    <s v="Verbatim 25 GB 6x Blu-ray Single Layer Recordable Disc, 3/Pack"/>
    <n v="34.950000000000003"/>
    <n v="5"/>
    <n v="0"/>
    <n v="15.378"/>
    <x v="0"/>
    <x v="0"/>
  </r>
  <r>
    <n v="3477"/>
    <s v="CA-2016-144911"/>
    <d v="2016-11-27T00:00:00"/>
    <s v="11/30/2016"/>
    <s v="First Class"/>
    <s v="RW-19630"/>
    <s v="Rob Williams"/>
    <s v="Corporate"/>
    <s v="United States"/>
    <s v="Overland Park"/>
    <s v="Kansas"/>
    <n v="66212"/>
    <s v="Central"/>
    <s v="OFF-BI-10000977"/>
    <s v="Office Supplies"/>
    <s v="Binders"/>
    <s v="Ibico Plastic Spiral Binding Combs"/>
    <n v="152"/>
    <n v="5"/>
    <n v="0"/>
    <n v="69.92"/>
    <x v="0"/>
    <x v="0"/>
  </r>
  <r>
    <n v="3478"/>
    <s v="CA-2014-143385"/>
    <d v="2014-08-31T00:00:00"/>
    <d v="2014-05-09T00:00:00"/>
    <s v="Standard Class"/>
    <s v="SJ-20500"/>
    <s v="Shirley Jackson"/>
    <s v="Consumer"/>
    <s v="United States"/>
    <s v="Santa Fe"/>
    <s v="New Mexico"/>
    <n v="87505"/>
    <s v="West"/>
    <s v="TEC-AC-10001635"/>
    <s v="Technology"/>
    <s v="Accessories"/>
    <s v="KeyTronic†KT400U2 -†Keyboard†- Black"/>
    <n v="92.52"/>
    <n v="9"/>
    <n v="0"/>
    <n v="18.504000000000001"/>
    <x v="9"/>
    <x v="2"/>
  </r>
  <r>
    <n v="3479"/>
    <s v="CA-2016-131289"/>
    <d v="2016-12-08T00:00:00"/>
    <s v="12/14/2016"/>
    <s v="Standard Class"/>
    <s v="SP-20620"/>
    <s v="Stefania Perrino"/>
    <s v="Corporate"/>
    <s v="United States"/>
    <s v="San Francisco"/>
    <s v="California"/>
    <n v="94110"/>
    <s v="West"/>
    <s v="OFF-AR-10003056"/>
    <s v="Office Supplies"/>
    <s v="Art"/>
    <s v="Newell 341"/>
    <n v="8.56"/>
    <n v="2"/>
    <n v="0"/>
    <n v="2.4824000000000002"/>
    <x v="5"/>
    <x v="0"/>
  </r>
  <r>
    <n v="3480"/>
    <s v="CA-2016-131289"/>
    <d v="2016-12-08T00:00:00"/>
    <s v="12/14/2016"/>
    <s v="Standard Class"/>
    <s v="SP-20620"/>
    <s v="Stefania Perrino"/>
    <s v="Corporate"/>
    <s v="United States"/>
    <s v="San Francisco"/>
    <s v="California"/>
    <n v="94110"/>
    <s v="West"/>
    <s v="OFF-PA-10003363"/>
    <s v="Office Supplies"/>
    <s v="Paper"/>
    <s v="Xerox 204"/>
    <n v="45.36"/>
    <n v="7"/>
    <n v="0"/>
    <n v="21.7728"/>
    <x v="5"/>
    <x v="0"/>
  </r>
  <r>
    <n v="3481"/>
    <s v="CA-2016-131289"/>
    <d v="2016-12-08T00:00:00"/>
    <s v="12/14/2016"/>
    <s v="Standard Class"/>
    <s v="SP-20620"/>
    <s v="Stefania Perrino"/>
    <s v="Corporate"/>
    <s v="United States"/>
    <s v="San Francisco"/>
    <s v="California"/>
    <n v="94110"/>
    <s v="West"/>
    <s v="FUR-TA-10003954"/>
    <s v="Furniture"/>
    <s v="Tables"/>
    <s v="Hon 94000 Series Round Tables"/>
    <n v="1421.664"/>
    <n v="6"/>
    <n v="0.2"/>
    <n v="-195.47880000000001"/>
    <x v="5"/>
    <x v="0"/>
  </r>
  <r>
    <n v="3482"/>
    <s v="CA-2014-124023"/>
    <d v="2014-04-07T00:00:00"/>
    <d v="2014-10-04T00:00:00"/>
    <s v="First Class"/>
    <s v="PJ-19015"/>
    <s v="Pauline Johnson"/>
    <s v="Consumer"/>
    <s v="United States"/>
    <s v="Mobile"/>
    <s v="Alabama"/>
    <n v="36608"/>
    <s v="South"/>
    <s v="FUR-FU-10004415"/>
    <s v="Furniture"/>
    <s v="Furnishings"/>
    <s v="Stacking Tray, Side-Loading, Legal, Smoke"/>
    <n v="8.9600000000000009"/>
    <n v="2"/>
    <n v="0"/>
    <n v="2.7776000000000001"/>
    <x v="41"/>
    <x v="2"/>
  </r>
  <r>
    <n v="3483"/>
    <s v="CA-2014-124688"/>
    <d v="2014-08-27T00:00:00"/>
    <s v="8/29/2014"/>
    <s v="First Class"/>
    <s v="CC-12610"/>
    <s v="Corey Catlett"/>
    <s v="Corporate"/>
    <s v="United States"/>
    <s v="Springfield"/>
    <s v="Virginia"/>
    <n v="22153"/>
    <s v="South"/>
    <s v="TEC-PH-10000455"/>
    <s v="Technology"/>
    <s v="Phones"/>
    <s v="GE 30522EE2"/>
    <n v="579.95000000000005"/>
    <n v="5"/>
    <n v="0"/>
    <n v="168.18549999999999"/>
    <x v="9"/>
    <x v="2"/>
  </r>
  <r>
    <n v="3484"/>
    <s v="CA-2014-124688"/>
    <d v="2014-08-27T00:00:00"/>
    <s v="8/29/2014"/>
    <s v="First Class"/>
    <s v="CC-12610"/>
    <s v="Corey Catlett"/>
    <s v="Corporate"/>
    <s v="United States"/>
    <s v="Springfield"/>
    <s v="Virginia"/>
    <n v="22153"/>
    <s v="South"/>
    <s v="FUR-FU-10002456"/>
    <s v="Furniture"/>
    <s v="Furnishings"/>
    <s v="Master Caster Door Stop, Large Neon Orange"/>
    <n v="29.12"/>
    <n v="4"/>
    <n v="0"/>
    <n v="12.521599999999999"/>
    <x v="9"/>
    <x v="2"/>
  </r>
  <r>
    <n v="3485"/>
    <s v="CA-2014-124688"/>
    <d v="2014-08-27T00:00:00"/>
    <s v="8/29/2014"/>
    <s v="First Class"/>
    <s v="CC-12610"/>
    <s v="Corey Catlett"/>
    <s v="Corporate"/>
    <s v="United States"/>
    <s v="Springfield"/>
    <s v="Virginia"/>
    <n v="22153"/>
    <s v="South"/>
    <s v="FUR-TA-10003569"/>
    <s v="Furniture"/>
    <s v="Tables"/>
    <s v="Bretford CR8500 Series Meeting Room Furniture"/>
    <n v="1202.94"/>
    <n v="3"/>
    <n v="0"/>
    <n v="300.73500000000001"/>
    <x v="9"/>
    <x v="2"/>
  </r>
  <r>
    <n v="3486"/>
    <s v="CA-2016-151169"/>
    <d v="2016-10-21T00:00:00"/>
    <s v="10/26/2016"/>
    <s v="Standard Class"/>
    <s v="MY-18295"/>
    <s v="Muhammed Yedwab"/>
    <s v="Corporate"/>
    <s v="United States"/>
    <s v="Newark"/>
    <s v="Delaware"/>
    <n v="19711"/>
    <s v="East"/>
    <s v="OFF-BI-10002813"/>
    <s v="Office Supplies"/>
    <s v="Binders"/>
    <s v="Avery Reinforcements for Hole-Punch Pages"/>
    <n v="7.92"/>
    <n v="4"/>
    <n v="0"/>
    <n v="3.5640000000000001"/>
    <x v="32"/>
    <x v="0"/>
  </r>
  <r>
    <n v="3487"/>
    <s v="US-2016-134761"/>
    <d v="2016-11-30T00:00:00"/>
    <s v="11/30/2016"/>
    <s v="Same Day"/>
    <s v="DB-13210"/>
    <s v="Dean Braden"/>
    <s v="Consumer"/>
    <s v="United States"/>
    <s v="Hickory"/>
    <s v="North Carolina"/>
    <n v="28601"/>
    <s v="South"/>
    <s v="TEC-PH-10002890"/>
    <s v="Technology"/>
    <s v="Phones"/>
    <s v="AT&amp;T 17929 Lendline Telephone"/>
    <n v="36.192"/>
    <n v="1"/>
    <n v="0.2"/>
    <n v="2.7143999999999999"/>
    <x v="0"/>
    <x v="0"/>
  </r>
  <r>
    <n v="3488"/>
    <s v="CA-2017-120705"/>
    <d v="2017-09-05T00:00:00"/>
    <d v="2017-11-09T00:00:00"/>
    <s v="Standard Class"/>
    <s v="MG-17875"/>
    <s v="Michael Grace"/>
    <s v="Home Office"/>
    <s v="United States"/>
    <s v="Fort Lauderdale"/>
    <s v="Florida"/>
    <n v="33311"/>
    <s v="South"/>
    <s v="OFF-ST-10001522"/>
    <s v="Office Supplies"/>
    <s v="Storage"/>
    <s v="Gould Plastics 18-Pocket Panel Bin, 34w x 5-1/4d x 20-1/2h"/>
    <n v="147.184"/>
    <n v="2"/>
    <n v="0.2"/>
    <n v="-29.436800000000002"/>
    <x v="15"/>
    <x v="3"/>
  </r>
  <r>
    <n v="3489"/>
    <s v="CA-2015-157322"/>
    <d v="2015-07-02T00:00:00"/>
    <d v="2015-06-07T00:00:00"/>
    <s v="Standard Class"/>
    <s v="RH-19600"/>
    <s v="Rob Haberlin"/>
    <s v="Consumer"/>
    <s v="United States"/>
    <s v="Carol Stream"/>
    <s v="Illinois"/>
    <n v="60188"/>
    <s v="Central"/>
    <s v="FUR-CH-10004086"/>
    <s v="Furniture"/>
    <s v="Chairs"/>
    <s v="Hon 4070 Series Pagoda Armless Upholstered Stacking Chairs"/>
    <n v="408.42200000000003"/>
    <n v="2"/>
    <n v="0.3"/>
    <n v="-5.8346"/>
    <x v="38"/>
    <x v="1"/>
  </r>
  <r>
    <n v="3490"/>
    <s v="CA-2015-157322"/>
    <d v="2015-07-02T00:00:00"/>
    <d v="2015-06-07T00:00:00"/>
    <s v="Standard Class"/>
    <s v="RH-19600"/>
    <s v="Rob Haberlin"/>
    <s v="Consumer"/>
    <s v="United States"/>
    <s v="Carol Stream"/>
    <s v="Illinois"/>
    <n v="60188"/>
    <s v="Central"/>
    <s v="FUR-CH-10003774"/>
    <s v="Furniture"/>
    <s v="Chairs"/>
    <s v="Global Wood Trimmed Manager's Task Chair, Khaki"/>
    <n v="382.11599999999999"/>
    <n v="6"/>
    <n v="0.3"/>
    <n v="-92.799599999999998"/>
    <x v="38"/>
    <x v="1"/>
  </r>
  <r>
    <n v="3491"/>
    <s v="CA-2015-157322"/>
    <d v="2015-07-02T00:00:00"/>
    <d v="2015-06-07T00:00:00"/>
    <s v="Standard Class"/>
    <s v="RH-19600"/>
    <s v="Rob Haberlin"/>
    <s v="Consumer"/>
    <s v="United States"/>
    <s v="Carol Stream"/>
    <s v="Illinois"/>
    <n v="60188"/>
    <s v="Central"/>
    <s v="OFF-ST-10004507"/>
    <s v="Office Supplies"/>
    <s v="Storage"/>
    <s v="Advantus Rolling Storage Box"/>
    <n v="68.599999999999994"/>
    <n v="5"/>
    <n v="0.2"/>
    <n v="6.0025000000000004"/>
    <x v="38"/>
    <x v="1"/>
  </r>
  <r>
    <n v="3492"/>
    <s v="CA-2015-157322"/>
    <d v="2015-07-02T00:00:00"/>
    <d v="2015-06-07T00:00:00"/>
    <s v="Standard Class"/>
    <s v="RH-19600"/>
    <s v="Rob Haberlin"/>
    <s v="Consumer"/>
    <s v="United States"/>
    <s v="Carol Stream"/>
    <s v="Illinois"/>
    <n v="60188"/>
    <s v="Central"/>
    <s v="OFF-ST-10003208"/>
    <s v="Office Supplies"/>
    <s v="Storage"/>
    <s v="Adjustable Depth Letter/Legal Cart"/>
    <n v="435.50400000000002"/>
    <n v="3"/>
    <n v="0.2"/>
    <n v="48.994199999999999"/>
    <x v="38"/>
    <x v="1"/>
  </r>
  <r>
    <n v="3493"/>
    <s v="CA-2015-157322"/>
    <d v="2015-07-02T00:00:00"/>
    <d v="2015-06-07T00:00:00"/>
    <s v="Standard Class"/>
    <s v="RH-19600"/>
    <s v="Rob Haberlin"/>
    <s v="Consumer"/>
    <s v="United States"/>
    <s v="Carol Stream"/>
    <s v="Illinois"/>
    <n v="60188"/>
    <s v="Central"/>
    <s v="OFF-PA-10000659"/>
    <s v="Office Supplies"/>
    <s v="Paper"/>
    <s v="Adams Phone Message Book, Professional, 400 Message Capacity, 5 3/6î x 11î"/>
    <n v="11.167999999999999"/>
    <n v="2"/>
    <n v="0.2"/>
    <n v="3.7692000000000001"/>
    <x v="38"/>
    <x v="1"/>
  </r>
  <r>
    <n v="3494"/>
    <s v="CA-2017-142034"/>
    <d v="2017-09-24T00:00:00"/>
    <s v="9/28/2017"/>
    <s v="Standard Class"/>
    <s v="KB-16240"/>
    <s v="Karen Bern"/>
    <s v="Corporate"/>
    <s v="United States"/>
    <s v="Saint Cloud"/>
    <s v="Minnesota"/>
    <n v="56301"/>
    <s v="Central"/>
    <s v="TEC-AC-10002305"/>
    <s v="Technology"/>
    <s v="Accessories"/>
    <s v="KeyTronic†E03601U1 -†Keyboard†- Beige"/>
    <n v="72"/>
    <n v="4"/>
    <n v="0"/>
    <n v="12.96"/>
    <x v="15"/>
    <x v="3"/>
  </r>
  <r>
    <n v="3495"/>
    <s v="CA-2017-142034"/>
    <d v="2017-09-24T00:00:00"/>
    <s v="9/28/2017"/>
    <s v="Standard Class"/>
    <s v="KB-16240"/>
    <s v="Karen Bern"/>
    <s v="Corporate"/>
    <s v="United States"/>
    <s v="Saint Cloud"/>
    <s v="Minnesota"/>
    <n v="56301"/>
    <s v="Central"/>
    <s v="TEC-AC-10000990"/>
    <s v="Technology"/>
    <s v="Accessories"/>
    <s v="Imation Bio 2GB USB†Flash Drive Imation†Corp"/>
    <n v="655.9"/>
    <n v="5"/>
    <n v="0"/>
    <n v="275.47800000000001"/>
    <x v="15"/>
    <x v="3"/>
  </r>
  <r>
    <n v="3496"/>
    <s v="CA-2017-142034"/>
    <d v="2017-09-24T00:00:00"/>
    <s v="9/28/2017"/>
    <s v="Standard Class"/>
    <s v="KB-16240"/>
    <s v="Karen Bern"/>
    <s v="Corporate"/>
    <s v="United States"/>
    <s v="Saint Cloud"/>
    <s v="Minnesota"/>
    <n v="56301"/>
    <s v="Central"/>
    <s v="FUR-CH-10000665"/>
    <s v="Furniture"/>
    <s v="Chairs"/>
    <s v="Global Airflow Leather Mesh Back Chair, Black"/>
    <n v="603.91999999999996"/>
    <n v="4"/>
    <n v="0"/>
    <n v="181.17599999999999"/>
    <x v="15"/>
    <x v="3"/>
  </r>
  <r>
    <n v="3497"/>
    <s v="CA-2016-107328"/>
    <d v="2016-08-08T00:00:00"/>
    <s v="8/15/2016"/>
    <s v="Standard Class"/>
    <s v="CA-12055"/>
    <s v="Cathy Armstrong"/>
    <s v="Home Office"/>
    <s v="United States"/>
    <s v="Los Angeles"/>
    <s v="California"/>
    <n v="90036"/>
    <s v="West"/>
    <s v="FUR-TA-10001932"/>
    <s v="Furniture"/>
    <s v="Tables"/>
    <s v="Chromcraft 48&quot; x 96&quot; Racetrack Double Pedestal Table"/>
    <n v="513.024"/>
    <n v="2"/>
    <n v="0.2"/>
    <n v="12.8256"/>
    <x v="28"/>
    <x v="0"/>
  </r>
  <r>
    <n v="3498"/>
    <s v="CA-2016-107328"/>
    <d v="2016-08-08T00:00:00"/>
    <s v="8/15/2016"/>
    <s v="Standard Class"/>
    <s v="CA-12055"/>
    <s v="Cathy Armstrong"/>
    <s v="Home Office"/>
    <s v="United States"/>
    <s v="Los Angeles"/>
    <s v="California"/>
    <n v="90036"/>
    <s v="West"/>
    <s v="OFF-AP-10004487"/>
    <s v="Office Supplies"/>
    <s v="Appliances"/>
    <s v="Kensington 4 Outlet MasterPiece Compact Power Control Center"/>
    <n v="487.92"/>
    <n v="6"/>
    <n v="0"/>
    <n v="136.61760000000001"/>
    <x v="28"/>
    <x v="0"/>
  </r>
  <r>
    <n v="3499"/>
    <s v="CA-2016-107328"/>
    <d v="2016-08-08T00:00:00"/>
    <s v="8/15/2016"/>
    <s v="Standard Class"/>
    <s v="CA-12055"/>
    <s v="Cathy Armstrong"/>
    <s v="Home Office"/>
    <s v="United States"/>
    <s v="Los Angeles"/>
    <s v="California"/>
    <n v="90036"/>
    <s v="West"/>
    <s v="OFF-BI-10002160"/>
    <s v="Office Supplies"/>
    <s v="Binders"/>
    <s v="Acco Hanging Data Binders"/>
    <n v="15.24"/>
    <n v="5"/>
    <n v="0.2"/>
    <n v="5.3339999999999996"/>
    <x v="28"/>
    <x v="0"/>
  </r>
  <r>
    <n v="3500"/>
    <s v="CA-2016-108616"/>
    <d v="2016-09-29T00:00:00"/>
    <d v="2016-03-10T00:00:00"/>
    <s v="Standard Class"/>
    <s v="JK-15730"/>
    <s v="Joe Kamberova"/>
    <s v="Consumer"/>
    <s v="United States"/>
    <s v="Mobile"/>
    <s v="Alabama"/>
    <n v="36608"/>
    <s v="South"/>
    <s v="TEC-AC-10000420"/>
    <s v="Technology"/>
    <s v="Accessories"/>
    <s v="Logitech G500s Laser Gaming Mouse with Adjustable Weight Tuning"/>
    <n v="209.97"/>
    <n v="3"/>
    <n v="0"/>
    <n v="71.389799999999994"/>
    <x v="21"/>
    <x v="0"/>
  </r>
  <r>
    <n v="3501"/>
    <s v="CA-2016-108616"/>
    <d v="2016-09-29T00:00:00"/>
    <d v="2016-03-10T00:00:00"/>
    <s v="Standard Class"/>
    <s v="JK-15730"/>
    <s v="Joe Kamberova"/>
    <s v="Consumer"/>
    <s v="United States"/>
    <s v="Mobile"/>
    <s v="Alabama"/>
    <n v="36608"/>
    <s v="South"/>
    <s v="OFF-BI-10001989"/>
    <s v="Office Supplies"/>
    <s v="Binders"/>
    <s v="Premium Transparent Presentation Covers by GBC"/>
    <n v="62.94"/>
    <n v="3"/>
    <n v="0"/>
    <n v="30.211200000000002"/>
    <x v="21"/>
    <x v="0"/>
  </r>
  <r>
    <n v="3502"/>
    <s v="CA-2016-108616"/>
    <d v="2016-09-29T00:00:00"/>
    <d v="2016-03-10T00:00:00"/>
    <s v="Standard Class"/>
    <s v="JK-15730"/>
    <s v="Joe Kamberova"/>
    <s v="Consumer"/>
    <s v="United States"/>
    <s v="Mobile"/>
    <s v="Alabama"/>
    <n v="36608"/>
    <s v="South"/>
    <s v="OFF-AR-10001149"/>
    <s v="Office Supplies"/>
    <s v="Art"/>
    <s v="Sanford Colorific Colored Pencils, 12/Box"/>
    <n v="25.92"/>
    <n v="9"/>
    <n v="0"/>
    <n v="7.7759999999999998"/>
    <x v="21"/>
    <x v="0"/>
  </r>
  <r>
    <n v="3503"/>
    <s v="CA-2017-125115"/>
    <d v="2017-04-10T00:00:00"/>
    <d v="2017-10-04T00:00:00"/>
    <s v="Same Day"/>
    <s v="RD-19930"/>
    <s v="Russell D'Ascenzo"/>
    <s v="Consumer"/>
    <s v="United States"/>
    <s v="Austin"/>
    <s v="Texas"/>
    <n v="78745"/>
    <s v="Central"/>
    <s v="OFF-PA-10004101"/>
    <s v="Office Supplies"/>
    <s v="Paper"/>
    <s v="Xerox 1894"/>
    <n v="10.368"/>
    <n v="2"/>
    <n v="0.2"/>
    <n v="3.6288"/>
    <x v="4"/>
    <x v="3"/>
  </r>
  <r>
    <n v="3504"/>
    <s v="CA-2017-125115"/>
    <d v="2017-04-10T00:00:00"/>
    <d v="2017-10-04T00:00:00"/>
    <s v="Same Day"/>
    <s v="RD-19930"/>
    <s v="Russell D'Ascenzo"/>
    <s v="Consumer"/>
    <s v="United States"/>
    <s v="Austin"/>
    <s v="Texas"/>
    <n v="78745"/>
    <s v="Central"/>
    <s v="TEC-AC-10001714"/>
    <s v="Technology"/>
    <s v="Accessories"/>
    <s v="Logitech†MX Performance Wireless Mouse"/>
    <n v="95.736000000000004"/>
    <n v="3"/>
    <n v="0.2"/>
    <n v="20.343900000000001"/>
    <x v="4"/>
    <x v="3"/>
  </r>
  <r>
    <n v="3505"/>
    <s v="CA-2016-150945"/>
    <d v="2016-12-18T00:00:00"/>
    <s v="12/20/2016"/>
    <s v="Second Class"/>
    <s v="JK-16120"/>
    <s v="Julie Kriz"/>
    <s v="Home Office"/>
    <s v="United States"/>
    <s v="New York City"/>
    <s v="New York"/>
    <n v="10009"/>
    <s v="East"/>
    <s v="OFF-ST-10003716"/>
    <s v="Office Supplies"/>
    <s v="Storage"/>
    <s v="Tennsco Double-Tier Lockers"/>
    <n v="900.08"/>
    <n v="4"/>
    <n v="0"/>
    <n v="117.0104"/>
    <x v="5"/>
    <x v="0"/>
  </r>
  <r>
    <n v="3506"/>
    <s v="CA-2014-166863"/>
    <d v="2014-06-20T00:00:00"/>
    <s v="6/24/2014"/>
    <s v="Standard Class"/>
    <s v="SC-20020"/>
    <s v="Sam Craven"/>
    <s v="Consumer"/>
    <s v="United States"/>
    <s v="Plano"/>
    <s v="Texas"/>
    <n v="75023"/>
    <s v="Central"/>
    <s v="TEC-PH-10000369"/>
    <s v="Technology"/>
    <s v="Phones"/>
    <s v="HTC One Mini"/>
    <n v="201.584"/>
    <n v="2"/>
    <n v="0.2"/>
    <n v="20.1584"/>
    <x v="3"/>
    <x v="2"/>
  </r>
  <r>
    <n v="3507"/>
    <s v="CA-2014-166863"/>
    <d v="2014-06-20T00:00:00"/>
    <s v="6/24/2014"/>
    <s v="Standard Class"/>
    <s v="SC-20020"/>
    <s v="Sam Craven"/>
    <s v="Consumer"/>
    <s v="United States"/>
    <s v="Plano"/>
    <s v="Texas"/>
    <n v="75023"/>
    <s v="Central"/>
    <s v="OFF-BI-10000756"/>
    <s v="Office Supplies"/>
    <s v="Binders"/>
    <s v="Storex DuraTech Recycled Plastic Frosted Binders"/>
    <n v="3.3919999999999999"/>
    <n v="4"/>
    <n v="0.8"/>
    <n v="-5.0880000000000001"/>
    <x v="3"/>
    <x v="2"/>
  </r>
  <r>
    <n v="3508"/>
    <s v="CA-2014-166863"/>
    <d v="2014-06-20T00:00:00"/>
    <s v="6/24/2014"/>
    <s v="Standard Class"/>
    <s v="SC-20020"/>
    <s v="Sam Craven"/>
    <s v="Consumer"/>
    <s v="United States"/>
    <s v="Plano"/>
    <s v="Texas"/>
    <n v="75023"/>
    <s v="Central"/>
    <s v="FUR-BO-10001608"/>
    <s v="Furniture"/>
    <s v="Bookcases"/>
    <s v="Hon Metal Bookcases, Black"/>
    <n v="193.06559999999999"/>
    <n v="4"/>
    <n v="0.32"/>
    <n v="-19.874400000000001"/>
    <x v="3"/>
    <x v="2"/>
  </r>
  <r>
    <n v="3509"/>
    <s v="CA-2014-166863"/>
    <d v="2014-06-20T00:00:00"/>
    <s v="6/24/2014"/>
    <s v="Standard Class"/>
    <s v="SC-20020"/>
    <s v="Sam Craven"/>
    <s v="Consumer"/>
    <s v="United States"/>
    <s v="Plano"/>
    <s v="Texas"/>
    <n v="75023"/>
    <s v="Central"/>
    <s v="OFF-PA-10001166"/>
    <s v="Office Supplies"/>
    <s v="Paper"/>
    <s v="Xerox 2"/>
    <n v="15.552"/>
    <n v="3"/>
    <n v="0.2"/>
    <n v="5.4432"/>
    <x v="3"/>
    <x v="2"/>
  </r>
  <r>
    <n v="3510"/>
    <s v="CA-2014-166863"/>
    <d v="2014-06-20T00:00:00"/>
    <s v="6/24/2014"/>
    <s v="Standard Class"/>
    <s v="SC-20020"/>
    <s v="Sam Craven"/>
    <s v="Consumer"/>
    <s v="United States"/>
    <s v="Plano"/>
    <s v="Texas"/>
    <n v="75023"/>
    <s v="Central"/>
    <s v="OFF-PA-10000587"/>
    <s v="Office Supplies"/>
    <s v="Paper"/>
    <s v="Array Parchment Paper, Assorted Colors"/>
    <n v="11.648"/>
    <n v="2"/>
    <n v="0.2"/>
    <n v="4.0768000000000004"/>
    <x v="3"/>
    <x v="2"/>
  </r>
  <r>
    <n v="3511"/>
    <s v="CA-2014-166863"/>
    <d v="2014-06-20T00:00:00"/>
    <s v="6/24/2014"/>
    <s v="Standard Class"/>
    <s v="SC-20020"/>
    <s v="Sam Craven"/>
    <s v="Consumer"/>
    <s v="United States"/>
    <s v="Plano"/>
    <s v="Texas"/>
    <n v="75023"/>
    <s v="Central"/>
    <s v="TEC-MA-10001972"/>
    <s v="Technology"/>
    <s v="Machines"/>
    <s v="Okidata C331dn Printer"/>
    <n v="418.8"/>
    <n v="2"/>
    <n v="0.4"/>
    <n v="-97.72"/>
    <x v="3"/>
    <x v="2"/>
  </r>
  <r>
    <n v="3512"/>
    <s v="CA-2014-166863"/>
    <d v="2014-06-20T00:00:00"/>
    <s v="6/24/2014"/>
    <s v="Standard Class"/>
    <s v="SC-20020"/>
    <s v="Sam Craven"/>
    <s v="Consumer"/>
    <s v="United States"/>
    <s v="Plano"/>
    <s v="Texas"/>
    <n v="75023"/>
    <s v="Central"/>
    <s v="OFF-ST-10004123"/>
    <s v="Office Supplies"/>
    <s v="Storage"/>
    <s v="Safco Industrial Wire Shelving System"/>
    <n v="509.488"/>
    <n v="7"/>
    <n v="0.2"/>
    <n v="-127.372"/>
    <x v="3"/>
    <x v="2"/>
  </r>
  <r>
    <n v="3513"/>
    <s v="CA-2017-140326"/>
    <d v="2017-09-04T00:00:00"/>
    <d v="2017-06-09T00:00:00"/>
    <s v="First Class"/>
    <s v="HW-14935"/>
    <s v="Helen Wasserman"/>
    <s v="Corporate"/>
    <s v="United States"/>
    <s v="Chicago"/>
    <s v="Illinois"/>
    <n v="60653"/>
    <s v="Central"/>
    <s v="FUR-BO-10000112"/>
    <s v="Furniture"/>
    <s v="Bookcases"/>
    <s v="Bush Birmingham Collection Bookcase, Dark Cherry"/>
    <n v="825.17399999999998"/>
    <n v="9"/>
    <n v="0.3"/>
    <n v="-117.88200000000001"/>
    <x v="15"/>
    <x v="3"/>
  </r>
  <r>
    <n v="3514"/>
    <s v="CA-2017-140326"/>
    <d v="2017-09-04T00:00:00"/>
    <d v="2017-06-09T00:00:00"/>
    <s v="First Class"/>
    <s v="HW-14935"/>
    <s v="Helen Wasserman"/>
    <s v="Corporate"/>
    <s v="United States"/>
    <s v="Chicago"/>
    <s v="Illinois"/>
    <n v="60653"/>
    <s v="Central"/>
    <s v="OFF-PA-10004041"/>
    <s v="Office Supplies"/>
    <s v="Paper"/>
    <s v="It's Hot Message Books with Stickers, 2 3/4&quot; x 5&quot;"/>
    <n v="17.760000000000002"/>
    <n v="3"/>
    <n v="0.2"/>
    <n v="5.55"/>
    <x v="15"/>
    <x v="3"/>
  </r>
  <r>
    <n v="3515"/>
    <s v="CA-2017-140326"/>
    <d v="2017-09-04T00:00:00"/>
    <d v="2017-06-09T00:00:00"/>
    <s v="First Class"/>
    <s v="HW-14935"/>
    <s v="Helen Wasserman"/>
    <s v="Corporate"/>
    <s v="United States"/>
    <s v="Chicago"/>
    <s v="Illinois"/>
    <n v="60653"/>
    <s v="Central"/>
    <s v="OFF-AR-10001149"/>
    <s v="Office Supplies"/>
    <s v="Art"/>
    <s v="Sanford Colorific Colored Pencils, 12/Box"/>
    <n v="6.9119999999999999"/>
    <n v="3"/>
    <n v="0.2"/>
    <n v="0.86399999999999999"/>
    <x v="15"/>
    <x v="3"/>
  </r>
  <r>
    <n v="3516"/>
    <s v="CA-2016-168536"/>
    <d v="2016-12-20T00:00:00"/>
    <s v="12/24/2016"/>
    <s v="Standard Class"/>
    <s v="SC-20800"/>
    <s v="Stuart Calhoun"/>
    <s v="Consumer"/>
    <s v="United States"/>
    <s v="Jackson"/>
    <s v="Mississippi"/>
    <n v="39212"/>
    <s v="South"/>
    <s v="TEC-AC-10002323"/>
    <s v="Technology"/>
    <s v="Accessories"/>
    <s v="SanDisk Ultra 32 GB MicroSDHC Class 10 Memory Card"/>
    <n v="66.3"/>
    <n v="3"/>
    <n v="0"/>
    <n v="8.6189999999999998"/>
    <x v="5"/>
    <x v="0"/>
  </r>
  <r>
    <n v="3517"/>
    <s v="US-2016-113649"/>
    <d v="2016-08-09T00:00:00"/>
    <d v="2016-12-08T00:00:00"/>
    <s v="First Class"/>
    <s v="HA-14920"/>
    <s v="Helen Andreada"/>
    <s v="Consumer"/>
    <s v="United States"/>
    <s v="Fayetteville"/>
    <s v="North Carolina"/>
    <n v="28314"/>
    <s v="South"/>
    <s v="OFF-PA-10000130"/>
    <s v="Office Supplies"/>
    <s v="Paper"/>
    <s v="Xerox 199"/>
    <n v="30.815999999999999"/>
    <n v="9"/>
    <n v="0.2"/>
    <n v="9.6300000000000008"/>
    <x v="28"/>
    <x v="0"/>
  </r>
  <r>
    <n v="3518"/>
    <s v="US-2016-113649"/>
    <d v="2016-08-09T00:00:00"/>
    <d v="2016-12-08T00:00:00"/>
    <s v="First Class"/>
    <s v="HA-14920"/>
    <s v="Helen Andreada"/>
    <s v="Consumer"/>
    <s v="United States"/>
    <s v="Fayetteville"/>
    <s v="North Carolina"/>
    <n v="28314"/>
    <s v="South"/>
    <s v="TEC-PH-10002350"/>
    <s v="Technology"/>
    <s v="Phones"/>
    <s v="Apple EarPods with Remote and Mic"/>
    <n v="44.783999999999999"/>
    <n v="2"/>
    <n v="0.2"/>
    <n v="4.4783999999999997"/>
    <x v="28"/>
    <x v="0"/>
  </r>
  <r>
    <n v="3519"/>
    <s v="US-2016-113649"/>
    <d v="2016-08-09T00:00:00"/>
    <d v="2016-12-08T00:00:00"/>
    <s v="First Class"/>
    <s v="HA-14920"/>
    <s v="Helen Andreada"/>
    <s v="Consumer"/>
    <s v="United States"/>
    <s v="Fayetteville"/>
    <s v="North Carolina"/>
    <n v="28314"/>
    <s v="South"/>
    <s v="OFF-AP-10002518"/>
    <s v="Office Supplies"/>
    <s v="Appliances"/>
    <s v="Kensington 7 Outlet MasterPiece Power Center"/>
    <n v="569.53599999999994"/>
    <n v="4"/>
    <n v="0.2"/>
    <n v="64.072800000000001"/>
    <x v="28"/>
    <x v="0"/>
  </r>
  <r>
    <n v="3520"/>
    <s v="CA-2015-124975"/>
    <d v="2015-06-22T00:00:00"/>
    <s v="6/25/2015"/>
    <s v="First Class"/>
    <s v="MG-17875"/>
    <s v="Michael Grace"/>
    <s v="Home Office"/>
    <s v="United States"/>
    <s v="Aurora"/>
    <s v="Illinois"/>
    <n v="60505"/>
    <s v="Central"/>
    <s v="FUR-TA-10002645"/>
    <s v="Furniture"/>
    <s v="Tables"/>
    <s v="Hon Rectangular Conference Tables"/>
    <n v="796.42499999999995"/>
    <n v="7"/>
    <n v="0.5"/>
    <n v="-525.64049999999997"/>
    <x v="40"/>
    <x v="1"/>
  </r>
  <r>
    <n v="3521"/>
    <s v="CA-2015-168767"/>
    <d v="2015-04-10T00:00:00"/>
    <s v="4/15/2015"/>
    <s v="Standard Class"/>
    <s v="DM-12955"/>
    <s v="Dario Medina"/>
    <s v="Corporate"/>
    <s v="United States"/>
    <s v="Sacramento"/>
    <s v="California"/>
    <n v="95823"/>
    <s v="West"/>
    <s v="OFF-BI-10000773"/>
    <s v="Office Supplies"/>
    <s v="Binders"/>
    <s v="Insertable Tab Post Binder Dividers"/>
    <n v="12.832000000000001"/>
    <n v="2"/>
    <n v="0.2"/>
    <n v="4.3308"/>
    <x v="19"/>
    <x v="1"/>
  </r>
  <r>
    <n v="3522"/>
    <s v="CA-2016-114482"/>
    <d v="2016-11-21T00:00:00"/>
    <s v="11/25/2016"/>
    <s v="Second Class"/>
    <s v="DM-13345"/>
    <s v="Denise Monton"/>
    <s v="Corporate"/>
    <s v="United States"/>
    <s v="Des Moines"/>
    <s v="Iowa"/>
    <n v="50315"/>
    <s v="Central"/>
    <s v="OFF-PA-10003845"/>
    <s v="Office Supplies"/>
    <s v="Paper"/>
    <s v="Xerox 1987"/>
    <n v="40.46"/>
    <n v="7"/>
    <n v="0"/>
    <n v="19.825399999999998"/>
    <x v="0"/>
    <x v="0"/>
  </r>
  <r>
    <n v="3523"/>
    <s v="CA-2016-114482"/>
    <d v="2016-11-21T00:00:00"/>
    <s v="11/25/2016"/>
    <s v="Second Class"/>
    <s v="DM-13345"/>
    <s v="Denise Monton"/>
    <s v="Corporate"/>
    <s v="United States"/>
    <s v="Des Moines"/>
    <s v="Iowa"/>
    <n v="50315"/>
    <s v="Central"/>
    <s v="TEC-PH-10001580"/>
    <s v="Technology"/>
    <s v="Phones"/>
    <s v="Logitech Mobile Speakerphone P710e -†speaker phone"/>
    <n v="404.94"/>
    <n v="3"/>
    <n v="0"/>
    <n v="109.3338"/>
    <x v="0"/>
    <x v="0"/>
  </r>
  <r>
    <n v="3524"/>
    <s v="CA-2016-137673"/>
    <d v="2016-09-05T00:00:00"/>
    <d v="2016-10-09T00:00:00"/>
    <s v="Standard Class"/>
    <s v="ML-17395"/>
    <s v="Marina Lichtenstein"/>
    <s v="Corporate"/>
    <s v="United States"/>
    <s v="San Diego"/>
    <s v="California"/>
    <n v="92105"/>
    <s v="West"/>
    <s v="TEC-AC-10002345"/>
    <s v="Technology"/>
    <s v="Accessories"/>
    <s v="HP Standard 104 key PS/2 Keyboard"/>
    <n v="116"/>
    <n v="8"/>
    <n v="0"/>
    <n v="29"/>
    <x v="21"/>
    <x v="0"/>
  </r>
  <r>
    <n v="3525"/>
    <s v="CA-2016-132731"/>
    <d v="2016-11-24T00:00:00"/>
    <s v="11/28/2016"/>
    <s v="Standard Class"/>
    <s v="GA-14515"/>
    <s v="George Ashbrook"/>
    <s v="Consumer"/>
    <s v="United States"/>
    <s v="Dallas"/>
    <s v="Texas"/>
    <n v="75081"/>
    <s v="Central"/>
    <s v="TEC-PH-10004120"/>
    <s v="Technology"/>
    <s v="Phones"/>
    <s v="AT&amp;T 1080 Phone"/>
    <n v="657.55200000000002"/>
    <n v="6"/>
    <n v="0.2"/>
    <n v="49.316400000000002"/>
    <x v="0"/>
    <x v="0"/>
  </r>
  <r>
    <n v="3526"/>
    <s v="CA-2017-148922"/>
    <d v="2017-12-10T00:00:00"/>
    <s v="12/15/2017"/>
    <s v="Second Class"/>
    <s v="SU-20665"/>
    <s v="Stephanie Ulpright"/>
    <s v="Home Office"/>
    <s v="United States"/>
    <s v="Jackson"/>
    <s v="Mississippi"/>
    <n v="39212"/>
    <s v="South"/>
    <s v="TEC-AC-10001838"/>
    <s v="Technology"/>
    <s v="Accessories"/>
    <s v="Razer Tiamat Over Ear 7.1 Surround Sound PC Gaming Headset"/>
    <n v="599.97"/>
    <n v="3"/>
    <n v="0"/>
    <n v="257.9871"/>
    <x v="22"/>
    <x v="3"/>
  </r>
  <r>
    <n v="3527"/>
    <s v="CA-2017-148922"/>
    <d v="2017-12-10T00:00:00"/>
    <s v="12/15/2017"/>
    <s v="Second Class"/>
    <s v="SU-20665"/>
    <s v="Stephanie Ulpright"/>
    <s v="Home Office"/>
    <s v="United States"/>
    <s v="Jackson"/>
    <s v="Mississippi"/>
    <n v="39212"/>
    <s v="South"/>
    <s v="TEC-PH-10000148"/>
    <s v="Technology"/>
    <s v="Phones"/>
    <s v="Cyber Acoustics AC-202b Speech Recognition Stereo Headset"/>
    <n v="38.97"/>
    <n v="3"/>
    <n v="0"/>
    <n v="0.77939999999999998"/>
    <x v="22"/>
    <x v="3"/>
  </r>
  <r>
    <n v="3528"/>
    <s v="CA-2017-148922"/>
    <d v="2017-12-10T00:00:00"/>
    <s v="12/15/2017"/>
    <s v="Second Class"/>
    <s v="SU-20665"/>
    <s v="Stephanie Ulpright"/>
    <s v="Home Office"/>
    <s v="United States"/>
    <s v="Jackson"/>
    <s v="Mississippi"/>
    <n v="39212"/>
    <s v="South"/>
    <s v="OFF-BI-10003476"/>
    <s v="Office Supplies"/>
    <s v="Binders"/>
    <s v="Avery Metallic Poly Binders"/>
    <n v="45.84"/>
    <n v="8"/>
    <n v="0"/>
    <n v="22.0032"/>
    <x v="22"/>
    <x v="3"/>
  </r>
  <r>
    <n v="3529"/>
    <s v="CA-2016-130680"/>
    <d v="2016-06-24T00:00:00"/>
    <s v="6/29/2016"/>
    <s v="Standard Class"/>
    <s v="BD-11320"/>
    <s v="Bill Donatelli"/>
    <s v="Consumer"/>
    <s v="United States"/>
    <s v="San Diego"/>
    <s v="California"/>
    <n v="92024"/>
    <s v="West"/>
    <s v="TEC-PH-10004833"/>
    <s v="Technology"/>
    <s v="Phones"/>
    <s v="Macally Suction Cup Mount"/>
    <n v="38.24"/>
    <n v="4"/>
    <n v="0.2"/>
    <n v="-9.56"/>
    <x v="1"/>
    <x v="0"/>
  </r>
  <r>
    <n v="3530"/>
    <s v="CA-2015-141145"/>
    <d v="2015-09-17T00:00:00"/>
    <s v="9/23/2015"/>
    <s v="Standard Class"/>
    <s v="DB-13405"/>
    <s v="Denny Blanton"/>
    <s v="Consumer"/>
    <s v="United States"/>
    <s v="Orlando"/>
    <s v="Florida"/>
    <n v="32839"/>
    <s v="South"/>
    <s v="TEC-AC-10001465"/>
    <s v="Technology"/>
    <s v="Accessories"/>
    <s v="SanDisk Cruzer 64 GB USB Flash Drive"/>
    <n v="87.168000000000006"/>
    <n v="3"/>
    <n v="0.2"/>
    <n v="10.896000000000001"/>
    <x v="11"/>
    <x v="1"/>
  </r>
  <r>
    <n v="3531"/>
    <s v="US-2016-152835"/>
    <d v="2016-05-19T00:00:00"/>
    <s v="5/23/2016"/>
    <s v="Standard Class"/>
    <s v="RP-19855"/>
    <s v="Roy Phan"/>
    <s v="Corporate"/>
    <s v="United States"/>
    <s v="Lafayette"/>
    <s v="Indiana"/>
    <n v="47905"/>
    <s v="Central"/>
    <s v="OFF-AR-10003056"/>
    <s v="Office Supplies"/>
    <s v="Art"/>
    <s v="Newell 341"/>
    <n v="21.4"/>
    <n v="5"/>
    <n v="0"/>
    <n v="6.2060000000000004"/>
    <x v="35"/>
    <x v="0"/>
  </r>
  <r>
    <n v="3532"/>
    <s v="CA-2016-155565"/>
    <d v="2016-05-28T00:00:00"/>
    <s v="5/28/2016"/>
    <s v="Same Day"/>
    <s v="EH-13765"/>
    <s v="Edward Hooks"/>
    <s v="Corporate"/>
    <s v="United States"/>
    <s v="New York City"/>
    <s v="New York"/>
    <n v="10035"/>
    <s v="East"/>
    <s v="OFF-SU-10001218"/>
    <s v="Office Supplies"/>
    <s v="Supplies"/>
    <s v="Fiskars Softgrip Scissors"/>
    <n v="54.9"/>
    <n v="5"/>
    <n v="0"/>
    <n v="15.372"/>
    <x v="35"/>
    <x v="0"/>
  </r>
  <r>
    <n v="3533"/>
    <s v="CA-2014-110849"/>
    <d v="2014-04-18T00:00:00"/>
    <s v="4/23/2014"/>
    <s v="Standard Class"/>
    <s v="JL-15835"/>
    <s v="John Lee"/>
    <s v="Consumer"/>
    <s v="United States"/>
    <s v="Los Angeles"/>
    <s v="California"/>
    <n v="90049"/>
    <s v="West"/>
    <s v="TEC-MA-10002859"/>
    <s v="Technology"/>
    <s v="Machines"/>
    <s v="Ativa MDM8000 8-Sheet Micro-Cut Shredder"/>
    <n v="287.96800000000002"/>
    <n v="4"/>
    <n v="0.2"/>
    <n v="97.1892"/>
    <x v="41"/>
    <x v="2"/>
  </r>
  <r>
    <n v="3534"/>
    <s v="CA-2014-110849"/>
    <d v="2014-04-18T00:00:00"/>
    <s v="4/23/2014"/>
    <s v="Standard Class"/>
    <s v="JL-15835"/>
    <s v="John Lee"/>
    <s v="Consumer"/>
    <s v="United States"/>
    <s v="Los Angeles"/>
    <s v="California"/>
    <n v="90049"/>
    <s v="West"/>
    <s v="OFF-AR-10002375"/>
    <s v="Office Supplies"/>
    <s v="Art"/>
    <s v="Newell 351"/>
    <n v="13.12"/>
    <n v="4"/>
    <n v="0"/>
    <n v="3.8048000000000002"/>
    <x v="41"/>
    <x v="2"/>
  </r>
  <r>
    <n v="3535"/>
    <s v="CA-2014-110849"/>
    <d v="2014-04-18T00:00:00"/>
    <s v="4/23/2014"/>
    <s v="Standard Class"/>
    <s v="JL-15835"/>
    <s v="John Lee"/>
    <s v="Consumer"/>
    <s v="United States"/>
    <s v="Los Angeles"/>
    <s v="California"/>
    <n v="90049"/>
    <s v="West"/>
    <s v="OFF-AR-10000657"/>
    <s v="Office Supplies"/>
    <s v="Art"/>
    <s v="Binney &amp; Smith inkTank Desk Highlighter, Chisel Tip, Yellow, 12/Box"/>
    <n v="10.75"/>
    <n v="5"/>
    <n v="0"/>
    <n v="3.5474999999999999"/>
    <x v="41"/>
    <x v="2"/>
  </r>
  <r>
    <n v="3536"/>
    <s v="CA-2014-110849"/>
    <d v="2014-04-18T00:00:00"/>
    <s v="4/23/2014"/>
    <s v="Standard Class"/>
    <s v="JL-15835"/>
    <s v="John Lee"/>
    <s v="Consumer"/>
    <s v="United States"/>
    <s v="Los Angeles"/>
    <s v="California"/>
    <n v="90049"/>
    <s v="West"/>
    <s v="OFF-FA-10000134"/>
    <s v="Office Supplies"/>
    <s v="Fasteners"/>
    <s v="Advantus Push Pins, Aluminum Head"/>
    <n v="11.62"/>
    <n v="2"/>
    <n v="0"/>
    <n v="3.6021999999999998"/>
    <x v="41"/>
    <x v="2"/>
  </r>
  <r>
    <n v="3537"/>
    <s v="CA-2016-145842"/>
    <d v="2016-06-17T00:00:00"/>
    <s v="6/20/2016"/>
    <s v="Second Class"/>
    <s v="FM-14380"/>
    <s v="Fred McMath"/>
    <s v="Consumer"/>
    <s v="United States"/>
    <s v="New York City"/>
    <s v="New York"/>
    <n v="10024"/>
    <s v="East"/>
    <s v="OFF-ST-10000419"/>
    <s v="Office Supplies"/>
    <s v="Storage"/>
    <s v="Rogers Jumbo File, Granite"/>
    <n v="40.74"/>
    <n v="3"/>
    <n v="0"/>
    <n v="0.40739999999999998"/>
    <x v="1"/>
    <x v="0"/>
  </r>
  <r>
    <n v="3538"/>
    <s v="CA-2014-158771"/>
    <d v="2014-05-09T00:00:00"/>
    <d v="2014-09-05T00:00:00"/>
    <s v="Same Day"/>
    <s v="SB-20290"/>
    <s v="Sean Braxton"/>
    <s v="Corporate"/>
    <s v="United States"/>
    <s v="Henderson"/>
    <s v="Kentucky"/>
    <n v="42420"/>
    <s v="South"/>
    <s v="OFF-ST-10000107"/>
    <s v="Office Supplies"/>
    <s v="Storage"/>
    <s v="Fellowes Super Stor/Drawer"/>
    <n v="83.25"/>
    <n v="3"/>
    <n v="0"/>
    <n v="14.984999999999999"/>
    <x v="8"/>
    <x v="2"/>
  </r>
  <r>
    <n v="3539"/>
    <s v="CA-2014-158771"/>
    <d v="2014-05-09T00:00:00"/>
    <d v="2014-09-05T00:00:00"/>
    <s v="Same Day"/>
    <s v="SB-20290"/>
    <s v="Sean Braxton"/>
    <s v="Corporate"/>
    <s v="United States"/>
    <s v="Henderson"/>
    <s v="Kentucky"/>
    <n v="42420"/>
    <s v="South"/>
    <s v="OFF-LA-10001641"/>
    <s v="Office Supplies"/>
    <s v="Labels"/>
    <s v="Avery 518"/>
    <n v="9.4499999999999993"/>
    <n v="3"/>
    <n v="0"/>
    <n v="4.5359999999999996"/>
    <x v="8"/>
    <x v="2"/>
  </r>
  <r>
    <n v="3540"/>
    <s v="CA-2014-158771"/>
    <d v="2014-05-09T00:00:00"/>
    <d v="2014-09-05T00:00:00"/>
    <s v="Same Day"/>
    <s v="SB-20290"/>
    <s v="Sean Braxton"/>
    <s v="Corporate"/>
    <s v="United States"/>
    <s v="Henderson"/>
    <s v="Kentucky"/>
    <n v="42420"/>
    <s v="South"/>
    <s v="OFF-LA-10003121"/>
    <s v="Office Supplies"/>
    <s v="Labels"/>
    <s v="Avery 506"/>
    <n v="20.65"/>
    <n v="5"/>
    <n v="0"/>
    <n v="9.4990000000000006"/>
    <x v="8"/>
    <x v="2"/>
  </r>
  <r>
    <n v="3541"/>
    <s v="CA-2014-158771"/>
    <d v="2014-05-09T00:00:00"/>
    <d v="2014-09-05T00:00:00"/>
    <s v="Same Day"/>
    <s v="SB-20290"/>
    <s v="Sean Braxton"/>
    <s v="Corporate"/>
    <s v="United States"/>
    <s v="Henderson"/>
    <s v="Kentucky"/>
    <n v="42420"/>
    <s v="South"/>
    <s v="OFF-PA-10002689"/>
    <s v="Office Supplies"/>
    <s v="Paper"/>
    <s v="Weyerhaeuser First Choice Laser/Copy Paper (20Lb. and 88 Bright)"/>
    <n v="45.36"/>
    <n v="7"/>
    <n v="0"/>
    <n v="21.7728"/>
    <x v="8"/>
    <x v="2"/>
  </r>
  <r>
    <n v="3542"/>
    <s v="CA-2016-157511"/>
    <d v="2016-09-18T00:00:00"/>
    <s v="9/20/2016"/>
    <s v="First Class"/>
    <s v="SV-20365"/>
    <s v="Seth Vernon"/>
    <s v="Consumer"/>
    <s v="United States"/>
    <s v="Columbus"/>
    <s v="Ohio"/>
    <n v="43229"/>
    <s v="East"/>
    <s v="FUR-FU-10002107"/>
    <s v="Furniture"/>
    <s v="Furnishings"/>
    <s v="Eldon Pizzaz Desk Accessories"/>
    <n v="5.3520000000000003"/>
    <n v="3"/>
    <n v="0.2"/>
    <n v="1.6055999999999999"/>
    <x v="21"/>
    <x v="0"/>
  </r>
  <r>
    <n v="3543"/>
    <s v="CA-2016-157511"/>
    <d v="2016-09-18T00:00:00"/>
    <s v="9/20/2016"/>
    <s v="First Class"/>
    <s v="SV-20365"/>
    <s v="Seth Vernon"/>
    <s v="Consumer"/>
    <s v="United States"/>
    <s v="Columbus"/>
    <s v="Ohio"/>
    <n v="43229"/>
    <s v="East"/>
    <s v="FUR-CH-10002647"/>
    <s v="Furniture"/>
    <s v="Chairs"/>
    <s v="Situations Contoured Folding Chairs, 4/Set"/>
    <n v="99.372"/>
    <n v="2"/>
    <n v="0.3"/>
    <n v="-7.0979999999999999"/>
    <x v="21"/>
    <x v="0"/>
  </r>
  <r>
    <n v="3544"/>
    <s v="CA-2016-157511"/>
    <d v="2016-09-18T00:00:00"/>
    <s v="9/20/2016"/>
    <s v="First Class"/>
    <s v="SV-20365"/>
    <s v="Seth Vernon"/>
    <s v="Consumer"/>
    <s v="United States"/>
    <s v="Columbus"/>
    <s v="Ohio"/>
    <n v="43229"/>
    <s v="East"/>
    <s v="OFF-AR-10002257"/>
    <s v="Office Supplies"/>
    <s v="Art"/>
    <s v="Eldon Spacemaker Box, Quick-Snap Lid, Clear"/>
    <n v="2.6720000000000002"/>
    <n v="1"/>
    <n v="0.2"/>
    <n v="0.3674"/>
    <x v="21"/>
    <x v="0"/>
  </r>
  <r>
    <n v="3545"/>
    <s v="CA-2017-121216"/>
    <d v="2017-12-23T00:00:00"/>
    <s v="12/25/2017"/>
    <s v="Second Class"/>
    <s v="MM-17920"/>
    <s v="Michael Moore"/>
    <s v="Consumer"/>
    <s v="United States"/>
    <s v="College Station"/>
    <s v="Texas"/>
    <n v="77840"/>
    <s v="Central"/>
    <s v="OFF-PA-10004519"/>
    <s v="Office Supplies"/>
    <s v="Paper"/>
    <s v="Spiral Phone Message Books with Labels by Adams"/>
    <n v="28.672000000000001"/>
    <n v="8"/>
    <n v="0.2"/>
    <n v="10.393599999999999"/>
    <x v="22"/>
    <x v="3"/>
  </r>
  <r>
    <n v="3546"/>
    <s v="CA-2017-121216"/>
    <d v="2017-12-23T00:00:00"/>
    <s v="12/25/2017"/>
    <s v="Second Class"/>
    <s v="MM-17920"/>
    <s v="Michael Moore"/>
    <s v="Consumer"/>
    <s v="United States"/>
    <s v="College Station"/>
    <s v="Texas"/>
    <n v="77840"/>
    <s v="Central"/>
    <s v="OFF-AP-10001947"/>
    <s v="Office Supplies"/>
    <s v="Appliances"/>
    <s v="Acco 6 Outlet Guardian Premium Plus Surge Suppressor"/>
    <n v="29.312000000000001"/>
    <n v="8"/>
    <n v="0.8"/>
    <n v="-74.745599999999996"/>
    <x v="22"/>
    <x v="3"/>
  </r>
  <r>
    <n v="3547"/>
    <s v="CA-2017-155292"/>
    <d v="2017-10-30T00:00:00"/>
    <d v="2017-01-11T00:00:00"/>
    <s v="First Class"/>
    <s v="RD-19810"/>
    <s v="Ross DeVincentis"/>
    <s v="Home Office"/>
    <s v="United States"/>
    <s v="Richmond"/>
    <s v="Kentucky"/>
    <n v="40475"/>
    <s v="South"/>
    <s v="OFF-ST-10004963"/>
    <s v="Office Supplies"/>
    <s v="Storage"/>
    <s v="Eldon Gobal File Keepers"/>
    <n v="105.98"/>
    <n v="7"/>
    <n v="0"/>
    <n v="4.2392000000000003"/>
    <x v="13"/>
    <x v="3"/>
  </r>
  <r>
    <n v="3548"/>
    <s v="CA-2017-155292"/>
    <d v="2017-10-30T00:00:00"/>
    <d v="2017-01-11T00:00:00"/>
    <s v="First Class"/>
    <s v="RD-19810"/>
    <s v="Ross DeVincentis"/>
    <s v="Home Office"/>
    <s v="United States"/>
    <s v="Richmond"/>
    <s v="Kentucky"/>
    <n v="40475"/>
    <s v="South"/>
    <s v="OFF-SU-10002573"/>
    <s v="Office Supplies"/>
    <s v="Supplies"/>
    <s v="Acme 10&quot; Easy Grip Assistive Scissors"/>
    <n v="35.06"/>
    <n v="2"/>
    <n v="0"/>
    <n v="10.518000000000001"/>
    <x v="13"/>
    <x v="3"/>
  </r>
  <r>
    <n v="3549"/>
    <s v="CA-2017-155292"/>
    <d v="2017-10-30T00:00:00"/>
    <d v="2017-01-11T00:00:00"/>
    <s v="First Class"/>
    <s v="RD-19810"/>
    <s v="Ross DeVincentis"/>
    <s v="Home Office"/>
    <s v="United States"/>
    <s v="Richmond"/>
    <s v="Kentucky"/>
    <n v="40475"/>
    <s v="South"/>
    <s v="FUR-CH-10000553"/>
    <s v="Furniture"/>
    <s v="Chairs"/>
    <s v="Metal Folding Chairs, Beige, 4/Carton"/>
    <n v="33.94"/>
    <n v="1"/>
    <n v="0"/>
    <n v="9.1638000000000002"/>
    <x v="13"/>
    <x v="3"/>
  </r>
  <r>
    <n v="3550"/>
    <s v="CA-2017-155292"/>
    <d v="2017-10-30T00:00:00"/>
    <d v="2017-01-11T00:00:00"/>
    <s v="First Class"/>
    <s v="RD-19810"/>
    <s v="Ross DeVincentis"/>
    <s v="Home Office"/>
    <s v="United States"/>
    <s v="Richmond"/>
    <s v="Kentucky"/>
    <n v="40475"/>
    <s v="South"/>
    <s v="OFF-LA-10001982"/>
    <s v="Office Supplies"/>
    <s v="Labels"/>
    <s v="Smead Alpha-Z Color-Coded Name Labels First Letter Starter Set"/>
    <n v="30"/>
    <n v="8"/>
    <n v="0"/>
    <n v="14.4"/>
    <x v="13"/>
    <x v="3"/>
  </r>
  <r>
    <n v="3551"/>
    <s v="CA-2016-152555"/>
    <d v="2016-03-29T00:00:00"/>
    <d v="2016-02-04T00:00:00"/>
    <s v="Second Class"/>
    <s v="ME-17320"/>
    <s v="Maria Etezadi"/>
    <s v="Home Office"/>
    <s v="United States"/>
    <s v="Chicago"/>
    <s v="Illinois"/>
    <n v="60653"/>
    <s v="Central"/>
    <s v="OFF-PA-10001295"/>
    <s v="Office Supplies"/>
    <s v="Paper"/>
    <s v="Computer Printout Paper with Letter-Trim Perforations"/>
    <n v="45.527999999999999"/>
    <n v="3"/>
    <n v="0.2"/>
    <n v="15.934799999999999"/>
    <x v="17"/>
    <x v="0"/>
  </r>
  <r>
    <n v="3552"/>
    <s v="CA-2016-152555"/>
    <d v="2016-03-29T00:00:00"/>
    <d v="2016-02-04T00:00:00"/>
    <s v="Second Class"/>
    <s v="ME-17320"/>
    <s v="Maria Etezadi"/>
    <s v="Home Office"/>
    <s v="United States"/>
    <s v="Chicago"/>
    <s v="Illinois"/>
    <n v="60653"/>
    <s v="Central"/>
    <s v="FUR-CH-10002965"/>
    <s v="Furniture"/>
    <s v="Chairs"/>
    <s v="Global Leather Highback Executive Chair with Pneumatic Height Adjustment, Black"/>
    <n v="844.11599999999999"/>
    <n v="6"/>
    <n v="0.3"/>
    <n v="-36.176400000000001"/>
    <x v="17"/>
    <x v="0"/>
  </r>
  <r>
    <n v="3553"/>
    <s v="CA-2016-152555"/>
    <d v="2016-03-29T00:00:00"/>
    <d v="2016-02-04T00:00:00"/>
    <s v="Second Class"/>
    <s v="ME-17320"/>
    <s v="Maria Etezadi"/>
    <s v="Home Office"/>
    <s v="United States"/>
    <s v="Chicago"/>
    <s v="Illinois"/>
    <n v="60653"/>
    <s v="Central"/>
    <s v="TEC-PH-10001254"/>
    <s v="Technology"/>
    <s v="Phones"/>
    <s v="Jabra BIZ 2300 Duo QD Duo Corded†Headset"/>
    <n v="812.73599999999999"/>
    <n v="8"/>
    <n v="0.2"/>
    <n v="60.955199999999998"/>
    <x v="17"/>
    <x v="0"/>
  </r>
  <r>
    <n v="3554"/>
    <s v="CA-2017-107832"/>
    <d v="2017-11-23T00:00:00"/>
    <s v="11/26/2017"/>
    <s v="Second Class"/>
    <s v="FH-14275"/>
    <s v="Frank Hawley"/>
    <s v="Corporate"/>
    <s v="United States"/>
    <s v="Philadelphia"/>
    <s v="Pennsylvania"/>
    <n v="19120"/>
    <s v="East"/>
    <s v="OFF-BI-10001658"/>
    <s v="Office Supplies"/>
    <s v="Binders"/>
    <s v="GBC Standard Therm-A-Bind Covers"/>
    <n v="7.476"/>
    <n v="1"/>
    <n v="0.7"/>
    <n v="-5.9808000000000003"/>
    <x v="23"/>
    <x v="3"/>
  </r>
  <r>
    <n v="3555"/>
    <s v="CA-2014-120838"/>
    <d v="2014-03-23T00:00:00"/>
    <s v="3/26/2014"/>
    <s v="Second Class"/>
    <s v="PO-18865"/>
    <s v="Patrick O'Donnell"/>
    <s v="Consumer"/>
    <s v="United States"/>
    <s v="Los Angeles"/>
    <s v="California"/>
    <n v="90036"/>
    <s v="West"/>
    <s v="OFF-ST-10000585"/>
    <s v="Office Supplies"/>
    <s v="Storage"/>
    <s v="Economy Rollaway Files"/>
    <n v="330.4"/>
    <n v="2"/>
    <n v="0"/>
    <n v="85.903999999999996"/>
    <x v="34"/>
    <x v="2"/>
  </r>
  <r>
    <n v="3556"/>
    <s v="CA-2014-120838"/>
    <d v="2014-03-23T00:00:00"/>
    <s v="3/26/2014"/>
    <s v="Second Class"/>
    <s v="PO-18865"/>
    <s v="Patrick O'Donnell"/>
    <s v="Consumer"/>
    <s v="United States"/>
    <s v="Los Angeles"/>
    <s v="California"/>
    <n v="90036"/>
    <s v="West"/>
    <s v="TEC-PH-10003484"/>
    <s v="Technology"/>
    <s v="Phones"/>
    <s v="Ooma Telo VoIP Home Phone System"/>
    <n v="604.75199999999995"/>
    <n v="6"/>
    <n v="0.2"/>
    <n v="37.796999999999997"/>
    <x v="34"/>
    <x v="2"/>
  </r>
  <r>
    <n v="3557"/>
    <s v="CA-2017-118542"/>
    <d v="2017-12-01T00:00:00"/>
    <d v="2017-05-12T00:00:00"/>
    <s v="Standard Class"/>
    <s v="CC-12550"/>
    <s v="Clay Cheatham"/>
    <s v="Consumer"/>
    <s v="United States"/>
    <s v="Los Angeles"/>
    <s v="California"/>
    <n v="90008"/>
    <s v="West"/>
    <s v="OFF-PA-10004735"/>
    <s v="Office Supplies"/>
    <s v="Paper"/>
    <s v="Xerox 1905"/>
    <n v="45.36"/>
    <n v="7"/>
    <n v="0"/>
    <n v="21.7728"/>
    <x v="22"/>
    <x v="3"/>
  </r>
  <r>
    <n v="3558"/>
    <s v="CA-2017-118542"/>
    <d v="2017-12-01T00:00:00"/>
    <d v="2017-05-12T00:00:00"/>
    <s v="Standard Class"/>
    <s v="CC-12550"/>
    <s v="Clay Cheatham"/>
    <s v="Consumer"/>
    <s v="United States"/>
    <s v="Los Angeles"/>
    <s v="California"/>
    <n v="90008"/>
    <s v="West"/>
    <s v="OFF-BI-10003429"/>
    <s v="Office Supplies"/>
    <s v="Binders"/>
    <s v="Cardinal HOLDit! Binder Insert Strips,Extra Strips"/>
    <n v="10.128"/>
    <n v="2"/>
    <n v="0.2"/>
    <n v="3.6714000000000002"/>
    <x v="22"/>
    <x v="3"/>
  </r>
  <r>
    <n v="3559"/>
    <s v="CA-2017-152737"/>
    <d v="2017-11-07T00:00:00"/>
    <d v="2017-12-11T00:00:00"/>
    <s v="Standard Class"/>
    <s v="TS-21505"/>
    <s v="Tony Sayre"/>
    <s v="Consumer"/>
    <s v="United States"/>
    <s v="San Francisco"/>
    <s v="California"/>
    <n v="94122"/>
    <s v="West"/>
    <s v="OFF-BI-10002982"/>
    <s v="Office Supplies"/>
    <s v="Binders"/>
    <s v="Avery Self-Adhesive Photo Pockets for Polaroid Photos"/>
    <n v="21.792000000000002"/>
    <n v="4"/>
    <n v="0.2"/>
    <n v="7.6272000000000002"/>
    <x v="23"/>
    <x v="3"/>
  </r>
  <r>
    <n v="3560"/>
    <s v="CA-2017-152737"/>
    <d v="2017-11-07T00:00:00"/>
    <d v="2017-12-11T00:00:00"/>
    <s v="Standard Class"/>
    <s v="TS-21505"/>
    <s v="Tony Sayre"/>
    <s v="Consumer"/>
    <s v="United States"/>
    <s v="San Francisco"/>
    <s v="California"/>
    <n v="94122"/>
    <s v="West"/>
    <s v="TEC-AC-10004975"/>
    <s v="Technology"/>
    <s v="Accessories"/>
    <s v="Plantronics Audio 995 Wireless Stereo Headset"/>
    <n v="439.8"/>
    <n v="4"/>
    <n v="0"/>
    <n v="145.13399999999999"/>
    <x v="23"/>
    <x v="3"/>
  </r>
  <r>
    <n v="3561"/>
    <s v="CA-2017-109757"/>
    <d v="2017-09-04T00:00:00"/>
    <d v="2017-09-09T00:00:00"/>
    <s v="Second Class"/>
    <s v="MD-17350"/>
    <s v="Maribeth Dona"/>
    <s v="Consumer"/>
    <s v="United States"/>
    <s v="Akron"/>
    <s v="Ohio"/>
    <n v="44312"/>
    <s v="East"/>
    <s v="OFF-AR-10002335"/>
    <s v="Office Supplies"/>
    <s v="Art"/>
    <s v="DIXON Oriole Pencils"/>
    <n v="8.2560000000000002"/>
    <n v="4"/>
    <n v="0.2"/>
    <n v="0.61919999999999997"/>
    <x v="15"/>
    <x v="3"/>
  </r>
  <r>
    <n v="3562"/>
    <s v="CA-2017-109757"/>
    <d v="2017-09-04T00:00:00"/>
    <d v="2017-09-09T00:00:00"/>
    <s v="Second Class"/>
    <s v="MD-17350"/>
    <s v="Maribeth Dona"/>
    <s v="Consumer"/>
    <s v="United States"/>
    <s v="Akron"/>
    <s v="Ohio"/>
    <n v="44312"/>
    <s v="East"/>
    <s v="OFF-BI-10004001"/>
    <s v="Office Supplies"/>
    <s v="Binders"/>
    <s v="GBC Recycled VeloBinder Covers"/>
    <n v="25.56"/>
    <n v="5"/>
    <n v="0.7"/>
    <n v="-20.448"/>
    <x v="15"/>
    <x v="3"/>
  </r>
  <r>
    <n v="3563"/>
    <s v="CA-2017-109757"/>
    <d v="2017-09-04T00:00:00"/>
    <d v="2017-09-09T00:00:00"/>
    <s v="Second Class"/>
    <s v="MD-17350"/>
    <s v="Maribeth Dona"/>
    <s v="Consumer"/>
    <s v="United States"/>
    <s v="Akron"/>
    <s v="Ohio"/>
    <n v="44312"/>
    <s v="East"/>
    <s v="OFF-BI-10001634"/>
    <s v="Office Supplies"/>
    <s v="Binders"/>
    <s v="Wilson Jones Active Use Binders"/>
    <n v="4.3680000000000003"/>
    <n v="2"/>
    <n v="0.7"/>
    <n v="-3.0575999999999999"/>
    <x v="15"/>
    <x v="3"/>
  </r>
  <r>
    <n v="3564"/>
    <s v="CA-2017-109757"/>
    <d v="2017-09-04T00:00:00"/>
    <d v="2017-09-09T00:00:00"/>
    <s v="Second Class"/>
    <s v="MD-17350"/>
    <s v="Maribeth Dona"/>
    <s v="Consumer"/>
    <s v="United States"/>
    <s v="Akron"/>
    <s v="Ohio"/>
    <n v="44312"/>
    <s v="East"/>
    <s v="OFF-PA-10000007"/>
    <s v="Office Supplies"/>
    <s v="Paper"/>
    <s v="Telephone Message Books with Fax/Mobile Section, 4 1/4&quot; x 6&quot;"/>
    <n v="11.52"/>
    <n v="4"/>
    <n v="0.2"/>
    <n v="3.7440000000000002"/>
    <x v="15"/>
    <x v="3"/>
  </r>
  <r>
    <n v="3565"/>
    <s v="CA-2016-130029"/>
    <d v="2016-07-03T00:00:00"/>
    <d v="2016-06-07T00:00:00"/>
    <s v="First Class"/>
    <s v="GT-14755"/>
    <s v="Guy Thornton"/>
    <s v="Consumer"/>
    <s v="United States"/>
    <s v="Los Angeles"/>
    <s v="California"/>
    <n v="90049"/>
    <s v="West"/>
    <s v="OFF-PA-10000552"/>
    <s v="Office Supplies"/>
    <s v="Paper"/>
    <s v="Xerox 200"/>
    <n v="12.96"/>
    <n v="2"/>
    <n v="0"/>
    <n v="6.2207999999999997"/>
    <x v="16"/>
    <x v="0"/>
  </r>
  <r>
    <n v="3566"/>
    <s v="CA-2016-130029"/>
    <d v="2016-07-03T00:00:00"/>
    <d v="2016-06-07T00:00:00"/>
    <s v="First Class"/>
    <s v="GT-14755"/>
    <s v="Guy Thornton"/>
    <s v="Consumer"/>
    <s v="United States"/>
    <s v="Los Angeles"/>
    <s v="California"/>
    <n v="90049"/>
    <s v="West"/>
    <s v="OFF-FA-10001135"/>
    <s v="Office Supplies"/>
    <s v="Fasteners"/>
    <s v="Brites Rubber Bands, 1 1/2 oz. Box"/>
    <n v="3.96"/>
    <n v="2"/>
    <n v="0"/>
    <n v="7.9200000000000007E-2"/>
    <x v="16"/>
    <x v="0"/>
  </r>
  <r>
    <n v="3567"/>
    <s v="CA-2017-103877"/>
    <d v="2017-09-07T00:00:00"/>
    <s v="9/14/2017"/>
    <s v="Standard Class"/>
    <s v="RD-19660"/>
    <s v="Robert Dilbeck"/>
    <s v="Home Office"/>
    <s v="United States"/>
    <s v="Independence"/>
    <s v="Missouri"/>
    <n v="64055"/>
    <s v="Central"/>
    <s v="OFF-BI-10003650"/>
    <s v="Office Supplies"/>
    <s v="Binders"/>
    <s v="GBC DocuBind 300 Electric Binding Machine"/>
    <n v="1577.94"/>
    <n v="3"/>
    <n v="0"/>
    <n v="757.41120000000001"/>
    <x v="15"/>
    <x v="3"/>
  </r>
  <r>
    <n v="3568"/>
    <s v="CA-2016-137176"/>
    <d v="2016-09-09T00:00:00"/>
    <s v="9/14/2016"/>
    <s v="Second Class"/>
    <s v="DB-12910"/>
    <s v="Daniel Byrd"/>
    <s v="Home Office"/>
    <s v="United States"/>
    <s v="Dallas"/>
    <s v="Texas"/>
    <n v="75220"/>
    <s v="Central"/>
    <s v="FUR-FU-10003832"/>
    <s v="Furniture"/>
    <s v="Furnishings"/>
    <s v="Eldon Expressions Punched Metal &amp; Wood Desk Accessories, Black &amp; Cherry"/>
    <n v="15.007999999999999"/>
    <n v="4"/>
    <n v="0.6"/>
    <n v="-12.006399999999999"/>
    <x v="21"/>
    <x v="0"/>
  </r>
  <r>
    <n v="3569"/>
    <s v="CA-2017-168109"/>
    <d v="2017-07-03T00:00:00"/>
    <d v="2017-03-07T00:00:00"/>
    <s v="Same Day"/>
    <s v="JK-15640"/>
    <s v="Jim Kriz"/>
    <s v="Home Office"/>
    <s v="United States"/>
    <s v="Seattle"/>
    <s v="Washington"/>
    <n v="98105"/>
    <s v="West"/>
    <s v="TEC-AC-10003628"/>
    <s v="Technology"/>
    <s v="Accessories"/>
    <s v="Logitech 910-002974 M325 Wireless Mouse for Web Scrolling"/>
    <n v="59.98"/>
    <n v="2"/>
    <n v="0"/>
    <n v="26.391200000000001"/>
    <x v="10"/>
    <x v="3"/>
  </r>
  <r>
    <n v="3570"/>
    <s v="CA-2017-168109"/>
    <d v="2017-07-03T00:00:00"/>
    <d v="2017-03-07T00:00:00"/>
    <s v="Same Day"/>
    <s v="JK-15640"/>
    <s v="Jim Kriz"/>
    <s v="Home Office"/>
    <s v="United States"/>
    <s v="Seattle"/>
    <s v="Washington"/>
    <n v="98105"/>
    <s v="West"/>
    <s v="TEC-MA-10001148"/>
    <s v="Technology"/>
    <s v="Machines"/>
    <s v="Okidata MB491 Multifunction Printer"/>
    <n v="2395.1999999999998"/>
    <n v="6"/>
    <n v="0.2"/>
    <n v="209.58"/>
    <x v="10"/>
    <x v="3"/>
  </r>
  <r>
    <n v="3571"/>
    <s v="CA-2017-168109"/>
    <d v="2017-07-03T00:00:00"/>
    <d v="2017-03-07T00:00:00"/>
    <s v="Same Day"/>
    <s v="JK-15640"/>
    <s v="Jim Kriz"/>
    <s v="Home Office"/>
    <s v="United States"/>
    <s v="Seattle"/>
    <s v="Washington"/>
    <n v="98105"/>
    <s v="West"/>
    <s v="TEC-AC-10002049"/>
    <s v="Technology"/>
    <s v="Accessories"/>
    <s v="Plantronics Savi W720 Multi-Device Wireless Headset System"/>
    <n v="1687.8"/>
    <n v="4"/>
    <n v="0"/>
    <n v="742.63199999999995"/>
    <x v="10"/>
    <x v="3"/>
  </r>
  <r>
    <n v="3572"/>
    <s v="CA-2017-168109"/>
    <d v="2017-07-03T00:00:00"/>
    <d v="2017-03-07T00:00:00"/>
    <s v="Same Day"/>
    <s v="JK-15640"/>
    <s v="Jim Kriz"/>
    <s v="Home Office"/>
    <s v="United States"/>
    <s v="Seattle"/>
    <s v="Washington"/>
    <n v="98105"/>
    <s v="West"/>
    <s v="TEC-PH-10000702"/>
    <s v="Technology"/>
    <s v="Phones"/>
    <s v="Square Credit Card Reader, 4 1/2&quot; x 4 1/2&quot; x 1&quot;, White"/>
    <n v="7.992"/>
    <n v="1"/>
    <n v="0.2"/>
    <n v="2.6972999999999998"/>
    <x v="10"/>
    <x v="3"/>
  </r>
  <r>
    <n v="3573"/>
    <s v="US-2017-126081"/>
    <d v="2017-06-29T00:00:00"/>
    <d v="2017-04-07T00:00:00"/>
    <s v="Standard Class"/>
    <s v="FC-14335"/>
    <s v="Fred Chung"/>
    <s v="Corporate"/>
    <s v="United States"/>
    <s v="Mesquite"/>
    <s v="Texas"/>
    <n v="75150"/>
    <s v="Central"/>
    <s v="OFF-PA-10003953"/>
    <s v="Office Supplies"/>
    <s v="Paper"/>
    <s v="Xerox 218"/>
    <n v="5.1840000000000002"/>
    <n v="1"/>
    <n v="0.2"/>
    <n v="1.8144"/>
    <x v="27"/>
    <x v="3"/>
  </r>
  <r>
    <n v="3574"/>
    <s v="CA-2017-117023"/>
    <d v="2017-08-07T00:00:00"/>
    <d v="2017-12-08T00:00:00"/>
    <s v="Standard Class"/>
    <s v="JW-15955"/>
    <s v="Joni Wasserman"/>
    <s v="Consumer"/>
    <s v="United States"/>
    <s v="Long Beach"/>
    <s v="New York"/>
    <n v="11561"/>
    <s v="East"/>
    <s v="OFF-AR-10003602"/>
    <s v="Office Supplies"/>
    <s v="Art"/>
    <s v="Quartet Omega Colored Chalk, 12/Pack"/>
    <n v="11.68"/>
    <n v="2"/>
    <n v="0"/>
    <n v="5.4896000000000003"/>
    <x v="43"/>
    <x v="3"/>
  </r>
  <r>
    <n v="3575"/>
    <s v="CA-2017-117023"/>
    <d v="2017-08-07T00:00:00"/>
    <d v="2017-12-08T00:00:00"/>
    <s v="Standard Class"/>
    <s v="JW-15955"/>
    <s v="Joni Wasserman"/>
    <s v="Consumer"/>
    <s v="United States"/>
    <s v="Long Beach"/>
    <s v="New York"/>
    <n v="11561"/>
    <s v="East"/>
    <s v="OFF-AR-10004062"/>
    <s v="Office Supplies"/>
    <s v="Art"/>
    <s v="Staples in misc. colors"/>
    <n v="104.8"/>
    <n v="10"/>
    <n v="0"/>
    <n v="26.2"/>
    <x v="43"/>
    <x v="3"/>
  </r>
  <r>
    <n v="3576"/>
    <s v="CA-2015-143532"/>
    <d v="2015-03-19T00:00:00"/>
    <s v="3/24/2015"/>
    <s v="Standard Class"/>
    <s v="DC-12850"/>
    <s v="Dan Campbell"/>
    <s v="Consumer"/>
    <s v="United States"/>
    <s v="North Miami"/>
    <s v="Florida"/>
    <n v="33161"/>
    <s v="South"/>
    <s v="OFF-PA-10001560"/>
    <s v="Office Supplies"/>
    <s v="Paper"/>
    <s v="Adams Telephone Message Books, 5 1/4î x 11î"/>
    <n v="14.496"/>
    <n v="3"/>
    <n v="0.2"/>
    <n v="4.8924000000000003"/>
    <x v="29"/>
    <x v="1"/>
  </r>
  <r>
    <n v="3577"/>
    <s v="CA-2016-103163"/>
    <d v="2016-06-07T00:00:00"/>
    <d v="2016-11-06T00:00:00"/>
    <s v="Standard Class"/>
    <s v="FM-14290"/>
    <s v="Frank Merwin"/>
    <s v="Home Office"/>
    <s v="United States"/>
    <s v="Bakersfield"/>
    <s v="California"/>
    <n v="93309"/>
    <s v="West"/>
    <s v="OFF-BI-10003305"/>
    <s v="Office Supplies"/>
    <s v="Binders"/>
    <s v="Avery Hanging File Binders"/>
    <n v="4.7839999999999998"/>
    <n v="1"/>
    <n v="0.2"/>
    <n v="1.5548"/>
    <x v="1"/>
    <x v="0"/>
  </r>
  <r>
    <n v="3578"/>
    <s v="CA-2016-103163"/>
    <d v="2016-06-07T00:00:00"/>
    <d v="2016-11-06T00:00:00"/>
    <s v="Standard Class"/>
    <s v="FM-14290"/>
    <s v="Frank Merwin"/>
    <s v="Home Office"/>
    <s v="United States"/>
    <s v="Bakersfield"/>
    <s v="California"/>
    <n v="93309"/>
    <s v="West"/>
    <s v="OFF-PA-10004000"/>
    <s v="Office Supplies"/>
    <s v="Paper"/>
    <s v="While You Were Out Pads, 50 per Pad, 4 x 5 1/4, Green Cycle"/>
    <n v="4.7300000000000004"/>
    <n v="1"/>
    <n v="0"/>
    <n v="2.3176999999999999"/>
    <x v="1"/>
    <x v="0"/>
  </r>
  <r>
    <n v="3579"/>
    <s v="CA-2016-104157"/>
    <d v="2016-07-25T00:00:00"/>
    <s v="7/29/2016"/>
    <s v="Standard Class"/>
    <s v="MT-17815"/>
    <s v="Meg Tillman"/>
    <s v="Consumer"/>
    <s v="United States"/>
    <s v="Jackson"/>
    <s v="Mississippi"/>
    <n v="39212"/>
    <s v="South"/>
    <s v="OFF-ST-10000321"/>
    <s v="Office Supplies"/>
    <s v="Storage"/>
    <s v="Akro Stacking Bins"/>
    <n v="7.89"/>
    <n v="1"/>
    <n v="0"/>
    <n v="0.31559999999999999"/>
    <x v="16"/>
    <x v="0"/>
  </r>
  <r>
    <n v="3580"/>
    <s v="CA-2016-104157"/>
    <d v="2016-07-25T00:00:00"/>
    <s v="7/29/2016"/>
    <s v="Standard Class"/>
    <s v="MT-17815"/>
    <s v="Meg Tillman"/>
    <s v="Consumer"/>
    <s v="United States"/>
    <s v="Jackson"/>
    <s v="Mississippi"/>
    <n v="39212"/>
    <s v="South"/>
    <s v="OFF-PA-10004665"/>
    <s v="Office Supplies"/>
    <s v="Paper"/>
    <s v="Advantus Motivational Note Cards"/>
    <n v="65.5"/>
    <n v="5"/>
    <n v="0"/>
    <n v="32.094999999999999"/>
    <x v="16"/>
    <x v="0"/>
  </r>
  <r>
    <n v="3581"/>
    <s v="CA-2016-104157"/>
    <d v="2016-07-25T00:00:00"/>
    <s v="7/29/2016"/>
    <s v="Standard Class"/>
    <s v="MT-17815"/>
    <s v="Meg Tillman"/>
    <s v="Consumer"/>
    <s v="United States"/>
    <s v="Jackson"/>
    <s v="Mississippi"/>
    <n v="39212"/>
    <s v="South"/>
    <s v="FUR-TA-10004915"/>
    <s v="Furniture"/>
    <s v="Tables"/>
    <s v="Office Impressions End Table, 20-1/2&quot;H x 24&quot;W x 20&quot;D"/>
    <n v="2430.08"/>
    <n v="8"/>
    <n v="0"/>
    <n v="388.81279999999998"/>
    <x v="16"/>
    <x v="0"/>
  </r>
  <r>
    <n v="3582"/>
    <s v="CA-2017-117807"/>
    <d v="2017-10-01T00:00:00"/>
    <d v="2017-07-10T00:00:00"/>
    <s v="Standard Class"/>
    <s v="DK-13090"/>
    <s v="Dave Kipp"/>
    <s v="Consumer"/>
    <s v="United States"/>
    <s v="Fremont"/>
    <s v="Nebraska"/>
    <n v="68025"/>
    <s v="Central"/>
    <s v="OFF-PA-10000994"/>
    <s v="Office Supplies"/>
    <s v="Paper"/>
    <s v="Xerox 1915"/>
    <n v="104.85"/>
    <n v="1"/>
    <n v="0"/>
    <n v="50.328000000000003"/>
    <x v="13"/>
    <x v="3"/>
  </r>
  <r>
    <n v="3583"/>
    <s v="CA-2015-121650"/>
    <d v="2015-12-10T00:00:00"/>
    <s v="12/16/2015"/>
    <s v="Standard Class"/>
    <s v="KD-16495"/>
    <s v="Keith Dawkins"/>
    <s v="Corporate"/>
    <s v="United States"/>
    <s v="Jackson"/>
    <s v="Michigan"/>
    <n v="49201"/>
    <s v="Central"/>
    <s v="OFF-AR-10001149"/>
    <s v="Office Supplies"/>
    <s v="Art"/>
    <s v="Avery Hi-Liter Comfort Grip Fluorescent Highlighter, Yellow Ink"/>
    <n v="3.9"/>
    <n v="2"/>
    <n v="0"/>
    <n v="1.5209999999999999"/>
    <x v="14"/>
    <x v="1"/>
  </r>
  <r>
    <n v="3584"/>
    <s v="CA-2015-121650"/>
    <d v="2015-12-10T00:00:00"/>
    <s v="12/16/2015"/>
    <s v="Standard Class"/>
    <s v="KD-16495"/>
    <s v="Keith Dawkins"/>
    <s v="Corporate"/>
    <s v="United States"/>
    <s v="Jackson"/>
    <s v="Michigan"/>
    <n v="49201"/>
    <s v="Central"/>
    <s v="FUR-TA-10003569"/>
    <s v="Furniture"/>
    <s v="Tables"/>
    <s v="Bretford CR8500 Series Meeting Room Furniture"/>
    <n v="801.96"/>
    <n v="2"/>
    <n v="0"/>
    <n v="200.49"/>
    <x v="14"/>
    <x v="1"/>
  </r>
  <r>
    <n v="3585"/>
    <s v="CA-2015-121650"/>
    <d v="2015-12-10T00:00:00"/>
    <s v="12/16/2015"/>
    <s v="Standard Class"/>
    <s v="KD-16495"/>
    <s v="Keith Dawkins"/>
    <s v="Corporate"/>
    <s v="United States"/>
    <s v="Jackson"/>
    <s v="Michigan"/>
    <n v="49201"/>
    <s v="Central"/>
    <s v="FUR-CH-10004289"/>
    <s v="Furniture"/>
    <s v="Chairs"/>
    <s v="Global Super Steno Chair"/>
    <n v="191.96"/>
    <n v="2"/>
    <n v="0"/>
    <n v="32.633200000000002"/>
    <x v="14"/>
    <x v="1"/>
  </r>
  <r>
    <n v="3586"/>
    <s v="CA-2015-121650"/>
    <d v="2015-12-10T00:00:00"/>
    <s v="12/16/2015"/>
    <s v="Standard Class"/>
    <s v="KD-16495"/>
    <s v="Keith Dawkins"/>
    <s v="Corporate"/>
    <s v="United States"/>
    <s v="Jackson"/>
    <s v="Michigan"/>
    <n v="49201"/>
    <s v="Central"/>
    <s v="OFF-LA-10001045"/>
    <s v="Office Supplies"/>
    <s v="Labels"/>
    <s v="Permanent Self-Adhesive File Folder Labels for Typewriters by Universal"/>
    <n v="2.61"/>
    <n v="1"/>
    <n v="0"/>
    <n v="1.2005999999999999"/>
    <x v="14"/>
    <x v="1"/>
  </r>
  <r>
    <n v="3587"/>
    <s v="CA-2017-161823"/>
    <d v="2017-09-03T00:00:00"/>
    <d v="2017-08-09T00:00:00"/>
    <s v="Standard Class"/>
    <s v="AG-10300"/>
    <s v="Aleksandra Gannaway"/>
    <s v="Corporate"/>
    <s v="United States"/>
    <s v="San Francisco"/>
    <s v="California"/>
    <n v="94122"/>
    <s v="West"/>
    <s v="OFF-AR-10002053"/>
    <s v="Office Supplies"/>
    <s v="Art"/>
    <s v="Premium Writing Pencils, Soft, #2 by Central Association for the Blind"/>
    <n v="5.96"/>
    <n v="2"/>
    <n v="0"/>
    <n v="1.6688000000000001"/>
    <x v="15"/>
    <x v="3"/>
  </r>
  <r>
    <n v="3588"/>
    <s v="CA-2017-121839"/>
    <d v="2017-09-24T00:00:00"/>
    <s v="9/28/2017"/>
    <s v="Standard Class"/>
    <s v="MH-18115"/>
    <s v="Mick Hernandez"/>
    <s v="Home Office"/>
    <s v="United States"/>
    <s v="Lancaster"/>
    <s v="Ohio"/>
    <n v="43130"/>
    <s v="East"/>
    <s v="TEC-PH-10002885"/>
    <s v="Technology"/>
    <s v="Phones"/>
    <s v="Apple iPhone 5"/>
    <n v="1169.694"/>
    <n v="3"/>
    <n v="0.4"/>
    <n v="-253.43369999999999"/>
    <x v="15"/>
    <x v="3"/>
  </r>
  <r>
    <n v="3589"/>
    <s v="CA-2017-158729"/>
    <d v="2017-12-19T00:00:00"/>
    <s v="12/21/2017"/>
    <s v="First Class"/>
    <s v="AC-10450"/>
    <s v="Amy Cox"/>
    <s v="Consumer"/>
    <s v="United States"/>
    <s v="Lafayette"/>
    <s v="Louisiana"/>
    <n v="70506"/>
    <s v="South"/>
    <s v="OFF-SU-10002881"/>
    <s v="Office Supplies"/>
    <s v="Supplies"/>
    <s v="Martin Yale Chadless Opener Electric Letter Opener"/>
    <n v="1665.62"/>
    <n v="2"/>
    <n v="0"/>
    <n v="33.312399999999997"/>
    <x v="22"/>
    <x v="3"/>
  </r>
  <r>
    <n v="3590"/>
    <s v="CA-2017-146535"/>
    <d v="2017-11-24T00:00:00"/>
    <s v="11/30/2017"/>
    <s v="Standard Class"/>
    <s v="FM-14290"/>
    <s v="Frank Merwin"/>
    <s v="Home Office"/>
    <s v="United States"/>
    <s v="Richmond"/>
    <s v="Kentucky"/>
    <n v="40475"/>
    <s v="South"/>
    <s v="OFF-BI-10000546"/>
    <s v="Office Supplies"/>
    <s v="Binders"/>
    <s v="Avery Durable Binders"/>
    <n v="2.88"/>
    <n v="1"/>
    <n v="0"/>
    <n v="1.4112"/>
    <x v="23"/>
    <x v="3"/>
  </r>
  <r>
    <n v="3591"/>
    <s v="CA-2017-146535"/>
    <d v="2017-11-24T00:00:00"/>
    <s v="11/30/2017"/>
    <s v="Standard Class"/>
    <s v="FM-14290"/>
    <s v="Frank Merwin"/>
    <s v="Home Office"/>
    <s v="United States"/>
    <s v="Richmond"/>
    <s v="Kentucky"/>
    <n v="40475"/>
    <s v="South"/>
    <s v="OFF-ST-10001526"/>
    <s v="Office Supplies"/>
    <s v="Storage"/>
    <s v="Iceberg Mobile Mega Data/Printer Cart "/>
    <n v="1443.96"/>
    <n v="12"/>
    <n v="0"/>
    <n v="375.42959999999999"/>
    <x v="23"/>
    <x v="3"/>
  </r>
  <r>
    <n v="3592"/>
    <s v="CA-2014-154186"/>
    <d v="2014-12-13T00:00:00"/>
    <s v="12/15/2014"/>
    <s v="Second Class"/>
    <s v="RA-19285"/>
    <s v="Ralph Arnett"/>
    <s v="Consumer"/>
    <s v="United States"/>
    <s v="Houston"/>
    <s v="Texas"/>
    <n v="77070"/>
    <s v="Central"/>
    <s v="OFF-SU-10001574"/>
    <s v="Office Supplies"/>
    <s v="Supplies"/>
    <s v="Acme Value Line Scissors"/>
    <n v="2.92"/>
    <n v="1"/>
    <n v="0.2"/>
    <n v="0.36499999999999999"/>
    <x v="20"/>
    <x v="2"/>
  </r>
  <r>
    <n v="3593"/>
    <s v="CA-2016-108434"/>
    <d v="2016-12-05T00:00:00"/>
    <d v="2016-07-12T00:00:00"/>
    <s v="Second Class"/>
    <s v="JG-15160"/>
    <s v="James Galang"/>
    <s v="Consumer"/>
    <s v="United States"/>
    <s v="New York City"/>
    <s v="New York"/>
    <n v="10024"/>
    <s v="East"/>
    <s v="OFF-ST-10002615"/>
    <s v="Office Supplies"/>
    <s v="Storage"/>
    <s v="Dual Level, Single-Width Filing Carts"/>
    <n v="465.18"/>
    <n v="3"/>
    <n v="0"/>
    <n v="120.9468"/>
    <x v="5"/>
    <x v="0"/>
  </r>
  <r>
    <n v="3594"/>
    <s v="CA-2016-164154"/>
    <d v="2016-09-11T00:00:00"/>
    <s v="9/17/2016"/>
    <s v="Standard Class"/>
    <s v="NZ-18565"/>
    <s v="Nick Zandusky"/>
    <s v="Home Office"/>
    <s v="United States"/>
    <s v="Toledo"/>
    <s v="Ohio"/>
    <n v="43615"/>
    <s v="East"/>
    <s v="OFF-BI-10001658"/>
    <s v="Office Supplies"/>
    <s v="Binders"/>
    <s v="GBC Standard Therm-A-Bind Covers"/>
    <n v="22.428000000000001"/>
    <n v="3"/>
    <n v="0.7"/>
    <n v="-17.942399999999999"/>
    <x v="21"/>
    <x v="0"/>
  </r>
  <r>
    <n v="3595"/>
    <s v="CA-2016-164154"/>
    <d v="2016-09-11T00:00:00"/>
    <s v="9/17/2016"/>
    <s v="Standard Class"/>
    <s v="NZ-18565"/>
    <s v="Nick Zandusky"/>
    <s v="Home Office"/>
    <s v="United States"/>
    <s v="Toledo"/>
    <s v="Ohio"/>
    <n v="43615"/>
    <s v="East"/>
    <s v="OFF-ST-10002562"/>
    <s v="Office Supplies"/>
    <s v="Storage"/>
    <s v="Staple magnet"/>
    <n v="37.520000000000003"/>
    <n v="5"/>
    <n v="0.2"/>
    <n v="3.7519999999999998"/>
    <x v="21"/>
    <x v="0"/>
  </r>
  <r>
    <n v="3596"/>
    <s v="CA-2017-148012"/>
    <d v="2017-12-09T00:00:00"/>
    <s v="12/15/2017"/>
    <s v="Standard Class"/>
    <s v="KM-16225"/>
    <s v="Kalyca Meade"/>
    <s v="Corporate"/>
    <s v="United States"/>
    <s v="Philadelphia"/>
    <s v="Pennsylvania"/>
    <n v="19143"/>
    <s v="East"/>
    <s v="OFF-AR-10004757"/>
    <s v="Office Supplies"/>
    <s v="Art"/>
    <s v="Crayola Colored Pencils"/>
    <n v="2.6240000000000001"/>
    <n v="1"/>
    <n v="0.2"/>
    <n v="0.4264"/>
    <x v="22"/>
    <x v="3"/>
  </r>
  <r>
    <n v="3597"/>
    <s v="CA-2014-102869"/>
    <d v="2014-09-09T00:00:00"/>
    <s v="9/14/2014"/>
    <s v="Second Class"/>
    <s v="LC-17140"/>
    <s v="Logan Currie"/>
    <s v="Consumer"/>
    <s v="United States"/>
    <s v="Philadelphia"/>
    <s v="Pennsylvania"/>
    <n v="19140"/>
    <s v="East"/>
    <s v="OFF-PA-10000788"/>
    <s v="Office Supplies"/>
    <s v="Paper"/>
    <s v="Xerox 210"/>
    <n v="15.552"/>
    <n v="3"/>
    <n v="0.2"/>
    <n v="5.4432"/>
    <x v="30"/>
    <x v="2"/>
  </r>
  <r>
    <n v="3598"/>
    <s v="CA-2014-102869"/>
    <d v="2014-09-09T00:00:00"/>
    <s v="9/14/2014"/>
    <s v="Second Class"/>
    <s v="LC-17140"/>
    <s v="Logan Currie"/>
    <s v="Consumer"/>
    <s v="United States"/>
    <s v="Philadelphia"/>
    <s v="Pennsylvania"/>
    <n v="19140"/>
    <s v="East"/>
    <s v="TEC-AC-10002134"/>
    <s v="Technology"/>
    <s v="Accessories"/>
    <s v="Rosewill 107 Normal Keys USB Wired Standard Keyboard"/>
    <n v="64.703999999999994"/>
    <n v="6"/>
    <n v="0.2"/>
    <n v="-4.8528000000000002"/>
    <x v="30"/>
    <x v="2"/>
  </r>
  <r>
    <n v="3599"/>
    <s v="CA-2014-102869"/>
    <d v="2014-09-09T00:00:00"/>
    <s v="9/14/2014"/>
    <s v="Second Class"/>
    <s v="LC-17140"/>
    <s v="Logan Currie"/>
    <s v="Consumer"/>
    <s v="United States"/>
    <s v="Philadelphia"/>
    <s v="Pennsylvania"/>
    <n v="19140"/>
    <s v="East"/>
    <s v="FUR-FU-10002456"/>
    <s v="Furniture"/>
    <s v="Furnishings"/>
    <s v="Master Caster Door Stop, Large Neon Orange"/>
    <n v="17.472000000000001"/>
    <n v="3"/>
    <n v="0.2"/>
    <n v="5.0232000000000001"/>
    <x v="30"/>
    <x v="2"/>
  </r>
  <r>
    <n v="3600"/>
    <s v="CA-2014-102869"/>
    <d v="2014-09-09T00:00:00"/>
    <s v="9/14/2014"/>
    <s v="Second Class"/>
    <s v="LC-17140"/>
    <s v="Logan Currie"/>
    <s v="Consumer"/>
    <s v="United States"/>
    <s v="Philadelphia"/>
    <s v="Pennsylvania"/>
    <n v="19140"/>
    <s v="East"/>
    <s v="TEC-PH-10002549"/>
    <s v="Technology"/>
    <s v="Phones"/>
    <s v="Polycom SoundPoint IP 450 VoIP phone"/>
    <n v="135.51599999999999"/>
    <n v="1"/>
    <n v="0.4"/>
    <n v="-31.6204"/>
    <x v="30"/>
    <x v="2"/>
  </r>
  <r>
    <n v="3601"/>
    <s v="CA-2017-138310"/>
    <d v="2017-06-26T00:00:00"/>
    <s v="6/30/2017"/>
    <s v="Standard Class"/>
    <s v="NP-18700"/>
    <s v="Nora Preis"/>
    <s v="Consumer"/>
    <s v="United States"/>
    <s v="Denver"/>
    <s v="Colorado"/>
    <n v="80219"/>
    <s v="West"/>
    <s v="TEC-AC-10001990"/>
    <s v="Technology"/>
    <s v="Accessories"/>
    <s v="Kensington Orbit Wireless Mobile Trackball for PC and Mac"/>
    <n v="431.928"/>
    <n v="9"/>
    <n v="0.2"/>
    <n v="64.789199999999994"/>
    <x v="27"/>
    <x v="3"/>
  </r>
  <r>
    <n v="3602"/>
    <s v="CA-2014-159835"/>
    <d v="2014-11-17T00:00:00"/>
    <s v="11/24/2014"/>
    <s v="Standard Class"/>
    <s v="RB-19330"/>
    <s v="Randy Bradley"/>
    <s v="Consumer"/>
    <s v="United States"/>
    <s v="Philadelphia"/>
    <s v="Pennsylvania"/>
    <n v="19143"/>
    <s v="East"/>
    <s v="OFF-PA-10002137"/>
    <s v="Office Supplies"/>
    <s v="Paper"/>
    <s v="Southworth 100% RÈsumÈ Paper, 24lb."/>
    <n v="12.448"/>
    <n v="2"/>
    <n v="0.2"/>
    <n v="3.89"/>
    <x v="7"/>
    <x v="2"/>
  </r>
  <r>
    <n v="3603"/>
    <s v="CA-2014-159835"/>
    <d v="2014-11-17T00:00:00"/>
    <s v="11/24/2014"/>
    <s v="Standard Class"/>
    <s v="RB-19330"/>
    <s v="Randy Bradley"/>
    <s v="Consumer"/>
    <s v="United States"/>
    <s v="Philadelphia"/>
    <s v="Pennsylvania"/>
    <n v="19143"/>
    <s v="East"/>
    <s v="FUR-CH-10004997"/>
    <s v="Furniture"/>
    <s v="Chairs"/>
    <s v="Hon Every-Day Series Multi-Task Chairs"/>
    <n v="657.93"/>
    <n v="5"/>
    <n v="0.3"/>
    <n v="-93.99"/>
    <x v="7"/>
    <x v="2"/>
  </r>
  <r>
    <n v="3604"/>
    <s v="CA-2017-112956"/>
    <d v="2017-08-21T00:00:00"/>
    <s v="8/27/2017"/>
    <s v="Standard Class"/>
    <s v="TH-21550"/>
    <s v="Tracy Hopkins"/>
    <s v="Home Office"/>
    <s v="United States"/>
    <s v="Columbia"/>
    <s v="Maryland"/>
    <n v="21044"/>
    <s v="East"/>
    <s v="OFF-PA-10000357"/>
    <s v="Office Supplies"/>
    <s v="Paper"/>
    <s v="Xerox 1888"/>
    <n v="277.39999999999998"/>
    <n v="5"/>
    <n v="0"/>
    <n v="133.15199999999999"/>
    <x v="43"/>
    <x v="3"/>
  </r>
  <r>
    <n v="3605"/>
    <s v="CA-2017-112956"/>
    <d v="2017-08-21T00:00:00"/>
    <s v="8/27/2017"/>
    <s v="Standard Class"/>
    <s v="TH-21550"/>
    <s v="Tracy Hopkins"/>
    <s v="Home Office"/>
    <s v="United States"/>
    <s v="Columbia"/>
    <s v="Maryland"/>
    <n v="21044"/>
    <s v="East"/>
    <s v="FUR-FU-10003976"/>
    <s v="Furniture"/>
    <s v="Furnishings"/>
    <s v="DAX Executive Solid Wood Document Frame, Desktop or Hang, Mahogany, 5 x 7"/>
    <n v="25.16"/>
    <n v="2"/>
    <n v="0"/>
    <n v="8.5543999999999993"/>
    <x v="43"/>
    <x v="3"/>
  </r>
  <r>
    <n v="3606"/>
    <s v="CA-2017-112956"/>
    <d v="2017-08-21T00:00:00"/>
    <s v="8/27/2017"/>
    <s v="Standard Class"/>
    <s v="TH-21550"/>
    <s v="Tracy Hopkins"/>
    <s v="Home Office"/>
    <s v="United States"/>
    <s v="Columbia"/>
    <s v="Maryland"/>
    <n v="21044"/>
    <s v="East"/>
    <s v="FUR-FU-10004960"/>
    <s v="Furniture"/>
    <s v="Furnishings"/>
    <s v="Seth Thomas 12&quot; Clock w/ Goldtone Case"/>
    <n v="91.92"/>
    <n v="4"/>
    <n v="0"/>
    <n v="31.252800000000001"/>
    <x v="43"/>
    <x v="3"/>
  </r>
  <r>
    <n v="3607"/>
    <s v="CA-2016-119683"/>
    <d v="2016-03-12T00:00:00"/>
    <s v="3/16/2016"/>
    <s v="Second Class"/>
    <s v="CK-12595"/>
    <s v="Clytie Kelty"/>
    <s v="Consumer"/>
    <s v="United States"/>
    <s v="New York City"/>
    <s v="New York"/>
    <n v="10024"/>
    <s v="East"/>
    <s v="OFF-EN-10001099"/>
    <s v="Office Supplies"/>
    <s v="Envelopes"/>
    <s v="Staple envelope"/>
    <n v="29.34"/>
    <n v="3"/>
    <n v="0"/>
    <n v="13.4964"/>
    <x v="17"/>
    <x v="0"/>
  </r>
  <r>
    <n v="3608"/>
    <s v="CA-2014-163559"/>
    <d v="2014-09-23T00:00:00"/>
    <s v="9/28/2014"/>
    <s v="Second Class"/>
    <s v="ST-20530"/>
    <s v="Shui Tom"/>
    <s v="Consumer"/>
    <s v="United States"/>
    <s v="New York City"/>
    <s v="New York"/>
    <n v="10035"/>
    <s v="East"/>
    <s v="OFF-BI-10002026"/>
    <s v="Office Supplies"/>
    <s v="Binders"/>
    <s v="Avery Arch Ring Binders"/>
    <n v="139.44"/>
    <n v="3"/>
    <n v="0.2"/>
    <n v="47.061"/>
    <x v="30"/>
    <x v="2"/>
  </r>
  <r>
    <n v="3609"/>
    <s v="CA-2014-140228"/>
    <d v="2014-04-28T00:00:00"/>
    <d v="2014-03-05T00:00:00"/>
    <s v="Standard Class"/>
    <s v="GB-14530"/>
    <s v="George Bell"/>
    <s v="Corporate"/>
    <s v="United States"/>
    <s v="Newark"/>
    <s v="Ohio"/>
    <n v="43055"/>
    <s v="East"/>
    <s v="OFF-LA-10001613"/>
    <s v="Office Supplies"/>
    <s v="Labels"/>
    <s v="Avery File Folder Labels"/>
    <n v="6.9119999999999999"/>
    <n v="3"/>
    <n v="0.2"/>
    <n v="2.5055999999999998"/>
    <x v="41"/>
    <x v="2"/>
  </r>
  <r>
    <n v="3610"/>
    <s v="CA-2014-140228"/>
    <d v="2014-04-28T00:00:00"/>
    <d v="2014-03-05T00:00:00"/>
    <s v="Standard Class"/>
    <s v="GB-14530"/>
    <s v="George Bell"/>
    <s v="Corporate"/>
    <s v="United States"/>
    <s v="Newark"/>
    <s v="Ohio"/>
    <n v="43055"/>
    <s v="East"/>
    <s v="OFF-ST-10002214"/>
    <s v="Office Supplies"/>
    <s v="Storage"/>
    <s v="X-Rack File for Hanging Folders"/>
    <n v="27.096"/>
    <n v="3"/>
    <n v="0.2"/>
    <n v="2.0322"/>
    <x v="41"/>
    <x v="2"/>
  </r>
  <r>
    <n v="3611"/>
    <s v="CA-2014-140228"/>
    <d v="2014-04-28T00:00:00"/>
    <d v="2014-03-05T00:00:00"/>
    <s v="Standard Class"/>
    <s v="GB-14530"/>
    <s v="George Bell"/>
    <s v="Corporate"/>
    <s v="United States"/>
    <s v="Newark"/>
    <s v="Ohio"/>
    <n v="43055"/>
    <s v="East"/>
    <s v="OFF-ST-10001128"/>
    <s v="Office Supplies"/>
    <s v="Storage"/>
    <s v="Carina Mini System Audio Rack, Model AR050B"/>
    <n v="177.56800000000001"/>
    <n v="2"/>
    <n v="0.2"/>
    <n v="-37.733199999999997"/>
    <x v="41"/>
    <x v="2"/>
  </r>
  <r>
    <n v="3612"/>
    <s v="US-2016-131674"/>
    <d v="2016-11-29T00:00:00"/>
    <d v="2016-01-12T00:00:00"/>
    <s v="Second Class"/>
    <s v="NC-18535"/>
    <s v="Nick Crebassa"/>
    <s v="Corporate"/>
    <s v="United States"/>
    <s v="Dallas"/>
    <s v="Texas"/>
    <n v="75217"/>
    <s v="Central"/>
    <s v="TEC-AC-10004864"/>
    <s v="Technology"/>
    <s v="Accessories"/>
    <s v="Memorex Micro Travel Drive 32 GB"/>
    <n v="58.415999999999997"/>
    <n v="2"/>
    <n v="0.2"/>
    <n v="16.794599999999999"/>
    <x v="0"/>
    <x v="0"/>
  </r>
  <r>
    <n v="3613"/>
    <s v="CA-2015-110093"/>
    <d v="2015-12-03T00:00:00"/>
    <d v="2015-08-12T00:00:00"/>
    <s v="Standard Class"/>
    <s v="AB-10255"/>
    <s v="Alejandro Ballentine"/>
    <s v="Home Office"/>
    <s v="United States"/>
    <s v="Philadelphia"/>
    <s v="Pennsylvania"/>
    <n v="19134"/>
    <s v="East"/>
    <s v="OFF-PA-10000174"/>
    <s v="Office Supplies"/>
    <s v="Paper"/>
    <s v="Message Book, Wirebound, Four 5 1/2&quot; X 4&quot; Forms/Pg., 200 Dupl. Sets/Book"/>
    <n v="16.448"/>
    <n v="2"/>
    <n v="0.2"/>
    <n v="5.5511999999999997"/>
    <x v="14"/>
    <x v="1"/>
  </r>
  <r>
    <n v="3614"/>
    <s v="CA-2015-110093"/>
    <d v="2015-12-03T00:00:00"/>
    <d v="2015-08-12T00:00:00"/>
    <s v="Standard Class"/>
    <s v="AB-10255"/>
    <s v="Alejandro Ballentine"/>
    <s v="Home Office"/>
    <s v="United States"/>
    <s v="Philadelphia"/>
    <s v="Pennsylvania"/>
    <n v="19134"/>
    <s v="East"/>
    <s v="TEC-AC-10000171"/>
    <s v="Technology"/>
    <s v="Accessories"/>
    <s v="Verbatim 25 GB 6x Blu-ray Single Layer Recordable Disc, 25/Pack"/>
    <n v="36.783999999999999"/>
    <n v="2"/>
    <n v="0.2"/>
    <n v="10.5754"/>
    <x v="14"/>
    <x v="1"/>
  </r>
  <r>
    <n v="3615"/>
    <s v="CA-2017-112529"/>
    <d v="2017-11-19T00:00:00"/>
    <s v="11/21/2017"/>
    <s v="First Class"/>
    <s v="SC-20770"/>
    <s v="Stewart Carmichael"/>
    <s v="Corporate"/>
    <s v="United States"/>
    <s v="San Antonio"/>
    <s v="Texas"/>
    <n v="78207"/>
    <s v="Central"/>
    <s v="FUR-TA-10002622"/>
    <s v="Furniture"/>
    <s v="Tables"/>
    <s v="Bush Andora Conference Table, Maple/Graphite Gray Finish"/>
    <n v="718.11599999999999"/>
    <n v="6"/>
    <n v="0.3"/>
    <n v="-71.811599999999999"/>
    <x v="23"/>
    <x v="3"/>
  </r>
  <r>
    <n v="3616"/>
    <s v="CA-2017-112529"/>
    <d v="2017-11-19T00:00:00"/>
    <s v="11/21/2017"/>
    <s v="First Class"/>
    <s v="SC-20770"/>
    <s v="Stewart Carmichael"/>
    <s v="Corporate"/>
    <s v="United States"/>
    <s v="San Antonio"/>
    <s v="Texas"/>
    <n v="78207"/>
    <s v="Central"/>
    <s v="OFF-AR-10001915"/>
    <s v="Office Supplies"/>
    <s v="Art"/>
    <s v="Peel-Off China Markers"/>
    <n v="31.776"/>
    <n v="4"/>
    <n v="0.2"/>
    <n v="8.7384000000000004"/>
    <x v="23"/>
    <x v="3"/>
  </r>
  <r>
    <n v="3617"/>
    <s v="CA-2016-154536"/>
    <d v="2016-09-05T00:00:00"/>
    <d v="2016-09-09T00:00:00"/>
    <s v="Standard Class"/>
    <s v="JC-15340"/>
    <s v="Jasper Cacioppo"/>
    <s v="Consumer"/>
    <s v="United States"/>
    <s v="Philadelphia"/>
    <s v="Pennsylvania"/>
    <n v="19120"/>
    <s v="East"/>
    <s v="OFF-BI-10004410"/>
    <s v="Office Supplies"/>
    <s v="Binders"/>
    <s v="C-Line Peel &amp; Stick Add-On Filing Pockets, 8-3/4 x 5-1/8, 10/Pack"/>
    <n v="9.5549999999999997"/>
    <n v="5"/>
    <n v="0.7"/>
    <n v="-7.3254999999999999"/>
    <x v="21"/>
    <x v="0"/>
  </r>
  <r>
    <n v="3618"/>
    <s v="CA-2017-141929"/>
    <d v="2017-09-04T00:00:00"/>
    <d v="2017-08-09T00:00:00"/>
    <s v="Standard Class"/>
    <s v="RA-19285"/>
    <s v="Ralph Arnett"/>
    <s v="Consumer"/>
    <s v="United States"/>
    <s v="Los Angeles"/>
    <s v="California"/>
    <n v="90004"/>
    <s v="West"/>
    <s v="OFF-BI-10004632"/>
    <s v="Office Supplies"/>
    <s v="Binders"/>
    <s v="Ibico Hi-Tech Manual Binding System"/>
    <n v="487.98399999999998"/>
    <n v="2"/>
    <n v="0.2"/>
    <n v="152.495"/>
    <x v="15"/>
    <x v="3"/>
  </r>
  <r>
    <n v="3619"/>
    <s v="CA-2017-141929"/>
    <d v="2017-09-04T00:00:00"/>
    <d v="2017-08-09T00:00:00"/>
    <s v="Standard Class"/>
    <s v="RA-19285"/>
    <s v="Ralph Arnett"/>
    <s v="Consumer"/>
    <s v="United States"/>
    <s v="Los Angeles"/>
    <s v="California"/>
    <n v="90004"/>
    <s v="West"/>
    <s v="TEC-PH-10002185"/>
    <s v="Technology"/>
    <s v="Phones"/>
    <s v="QVS USB Car Charger 2-Port 2.1Amp for iPod/iPhone/iPad/iPad 2/iPad 3"/>
    <n v="5.56"/>
    <n v="1"/>
    <n v="0.2"/>
    <n v="1.7375"/>
    <x v="15"/>
    <x v="3"/>
  </r>
  <r>
    <n v="3620"/>
    <s v="CA-2017-141929"/>
    <d v="2017-09-04T00:00:00"/>
    <d v="2017-08-09T00:00:00"/>
    <s v="Standard Class"/>
    <s v="RA-19285"/>
    <s v="Ralph Arnett"/>
    <s v="Consumer"/>
    <s v="United States"/>
    <s v="Los Angeles"/>
    <s v="California"/>
    <n v="90004"/>
    <s v="West"/>
    <s v="OFF-ST-10002974"/>
    <s v="Office Supplies"/>
    <s v="Storage"/>
    <s v="Trav-L-File Heavy-Duty Shuttle II, Black"/>
    <n v="217.85"/>
    <n v="5"/>
    <n v="0"/>
    <n v="65.355000000000004"/>
    <x v="15"/>
    <x v="3"/>
  </r>
  <r>
    <n v="3621"/>
    <s v="CA-2016-109743"/>
    <d v="2016-09-22T00:00:00"/>
    <s v="9/29/2016"/>
    <s v="Standard Class"/>
    <s v="SH-19975"/>
    <s v="Sally Hughsby"/>
    <s v="Corporate"/>
    <s v="United States"/>
    <s v="Smyrna"/>
    <s v="Tennessee"/>
    <n v="37167"/>
    <s v="South"/>
    <s v="OFF-AR-10003727"/>
    <s v="Office Supplies"/>
    <s v="Art"/>
    <s v="Berol Giant Pencil Sharpener"/>
    <n v="40.776000000000003"/>
    <n v="3"/>
    <n v="0.2"/>
    <n v="4.5872999999999999"/>
    <x v="21"/>
    <x v="0"/>
  </r>
  <r>
    <n v="3622"/>
    <s v="CA-2016-109743"/>
    <d v="2016-09-22T00:00:00"/>
    <s v="9/29/2016"/>
    <s v="Standard Class"/>
    <s v="SH-19975"/>
    <s v="Sally Hughsby"/>
    <s v="Corporate"/>
    <s v="United States"/>
    <s v="Smyrna"/>
    <s v="Tennessee"/>
    <n v="37167"/>
    <s v="South"/>
    <s v="TEC-PH-10004071"/>
    <s v="Technology"/>
    <s v="Phones"/>
    <s v="PayAnywhere Card Reader"/>
    <n v="63.936"/>
    <n v="8"/>
    <n v="0.2"/>
    <n v="5.5944000000000003"/>
    <x v="21"/>
    <x v="0"/>
  </r>
  <r>
    <n v="3623"/>
    <s v="CA-2014-159184"/>
    <d v="2014-09-14T00:00:00"/>
    <s v="9/19/2014"/>
    <s v="Standard Class"/>
    <s v="JC-15775"/>
    <s v="John Castell"/>
    <s v="Consumer"/>
    <s v="United States"/>
    <s v="Macon"/>
    <s v="Georgia"/>
    <n v="31204"/>
    <s v="South"/>
    <s v="FUR-FU-10002878"/>
    <s v="Furniture"/>
    <s v="Furnishings"/>
    <s v="Seth Thomas 14&quot; Day/Date Wall Clock"/>
    <n v="142.4"/>
    <n v="5"/>
    <n v="0"/>
    <n v="52.688000000000002"/>
    <x v="30"/>
    <x v="2"/>
  </r>
  <r>
    <n v="3624"/>
    <s v="CA-2014-159184"/>
    <d v="2014-09-14T00:00:00"/>
    <s v="9/19/2014"/>
    <s v="Standard Class"/>
    <s v="JC-15775"/>
    <s v="John Castell"/>
    <s v="Consumer"/>
    <s v="United States"/>
    <s v="Macon"/>
    <s v="Georgia"/>
    <n v="31204"/>
    <s v="South"/>
    <s v="OFF-BI-10001890"/>
    <s v="Office Supplies"/>
    <s v="Binders"/>
    <s v="Avery Poly Binder Pockets"/>
    <n v="7.16"/>
    <n v="2"/>
    <n v="0"/>
    <n v="3.4367999999999999"/>
    <x v="30"/>
    <x v="2"/>
  </r>
  <r>
    <n v="3625"/>
    <s v="CA-2017-113530"/>
    <d v="2017-05-19T00:00:00"/>
    <s v="5/21/2017"/>
    <s v="Second Class"/>
    <s v="BC-11125"/>
    <s v="Becky Castell"/>
    <s v="Home Office"/>
    <s v="United States"/>
    <s v="San Francisco"/>
    <s v="California"/>
    <n v="94109"/>
    <s v="West"/>
    <s v="FUR-CH-10002647"/>
    <s v="Furniture"/>
    <s v="Chairs"/>
    <s v="Situations Contoured Folding Chairs, 4/Set"/>
    <n v="681.40800000000002"/>
    <n v="12"/>
    <n v="0.2"/>
    <n v="42.588000000000001"/>
    <x v="24"/>
    <x v="3"/>
  </r>
  <r>
    <n v="3626"/>
    <s v="CA-2017-113530"/>
    <d v="2017-05-19T00:00:00"/>
    <s v="5/21/2017"/>
    <s v="Second Class"/>
    <s v="BC-11125"/>
    <s v="Becky Castell"/>
    <s v="Home Office"/>
    <s v="United States"/>
    <s v="San Francisco"/>
    <s v="California"/>
    <n v="94109"/>
    <s v="West"/>
    <s v="OFF-AR-10001315"/>
    <s v="Office Supplies"/>
    <s v="Art"/>
    <s v="Newell 310"/>
    <n v="3.52"/>
    <n v="2"/>
    <n v="0"/>
    <n v="1.0207999999999999"/>
    <x v="24"/>
    <x v="3"/>
  </r>
  <r>
    <n v="3627"/>
    <s v="CA-2017-113530"/>
    <d v="2017-05-19T00:00:00"/>
    <s v="5/21/2017"/>
    <s v="Second Class"/>
    <s v="BC-11125"/>
    <s v="Becky Castell"/>
    <s v="Home Office"/>
    <s v="United States"/>
    <s v="San Francisco"/>
    <s v="California"/>
    <n v="94109"/>
    <s v="West"/>
    <s v="OFF-AR-10000122"/>
    <s v="Office Supplies"/>
    <s v="Art"/>
    <s v="Newell 314"/>
    <n v="5.58"/>
    <n v="1"/>
    <n v="0"/>
    <n v="1.395"/>
    <x v="24"/>
    <x v="3"/>
  </r>
  <r>
    <n v="3628"/>
    <s v="CA-2017-113530"/>
    <d v="2017-05-19T00:00:00"/>
    <s v="5/21/2017"/>
    <s v="Second Class"/>
    <s v="BC-11125"/>
    <s v="Becky Castell"/>
    <s v="Home Office"/>
    <s v="United States"/>
    <s v="San Francisco"/>
    <s v="California"/>
    <n v="94109"/>
    <s v="West"/>
    <s v="TEC-AC-10001465"/>
    <s v="Technology"/>
    <s v="Accessories"/>
    <s v="SanDisk Cruzer 64 GB USB Flash Drive"/>
    <n v="36.32"/>
    <n v="1"/>
    <n v="0"/>
    <n v="10.896000000000001"/>
    <x v="24"/>
    <x v="3"/>
  </r>
  <r>
    <n v="3629"/>
    <s v="CA-2014-169726"/>
    <d v="2014-08-09T00:00:00"/>
    <s v="8/13/2014"/>
    <s v="Standard Class"/>
    <s v="JH-15985"/>
    <s v="Joseph Holt"/>
    <s v="Consumer"/>
    <s v="United States"/>
    <s v="Seattle"/>
    <s v="Washington"/>
    <n v="98103"/>
    <s v="West"/>
    <s v="OFF-BI-10004600"/>
    <s v="Office Supplies"/>
    <s v="Binders"/>
    <s v="Ibico Ibimaster 300 Manual Binding System"/>
    <n v="2060.7440000000001"/>
    <n v="7"/>
    <n v="0.2"/>
    <n v="643.98249999999996"/>
    <x v="9"/>
    <x v="2"/>
  </r>
  <r>
    <n v="3630"/>
    <s v="CA-2017-155957"/>
    <d v="2017-11-26T00:00:00"/>
    <s v="11/30/2017"/>
    <s v="Standard Class"/>
    <s v="CC-12610"/>
    <s v="Corey Catlett"/>
    <s v="Corporate"/>
    <s v="United States"/>
    <s v="Columbus"/>
    <s v="Ohio"/>
    <n v="43229"/>
    <s v="East"/>
    <s v="OFF-AP-10002082"/>
    <s v="Office Supplies"/>
    <s v="Appliances"/>
    <s v="Holmes HEPA Air Purifier"/>
    <n v="52.271999999999998"/>
    <n v="3"/>
    <n v="0.2"/>
    <n v="9.8010000000000002"/>
    <x v="23"/>
    <x v="3"/>
  </r>
  <r>
    <n v="3631"/>
    <s v="CA-2017-155957"/>
    <d v="2017-11-26T00:00:00"/>
    <s v="11/30/2017"/>
    <s v="Standard Class"/>
    <s v="CC-12610"/>
    <s v="Corey Catlett"/>
    <s v="Corporate"/>
    <s v="United States"/>
    <s v="Columbus"/>
    <s v="Ohio"/>
    <n v="43229"/>
    <s v="East"/>
    <s v="OFF-AP-10004708"/>
    <s v="Office Supplies"/>
    <s v="Appliances"/>
    <s v="Fellowes Superior 10 Outlet Split Surge Protector"/>
    <n v="213.136"/>
    <n v="7"/>
    <n v="0.2"/>
    <n v="23.977799999999998"/>
    <x v="23"/>
    <x v="3"/>
  </r>
  <r>
    <n v="3632"/>
    <s v="CA-2017-132178"/>
    <d v="2017-05-03T00:00:00"/>
    <d v="2017-08-05T00:00:00"/>
    <s v="Second Class"/>
    <s v="DB-12970"/>
    <s v="Darren Budd"/>
    <s v="Corporate"/>
    <s v="United States"/>
    <s v="Los Angeles"/>
    <s v="California"/>
    <n v="90004"/>
    <s v="West"/>
    <s v="OFF-ST-10000464"/>
    <s v="Office Supplies"/>
    <s v="Storage"/>
    <s v="Multi-Use Personal File Cart and Caster Set, Three Stacking Bins"/>
    <n v="69.52"/>
    <n v="2"/>
    <n v="0"/>
    <n v="19.465599999999998"/>
    <x v="24"/>
    <x v="3"/>
  </r>
  <r>
    <n v="3633"/>
    <s v="CA-2017-132178"/>
    <d v="2017-05-03T00:00:00"/>
    <d v="2017-08-05T00:00:00"/>
    <s v="Second Class"/>
    <s v="DB-12970"/>
    <s v="Darren Budd"/>
    <s v="Corporate"/>
    <s v="United States"/>
    <s v="Los Angeles"/>
    <s v="California"/>
    <n v="90004"/>
    <s v="West"/>
    <s v="OFF-ST-10000025"/>
    <s v="Office Supplies"/>
    <s v="Storage"/>
    <s v="Fellowes Stor/Drawer Steel Plus Storage Drawers"/>
    <n v="763.44"/>
    <n v="8"/>
    <n v="0"/>
    <n v="45.806399999999996"/>
    <x v="24"/>
    <x v="3"/>
  </r>
  <r>
    <n v="3634"/>
    <s v="CA-2016-145177"/>
    <d v="2016-11-10T00:00:00"/>
    <s v="11/14/2016"/>
    <s v="Standard Class"/>
    <s v="PP-18955"/>
    <s v="Paul Prost"/>
    <s v="Home Office"/>
    <s v="United States"/>
    <s v="Springfield"/>
    <s v="Ohio"/>
    <n v="45503"/>
    <s v="East"/>
    <s v="OFF-LA-10001613"/>
    <s v="Office Supplies"/>
    <s v="Labels"/>
    <s v="Avery File Folder Labels"/>
    <n v="9.2159999999999993"/>
    <n v="4"/>
    <n v="0.2"/>
    <n v="3.3408000000000002"/>
    <x v="0"/>
    <x v="0"/>
  </r>
  <r>
    <n v="3635"/>
    <s v="CA-2016-145177"/>
    <d v="2016-11-10T00:00:00"/>
    <s v="11/14/2016"/>
    <s v="Standard Class"/>
    <s v="PP-18955"/>
    <s v="Paul Prost"/>
    <s v="Home Office"/>
    <s v="United States"/>
    <s v="Springfield"/>
    <s v="Ohio"/>
    <n v="45503"/>
    <s v="East"/>
    <s v="TEC-PH-10000376"/>
    <s v="Technology"/>
    <s v="Phones"/>
    <s v="Square Credit Card Reader"/>
    <n v="41.957999999999998"/>
    <n v="7"/>
    <n v="0.4"/>
    <n v="-9.7902000000000005"/>
    <x v="0"/>
    <x v="0"/>
  </r>
  <r>
    <n v="3636"/>
    <s v="CA-2016-145177"/>
    <d v="2016-11-10T00:00:00"/>
    <s v="11/14/2016"/>
    <s v="Standard Class"/>
    <s v="PP-18955"/>
    <s v="Paul Prost"/>
    <s v="Home Office"/>
    <s v="United States"/>
    <s v="Springfield"/>
    <s v="Ohio"/>
    <n v="45503"/>
    <s v="East"/>
    <s v="OFF-PA-10004039"/>
    <s v="Office Supplies"/>
    <s v="Paper"/>
    <s v="Xerox 1882"/>
    <n v="89.567999999999998"/>
    <n v="2"/>
    <n v="0.2"/>
    <n v="32.468400000000003"/>
    <x v="0"/>
    <x v="0"/>
  </r>
  <r>
    <n v="3637"/>
    <s v="CA-2016-145177"/>
    <d v="2016-11-10T00:00:00"/>
    <s v="11/14/2016"/>
    <s v="Standard Class"/>
    <s v="PP-18955"/>
    <s v="Paul Prost"/>
    <s v="Home Office"/>
    <s v="United States"/>
    <s v="Springfield"/>
    <s v="Ohio"/>
    <n v="45503"/>
    <s v="East"/>
    <s v="OFF-PA-10001776"/>
    <s v="Office Supplies"/>
    <s v="Paper"/>
    <s v="Wirebound Message Books, Four 2 3/4&quot; x 5&quot; Forms per Page, 600 Sets per Book"/>
    <n v="22.248000000000001"/>
    <n v="3"/>
    <n v="0.2"/>
    <n v="7.5087000000000002"/>
    <x v="0"/>
    <x v="0"/>
  </r>
  <r>
    <n v="3638"/>
    <s v="CA-2016-145177"/>
    <d v="2016-11-10T00:00:00"/>
    <s v="11/14/2016"/>
    <s v="Standard Class"/>
    <s v="PP-18955"/>
    <s v="Paul Prost"/>
    <s v="Home Office"/>
    <s v="United States"/>
    <s v="Springfield"/>
    <s v="Ohio"/>
    <n v="45503"/>
    <s v="East"/>
    <s v="OFF-AP-10002457"/>
    <s v="Office Supplies"/>
    <s v="Appliances"/>
    <s v="Eureka The Boss Plus 12-Amp Hard Box Upright Vacuum, Red"/>
    <n v="334.88"/>
    <n v="4"/>
    <n v="0.2"/>
    <n v="29.302"/>
    <x v="0"/>
    <x v="0"/>
  </r>
  <r>
    <n v="3639"/>
    <s v="CA-2016-145177"/>
    <d v="2016-11-10T00:00:00"/>
    <s v="11/14/2016"/>
    <s v="Standard Class"/>
    <s v="PP-18955"/>
    <s v="Paul Prost"/>
    <s v="Home Office"/>
    <s v="United States"/>
    <s v="Springfield"/>
    <s v="Ohio"/>
    <n v="45503"/>
    <s v="East"/>
    <s v="FUR-FU-10000758"/>
    <s v="Furniture"/>
    <s v="Furnishings"/>
    <s v="DAX Natural Wood-Tone Poster Frame"/>
    <n v="148.28800000000001"/>
    <n v="7"/>
    <n v="0.2"/>
    <n v="29.657599999999999"/>
    <x v="0"/>
    <x v="0"/>
  </r>
  <r>
    <n v="3640"/>
    <s v="CA-2016-145177"/>
    <d v="2016-11-10T00:00:00"/>
    <s v="11/14/2016"/>
    <s v="Standard Class"/>
    <s v="PP-18955"/>
    <s v="Paul Prost"/>
    <s v="Home Office"/>
    <s v="United States"/>
    <s v="Springfield"/>
    <s v="Ohio"/>
    <n v="45503"/>
    <s v="East"/>
    <s v="OFF-PA-10000682"/>
    <s v="Office Supplies"/>
    <s v="Paper"/>
    <s v="Xerox 1924"/>
    <n v="4.6239999999999997"/>
    <n v="1"/>
    <n v="0.2"/>
    <n v="1.6761999999999999"/>
    <x v="0"/>
    <x v="0"/>
  </r>
  <r>
    <n v="3641"/>
    <s v="CA-2016-145177"/>
    <d v="2016-11-10T00:00:00"/>
    <s v="11/14/2016"/>
    <s v="Standard Class"/>
    <s v="PP-18955"/>
    <s v="Paul Prost"/>
    <s v="Home Office"/>
    <s v="United States"/>
    <s v="Springfield"/>
    <s v="Ohio"/>
    <n v="45503"/>
    <s v="East"/>
    <s v="TEC-AC-10002550"/>
    <s v="Technology"/>
    <s v="Accessories"/>
    <s v="Memorex 25GB 6X Branded Blu-Ray Recordable Disc, 30/Pack"/>
    <n v="178.92"/>
    <n v="7"/>
    <n v="0.2"/>
    <n v="-29.0745"/>
    <x v="0"/>
    <x v="0"/>
  </r>
  <r>
    <n v="3642"/>
    <s v="CA-2016-145177"/>
    <d v="2016-11-10T00:00:00"/>
    <s v="11/14/2016"/>
    <s v="Standard Class"/>
    <s v="PP-18955"/>
    <s v="Paul Prost"/>
    <s v="Home Office"/>
    <s v="United States"/>
    <s v="Springfield"/>
    <s v="Ohio"/>
    <n v="45503"/>
    <s v="East"/>
    <s v="OFF-BI-10002082"/>
    <s v="Office Supplies"/>
    <s v="Binders"/>
    <s v="GBC Twin Loop Wire Binding Elements"/>
    <n v="69.888000000000005"/>
    <n v="7"/>
    <n v="0.7"/>
    <n v="-46.591999999999999"/>
    <x v="0"/>
    <x v="0"/>
  </r>
  <r>
    <n v="3643"/>
    <s v="CA-2014-156594"/>
    <d v="2014-12-20T00:00:00"/>
    <s v="12/23/2014"/>
    <s v="Second Class"/>
    <s v="MC-17845"/>
    <s v="Michael Chen"/>
    <s v="Consumer"/>
    <s v="United States"/>
    <s v="Los Angeles"/>
    <s v="California"/>
    <n v="90008"/>
    <s v="West"/>
    <s v="OFF-BI-10004632"/>
    <s v="Office Supplies"/>
    <s v="Binders"/>
    <s v="Ibico Hi-Tech Manual Binding System"/>
    <n v="487.98399999999998"/>
    <n v="2"/>
    <n v="0.2"/>
    <n v="152.495"/>
    <x v="20"/>
    <x v="2"/>
  </r>
  <r>
    <n v="3644"/>
    <s v="CA-2014-156594"/>
    <d v="2014-12-20T00:00:00"/>
    <s v="12/23/2014"/>
    <s v="Second Class"/>
    <s v="MC-17845"/>
    <s v="Michael Chen"/>
    <s v="Consumer"/>
    <s v="United States"/>
    <s v="Los Angeles"/>
    <s v="California"/>
    <n v="90008"/>
    <s v="West"/>
    <s v="OFF-AR-10001725"/>
    <s v="Office Supplies"/>
    <s v="Art"/>
    <s v="Boston Home &amp; Office Model 2000 Electric Pencil Sharpeners"/>
    <n v="47.3"/>
    <n v="2"/>
    <n v="0"/>
    <n v="12.298"/>
    <x v="20"/>
    <x v="2"/>
  </r>
  <r>
    <n v="3645"/>
    <s v="CA-2014-156594"/>
    <d v="2014-12-20T00:00:00"/>
    <s v="12/23/2014"/>
    <s v="Second Class"/>
    <s v="MC-17845"/>
    <s v="Michael Chen"/>
    <s v="Consumer"/>
    <s v="United States"/>
    <s v="Los Angeles"/>
    <s v="California"/>
    <n v="90008"/>
    <s v="West"/>
    <s v="OFF-AR-10004269"/>
    <s v="Office Supplies"/>
    <s v="Art"/>
    <s v="Newell 31"/>
    <n v="4.13"/>
    <n v="1"/>
    <n v="0"/>
    <n v="1.1564000000000001"/>
    <x v="20"/>
    <x v="2"/>
  </r>
  <r>
    <n v="3646"/>
    <s v="CA-2014-156594"/>
    <d v="2014-12-20T00:00:00"/>
    <s v="12/23/2014"/>
    <s v="Second Class"/>
    <s v="MC-17845"/>
    <s v="Michael Chen"/>
    <s v="Consumer"/>
    <s v="United States"/>
    <s v="Los Angeles"/>
    <s v="California"/>
    <n v="90008"/>
    <s v="West"/>
    <s v="OFF-BI-10003007"/>
    <s v="Office Supplies"/>
    <s v="Binders"/>
    <s v="Premium Transparent Presentation Covers, No Pattern/Clear, 8 1/2&quot; x 11&quot;"/>
    <n v="155.12"/>
    <n v="5"/>
    <n v="0.2"/>
    <n v="50.414000000000001"/>
    <x v="20"/>
    <x v="2"/>
  </r>
  <r>
    <n v="3647"/>
    <s v="CA-2014-146528"/>
    <d v="2014-07-25T00:00:00"/>
    <s v="7/27/2014"/>
    <s v="Second Class"/>
    <s v="VF-21715"/>
    <s v="Vicky Freymann"/>
    <s v="Home Office"/>
    <s v="United States"/>
    <s v="Los Angeles"/>
    <s v="California"/>
    <n v="90045"/>
    <s v="West"/>
    <s v="OFF-PA-10002195"/>
    <s v="Office Supplies"/>
    <s v="Paper"/>
    <s v="Xerox 1966"/>
    <n v="6.48"/>
    <n v="1"/>
    <n v="0"/>
    <n v="3.1751999999999998"/>
    <x v="39"/>
    <x v="2"/>
  </r>
  <r>
    <n v="3648"/>
    <s v="CA-2014-146528"/>
    <d v="2014-07-25T00:00:00"/>
    <s v="7/27/2014"/>
    <s v="Second Class"/>
    <s v="VF-21715"/>
    <s v="Vicky Freymann"/>
    <s v="Home Office"/>
    <s v="United States"/>
    <s v="Los Angeles"/>
    <s v="California"/>
    <n v="90045"/>
    <s v="West"/>
    <s v="OFF-SU-10002522"/>
    <s v="Office Supplies"/>
    <s v="Supplies"/>
    <s v="Acme Kleen Earth Office Shears"/>
    <n v="15.52"/>
    <n v="4"/>
    <n v="0"/>
    <n v="4.5007999999999999"/>
    <x v="39"/>
    <x v="2"/>
  </r>
  <r>
    <n v="3649"/>
    <s v="CA-2015-168459"/>
    <d v="2015-11-22T00:00:00"/>
    <s v="11/27/2015"/>
    <s v="Standard Class"/>
    <s v="MC-17275"/>
    <s v="Marc Crier"/>
    <s v="Consumer"/>
    <s v="United States"/>
    <s v="Memphis"/>
    <s v="Tennessee"/>
    <n v="38109"/>
    <s v="South"/>
    <s v="OFF-BI-10003712"/>
    <s v="Office Supplies"/>
    <s v="Binders"/>
    <s v="Acco Pressboard Covers with Storage Hooks, 14 7/8&quot; x 11&quot;, Light Blue"/>
    <n v="2.9460000000000002"/>
    <n v="2"/>
    <n v="0.7"/>
    <n v="-2.0621999999999998"/>
    <x v="6"/>
    <x v="1"/>
  </r>
  <r>
    <n v="3650"/>
    <s v="CA-2015-168459"/>
    <d v="2015-11-22T00:00:00"/>
    <s v="11/27/2015"/>
    <s v="Standard Class"/>
    <s v="MC-17275"/>
    <s v="Marc Crier"/>
    <s v="Consumer"/>
    <s v="United States"/>
    <s v="Memphis"/>
    <s v="Tennessee"/>
    <n v="38109"/>
    <s v="South"/>
    <s v="OFF-FA-10004854"/>
    <s v="Office Supplies"/>
    <s v="Fasteners"/>
    <s v="Vinyl Coated Wire Paper Clips in Organizer Box, 800/Box"/>
    <n v="55.103999999999999"/>
    <n v="6"/>
    <n v="0.2"/>
    <n v="18.5976"/>
    <x v="6"/>
    <x v="1"/>
  </r>
  <r>
    <n v="3651"/>
    <s v="CA-2017-109960"/>
    <d v="2017-12-09T00:00:00"/>
    <d v="2017-11-12T00:00:00"/>
    <s v="Second Class"/>
    <s v="DB-13210"/>
    <s v="Dean Braden"/>
    <s v="Consumer"/>
    <s v="United States"/>
    <s v="Detroit"/>
    <s v="Michigan"/>
    <n v="48234"/>
    <s v="Central"/>
    <s v="TEC-AC-10004859"/>
    <s v="Technology"/>
    <s v="Accessories"/>
    <s v="Maxell Pro 80 Minute CD-R, 10/Pack"/>
    <n v="104.88"/>
    <n v="6"/>
    <n v="0"/>
    <n v="41.951999999999998"/>
    <x v="22"/>
    <x v="3"/>
  </r>
  <r>
    <n v="3652"/>
    <s v="CA-2017-109960"/>
    <d v="2017-12-09T00:00:00"/>
    <d v="2017-11-12T00:00:00"/>
    <s v="Second Class"/>
    <s v="DB-13210"/>
    <s v="Dean Braden"/>
    <s v="Consumer"/>
    <s v="United States"/>
    <s v="Detroit"/>
    <s v="Michigan"/>
    <n v="48234"/>
    <s v="Central"/>
    <s v="OFF-AR-10001860"/>
    <s v="Office Supplies"/>
    <s v="Art"/>
    <s v="BIC Liqua Brite Liner"/>
    <n v="34.700000000000003"/>
    <n v="5"/>
    <n v="0"/>
    <n v="12.492000000000001"/>
    <x v="22"/>
    <x v="3"/>
  </r>
  <r>
    <n v="3653"/>
    <s v="CA-2017-109960"/>
    <d v="2017-12-09T00:00:00"/>
    <d v="2017-11-12T00:00:00"/>
    <s v="Second Class"/>
    <s v="DB-13210"/>
    <s v="Dean Braden"/>
    <s v="Consumer"/>
    <s v="United States"/>
    <s v="Detroit"/>
    <s v="Michigan"/>
    <n v="48234"/>
    <s v="Central"/>
    <s v="OFF-BI-10001636"/>
    <s v="Office Supplies"/>
    <s v="Binders"/>
    <s v="Ibico Plastic and Wire Spiral Binding Combs"/>
    <n v="33.72"/>
    <n v="4"/>
    <n v="0"/>
    <n v="15.511200000000001"/>
    <x v="22"/>
    <x v="3"/>
  </r>
  <r>
    <n v="3654"/>
    <s v="CA-2017-109960"/>
    <d v="2017-12-09T00:00:00"/>
    <d v="2017-11-12T00:00:00"/>
    <s v="Second Class"/>
    <s v="DB-13210"/>
    <s v="Dean Braden"/>
    <s v="Consumer"/>
    <s v="United States"/>
    <s v="Detroit"/>
    <s v="Michigan"/>
    <n v="48234"/>
    <s v="Central"/>
    <s v="OFF-PA-10000349"/>
    <s v="Office Supplies"/>
    <s v="Paper"/>
    <s v="Easy-staple paper"/>
    <n v="14.94"/>
    <n v="3"/>
    <n v="0"/>
    <n v="7.0217999999999998"/>
    <x v="22"/>
    <x v="3"/>
  </r>
  <r>
    <n v="3655"/>
    <s v="CA-2017-133004"/>
    <d v="2017-08-31T00:00:00"/>
    <d v="2017-05-09T00:00:00"/>
    <s v="Standard Class"/>
    <s v="AJ-10945"/>
    <s v="Ashley Jarboe"/>
    <s v="Consumer"/>
    <s v="United States"/>
    <s v="Lawrence"/>
    <s v="Indiana"/>
    <n v="46226"/>
    <s v="Central"/>
    <s v="OFF-AP-10002439"/>
    <s v="Office Supplies"/>
    <s v="Appliances"/>
    <s v="Tripp Lite Isotel 8 Ultra 8 Outlet Metal Surge"/>
    <n v="638.73"/>
    <n v="9"/>
    <n v="0"/>
    <n v="166.06979999999999"/>
    <x v="43"/>
    <x v="3"/>
  </r>
  <r>
    <n v="3656"/>
    <s v="CA-2017-168102"/>
    <d v="2017-04-24T00:00:00"/>
    <s v="4/30/2017"/>
    <s v="Standard Class"/>
    <s v="CP-12340"/>
    <s v="Christine Phan"/>
    <s v="Corporate"/>
    <s v="United States"/>
    <s v="Jacksonville"/>
    <s v="Florida"/>
    <n v="32216"/>
    <s v="South"/>
    <s v="OFF-ST-10001370"/>
    <s v="Office Supplies"/>
    <s v="Storage"/>
    <s v="Sensible Storage WireTech Storage Systems"/>
    <n v="113.568"/>
    <n v="2"/>
    <n v="0.2"/>
    <n v="-21.294"/>
    <x v="4"/>
    <x v="3"/>
  </r>
  <r>
    <n v="3657"/>
    <s v="CA-2017-158036"/>
    <d v="2017-09-08T00:00:00"/>
    <s v="9/14/2017"/>
    <s v="Standard Class"/>
    <s v="DB-13555"/>
    <s v="Dorothy Badders"/>
    <s v="Corporate"/>
    <s v="United States"/>
    <s v="Dublin"/>
    <s v="Ohio"/>
    <n v="43017"/>
    <s v="East"/>
    <s v="TEC-AC-10002558"/>
    <s v="Technology"/>
    <s v="Accessories"/>
    <s v="Imation†Swivel†Flash Drive†USB†flash drive†- 8 GB"/>
    <n v="9.0960000000000001"/>
    <n v="1"/>
    <n v="0.2"/>
    <n v="1.7055"/>
    <x v="15"/>
    <x v="3"/>
  </r>
  <r>
    <n v="3658"/>
    <s v="CA-2015-128083"/>
    <d v="2015-03-12T00:00:00"/>
    <s v="3/17/2015"/>
    <s v="Standard Class"/>
    <s v="EB-13750"/>
    <s v="Edward Becker"/>
    <s v="Corporate"/>
    <s v="United States"/>
    <s v="Plantation"/>
    <s v="Florida"/>
    <n v="33317"/>
    <s v="South"/>
    <s v="OFF-EN-10004030"/>
    <s v="Office Supplies"/>
    <s v="Envelopes"/>
    <s v="Convenience Packs of Business Envelopes"/>
    <n v="8.6880000000000006"/>
    <n v="3"/>
    <n v="0.2"/>
    <n v="2.9321999999999999"/>
    <x v="29"/>
    <x v="1"/>
  </r>
  <r>
    <n v="3659"/>
    <s v="CA-2015-128083"/>
    <d v="2015-03-12T00:00:00"/>
    <s v="3/17/2015"/>
    <s v="Standard Class"/>
    <s v="EB-13750"/>
    <s v="Edward Becker"/>
    <s v="Corporate"/>
    <s v="United States"/>
    <s v="Plantation"/>
    <s v="Florida"/>
    <n v="33317"/>
    <s v="South"/>
    <s v="FUR-FU-10003194"/>
    <s v="Furniture"/>
    <s v="Furnishings"/>
    <s v="Eldon Expressions Desk Accessory, Wood Pencil Holder, Oak"/>
    <n v="30.88"/>
    <n v="4"/>
    <n v="0.2"/>
    <n v="3.86"/>
    <x v="29"/>
    <x v="1"/>
  </r>
  <r>
    <n v="3660"/>
    <s v="CA-2015-128083"/>
    <d v="2015-03-12T00:00:00"/>
    <s v="3/17/2015"/>
    <s v="Standard Class"/>
    <s v="EB-13750"/>
    <s v="Edward Becker"/>
    <s v="Corporate"/>
    <s v="United States"/>
    <s v="Plantation"/>
    <s v="Florida"/>
    <n v="33317"/>
    <s v="South"/>
    <s v="FUR-FU-10001731"/>
    <s v="Furniture"/>
    <s v="Furnishings"/>
    <s v="Acrylic Self-Standing Desk Frames"/>
    <n v="6.4080000000000004"/>
    <n v="3"/>
    <n v="0.2"/>
    <n v="1.4418"/>
    <x v="29"/>
    <x v="1"/>
  </r>
  <r>
    <n v="3661"/>
    <s v="CA-2016-161676"/>
    <d v="2016-07-18T00:00:00"/>
    <s v="7/23/2016"/>
    <s v="Standard Class"/>
    <s v="JP-15460"/>
    <s v="Jennifer Patt"/>
    <s v="Corporate"/>
    <s v="United States"/>
    <s v="Glendale"/>
    <s v="Arizona"/>
    <n v="85301"/>
    <s v="West"/>
    <s v="OFF-SU-10004782"/>
    <s v="Office Supplies"/>
    <s v="Supplies"/>
    <s v="Elite 5&quot; Scissors"/>
    <n v="33.799999999999997"/>
    <n v="5"/>
    <n v="0.2"/>
    <n v="4.2249999999999996"/>
    <x v="16"/>
    <x v="0"/>
  </r>
  <r>
    <n v="3662"/>
    <s v="CA-2016-155005"/>
    <d v="2016-06-13T00:00:00"/>
    <s v="6/15/2016"/>
    <s v="Second Class"/>
    <s v="SC-20050"/>
    <s v="Sample Company A"/>
    <s v="Home Office"/>
    <s v="United States"/>
    <s v="Jackson"/>
    <s v="Michigan"/>
    <n v="49201"/>
    <s v="Central"/>
    <s v="TEC-PH-10003484"/>
    <s v="Technology"/>
    <s v="Phones"/>
    <s v="Ooma Telo VoIP Home Phone System"/>
    <n v="377.97"/>
    <n v="3"/>
    <n v="0"/>
    <n v="94.492500000000007"/>
    <x v="1"/>
    <x v="0"/>
  </r>
  <r>
    <n v="3663"/>
    <s v="US-2017-129777"/>
    <d v="2017-07-03T00:00:00"/>
    <d v="2017-09-07T00:00:00"/>
    <s v="Standard Class"/>
    <s v="FM-14290"/>
    <s v="Frank Merwin"/>
    <s v="Home Office"/>
    <s v="United States"/>
    <s v="Quincy"/>
    <s v="Massachusetts"/>
    <n v="2169"/>
    <s v="East"/>
    <s v="TEC-AC-10003590"/>
    <s v="Technology"/>
    <s v="Accessories"/>
    <s v="TRENDnet 56K USB 2.0 Phone, Internet and Fax Modem"/>
    <n v="258.89999999999998"/>
    <n v="10"/>
    <n v="0"/>
    <n v="93.203999999999994"/>
    <x v="10"/>
    <x v="3"/>
  </r>
  <r>
    <n v="3664"/>
    <s v="US-2017-129777"/>
    <d v="2017-07-03T00:00:00"/>
    <d v="2017-09-07T00:00:00"/>
    <s v="Standard Class"/>
    <s v="FM-14290"/>
    <s v="Frank Merwin"/>
    <s v="Home Office"/>
    <s v="United States"/>
    <s v="Quincy"/>
    <s v="Massachusetts"/>
    <n v="2169"/>
    <s v="East"/>
    <s v="OFF-PA-10001970"/>
    <s v="Office Supplies"/>
    <s v="Paper"/>
    <s v="Xerox 1881"/>
    <n v="24.56"/>
    <n v="2"/>
    <n v="0"/>
    <n v="11.543200000000001"/>
    <x v="10"/>
    <x v="3"/>
  </r>
  <r>
    <n v="3665"/>
    <s v="CA-2014-129364"/>
    <d v="2014-12-08T00:00:00"/>
    <s v="12/13/2014"/>
    <s v="Standard Class"/>
    <s v="TB-21250"/>
    <s v="Tim Brockman"/>
    <s v="Consumer"/>
    <s v="United States"/>
    <s v="Salem"/>
    <s v="Oregon"/>
    <n v="97301"/>
    <s v="West"/>
    <s v="OFF-LA-10001569"/>
    <s v="Office Supplies"/>
    <s v="Labels"/>
    <s v="Avery 499"/>
    <n v="27.888000000000002"/>
    <n v="7"/>
    <n v="0.2"/>
    <n v="9.0635999999999992"/>
    <x v="20"/>
    <x v="2"/>
  </r>
  <r>
    <n v="3666"/>
    <s v="CA-2014-129364"/>
    <d v="2014-12-08T00:00:00"/>
    <s v="12/13/2014"/>
    <s v="Standard Class"/>
    <s v="TB-21250"/>
    <s v="Tim Brockman"/>
    <s v="Consumer"/>
    <s v="United States"/>
    <s v="Salem"/>
    <s v="Oregon"/>
    <n v="97301"/>
    <s v="West"/>
    <s v="OFF-BI-10001132"/>
    <s v="Office Supplies"/>
    <s v="Binders"/>
    <s v="Acco PRESSTEX Data Binder with Storage Hooks, Dark Blue, 9 1/2&quot; X 11&quot;"/>
    <n v="6.4560000000000004"/>
    <n v="4"/>
    <n v="0.7"/>
    <n v="-4.5191999999999997"/>
    <x v="20"/>
    <x v="2"/>
  </r>
  <r>
    <n v="3667"/>
    <s v="CA-2014-129364"/>
    <d v="2014-12-08T00:00:00"/>
    <s v="12/13/2014"/>
    <s v="Standard Class"/>
    <s v="TB-21250"/>
    <s v="Tim Brockman"/>
    <s v="Consumer"/>
    <s v="United States"/>
    <s v="Salem"/>
    <s v="Oregon"/>
    <n v="97301"/>
    <s v="West"/>
    <s v="TEC-PH-10003095"/>
    <s v="Technology"/>
    <s v="Phones"/>
    <s v="Samsung HM1900 Bluetooth Headset"/>
    <n v="52.68"/>
    <n v="3"/>
    <n v="0.2"/>
    <n v="19.754999999999999"/>
    <x v="20"/>
    <x v="2"/>
  </r>
  <r>
    <n v="3668"/>
    <s v="CA-2014-129364"/>
    <d v="2014-12-08T00:00:00"/>
    <s v="12/13/2014"/>
    <s v="Standard Class"/>
    <s v="TB-21250"/>
    <s v="Tim Brockman"/>
    <s v="Consumer"/>
    <s v="United States"/>
    <s v="Salem"/>
    <s v="Oregon"/>
    <n v="97301"/>
    <s v="West"/>
    <s v="OFF-SU-10000432"/>
    <s v="Office Supplies"/>
    <s v="Supplies"/>
    <s v="Acco Side-Punched Conventional Columnar Pads"/>
    <n v="13.88"/>
    <n v="5"/>
    <n v="0.2"/>
    <n v="-2.6025"/>
    <x v="20"/>
    <x v="2"/>
  </r>
  <r>
    <n v="3669"/>
    <s v="CA-2014-129364"/>
    <d v="2014-12-08T00:00:00"/>
    <s v="12/13/2014"/>
    <s v="Standard Class"/>
    <s v="TB-21250"/>
    <s v="Tim Brockman"/>
    <s v="Consumer"/>
    <s v="United States"/>
    <s v="Salem"/>
    <s v="Oregon"/>
    <n v="97301"/>
    <s v="West"/>
    <s v="TEC-AC-10004227"/>
    <s v="Technology"/>
    <s v="Accessories"/>
    <s v="SanDisk Ultra 16 GB MicroSDHC Class 10 Memory Card"/>
    <n v="103.92"/>
    <n v="10"/>
    <n v="0.2"/>
    <n v="-18.186"/>
    <x v="20"/>
    <x v="2"/>
  </r>
  <r>
    <n v="3670"/>
    <s v="CA-2014-129364"/>
    <d v="2014-12-08T00:00:00"/>
    <s v="12/13/2014"/>
    <s v="Standard Class"/>
    <s v="TB-21250"/>
    <s v="Tim Brockman"/>
    <s v="Consumer"/>
    <s v="United States"/>
    <s v="Salem"/>
    <s v="Oregon"/>
    <n v="97301"/>
    <s v="West"/>
    <s v="OFF-LA-10004409"/>
    <s v="Office Supplies"/>
    <s v="Labels"/>
    <s v="Avery 492"/>
    <n v="11.52"/>
    <n v="5"/>
    <n v="0.2"/>
    <n v="3.7440000000000002"/>
    <x v="20"/>
    <x v="2"/>
  </r>
  <r>
    <n v="3671"/>
    <s v="CA-2014-129364"/>
    <d v="2014-12-08T00:00:00"/>
    <s v="12/13/2014"/>
    <s v="Standard Class"/>
    <s v="TB-21250"/>
    <s v="Tim Brockman"/>
    <s v="Consumer"/>
    <s v="United States"/>
    <s v="Salem"/>
    <s v="Oregon"/>
    <n v="97301"/>
    <s v="West"/>
    <s v="OFF-PA-10001569"/>
    <s v="Office Supplies"/>
    <s v="Paper"/>
    <s v="Xerox 232"/>
    <n v="10.368"/>
    <n v="2"/>
    <n v="0.2"/>
    <n v="3.6288"/>
    <x v="20"/>
    <x v="2"/>
  </r>
  <r>
    <n v="3672"/>
    <s v="CA-2014-129364"/>
    <d v="2014-12-08T00:00:00"/>
    <s v="12/13/2014"/>
    <s v="Standard Class"/>
    <s v="TB-21250"/>
    <s v="Tim Brockman"/>
    <s v="Consumer"/>
    <s v="United States"/>
    <s v="Salem"/>
    <s v="Oregon"/>
    <n v="97301"/>
    <s v="West"/>
    <s v="OFF-ST-10001031"/>
    <s v="Office Supplies"/>
    <s v="Storage"/>
    <s v="Adjustable Personal File Tote"/>
    <n v="39.072000000000003"/>
    <n v="3"/>
    <n v="0.2"/>
    <n v="2.9304000000000001"/>
    <x v="20"/>
    <x v="2"/>
  </r>
  <r>
    <n v="3673"/>
    <s v="CA-2016-104969"/>
    <d v="2016-04-08T00:00:00"/>
    <s v="4/14/2016"/>
    <s v="Standard Class"/>
    <s v="EH-14125"/>
    <s v="Eugene Hildebrand"/>
    <s v="Home Office"/>
    <s v="United States"/>
    <s v="Troy"/>
    <s v="Ohio"/>
    <n v="45373"/>
    <s v="East"/>
    <s v="OFF-EN-10002312"/>
    <s v="Office Supplies"/>
    <s v="Envelopes"/>
    <s v="#10 Self-Seal White Envelopes"/>
    <n v="8.8719999999999999"/>
    <n v="1"/>
    <n v="0.2"/>
    <n v="3.2161"/>
    <x v="25"/>
    <x v="0"/>
  </r>
  <r>
    <n v="3674"/>
    <s v="CA-2016-104969"/>
    <d v="2016-04-08T00:00:00"/>
    <s v="4/14/2016"/>
    <s v="Standard Class"/>
    <s v="EH-14125"/>
    <s v="Eugene Hildebrand"/>
    <s v="Home Office"/>
    <s v="United States"/>
    <s v="Troy"/>
    <s v="Ohio"/>
    <n v="45373"/>
    <s v="East"/>
    <s v="OFF-BI-10004224"/>
    <s v="Office Supplies"/>
    <s v="Binders"/>
    <s v="Catalog Binders with Expanding Posts"/>
    <n v="121.104"/>
    <n v="6"/>
    <n v="0.7"/>
    <n v="-100.92"/>
    <x v="25"/>
    <x v="0"/>
  </r>
  <r>
    <n v="3675"/>
    <s v="CA-2017-154109"/>
    <d v="2017-11-06T00:00:00"/>
    <d v="2017-11-11T00:00:00"/>
    <s v="Standard Class"/>
    <s v="ML-17410"/>
    <s v="Maris LaWare"/>
    <s v="Consumer"/>
    <s v="United States"/>
    <s v="Philadelphia"/>
    <s v="Pennsylvania"/>
    <n v="19143"/>
    <s v="East"/>
    <s v="FUR-CH-10003774"/>
    <s v="Furniture"/>
    <s v="Chairs"/>
    <s v="Global Wood Trimmed Manager's Task Chair, Khaki"/>
    <n v="127.372"/>
    <n v="2"/>
    <n v="0.3"/>
    <n v="-30.933199999999999"/>
    <x v="23"/>
    <x v="3"/>
  </r>
  <r>
    <n v="3676"/>
    <s v="CA-2017-154109"/>
    <d v="2017-11-06T00:00:00"/>
    <d v="2017-11-11T00:00:00"/>
    <s v="Standard Class"/>
    <s v="ML-17410"/>
    <s v="Maris LaWare"/>
    <s v="Consumer"/>
    <s v="United States"/>
    <s v="Philadelphia"/>
    <s v="Pennsylvania"/>
    <n v="19143"/>
    <s v="East"/>
    <s v="OFF-PA-10000157"/>
    <s v="Office Supplies"/>
    <s v="Paper"/>
    <s v="Xerox 191"/>
    <n v="47.951999999999998"/>
    <n v="3"/>
    <n v="0.2"/>
    <n v="16.183800000000002"/>
    <x v="23"/>
    <x v="3"/>
  </r>
  <r>
    <n v="3677"/>
    <s v="CA-2015-156440"/>
    <d v="2015-12-05T00:00:00"/>
    <d v="2015-09-12T00:00:00"/>
    <s v="Standard Class"/>
    <s v="MH-17620"/>
    <s v="Matt Hagelstein"/>
    <s v="Corporate"/>
    <s v="United States"/>
    <s v="San Diego"/>
    <s v="California"/>
    <n v="92105"/>
    <s v="West"/>
    <s v="FUR-FU-10004090"/>
    <s v="Furniture"/>
    <s v="Furnishings"/>
    <s v="Executive Impressions 14&quot; Contract Wall Clock"/>
    <n v="44.46"/>
    <n v="2"/>
    <n v="0"/>
    <n v="14.671799999999999"/>
    <x v="14"/>
    <x v="1"/>
  </r>
  <r>
    <n v="3678"/>
    <s v="CA-2015-132626"/>
    <d v="2015-07-09T00:00:00"/>
    <s v="7/14/2015"/>
    <s v="Standard Class"/>
    <s v="BT-11680"/>
    <s v="Brian Thompson"/>
    <s v="Consumer"/>
    <s v="United States"/>
    <s v="Clinton"/>
    <s v="Maryland"/>
    <n v="20735"/>
    <s v="East"/>
    <s v="OFF-FA-10002763"/>
    <s v="Office Supplies"/>
    <s v="Fasteners"/>
    <s v="Advantus Map Pennant Flags and Round Head Tacks"/>
    <n v="15.8"/>
    <n v="4"/>
    <n v="0"/>
    <n v="5.056"/>
    <x v="38"/>
    <x v="1"/>
  </r>
  <r>
    <n v="3679"/>
    <s v="CA-2015-132626"/>
    <d v="2015-07-09T00:00:00"/>
    <s v="7/14/2015"/>
    <s v="Standard Class"/>
    <s v="BT-11680"/>
    <s v="Brian Thompson"/>
    <s v="Consumer"/>
    <s v="United States"/>
    <s v="Clinton"/>
    <s v="Maryland"/>
    <n v="20735"/>
    <s v="East"/>
    <s v="TEC-MA-10002428"/>
    <s v="Technology"/>
    <s v="Machines"/>
    <s v="Fellowes Powershred HS-440 4-Sheet High Security Shredder"/>
    <n v="464.97"/>
    <n v="3"/>
    <n v="0"/>
    <n v="209.23650000000001"/>
    <x v="38"/>
    <x v="1"/>
  </r>
  <r>
    <n v="3680"/>
    <s v="CA-2015-132626"/>
    <d v="2015-07-09T00:00:00"/>
    <s v="7/14/2015"/>
    <s v="Standard Class"/>
    <s v="BT-11680"/>
    <s v="Brian Thompson"/>
    <s v="Consumer"/>
    <s v="United States"/>
    <s v="Clinton"/>
    <s v="Maryland"/>
    <n v="20735"/>
    <s v="East"/>
    <s v="FUR-FU-10002918"/>
    <s v="Furniture"/>
    <s v="Furnishings"/>
    <s v="Eldon ClusterMat Chair Mat with Cordless Antistatic Protection"/>
    <n v="181.96"/>
    <n v="2"/>
    <n v="0"/>
    <n v="20.015599999999999"/>
    <x v="38"/>
    <x v="1"/>
  </r>
  <r>
    <n v="3681"/>
    <s v="CA-2015-132626"/>
    <d v="2015-07-09T00:00:00"/>
    <s v="7/14/2015"/>
    <s v="Standard Class"/>
    <s v="BT-11680"/>
    <s v="Brian Thompson"/>
    <s v="Consumer"/>
    <s v="United States"/>
    <s v="Clinton"/>
    <s v="Maryland"/>
    <n v="20735"/>
    <s v="East"/>
    <s v="OFF-LA-10000476"/>
    <s v="Office Supplies"/>
    <s v="Labels"/>
    <s v="Avery 05222 Permanent Self-Adhesive File Folder Labels for Typewriters, on Rolls, White, 250/Roll"/>
    <n v="12.39"/>
    <n v="3"/>
    <n v="0"/>
    <n v="5.6993999999999998"/>
    <x v="38"/>
    <x v="1"/>
  </r>
  <r>
    <n v="3682"/>
    <s v="CA-2015-132626"/>
    <d v="2015-07-09T00:00:00"/>
    <s v="7/14/2015"/>
    <s v="Standard Class"/>
    <s v="BT-11680"/>
    <s v="Brian Thompson"/>
    <s v="Consumer"/>
    <s v="United States"/>
    <s v="Clinton"/>
    <s v="Maryland"/>
    <n v="20735"/>
    <s v="East"/>
    <s v="OFF-BI-10002854"/>
    <s v="Office Supplies"/>
    <s v="Binders"/>
    <s v="Performers Binder/Pad Holder, Black"/>
    <n v="84.09"/>
    <n v="3"/>
    <n v="0"/>
    <n v="42.045000000000002"/>
    <x v="38"/>
    <x v="1"/>
  </r>
  <r>
    <n v="3683"/>
    <s v="CA-2015-132626"/>
    <d v="2015-07-09T00:00:00"/>
    <s v="7/14/2015"/>
    <s v="Standard Class"/>
    <s v="BT-11680"/>
    <s v="Brian Thompson"/>
    <s v="Consumer"/>
    <s v="United States"/>
    <s v="Clinton"/>
    <s v="Maryland"/>
    <n v="20735"/>
    <s v="East"/>
    <s v="OFF-AR-10002987"/>
    <s v="Office Supplies"/>
    <s v="Art"/>
    <s v="Prismacolor Color Pencil Set"/>
    <n v="79.36"/>
    <n v="4"/>
    <n v="0"/>
    <n v="32.537599999999998"/>
    <x v="38"/>
    <x v="1"/>
  </r>
  <r>
    <n v="3684"/>
    <s v="CA-2015-132626"/>
    <d v="2015-07-09T00:00:00"/>
    <s v="7/14/2015"/>
    <s v="Standard Class"/>
    <s v="BT-11680"/>
    <s v="Brian Thompson"/>
    <s v="Consumer"/>
    <s v="United States"/>
    <s v="Clinton"/>
    <s v="Maryland"/>
    <n v="20735"/>
    <s v="East"/>
    <s v="OFF-BI-10004001"/>
    <s v="Office Supplies"/>
    <s v="Binders"/>
    <s v="GBC Recycled VeloBinder Covers"/>
    <n v="153.36000000000001"/>
    <n v="9"/>
    <n v="0"/>
    <n v="70.545599999999993"/>
    <x v="38"/>
    <x v="1"/>
  </r>
  <r>
    <n v="3685"/>
    <s v="CA-2015-132626"/>
    <d v="2015-07-09T00:00:00"/>
    <s v="7/14/2015"/>
    <s v="Standard Class"/>
    <s v="BT-11680"/>
    <s v="Brian Thompson"/>
    <s v="Consumer"/>
    <s v="United States"/>
    <s v="Clinton"/>
    <s v="Maryland"/>
    <n v="20735"/>
    <s v="East"/>
    <s v="OFF-BI-10001634"/>
    <s v="Office Supplies"/>
    <s v="Binders"/>
    <s v="Wilson Jones Active Use Binders"/>
    <n v="43.68"/>
    <n v="6"/>
    <n v="0"/>
    <n v="21.403199999999998"/>
    <x v="38"/>
    <x v="1"/>
  </r>
  <r>
    <n v="3686"/>
    <s v="CA-2015-132626"/>
    <d v="2015-07-09T00:00:00"/>
    <s v="7/14/2015"/>
    <s v="Standard Class"/>
    <s v="BT-11680"/>
    <s v="Brian Thompson"/>
    <s v="Consumer"/>
    <s v="United States"/>
    <s v="Clinton"/>
    <s v="Maryland"/>
    <n v="20735"/>
    <s v="East"/>
    <s v="OFF-ST-10003722"/>
    <s v="Office Supplies"/>
    <s v="Storage"/>
    <s v="Project Tote Personal File"/>
    <n v="98.21"/>
    <n v="7"/>
    <n v="0"/>
    <n v="28.480899999999998"/>
    <x v="38"/>
    <x v="1"/>
  </r>
  <r>
    <n v="3687"/>
    <s v="CA-2016-102792"/>
    <d v="2016-12-13T00:00:00"/>
    <s v="12/19/2016"/>
    <s v="Standard Class"/>
    <s v="JC-15340"/>
    <s v="Jasper Cacioppo"/>
    <s v="Consumer"/>
    <s v="United States"/>
    <s v="Riverside"/>
    <s v="California"/>
    <n v="92503"/>
    <s v="West"/>
    <s v="OFF-AR-10004757"/>
    <s v="Office Supplies"/>
    <s v="Art"/>
    <s v="Crayola Colored Pencils"/>
    <n v="9.84"/>
    <n v="3"/>
    <n v="0"/>
    <n v="3.2471999999999999"/>
    <x v="5"/>
    <x v="0"/>
  </r>
  <r>
    <n v="3688"/>
    <s v="CA-2016-108567"/>
    <d v="2016-05-20T00:00:00"/>
    <s v="5/24/2016"/>
    <s v="Standard Class"/>
    <s v="DB-13210"/>
    <s v="Dean Braden"/>
    <s v="Consumer"/>
    <s v="United States"/>
    <s v="Port Saint Lucie"/>
    <s v="Florida"/>
    <n v="34952"/>
    <s v="South"/>
    <s v="OFF-BI-10004140"/>
    <s v="Office Supplies"/>
    <s v="Binders"/>
    <s v="Avery Non-Stick Binders"/>
    <n v="2.694"/>
    <n v="2"/>
    <n v="0.7"/>
    <n v="-2.2450000000000001"/>
    <x v="35"/>
    <x v="0"/>
  </r>
  <r>
    <n v="3689"/>
    <s v="CA-2017-140760"/>
    <d v="2017-06-02T00:00:00"/>
    <d v="2017-05-06T00:00:00"/>
    <s v="Second Class"/>
    <s v="DO-13435"/>
    <s v="Denny Ordway"/>
    <s v="Consumer"/>
    <s v="United States"/>
    <s v="Mesa"/>
    <s v="Arizona"/>
    <n v="85204"/>
    <s v="West"/>
    <s v="OFF-PA-10002479"/>
    <s v="Office Supplies"/>
    <s v="Paper"/>
    <s v="Xerox 4200 Series MultiUse Premium Copy Paper (20Lb. and 84 Bright)"/>
    <n v="25.344000000000001"/>
    <n v="6"/>
    <n v="0.2"/>
    <n v="7.92"/>
    <x v="27"/>
    <x v="3"/>
  </r>
  <r>
    <n v="3690"/>
    <s v="CA-2017-140760"/>
    <d v="2017-06-02T00:00:00"/>
    <d v="2017-05-06T00:00:00"/>
    <s v="Second Class"/>
    <s v="DO-13435"/>
    <s v="Denny Ordway"/>
    <s v="Consumer"/>
    <s v="United States"/>
    <s v="Mesa"/>
    <s v="Arizona"/>
    <n v="85204"/>
    <s v="West"/>
    <s v="OFF-EN-10001141"/>
    <s v="Office Supplies"/>
    <s v="Envelopes"/>
    <s v="Manila Recycled Extra-Heavyweight Clasp Envelopes, 6&quot; x 9&quot;"/>
    <n v="43.92"/>
    <n v="5"/>
    <n v="0.2"/>
    <n v="15.920999999999999"/>
    <x v="27"/>
    <x v="3"/>
  </r>
  <r>
    <n v="3691"/>
    <s v="US-2015-131359"/>
    <d v="2015-10-30T00:00:00"/>
    <d v="2015-02-11T00:00:00"/>
    <s v="Second Class"/>
    <s v="FA-14230"/>
    <s v="Frank Atkinson"/>
    <s v="Corporate"/>
    <s v="United States"/>
    <s v="Denver"/>
    <s v="Colorado"/>
    <n v="80219"/>
    <s v="West"/>
    <s v="TEC-MA-10000597"/>
    <s v="Technology"/>
    <s v="Machines"/>
    <s v="Lexmark S315 Color Inkjet Printer"/>
    <n v="59.994"/>
    <n v="2"/>
    <n v="0.7"/>
    <n v="-45.995399999999997"/>
    <x v="2"/>
    <x v="1"/>
  </r>
  <r>
    <n v="3692"/>
    <s v="US-2015-131359"/>
    <d v="2015-10-30T00:00:00"/>
    <d v="2015-02-11T00:00:00"/>
    <s v="Second Class"/>
    <s v="FA-14230"/>
    <s v="Frank Atkinson"/>
    <s v="Corporate"/>
    <s v="United States"/>
    <s v="Denver"/>
    <s v="Colorado"/>
    <n v="80219"/>
    <s v="West"/>
    <s v="TEC-CO-10001571"/>
    <s v="Technology"/>
    <s v="Copiers"/>
    <s v="Sharp 1540cs Digital Laser Copier"/>
    <n v="439.99200000000002"/>
    <n v="1"/>
    <n v="0.2"/>
    <n v="164.99700000000001"/>
    <x v="2"/>
    <x v="1"/>
  </r>
  <r>
    <n v="3693"/>
    <s v="US-2015-131359"/>
    <d v="2015-10-30T00:00:00"/>
    <d v="2015-02-11T00:00:00"/>
    <s v="Second Class"/>
    <s v="FA-14230"/>
    <s v="Frank Atkinson"/>
    <s v="Corporate"/>
    <s v="United States"/>
    <s v="Denver"/>
    <s v="Colorado"/>
    <n v="80219"/>
    <s v="West"/>
    <s v="TEC-PH-10004531"/>
    <s v="Technology"/>
    <s v="Phones"/>
    <s v="OtterBox Commuter Series Case - iPhone 5 &amp; 5s"/>
    <n v="87.96"/>
    <n v="5"/>
    <n v="0.2"/>
    <n v="30.786000000000001"/>
    <x v="2"/>
    <x v="1"/>
  </r>
  <r>
    <n v="3694"/>
    <s v="US-2015-131359"/>
    <d v="2015-10-30T00:00:00"/>
    <d v="2015-02-11T00:00:00"/>
    <s v="Second Class"/>
    <s v="FA-14230"/>
    <s v="Frank Atkinson"/>
    <s v="Corporate"/>
    <s v="United States"/>
    <s v="Denver"/>
    <s v="Colorado"/>
    <n v="80219"/>
    <s v="West"/>
    <s v="FUR-FU-10003026"/>
    <s v="Furniture"/>
    <s v="Furnishings"/>
    <s v="Eldon Regeneration Recycled Desk Accessories, Black"/>
    <n v="15.488"/>
    <n v="4"/>
    <n v="0.2"/>
    <n v="3.6783999999999999"/>
    <x v="2"/>
    <x v="1"/>
  </r>
  <r>
    <n v="3695"/>
    <s v="CA-2016-142097"/>
    <d v="2016-10-15T00:00:00"/>
    <s v="10/20/2016"/>
    <s v="Standard Class"/>
    <s v="QJ-19255"/>
    <s v="Quincy Jones"/>
    <s v="Corporate"/>
    <s v="United States"/>
    <s v="Springfield"/>
    <s v="Virginia"/>
    <n v="22153"/>
    <s v="South"/>
    <s v="OFF-BI-10002082"/>
    <s v="Office Supplies"/>
    <s v="Binders"/>
    <s v="GBC Twin Loop Wire Binding Elements"/>
    <n v="232.96"/>
    <n v="7"/>
    <n v="0"/>
    <n v="116.48"/>
    <x v="32"/>
    <x v="0"/>
  </r>
  <r>
    <n v="3696"/>
    <s v="CA-2016-142097"/>
    <d v="2016-10-15T00:00:00"/>
    <s v="10/20/2016"/>
    <s v="Standard Class"/>
    <s v="QJ-19255"/>
    <s v="Quincy Jones"/>
    <s v="Corporate"/>
    <s v="United States"/>
    <s v="Springfield"/>
    <s v="Virginia"/>
    <n v="22153"/>
    <s v="South"/>
    <s v="OFF-EN-10002312"/>
    <s v="Office Supplies"/>
    <s v="Envelopes"/>
    <s v="#10 Self-Seal White Envelopes"/>
    <n v="66.540000000000006"/>
    <n v="6"/>
    <n v="0"/>
    <n v="32.604599999999998"/>
    <x v="32"/>
    <x v="0"/>
  </r>
  <r>
    <n v="3697"/>
    <s v="CA-2016-142097"/>
    <d v="2016-10-15T00:00:00"/>
    <s v="10/20/2016"/>
    <s v="Standard Class"/>
    <s v="QJ-19255"/>
    <s v="Quincy Jones"/>
    <s v="Corporate"/>
    <s v="United States"/>
    <s v="Springfield"/>
    <s v="Virginia"/>
    <n v="22153"/>
    <s v="South"/>
    <s v="OFF-AP-10000696"/>
    <s v="Office Supplies"/>
    <s v="Appliances"/>
    <s v="Holmes Odor Grabber"/>
    <n v="43.26"/>
    <n v="3"/>
    <n v="0"/>
    <n v="14.2758"/>
    <x v="32"/>
    <x v="0"/>
  </r>
  <r>
    <n v="3698"/>
    <s v="CA-2015-151680"/>
    <d v="2015-11-19T00:00:00"/>
    <s v="11/21/2015"/>
    <s v="Second Class"/>
    <s v="TC-21475"/>
    <s v="Tony Chapman"/>
    <s v="Home Office"/>
    <s v="United States"/>
    <s v="Seattle"/>
    <s v="Washington"/>
    <n v="98115"/>
    <s v="West"/>
    <s v="FUR-FU-10000305"/>
    <s v="Furniture"/>
    <s v="Furnishings"/>
    <s v="Tenex V2T-RE Standard Weight Series Chair Mat, 45&quot; x 53&quot;, Lip 25&quot; x 12&quot;"/>
    <n v="141.96"/>
    <n v="2"/>
    <n v="0"/>
    <n v="22.7136"/>
    <x v="6"/>
    <x v="1"/>
  </r>
  <r>
    <n v="3699"/>
    <s v="CA-2014-140039"/>
    <d v="2014-09-13T00:00:00"/>
    <s v="9/17/2014"/>
    <s v="Standard Class"/>
    <s v="ON-18715"/>
    <s v="Odella Nelson"/>
    <s v="Corporate"/>
    <s v="United States"/>
    <s v="Tempe"/>
    <s v="Arizona"/>
    <n v="85281"/>
    <s v="West"/>
    <s v="OFF-ST-10001034"/>
    <s v="Office Supplies"/>
    <s v="Storage"/>
    <s v="Eldon File Chest Portable File"/>
    <n v="79.400000000000006"/>
    <n v="5"/>
    <n v="0.2"/>
    <n v="5.9550000000000001"/>
    <x v="30"/>
    <x v="2"/>
  </r>
  <r>
    <n v="3700"/>
    <s v="CA-2017-160416"/>
    <d v="2017-11-13T00:00:00"/>
    <s v="11/18/2017"/>
    <s v="Second Class"/>
    <s v="AD-10180"/>
    <s v="Alan Dominguez"/>
    <s v="Home Office"/>
    <s v="United States"/>
    <s v="Yonkers"/>
    <s v="New York"/>
    <n v="10701"/>
    <s v="East"/>
    <s v="TEC-AC-10004114"/>
    <s v="Technology"/>
    <s v="Accessories"/>
    <s v="KeyTronic†6101 Series -†Keyboard†- Black"/>
    <n v="163.96"/>
    <n v="4"/>
    <n v="0"/>
    <n v="70.502799999999993"/>
    <x v="23"/>
    <x v="3"/>
  </r>
  <r>
    <n v="3701"/>
    <s v="CA-2017-169411"/>
    <d v="2017-12-24T00:00:00"/>
    <s v="12/29/2017"/>
    <s v="Standard Class"/>
    <s v="AC-10615"/>
    <s v="Ann Chong"/>
    <s v="Corporate"/>
    <s v="United States"/>
    <s v="Rochester"/>
    <s v="New York"/>
    <n v="14609"/>
    <s v="East"/>
    <s v="FUR-FU-10001602"/>
    <s v="Furniture"/>
    <s v="Furnishings"/>
    <s v="Eldon Delta Triangular Chair Mat, 52&quot; x 58&quot;, Clear"/>
    <n v="37.93"/>
    <n v="1"/>
    <n v="0"/>
    <n v="6.8273999999999999"/>
    <x v="22"/>
    <x v="3"/>
  </r>
  <r>
    <n v="3702"/>
    <s v="CA-2016-126543"/>
    <d v="2016-01-09T00:00:00"/>
    <s v="1/13/2016"/>
    <s v="Second Class"/>
    <s v="MF-17665"/>
    <s v="Maureen Fritzler"/>
    <s v="Corporate"/>
    <s v="United States"/>
    <s v="Toledo"/>
    <s v="Ohio"/>
    <n v="43615"/>
    <s v="East"/>
    <s v="FUR-FU-10002445"/>
    <s v="Furniture"/>
    <s v="Furnishings"/>
    <s v="DAX Two-Tone Rosewood/Black Document Frame, Desktop, 5 x 7"/>
    <n v="15.167999999999999"/>
    <n v="2"/>
    <n v="0.2"/>
    <n v="3.7919999999999998"/>
    <x v="12"/>
    <x v="0"/>
  </r>
  <r>
    <n v="3703"/>
    <s v="CA-2015-104941"/>
    <d v="2015-06-13T00:00:00"/>
    <s v="6/19/2015"/>
    <s v="Standard Class"/>
    <s v="DH-13075"/>
    <s v="Dave Hallsten"/>
    <s v="Corporate"/>
    <s v="United States"/>
    <s v="Decatur"/>
    <s v="Alabama"/>
    <n v="35601"/>
    <s v="South"/>
    <s v="OFF-AR-10004269"/>
    <s v="Office Supplies"/>
    <s v="Art"/>
    <s v="Newell 31"/>
    <n v="24.78"/>
    <n v="6"/>
    <n v="0"/>
    <n v="6.9383999999999997"/>
    <x v="40"/>
    <x v="1"/>
  </r>
  <r>
    <n v="3704"/>
    <s v="CA-2015-104941"/>
    <d v="2015-06-13T00:00:00"/>
    <s v="6/19/2015"/>
    <s v="Standard Class"/>
    <s v="DH-13075"/>
    <s v="Dave Hallsten"/>
    <s v="Corporate"/>
    <s v="United States"/>
    <s v="Decatur"/>
    <s v="Alabama"/>
    <n v="35601"/>
    <s v="South"/>
    <s v="OFF-BI-10001249"/>
    <s v="Office Supplies"/>
    <s v="Binders"/>
    <s v="Avery Heavy-Duty EZD View Binder with Locking Rings"/>
    <n v="19.14"/>
    <n v="3"/>
    <n v="0"/>
    <n v="8.8043999999999993"/>
    <x v="40"/>
    <x v="1"/>
  </r>
  <r>
    <n v="3705"/>
    <s v="CA-2015-104941"/>
    <d v="2015-06-13T00:00:00"/>
    <s v="6/19/2015"/>
    <s v="Standard Class"/>
    <s v="DH-13075"/>
    <s v="Dave Hallsten"/>
    <s v="Corporate"/>
    <s v="United States"/>
    <s v="Decatur"/>
    <s v="Alabama"/>
    <n v="35601"/>
    <s v="South"/>
    <s v="TEC-CO-10004202"/>
    <s v="Technology"/>
    <s v="Copiers"/>
    <s v="Brother DCP1000 Digital 3 in 1 Multifunction Machine"/>
    <n v="899.97"/>
    <n v="3"/>
    <n v="0"/>
    <n v="314.98950000000002"/>
    <x v="40"/>
    <x v="1"/>
  </r>
  <r>
    <n v="3706"/>
    <s v="CA-2015-104941"/>
    <d v="2015-06-13T00:00:00"/>
    <s v="6/19/2015"/>
    <s v="Standard Class"/>
    <s v="DH-13075"/>
    <s v="Dave Hallsten"/>
    <s v="Corporate"/>
    <s v="United States"/>
    <s v="Decatur"/>
    <s v="Alabama"/>
    <n v="35601"/>
    <s v="South"/>
    <s v="OFF-PA-10003363"/>
    <s v="Office Supplies"/>
    <s v="Paper"/>
    <s v="Xerox 204"/>
    <n v="32.4"/>
    <n v="5"/>
    <n v="0"/>
    <n v="15.552"/>
    <x v="40"/>
    <x v="1"/>
  </r>
  <r>
    <n v="3707"/>
    <s v="CA-2017-160087"/>
    <d v="2017-03-18T00:00:00"/>
    <s v="3/22/2017"/>
    <s v="Standard Class"/>
    <s v="EN-13780"/>
    <s v="Edward Nazzal"/>
    <s v="Consumer"/>
    <s v="United States"/>
    <s v="Dallas"/>
    <s v="Texas"/>
    <n v="75220"/>
    <s v="Central"/>
    <s v="OFF-AR-10001915"/>
    <s v="Office Supplies"/>
    <s v="Art"/>
    <s v="Peel-Off China Markers"/>
    <n v="23.832000000000001"/>
    <n v="3"/>
    <n v="0.2"/>
    <n v="6.5537999999999998"/>
    <x v="42"/>
    <x v="3"/>
  </r>
  <r>
    <n v="3708"/>
    <s v="CA-2014-120544"/>
    <d v="2014-11-23T00:00:00"/>
    <s v="11/27/2014"/>
    <s v="Standard Class"/>
    <s v="SS-20140"/>
    <s v="Saphhira Shifley"/>
    <s v="Corporate"/>
    <s v="United States"/>
    <s v="Mesquite"/>
    <s v="Texas"/>
    <n v="75150"/>
    <s v="Central"/>
    <s v="FUR-FU-10001940"/>
    <s v="Furniture"/>
    <s v="Furnishings"/>
    <s v="Staple-based wall hangings"/>
    <n v="6.3680000000000003"/>
    <n v="2"/>
    <n v="0.6"/>
    <n v="-2.5472000000000001"/>
    <x v="7"/>
    <x v="2"/>
  </r>
  <r>
    <n v="3709"/>
    <s v="CA-2014-120544"/>
    <d v="2014-11-23T00:00:00"/>
    <s v="11/27/2014"/>
    <s v="Standard Class"/>
    <s v="SS-20140"/>
    <s v="Saphhira Shifley"/>
    <s v="Corporate"/>
    <s v="United States"/>
    <s v="Mesquite"/>
    <s v="Texas"/>
    <n v="75150"/>
    <s v="Central"/>
    <s v="OFF-AP-10004336"/>
    <s v="Office Supplies"/>
    <s v="Appliances"/>
    <s v="Conquest 14 Commercial Heavy-Duty Upright Vacuum, Collection System, Accessory Kit"/>
    <n v="34.176000000000002"/>
    <n v="3"/>
    <n v="0.8"/>
    <n v="-87.148799999999994"/>
    <x v="7"/>
    <x v="2"/>
  </r>
  <r>
    <n v="3710"/>
    <s v="CA-2014-120544"/>
    <d v="2014-11-23T00:00:00"/>
    <s v="11/27/2014"/>
    <s v="Standard Class"/>
    <s v="SS-20140"/>
    <s v="Saphhira Shifley"/>
    <s v="Corporate"/>
    <s v="United States"/>
    <s v="Mesquite"/>
    <s v="Texas"/>
    <n v="75150"/>
    <s v="Central"/>
    <s v="TEC-AC-10003709"/>
    <s v="Technology"/>
    <s v="Accessories"/>
    <s v="Maxell 4.7GB DVD-R 5/Pack"/>
    <n v="5.5439999999999996"/>
    <n v="7"/>
    <n v="0.2"/>
    <n v="1.6632"/>
    <x v="7"/>
    <x v="2"/>
  </r>
  <r>
    <n v="3711"/>
    <s v="CA-2017-113670"/>
    <d v="2017-10-15T00:00:00"/>
    <s v="10/17/2017"/>
    <s v="First Class"/>
    <s v="RS-19765"/>
    <s v="Roland Schwarz"/>
    <s v="Corporate"/>
    <s v="United States"/>
    <s v="Los Angeles"/>
    <s v="California"/>
    <n v="90045"/>
    <s v="West"/>
    <s v="FUR-TA-10001705"/>
    <s v="Furniture"/>
    <s v="Tables"/>
    <s v="Bush Advantage Collection Round Conference Table"/>
    <n v="510.24"/>
    <n v="3"/>
    <n v="0.2"/>
    <n v="6.3780000000000001"/>
    <x v="13"/>
    <x v="3"/>
  </r>
  <r>
    <n v="3712"/>
    <s v="CA-2017-113670"/>
    <d v="2017-10-15T00:00:00"/>
    <s v="10/17/2017"/>
    <s v="First Class"/>
    <s v="RS-19765"/>
    <s v="Roland Schwarz"/>
    <s v="Corporate"/>
    <s v="United States"/>
    <s v="Los Angeles"/>
    <s v="California"/>
    <n v="90045"/>
    <s v="West"/>
    <s v="OFF-PA-10000675"/>
    <s v="Office Supplies"/>
    <s v="Paper"/>
    <s v="Xerox 1919"/>
    <n v="204.95"/>
    <n v="5"/>
    <n v="0"/>
    <n v="100.4255"/>
    <x v="13"/>
    <x v="3"/>
  </r>
  <r>
    <n v="3713"/>
    <s v="CA-2017-166198"/>
    <d v="2017-04-21T00:00:00"/>
    <s v="4/24/2017"/>
    <s v="First Class"/>
    <s v="JW-15955"/>
    <s v="Joni Wasserman"/>
    <s v="Consumer"/>
    <s v="United States"/>
    <s v="Seattle"/>
    <s v="Washington"/>
    <n v="98103"/>
    <s v="West"/>
    <s v="TEC-AC-10000521"/>
    <s v="Technology"/>
    <s v="Accessories"/>
    <s v="Verbatim Slim CD and DVD Storage Cases, 50/Pack"/>
    <n v="11.54"/>
    <n v="1"/>
    <n v="0"/>
    <n v="3.4620000000000002"/>
    <x v="4"/>
    <x v="3"/>
  </r>
  <r>
    <n v="3714"/>
    <s v="CA-2017-166198"/>
    <d v="2017-04-21T00:00:00"/>
    <s v="4/24/2017"/>
    <s v="First Class"/>
    <s v="JW-15955"/>
    <s v="Joni Wasserman"/>
    <s v="Consumer"/>
    <s v="United States"/>
    <s v="Seattle"/>
    <s v="Washington"/>
    <n v="98103"/>
    <s v="West"/>
    <s v="FUR-FU-10004622"/>
    <s v="Furniture"/>
    <s v="Furnishings"/>
    <s v="Eldon Advantage Foldable Chair Mats for Low Pile Carpets"/>
    <n v="162.6"/>
    <n v="3"/>
    <n v="0"/>
    <n v="34.146000000000001"/>
    <x v="4"/>
    <x v="3"/>
  </r>
  <r>
    <n v="3715"/>
    <s v="CA-2014-135608"/>
    <d v="2014-12-08T00:00:00"/>
    <d v="2014-10-12T00:00:00"/>
    <s v="Second Class"/>
    <s v="JK-15625"/>
    <s v="Jim Karlsson"/>
    <s v="Consumer"/>
    <s v="United States"/>
    <s v="Olympia"/>
    <s v="Washington"/>
    <n v="98502"/>
    <s v="West"/>
    <s v="OFF-PA-10001954"/>
    <s v="Office Supplies"/>
    <s v="Paper"/>
    <s v="Xerox 1964"/>
    <n v="45.68"/>
    <n v="2"/>
    <n v="0"/>
    <n v="21.012799999999999"/>
    <x v="20"/>
    <x v="2"/>
  </r>
  <r>
    <n v="3716"/>
    <s v="CA-2014-135608"/>
    <d v="2014-12-08T00:00:00"/>
    <d v="2014-10-12T00:00:00"/>
    <s v="Second Class"/>
    <s v="JK-15625"/>
    <s v="Jim Karlsson"/>
    <s v="Consumer"/>
    <s v="United States"/>
    <s v="Olympia"/>
    <s v="Washington"/>
    <n v="98502"/>
    <s v="West"/>
    <s v="FUR-CH-10002602"/>
    <s v="Furniture"/>
    <s v="Chairs"/>
    <s v="DMI Arturo Collection Mission-style Design Wood Chair"/>
    <n v="603.91999999999996"/>
    <n v="5"/>
    <n v="0.2"/>
    <n v="45.293999999999997"/>
    <x v="20"/>
    <x v="2"/>
  </r>
  <r>
    <n v="3717"/>
    <s v="CA-2017-144568"/>
    <d v="2017-05-29T00:00:00"/>
    <d v="2017-02-06T00:00:00"/>
    <s v="Standard Class"/>
    <s v="JO-15550"/>
    <s v="Jesus Ocampo"/>
    <s v="Home Office"/>
    <s v="United States"/>
    <s v="Omaha"/>
    <s v="Nebraska"/>
    <n v="68104"/>
    <s v="Central"/>
    <s v="OFF-FA-10004395"/>
    <s v="Office Supplies"/>
    <s v="Fasteners"/>
    <s v="Plymouth Boxed Rubber Bands by Plymouth"/>
    <n v="23.55"/>
    <n v="5"/>
    <n v="0"/>
    <n v="1.1775"/>
    <x v="24"/>
    <x v="3"/>
  </r>
  <r>
    <n v="3718"/>
    <s v="CA-2016-142370"/>
    <d v="2016-09-19T00:00:00"/>
    <s v="9/23/2016"/>
    <s v="Standard Class"/>
    <s v="TP-21130"/>
    <s v="Theone Pippenger"/>
    <s v="Consumer"/>
    <s v="United States"/>
    <s v="Columbus"/>
    <s v="Georgia"/>
    <n v="31907"/>
    <s v="South"/>
    <s v="OFF-SU-10003002"/>
    <s v="Office Supplies"/>
    <s v="Supplies"/>
    <s v="Letter Slitter"/>
    <n v="5.04"/>
    <n v="2"/>
    <n v="0"/>
    <n v="0.1512"/>
    <x v="21"/>
    <x v="0"/>
  </r>
  <r>
    <n v="3719"/>
    <s v="CA-2016-142370"/>
    <d v="2016-09-19T00:00:00"/>
    <s v="9/23/2016"/>
    <s v="Standard Class"/>
    <s v="TP-21130"/>
    <s v="Theone Pippenger"/>
    <s v="Consumer"/>
    <s v="United States"/>
    <s v="Columbus"/>
    <s v="Georgia"/>
    <n v="31907"/>
    <s v="South"/>
    <s v="TEC-AC-10002926"/>
    <s v="Technology"/>
    <s v="Accessories"/>
    <s v="Logitech Wireless Marathon Mouse M705"/>
    <n v="249.95"/>
    <n v="5"/>
    <n v="0"/>
    <n v="107.4785"/>
    <x v="21"/>
    <x v="0"/>
  </r>
  <r>
    <n v="3720"/>
    <s v="CA-2016-105900"/>
    <d v="2016-09-17T00:00:00"/>
    <s v="9/23/2016"/>
    <s v="Standard Class"/>
    <s v="BS-11590"/>
    <s v="Brendan Sweed"/>
    <s v="Corporate"/>
    <s v="United States"/>
    <s v="Columbus"/>
    <s v="Indiana"/>
    <n v="47201"/>
    <s v="Central"/>
    <s v="OFF-AR-10002656"/>
    <s v="Office Supplies"/>
    <s v="Art"/>
    <s v="Sanford Liquid Accent Highlighters"/>
    <n v="33.4"/>
    <n v="5"/>
    <n v="0"/>
    <n v="12.358000000000001"/>
    <x v="21"/>
    <x v="0"/>
  </r>
  <r>
    <n v="3721"/>
    <s v="CA-2016-151155"/>
    <d v="2016-12-20T00:00:00"/>
    <s v="12/24/2016"/>
    <s v="Standard Class"/>
    <s v="AB-10255"/>
    <s v="Alejandro Ballentine"/>
    <s v="Home Office"/>
    <s v="United States"/>
    <s v="Jackson"/>
    <s v="Mississippi"/>
    <n v="39212"/>
    <s v="South"/>
    <s v="FUR-FU-10001918"/>
    <s v="Furniture"/>
    <s v="Furnishings"/>
    <s v="C-Line Cubicle Keepers Polyproplyene Holder With Velcro Backings"/>
    <n v="18.920000000000002"/>
    <n v="4"/>
    <n v="0"/>
    <n v="7.3788"/>
    <x v="5"/>
    <x v="0"/>
  </r>
  <r>
    <n v="3722"/>
    <s v="CA-2016-151155"/>
    <d v="2016-12-20T00:00:00"/>
    <s v="12/24/2016"/>
    <s v="Standard Class"/>
    <s v="AB-10255"/>
    <s v="Alejandro Ballentine"/>
    <s v="Home Office"/>
    <s v="United States"/>
    <s v="Jackson"/>
    <s v="Mississippi"/>
    <n v="39212"/>
    <s v="South"/>
    <s v="OFF-BI-10003910"/>
    <s v="Office Supplies"/>
    <s v="Binders"/>
    <s v="DXL Angle-View Binders with Locking Rings by Samsill"/>
    <n v="15.42"/>
    <n v="2"/>
    <n v="0"/>
    <n v="6.9390000000000001"/>
    <x v="5"/>
    <x v="0"/>
  </r>
  <r>
    <n v="3723"/>
    <s v="CA-2017-144036"/>
    <d v="2017-11-22T00:00:00"/>
    <s v="11/26/2017"/>
    <s v="Standard Class"/>
    <s v="FO-14305"/>
    <s v="Frank Olsen"/>
    <s v="Consumer"/>
    <s v="United States"/>
    <s v="Houston"/>
    <s v="Texas"/>
    <n v="77070"/>
    <s v="Central"/>
    <s v="OFF-AR-10000122"/>
    <s v="Office Supplies"/>
    <s v="Art"/>
    <s v="Newell 314"/>
    <n v="35.712000000000003"/>
    <n v="8"/>
    <n v="0.2"/>
    <n v="2.2320000000000002"/>
    <x v="23"/>
    <x v="3"/>
  </r>
  <r>
    <n v="3724"/>
    <s v="US-2014-169789"/>
    <d v="2014-12-30T00:00:00"/>
    <d v="2015-04-01T00:00:00"/>
    <s v="Standard Class"/>
    <s v="MF-17665"/>
    <s v="Maureen Fritzler"/>
    <s v="Corporate"/>
    <s v="United States"/>
    <s v="Phoenix"/>
    <s v="Arizona"/>
    <n v="85023"/>
    <s v="West"/>
    <s v="OFF-BI-10004600"/>
    <s v="Office Supplies"/>
    <s v="Binders"/>
    <s v="Ibico Ibimaster 300 Manual Binding System"/>
    <n v="551.98500000000001"/>
    <n v="5"/>
    <n v="0.7"/>
    <n v="-459.98750000000001"/>
    <x v="20"/>
    <x v="2"/>
  </r>
  <r>
    <n v="3725"/>
    <s v="CA-2017-127264"/>
    <d v="2017-04-03T00:00:00"/>
    <d v="2017-05-04T00:00:00"/>
    <s v="First Class"/>
    <s v="SA-20830"/>
    <s v="Sue Ann Reed"/>
    <s v="Consumer"/>
    <s v="United States"/>
    <s v="Chicago"/>
    <s v="Illinois"/>
    <n v="60653"/>
    <s v="Central"/>
    <s v="OFF-AR-10003045"/>
    <s v="Office Supplies"/>
    <s v="Art"/>
    <s v="Prang Colored Pencils"/>
    <n v="7.056"/>
    <n v="3"/>
    <n v="0.2"/>
    <n v="2.2050000000000001"/>
    <x v="4"/>
    <x v="3"/>
  </r>
  <r>
    <n v="3726"/>
    <s v="CA-2016-151512"/>
    <d v="2016-12-26T00:00:00"/>
    <d v="2017-02-01T00:00:00"/>
    <s v="Standard Class"/>
    <s v="SH-19975"/>
    <s v="Sally Hughsby"/>
    <s v="Corporate"/>
    <s v="United States"/>
    <s v="Denver"/>
    <s v="Colorado"/>
    <n v="80219"/>
    <s v="West"/>
    <s v="OFF-AP-10000252"/>
    <s v="Office Supplies"/>
    <s v="Appliances"/>
    <s v="Harmony HEPA Quiet Air Purifiers"/>
    <n v="18.72"/>
    <n v="2"/>
    <n v="0.2"/>
    <n v="3.51"/>
    <x v="5"/>
    <x v="0"/>
  </r>
  <r>
    <n v="3727"/>
    <s v="CA-2016-165169"/>
    <d v="2016-06-05T00:00:00"/>
    <d v="2016-11-06T00:00:00"/>
    <s v="Standard Class"/>
    <s v="JL-15235"/>
    <s v="Janet Lee"/>
    <s v="Consumer"/>
    <s v="United States"/>
    <s v="Newark"/>
    <s v="Delaware"/>
    <n v="19711"/>
    <s v="East"/>
    <s v="OFF-ST-10001496"/>
    <s v="Office Supplies"/>
    <s v="Storage"/>
    <s v="Standard Rollaway File with Lock"/>
    <n v="360.38"/>
    <n v="2"/>
    <n v="0"/>
    <n v="93.698800000000006"/>
    <x v="1"/>
    <x v="0"/>
  </r>
  <r>
    <n v="3728"/>
    <s v="CA-2016-165169"/>
    <d v="2016-06-05T00:00:00"/>
    <d v="2016-11-06T00:00:00"/>
    <s v="Standard Class"/>
    <s v="JL-15235"/>
    <s v="Janet Lee"/>
    <s v="Consumer"/>
    <s v="United States"/>
    <s v="Newark"/>
    <s v="Delaware"/>
    <n v="19711"/>
    <s v="East"/>
    <s v="OFF-AR-10000122"/>
    <s v="Office Supplies"/>
    <s v="Art"/>
    <s v="Newell 314"/>
    <n v="11.16"/>
    <n v="2"/>
    <n v="0"/>
    <n v="2.79"/>
    <x v="1"/>
    <x v="0"/>
  </r>
  <r>
    <n v="3729"/>
    <s v="CA-2016-165169"/>
    <d v="2016-06-05T00:00:00"/>
    <d v="2016-11-06T00:00:00"/>
    <s v="Standard Class"/>
    <s v="JL-15235"/>
    <s v="Janet Lee"/>
    <s v="Consumer"/>
    <s v="United States"/>
    <s v="Newark"/>
    <s v="Delaware"/>
    <n v="19711"/>
    <s v="East"/>
    <s v="OFF-LA-10000407"/>
    <s v="Office Supplies"/>
    <s v="Labels"/>
    <s v="Avery White Multi-Purpose Labels"/>
    <n v="14.94"/>
    <n v="3"/>
    <n v="0"/>
    <n v="6.8723999999999998"/>
    <x v="1"/>
    <x v="0"/>
  </r>
  <r>
    <n v="3730"/>
    <s v="CA-2015-109575"/>
    <d v="2015-09-18T00:00:00"/>
    <s v="9/23/2015"/>
    <s v="Standard Class"/>
    <s v="KH-16630"/>
    <s v="Ken Heidel"/>
    <s v="Corporate"/>
    <s v="United States"/>
    <s v="Clinton"/>
    <s v="Maryland"/>
    <n v="20735"/>
    <s v="East"/>
    <s v="OFF-ST-10004950"/>
    <s v="Office Supplies"/>
    <s v="Storage"/>
    <s v="Acco Perma 3000 Stacking Storage Drawers"/>
    <n v="41.96"/>
    <n v="2"/>
    <n v="0"/>
    <n v="7.9724000000000004"/>
    <x v="11"/>
    <x v="1"/>
  </r>
  <r>
    <n v="3731"/>
    <s v="CA-2015-109575"/>
    <d v="2015-09-18T00:00:00"/>
    <s v="9/23/2015"/>
    <s v="Standard Class"/>
    <s v="KH-16630"/>
    <s v="Ken Heidel"/>
    <s v="Corporate"/>
    <s v="United States"/>
    <s v="Clinton"/>
    <s v="Maryland"/>
    <n v="20735"/>
    <s v="East"/>
    <s v="OFF-ST-10004123"/>
    <s v="Office Supplies"/>
    <s v="Storage"/>
    <s v="Safco Industrial Wire Shelving System"/>
    <n v="636.86"/>
    <n v="7"/>
    <n v="0"/>
    <n v="0"/>
    <x v="11"/>
    <x v="1"/>
  </r>
  <r>
    <n v="3732"/>
    <s v="CA-2015-109575"/>
    <d v="2015-09-18T00:00:00"/>
    <s v="9/23/2015"/>
    <s v="Standard Class"/>
    <s v="KH-16630"/>
    <s v="Ken Heidel"/>
    <s v="Corporate"/>
    <s v="United States"/>
    <s v="Clinton"/>
    <s v="Maryland"/>
    <n v="20735"/>
    <s v="East"/>
    <s v="TEC-PH-10000730"/>
    <s v="Technology"/>
    <s v="Phones"/>
    <s v="Samsung Galaxy S4 Active"/>
    <n v="499.99"/>
    <n v="1"/>
    <n v="0"/>
    <n v="129.9974"/>
    <x v="11"/>
    <x v="1"/>
  </r>
  <r>
    <n v="3733"/>
    <s v="CA-2015-109575"/>
    <d v="2015-09-18T00:00:00"/>
    <s v="9/23/2015"/>
    <s v="Standard Class"/>
    <s v="KH-16630"/>
    <s v="Ken Heidel"/>
    <s v="Corporate"/>
    <s v="United States"/>
    <s v="Clinton"/>
    <s v="Maryland"/>
    <n v="20735"/>
    <s v="East"/>
    <s v="TEC-PH-10000895"/>
    <s v="Technology"/>
    <s v="Phones"/>
    <s v="Polycom VVX 310 VoIP phone"/>
    <n v="1259.93"/>
    <n v="7"/>
    <n v="0"/>
    <n v="327.58179999999999"/>
    <x v="11"/>
    <x v="1"/>
  </r>
  <r>
    <n v="3734"/>
    <s v="CA-2015-109575"/>
    <d v="2015-09-18T00:00:00"/>
    <s v="9/23/2015"/>
    <s v="Standard Class"/>
    <s v="KH-16630"/>
    <s v="Ken Heidel"/>
    <s v="Corporate"/>
    <s v="United States"/>
    <s v="Clinton"/>
    <s v="Maryland"/>
    <n v="20735"/>
    <s v="East"/>
    <s v="OFF-BI-10000962"/>
    <s v="Office Supplies"/>
    <s v="Binders"/>
    <s v="Acco Flexible ACCOHIDE Square Ring Data Binder, Dark Blue, 11 1/2&quot; X 14&quot; 7/8&quot;"/>
    <n v="65.08"/>
    <n v="4"/>
    <n v="0"/>
    <n v="31.889199999999999"/>
    <x v="11"/>
    <x v="1"/>
  </r>
  <r>
    <n v="3735"/>
    <s v="CA-2017-168193"/>
    <d v="2017-03-06T00:00:00"/>
    <d v="2017-11-03T00:00:00"/>
    <s v="Second Class"/>
    <s v="RM-19750"/>
    <s v="Roland Murray"/>
    <s v="Consumer"/>
    <s v="United States"/>
    <s v="New York City"/>
    <s v="New York"/>
    <n v="10011"/>
    <s v="East"/>
    <s v="OFF-PA-10002254"/>
    <s v="Office Supplies"/>
    <s v="Paper"/>
    <s v="Xerox 1883"/>
    <n v="26.38"/>
    <n v="1"/>
    <n v="0"/>
    <n v="12.1348"/>
    <x v="42"/>
    <x v="3"/>
  </r>
  <r>
    <n v="3736"/>
    <s v="CA-2017-168193"/>
    <d v="2017-03-06T00:00:00"/>
    <d v="2017-11-03T00:00:00"/>
    <s v="Second Class"/>
    <s v="RM-19750"/>
    <s v="Roland Murray"/>
    <s v="Consumer"/>
    <s v="United States"/>
    <s v="New York City"/>
    <s v="New York"/>
    <n v="10011"/>
    <s v="East"/>
    <s v="FUR-FU-10002554"/>
    <s v="Furniture"/>
    <s v="Furnishings"/>
    <s v="Westinghouse Floor Lamp with Metal Mesh Shade, Black"/>
    <n v="71.97"/>
    <n v="3"/>
    <n v="0"/>
    <n v="16.553100000000001"/>
    <x v="42"/>
    <x v="3"/>
  </r>
  <r>
    <n v="3737"/>
    <s v="CA-2016-115476"/>
    <d v="2016-03-17T00:00:00"/>
    <s v="3/17/2016"/>
    <s v="Same Day"/>
    <s v="VM-21835"/>
    <s v="Vivian Mathis"/>
    <s v="Consumer"/>
    <s v="United States"/>
    <s v="Newark"/>
    <s v="Delaware"/>
    <n v="19711"/>
    <s v="East"/>
    <s v="TEC-PH-10000673"/>
    <s v="Technology"/>
    <s v="Phones"/>
    <s v="Plantronics Voyager Pro HD - Bluetooth Headset"/>
    <n v="129.97999999999999"/>
    <n v="2"/>
    <n v="0"/>
    <n v="62.3904"/>
    <x v="17"/>
    <x v="0"/>
  </r>
  <r>
    <n v="3738"/>
    <s v="CA-2016-115476"/>
    <d v="2016-03-17T00:00:00"/>
    <s v="3/17/2016"/>
    <s v="Same Day"/>
    <s v="VM-21835"/>
    <s v="Vivian Mathis"/>
    <s v="Consumer"/>
    <s v="United States"/>
    <s v="Newark"/>
    <s v="Delaware"/>
    <n v="19711"/>
    <s v="East"/>
    <s v="OFF-BI-10000962"/>
    <s v="Office Supplies"/>
    <s v="Binders"/>
    <s v="Acco Flexible ACCOHIDE Square Ring Data Binder, Dark Blue, 11 1/2&quot; X 14&quot; 7/8&quot;"/>
    <n v="32.54"/>
    <n v="2"/>
    <n v="0"/>
    <n v="15.944599999999999"/>
    <x v="17"/>
    <x v="0"/>
  </r>
  <r>
    <n v="3739"/>
    <s v="CA-2016-133340"/>
    <d v="2016-12-09T00:00:00"/>
    <s v="12/13/2016"/>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n v="3.052"/>
    <x v="5"/>
    <x v="0"/>
  </r>
  <r>
    <n v="3740"/>
    <s v="CA-2016-133340"/>
    <d v="2016-12-09T00:00:00"/>
    <s v="12/13/2016"/>
    <s v="Standard Class"/>
    <s v="LH-17155"/>
    <s v="Logan Haushalter"/>
    <s v="Consumer"/>
    <s v="United States"/>
    <s v="Jackson"/>
    <s v="Michigan"/>
    <n v="49201"/>
    <s v="Central"/>
    <s v="TEC-AC-10001109"/>
    <s v="Technology"/>
    <s v="Accessories"/>
    <s v="Logitech Trackman Marble Mouse"/>
    <n v="59.98"/>
    <n v="2"/>
    <n v="0"/>
    <n v="25.191600000000001"/>
    <x v="5"/>
    <x v="0"/>
  </r>
  <r>
    <n v="3741"/>
    <s v="CA-2016-133340"/>
    <d v="2016-12-09T00:00:00"/>
    <s v="12/13/2016"/>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n v="23.395399999999999"/>
    <x v="5"/>
    <x v="0"/>
  </r>
  <r>
    <n v="3742"/>
    <s v="CA-2016-137848"/>
    <d v="2016-01-15T00:00:00"/>
    <s v="1/21/2016"/>
    <s v="Standard Class"/>
    <s v="WB-21850"/>
    <s v="William Brown"/>
    <s v="Consumer"/>
    <s v="United States"/>
    <s v="New York City"/>
    <s v="New York"/>
    <n v="10011"/>
    <s v="East"/>
    <s v="OFF-EN-10001137"/>
    <s v="Office Supplies"/>
    <s v="Envelopes"/>
    <s v="#10 Gummed Flap White Envelopes, 100/Box"/>
    <n v="16.52"/>
    <n v="4"/>
    <n v="0"/>
    <n v="7.5991999999999997"/>
    <x v="12"/>
    <x v="0"/>
  </r>
  <r>
    <n v="3743"/>
    <s v="CA-2016-137848"/>
    <d v="2016-01-15T00:00:00"/>
    <s v="1/21/2016"/>
    <s v="Standard Class"/>
    <s v="WB-21850"/>
    <s v="William Brown"/>
    <s v="Consumer"/>
    <s v="United States"/>
    <s v="New York City"/>
    <s v="New York"/>
    <n v="10011"/>
    <s v="East"/>
    <s v="OFF-PA-10004285"/>
    <s v="Office Supplies"/>
    <s v="Paper"/>
    <s v="Xerox 1959"/>
    <n v="60.12"/>
    <n v="9"/>
    <n v="0"/>
    <n v="28.857600000000001"/>
    <x v="12"/>
    <x v="0"/>
  </r>
  <r>
    <n v="3744"/>
    <s v="CA-2016-137848"/>
    <d v="2016-01-15T00:00:00"/>
    <s v="1/21/2016"/>
    <s v="Standard Class"/>
    <s v="WB-21850"/>
    <s v="William Brown"/>
    <s v="Consumer"/>
    <s v="United States"/>
    <s v="New York City"/>
    <s v="New York"/>
    <n v="10011"/>
    <s v="East"/>
    <s v="OFF-BI-10002225"/>
    <s v="Office Supplies"/>
    <s v="Binders"/>
    <s v="Square Ring Data Binders, Rigid 75 Pt. Covers, 11&quot; x 14-7/8&quot;"/>
    <n v="49.536000000000001"/>
    <n v="3"/>
    <n v="0.2"/>
    <n v="17.337599999999998"/>
    <x v="12"/>
    <x v="0"/>
  </r>
  <r>
    <n v="3745"/>
    <s v="CA-2014-113047"/>
    <d v="2014-10-24T00:00:00"/>
    <s v="10/24/2014"/>
    <s v="Same Day"/>
    <s v="AP-10915"/>
    <s v="Arthur Prichep"/>
    <s v="Consumer"/>
    <s v="United States"/>
    <s v="Rock Hill"/>
    <s v="South Carolina"/>
    <n v="29730"/>
    <s v="South"/>
    <s v="OFF-FA-10002763"/>
    <s v="Office Supplies"/>
    <s v="Fasteners"/>
    <s v="Advantus Map Pennant Flags and Round Head Tacks"/>
    <n v="11.85"/>
    <n v="3"/>
    <n v="0"/>
    <n v="3.7919999999999998"/>
    <x v="18"/>
    <x v="2"/>
  </r>
  <r>
    <n v="3746"/>
    <s v="CA-2016-149979"/>
    <d v="2016-09-23T00:00:00"/>
    <s v="9/28/2016"/>
    <s v="Second Class"/>
    <s v="RA-19915"/>
    <s v="Russell Applegate"/>
    <s v="Consumer"/>
    <s v="United States"/>
    <s v="Columbus"/>
    <s v="Georgia"/>
    <n v="31907"/>
    <s v="South"/>
    <s v="OFF-ST-10003058"/>
    <s v="Office Supplies"/>
    <s v="Storage"/>
    <s v="Eldon Mobile Mega Data Cart  Mega Stackable  Add-On Trays"/>
    <n v="118.25"/>
    <n v="5"/>
    <n v="0"/>
    <n v="34.292499999999997"/>
    <x v="21"/>
    <x v="0"/>
  </r>
  <r>
    <n v="3747"/>
    <s v="CA-2016-149979"/>
    <d v="2016-09-23T00:00:00"/>
    <s v="9/28/2016"/>
    <s v="Second Class"/>
    <s v="RA-19915"/>
    <s v="Russell Applegate"/>
    <s v="Consumer"/>
    <s v="United States"/>
    <s v="Columbus"/>
    <s v="Georgia"/>
    <n v="31907"/>
    <s v="South"/>
    <s v="FUR-CH-10002084"/>
    <s v="Furniture"/>
    <s v="Chairs"/>
    <s v="Hon Mobius Operator's Chair"/>
    <n v="368.97"/>
    <n v="3"/>
    <n v="0"/>
    <n v="81.173400000000001"/>
    <x v="21"/>
    <x v="0"/>
  </r>
  <r>
    <n v="3748"/>
    <s v="CA-2017-161956"/>
    <d v="2017-08-27T00:00:00"/>
    <s v="8/29/2017"/>
    <s v="Second Class"/>
    <s v="DR-12880"/>
    <s v="Dan Reichenbach"/>
    <s v="Corporate"/>
    <s v="United States"/>
    <s v="Inglewood"/>
    <s v="California"/>
    <n v="90301"/>
    <s v="West"/>
    <s v="FUR-FU-10002937"/>
    <s v="Furniture"/>
    <s v="Furnishings"/>
    <s v="GE 48&quot; Fluorescent Tube, Cool White Energy Saver, 34 Watts, 30/Box"/>
    <n v="198.46"/>
    <n v="2"/>
    <n v="0"/>
    <n v="99.23"/>
    <x v="43"/>
    <x v="3"/>
  </r>
  <r>
    <n v="3749"/>
    <s v="CA-2017-161956"/>
    <d v="2017-08-27T00:00:00"/>
    <s v="8/29/2017"/>
    <s v="Second Class"/>
    <s v="DR-12880"/>
    <s v="Dan Reichenbach"/>
    <s v="Corporate"/>
    <s v="United States"/>
    <s v="Inglewood"/>
    <s v="California"/>
    <n v="90301"/>
    <s v="West"/>
    <s v="OFF-AP-10001242"/>
    <s v="Office Supplies"/>
    <s v="Appliances"/>
    <s v="APC 7 Outlet Network SurgeArrest Surge Protector"/>
    <n v="321.92"/>
    <n v="4"/>
    <n v="0"/>
    <n v="96.575999999999993"/>
    <x v="43"/>
    <x v="3"/>
  </r>
  <r>
    <n v="3750"/>
    <s v="CA-2017-161956"/>
    <d v="2017-08-27T00:00:00"/>
    <s v="8/29/2017"/>
    <s v="Second Class"/>
    <s v="DR-12880"/>
    <s v="Dan Reichenbach"/>
    <s v="Corporate"/>
    <s v="United States"/>
    <s v="Inglewood"/>
    <s v="California"/>
    <n v="90301"/>
    <s v="West"/>
    <s v="TEC-CO-10001571"/>
    <s v="Technology"/>
    <s v="Copiers"/>
    <s v="Sharp 1540cs Digital Laser Copier"/>
    <n v="879.98400000000004"/>
    <n v="2"/>
    <n v="0.2"/>
    <n v="329.99400000000003"/>
    <x v="43"/>
    <x v="3"/>
  </r>
  <r>
    <n v="3751"/>
    <s v="CA-2017-161956"/>
    <d v="2017-08-27T00:00:00"/>
    <s v="8/29/2017"/>
    <s v="Second Class"/>
    <s v="DR-12880"/>
    <s v="Dan Reichenbach"/>
    <s v="Corporate"/>
    <s v="United States"/>
    <s v="Inglewood"/>
    <s v="California"/>
    <n v="90301"/>
    <s v="West"/>
    <s v="OFF-SU-10002503"/>
    <s v="Office Supplies"/>
    <s v="Supplies"/>
    <s v="Acme Preferred Stainless Steel Scissors"/>
    <n v="28.4"/>
    <n v="5"/>
    <n v="0"/>
    <n v="8.2360000000000007"/>
    <x v="43"/>
    <x v="3"/>
  </r>
  <r>
    <n v="3752"/>
    <s v="CA-2017-161956"/>
    <d v="2017-08-27T00:00:00"/>
    <s v="8/29/2017"/>
    <s v="Second Class"/>
    <s v="DR-12880"/>
    <s v="Dan Reichenbach"/>
    <s v="Corporate"/>
    <s v="United States"/>
    <s v="Inglewood"/>
    <s v="California"/>
    <n v="90301"/>
    <s v="West"/>
    <s v="FUR-CH-10004886"/>
    <s v="Furniture"/>
    <s v="Chairs"/>
    <s v="Bevis Steel Folding Chairs"/>
    <n v="230.28"/>
    <n v="3"/>
    <n v="0.2"/>
    <n v="23.027999999999999"/>
    <x v="43"/>
    <x v="3"/>
  </r>
  <r>
    <n v="3753"/>
    <s v="CA-2017-161956"/>
    <d v="2017-08-27T00:00:00"/>
    <s v="8/29/2017"/>
    <s v="Second Class"/>
    <s v="DR-12880"/>
    <s v="Dan Reichenbach"/>
    <s v="Corporate"/>
    <s v="United States"/>
    <s v="Inglewood"/>
    <s v="California"/>
    <n v="90301"/>
    <s v="West"/>
    <s v="OFF-PA-10001289"/>
    <s v="Office Supplies"/>
    <s v="Paper"/>
    <s v="White Computer Printout Paper by Universal"/>
    <n v="116.28"/>
    <n v="3"/>
    <n v="0"/>
    <n v="56.977200000000003"/>
    <x v="43"/>
    <x v="3"/>
  </r>
  <r>
    <n v="3754"/>
    <s v="CA-2017-161956"/>
    <d v="2017-08-27T00:00:00"/>
    <s v="8/29/2017"/>
    <s v="Second Class"/>
    <s v="DR-12880"/>
    <s v="Dan Reichenbach"/>
    <s v="Corporate"/>
    <s v="United States"/>
    <s v="Inglewood"/>
    <s v="California"/>
    <n v="90301"/>
    <s v="West"/>
    <s v="OFF-BI-10003650"/>
    <s v="Office Supplies"/>
    <s v="Binders"/>
    <s v="GBC DocuBind 300 Electric Binding Machine"/>
    <n v="841.56799999999998"/>
    <n v="2"/>
    <n v="0.2"/>
    <n v="294.54880000000003"/>
    <x v="43"/>
    <x v="3"/>
  </r>
  <r>
    <n v="3755"/>
    <s v="CA-2017-161956"/>
    <d v="2017-08-27T00:00:00"/>
    <s v="8/29/2017"/>
    <s v="Second Class"/>
    <s v="DR-12880"/>
    <s v="Dan Reichenbach"/>
    <s v="Corporate"/>
    <s v="United States"/>
    <s v="Inglewood"/>
    <s v="California"/>
    <n v="90301"/>
    <s v="West"/>
    <s v="OFF-ST-10001370"/>
    <s v="Office Supplies"/>
    <s v="Storage"/>
    <s v="Sensible Storage WireTech Storage Systems"/>
    <n v="354.9"/>
    <n v="5"/>
    <n v="0"/>
    <n v="17.745000000000001"/>
    <x v="43"/>
    <x v="3"/>
  </r>
  <r>
    <n v="3756"/>
    <s v="CA-2016-116799"/>
    <d v="2016-03-03T00:00:00"/>
    <d v="2016-06-03T00:00:00"/>
    <s v="First Class"/>
    <s v="JG-15310"/>
    <s v="Jason Gross"/>
    <s v="Corporate"/>
    <s v="United States"/>
    <s v="Odessa"/>
    <s v="Texas"/>
    <n v="79762"/>
    <s v="Central"/>
    <s v="OFF-PA-10001892"/>
    <s v="Office Supplies"/>
    <s v="Paper"/>
    <s v="Rediform Wirebound &quot;Phone Memo&quot; Message Book, 11 x 5-3/4"/>
    <n v="42.783999999999999"/>
    <n v="7"/>
    <n v="0.2"/>
    <n v="15.5092"/>
    <x v="17"/>
    <x v="0"/>
  </r>
  <r>
    <n v="3757"/>
    <s v="CA-2016-116799"/>
    <d v="2016-03-03T00:00:00"/>
    <d v="2016-06-03T00:00:00"/>
    <s v="First Class"/>
    <s v="JG-15310"/>
    <s v="Jason Gross"/>
    <s v="Corporate"/>
    <s v="United States"/>
    <s v="Odessa"/>
    <s v="Texas"/>
    <n v="79762"/>
    <s v="Central"/>
    <s v="FUR-CH-10004983"/>
    <s v="Furniture"/>
    <s v="Chairs"/>
    <s v="Office Star - Mid Back Dual function Ergonomic High Back Chair with 2-Way Adjustable Arms"/>
    <n v="563.42999999999995"/>
    <n v="5"/>
    <n v="0.3"/>
    <n v="-56.343000000000004"/>
    <x v="17"/>
    <x v="0"/>
  </r>
  <r>
    <n v="3758"/>
    <s v="CA-2016-111283"/>
    <d v="2016-02-29T00:00:00"/>
    <d v="2016-04-03T00:00:00"/>
    <s v="Standard Class"/>
    <s v="LC-16870"/>
    <s v="Lena Cacioppo"/>
    <s v="Consumer"/>
    <s v="United States"/>
    <s v="Newark"/>
    <s v="Ohio"/>
    <n v="43055"/>
    <s v="East"/>
    <s v="OFF-AR-10001615"/>
    <s v="Office Supplies"/>
    <s v="Art"/>
    <s v="Newell 34"/>
    <n v="111.104"/>
    <n v="7"/>
    <n v="0.2"/>
    <n v="8.3328000000000007"/>
    <x v="47"/>
    <x v="0"/>
  </r>
  <r>
    <n v="3759"/>
    <s v="CA-2015-167745"/>
    <d v="2015-09-18T00:00:00"/>
    <s v="9/23/2015"/>
    <s v="Standard Class"/>
    <s v="GB-14530"/>
    <s v="George Bell"/>
    <s v="Corporate"/>
    <s v="United States"/>
    <s v="Los Angeles"/>
    <s v="California"/>
    <n v="90049"/>
    <s v="West"/>
    <s v="OFF-AR-10003602"/>
    <s v="Office Supplies"/>
    <s v="Art"/>
    <s v="Quartet Omega Colored Chalk, 12/Pack"/>
    <n v="11.68"/>
    <n v="2"/>
    <n v="0"/>
    <n v="5.4896000000000003"/>
    <x v="11"/>
    <x v="1"/>
  </r>
  <r>
    <n v="3760"/>
    <s v="CA-2015-167745"/>
    <d v="2015-09-18T00:00:00"/>
    <s v="9/23/2015"/>
    <s v="Standard Class"/>
    <s v="GB-14530"/>
    <s v="George Bell"/>
    <s v="Corporate"/>
    <s v="United States"/>
    <s v="Los Angeles"/>
    <s v="California"/>
    <n v="90049"/>
    <s v="West"/>
    <s v="OFF-SU-10004782"/>
    <s v="Office Supplies"/>
    <s v="Supplies"/>
    <s v="Elite 5&quot; Scissors"/>
    <n v="16.899999999999999"/>
    <n v="2"/>
    <n v="0"/>
    <n v="5.07"/>
    <x v="11"/>
    <x v="1"/>
  </r>
  <r>
    <n v="3761"/>
    <s v="CA-2015-167745"/>
    <d v="2015-09-18T00:00:00"/>
    <s v="9/23/2015"/>
    <s v="Standard Class"/>
    <s v="GB-14530"/>
    <s v="George Bell"/>
    <s v="Corporate"/>
    <s v="United States"/>
    <s v="Los Angeles"/>
    <s v="California"/>
    <n v="90049"/>
    <s v="West"/>
    <s v="FUR-FU-10001591"/>
    <s v="Furniture"/>
    <s v="Furnishings"/>
    <s v="Advantus Panel Wall Certificate Holder - 8.5x11"/>
    <n v="24.4"/>
    <n v="2"/>
    <n v="0"/>
    <n v="10.247999999999999"/>
    <x v="11"/>
    <x v="1"/>
  </r>
  <r>
    <n v="3762"/>
    <s v="CA-2017-104577"/>
    <d v="2017-05-12T00:00:00"/>
    <s v="5/17/2017"/>
    <s v="Standard Class"/>
    <s v="CK-12205"/>
    <s v="Chloris Kastensmidt"/>
    <s v="Consumer"/>
    <s v="United States"/>
    <s v="Everett"/>
    <s v="Massachusetts"/>
    <n v="2149"/>
    <s v="East"/>
    <s v="OFF-PA-10000659"/>
    <s v="Office Supplies"/>
    <s v="Paper"/>
    <s v="TOPS Carbonless Receipt Book, Four 2-3/4 x 7-1/4 Money Receipts per Page"/>
    <n v="87.6"/>
    <n v="5"/>
    <n v="0"/>
    <n v="42.048000000000002"/>
    <x v="24"/>
    <x v="3"/>
  </r>
  <r>
    <n v="3763"/>
    <s v="CA-2016-156251"/>
    <d v="2016-08-13T00:00:00"/>
    <s v="8/18/2016"/>
    <s v="Second Class"/>
    <s v="TS-21160"/>
    <s v="Theresa Swint"/>
    <s v="Corporate"/>
    <s v="United States"/>
    <s v="West Allis"/>
    <s v="Wisconsin"/>
    <n v="53214"/>
    <s v="Central"/>
    <s v="FUR-BO-10001337"/>
    <s v="Furniture"/>
    <s v="Bookcases"/>
    <s v="O'Sullivan Living Dimensions 2-Shelf Bookcases"/>
    <n v="241.96"/>
    <n v="2"/>
    <n v="0"/>
    <n v="24.196000000000002"/>
    <x v="28"/>
    <x v="0"/>
  </r>
  <r>
    <n v="3764"/>
    <s v="CA-2016-156251"/>
    <d v="2016-08-13T00:00:00"/>
    <s v="8/18/2016"/>
    <s v="Second Class"/>
    <s v="TS-21160"/>
    <s v="Theresa Swint"/>
    <s v="Corporate"/>
    <s v="United States"/>
    <s v="West Allis"/>
    <s v="Wisconsin"/>
    <n v="53214"/>
    <s v="Central"/>
    <s v="OFF-BI-10003529"/>
    <s v="Office Supplies"/>
    <s v="Binders"/>
    <s v="Avery Round Ring Poly Binders"/>
    <n v="8.52"/>
    <n v="3"/>
    <n v="0"/>
    <n v="4.1748000000000003"/>
    <x v="28"/>
    <x v="0"/>
  </r>
  <r>
    <n v="3765"/>
    <s v="CA-2017-125878"/>
    <d v="2017-02-25T00:00:00"/>
    <d v="2017-02-03T00:00:00"/>
    <s v="Standard Class"/>
    <s v="MH-18025"/>
    <s v="Michelle Huthwaite"/>
    <s v="Consumer"/>
    <s v="United States"/>
    <s v="Chicago"/>
    <s v="Illinois"/>
    <n v="60623"/>
    <s v="Central"/>
    <s v="OFF-BI-10002609"/>
    <s v="Office Supplies"/>
    <s v="Binders"/>
    <s v="Avery Hidden Tab Dividers for Binding Systems"/>
    <n v="1.788"/>
    <n v="3"/>
    <n v="0.8"/>
    <n v="-3.0396000000000001"/>
    <x v="31"/>
    <x v="3"/>
  </r>
  <r>
    <n v="3766"/>
    <s v="CA-2016-163153"/>
    <d v="2016-03-21T00:00:00"/>
    <s v="3/25/2016"/>
    <s v="Standard Class"/>
    <s v="DM-12955"/>
    <s v="Dario Medina"/>
    <s v="Corporate"/>
    <s v="United States"/>
    <s v="Houston"/>
    <s v="Texas"/>
    <n v="77036"/>
    <s v="Central"/>
    <s v="FUR-TA-10004767"/>
    <s v="Furniture"/>
    <s v="Tables"/>
    <s v="Safco Drafting Table"/>
    <n v="99.372"/>
    <n v="2"/>
    <n v="0.3"/>
    <n v="-1.4196"/>
    <x v="17"/>
    <x v="0"/>
  </r>
  <r>
    <n v="3767"/>
    <s v="CA-2016-163153"/>
    <d v="2016-03-21T00:00:00"/>
    <s v="3/25/2016"/>
    <s v="Standard Class"/>
    <s v="DM-12955"/>
    <s v="Dario Medina"/>
    <s v="Corporate"/>
    <s v="United States"/>
    <s v="Houston"/>
    <s v="Texas"/>
    <n v="77036"/>
    <s v="Central"/>
    <s v="OFF-AR-10001868"/>
    <s v="Office Supplies"/>
    <s v="Art"/>
    <s v="Prang Dustless Chalk Sticks"/>
    <n v="1.3440000000000001"/>
    <n v="1"/>
    <n v="0.2"/>
    <n v="0.504"/>
    <x v="17"/>
    <x v="0"/>
  </r>
  <r>
    <n v="3768"/>
    <s v="CA-2015-103205"/>
    <d v="2015-12-08T00:00:00"/>
    <d v="2015-10-12T00:00:00"/>
    <s v="Second Class"/>
    <s v="JJ-15760"/>
    <s v="Joel Jenkins"/>
    <s v="Home Office"/>
    <s v="United States"/>
    <s v="Houston"/>
    <s v="Texas"/>
    <n v="77036"/>
    <s v="Central"/>
    <s v="TEC-PH-10004896"/>
    <s v="Technology"/>
    <s v="Phones"/>
    <s v="Nokia Lumia 521 (T-Mobile)"/>
    <n v="119.96"/>
    <n v="5"/>
    <n v="0.2"/>
    <n v="11.996"/>
    <x v="14"/>
    <x v="1"/>
  </r>
  <r>
    <n v="3769"/>
    <s v="CA-2014-153913"/>
    <d v="2014-12-16T00:00:00"/>
    <s v="12/20/2014"/>
    <s v="Second Class"/>
    <s v="KB-16585"/>
    <s v="Ken Black"/>
    <s v="Corporate"/>
    <s v="United States"/>
    <s v="Hialeah"/>
    <s v="Florida"/>
    <n v="33012"/>
    <s v="South"/>
    <s v="FUR-CH-10000988"/>
    <s v="Furniture"/>
    <s v="Chairs"/>
    <s v="Hon Olson Stacker Stools"/>
    <n v="1013.832"/>
    <n v="9"/>
    <n v="0.2"/>
    <n v="101.3832"/>
    <x v="20"/>
    <x v="2"/>
  </r>
  <r>
    <n v="3770"/>
    <s v="CA-2014-153913"/>
    <d v="2014-12-16T00:00:00"/>
    <s v="12/20/2014"/>
    <s v="Second Class"/>
    <s v="KB-16585"/>
    <s v="Ken Black"/>
    <s v="Corporate"/>
    <s v="United States"/>
    <s v="Hialeah"/>
    <s v="Florida"/>
    <n v="33012"/>
    <s v="South"/>
    <s v="OFF-FA-10000490"/>
    <s v="Office Supplies"/>
    <s v="Fasteners"/>
    <s v="OIC Binder Clips, Mini, 1/4&quot; Capacity, Black"/>
    <n v="1.984"/>
    <n v="2"/>
    <n v="0.2"/>
    <n v="0.66959999999999997"/>
    <x v="20"/>
    <x v="2"/>
  </r>
  <r>
    <n v="3771"/>
    <s v="CA-2016-155530"/>
    <d v="2016-12-17T00:00:00"/>
    <s v="12/21/2016"/>
    <s v="Standard Class"/>
    <s v="CM-12160"/>
    <s v="Charles McCrossin"/>
    <s v="Consumer"/>
    <s v="United States"/>
    <s v="San Francisco"/>
    <s v="California"/>
    <n v="94122"/>
    <s v="West"/>
    <s v="FUR-TA-10004256"/>
    <s v="Furniture"/>
    <s v="Tables"/>
    <s v="Bretford ìJust In Timeî Height-Adjustable Multi-Task Work Tables"/>
    <n v="2003.52"/>
    <n v="6"/>
    <n v="0.2"/>
    <n v="-325.572"/>
    <x v="5"/>
    <x v="0"/>
  </r>
  <r>
    <n v="3772"/>
    <s v="US-2016-101196"/>
    <d v="2016-05-12T00:00:00"/>
    <s v="5/17/2016"/>
    <s v="Standard Class"/>
    <s v="FM-14215"/>
    <s v="Filia McAdams"/>
    <s v="Corporate"/>
    <s v="United States"/>
    <s v="Philadelphia"/>
    <s v="Pennsylvania"/>
    <n v="19140"/>
    <s v="East"/>
    <s v="OFF-ST-10004804"/>
    <s v="Office Supplies"/>
    <s v="Storage"/>
    <s v="Belkin 19&quot; Vented Equipment Shelf, Black"/>
    <n v="82.367999999999995"/>
    <n v="2"/>
    <n v="0.2"/>
    <n v="-19.5624"/>
    <x v="35"/>
    <x v="0"/>
  </r>
  <r>
    <n v="3773"/>
    <s v="CA-2014-115357"/>
    <d v="2014-08-06T00:00:00"/>
    <d v="2014-11-08T00:00:00"/>
    <s v="Second Class"/>
    <s v="RF-19735"/>
    <s v="Roland Fjeld"/>
    <s v="Consumer"/>
    <s v="United States"/>
    <s v="Columbia"/>
    <s v="South Carolina"/>
    <n v="29203"/>
    <s v="South"/>
    <s v="TEC-AC-10000023"/>
    <s v="Technology"/>
    <s v="Accessories"/>
    <s v="Maxell 74 Minute CD-R Spindle, 50/Pack"/>
    <n v="62.91"/>
    <n v="3"/>
    <n v="0"/>
    <n v="22.647600000000001"/>
    <x v="9"/>
    <x v="2"/>
  </r>
  <r>
    <n v="3774"/>
    <s v="US-2014-102715"/>
    <d v="2014-04-11T00:00:00"/>
    <s v="4/13/2014"/>
    <s v="Second Class"/>
    <s v="JK-15370"/>
    <s v="Jay Kimmel"/>
    <s v="Consumer"/>
    <s v="United States"/>
    <s v="Miami"/>
    <s v="Florida"/>
    <n v="33180"/>
    <s v="South"/>
    <s v="OFF-FA-10001332"/>
    <s v="Office Supplies"/>
    <s v="Fasteners"/>
    <s v="Acco Banker's Clasps, 5 3/4&quot;-Long"/>
    <n v="6.9119999999999999"/>
    <n v="3"/>
    <n v="0.2"/>
    <n v="2.3328000000000002"/>
    <x v="41"/>
    <x v="2"/>
  </r>
  <r>
    <n v="3775"/>
    <s v="US-2014-102715"/>
    <d v="2014-04-11T00:00:00"/>
    <s v="4/13/2014"/>
    <s v="Second Class"/>
    <s v="JK-15370"/>
    <s v="Jay Kimmel"/>
    <s v="Consumer"/>
    <s v="United States"/>
    <s v="Miami"/>
    <s v="Florida"/>
    <n v="33180"/>
    <s v="South"/>
    <s v="TEC-AC-10002001"/>
    <s v="Technology"/>
    <s v="Accessories"/>
    <s v="Logitech Wireless Gaming Headset G930"/>
    <n v="383.976"/>
    <n v="3"/>
    <n v="0.2"/>
    <n v="81.594899999999996"/>
    <x v="41"/>
    <x v="2"/>
  </r>
  <r>
    <n v="3776"/>
    <s v="US-2014-102715"/>
    <d v="2014-04-11T00:00:00"/>
    <s v="4/13/2014"/>
    <s v="Second Class"/>
    <s v="JK-15370"/>
    <s v="Jay Kimmel"/>
    <s v="Consumer"/>
    <s v="United States"/>
    <s v="Miami"/>
    <s v="Florida"/>
    <n v="33180"/>
    <s v="South"/>
    <s v="OFF-PA-10000029"/>
    <s v="Office Supplies"/>
    <s v="Paper"/>
    <s v="Xerox 224"/>
    <n v="10.368"/>
    <n v="2"/>
    <n v="0.2"/>
    <n v="3.6288"/>
    <x v="41"/>
    <x v="2"/>
  </r>
  <r>
    <n v="3777"/>
    <s v="US-2014-102715"/>
    <d v="2014-04-11T00:00:00"/>
    <s v="4/13/2014"/>
    <s v="Second Class"/>
    <s v="JK-15370"/>
    <s v="Jay Kimmel"/>
    <s v="Consumer"/>
    <s v="United States"/>
    <s v="Miami"/>
    <s v="Florida"/>
    <n v="33180"/>
    <s v="South"/>
    <s v="TEC-AC-10001874"/>
    <s v="Technology"/>
    <s v="Accessories"/>
    <s v="Logitech Wireless Anywhere Mouse MX for PC and Mac"/>
    <n v="335.94400000000002"/>
    <n v="7"/>
    <n v="0.2"/>
    <n v="41.993000000000002"/>
    <x v="41"/>
    <x v="2"/>
  </r>
  <r>
    <n v="3778"/>
    <s v="CA-2015-107937"/>
    <d v="2015-05-03T00:00:00"/>
    <d v="2015-08-05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8"/>
    <x v="33"/>
    <x v="1"/>
  </r>
  <r>
    <n v="3779"/>
    <s v="US-2017-148768"/>
    <d v="2017-11-30T00:00:00"/>
    <d v="2017-02-12T00:00:00"/>
    <s v="Second Class"/>
    <s v="PN-18775"/>
    <s v="Parhena Norris"/>
    <s v="Home Office"/>
    <s v="United States"/>
    <s v="Miami"/>
    <s v="Florida"/>
    <n v="33180"/>
    <s v="South"/>
    <s v="TEC-PH-10002564"/>
    <s v="Technology"/>
    <s v="Phones"/>
    <s v="OtterBox Defender Series Case - Samsung Galaxy S4"/>
    <n v="71.975999999999999"/>
    <n v="3"/>
    <n v="0.2"/>
    <n v="8.9969999999999999"/>
    <x v="23"/>
    <x v="3"/>
  </r>
  <r>
    <n v="3780"/>
    <s v="CA-2017-118521"/>
    <d v="2017-02-16T00:00:00"/>
    <s v="2/20/2017"/>
    <s v="Standard Class"/>
    <s v="LF-17185"/>
    <s v="Luke Foster"/>
    <s v="Consumer"/>
    <s v="United States"/>
    <s v="New York City"/>
    <s v="New York"/>
    <n v="10035"/>
    <s v="East"/>
    <s v="OFF-PA-10003465"/>
    <s v="Office Supplies"/>
    <s v="Paper"/>
    <s v="Xerox 1912"/>
    <n v="37.94"/>
    <n v="2"/>
    <n v="0"/>
    <n v="18.211200000000002"/>
    <x v="31"/>
    <x v="3"/>
  </r>
  <r>
    <n v="3781"/>
    <s v="CA-2014-149643"/>
    <d v="2014-11-16T00:00:00"/>
    <s v="11/20/2014"/>
    <s v="Standard Class"/>
    <s v="RH-19510"/>
    <s v="Rick Huthwaite"/>
    <s v="Home Office"/>
    <s v="United States"/>
    <s v="Manhattan"/>
    <s v="Kansas"/>
    <n v="66502"/>
    <s v="Central"/>
    <s v="TEC-PH-10000038"/>
    <s v="Technology"/>
    <s v="Phones"/>
    <s v="Jawbone MINI JAMBOX Wireless Bluetooth Speaker"/>
    <n v="273.95999999999998"/>
    <n v="2"/>
    <n v="0"/>
    <n v="10.958399999999999"/>
    <x v="7"/>
    <x v="2"/>
  </r>
  <r>
    <n v="3782"/>
    <s v="CA-2015-135314"/>
    <d v="2015-07-09T00:00:00"/>
    <s v="7/14/2015"/>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n v="3"/>
    <n v="0.4"/>
    <n v="40.497300000000003"/>
    <x v="38"/>
    <x v="1"/>
  </r>
  <r>
    <n v="3783"/>
    <s v="CA-2017-165204"/>
    <d v="2017-11-13T00:00:00"/>
    <s v="11/16/2017"/>
    <s v="Second Class"/>
    <s v="MN-17935"/>
    <s v="Michael Nguyen"/>
    <s v="Consumer"/>
    <s v="United States"/>
    <s v="Memphis"/>
    <s v="Tennessee"/>
    <n v="38109"/>
    <s v="South"/>
    <s v="OFF-PA-10003424"/>
    <s v="Office Supplies"/>
    <s v="Paper"/>
    <s v="&quot;While you Were Out&quot; Message Book, One Form per Page"/>
    <n v="8.9039999999999999"/>
    <n v="3"/>
    <n v="0.2"/>
    <n v="3.339"/>
    <x v="23"/>
    <x v="3"/>
  </r>
  <r>
    <n v="3784"/>
    <s v="CA-2017-165204"/>
    <d v="2017-11-13T00:00:00"/>
    <s v="11/16/2017"/>
    <s v="Second Class"/>
    <s v="MN-17935"/>
    <s v="Michael Nguyen"/>
    <s v="Consumer"/>
    <s v="United States"/>
    <s v="Memphis"/>
    <s v="Tennessee"/>
    <n v="38109"/>
    <s v="South"/>
    <s v="OFF-ST-10003716"/>
    <s v="Office Supplies"/>
    <s v="Storage"/>
    <s v="Tennsco Double-Tier Lockers"/>
    <n v="720.06399999999996"/>
    <n v="4"/>
    <n v="0.2"/>
    <n v="-63.005600000000001"/>
    <x v="23"/>
    <x v="3"/>
  </r>
  <r>
    <n v="3785"/>
    <s v="CA-2017-125752"/>
    <d v="2017-07-31T00:00:00"/>
    <d v="2017-04-08T00:00:00"/>
    <s v="Standard Class"/>
    <s v="EH-14125"/>
    <s v="Eugene Hildebrand"/>
    <s v="Home Office"/>
    <s v="United States"/>
    <s v="Fort Lauderdale"/>
    <s v="Florida"/>
    <n v="33311"/>
    <s v="South"/>
    <s v="TEC-AC-10003590"/>
    <s v="Technology"/>
    <s v="Accessories"/>
    <s v="TRENDnet 56K USB 2.0 Phone, Internet and Fax Modem"/>
    <n v="41.423999999999999"/>
    <n v="2"/>
    <n v="0.2"/>
    <n v="8.2848000000000006"/>
    <x v="10"/>
    <x v="3"/>
  </r>
  <r>
    <n v="3786"/>
    <s v="CA-2017-112487"/>
    <d v="2017-12-26T00:00:00"/>
    <s v="12/30/2017"/>
    <s v="Standard Class"/>
    <s v="TC-21535"/>
    <s v="Tracy Collins"/>
    <s v="Home Office"/>
    <s v="United States"/>
    <s v="Columbus"/>
    <s v="Ohio"/>
    <n v="43229"/>
    <s v="East"/>
    <s v="OFF-BI-10000494"/>
    <s v="Office Supplies"/>
    <s v="Binders"/>
    <s v="Acco Economy Flexible Poly Round Ring Binder"/>
    <n v="3.1320000000000001"/>
    <n v="2"/>
    <n v="0.7"/>
    <n v="-2.61"/>
    <x v="22"/>
    <x v="3"/>
  </r>
  <r>
    <n v="3787"/>
    <s v="CA-2016-144218"/>
    <d v="2016-10-31T00:00:00"/>
    <d v="2016-04-11T00:00:00"/>
    <s v="Standard Class"/>
    <s v="JD-15895"/>
    <s v="Jonathan Doherty"/>
    <s v="Corporate"/>
    <s v="United States"/>
    <s v="Los Angeles"/>
    <s v="California"/>
    <n v="90045"/>
    <s v="West"/>
    <s v="OFF-ST-10002615"/>
    <s v="Office Supplies"/>
    <s v="Storage"/>
    <s v="Dual Level, Single-Width Filing Carts"/>
    <n v="1085.42"/>
    <n v="7"/>
    <n v="0"/>
    <n v="282.20920000000001"/>
    <x v="32"/>
    <x v="0"/>
  </r>
  <r>
    <n v="3788"/>
    <s v="CA-2016-169971"/>
    <d v="2016-09-04T00:00:00"/>
    <d v="2016-09-09T00:00:00"/>
    <s v="Standard Class"/>
    <s v="IL-15100"/>
    <s v="Ivan Liston"/>
    <s v="Consumer"/>
    <s v="United States"/>
    <s v="Houston"/>
    <s v="Texas"/>
    <n v="77041"/>
    <s v="Central"/>
    <s v="OFF-AR-10002804"/>
    <s v="Office Supplies"/>
    <s v="Art"/>
    <s v="Faber Castell Col-Erase Pencils"/>
    <n v="3.9119999999999999"/>
    <n v="1"/>
    <n v="0.2"/>
    <n v="1.0268999999999999"/>
    <x v="21"/>
    <x v="0"/>
  </r>
  <r>
    <n v="3789"/>
    <s v="CA-2016-169971"/>
    <d v="2016-09-04T00:00:00"/>
    <d v="2016-09-09T00:00:00"/>
    <s v="Standard Class"/>
    <s v="IL-15100"/>
    <s v="Ivan Liston"/>
    <s v="Consumer"/>
    <s v="United States"/>
    <s v="Houston"/>
    <s v="Texas"/>
    <n v="77041"/>
    <s v="Central"/>
    <s v="OFF-AR-10001044"/>
    <s v="Office Supplies"/>
    <s v="Art"/>
    <s v="BOSTON Ranger #55 Pencil Sharpener, Black"/>
    <n v="62.375999999999998"/>
    <n v="3"/>
    <n v="0.2"/>
    <n v="7.0172999999999996"/>
    <x v="21"/>
    <x v="0"/>
  </r>
  <r>
    <n v="3790"/>
    <s v="US-2016-133508"/>
    <d v="2016-04-17T00:00:00"/>
    <s v="4/21/2016"/>
    <s v="Standard Class"/>
    <s v="SW-20350"/>
    <s v="Sean Wendt"/>
    <s v="Home Office"/>
    <s v="United States"/>
    <s v="Omaha"/>
    <s v="Nebraska"/>
    <n v="68104"/>
    <s v="Central"/>
    <s v="OFF-FA-10000134"/>
    <s v="Office Supplies"/>
    <s v="Fasteners"/>
    <s v="Advantus Push Pins, Aluminum Head"/>
    <n v="29.05"/>
    <n v="5"/>
    <n v="0"/>
    <n v="9.0054999999999996"/>
    <x v="25"/>
    <x v="0"/>
  </r>
  <r>
    <n v="3791"/>
    <s v="CA-2014-107139"/>
    <d v="2014-07-05T00:00:00"/>
    <d v="2014-11-07T00:00:00"/>
    <s v="Standard Class"/>
    <s v="DP-13390"/>
    <s v="Dennis Pardue"/>
    <s v="Home Office"/>
    <s v="United States"/>
    <s v="Los Angeles"/>
    <s v="California"/>
    <n v="90004"/>
    <s v="West"/>
    <s v="OFF-BI-10001670"/>
    <s v="Office Supplies"/>
    <s v="Binders"/>
    <s v="Vinyl Sectional Post Binders"/>
    <n v="180.96"/>
    <n v="6"/>
    <n v="0.2"/>
    <n v="67.86"/>
    <x v="39"/>
    <x v="2"/>
  </r>
  <r>
    <n v="3792"/>
    <s v="CA-2015-111325"/>
    <d v="2015-02-27T00:00:00"/>
    <s v="2/28/2015"/>
    <s v="First Class"/>
    <s v="BT-11395"/>
    <s v="Bill Tyler"/>
    <s v="Corporate"/>
    <s v="United States"/>
    <s v="Altoona"/>
    <s v="Pennsylvania"/>
    <n v="16602"/>
    <s v="East"/>
    <s v="OFF-BI-10000343"/>
    <s v="Office Supplies"/>
    <s v="Binders"/>
    <s v="Pressboard Covers with Storage Hooks, 9 1/2&quot; x 11&quot;, Light Blue"/>
    <n v="4.4189999999999996"/>
    <n v="3"/>
    <n v="0.7"/>
    <n v="-3.3879000000000001"/>
    <x v="36"/>
    <x v="1"/>
  </r>
  <r>
    <n v="3793"/>
    <s v="CA-2015-111325"/>
    <d v="2015-02-27T00:00:00"/>
    <s v="2/28/2015"/>
    <s v="First Class"/>
    <s v="BT-11395"/>
    <s v="Bill Tyler"/>
    <s v="Corporate"/>
    <s v="United States"/>
    <s v="Altoona"/>
    <s v="Pennsylvania"/>
    <n v="16602"/>
    <s v="East"/>
    <s v="OFF-AR-10002257"/>
    <s v="Office Supplies"/>
    <s v="Art"/>
    <s v="Eldon Spacemaker Box, Quick-Snap Lid, Clear"/>
    <n v="16.032"/>
    <n v="6"/>
    <n v="0.2"/>
    <n v="2.2044000000000001"/>
    <x v="36"/>
    <x v="1"/>
  </r>
  <r>
    <n v="3794"/>
    <s v="CA-2015-163762"/>
    <d v="2015-11-27T00:00:00"/>
    <d v="2015-01-12T00:00:00"/>
    <s v="Standard Class"/>
    <s v="JE-15475"/>
    <s v="Jeremy Ellison"/>
    <s v="Consumer"/>
    <s v="United States"/>
    <s v="New York City"/>
    <s v="New York"/>
    <n v="10024"/>
    <s v="East"/>
    <s v="OFF-AR-10001915"/>
    <s v="Office Supplies"/>
    <s v="Art"/>
    <s v="Peel-Off China Markers"/>
    <n v="29.79"/>
    <n v="3"/>
    <n v="0"/>
    <n v="12.511799999999999"/>
    <x v="6"/>
    <x v="1"/>
  </r>
  <r>
    <n v="3795"/>
    <s v="US-2014-117163"/>
    <d v="2014-01-27T00:00:00"/>
    <d v="2014-02-02T00:00:00"/>
    <s v="Standard Class"/>
    <s v="EJ-13720"/>
    <s v="Ed Jacobs"/>
    <s v="Consumer"/>
    <s v="United States"/>
    <s v="San Diego"/>
    <s v="California"/>
    <n v="92037"/>
    <s v="West"/>
    <s v="OFF-ST-10003692"/>
    <s v="Office Supplies"/>
    <s v="Storage"/>
    <s v="Recycled Steel Personal File for Hanging File Folders"/>
    <n v="57.23"/>
    <n v="1"/>
    <n v="0"/>
    <n v="14.307499999999999"/>
    <x v="46"/>
    <x v="2"/>
  </r>
  <r>
    <n v="3796"/>
    <s v="US-2014-117163"/>
    <d v="2014-01-27T00:00:00"/>
    <d v="2014-02-02T00:00:00"/>
    <s v="Standard Class"/>
    <s v="EJ-13720"/>
    <s v="Ed Jacobs"/>
    <s v="Consumer"/>
    <s v="United States"/>
    <s v="San Diego"/>
    <s v="California"/>
    <n v="92037"/>
    <s v="West"/>
    <s v="FUR-TA-10003469"/>
    <s v="Furniture"/>
    <s v="Tables"/>
    <s v="Balt Split Level Computer Training Table"/>
    <n v="333"/>
    <n v="3"/>
    <n v="0.2"/>
    <n v="-16.649999999999999"/>
    <x v="46"/>
    <x v="2"/>
  </r>
  <r>
    <n v="3797"/>
    <s v="US-2014-117163"/>
    <d v="2014-01-27T00:00:00"/>
    <d v="2014-02-02T00:00:00"/>
    <s v="Standard Class"/>
    <s v="EJ-13720"/>
    <s v="Ed Jacobs"/>
    <s v="Consumer"/>
    <s v="United States"/>
    <s v="San Diego"/>
    <s v="California"/>
    <n v="92037"/>
    <s v="West"/>
    <s v="OFF-AR-10003179"/>
    <s v="Office Supplies"/>
    <s v="Art"/>
    <s v="Dixon Ticonderoga Core-Lock Colored Pencils"/>
    <n v="36.44"/>
    <n v="4"/>
    <n v="0"/>
    <n v="12.0252"/>
    <x v="46"/>
    <x v="2"/>
  </r>
  <r>
    <n v="3798"/>
    <s v="CA-2017-121314"/>
    <d v="2017-09-23T00:00:00"/>
    <s v="9/26/2017"/>
    <s v="First Class"/>
    <s v="BE-11410"/>
    <s v="Bobby Elias"/>
    <s v="Consumer"/>
    <s v="United States"/>
    <s v="Miami"/>
    <s v="Florida"/>
    <n v="33178"/>
    <s v="South"/>
    <s v="OFF-PA-10003395"/>
    <s v="Office Supplies"/>
    <s v="Paper"/>
    <s v="Xerox 1941"/>
    <n v="251.64"/>
    <n v="3"/>
    <n v="0.2"/>
    <n v="88.073999999999998"/>
    <x v="15"/>
    <x v="3"/>
  </r>
  <r>
    <n v="3799"/>
    <s v="CA-2017-147760"/>
    <d v="2017-11-04T00:00:00"/>
    <d v="2017-05-11T00:00:00"/>
    <s v="First Class"/>
    <s v="KL-16555"/>
    <s v="Kelly Lampkin"/>
    <s v="Corporate"/>
    <s v="United States"/>
    <s v="Greensboro"/>
    <s v="North Carolina"/>
    <n v="27405"/>
    <s v="South"/>
    <s v="FUR-TA-10004575"/>
    <s v="Furniture"/>
    <s v="Tables"/>
    <s v="Hon 5100 Series Wood Tables"/>
    <n v="523.76400000000001"/>
    <n v="3"/>
    <n v="0.4"/>
    <n v="-192.04679999999999"/>
    <x v="23"/>
    <x v="3"/>
  </r>
  <r>
    <n v="3800"/>
    <s v="CA-2017-147760"/>
    <d v="2017-11-04T00:00:00"/>
    <d v="2017-05-11T00:00:00"/>
    <s v="First Class"/>
    <s v="KL-16555"/>
    <s v="Kelly Lampkin"/>
    <s v="Corporate"/>
    <s v="United States"/>
    <s v="Greensboro"/>
    <s v="North Carolina"/>
    <n v="27405"/>
    <s v="South"/>
    <s v="TEC-PH-10002483"/>
    <s v="Technology"/>
    <s v="Phones"/>
    <s v="Motorola Moto X"/>
    <n v="1359.96"/>
    <n v="5"/>
    <n v="0.2"/>
    <n v="118.9965"/>
    <x v="23"/>
    <x v="3"/>
  </r>
  <r>
    <n v="3801"/>
    <s v="CA-2016-156503"/>
    <d v="2016-10-14T00:00:00"/>
    <s v="10/20/2016"/>
    <s v="Standard Class"/>
    <s v="NC-18415"/>
    <s v="Nathan Cano"/>
    <s v="Consumer"/>
    <s v="United States"/>
    <s v="Jacksonville"/>
    <s v="North Carolina"/>
    <n v="28540"/>
    <s v="South"/>
    <s v="FUR-CH-10003606"/>
    <s v="Furniture"/>
    <s v="Chairs"/>
    <s v="SAFCO Folding Chair Trolley"/>
    <n v="102.592"/>
    <n v="1"/>
    <n v="0.2"/>
    <n v="10.2592"/>
    <x v="32"/>
    <x v="0"/>
  </r>
  <r>
    <n v="3802"/>
    <s v="CA-2016-156503"/>
    <d v="2016-10-14T00:00:00"/>
    <s v="10/20/2016"/>
    <s v="Standard Class"/>
    <s v="NC-18415"/>
    <s v="Nathan Cano"/>
    <s v="Consumer"/>
    <s v="United States"/>
    <s v="Jacksonville"/>
    <s v="North Carolina"/>
    <n v="28540"/>
    <s v="South"/>
    <s v="TEC-AC-10002473"/>
    <s v="Technology"/>
    <s v="Accessories"/>
    <s v="Maxell 4.7GB DVD-R"/>
    <n v="22.704000000000001"/>
    <n v="1"/>
    <n v="0.2"/>
    <n v="5.9598000000000004"/>
    <x v="32"/>
    <x v="0"/>
  </r>
  <r>
    <n v="3803"/>
    <s v="CA-2016-156503"/>
    <d v="2016-10-14T00:00:00"/>
    <s v="10/20/2016"/>
    <s v="Standard Class"/>
    <s v="NC-18415"/>
    <s v="Nathan Cano"/>
    <s v="Consumer"/>
    <s v="United States"/>
    <s v="Jacksonville"/>
    <s v="North Carolina"/>
    <n v="28540"/>
    <s v="South"/>
    <s v="OFF-PA-10002319"/>
    <s v="Office Supplies"/>
    <s v="Paper"/>
    <s v="Xerox 1944"/>
    <n v="93.024000000000001"/>
    <n v="3"/>
    <n v="0.2"/>
    <n v="33.721200000000003"/>
    <x v="32"/>
    <x v="0"/>
  </r>
  <r>
    <n v="3804"/>
    <s v="CA-2016-156503"/>
    <d v="2016-10-14T00:00:00"/>
    <s v="10/20/2016"/>
    <s v="Standard Class"/>
    <s v="NC-18415"/>
    <s v="Nathan Cano"/>
    <s v="Consumer"/>
    <s v="United States"/>
    <s v="Jacksonville"/>
    <s v="North Carolina"/>
    <n v="28540"/>
    <s v="South"/>
    <s v="OFF-SU-10000946"/>
    <s v="Office Supplies"/>
    <s v="Supplies"/>
    <s v="Staple remover"/>
    <n v="12.768000000000001"/>
    <n v="2"/>
    <n v="0.2"/>
    <n v="1.4363999999999999"/>
    <x v="32"/>
    <x v="0"/>
  </r>
  <r>
    <n v="3805"/>
    <s v="CA-2016-156503"/>
    <d v="2016-10-14T00:00:00"/>
    <s v="10/20/2016"/>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n v="13.128"/>
    <x v="32"/>
    <x v="0"/>
  </r>
  <r>
    <n v="3806"/>
    <s v="CA-2016-156503"/>
    <d v="2016-10-14T00:00:00"/>
    <s v="10/20/2016"/>
    <s v="Standard Class"/>
    <s v="NC-18415"/>
    <s v="Nathan Cano"/>
    <s v="Consumer"/>
    <s v="United States"/>
    <s v="Jacksonville"/>
    <s v="North Carolina"/>
    <n v="28540"/>
    <s v="South"/>
    <s v="OFF-PA-10002377"/>
    <s v="Office Supplies"/>
    <s v="Paper"/>
    <s v="Xerox 1916"/>
    <n v="39.152000000000001"/>
    <n v="1"/>
    <n v="0.2"/>
    <n v="14.682"/>
    <x v="32"/>
    <x v="0"/>
  </r>
  <r>
    <n v="3807"/>
    <s v="CA-2015-113628"/>
    <d v="2015-11-12T00:00:00"/>
    <s v="11/19/2015"/>
    <s v="Standard Class"/>
    <s v="AH-10690"/>
    <s v="Anna H‰berlin"/>
    <s v="Corporate"/>
    <s v="United States"/>
    <s v="Plantation"/>
    <s v="Florida"/>
    <n v="33317"/>
    <s v="South"/>
    <s v="OFF-AR-10001246"/>
    <s v="Office Supplies"/>
    <s v="Art"/>
    <s v="Newell 317"/>
    <n v="11.76"/>
    <n v="5"/>
    <n v="0.2"/>
    <n v="1.323"/>
    <x v="6"/>
    <x v="1"/>
  </r>
  <r>
    <n v="3808"/>
    <s v="CA-2015-113628"/>
    <d v="2015-11-12T00:00:00"/>
    <s v="11/19/2015"/>
    <s v="Standard Class"/>
    <s v="AH-10690"/>
    <s v="Anna H‰berlin"/>
    <s v="Corporate"/>
    <s v="United States"/>
    <s v="Plantation"/>
    <s v="Florida"/>
    <n v="33317"/>
    <s v="South"/>
    <s v="OFF-BI-10003291"/>
    <s v="Office Supplies"/>
    <s v="Binders"/>
    <s v="Wilson Jones Leather-Like Binders with DublLock Round Rings"/>
    <n v="5.2380000000000004"/>
    <n v="2"/>
    <n v="0.7"/>
    <n v="-4.0157999999999996"/>
    <x v="6"/>
    <x v="1"/>
  </r>
  <r>
    <n v="3809"/>
    <s v="CA-2015-113628"/>
    <d v="2015-11-12T00:00:00"/>
    <s v="11/19/2015"/>
    <s v="Standard Class"/>
    <s v="AH-10690"/>
    <s v="Anna H‰berlin"/>
    <s v="Corporate"/>
    <s v="United States"/>
    <s v="Plantation"/>
    <s v="Florida"/>
    <n v="33317"/>
    <s v="South"/>
    <s v="OFF-BI-10002799"/>
    <s v="Office Supplies"/>
    <s v="Binders"/>
    <s v="SlimView Poly Binder, 3/8&quot;"/>
    <n v="4.6619999999999999"/>
    <n v="3"/>
    <n v="0.7"/>
    <n v="-3.7296"/>
    <x v="6"/>
    <x v="1"/>
  </r>
  <r>
    <n v="3810"/>
    <s v="CA-2015-113628"/>
    <d v="2015-11-12T00:00:00"/>
    <s v="11/19/2015"/>
    <s v="Standard Class"/>
    <s v="AH-10690"/>
    <s v="Anna H‰berlin"/>
    <s v="Corporate"/>
    <s v="United States"/>
    <s v="Plantation"/>
    <s v="Florida"/>
    <n v="33317"/>
    <s v="South"/>
    <s v="FUR-CH-10003298"/>
    <s v="Furniture"/>
    <s v="Chairs"/>
    <s v="Office Star - Contemporary Task Swivel chair with Loop Arms, Charcoal"/>
    <n v="523.91999999999996"/>
    <n v="5"/>
    <n v="0.2"/>
    <n v="-72.039000000000001"/>
    <x v="6"/>
    <x v="1"/>
  </r>
  <r>
    <n v="3811"/>
    <s v="CA-2015-113628"/>
    <d v="2015-11-12T00:00:00"/>
    <s v="11/19/2015"/>
    <s v="Standard Class"/>
    <s v="AH-10690"/>
    <s v="Anna H‰berlin"/>
    <s v="Corporate"/>
    <s v="United States"/>
    <s v="Plantation"/>
    <s v="Florida"/>
    <n v="33317"/>
    <s v="South"/>
    <s v="TEC-PH-10000441"/>
    <s v="Technology"/>
    <s v="Phones"/>
    <s v="VTech DS6151"/>
    <n v="100.792"/>
    <n v="1"/>
    <n v="0.2"/>
    <n v="10.0792"/>
    <x v="6"/>
    <x v="1"/>
  </r>
  <r>
    <n v="3812"/>
    <s v="CA-2015-113628"/>
    <d v="2015-11-12T00:00:00"/>
    <s v="11/19/2015"/>
    <s v="Standard Class"/>
    <s v="AH-10690"/>
    <s v="Anna H‰berlin"/>
    <s v="Corporate"/>
    <s v="United States"/>
    <s v="Plantation"/>
    <s v="Florida"/>
    <n v="33317"/>
    <s v="South"/>
    <s v="FUR-CH-10004477"/>
    <s v="Furniture"/>
    <s v="Chairs"/>
    <s v="Global Push Button Manager's Chair, Indigo"/>
    <n v="146.136"/>
    <n v="3"/>
    <n v="0.2"/>
    <n v="16.440300000000001"/>
    <x v="6"/>
    <x v="1"/>
  </r>
  <r>
    <n v="3813"/>
    <s v="CA-2017-147753"/>
    <d v="2017-03-05T00:00:00"/>
    <d v="2017-05-03T00:00:00"/>
    <s v="Same Day"/>
    <s v="PK-19075"/>
    <s v="Pete Kriz"/>
    <s v="Consumer"/>
    <s v="United States"/>
    <s v="Milwaukee"/>
    <s v="Wisconsin"/>
    <n v="53209"/>
    <s v="Central"/>
    <s v="OFF-LA-10003537"/>
    <s v="Office Supplies"/>
    <s v="Labels"/>
    <s v="Avery 515"/>
    <n v="25.06"/>
    <n v="2"/>
    <n v="0"/>
    <n v="11.7782"/>
    <x v="42"/>
    <x v="3"/>
  </r>
  <r>
    <n v="3814"/>
    <s v="CA-2015-103961"/>
    <d v="2015-11-05T00:00:00"/>
    <d v="2015-09-11T00:00:00"/>
    <s v="Standard Class"/>
    <s v="NG-18430"/>
    <s v="Nathan Gelder"/>
    <s v="Consumer"/>
    <s v="United States"/>
    <s v="Quincy"/>
    <s v="Illinois"/>
    <n v="62301"/>
    <s v="Central"/>
    <s v="OFF-LA-10004484"/>
    <s v="Office Supplies"/>
    <s v="Labels"/>
    <s v="Avery 476"/>
    <n v="19.824000000000002"/>
    <n v="6"/>
    <n v="0.2"/>
    <n v="6.4428000000000001"/>
    <x v="6"/>
    <x v="1"/>
  </r>
  <r>
    <n v="3815"/>
    <s v="CA-2016-152471"/>
    <d v="2016-07-08T00:00:00"/>
    <d v="2016-08-07T00:00:00"/>
    <s v="Same Day"/>
    <s v="ZD-21925"/>
    <s v="Zuschuss Donatelli"/>
    <s v="Consumer"/>
    <s v="United States"/>
    <s v="Jacksonville"/>
    <s v="Florida"/>
    <n v="32216"/>
    <s v="South"/>
    <s v="TEC-PH-10002824"/>
    <s v="Technology"/>
    <s v="Phones"/>
    <s v="Jabra SPEAK 410 Multidevice Speakerphone"/>
    <n v="823.96"/>
    <n v="5"/>
    <n v="0.2"/>
    <n v="51.497500000000002"/>
    <x v="16"/>
    <x v="0"/>
  </r>
  <r>
    <n v="3816"/>
    <s v="CA-2016-152471"/>
    <d v="2016-07-08T00:00:00"/>
    <d v="2016-08-07T00:00:00"/>
    <s v="Same Day"/>
    <s v="ZD-21925"/>
    <s v="Zuschuss Donatelli"/>
    <s v="Consumer"/>
    <s v="United States"/>
    <s v="Jacksonville"/>
    <s v="Florida"/>
    <n v="32216"/>
    <s v="South"/>
    <s v="OFF-PA-10004965"/>
    <s v="Office Supplies"/>
    <s v="Paper"/>
    <s v="Xerox 1921"/>
    <n v="15.984"/>
    <n v="2"/>
    <n v="0.2"/>
    <n v="4.9950000000000001"/>
    <x v="16"/>
    <x v="0"/>
  </r>
  <r>
    <n v="3817"/>
    <s v="CA-2015-102582"/>
    <d v="2015-09-15T00:00:00"/>
    <s v="9/19/2015"/>
    <s v="Standard Class"/>
    <s v="NW-18400"/>
    <s v="Natalie Webber"/>
    <s v="Consumer"/>
    <s v="United States"/>
    <s v="Mobile"/>
    <s v="Alabama"/>
    <n v="36608"/>
    <s v="South"/>
    <s v="FUR-TA-10003569"/>
    <s v="Furniture"/>
    <s v="Tables"/>
    <s v="Bretford CR8500 Series Meeting Room Furniture"/>
    <n v="801.96"/>
    <n v="2"/>
    <n v="0"/>
    <n v="200.49"/>
    <x v="11"/>
    <x v="1"/>
  </r>
  <r>
    <n v="3818"/>
    <s v="CA-2015-102582"/>
    <d v="2015-09-15T00:00:00"/>
    <s v="9/19/2015"/>
    <s v="Standard Class"/>
    <s v="NW-18400"/>
    <s v="Natalie Webber"/>
    <s v="Consumer"/>
    <s v="United States"/>
    <s v="Mobile"/>
    <s v="Alabama"/>
    <n v="36608"/>
    <s v="South"/>
    <s v="TEC-PH-10003187"/>
    <s v="Technology"/>
    <s v="Phones"/>
    <s v="Anker Astro Mini 3000mAh Ultra-Compact Portable Charger"/>
    <n v="59.97"/>
    <n v="3"/>
    <n v="0"/>
    <n v="0"/>
    <x v="11"/>
    <x v="1"/>
  </r>
  <r>
    <n v="3819"/>
    <s v="CA-2015-102582"/>
    <d v="2015-09-15T00:00:00"/>
    <s v="9/19/2015"/>
    <s v="Standard Class"/>
    <s v="NW-18400"/>
    <s v="Natalie Webber"/>
    <s v="Consumer"/>
    <s v="United States"/>
    <s v="Mobile"/>
    <s v="Alabama"/>
    <n v="36608"/>
    <s v="South"/>
    <s v="FUR-CH-10004853"/>
    <s v="Furniture"/>
    <s v="Chairs"/>
    <s v="Global Manager's Adjustable Task Chair, Storm"/>
    <n v="1056.8599999999999"/>
    <n v="7"/>
    <n v="0"/>
    <n v="306.48939999999999"/>
    <x v="11"/>
    <x v="1"/>
  </r>
  <r>
    <n v="3820"/>
    <s v="CA-2017-141873"/>
    <d v="2017-10-09T00:00:00"/>
    <s v="10/14/2017"/>
    <s v="Standard Class"/>
    <s v="HG-14845"/>
    <s v="Harry Greene"/>
    <s v="Consumer"/>
    <s v="United States"/>
    <s v="New York City"/>
    <s v="New York"/>
    <n v="10024"/>
    <s v="East"/>
    <s v="OFF-BI-10001031"/>
    <s v="Office Supplies"/>
    <s v="Binders"/>
    <s v="Pressboard Data Binders by Wilson Jones"/>
    <n v="12.816000000000001"/>
    <n v="3"/>
    <n v="0.2"/>
    <n v="4.3254000000000001"/>
    <x v="13"/>
    <x v="3"/>
  </r>
  <r>
    <n v="3821"/>
    <s v="CA-2017-141873"/>
    <d v="2017-10-09T00:00:00"/>
    <s v="10/14/2017"/>
    <s v="Standard Class"/>
    <s v="HG-14845"/>
    <s v="Harry Greene"/>
    <s v="Consumer"/>
    <s v="United States"/>
    <s v="New York City"/>
    <s v="New York"/>
    <n v="10024"/>
    <s v="East"/>
    <s v="FUR-BO-10003034"/>
    <s v="Furniture"/>
    <s v="Bookcases"/>
    <s v="O'Sullivan Elevations Bookcase, Cherry Finish"/>
    <n v="314.35199999999998"/>
    <n v="3"/>
    <n v="0.2"/>
    <n v="-15.717599999999999"/>
    <x v="13"/>
    <x v="3"/>
  </r>
  <r>
    <n v="3822"/>
    <s v="CA-2017-141873"/>
    <d v="2017-10-09T00:00:00"/>
    <s v="10/14/2017"/>
    <s v="Standard Class"/>
    <s v="HG-14845"/>
    <s v="Harry Greene"/>
    <s v="Consumer"/>
    <s v="United States"/>
    <s v="New York City"/>
    <s v="New York"/>
    <n v="10024"/>
    <s v="East"/>
    <s v="OFF-PA-10000069"/>
    <s v="Office Supplies"/>
    <s v="Paper"/>
    <s v="TOPS 4 x 6 Fluorescent Color Memo Sheets, 500 Sheets per Pack"/>
    <n v="18.98"/>
    <n v="2"/>
    <n v="0"/>
    <n v="8.9206000000000003"/>
    <x v="13"/>
    <x v="3"/>
  </r>
  <r>
    <n v="3823"/>
    <s v="CA-2017-141873"/>
    <d v="2017-10-09T00:00:00"/>
    <s v="10/14/2017"/>
    <s v="Standard Class"/>
    <s v="HG-14845"/>
    <s v="Harry Greene"/>
    <s v="Consumer"/>
    <s v="United States"/>
    <s v="New York City"/>
    <s v="New York"/>
    <n v="10024"/>
    <s v="East"/>
    <s v="OFF-BI-10003655"/>
    <s v="Office Supplies"/>
    <s v="Binders"/>
    <s v="Durable Pressboard Binders"/>
    <n v="18.239999999999998"/>
    <n v="6"/>
    <n v="0.2"/>
    <n v="6.1559999999999997"/>
    <x v="13"/>
    <x v="3"/>
  </r>
  <r>
    <n v="3824"/>
    <s v="CA-2015-140984"/>
    <d v="2015-09-14T00:00:00"/>
    <s v="9/18/2015"/>
    <s v="Standard Class"/>
    <s v="CC-12685"/>
    <s v="Craig Carroll"/>
    <s v="Consumer"/>
    <s v="United States"/>
    <s v="New York City"/>
    <s v="New York"/>
    <n v="10011"/>
    <s v="East"/>
    <s v="OFF-ST-10000585"/>
    <s v="Office Supplies"/>
    <s v="Storage"/>
    <s v="Economy Rollaway Files"/>
    <n v="991.2"/>
    <n v="6"/>
    <n v="0"/>
    <n v="257.71199999999999"/>
    <x v="11"/>
    <x v="1"/>
  </r>
  <r>
    <n v="3825"/>
    <s v="CA-2015-140984"/>
    <d v="2015-09-14T00:00:00"/>
    <s v="9/18/2015"/>
    <s v="Standard Class"/>
    <s v="CC-12685"/>
    <s v="Craig Carroll"/>
    <s v="Consumer"/>
    <s v="United States"/>
    <s v="New York City"/>
    <s v="New York"/>
    <n v="10011"/>
    <s v="East"/>
    <s v="TEC-CO-10001571"/>
    <s v="Technology"/>
    <s v="Copiers"/>
    <s v="Sharp 1540cs Digital Laser Copier"/>
    <n v="879.98400000000004"/>
    <n v="2"/>
    <n v="0.2"/>
    <n v="329.99400000000003"/>
    <x v="11"/>
    <x v="1"/>
  </r>
  <r>
    <n v="3826"/>
    <s v="CA-2015-140984"/>
    <d v="2015-09-14T00:00:00"/>
    <s v="9/18/2015"/>
    <s v="Standard Class"/>
    <s v="CC-12685"/>
    <s v="Craig Carroll"/>
    <s v="Consumer"/>
    <s v="United States"/>
    <s v="New York City"/>
    <s v="New York"/>
    <n v="10011"/>
    <s v="East"/>
    <s v="OFF-BI-10002012"/>
    <s v="Office Supplies"/>
    <s v="Binders"/>
    <s v="Wilson Jones Easy Flow II Sheet Lifters"/>
    <n v="12.96"/>
    <n v="9"/>
    <n v="0.2"/>
    <n v="4.5359999999999996"/>
    <x v="11"/>
    <x v="1"/>
  </r>
  <r>
    <n v="3827"/>
    <s v="CA-2014-132801"/>
    <d v="2014-10-07T00:00:00"/>
    <d v="2014-12-10T00:00:00"/>
    <s v="Standard Class"/>
    <s v="JG-15805"/>
    <s v="John Grady"/>
    <s v="Corporate"/>
    <s v="United States"/>
    <s v="Dallas"/>
    <s v="Texas"/>
    <n v="75217"/>
    <s v="Central"/>
    <s v="OFF-ST-10001228"/>
    <s v="Office Supplies"/>
    <s v="Storage"/>
    <s v="Fellowes Personal Hanging Folder Files, Navy"/>
    <n v="107.44"/>
    <n v="10"/>
    <n v="0.2"/>
    <n v="10.744"/>
    <x v="18"/>
    <x v="2"/>
  </r>
  <r>
    <n v="3828"/>
    <s v="CA-2017-141733"/>
    <d v="2017-05-07T00:00:00"/>
    <d v="2017-11-05T00:00:00"/>
    <s v="Standard Class"/>
    <s v="RW-19540"/>
    <s v="Rick Wilson"/>
    <s v="Corporate"/>
    <s v="United States"/>
    <s v="Detroit"/>
    <s v="Michigan"/>
    <n v="48234"/>
    <s v="Central"/>
    <s v="FUR-CH-10004086"/>
    <s v="Furniture"/>
    <s v="Chairs"/>
    <s v="Hon 4070 Series Pagoda Armless Upholstered Stacking Chairs"/>
    <n v="1458.65"/>
    <n v="5"/>
    <n v="0"/>
    <n v="423.00850000000003"/>
    <x v="24"/>
    <x v="3"/>
  </r>
  <r>
    <n v="3829"/>
    <s v="CA-2017-141733"/>
    <d v="2017-05-07T00:00:00"/>
    <d v="2017-11-05T00:00:00"/>
    <s v="Standard Class"/>
    <s v="RW-19540"/>
    <s v="Rick Wilson"/>
    <s v="Corporate"/>
    <s v="United States"/>
    <s v="Detroit"/>
    <s v="Michigan"/>
    <n v="48234"/>
    <s v="Central"/>
    <s v="FUR-CH-10002017"/>
    <s v="Furniture"/>
    <s v="Chairs"/>
    <s v="SAFCO Optional Arm Kit for Workspace Cribbage Stacking Chair"/>
    <n v="26.64"/>
    <n v="1"/>
    <n v="0"/>
    <n v="7.4592000000000001"/>
    <x v="24"/>
    <x v="3"/>
  </r>
  <r>
    <n v="3830"/>
    <s v="CA-2017-141733"/>
    <d v="2017-05-07T00:00:00"/>
    <d v="2017-11-05T00:00:00"/>
    <s v="Standard Class"/>
    <s v="RW-19540"/>
    <s v="Rick Wilson"/>
    <s v="Corporate"/>
    <s v="United States"/>
    <s v="Detroit"/>
    <s v="Michigan"/>
    <n v="48234"/>
    <s v="Central"/>
    <s v="FUR-CH-10000595"/>
    <s v="Furniture"/>
    <s v="Chairs"/>
    <s v="Safco Contoured Stacking Chairs"/>
    <n v="476.8"/>
    <n v="2"/>
    <n v="0"/>
    <n v="119.2"/>
    <x v="24"/>
    <x v="3"/>
  </r>
  <r>
    <n v="3831"/>
    <s v="CA-2017-141733"/>
    <d v="2017-05-07T00:00:00"/>
    <d v="2017-11-05T00:00:00"/>
    <s v="Standard Class"/>
    <s v="RW-19540"/>
    <s v="Rick Wilson"/>
    <s v="Corporate"/>
    <s v="United States"/>
    <s v="Detroit"/>
    <s v="Michigan"/>
    <n v="48234"/>
    <s v="Central"/>
    <s v="OFF-AP-10001563"/>
    <s v="Office Supplies"/>
    <s v="Appliances"/>
    <s v="Belkin Premiere Surge Master II 8-outlet surge protector"/>
    <n v="87.444000000000003"/>
    <n v="2"/>
    <n v="0.1"/>
    <n v="18.4604"/>
    <x v="24"/>
    <x v="3"/>
  </r>
  <r>
    <n v="3832"/>
    <s v="US-2015-111927"/>
    <d v="2015-11-14T00:00:00"/>
    <s v="11/19/2015"/>
    <s v="Standard Class"/>
    <s v="LS-17230"/>
    <s v="Lycoris Saunders"/>
    <s v="Consumer"/>
    <s v="United States"/>
    <s v="Dover"/>
    <s v="Delaware"/>
    <n v="19901"/>
    <s v="East"/>
    <s v="FUR-FU-10004017"/>
    <s v="Furniture"/>
    <s v="Furnishings"/>
    <s v="Executive Impressions 13&quot; Chairman Wall Clock"/>
    <n v="76.14"/>
    <n v="3"/>
    <n v="0"/>
    <n v="26.649000000000001"/>
    <x v="6"/>
    <x v="1"/>
  </r>
  <r>
    <n v="3833"/>
    <s v="US-2015-111927"/>
    <d v="2015-11-14T00:00:00"/>
    <s v="11/19/2015"/>
    <s v="Standard Class"/>
    <s v="LS-17230"/>
    <s v="Lycoris Saunders"/>
    <s v="Consumer"/>
    <s v="United States"/>
    <s v="Dover"/>
    <s v="Delaware"/>
    <n v="19901"/>
    <s v="East"/>
    <s v="OFF-BI-10002571"/>
    <s v="Office Supplies"/>
    <s v="Binders"/>
    <s v="Avery Framed View Binder, EZD Ring (Locking), Navy, 1 1/2&quot;"/>
    <n v="19.96"/>
    <n v="2"/>
    <n v="0"/>
    <n v="9.3811999999999998"/>
    <x v="6"/>
    <x v="1"/>
  </r>
  <r>
    <n v="3834"/>
    <s v="CA-2014-105984"/>
    <d v="2014-11-24T00:00:00"/>
    <s v="11/24/2014"/>
    <s v="Same Day"/>
    <s v="MY-18295"/>
    <s v="Muhammed Yedwab"/>
    <s v="Corporate"/>
    <s v="United States"/>
    <s v="Columbus"/>
    <s v="Ohio"/>
    <n v="43229"/>
    <s v="East"/>
    <s v="TEC-PH-10000560"/>
    <s v="Technology"/>
    <s v="Phones"/>
    <s v="Samsung Galaxy S III - 16GB - pebble blue (T-Mobile)"/>
    <n v="1049.97"/>
    <n v="5"/>
    <n v="0.4"/>
    <n v="-209.994"/>
    <x v="7"/>
    <x v="2"/>
  </r>
  <r>
    <n v="3835"/>
    <s v="CA-2014-105984"/>
    <d v="2014-11-24T00:00:00"/>
    <s v="11/24/2014"/>
    <s v="Same Day"/>
    <s v="MY-18295"/>
    <s v="Muhammed Yedwab"/>
    <s v="Corporate"/>
    <s v="United States"/>
    <s v="Columbus"/>
    <s v="Ohio"/>
    <n v="43229"/>
    <s v="East"/>
    <s v="FUR-CH-10000847"/>
    <s v="Furniture"/>
    <s v="Chairs"/>
    <s v="Global Executive Mid-Back Manager's Chair"/>
    <n v="611.05799999999999"/>
    <n v="3"/>
    <n v="0.3"/>
    <n v="-34.9176"/>
    <x v="7"/>
    <x v="2"/>
  </r>
  <r>
    <n v="3836"/>
    <s v="CA-2014-100363"/>
    <d v="2014-04-08T00:00:00"/>
    <s v="4/15/2014"/>
    <s v="Standard Class"/>
    <s v="JM-15655"/>
    <s v="Jim Mitchum"/>
    <s v="Corporate"/>
    <s v="United States"/>
    <s v="Glendale"/>
    <s v="Arizona"/>
    <n v="85301"/>
    <s v="West"/>
    <s v="OFF-FA-10000611"/>
    <s v="Office Supplies"/>
    <s v="Fasteners"/>
    <s v="Binder Clips by OIC"/>
    <n v="2.3679999999999999"/>
    <n v="2"/>
    <n v="0.2"/>
    <n v="0.82879999999999998"/>
    <x v="41"/>
    <x v="2"/>
  </r>
  <r>
    <n v="3837"/>
    <s v="CA-2014-100363"/>
    <d v="2014-04-08T00:00:00"/>
    <s v="4/15/2014"/>
    <s v="Standard Class"/>
    <s v="JM-15655"/>
    <s v="Jim Mitchum"/>
    <s v="Corporate"/>
    <s v="United States"/>
    <s v="Glendale"/>
    <s v="Arizona"/>
    <n v="85301"/>
    <s v="West"/>
    <s v="OFF-PA-10004733"/>
    <s v="Office Supplies"/>
    <s v="Paper"/>
    <s v="Things To Do Today Spiral Book"/>
    <n v="19.007999999999999"/>
    <n v="3"/>
    <n v="0.2"/>
    <n v="6.8903999999999996"/>
    <x v="41"/>
    <x v="2"/>
  </r>
  <r>
    <n v="3838"/>
    <s v="CA-2014-126760"/>
    <d v="2014-07-26T00:00:00"/>
    <d v="2014-02-08T00:00:00"/>
    <s v="Standard Class"/>
    <s v="KM-16720"/>
    <s v="Kunst Miller"/>
    <s v="Consumer"/>
    <s v="United States"/>
    <s v="North Las Vegas"/>
    <s v="Nevada"/>
    <n v="89031"/>
    <s v="West"/>
    <s v="TEC-PH-10001363"/>
    <s v="Technology"/>
    <s v="Phones"/>
    <s v="Apple iPhone 5S"/>
    <n v="911.98400000000004"/>
    <n v="2"/>
    <n v="0.2"/>
    <n v="113.998"/>
    <x v="39"/>
    <x v="2"/>
  </r>
  <r>
    <n v="3839"/>
    <s v="CA-2014-126760"/>
    <d v="2014-07-26T00:00:00"/>
    <d v="2014-02-08T00:00:00"/>
    <s v="Standard Class"/>
    <s v="KM-16720"/>
    <s v="Kunst Miller"/>
    <s v="Consumer"/>
    <s v="United States"/>
    <s v="North Las Vegas"/>
    <s v="Nevada"/>
    <n v="89031"/>
    <s v="West"/>
    <s v="FUR-CH-10003312"/>
    <s v="Furniture"/>
    <s v="Chairs"/>
    <s v="Hon 2090 ìPillow Softî Series Mid Back Swivel/Tilt Chairs"/>
    <n v="674.35199999999998"/>
    <n v="3"/>
    <n v="0.2"/>
    <n v="-109.5822"/>
    <x v="39"/>
    <x v="2"/>
  </r>
  <r>
    <n v="3840"/>
    <s v="CA-2014-126760"/>
    <d v="2014-07-26T00:00:00"/>
    <d v="2014-02-08T00:00:00"/>
    <s v="Standard Class"/>
    <s v="KM-16720"/>
    <s v="Kunst Miller"/>
    <s v="Consumer"/>
    <s v="United States"/>
    <s v="North Las Vegas"/>
    <s v="Nevada"/>
    <n v="89031"/>
    <s v="West"/>
    <s v="FUR-FU-10004018"/>
    <s v="Furniture"/>
    <s v="Furnishings"/>
    <s v="Tensor Computer Mounted Lamp"/>
    <n v="134.01"/>
    <n v="9"/>
    <n v="0"/>
    <n v="36.182699999999997"/>
    <x v="39"/>
    <x v="2"/>
  </r>
  <r>
    <n v="3841"/>
    <s v="CA-2014-126760"/>
    <d v="2014-07-26T00:00:00"/>
    <d v="2014-02-08T00:00:00"/>
    <s v="Standard Class"/>
    <s v="KM-16720"/>
    <s v="Kunst Miller"/>
    <s v="Consumer"/>
    <s v="United States"/>
    <s v="North Las Vegas"/>
    <s v="Nevada"/>
    <n v="89031"/>
    <s v="West"/>
    <s v="TEC-AC-10004814"/>
    <s v="Technology"/>
    <s v="Accessories"/>
    <s v="Logitech Illuminated Ultrathin Keyboard with Backlighting"/>
    <n v="170.97"/>
    <n v="3"/>
    <n v="0"/>
    <n v="70.097700000000003"/>
    <x v="39"/>
    <x v="2"/>
  </r>
  <r>
    <n v="3842"/>
    <s v="US-2014-109162"/>
    <d v="2014-06-08T00:00:00"/>
    <d v="2014-12-06T00:00:00"/>
    <s v="Standard Class"/>
    <s v="KE-16420"/>
    <s v="Katrina Edelman"/>
    <s v="Corporate"/>
    <s v="United States"/>
    <s v="Bristol"/>
    <s v="Tennessee"/>
    <n v="37620"/>
    <s v="South"/>
    <s v="FUR-CH-10002647"/>
    <s v="Furniture"/>
    <s v="Chairs"/>
    <s v="Situations Contoured Folding Chairs, 4/Set"/>
    <n v="170.352"/>
    <n v="3"/>
    <n v="0.2"/>
    <n v="10.647"/>
    <x v="3"/>
    <x v="2"/>
  </r>
  <r>
    <n v="3843"/>
    <s v="CA-2014-101931"/>
    <d v="2014-10-28T00:00:00"/>
    <s v="10/31/2014"/>
    <s v="First Class"/>
    <s v="TS-21370"/>
    <s v="Todd Sumrall"/>
    <s v="Corporate"/>
    <s v="United States"/>
    <s v="Los Angeles"/>
    <s v="California"/>
    <n v="90049"/>
    <s v="West"/>
    <s v="OFF-BI-10004140"/>
    <s v="Office Supplies"/>
    <s v="Binders"/>
    <s v="Avery Non-Stick Binders"/>
    <n v="7.1840000000000002"/>
    <n v="2"/>
    <n v="0.2"/>
    <n v="2.2450000000000001"/>
    <x v="18"/>
    <x v="2"/>
  </r>
  <r>
    <n v="3844"/>
    <s v="CA-2014-101931"/>
    <d v="2014-10-28T00:00:00"/>
    <s v="10/31/2014"/>
    <s v="First Class"/>
    <s v="TS-21370"/>
    <s v="Todd Sumrall"/>
    <s v="Corporate"/>
    <s v="United States"/>
    <s v="Los Angeles"/>
    <s v="California"/>
    <n v="90049"/>
    <s v="West"/>
    <s v="OFF-SU-10002301"/>
    <s v="Office Supplies"/>
    <s v="Supplies"/>
    <s v="Serrated Blade or Curved Handle Hand Letter Openers"/>
    <n v="6.28"/>
    <n v="2"/>
    <n v="0"/>
    <n v="6.2799999999999995E-2"/>
    <x v="18"/>
    <x v="2"/>
  </r>
  <r>
    <n v="3845"/>
    <s v="CA-2014-101931"/>
    <d v="2014-10-28T00:00:00"/>
    <s v="10/31/2014"/>
    <s v="First Class"/>
    <s v="TS-21370"/>
    <s v="Todd Sumrall"/>
    <s v="Corporate"/>
    <s v="United States"/>
    <s v="Los Angeles"/>
    <s v="California"/>
    <n v="90049"/>
    <s v="West"/>
    <s v="OFF-SU-10000646"/>
    <s v="Office Supplies"/>
    <s v="Supplies"/>
    <s v="Premier Automatic Letter Opener"/>
    <n v="480.74"/>
    <n v="2"/>
    <n v="0"/>
    <n v="14.4222"/>
    <x v="18"/>
    <x v="2"/>
  </r>
  <r>
    <n v="3846"/>
    <s v="CA-2014-101931"/>
    <d v="2014-10-28T00:00:00"/>
    <s v="10/31/2014"/>
    <s v="First Class"/>
    <s v="TS-21370"/>
    <s v="Todd Sumrall"/>
    <s v="Corporate"/>
    <s v="United States"/>
    <s v="Los Angeles"/>
    <s v="California"/>
    <n v="90049"/>
    <s v="West"/>
    <s v="FUR-BO-10001337"/>
    <s v="Furniture"/>
    <s v="Bookcases"/>
    <s v="O'Sullivan Living Dimensions 2-Shelf Bookcases"/>
    <n v="616.99800000000005"/>
    <n v="6"/>
    <n v="0.15"/>
    <n v="-36.293999999999997"/>
    <x v="18"/>
    <x v="2"/>
  </r>
  <r>
    <n v="3847"/>
    <s v="CA-2014-101931"/>
    <d v="2014-10-28T00:00:00"/>
    <s v="10/31/2014"/>
    <s v="First Class"/>
    <s v="TS-21370"/>
    <s v="Todd Sumrall"/>
    <s v="Corporate"/>
    <s v="United States"/>
    <s v="Los Angeles"/>
    <s v="California"/>
    <n v="90049"/>
    <s v="West"/>
    <s v="OFF-ST-10003442"/>
    <s v="Office Supplies"/>
    <s v="Storage"/>
    <s v="Eldon Portable Mobile Manager"/>
    <n v="141.4"/>
    <n v="5"/>
    <n v="0"/>
    <n v="38.177999999999997"/>
    <x v="18"/>
    <x v="2"/>
  </r>
  <r>
    <n v="3848"/>
    <s v="CA-2017-129000"/>
    <d v="2017-11-25T00:00:00"/>
    <s v="11/27/2017"/>
    <s v="Second Class"/>
    <s v="SZ-20035"/>
    <s v="Sam Zeldin"/>
    <s v="Home Office"/>
    <s v="United States"/>
    <s v="Canton"/>
    <s v="Michigan"/>
    <n v="48187"/>
    <s v="Central"/>
    <s v="OFF-ST-10001097"/>
    <s v="Office Supplies"/>
    <s v="Storage"/>
    <s v="Office Impressions Heavy Duty Welded Shelving &amp; Multimedia Storage Drawers"/>
    <n v="501.81"/>
    <n v="3"/>
    <n v="0"/>
    <n v="0"/>
    <x v="23"/>
    <x v="3"/>
  </r>
  <r>
    <n v="3849"/>
    <s v="CA-2017-161053"/>
    <d v="2017-09-22T00:00:00"/>
    <s v="9/23/2017"/>
    <s v="First Class"/>
    <s v="JE-15745"/>
    <s v="Joel Eaton"/>
    <s v="Consumer"/>
    <s v="United States"/>
    <s v="Fayetteville"/>
    <s v="Arkansas"/>
    <n v="72701"/>
    <s v="South"/>
    <s v="OFF-BI-10004318"/>
    <s v="Office Supplies"/>
    <s v="Binders"/>
    <s v="Ibico EB-19 Dual Function Manual Binding System"/>
    <n v="691.96"/>
    <n v="4"/>
    <n v="0"/>
    <n v="318.30160000000001"/>
    <x v="15"/>
    <x v="3"/>
  </r>
  <r>
    <n v="3850"/>
    <s v="CA-2017-161053"/>
    <d v="2017-09-22T00:00:00"/>
    <s v="9/23/2017"/>
    <s v="First Class"/>
    <s v="JE-15745"/>
    <s v="Joel Eaton"/>
    <s v="Consumer"/>
    <s v="United States"/>
    <s v="Fayetteville"/>
    <s v="Arkansas"/>
    <n v="72701"/>
    <s v="South"/>
    <s v="TEC-AC-10004633"/>
    <s v="Technology"/>
    <s v="Accessories"/>
    <s v="Verbatim 25 GB 6x Blu-ray Single Layer Recordable Disc, 3/Pack"/>
    <n v="34.950000000000003"/>
    <n v="5"/>
    <n v="0"/>
    <n v="15.378"/>
    <x v="15"/>
    <x v="3"/>
  </r>
  <r>
    <n v="3851"/>
    <s v="CA-2015-142377"/>
    <d v="2015-12-04T00:00:00"/>
    <d v="2015-09-12T00:00:00"/>
    <s v="Standard Class"/>
    <s v="MS-17980"/>
    <s v="Michael Stewart"/>
    <s v="Corporate"/>
    <s v="United States"/>
    <s v="Springfield"/>
    <s v="Missouri"/>
    <n v="65807"/>
    <s v="Central"/>
    <s v="OFF-PA-10001970"/>
    <s v="Office Supplies"/>
    <s v="Paper"/>
    <s v="Xerox 1881"/>
    <n v="85.96"/>
    <n v="7"/>
    <n v="0"/>
    <n v="40.401200000000003"/>
    <x v="14"/>
    <x v="1"/>
  </r>
  <r>
    <n v="3852"/>
    <s v="CA-2015-127593"/>
    <d v="2015-09-21T00:00:00"/>
    <s v="9/21/2015"/>
    <s v="Same Day"/>
    <s v="DH-13675"/>
    <s v="Duane Huffman"/>
    <s v="Home Office"/>
    <s v="United States"/>
    <s v="Quincy"/>
    <s v="Massachusetts"/>
    <n v="2169"/>
    <s v="East"/>
    <s v="FUR-FU-10004006"/>
    <s v="Furniture"/>
    <s v="Furnishings"/>
    <s v="Deflect-o DuraMat Lighweight, Studded, Beveled Mat for Low Pile Carpeting"/>
    <n v="85.3"/>
    <n v="2"/>
    <n v="0"/>
    <n v="14.500999999999999"/>
    <x v="11"/>
    <x v="1"/>
  </r>
  <r>
    <n v="3853"/>
    <s v="CA-2017-130526"/>
    <d v="2017-11-26T00:00:00"/>
    <s v="11/29/2017"/>
    <s v="First Class"/>
    <s v="GT-14755"/>
    <s v="Guy Thornton"/>
    <s v="Consumer"/>
    <s v="United States"/>
    <s v="Rockford"/>
    <s v="Illinois"/>
    <n v="61107"/>
    <s v="Central"/>
    <s v="OFF-BI-10001524"/>
    <s v="Office Supplies"/>
    <s v="Binders"/>
    <s v="GBC Premium Transparent Covers with Diagonal Lined Pattern"/>
    <n v="33.567999999999998"/>
    <n v="8"/>
    <n v="0.8"/>
    <n v="-53.708799999999997"/>
    <x v="23"/>
    <x v="3"/>
  </r>
  <r>
    <n v="3854"/>
    <s v="US-2017-131849"/>
    <d v="2017-06-06T00:00:00"/>
    <d v="2017-10-06T00:00:00"/>
    <s v="Standard Class"/>
    <s v="GH-14410"/>
    <s v="Gary Hansen"/>
    <s v="Home Office"/>
    <s v="United States"/>
    <s v="San Francisco"/>
    <s v="California"/>
    <n v="94122"/>
    <s v="West"/>
    <s v="FUR-FU-10004164"/>
    <s v="Furniture"/>
    <s v="Furnishings"/>
    <s v="Eldon 300 Class Desk Accessories, Black"/>
    <n v="4.95"/>
    <n v="1"/>
    <n v="0"/>
    <n v="2.1779999999999999"/>
    <x v="27"/>
    <x v="3"/>
  </r>
  <r>
    <n v="3855"/>
    <s v="US-2017-131849"/>
    <d v="2017-06-06T00:00:00"/>
    <d v="2017-10-06T00:00:00"/>
    <s v="Standard Class"/>
    <s v="GH-14410"/>
    <s v="Gary Hansen"/>
    <s v="Home Office"/>
    <s v="United States"/>
    <s v="San Francisco"/>
    <s v="California"/>
    <n v="94122"/>
    <s v="West"/>
    <s v="OFF-ST-10002957"/>
    <s v="Office Supplies"/>
    <s v="Storage"/>
    <s v="Sterilite Show Offs Storage Containers"/>
    <n v="26.4"/>
    <n v="5"/>
    <n v="0"/>
    <n v="0"/>
    <x v="27"/>
    <x v="3"/>
  </r>
  <r>
    <n v="3856"/>
    <s v="US-2017-105389"/>
    <d v="2017-10-23T00:00:00"/>
    <s v="10/28/2017"/>
    <s v="Second Class"/>
    <s v="DM-13015"/>
    <s v="Darrin Martin"/>
    <s v="Consumer"/>
    <s v="United States"/>
    <s v="San Antonio"/>
    <s v="Texas"/>
    <n v="78207"/>
    <s v="Central"/>
    <s v="OFF-BI-10004364"/>
    <s v="Office Supplies"/>
    <s v="Binders"/>
    <s v="Storex Dura Pro Binders"/>
    <n v="3.5640000000000001"/>
    <n v="3"/>
    <n v="0.8"/>
    <n v="-6.2370000000000001"/>
    <x v="13"/>
    <x v="3"/>
  </r>
  <r>
    <n v="3857"/>
    <s v="US-2017-105389"/>
    <d v="2017-10-23T00:00:00"/>
    <s v="10/28/2017"/>
    <s v="Second Class"/>
    <s v="DM-13015"/>
    <s v="Darrin Martin"/>
    <s v="Consumer"/>
    <s v="United States"/>
    <s v="San Antonio"/>
    <s v="Texas"/>
    <n v="78207"/>
    <s v="Central"/>
    <s v="TEC-PH-10002824"/>
    <s v="Technology"/>
    <s v="Phones"/>
    <s v="Jabra SPEAK 410 Multidevice Speakerphone"/>
    <n v="823.96"/>
    <n v="5"/>
    <n v="0.2"/>
    <n v="51.497500000000002"/>
    <x v="13"/>
    <x v="3"/>
  </r>
  <r>
    <n v="3858"/>
    <s v="US-2017-105389"/>
    <d v="2017-10-23T00:00:00"/>
    <s v="10/28/2017"/>
    <s v="Second Class"/>
    <s v="DM-13015"/>
    <s v="Darrin Martin"/>
    <s v="Consumer"/>
    <s v="United States"/>
    <s v="San Antonio"/>
    <s v="Texas"/>
    <n v="78207"/>
    <s v="Central"/>
    <s v="OFF-AR-10000634"/>
    <s v="Office Supplies"/>
    <s v="Art"/>
    <s v="Newell 320"/>
    <n v="10.272"/>
    <n v="3"/>
    <n v="0.2"/>
    <n v="0.89880000000000004"/>
    <x v="13"/>
    <x v="3"/>
  </r>
  <r>
    <n v="3859"/>
    <s v="CA-2014-140816"/>
    <d v="2014-12-20T00:00:00"/>
    <s v="12/20/2014"/>
    <s v="Same Day"/>
    <s v="TC-21295"/>
    <s v="Toby Carlisle"/>
    <s v="Consumer"/>
    <s v="United States"/>
    <s v="Thornton"/>
    <s v="Colorado"/>
    <n v="80229"/>
    <s v="West"/>
    <s v="TEC-AC-10001539"/>
    <s v="Technology"/>
    <s v="Accessories"/>
    <s v="Logitech G430 Surround Sound Gaming Headset with Dolby 7.1 Technology"/>
    <n v="447.94400000000002"/>
    <n v="7"/>
    <n v="0.2"/>
    <n v="89.588800000000006"/>
    <x v="20"/>
    <x v="2"/>
  </r>
  <r>
    <n v="3860"/>
    <s v="CA-2017-154039"/>
    <d v="2017-02-17T00:00:00"/>
    <s v="2/22/2017"/>
    <s v="Standard Class"/>
    <s v="JK-16120"/>
    <s v="Julie Kriz"/>
    <s v="Home Office"/>
    <s v="United States"/>
    <s v="Chicago"/>
    <s v="Illinois"/>
    <n v="60653"/>
    <s v="Central"/>
    <s v="FUR-TA-10001932"/>
    <s v="Furniture"/>
    <s v="Tables"/>
    <s v="Chromcraft 48&quot; x 96&quot; Racetrack Double Pedestal Table"/>
    <n v="480.96"/>
    <n v="3"/>
    <n v="0.5"/>
    <n v="-269.33760000000001"/>
    <x v="31"/>
    <x v="3"/>
  </r>
  <r>
    <n v="3861"/>
    <s v="CA-2017-154039"/>
    <d v="2017-02-17T00:00:00"/>
    <s v="2/22/2017"/>
    <s v="Standard Class"/>
    <s v="JK-16120"/>
    <s v="Julie Kriz"/>
    <s v="Home Office"/>
    <s v="United States"/>
    <s v="Chicago"/>
    <s v="Illinois"/>
    <n v="60653"/>
    <s v="Central"/>
    <s v="TEC-PH-10002789"/>
    <s v="Technology"/>
    <s v="Phones"/>
    <s v="LG Exalt"/>
    <n v="124.792"/>
    <n v="1"/>
    <n v="0.2"/>
    <n v="10.9193"/>
    <x v="31"/>
    <x v="3"/>
  </r>
  <r>
    <n v="3862"/>
    <s v="CA-2014-135755"/>
    <d v="2014-05-03T00:00:00"/>
    <d v="2014-10-05T00:00:00"/>
    <s v="Standard Class"/>
    <s v="NC-18415"/>
    <s v="Nathan Cano"/>
    <s v="Consumer"/>
    <s v="United States"/>
    <s v="Yonkers"/>
    <s v="New York"/>
    <n v="10701"/>
    <s v="East"/>
    <s v="OFF-BI-10004828"/>
    <s v="Office Supplies"/>
    <s v="Binders"/>
    <s v="GBC Poly Designer Binding Covers"/>
    <n v="40.176000000000002"/>
    <n v="3"/>
    <n v="0.2"/>
    <n v="14.563800000000001"/>
    <x v="8"/>
    <x v="2"/>
  </r>
  <r>
    <n v="3863"/>
    <s v="CA-2014-135755"/>
    <d v="2014-05-03T00:00:00"/>
    <d v="2014-10-05T00:00:00"/>
    <s v="Standard Class"/>
    <s v="NC-18415"/>
    <s v="Nathan Cano"/>
    <s v="Consumer"/>
    <s v="United States"/>
    <s v="Yonkers"/>
    <s v="New York"/>
    <n v="10701"/>
    <s v="East"/>
    <s v="OFF-BI-10003981"/>
    <s v="Office Supplies"/>
    <s v="Binders"/>
    <s v="Avery Durable Plastic 1&quot; Binders"/>
    <n v="10.896000000000001"/>
    <n v="3"/>
    <n v="0.2"/>
    <n v="3.9498000000000002"/>
    <x v="8"/>
    <x v="2"/>
  </r>
  <r>
    <n v="3864"/>
    <s v="CA-2017-123246"/>
    <d v="2017-10-17T00:00:00"/>
    <s v="10/19/2017"/>
    <s v="Second Class"/>
    <s v="AJ-10960"/>
    <s v="Astrea Jones"/>
    <s v="Consumer"/>
    <s v="United States"/>
    <s v="San Diego"/>
    <s v="California"/>
    <n v="92037"/>
    <s v="West"/>
    <s v="OFF-AR-10001770"/>
    <s v="Office Supplies"/>
    <s v="Art"/>
    <s v="Economy #2 Pencils"/>
    <n v="10.64"/>
    <n v="4"/>
    <n v="0"/>
    <n v="2.7664"/>
    <x v="13"/>
    <x v="3"/>
  </r>
  <r>
    <n v="3865"/>
    <s v="CA-2015-157133"/>
    <d v="2015-11-28T00:00:00"/>
    <d v="2015-03-12T00:00:00"/>
    <s v="Standard Class"/>
    <s v="LC-16885"/>
    <s v="Lena Creighton"/>
    <s v="Consumer"/>
    <s v="United States"/>
    <s v="Champaign"/>
    <s v="Illinois"/>
    <n v="61821"/>
    <s v="Central"/>
    <s v="FUR-FU-10004904"/>
    <s v="Furniture"/>
    <s v="Furnishings"/>
    <s v="Eldon &quot;L&quot; Workstation Diamond Chairmat"/>
    <n v="151.96"/>
    <n v="5"/>
    <n v="0.6"/>
    <n v="-182.352"/>
    <x v="6"/>
    <x v="1"/>
  </r>
  <r>
    <n v="3866"/>
    <s v="CA-2014-124709"/>
    <d v="2014-07-27T00:00:00"/>
    <s v="7/29/2014"/>
    <s v="Second Class"/>
    <s v="GW-14605"/>
    <s v="Giulietta Weimer"/>
    <s v="Consumer"/>
    <s v="United States"/>
    <s v="San Francisco"/>
    <s v="California"/>
    <n v="94122"/>
    <s v="West"/>
    <s v="TEC-AC-10002842"/>
    <s v="Technology"/>
    <s v="Accessories"/>
    <s v="WD My Passport Ultra 2TB Portable External Hard Drive"/>
    <n v="238"/>
    <n v="2"/>
    <n v="0"/>
    <n v="38.08"/>
    <x v="39"/>
    <x v="2"/>
  </r>
  <r>
    <n v="3867"/>
    <s v="CA-2017-146360"/>
    <d v="2017-04-23T00:00:00"/>
    <s v="4/25/2017"/>
    <s v="Second Class"/>
    <s v="SC-20305"/>
    <s v="Sean Christensen"/>
    <s v="Consumer"/>
    <s v="United States"/>
    <s v="Lawrence"/>
    <s v="Indiana"/>
    <n v="46226"/>
    <s v="Central"/>
    <s v="TEC-AC-10003590"/>
    <s v="Technology"/>
    <s v="Accessories"/>
    <s v="TRENDnet 56K USB 2.0 Phone, Internet and Fax Modem"/>
    <n v="155.34"/>
    <n v="6"/>
    <n v="0"/>
    <n v="55.922400000000003"/>
    <x v="4"/>
    <x v="3"/>
  </r>
  <r>
    <n v="3868"/>
    <s v="CA-2015-132486"/>
    <d v="2015-10-23T00:00:00"/>
    <s v="10/27/2015"/>
    <s v="Second Class"/>
    <s v="JF-15355"/>
    <s v="Jay Fein"/>
    <s v="Consumer"/>
    <s v="United States"/>
    <s v="San Diego"/>
    <s v="California"/>
    <n v="92105"/>
    <s v="West"/>
    <s v="TEC-AC-10000710"/>
    <s v="Technology"/>
    <s v="Accessories"/>
    <s v="Maxell DVD-RAM Discs"/>
    <n v="148.32"/>
    <n v="9"/>
    <n v="0"/>
    <n v="63.7776"/>
    <x v="2"/>
    <x v="1"/>
  </r>
  <r>
    <n v="3869"/>
    <s v="CA-2015-132486"/>
    <d v="2015-10-23T00:00:00"/>
    <s v="10/27/2015"/>
    <s v="Second Class"/>
    <s v="JF-15355"/>
    <s v="Jay Fein"/>
    <s v="Consumer"/>
    <s v="United States"/>
    <s v="San Diego"/>
    <s v="California"/>
    <n v="92105"/>
    <s v="West"/>
    <s v="FUR-CH-10004495"/>
    <s v="Furniture"/>
    <s v="Chairs"/>
    <s v="Global Leather and Oak Executive Chair, Black"/>
    <n v="240.78399999999999"/>
    <n v="1"/>
    <n v="0.2"/>
    <n v="27.088200000000001"/>
    <x v="2"/>
    <x v="1"/>
  </r>
  <r>
    <n v="3870"/>
    <s v="CA-2015-132486"/>
    <d v="2015-10-23T00:00:00"/>
    <s v="10/27/2015"/>
    <s v="Second Class"/>
    <s v="JF-15355"/>
    <s v="Jay Fein"/>
    <s v="Consumer"/>
    <s v="United States"/>
    <s v="San Diego"/>
    <s v="California"/>
    <n v="92105"/>
    <s v="West"/>
    <s v="FUR-CH-10004540"/>
    <s v="Furniture"/>
    <s v="Chairs"/>
    <s v="Global Chrome Stack Chair"/>
    <n v="191.96799999999999"/>
    <n v="7"/>
    <n v="0.2"/>
    <n v="16.7972"/>
    <x v="2"/>
    <x v="1"/>
  </r>
  <r>
    <n v="3871"/>
    <s v="CA-2015-132486"/>
    <d v="2015-10-23T00:00:00"/>
    <s v="10/27/2015"/>
    <s v="Second Class"/>
    <s v="JF-15355"/>
    <s v="Jay Fein"/>
    <s v="Consumer"/>
    <s v="United States"/>
    <s v="San Diego"/>
    <s v="California"/>
    <n v="92105"/>
    <s v="West"/>
    <s v="OFF-PA-10004971"/>
    <s v="Office Supplies"/>
    <s v="Paper"/>
    <s v="Xerox 196"/>
    <n v="11.56"/>
    <n v="2"/>
    <n v="0"/>
    <n v="5.6643999999999997"/>
    <x v="2"/>
    <x v="1"/>
  </r>
  <r>
    <n v="3872"/>
    <s v="CA-2015-132486"/>
    <d v="2015-10-23T00:00:00"/>
    <s v="10/27/2015"/>
    <s v="Second Class"/>
    <s v="JF-15355"/>
    <s v="Jay Fein"/>
    <s v="Consumer"/>
    <s v="United States"/>
    <s v="San Diego"/>
    <s v="California"/>
    <n v="92105"/>
    <s v="West"/>
    <s v="OFF-EN-10002600"/>
    <s v="Office Supplies"/>
    <s v="Envelopes"/>
    <s v="Redi-Strip #10 Envelopes, 4 1/8 x 9 1/2"/>
    <n v="11.8"/>
    <n v="4"/>
    <n v="0"/>
    <n v="5.6639999999999997"/>
    <x v="2"/>
    <x v="1"/>
  </r>
  <r>
    <n v="3873"/>
    <s v="CA-2015-132486"/>
    <d v="2015-10-23T00:00:00"/>
    <s v="10/27/2015"/>
    <s v="Second Class"/>
    <s v="JF-15355"/>
    <s v="Jay Fein"/>
    <s v="Consumer"/>
    <s v="United States"/>
    <s v="San Diego"/>
    <s v="California"/>
    <n v="92105"/>
    <s v="West"/>
    <s v="FUR-CH-10001854"/>
    <s v="Furniture"/>
    <s v="Chairs"/>
    <s v="Office Star - Professional Matrix Back Chair with 2-to-1 Synchro Tilt and Mesh Fabric Seat"/>
    <n v="842.35199999999998"/>
    <n v="3"/>
    <n v="0.2"/>
    <n v="42.117600000000003"/>
    <x v="2"/>
    <x v="1"/>
  </r>
  <r>
    <n v="3874"/>
    <s v="CA-2016-136231"/>
    <d v="2016-09-05T00:00:00"/>
    <d v="2016-07-09T00:00:00"/>
    <s v="Second Class"/>
    <s v="DM-13015"/>
    <s v="Darrin Martin"/>
    <s v="Consumer"/>
    <s v="United States"/>
    <s v="Johnson City"/>
    <s v="Tennessee"/>
    <n v="37604"/>
    <s v="South"/>
    <s v="OFF-EN-10001099"/>
    <s v="Office Supplies"/>
    <s v="Envelopes"/>
    <s v="Staple envelope"/>
    <n v="23.472000000000001"/>
    <n v="3"/>
    <n v="0.2"/>
    <n v="7.6284000000000001"/>
    <x v="21"/>
    <x v="0"/>
  </r>
  <r>
    <n v="3875"/>
    <s v="CA-2016-136231"/>
    <d v="2016-09-05T00:00:00"/>
    <d v="2016-07-09T00:00:00"/>
    <s v="Second Class"/>
    <s v="DM-13015"/>
    <s v="Darrin Martin"/>
    <s v="Consumer"/>
    <s v="United States"/>
    <s v="Johnson City"/>
    <s v="Tennessee"/>
    <n v="37604"/>
    <s v="South"/>
    <s v="OFF-BI-10001597"/>
    <s v="Office Supplies"/>
    <s v="Binders"/>
    <s v="Wilson Jones Ledger-Size, Piano-Hinge Binder, 2&quot;, Blue"/>
    <n v="86.058000000000007"/>
    <n v="7"/>
    <n v="0.7"/>
    <n v="-63.109200000000001"/>
    <x v="21"/>
    <x v="0"/>
  </r>
  <r>
    <n v="3876"/>
    <s v="CA-2016-136231"/>
    <d v="2016-09-05T00:00:00"/>
    <d v="2016-07-09T00:00:00"/>
    <s v="Second Class"/>
    <s v="DM-13015"/>
    <s v="Darrin Martin"/>
    <s v="Consumer"/>
    <s v="United States"/>
    <s v="Johnson City"/>
    <s v="Tennessee"/>
    <n v="37604"/>
    <s v="South"/>
    <s v="TEC-PH-10002660"/>
    <s v="Technology"/>
    <s v="Phones"/>
    <s v="Nortel Networks T7316 E Nt8 B27"/>
    <n v="108.78400000000001"/>
    <n v="2"/>
    <n v="0.2"/>
    <n v="6.7990000000000004"/>
    <x v="21"/>
    <x v="0"/>
  </r>
  <r>
    <n v="3877"/>
    <s v="CA-2016-136231"/>
    <d v="2016-09-05T00:00:00"/>
    <d v="2016-07-09T00:00:00"/>
    <s v="Second Class"/>
    <s v="DM-13015"/>
    <s v="Darrin Martin"/>
    <s v="Consumer"/>
    <s v="United States"/>
    <s v="Johnson City"/>
    <s v="Tennessee"/>
    <n v="37604"/>
    <s v="South"/>
    <s v="OFF-PA-10000327"/>
    <s v="Office Supplies"/>
    <s v="Paper"/>
    <s v="Xerox 1971"/>
    <n v="10.272"/>
    <n v="3"/>
    <n v="0.2"/>
    <n v="3.21"/>
    <x v="21"/>
    <x v="0"/>
  </r>
  <r>
    <n v="3878"/>
    <s v="CA-2016-140641"/>
    <d v="2016-10-28T00:00:00"/>
    <d v="2016-02-11T00:00:00"/>
    <s v="Standard Class"/>
    <s v="EP-13915"/>
    <s v="Emily Phan"/>
    <s v="Consumer"/>
    <s v="United States"/>
    <s v="Tampa"/>
    <s v="Florida"/>
    <n v="33614"/>
    <s v="South"/>
    <s v="OFF-BI-10001191"/>
    <s v="Office Supplies"/>
    <s v="Binders"/>
    <s v="Canvas Sectional Post Binders"/>
    <n v="38.19"/>
    <n v="5"/>
    <n v="0.7"/>
    <n v="-26.733000000000001"/>
    <x v="32"/>
    <x v="0"/>
  </r>
  <r>
    <n v="3879"/>
    <s v="CA-2014-151001"/>
    <d v="2014-04-05T00:00:00"/>
    <d v="2014-07-04T00:00:00"/>
    <s v="First Class"/>
    <s v="JG-15805"/>
    <s v="John Grady"/>
    <s v="Corporate"/>
    <s v="United States"/>
    <s v="Decatur"/>
    <s v="Illinois"/>
    <n v="62521"/>
    <s v="Central"/>
    <s v="OFF-ST-10003455"/>
    <s v="Office Supplies"/>
    <s v="Storage"/>
    <s v="Tenex File Box, Personal Filing Tote with Lid, Black"/>
    <n v="49.631999999999998"/>
    <n v="4"/>
    <n v="0.2"/>
    <n v="3.7223999999999999"/>
    <x v="41"/>
    <x v="2"/>
  </r>
  <r>
    <n v="3880"/>
    <s v="CA-2014-151001"/>
    <d v="2014-04-05T00:00:00"/>
    <d v="2014-07-04T00:00:00"/>
    <s v="First Class"/>
    <s v="JG-15805"/>
    <s v="John Grady"/>
    <s v="Corporate"/>
    <s v="United States"/>
    <s v="Decatur"/>
    <s v="Illinois"/>
    <n v="62521"/>
    <s v="Central"/>
    <s v="OFF-ST-10001031"/>
    <s v="Office Supplies"/>
    <s v="Storage"/>
    <s v="Adjustable Personal File Tote"/>
    <n v="52.095999999999997"/>
    <n v="4"/>
    <n v="0.2"/>
    <n v="3.9072"/>
    <x v="41"/>
    <x v="2"/>
  </r>
  <r>
    <n v="3881"/>
    <s v="CA-2015-129896"/>
    <d v="2015-06-15T00:00:00"/>
    <s v="6/20/2015"/>
    <s v="Standard Class"/>
    <s v="PF-19120"/>
    <s v="Peter Fuller"/>
    <s v="Consumer"/>
    <s v="United States"/>
    <s v="Gilbert"/>
    <s v="Arizona"/>
    <n v="85234"/>
    <s v="West"/>
    <s v="OFF-PA-10002245"/>
    <s v="Office Supplies"/>
    <s v="Paper"/>
    <s v="Xerox 1895"/>
    <n v="9.5679999999999996"/>
    <n v="2"/>
    <n v="0.2"/>
    <n v="2.99"/>
    <x v="40"/>
    <x v="1"/>
  </r>
  <r>
    <n v="3882"/>
    <s v="CA-2015-129896"/>
    <d v="2015-06-15T00:00:00"/>
    <s v="6/20/2015"/>
    <s v="Standard Class"/>
    <s v="PF-19120"/>
    <s v="Peter Fuller"/>
    <s v="Consumer"/>
    <s v="United States"/>
    <s v="Gilbert"/>
    <s v="Arizona"/>
    <n v="85234"/>
    <s v="West"/>
    <s v="OFF-ST-10004804"/>
    <s v="Office Supplies"/>
    <s v="Storage"/>
    <s v="Belkin 19&quot; Vented Equipment Shelf, Black"/>
    <n v="82.367999999999995"/>
    <n v="2"/>
    <n v="0.2"/>
    <n v="-19.5624"/>
    <x v="40"/>
    <x v="1"/>
  </r>
  <r>
    <n v="3883"/>
    <s v="CA-2015-129896"/>
    <d v="2015-06-15T00:00:00"/>
    <s v="6/20/2015"/>
    <s v="Standard Class"/>
    <s v="PF-19120"/>
    <s v="Peter Fuller"/>
    <s v="Consumer"/>
    <s v="United States"/>
    <s v="Gilbert"/>
    <s v="Arizona"/>
    <n v="85234"/>
    <s v="West"/>
    <s v="FUR-FU-10004904"/>
    <s v="Furniture"/>
    <s v="Furnishings"/>
    <s v="Eldon &quot;L&quot; Workstation Diamond Chairmat"/>
    <n v="364.70400000000001"/>
    <n v="6"/>
    <n v="0.2"/>
    <n v="-36.470399999999998"/>
    <x v="40"/>
    <x v="1"/>
  </r>
  <r>
    <n v="3884"/>
    <s v="CA-2015-129896"/>
    <d v="2015-06-15T00:00:00"/>
    <s v="6/20/2015"/>
    <s v="Standard Class"/>
    <s v="PF-19120"/>
    <s v="Peter Fuller"/>
    <s v="Consumer"/>
    <s v="United States"/>
    <s v="Gilbert"/>
    <s v="Arizona"/>
    <n v="85234"/>
    <s v="West"/>
    <s v="FUR-FU-10002396"/>
    <s v="Furniture"/>
    <s v="Furnishings"/>
    <s v="DAX Copper Panel Document Frame, 5 x 7 Size"/>
    <n v="40.256"/>
    <n v="4"/>
    <n v="0.2"/>
    <n v="11.070399999999999"/>
    <x v="40"/>
    <x v="1"/>
  </r>
  <r>
    <n v="3885"/>
    <s v="CA-2014-152849"/>
    <d v="2014-07-05T00:00:00"/>
    <d v="2014-12-07T00:00:00"/>
    <s v="Standard Class"/>
    <s v="DW-13195"/>
    <s v="David Wiener"/>
    <s v="Corporate"/>
    <s v="United States"/>
    <s v="Knoxville"/>
    <s v="Tennessee"/>
    <n v="37918"/>
    <s v="South"/>
    <s v="OFF-AR-10002833"/>
    <s v="Office Supplies"/>
    <s v="Art"/>
    <s v="Newell 322"/>
    <n v="4.3680000000000003"/>
    <n v="3"/>
    <n v="0.2"/>
    <n v="0.38219999999999998"/>
    <x v="39"/>
    <x v="2"/>
  </r>
  <r>
    <n v="3886"/>
    <s v="US-2017-127341"/>
    <d v="2017-01-29T00:00:00"/>
    <d v="2017-02-02T00:00:00"/>
    <s v="Standard Class"/>
    <s v="CK-12595"/>
    <s v="Clytie Kelty"/>
    <s v="Consumer"/>
    <s v="United States"/>
    <s v="Chicago"/>
    <s v="Illinois"/>
    <n v="60653"/>
    <s v="Central"/>
    <s v="OFF-BI-10001072"/>
    <s v="Office Supplies"/>
    <s v="Binders"/>
    <s v="GBC Clear Cover, 8-1/2 x 11, unpunched, 25 covers per pack"/>
    <n v="12.128"/>
    <n v="4"/>
    <n v="0.8"/>
    <n v="-20.617599999999999"/>
    <x v="44"/>
    <x v="3"/>
  </r>
  <r>
    <n v="3887"/>
    <s v="CA-2016-167759"/>
    <d v="2016-03-03T00:00:00"/>
    <d v="2016-08-03T00:00:00"/>
    <s v="Second Class"/>
    <s v="CC-12670"/>
    <s v="Craig Carreira"/>
    <s v="Consumer"/>
    <s v="United States"/>
    <s v="Bloomington"/>
    <s v="Indiana"/>
    <n v="47401"/>
    <s v="Central"/>
    <s v="TEC-PH-10003171"/>
    <s v="Technology"/>
    <s v="Phones"/>
    <s v="Plantronics Encore H101 Dual Earpieces†Headset"/>
    <n v="134.85"/>
    <n v="3"/>
    <n v="0"/>
    <n v="37.758000000000003"/>
    <x v="17"/>
    <x v="0"/>
  </r>
  <r>
    <n v="3888"/>
    <s v="CA-2014-100895"/>
    <d v="2014-06-02T00:00:00"/>
    <d v="2014-06-06T00:00:00"/>
    <s v="Standard Class"/>
    <s v="SV-20785"/>
    <s v="Stewart Visinsky"/>
    <s v="Consumer"/>
    <s v="United States"/>
    <s v="Roswell"/>
    <s v="Georgia"/>
    <n v="30076"/>
    <s v="South"/>
    <s v="OFF-AR-10004511"/>
    <s v="Office Supplies"/>
    <s v="Art"/>
    <s v="Sanford Colorific Scented Colored Pencils, 12/Pack"/>
    <n v="8.56"/>
    <n v="2"/>
    <n v="0"/>
    <n v="2.6536"/>
    <x v="3"/>
    <x v="2"/>
  </r>
  <r>
    <n v="3889"/>
    <s v="CA-2014-100895"/>
    <d v="2014-06-02T00:00:00"/>
    <d v="2014-06-06T00:00:00"/>
    <s v="Standard Class"/>
    <s v="SV-20785"/>
    <s v="Stewart Visinsky"/>
    <s v="Consumer"/>
    <s v="United States"/>
    <s v="Roswell"/>
    <s v="Georgia"/>
    <n v="30076"/>
    <s v="South"/>
    <s v="TEC-PH-10001425"/>
    <s v="Technology"/>
    <s v="Phones"/>
    <s v="Mophie Juice Pack Helium for iPhone"/>
    <n v="239.97"/>
    <n v="3"/>
    <n v="0"/>
    <n v="67.191599999999994"/>
    <x v="3"/>
    <x v="2"/>
  </r>
  <r>
    <n v="3890"/>
    <s v="CA-2014-100895"/>
    <d v="2014-06-02T00:00:00"/>
    <d v="2014-06-06T00:00:00"/>
    <s v="Standard Class"/>
    <s v="SV-20785"/>
    <s v="Stewart Visinsky"/>
    <s v="Consumer"/>
    <s v="United States"/>
    <s v="Roswell"/>
    <s v="Georgia"/>
    <n v="30076"/>
    <s v="South"/>
    <s v="OFF-ST-10001490"/>
    <s v="Office Supplies"/>
    <s v="Storage"/>
    <s v="Hot File 7-Pocket, Floor Stand"/>
    <n v="356.94"/>
    <n v="2"/>
    <n v="0"/>
    <n v="107.08199999999999"/>
    <x v="3"/>
    <x v="2"/>
  </r>
  <r>
    <n v="3891"/>
    <s v="US-2016-163881"/>
    <d v="2016-11-24T00:00:00"/>
    <s v="11/30/2016"/>
    <s v="Standard Class"/>
    <s v="SP-20860"/>
    <s v="Sung Pak"/>
    <s v="Corporate"/>
    <s v="United States"/>
    <s v="Los Angeles"/>
    <s v="California"/>
    <n v="90036"/>
    <s v="West"/>
    <s v="TEC-AC-10003033"/>
    <s v="Technology"/>
    <s v="Accessories"/>
    <s v="Plantronics CS510 - Over-the-Head monaural Wireless Headset System"/>
    <n v="659.9"/>
    <n v="2"/>
    <n v="0"/>
    <n v="217.767"/>
    <x v="0"/>
    <x v="0"/>
  </r>
  <r>
    <n v="3892"/>
    <s v="US-2016-163881"/>
    <d v="2016-11-24T00:00:00"/>
    <s v="11/30/2016"/>
    <s v="Standard Class"/>
    <s v="SP-20860"/>
    <s v="Sung Pak"/>
    <s v="Corporate"/>
    <s v="United States"/>
    <s v="Los Angeles"/>
    <s v="California"/>
    <n v="90036"/>
    <s v="West"/>
    <s v="FUR-CH-10001394"/>
    <s v="Furniture"/>
    <s v="Chairs"/>
    <s v="Global Leather Executive Chair"/>
    <n v="1684.752"/>
    <n v="6"/>
    <n v="0.2"/>
    <n v="210.59399999999999"/>
    <x v="0"/>
    <x v="0"/>
  </r>
  <r>
    <n v="3893"/>
    <s v="US-2016-163881"/>
    <d v="2016-11-24T00:00:00"/>
    <s v="11/30/2016"/>
    <s v="Standard Class"/>
    <s v="SP-20860"/>
    <s v="Sung Pak"/>
    <s v="Corporate"/>
    <s v="United States"/>
    <s v="Los Angeles"/>
    <s v="California"/>
    <n v="90036"/>
    <s v="West"/>
    <s v="TEC-AC-10000420"/>
    <s v="Technology"/>
    <s v="Accessories"/>
    <s v="Logitech G500s Laser Gaming Mouse with Adjustable Weight Tuning"/>
    <n v="559.91999999999996"/>
    <n v="8"/>
    <n v="0"/>
    <n v="190.37280000000001"/>
    <x v="0"/>
    <x v="0"/>
  </r>
  <r>
    <n v="3894"/>
    <s v="US-2016-144547"/>
    <d v="2016-11-10T00:00:00"/>
    <s v="11/14/2016"/>
    <s v="Standard Class"/>
    <s v="MS-17770"/>
    <s v="Maxwell Schwartz"/>
    <s v="Consumer"/>
    <s v="United States"/>
    <s v="Houston"/>
    <s v="Texas"/>
    <n v="77036"/>
    <s v="Central"/>
    <s v="TEC-AC-10004901"/>
    <s v="Technology"/>
    <s v="Accessories"/>
    <s v="Kensington SlimBlade Notebook Wireless Mouse with Nano Receiver "/>
    <n v="279.94400000000002"/>
    <n v="7"/>
    <n v="0.2"/>
    <n v="48.990200000000002"/>
    <x v="0"/>
    <x v="0"/>
  </r>
  <r>
    <n v="3895"/>
    <s v="US-2014-112200"/>
    <d v="2014-11-22T00:00:00"/>
    <s v="11/28/2014"/>
    <s v="Standard Class"/>
    <s v="TC-21475"/>
    <s v="Tony Chapman"/>
    <s v="Home Office"/>
    <s v="United States"/>
    <s v="Bolingbrook"/>
    <s v="Illinois"/>
    <n v="60440"/>
    <s v="Central"/>
    <s v="OFF-BI-10002571"/>
    <s v="Office Supplies"/>
    <s v="Binders"/>
    <s v="Avery Framed View Binder, EZD Ring (Locking), Navy, 1 1/2&quot;"/>
    <n v="9.98"/>
    <n v="5"/>
    <n v="0.8"/>
    <n v="-16.466999999999999"/>
    <x v="7"/>
    <x v="2"/>
  </r>
  <r>
    <n v="3896"/>
    <s v="CA-2017-110212"/>
    <d v="2017-05-01T00:00:00"/>
    <d v="2017-05-05T00:00:00"/>
    <s v="Standard Class"/>
    <s v="SJ-20125"/>
    <s v="Sanjit Jacobs"/>
    <s v="Home Office"/>
    <s v="United States"/>
    <s v="Texarkana"/>
    <s v="Arkansas"/>
    <n v="71854"/>
    <s v="South"/>
    <s v="TEC-AC-10002331"/>
    <s v="Technology"/>
    <s v="Accessories"/>
    <s v="Maxell 74 Minute CDR, 10/Pack"/>
    <n v="48.9"/>
    <n v="5"/>
    <n v="0"/>
    <n v="18.093"/>
    <x v="24"/>
    <x v="3"/>
  </r>
  <r>
    <n v="3897"/>
    <s v="CA-2017-134285"/>
    <d v="2017-12-07T00:00:00"/>
    <d v="2017-12-12T00:00:00"/>
    <s v="Standard Class"/>
    <s v="DS-13180"/>
    <s v="David Smith"/>
    <s v="Corporate"/>
    <s v="United States"/>
    <s v="San Antonio"/>
    <s v="Texas"/>
    <n v="78207"/>
    <s v="Central"/>
    <s v="OFF-FA-10000611"/>
    <s v="Office Supplies"/>
    <s v="Fasteners"/>
    <s v="Binder Clips by OIC"/>
    <n v="3.552"/>
    <n v="3"/>
    <n v="0.2"/>
    <n v="1.2432000000000001"/>
    <x v="22"/>
    <x v="3"/>
  </r>
  <r>
    <n v="3898"/>
    <s v="CA-2017-134285"/>
    <d v="2017-12-07T00:00:00"/>
    <d v="2017-12-12T00:00:00"/>
    <s v="Standard Class"/>
    <s v="DS-13180"/>
    <s v="David Smith"/>
    <s v="Corporate"/>
    <s v="United States"/>
    <s v="San Antonio"/>
    <s v="Texas"/>
    <n v="78207"/>
    <s v="Central"/>
    <s v="OFF-PA-10000304"/>
    <s v="Office Supplies"/>
    <s v="Paper"/>
    <s v="Xerox 1995"/>
    <n v="15.552"/>
    <n v="3"/>
    <n v="0.2"/>
    <n v="5.4432"/>
    <x v="22"/>
    <x v="3"/>
  </r>
  <r>
    <n v="3899"/>
    <s v="CA-2017-102267"/>
    <d v="2017-11-30T00:00:00"/>
    <d v="2017-04-12T00:00:00"/>
    <s v="Standard Class"/>
    <s v="SC-20800"/>
    <s v="Stuart Calhoun"/>
    <s v="Consumer"/>
    <s v="United States"/>
    <s v="Edinburg"/>
    <s v="Texas"/>
    <n v="78539"/>
    <s v="Central"/>
    <s v="OFF-FA-10000611"/>
    <s v="Office Supplies"/>
    <s v="Fasteners"/>
    <s v="Binder Clips by OIC"/>
    <n v="2.3679999999999999"/>
    <n v="2"/>
    <n v="0.2"/>
    <n v="0.82879999999999998"/>
    <x v="23"/>
    <x v="3"/>
  </r>
  <r>
    <n v="3900"/>
    <s v="CA-2017-157980"/>
    <d v="2017-12-07T00:00:00"/>
    <d v="2017-09-12T00:00:00"/>
    <s v="First Class"/>
    <s v="SH-20395"/>
    <s v="Shahid Hopkins"/>
    <s v="Consumer"/>
    <s v="United States"/>
    <s v="Toledo"/>
    <s v="Ohio"/>
    <n v="43615"/>
    <s v="East"/>
    <s v="TEC-AC-10002567"/>
    <s v="Technology"/>
    <s v="Accessories"/>
    <s v="Logitech G602 Wireless Gaming Mouse"/>
    <n v="127.98399999999999"/>
    <n v="2"/>
    <n v="0.2"/>
    <n v="25.596800000000002"/>
    <x v="22"/>
    <x v="3"/>
  </r>
  <r>
    <n v="3901"/>
    <s v="CA-2015-121097"/>
    <d v="2015-01-03T00:00:00"/>
    <d v="2015-08-01T00:00:00"/>
    <s v="Standard Class"/>
    <s v="SF-20965"/>
    <s v="Sylvia Foulston"/>
    <s v="Corporate"/>
    <s v="United States"/>
    <s v="Baytown"/>
    <s v="Texas"/>
    <n v="77520"/>
    <s v="Central"/>
    <s v="OFF-PA-10001937"/>
    <s v="Office Supplies"/>
    <s v="Paper"/>
    <s v="Xerox 21"/>
    <n v="10.368"/>
    <n v="2"/>
    <n v="0.2"/>
    <n v="3.6288"/>
    <x v="26"/>
    <x v="1"/>
  </r>
  <r>
    <n v="3902"/>
    <s v="CA-2015-151043"/>
    <d v="2015-11-14T00:00:00"/>
    <s v="11/20/2015"/>
    <s v="Standard Class"/>
    <s v="MG-17680"/>
    <s v="Maureen Gastineau"/>
    <s v="Home Office"/>
    <s v="United States"/>
    <s v="Philadelphia"/>
    <s v="Pennsylvania"/>
    <n v="19143"/>
    <s v="East"/>
    <s v="TEC-AC-10001090"/>
    <s v="Technology"/>
    <s v="Accessories"/>
    <s v="Micro Innovations Wireless Classic Keyboard with Mouse"/>
    <n v="47.984000000000002"/>
    <n v="2"/>
    <n v="0.2"/>
    <n v="-1.1996"/>
    <x v="6"/>
    <x v="1"/>
  </r>
  <r>
    <n v="3903"/>
    <s v="US-2015-119312"/>
    <d v="2015-10-02T00:00:00"/>
    <d v="2015-07-10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n v="0"/>
    <n v="75.6952"/>
    <x v="2"/>
    <x v="1"/>
  </r>
  <r>
    <n v="3904"/>
    <s v="CA-2015-167010"/>
    <d v="2015-04-05T00:00:00"/>
    <d v="2015-10-04T00:00:00"/>
    <s v="Standard Class"/>
    <s v="VT-21700"/>
    <s v="Valerie Takahito"/>
    <s v="Home Office"/>
    <s v="United States"/>
    <s v="Philadelphia"/>
    <s v="Pennsylvania"/>
    <n v="19143"/>
    <s v="East"/>
    <s v="OFF-AP-10004036"/>
    <s v="Office Supplies"/>
    <s v="Appliances"/>
    <s v="Bionaire 99.97% HEPA Air Cleaner"/>
    <n v="98.111999999999995"/>
    <n v="7"/>
    <n v="0.2"/>
    <n v="18.396000000000001"/>
    <x v="19"/>
    <x v="1"/>
  </r>
  <r>
    <n v="3905"/>
    <s v="CA-2015-167010"/>
    <d v="2015-04-05T00:00:00"/>
    <d v="2015-10-04T00:00:00"/>
    <s v="Standard Class"/>
    <s v="VT-21700"/>
    <s v="Valerie Takahito"/>
    <s v="Home Office"/>
    <s v="United States"/>
    <s v="Philadelphia"/>
    <s v="Pennsylvania"/>
    <n v="19143"/>
    <s v="East"/>
    <s v="OFF-ST-10003816"/>
    <s v="Office Supplies"/>
    <s v="Storage"/>
    <s v="Fellowes High-Stak Drawer Files"/>
    <n v="563.80799999999999"/>
    <n v="4"/>
    <n v="0.2"/>
    <n v="21.142800000000001"/>
    <x v="19"/>
    <x v="1"/>
  </r>
  <r>
    <n v="3906"/>
    <s v="CA-2015-167010"/>
    <d v="2015-04-05T00:00:00"/>
    <d v="2015-10-04T00:00:00"/>
    <s v="Standard Class"/>
    <s v="VT-21700"/>
    <s v="Valerie Takahito"/>
    <s v="Home Office"/>
    <s v="United States"/>
    <s v="Philadelphia"/>
    <s v="Pennsylvania"/>
    <n v="19143"/>
    <s v="East"/>
    <s v="OFF-BI-10002072"/>
    <s v="Office Supplies"/>
    <s v="Binders"/>
    <s v="Cardinal Slant-D Ring Binders"/>
    <n v="10.428000000000001"/>
    <n v="4"/>
    <n v="0.7"/>
    <n v="-6.952"/>
    <x v="19"/>
    <x v="1"/>
  </r>
  <r>
    <n v="3907"/>
    <s v="CA-2015-167010"/>
    <d v="2015-04-05T00:00:00"/>
    <d v="2015-10-04T00:00:00"/>
    <s v="Standard Class"/>
    <s v="VT-21700"/>
    <s v="Valerie Takahito"/>
    <s v="Home Office"/>
    <s v="United States"/>
    <s v="Philadelphia"/>
    <s v="Pennsylvania"/>
    <n v="19143"/>
    <s v="East"/>
    <s v="FUR-FU-10001468"/>
    <s v="Furniture"/>
    <s v="Furnishings"/>
    <s v="Tenex Antistatic Computer Chair Mats"/>
    <n v="547.13599999999997"/>
    <n v="4"/>
    <n v="0.2"/>
    <n v="-68.391999999999996"/>
    <x v="19"/>
    <x v="1"/>
  </r>
  <r>
    <n v="3908"/>
    <s v="CA-2015-167010"/>
    <d v="2015-04-05T00:00:00"/>
    <d v="2015-10-04T00:00:00"/>
    <s v="Standard Class"/>
    <s v="VT-21700"/>
    <s v="Valerie Takahito"/>
    <s v="Home Office"/>
    <s v="United States"/>
    <s v="Philadelphia"/>
    <s v="Pennsylvania"/>
    <n v="19143"/>
    <s v="East"/>
    <s v="TEC-PH-10000347"/>
    <s v="Technology"/>
    <s v="Phones"/>
    <s v="Cush Cases Heavy Duty Rugged Cover Case for Samsung Galaxy S5 - Purple"/>
    <n v="14.85"/>
    <n v="5"/>
    <n v="0.4"/>
    <n v="-3.2174999999999998"/>
    <x v="19"/>
    <x v="1"/>
  </r>
  <r>
    <n v="3909"/>
    <s v="CA-2015-167010"/>
    <d v="2015-04-05T00:00:00"/>
    <d v="2015-10-04T00:00:00"/>
    <s v="Standard Class"/>
    <s v="VT-21700"/>
    <s v="Valerie Takahito"/>
    <s v="Home Office"/>
    <s v="United States"/>
    <s v="Philadelphia"/>
    <s v="Pennsylvania"/>
    <n v="19143"/>
    <s v="East"/>
    <s v="TEC-PH-10002844"/>
    <s v="Technology"/>
    <s v="Phones"/>
    <s v="Speck Products Candyshell Flip Case"/>
    <n v="41.988"/>
    <n v="2"/>
    <n v="0.4"/>
    <n v="-9.7972000000000001"/>
    <x v="19"/>
    <x v="1"/>
  </r>
  <r>
    <n v="3910"/>
    <s v="CA-2015-167010"/>
    <d v="2015-04-05T00:00:00"/>
    <d v="2015-10-04T00:00:00"/>
    <s v="Standard Class"/>
    <s v="VT-21700"/>
    <s v="Valerie Takahito"/>
    <s v="Home Office"/>
    <s v="United States"/>
    <s v="Philadelphia"/>
    <s v="Pennsylvania"/>
    <n v="19143"/>
    <s v="East"/>
    <s v="FUR-FU-10001037"/>
    <s v="Furniture"/>
    <s v="Furnishings"/>
    <s v="DAX Charcoal/Nickel-Tone Document Frame, 5 x 7"/>
    <n v="7.5839999999999996"/>
    <n v="1"/>
    <n v="0.2"/>
    <n v="2.37"/>
    <x v="19"/>
    <x v="1"/>
  </r>
  <r>
    <n v="3911"/>
    <s v="CA-2015-167010"/>
    <d v="2015-04-05T00:00:00"/>
    <d v="2015-10-04T00:00:00"/>
    <s v="Standard Class"/>
    <s v="VT-21700"/>
    <s v="Valerie Takahito"/>
    <s v="Home Office"/>
    <s v="United States"/>
    <s v="Philadelphia"/>
    <s v="Pennsylvania"/>
    <n v="19143"/>
    <s v="East"/>
    <s v="FUR-BO-10004218"/>
    <s v="Furniture"/>
    <s v="Bookcases"/>
    <s v="Bush Heritage Pine Collection 5-Shelf Bookcase, Albany Pine Finish, *Special Order"/>
    <n v="352.45"/>
    <n v="5"/>
    <n v="0.5"/>
    <n v="-211.47"/>
    <x v="19"/>
    <x v="1"/>
  </r>
  <r>
    <n v="3912"/>
    <s v="CA-2017-126788"/>
    <d v="2017-06-05T00:00:00"/>
    <d v="2017-06-06T00:00:00"/>
    <s v="First Class"/>
    <s v="AB-10105"/>
    <s v="Adrian Barton"/>
    <s v="Consumer"/>
    <s v="United States"/>
    <s v="Pearland"/>
    <s v="Texas"/>
    <n v="77581"/>
    <s v="Central"/>
    <s v="TEC-PH-10001619"/>
    <s v="Technology"/>
    <s v="Phones"/>
    <s v="LG G3"/>
    <n v="470.37599999999998"/>
    <n v="3"/>
    <n v="0.2"/>
    <n v="52.917299999999997"/>
    <x v="27"/>
    <x v="3"/>
  </r>
  <r>
    <n v="3913"/>
    <s v="CA-2017-148068"/>
    <d v="2017-09-18T00:00:00"/>
    <s v="9/25/2017"/>
    <s v="Standard Class"/>
    <s v="MM-18280"/>
    <s v="Muhammed MacIntyre"/>
    <s v="Corporate"/>
    <s v="United States"/>
    <s v="New York City"/>
    <s v="New York"/>
    <n v="10035"/>
    <s v="East"/>
    <s v="OFF-PA-10001639"/>
    <s v="Office Supplies"/>
    <s v="Paper"/>
    <s v="Xerox 203"/>
    <n v="19.440000000000001"/>
    <n v="3"/>
    <n v="0"/>
    <n v="9.3312000000000008"/>
    <x v="15"/>
    <x v="3"/>
  </r>
  <r>
    <n v="3914"/>
    <s v="CA-2017-148068"/>
    <d v="2017-09-18T00:00:00"/>
    <s v="9/25/2017"/>
    <s v="Standard Class"/>
    <s v="MM-18280"/>
    <s v="Muhammed MacIntyre"/>
    <s v="Corporate"/>
    <s v="United States"/>
    <s v="New York City"/>
    <s v="New York"/>
    <n v="10035"/>
    <s v="East"/>
    <s v="FUR-FU-10002268"/>
    <s v="Furniture"/>
    <s v="Furnishings"/>
    <s v="Ultra Door Push Plate"/>
    <n v="9.82"/>
    <n v="2"/>
    <n v="0"/>
    <n v="3.2406000000000001"/>
    <x v="15"/>
    <x v="3"/>
  </r>
  <r>
    <n v="3915"/>
    <s v="US-2017-142573"/>
    <d v="2017-07-18T00:00:00"/>
    <s v="7/23/2017"/>
    <s v="Standard Class"/>
    <s v="ML-17410"/>
    <s v="Maris LaWare"/>
    <s v="Consumer"/>
    <s v="United States"/>
    <s v="Phoenix"/>
    <s v="Arizona"/>
    <n v="85023"/>
    <s v="West"/>
    <s v="FUR-TA-10001932"/>
    <s v="Furniture"/>
    <s v="Tables"/>
    <s v="Chromcraft 48&quot; x 96&quot; Racetrack Double Pedestal Table"/>
    <n v="801.6"/>
    <n v="5"/>
    <n v="0.5"/>
    <n v="-448.89600000000002"/>
    <x v="10"/>
    <x v="3"/>
  </r>
  <r>
    <n v="3916"/>
    <s v="US-2017-142573"/>
    <d v="2017-07-18T00:00:00"/>
    <s v="7/23/2017"/>
    <s v="Standard Class"/>
    <s v="ML-17410"/>
    <s v="Maris LaWare"/>
    <s v="Consumer"/>
    <s v="United States"/>
    <s v="Phoenix"/>
    <s v="Arizona"/>
    <n v="85023"/>
    <s v="West"/>
    <s v="FUR-CH-10004218"/>
    <s v="Furniture"/>
    <s v="Chairs"/>
    <s v="Global Fabric Manager's Chair, Dark Gray"/>
    <n v="161.56800000000001"/>
    <n v="2"/>
    <n v="0.2"/>
    <n v="10.098000000000001"/>
    <x v="10"/>
    <x v="3"/>
  </r>
  <r>
    <n v="3917"/>
    <s v="US-2017-142573"/>
    <d v="2017-07-18T00:00:00"/>
    <s v="7/23/2017"/>
    <s v="Standard Class"/>
    <s v="ML-17410"/>
    <s v="Maris LaWare"/>
    <s v="Consumer"/>
    <s v="United States"/>
    <s v="Phoenix"/>
    <s v="Arizona"/>
    <n v="85023"/>
    <s v="West"/>
    <s v="OFF-PA-10000246"/>
    <s v="Office Supplies"/>
    <s v="Paper"/>
    <s v="Riverleaf Stik-Withit Designer Note Cubes"/>
    <n v="16.096"/>
    <n v="2"/>
    <n v="0.2"/>
    <n v="5.2312000000000003"/>
    <x v="10"/>
    <x v="3"/>
  </r>
  <r>
    <n v="3918"/>
    <s v="US-2017-142573"/>
    <d v="2017-07-18T00:00:00"/>
    <s v="7/23/2017"/>
    <s v="Standard Class"/>
    <s v="ML-17410"/>
    <s v="Maris LaWare"/>
    <s v="Consumer"/>
    <s v="United States"/>
    <s v="Phoenix"/>
    <s v="Arizona"/>
    <n v="85023"/>
    <s v="West"/>
    <s v="OFF-BI-10003350"/>
    <s v="Office Supplies"/>
    <s v="Binders"/>
    <s v="Acco Expandable Hanging Binders"/>
    <n v="7.6559999999999997"/>
    <n v="4"/>
    <n v="0.7"/>
    <n v="-6.1247999999999996"/>
    <x v="10"/>
    <x v="3"/>
  </r>
  <r>
    <n v="3919"/>
    <s v="US-2017-142573"/>
    <d v="2017-07-18T00:00:00"/>
    <s v="7/23/2017"/>
    <s v="Standard Class"/>
    <s v="ML-17410"/>
    <s v="Maris LaWare"/>
    <s v="Consumer"/>
    <s v="United States"/>
    <s v="Phoenix"/>
    <s v="Arizona"/>
    <n v="85023"/>
    <s v="West"/>
    <s v="FUR-CH-10000513"/>
    <s v="Furniture"/>
    <s v="Chairs"/>
    <s v="High-Back Leather Manager's Chair"/>
    <n v="311.976"/>
    <n v="3"/>
    <n v="0.2"/>
    <n v="-42.896700000000003"/>
    <x v="10"/>
    <x v="3"/>
  </r>
  <r>
    <n v="3920"/>
    <s v="US-2015-148817"/>
    <d v="2015-12-01T00:00:00"/>
    <d v="2015-07-12T00:00:00"/>
    <s v="Standard Class"/>
    <s v="KD-16495"/>
    <s v="Keith Dawkins"/>
    <s v="Corporate"/>
    <s v="United States"/>
    <s v="Chesapeake"/>
    <s v="Virginia"/>
    <n v="23320"/>
    <s v="South"/>
    <s v="OFF-ST-10001321"/>
    <s v="Office Supplies"/>
    <s v="Storage"/>
    <s v="Decoflex Hanging Personal Folder File, Blue"/>
    <n v="61.68"/>
    <n v="4"/>
    <n v="0"/>
    <n v="16.653600000000001"/>
    <x v="14"/>
    <x v="1"/>
  </r>
  <r>
    <n v="3921"/>
    <s v="US-2015-148817"/>
    <d v="2015-12-01T00:00:00"/>
    <d v="2015-07-12T00:00:00"/>
    <s v="Standard Class"/>
    <s v="KD-16495"/>
    <s v="Keith Dawkins"/>
    <s v="Corporate"/>
    <s v="United States"/>
    <s v="Chesapeake"/>
    <s v="Virginia"/>
    <n v="23320"/>
    <s v="South"/>
    <s v="OFF-BI-10004233"/>
    <s v="Office Supplies"/>
    <s v="Binders"/>
    <s v="GBC Pre-Punched Binding Paper, Plastic, White, 8-1/2&quot; x 11&quot;"/>
    <n v="63.96"/>
    <n v="4"/>
    <n v="0"/>
    <n v="30.700800000000001"/>
    <x v="14"/>
    <x v="1"/>
  </r>
  <r>
    <n v="3922"/>
    <s v="CA-2016-110044"/>
    <d v="2016-06-28T00:00:00"/>
    <d v="2016-02-07T00:00:00"/>
    <s v="Second Class"/>
    <s v="RF-19735"/>
    <s v="Roland Fjeld"/>
    <s v="Consumer"/>
    <s v="United States"/>
    <s v="Chicago"/>
    <s v="Illinois"/>
    <n v="60610"/>
    <s v="Central"/>
    <s v="TEC-PH-10001299"/>
    <s v="Technology"/>
    <s v="Phones"/>
    <s v="Polycom CX300 Desktop Phone USB VoIP phone"/>
    <n v="359.976"/>
    <n v="3"/>
    <n v="0.2"/>
    <n v="35.997599999999998"/>
    <x v="1"/>
    <x v="0"/>
  </r>
  <r>
    <n v="3923"/>
    <s v="CA-2017-146920"/>
    <d v="2017-08-28T00:00:00"/>
    <d v="2017-01-09T00:00:00"/>
    <s v="Standard Class"/>
    <s v="SC-20305"/>
    <s v="Sean Christensen"/>
    <s v="Consumer"/>
    <s v="United States"/>
    <s v="Chicago"/>
    <s v="Illinois"/>
    <n v="60623"/>
    <s v="Central"/>
    <s v="OFF-PA-10002479"/>
    <s v="Office Supplies"/>
    <s v="Paper"/>
    <s v="Xerox 4200 Series MultiUse Premium Copy Paper (20Lb. and 84 Bright)"/>
    <n v="25.344000000000001"/>
    <n v="6"/>
    <n v="0.2"/>
    <n v="7.92"/>
    <x v="43"/>
    <x v="3"/>
  </r>
  <r>
    <n v="3924"/>
    <s v="CA-2017-146920"/>
    <d v="2017-08-28T00:00:00"/>
    <d v="2017-01-09T00:00:00"/>
    <s v="Standard Class"/>
    <s v="SC-20305"/>
    <s v="Sean Christensen"/>
    <s v="Consumer"/>
    <s v="United States"/>
    <s v="Chicago"/>
    <s v="Illinois"/>
    <n v="60623"/>
    <s v="Central"/>
    <s v="OFF-PA-10001461"/>
    <s v="Office Supplies"/>
    <s v="Paper"/>
    <s v="HP Office Paper (20Lb. and 87 Bright)"/>
    <n v="26.72"/>
    <n v="5"/>
    <n v="0.2"/>
    <n v="9.3520000000000003"/>
    <x v="43"/>
    <x v="3"/>
  </r>
  <r>
    <n v="3925"/>
    <s v="CA-2014-103940"/>
    <d v="2014-09-17T00:00:00"/>
    <s v="9/21/2014"/>
    <s v="Standard Class"/>
    <s v="BN-11515"/>
    <s v="Bradley Nguyen"/>
    <s v="Consumer"/>
    <s v="United States"/>
    <s v="Seattle"/>
    <s v="Washington"/>
    <n v="98103"/>
    <s v="West"/>
    <s v="OFF-ST-10004963"/>
    <s v="Office Supplies"/>
    <s v="Storage"/>
    <s v="Eldon Gobal File Keepers"/>
    <n v="30.28"/>
    <n v="2"/>
    <n v="0"/>
    <n v="1.2112000000000001"/>
    <x v="30"/>
    <x v="2"/>
  </r>
  <r>
    <n v="3926"/>
    <s v="CA-2014-103940"/>
    <d v="2014-09-17T00:00:00"/>
    <s v="9/21/2014"/>
    <s v="Standard Class"/>
    <s v="BN-11515"/>
    <s v="Bradley Nguyen"/>
    <s v="Consumer"/>
    <s v="United States"/>
    <s v="Seattle"/>
    <s v="Washington"/>
    <n v="98103"/>
    <s v="West"/>
    <s v="OFF-ST-10000943"/>
    <s v="Office Supplies"/>
    <s v="Storage"/>
    <s v="Eldon ProFile File 'N Store Portable File Tub Letter/Legal Size Black"/>
    <n v="57.93"/>
    <n v="3"/>
    <n v="0"/>
    <n v="16.220400000000001"/>
    <x v="30"/>
    <x v="2"/>
  </r>
  <r>
    <n v="3927"/>
    <s v="CA-2014-103940"/>
    <d v="2014-09-17T00:00:00"/>
    <s v="9/21/2014"/>
    <s v="Standard Class"/>
    <s v="BN-11515"/>
    <s v="Bradley Nguyen"/>
    <s v="Consumer"/>
    <s v="United States"/>
    <s v="Seattle"/>
    <s v="Washington"/>
    <n v="98103"/>
    <s v="West"/>
    <s v="FUR-FU-10004671"/>
    <s v="Furniture"/>
    <s v="Furnishings"/>
    <s v="Executive Impressions 12&quot; Wall Clock"/>
    <n v="35.340000000000003"/>
    <n v="2"/>
    <n v="0"/>
    <n v="13.4292"/>
    <x v="30"/>
    <x v="2"/>
  </r>
  <r>
    <n v="3928"/>
    <s v="CA-2014-103940"/>
    <d v="2014-09-17T00:00:00"/>
    <s v="9/21/2014"/>
    <s v="Standard Class"/>
    <s v="BN-11515"/>
    <s v="Bradley Nguyen"/>
    <s v="Consumer"/>
    <s v="United States"/>
    <s v="Seattle"/>
    <s v="Washington"/>
    <n v="98103"/>
    <s v="West"/>
    <s v="OFF-BI-10002735"/>
    <s v="Office Supplies"/>
    <s v="Binders"/>
    <s v="GBC Prestige Therm-A-Bind Covers"/>
    <n v="137.24"/>
    <n v="5"/>
    <n v="0.2"/>
    <n v="46.3185"/>
    <x v="30"/>
    <x v="2"/>
  </r>
  <r>
    <n v="3929"/>
    <s v="CA-2016-162082"/>
    <d v="2016-03-14T00:00:00"/>
    <s v="3/17/2016"/>
    <s v="First Class"/>
    <s v="JS-15880"/>
    <s v="John Stevenson"/>
    <s v="Consumer"/>
    <s v="United States"/>
    <s v="Harlingen"/>
    <s v="Texas"/>
    <n v="78550"/>
    <s v="Central"/>
    <s v="FUR-BO-10004409"/>
    <s v="Furniture"/>
    <s v="Bookcases"/>
    <s v="Safco Value Mate Series Steel Bookcases, Baked Enamel Finish on Steel, Gray"/>
    <n v="241.33199999999999"/>
    <n v="5"/>
    <n v="0.32"/>
    <n v="-14.196"/>
    <x v="17"/>
    <x v="0"/>
  </r>
  <r>
    <n v="3930"/>
    <s v="CA-2016-162082"/>
    <d v="2016-03-14T00:00:00"/>
    <s v="3/17/2016"/>
    <s v="First Class"/>
    <s v="JS-15880"/>
    <s v="John Stevenson"/>
    <s v="Consumer"/>
    <s v="United States"/>
    <s v="Harlingen"/>
    <s v="Texas"/>
    <n v="78550"/>
    <s v="Central"/>
    <s v="OFF-PA-10001934"/>
    <s v="Office Supplies"/>
    <s v="Paper"/>
    <s v="Xerox 1993"/>
    <n v="5.1840000000000002"/>
    <n v="1"/>
    <n v="0.2"/>
    <n v="1.8792"/>
    <x v="17"/>
    <x v="0"/>
  </r>
  <r>
    <n v="3931"/>
    <s v="CA-2016-162082"/>
    <d v="2016-03-14T00:00:00"/>
    <s v="3/17/2016"/>
    <s v="First Class"/>
    <s v="JS-15880"/>
    <s v="John Stevenson"/>
    <s v="Consumer"/>
    <s v="United States"/>
    <s v="Harlingen"/>
    <s v="Texas"/>
    <n v="78550"/>
    <s v="Central"/>
    <s v="OFF-AR-10001044"/>
    <s v="Office Supplies"/>
    <s v="Art"/>
    <s v="BOSTON Ranger #55 Pencil Sharpener, Black"/>
    <n v="145.54400000000001"/>
    <n v="7"/>
    <n v="0.2"/>
    <n v="16.373699999999999"/>
    <x v="17"/>
    <x v="0"/>
  </r>
  <r>
    <n v="3932"/>
    <s v="CA-2016-132094"/>
    <d v="2016-08-26T00:00:00"/>
    <d v="2016-02-09T00:00:00"/>
    <s v="Standard Class"/>
    <s v="VG-21805"/>
    <s v="Vivek Grady"/>
    <s v="Corporate"/>
    <s v="United States"/>
    <s v="Philadelphia"/>
    <s v="Pennsylvania"/>
    <n v="19140"/>
    <s v="East"/>
    <s v="OFF-AR-10004165"/>
    <s v="Office Supplies"/>
    <s v="Art"/>
    <s v="Binney &amp; Smith inkTank Erasable Pocket Highlighter, Chisel Tip, Yellow"/>
    <n v="5.4720000000000004"/>
    <n v="3"/>
    <n v="0.2"/>
    <n v="1.6415999999999999"/>
    <x v="28"/>
    <x v="0"/>
  </r>
  <r>
    <n v="3933"/>
    <s v="CA-2016-132094"/>
    <d v="2016-08-26T00:00:00"/>
    <d v="2016-02-09T00:00:00"/>
    <s v="Standard Class"/>
    <s v="VG-21805"/>
    <s v="Vivek Grady"/>
    <s v="Corporate"/>
    <s v="United States"/>
    <s v="Philadelphia"/>
    <s v="Pennsylvania"/>
    <n v="19140"/>
    <s v="East"/>
    <s v="TEC-AC-10001109"/>
    <s v="Technology"/>
    <s v="Accessories"/>
    <s v="Logitech Trackman Marble Mouse"/>
    <n v="47.984000000000002"/>
    <n v="2"/>
    <n v="0.2"/>
    <n v="13.195600000000001"/>
    <x v="28"/>
    <x v="0"/>
  </r>
  <r>
    <n v="3934"/>
    <s v="CA-2017-123001"/>
    <d v="2017-09-02T00:00:00"/>
    <d v="2017-08-09T00:00:00"/>
    <s v="Standard Class"/>
    <s v="AW-10840"/>
    <s v="Anthony Witt"/>
    <s v="Consumer"/>
    <s v="United States"/>
    <s v="Bakersfield"/>
    <s v="California"/>
    <n v="93309"/>
    <s v="West"/>
    <s v="OFF-AR-10001919"/>
    <s v="Office Supplies"/>
    <s v="Art"/>
    <s v="OIC #2 Pencils, Medium Soft"/>
    <n v="9.4"/>
    <n v="5"/>
    <n v="0"/>
    <n v="2.726"/>
    <x v="15"/>
    <x v="3"/>
  </r>
  <r>
    <n v="3935"/>
    <s v="CA-2017-123001"/>
    <d v="2017-09-02T00:00:00"/>
    <d v="2017-08-09T00:00:00"/>
    <s v="Standard Class"/>
    <s v="AW-10840"/>
    <s v="Anthony Witt"/>
    <s v="Consumer"/>
    <s v="United States"/>
    <s v="Bakersfield"/>
    <s v="California"/>
    <n v="93309"/>
    <s v="West"/>
    <s v="OFF-LA-10004544"/>
    <s v="Office Supplies"/>
    <s v="Labels"/>
    <s v="Avery 505"/>
    <n v="74"/>
    <n v="5"/>
    <n v="0"/>
    <n v="37"/>
    <x v="15"/>
    <x v="3"/>
  </r>
  <r>
    <n v="3936"/>
    <s v="CA-2017-123001"/>
    <d v="2017-09-02T00:00:00"/>
    <d v="2017-08-09T00:00:00"/>
    <s v="Standard Class"/>
    <s v="AW-10840"/>
    <s v="Anthony Witt"/>
    <s v="Consumer"/>
    <s v="United States"/>
    <s v="Bakersfield"/>
    <s v="California"/>
    <n v="93309"/>
    <s v="West"/>
    <s v="TEC-PH-10003484"/>
    <s v="Technology"/>
    <s v="Phones"/>
    <s v="Ooma Telo VoIP Home Phone System"/>
    <n v="201.584"/>
    <n v="2"/>
    <n v="0.2"/>
    <n v="12.599"/>
    <x v="15"/>
    <x v="3"/>
  </r>
  <r>
    <n v="3937"/>
    <s v="CA-2015-118955"/>
    <d v="2015-06-16T00:00:00"/>
    <s v="6/20/2015"/>
    <s v="Standard Class"/>
    <s v="LS-17230"/>
    <s v="Lycoris Saunders"/>
    <s v="Consumer"/>
    <s v="United States"/>
    <s v="Grand Prairie"/>
    <s v="Texas"/>
    <n v="75051"/>
    <s v="Central"/>
    <s v="OFF-EN-10001028"/>
    <s v="Office Supplies"/>
    <s v="Envelopes"/>
    <s v="Staple envelope"/>
    <n v="28.751999999999999"/>
    <n v="3"/>
    <n v="0.2"/>
    <n v="9.3444000000000003"/>
    <x v="40"/>
    <x v="1"/>
  </r>
  <r>
    <n v="3938"/>
    <s v="CA-2015-118955"/>
    <d v="2015-06-16T00:00:00"/>
    <s v="6/20/2015"/>
    <s v="Standard Class"/>
    <s v="LS-17230"/>
    <s v="Lycoris Saunders"/>
    <s v="Consumer"/>
    <s v="United States"/>
    <s v="Grand Prairie"/>
    <s v="Texas"/>
    <n v="75051"/>
    <s v="Central"/>
    <s v="OFF-PA-10004156"/>
    <s v="Office Supplies"/>
    <s v="Paper"/>
    <s v="Xerox 188"/>
    <n v="27.216000000000001"/>
    <n v="3"/>
    <n v="0.2"/>
    <n v="9.8658000000000001"/>
    <x v="40"/>
    <x v="1"/>
  </r>
  <r>
    <n v="3939"/>
    <s v="CA-2015-118955"/>
    <d v="2015-06-16T00:00:00"/>
    <s v="6/20/2015"/>
    <s v="Standard Class"/>
    <s v="LS-17230"/>
    <s v="Lycoris Saunders"/>
    <s v="Consumer"/>
    <s v="United States"/>
    <s v="Grand Prairie"/>
    <s v="Texas"/>
    <n v="75051"/>
    <s v="Central"/>
    <s v="FUR-CH-10001708"/>
    <s v="Furniture"/>
    <s v="Chairs"/>
    <s v="Office Star - Contemporary Swivel Chair with Padded Adjustable Arms and Flex Back"/>
    <n v="197.37200000000001"/>
    <n v="2"/>
    <n v="0.3"/>
    <n v="-25.3764"/>
    <x v="40"/>
    <x v="1"/>
  </r>
  <r>
    <n v="3940"/>
    <s v="US-2016-143448"/>
    <d v="2016-12-10T00:00:00"/>
    <d v="2016-10-12T00:00:00"/>
    <s v="Same Day"/>
    <s v="MH-17455"/>
    <s v="Mark Hamilton"/>
    <s v="Consumer"/>
    <s v="United States"/>
    <s v="Greenwood"/>
    <s v="Indiana"/>
    <n v="46142"/>
    <s v="Central"/>
    <s v="FUR-CH-10003379"/>
    <s v="Furniture"/>
    <s v="Chairs"/>
    <s v="Global Commerce Series High-Back Swivel/Tilt Chairs"/>
    <n v="1424.9"/>
    <n v="5"/>
    <n v="0"/>
    <n v="356.22500000000002"/>
    <x v="5"/>
    <x v="0"/>
  </r>
  <r>
    <n v="3941"/>
    <s v="CA-2017-117863"/>
    <d v="2017-05-18T00:00:00"/>
    <s v="5/23/2017"/>
    <s v="Standard Class"/>
    <s v="TS-21340"/>
    <s v="Toby Swindell"/>
    <s v="Consumer"/>
    <s v="United States"/>
    <s v="New York City"/>
    <s v="New York"/>
    <n v="10024"/>
    <s v="East"/>
    <s v="FUR-FU-10002456"/>
    <s v="Furniture"/>
    <s v="Furnishings"/>
    <s v="Master Caster Door Stop, Large Neon Orange"/>
    <n v="14.56"/>
    <n v="2"/>
    <n v="0"/>
    <n v="6.2607999999999997"/>
    <x v="24"/>
    <x v="3"/>
  </r>
  <r>
    <n v="3942"/>
    <s v="CA-2017-117863"/>
    <d v="2017-05-18T00:00:00"/>
    <s v="5/23/2017"/>
    <s v="Standard Class"/>
    <s v="TS-21340"/>
    <s v="Toby Swindell"/>
    <s v="Consumer"/>
    <s v="United States"/>
    <s v="New York City"/>
    <s v="New York"/>
    <n v="10024"/>
    <s v="East"/>
    <s v="OFF-BI-10000605"/>
    <s v="Office Supplies"/>
    <s v="Binders"/>
    <s v="Acco Pressboard Covers with Storage Hooks, 9 1/2&quot; x 11&quot;, Executive Red"/>
    <n v="3.048"/>
    <n v="1"/>
    <n v="0.2"/>
    <n v="1.0286999999999999"/>
    <x v="24"/>
    <x v="3"/>
  </r>
  <r>
    <n v="3943"/>
    <s v="CA-2017-160458"/>
    <d v="2017-05-27T00:00:00"/>
    <s v="5/29/2017"/>
    <s v="Second Class"/>
    <s v="EH-13945"/>
    <s v="Eric Hoffmann"/>
    <s v="Consumer"/>
    <s v="United States"/>
    <s v="Memphis"/>
    <s v="Tennessee"/>
    <n v="38109"/>
    <s v="South"/>
    <s v="OFF-PA-10001166"/>
    <s v="Office Supplies"/>
    <s v="Paper"/>
    <s v="Xerox 2"/>
    <n v="25.92"/>
    <n v="5"/>
    <n v="0.2"/>
    <n v="9.0719999999999992"/>
    <x v="24"/>
    <x v="3"/>
  </r>
  <r>
    <n v="3944"/>
    <s v="US-2016-142685"/>
    <d v="2016-06-23T00:00:00"/>
    <s v="6/30/2016"/>
    <s v="Standard Class"/>
    <s v="MG-17695"/>
    <s v="Maureen Gnade"/>
    <s v="Consumer"/>
    <s v="United States"/>
    <s v="Buffalo"/>
    <s v="New York"/>
    <n v="14215"/>
    <s v="East"/>
    <s v="OFF-SU-10000157"/>
    <s v="Office Supplies"/>
    <s v="Supplies"/>
    <s v="Compact Automatic Electric Letter Opener"/>
    <n v="835.17"/>
    <n v="7"/>
    <n v="0"/>
    <n v="16.703399999999998"/>
    <x v="1"/>
    <x v="0"/>
  </r>
  <r>
    <n v="3945"/>
    <s v="CA-2016-133144"/>
    <d v="2016-05-16T00:00:00"/>
    <s v="5/21/2016"/>
    <s v="Second Class"/>
    <s v="DO-13435"/>
    <s v="Denny Ordway"/>
    <s v="Consumer"/>
    <s v="United States"/>
    <s v="Los Angeles"/>
    <s v="California"/>
    <n v="90036"/>
    <s v="West"/>
    <s v="OFF-PA-10004971"/>
    <s v="Office Supplies"/>
    <s v="Paper"/>
    <s v="Xerox 196"/>
    <n v="17.34"/>
    <n v="3"/>
    <n v="0"/>
    <n v="8.4966000000000008"/>
    <x v="35"/>
    <x v="0"/>
  </r>
  <r>
    <n v="3946"/>
    <s v="CA-2017-167871"/>
    <d v="2017-11-18T00:00:00"/>
    <s v="11/23/2017"/>
    <s v="Standard Class"/>
    <s v="AF-10870"/>
    <s v="Art Ferguson"/>
    <s v="Consumer"/>
    <s v="United States"/>
    <s v="Homestead"/>
    <s v="Florida"/>
    <n v="33030"/>
    <s v="South"/>
    <s v="OFF-PA-10001977"/>
    <s v="Office Supplies"/>
    <s v="Paper"/>
    <s v="Xerox 194"/>
    <n v="44.384"/>
    <n v="1"/>
    <n v="0.2"/>
    <n v="15.5344"/>
    <x v="23"/>
    <x v="3"/>
  </r>
  <r>
    <n v="3947"/>
    <s v="CA-2017-167871"/>
    <d v="2017-11-18T00:00:00"/>
    <s v="11/23/2017"/>
    <s v="Standard Class"/>
    <s v="AF-10870"/>
    <s v="Art Ferguson"/>
    <s v="Consumer"/>
    <s v="United States"/>
    <s v="Homestead"/>
    <s v="Florida"/>
    <n v="33030"/>
    <s v="South"/>
    <s v="OFF-SU-10001225"/>
    <s v="Office Supplies"/>
    <s v="Supplies"/>
    <s v="Staple remover"/>
    <n v="2.944"/>
    <n v="1"/>
    <n v="0.2"/>
    <n v="-0.66239999999999999"/>
    <x v="23"/>
    <x v="3"/>
  </r>
  <r>
    <n v="3948"/>
    <s v="CA-2016-119963"/>
    <d v="2016-11-18T00:00:00"/>
    <s v="11/22/2016"/>
    <s v="Standard Class"/>
    <s v="SN-20710"/>
    <s v="Steve Nguyen"/>
    <s v="Home Office"/>
    <s v="United States"/>
    <s v="Pasadena"/>
    <s v="Texas"/>
    <n v="77506"/>
    <s v="Central"/>
    <s v="OFF-AR-10003514"/>
    <s v="Office Supplies"/>
    <s v="Art"/>
    <s v="4009 Highlighters by Sanford"/>
    <n v="6.3680000000000003"/>
    <n v="2"/>
    <n v="0.2"/>
    <n v="1.0347999999999999"/>
    <x v="0"/>
    <x v="0"/>
  </r>
  <r>
    <n v="3949"/>
    <s v="CA-2016-119963"/>
    <d v="2016-11-18T00:00:00"/>
    <s v="11/22/2016"/>
    <s v="Standard Class"/>
    <s v="SN-20710"/>
    <s v="Steve Nguyen"/>
    <s v="Home Office"/>
    <s v="United States"/>
    <s v="Pasadena"/>
    <s v="Texas"/>
    <n v="77506"/>
    <s v="Central"/>
    <s v="OFF-LA-10003510"/>
    <s v="Office Supplies"/>
    <s v="Labels"/>
    <s v="Avery 4027 File Folder Labels for Dot Matrix Printers, 5000 Labels per Box, White"/>
    <n v="48.847999999999999"/>
    <n v="2"/>
    <n v="0.2"/>
    <n v="15.8756"/>
    <x v="0"/>
    <x v="0"/>
  </r>
  <r>
    <n v="3950"/>
    <s v="CA-2016-119963"/>
    <d v="2016-11-18T00:00:00"/>
    <s v="11/22/2016"/>
    <s v="Standard Class"/>
    <s v="SN-20710"/>
    <s v="Steve Nguyen"/>
    <s v="Home Office"/>
    <s v="United States"/>
    <s v="Pasadena"/>
    <s v="Texas"/>
    <n v="77506"/>
    <s v="Central"/>
    <s v="OFF-PA-10001970"/>
    <s v="Office Supplies"/>
    <s v="Paper"/>
    <s v="Xerox 1881"/>
    <n v="19.648"/>
    <n v="2"/>
    <n v="0.2"/>
    <n v="6.6311999999999998"/>
    <x v="0"/>
    <x v="0"/>
  </r>
  <r>
    <n v="3951"/>
    <s v="CA-2016-119963"/>
    <d v="2016-11-18T00:00:00"/>
    <s v="11/22/2016"/>
    <s v="Standard Class"/>
    <s v="SN-20710"/>
    <s v="Steve Nguyen"/>
    <s v="Home Office"/>
    <s v="United States"/>
    <s v="Pasadena"/>
    <s v="Texas"/>
    <n v="77506"/>
    <s v="Central"/>
    <s v="FUR-CH-10003817"/>
    <s v="Furniture"/>
    <s v="Chairs"/>
    <s v="Global Value Steno Chair, Gray"/>
    <n v="255.108"/>
    <n v="6"/>
    <n v="0.3"/>
    <n v="-18.222000000000001"/>
    <x v="0"/>
    <x v="0"/>
  </r>
  <r>
    <n v="3952"/>
    <s v="CA-2014-121167"/>
    <d v="2014-11-28T00:00:00"/>
    <s v="11/30/2014"/>
    <s v="Second Class"/>
    <s v="MO-17500"/>
    <s v="Mary O'Rourke"/>
    <s v="Consumer"/>
    <s v="United States"/>
    <s v="Freeport"/>
    <s v="New York"/>
    <n v="11520"/>
    <s v="East"/>
    <s v="OFF-BI-10003676"/>
    <s v="Office Supplies"/>
    <s v="Binders"/>
    <s v="GBC Standard Recycled Report Covers, Clear Plastic Sheets"/>
    <n v="17.248000000000001"/>
    <n v="2"/>
    <n v="0.2"/>
    <n v="6.0368000000000004"/>
    <x v="7"/>
    <x v="2"/>
  </r>
  <r>
    <n v="3953"/>
    <s v="US-2016-151862"/>
    <d v="2016-03-01T00:00:00"/>
    <d v="2016-08-03T00:00:00"/>
    <s v="Standard Class"/>
    <s v="ON-18715"/>
    <s v="Odella Nelson"/>
    <s v="Corporate"/>
    <s v="United States"/>
    <s v="Denver"/>
    <s v="Colorado"/>
    <n v="80219"/>
    <s v="West"/>
    <s v="TEC-PH-10003535"/>
    <s v="Technology"/>
    <s v="Phones"/>
    <s v="RCA ViSYS 25423RE1 Corded phone"/>
    <n v="159.98400000000001"/>
    <n v="2"/>
    <n v="0.2"/>
    <n v="13.9986"/>
    <x v="17"/>
    <x v="0"/>
  </r>
  <r>
    <n v="3954"/>
    <s v="CA-2017-152961"/>
    <d v="2017-01-15T00:00:00"/>
    <s v="1/19/2017"/>
    <s v="Standard Class"/>
    <s v="SC-20095"/>
    <s v="Sanjit Chand"/>
    <s v="Consumer"/>
    <s v="United States"/>
    <s v="Quincy"/>
    <s v="Massachusetts"/>
    <n v="2169"/>
    <s v="East"/>
    <s v="OFF-PA-10004675"/>
    <s v="Office Supplies"/>
    <s v="Paper"/>
    <s v="Telephone Message Books with Fax/Mobile Section, 5 1/2&quot; x 3 3/16&quot;"/>
    <n v="12.7"/>
    <n v="2"/>
    <n v="0"/>
    <n v="5.8419999999999996"/>
    <x v="44"/>
    <x v="3"/>
  </r>
  <r>
    <n v="3955"/>
    <s v="CA-2014-133228"/>
    <d v="2014-04-04T00:00:00"/>
    <d v="2014-09-04T00:00:00"/>
    <s v="Standard Class"/>
    <s v="MS-17710"/>
    <s v="Maurice Satty"/>
    <s v="Consumer"/>
    <s v="United States"/>
    <s v="Detroit"/>
    <s v="Michigan"/>
    <n v="48205"/>
    <s v="Central"/>
    <s v="FUR-FU-10004020"/>
    <s v="Furniture"/>
    <s v="Furnishings"/>
    <s v="Advantus Panel Wall Acrylic Frame"/>
    <n v="5.47"/>
    <n v="1"/>
    <n v="0"/>
    <n v="2.3521000000000001"/>
    <x v="41"/>
    <x v="2"/>
  </r>
  <r>
    <n v="3956"/>
    <s v="CA-2014-133228"/>
    <d v="2014-04-04T00:00:00"/>
    <d v="2014-09-04T00:00:00"/>
    <s v="Standard Class"/>
    <s v="MS-17710"/>
    <s v="Maurice Satty"/>
    <s v="Consumer"/>
    <s v="United States"/>
    <s v="Detroit"/>
    <s v="Michigan"/>
    <n v="48205"/>
    <s v="Central"/>
    <s v="OFF-AR-10001955"/>
    <s v="Office Supplies"/>
    <s v="Art"/>
    <s v="Newell 319"/>
    <n v="79.36"/>
    <n v="4"/>
    <n v="0"/>
    <n v="23.808"/>
    <x v="41"/>
    <x v="2"/>
  </r>
  <r>
    <n v="3957"/>
    <s v="CA-2016-114951"/>
    <d v="2016-06-26T00:00:00"/>
    <d v="2016-03-07T00:00:00"/>
    <s v="Standard Class"/>
    <s v="DN-13690"/>
    <s v="Duane Noonan"/>
    <s v="Consumer"/>
    <s v="United States"/>
    <s v="San Francisco"/>
    <s v="California"/>
    <n v="94109"/>
    <s v="West"/>
    <s v="FUR-FU-10002364"/>
    <s v="Furniture"/>
    <s v="Furnishings"/>
    <s v="Eldon Expressions Wood Desk Accessories, Oak"/>
    <n v="22.14"/>
    <n v="3"/>
    <n v="0"/>
    <n v="6.4206000000000003"/>
    <x v="1"/>
    <x v="0"/>
  </r>
  <r>
    <n v="3958"/>
    <s v="CA-2016-156573"/>
    <d v="2016-05-29T00:00:00"/>
    <d v="2016-02-06T00:00:00"/>
    <s v="Standard Class"/>
    <s v="RB-19360"/>
    <s v="Raymond Buch"/>
    <s v="Consumer"/>
    <s v="United States"/>
    <s v="Nashville"/>
    <s v="Tennessee"/>
    <n v="37211"/>
    <s v="South"/>
    <s v="OFF-BI-10002414"/>
    <s v="Office Supplies"/>
    <s v="Binders"/>
    <s v="GBC ProClick Spines for 32-Hole Punch"/>
    <n v="11.276999999999999"/>
    <n v="3"/>
    <n v="0.7"/>
    <n v="-8.6456999999999997"/>
    <x v="35"/>
    <x v="0"/>
  </r>
  <r>
    <n v="3959"/>
    <s v="CA-2016-156573"/>
    <d v="2016-05-29T00:00:00"/>
    <d v="2016-02-06T00:00:00"/>
    <s v="Standard Class"/>
    <s v="RB-19360"/>
    <s v="Raymond Buch"/>
    <s v="Consumer"/>
    <s v="United States"/>
    <s v="Nashville"/>
    <s v="Tennessee"/>
    <n v="37211"/>
    <s v="South"/>
    <s v="OFF-AR-10003732"/>
    <s v="Office Supplies"/>
    <s v="Art"/>
    <s v="Newell 333"/>
    <n v="4.4480000000000004"/>
    <n v="2"/>
    <n v="0.2"/>
    <n v="0.33360000000000001"/>
    <x v="35"/>
    <x v="0"/>
  </r>
  <r>
    <n v="3960"/>
    <s v="CA-2016-156573"/>
    <d v="2016-05-29T00:00:00"/>
    <d v="2016-02-06T00:00:00"/>
    <s v="Standard Class"/>
    <s v="RB-19360"/>
    <s v="Raymond Buch"/>
    <s v="Consumer"/>
    <s v="United States"/>
    <s v="Nashville"/>
    <s v="Tennessee"/>
    <n v="37211"/>
    <s v="South"/>
    <s v="FUR-FU-10001085"/>
    <s v="Furniture"/>
    <s v="Furnishings"/>
    <s v="3M Polarizing Light Filter Sleeves"/>
    <n v="44.76"/>
    <n v="3"/>
    <n v="0.2"/>
    <n v="14.547000000000001"/>
    <x v="35"/>
    <x v="0"/>
  </r>
  <r>
    <n v="3961"/>
    <s v="CA-2015-113901"/>
    <d v="2015-10-19T00:00:00"/>
    <s v="10/24/2015"/>
    <s v="Standard Class"/>
    <s v="NH-18610"/>
    <s v="Nicole Hansen"/>
    <s v="Corporate"/>
    <s v="United States"/>
    <s v="Detroit"/>
    <s v="Michigan"/>
    <n v="48227"/>
    <s v="Central"/>
    <s v="OFF-BI-10001249"/>
    <s v="Office Supplies"/>
    <s v="Binders"/>
    <s v="Avery Heavy-Duty EZD View Binder with Locking Rings"/>
    <n v="38.28"/>
    <n v="6"/>
    <n v="0"/>
    <n v="17.608799999999999"/>
    <x v="2"/>
    <x v="1"/>
  </r>
  <r>
    <n v="3962"/>
    <s v="CA-2015-113901"/>
    <d v="2015-10-19T00:00:00"/>
    <s v="10/24/2015"/>
    <s v="Standard Class"/>
    <s v="NH-18610"/>
    <s v="Nicole Hansen"/>
    <s v="Corporate"/>
    <s v="United States"/>
    <s v="Detroit"/>
    <s v="Michigan"/>
    <n v="48227"/>
    <s v="Central"/>
    <s v="TEC-PH-10002564"/>
    <s v="Technology"/>
    <s v="Phones"/>
    <s v="OtterBox Defender Series Case - Samsung Galaxy S4"/>
    <n v="149.94999999999999"/>
    <n v="5"/>
    <n v="0"/>
    <n v="44.984999999999999"/>
    <x v="2"/>
    <x v="1"/>
  </r>
  <r>
    <n v="3963"/>
    <s v="CA-2017-134838"/>
    <d v="2017-02-19T00:00:00"/>
    <s v="2/20/2017"/>
    <s v="First Class"/>
    <s v="ED-13885"/>
    <s v="Emily Ducich"/>
    <s v="Home Office"/>
    <s v="United States"/>
    <s v="Los Angeles"/>
    <s v="California"/>
    <n v="90045"/>
    <s v="West"/>
    <s v="OFF-AR-10000634"/>
    <s v="Office Supplies"/>
    <s v="Art"/>
    <s v="Newell 320"/>
    <n v="12.84"/>
    <n v="3"/>
    <n v="0"/>
    <n v="3.4668000000000001"/>
    <x v="31"/>
    <x v="3"/>
  </r>
  <r>
    <n v="3964"/>
    <s v="CA-2017-134838"/>
    <d v="2017-02-19T00:00:00"/>
    <s v="2/20/2017"/>
    <s v="First Class"/>
    <s v="ED-13885"/>
    <s v="Emily Ducich"/>
    <s v="Home Office"/>
    <s v="United States"/>
    <s v="Los Angeles"/>
    <s v="California"/>
    <n v="90045"/>
    <s v="West"/>
    <s v="FUR-FU-10004018"/>
    <s v="Furniture"/>
    <s v="Furnishings"/>
    <s v="Tensor Computer Mounted Lamp"/>
    <n v="44.67"/>
    <n v="3"/>
    <n v="0"/>
    <n v="12.0609"/>
    <x v="31"/>
    <x v="3"/>
  </r>
  <r>
    <n v="3965"/>
    <s v="CA-2016-120257"/>
    <d v="2016-09-22T00:00:00"/>
    <s v="9/28/2016"/>
    <s v="Standard Class"/>
    <s v="PW-19240"/>
    <s v="Pierre Wener"/>
    <s v="Consumer"/>
    <s v="United States"/>
    <s v="Philadelphia"/>
    <s v="Pennsylvania"/>
    <n v="19140"/>
    <s v="East"/>
    <s v="OFF-AR-10003481"/>
    <s v="Office Supplies"/>
    <s v="Art"/>
    <s v="Newell 348"/>
    <n v="7.8719999999999999"/>
    <n v="3"/>
    <n v="0.2"/>
    <n v="0.88560000000000005"/>
    <x v="21"/>
    <x v="0"/>
  </r>
  <r>
    <n v="3966"/>
    <s v="CA-2014-164910"/>
    <d v="2014-11-12T00:00:00"/>
    <s v="11/17/2014"/>
    <s v="Second Class"/>
    <s v="DM-13345"/>
    <s v="Denise Monton"/>
    <s v="Corporate"/>
    <s v="United States"/>
    <s v="Asheville"/>
    <s v="North Carolina"/>
    <n v="28806"/>
    <s v="South"/>
    <s v="OFF-AR-10003651"/>
    <s v="Office Supplies"/>
    <s v="Art"/>
    <s v="Newell 350"/>
    <n v="7.8719999999999999"/>
    <n v="3"/>
    <n v="0.2"/>
    <n v="0.88560000000000005"/>
    <x v="7"/>
    <x v="2"/>
  </r>
  <r>
    <n v="3967"/>
    <s v="CA-2016-149902"/>
    <d v="2016-04-01T00:00:00"/>
    <d v="2016-06-04T00:00:00"/>
    <s v="Standard Class"/>
    <s v="DW-13540"/>
    <s v="Don Weiss"/>
    <s v="Consumer"/>
    <s v="United States"/>
    <s v="New York City"/>
    <s v="New York"/>
    <n v="10024"/>
    <s v="East"/>
    <s v="OFF-AR-10002956"/>
    <s v="Office Supplies"/>
    <s v="Art"/>
    <s v="Boston 16801 Nautilus Battery Pencil Sharpener"/>
    <n v="88.04"/>
    <n v="4"/>
    <n v="0"/>
    <n v="22.8904"/>
    <x v="25"/>
    <x v="0"/>
  </r>
  <r>
    <n v="3968"/>
    <s v="CA-2016-146010"/>
    <d v="2016-05-20T00:00:00"/>
    <s v="5/23/2016"/>
    <s v="First Class"/>
    <s v="EH-14125"/>
    <s v="Eugene Hildebrand"/>
    <s v="Home Office"/>
    <s v="United States"/>
    <s v="Colorado Springs"/>
    <s v="Colorado"/>
    <n v="80906"/>
    <s v="West"/>
    <s v="OFF-BI-10003638"/>
    <s v="Office Supplies"/>
    <s v="Binders"/>
    <s v="GBC Durable Plastic Covers"/>
    <n v="40.634999999999998"/>
    <n v="7"/>
    <n v="0.7"/>
    <n v="-32.508000000000003"/>
    <x v="35"/>
    <x v="0"/>
  </r>
  <r>
    <n v="3969"/>
    <s v="US-2015-163685"/>
    <d v="2015-06-01T00:00:00"/>
    <d v="2015-05-06T00:00:00"/>
    <s v="Standard Class"/>
    <s v="KE-16420"/>
    <s v="Katrina Edelman"/>
    <s v="Corporate"/>
    <s v="United States"/>
    <s v="San Antonio"/>
    <s v="Texas"/>
    <n v="78207"/>
    <s v="Central"/>
    <s v="OFF-BI-10001890"/>
    <s v="Office Supplies"/>
    <s v="Binders"/>
    <s v="Avery Poly Binder Pockets"/>
    <n v="5.7279999999999998"/>
    <n v="8"/>
    <n v="0.8"/>
    <n v="-9.1647999999999996"/>
    <x v="40"/>
    <x v="1"/>
  </r>
  <r>
    <n v="3970"/>
    <s v="US-2015-163685"/>
    <d v="2015-06-01T00:00:00"/>
    <d v="2015-05-06T00:00:00"/>
    <s v="Standard Class"/>
    <s v="KE-16420"/>
    <s v="Katrina Edelman"/>
    <s v="Corporate"/>
    <s v="United States"/>
    <s v="San Antonio"/>
    <s v="Texas"/>
    <n v="78207"/>
    <s v="Central"/>
    <s v="OFF-PA-10002606"/>
    <s v="Office Supplies"/>
    <s v="Paper"/>
    <s v="Xerox 1928"/>
    <n v="42.24"/>
    <n v="10"/>
    <n v="0.2"/>
    <n v="13.2"/>
    <x v="40"/>
    <x v="1"/>
  </r>
  <r>
    <n v="3971"/>
    <s v="CA-2014-135090"/>
    <d v="2014-11-22T00:00:00"/>
    <s v="11/26/2014"/>
    <s v="Standard Class"/>
    <s v="SP-20920"/>
    <s v="Susan Pistek"/>
    <s v="Consumer"/>
    <s v="United States"/>
    <s v="Los Angeles"/>
    <s v="California"/>
    <n v="90036"/>
    <s v="West"/>
    <s v="OFF-PA-10002245"/>
    <s v="Office Supplies"/>
    <s v="Paper"/>
    <s v="Xerox 1895"/>
    <n v="53.82"/>
    <n v="9"/>
    <n v="0"/>
    <n v="24.219000000000001"/>
    <x v="7"/>
    <x v="2"/>
  </r>
  <r>
    <n v="3972"/>
    <s v="CA-2015-132374"/>
    <d v="2015-02-22T00:00:00"/>
    <s v="2/24/2015"/>
    <s v="Second Class"/>
    <s v="PS-19045"/>
    <s v="Penelope Sewall"/>
    <s v="Home Office"/>
    <s v="United States"/>
    <s v="Sterling Heights"/>
    <s v="Michigan"/>
    <n v="48310"/>
    <s v="Central"/>
    <s v="OFF-AR-10001615"/>
    <s v="Office Supplies"/>
    <s v="Art"/>
    <s v="Newell 34"/>
    <n v="79.36"/>
    <n v="4"/>
    <n v="0"/>
    <n v="20.633600000000001"/>
    <x v="36"/>
    <x v="1"/>
  </r>
  <r>
    <n v="3973"/>
    <s v="CA-2016-167556"/>
    <d v="2016-03-29T00:00:00"/>
    <d v="2016-02-04T00:00:00"/>
    <s v="Standard Class"/>
    <s v="JM-15250"/>
    <s v="Janet Martin"/>
    <s v="Consumer"/>
    <s v="United States"/>
    <s v="New York City"/>
    <s v="New York"/>
    <n v="10009"/>
    <s v="East"/>
    <s v="OFF-PA-10000466"/>
    <s v="Office Supplies"/>
    <s v="Paper"/>
    <s v="Memo Book, 100 Message Capacity, 5 3/8î x 11î"/>
    <n v="13.48"/>
    <n v="2"/>
    <n v="0"/>
    <n v="6.74"/>
    <x v="17"/>
    <x v="0"/>
  </r>
  <r>
    <n v="3974"/>
    <s v="CA-2016-167556"/>
    <d v="2016-03-29T00:00:00"/>
    <d v="2016-02-04T00:00:00"/>
    <s v="Standard Class"/>
    <s v="JM-15250"/>
    <s v="Janet Martin"/>
    <s v="Consumer"/>
    <s v="United States"/>
    <s v="New York City"/>
    <s v="New York"/>
    <n v="10009"/>
    <s v="East"/>
    <s v="OFF-BI-10003708"/>
    <s v="Office Supplies"/>
    <s v="Binders"/>
    <s v="Acco Four Pocket Poly Ring Binder with Label Holder, Smoke, 1&quot;"/>
    <n v="29.8"/>
    <n v="5"/>
    <n v="0.2"/>
    <n v="9.3125"/>
    <x v="17"/>
    <x v="0"/>
  </r>
  <r>
    <n v="3975"/>
    <s v="CA-2016-167556"/>
    <d v="2016-03-29T00:00:00"/>
    <d v="2016-02-04T00:00:00"/>
    <s v="Standard Class"/>
    <s v="JM-15250"/>
    <s v="Janet Martin"/>
    <s v="Consumer"/>
    <s v="United States"/>
    <s v="New York City"/>
    <s v="New York"/>
    <n v="10009"/>
    <s v="East"/>
    <s v="FUR-FU-10004848"/>
    <s v="Furniture"/>
    <s v="Furnishings"/>
    <s v="Howard Miller 13-3/4&quot; Diameter Brushed Chrome Round Wall Clock"/>
    <n v="414"/>
    <n v="8"/>
    <n v="0"/>
    <n v="124.2"/>
    <x v="17"/>
    <x v="0"/>
  </r>
  <r>
    <n v="3976"/>
    <s v="CA-2016-167556"/>
    <d v="2016-03-29T00:00:00"/>
    <d v="2016-02-04T00:00:00"/>
    <s v="Standard Class"/>
    <s v="JM-15250"/>
    <s v="Janet Martin"/>
    <s v="Consumer"/>
    <s v="United States"/>
    <s v="New York City"/>
    <s v="New York"/>
    <n v="10009"/>
    <s v="East"/>
    <s v="OFF-BI-10000320"/>
    <s v="Office Supplies"/>
    <s v="Binders"/>
    <s v="GBC Plastic Binding Combs"/>
    <n v="41.328000000000003"/>
    <n v="7"/>
    <n v="0.2"/>
    <n v="14.981400000000001"/>
    <x v="17"/>
    <x v="0"/>
  </r>
  <r>
    <n v="3977"/>
    <s v="US-2016-116400"/>
    <d v="2016-10-22T00:00:00"/>
    <s v="10/24/2016"/>
    <s v="First Class"/>
    <s v="EB-13930"/>
    <s v="Eric Barreto"/>
    <s v="Consumer"/>
    <s v="United States"/>
    <s v="Richmond"/>
    <s v="Virginia"/>
    <n v="23223"/>
    <s v="South"/>
    <s v="FUR-FU-10003731"/>
    <s v="Furniture"/>
    <s v="Furnishings"/>
    <s v="Eldon Expressions Wood and Plastic Desk Accessories, Oak"/>
    <n v="39.92"/>
    <n v="4"/>
    <n v="0"/>
    <n v="11.1776"/>
    <x v="32"/>
    <x v="0"/>
  </r>
  <r>
    <n v="3978"/>
    <s v="CA-2017-101308"/>
    <d v="2017-10-02T00:00:00"/>
    <d v="2017-07-10T00:00:00"/>
    <s v="Standard Class"/>
    <s v="FG-14260"/>
    <s v="Frank Gastineau"/>
    <s v="Home Office"/>
    <s v="United States"/>
    <s v="Seattle"/>
    <s v="Washington"/>
    <n v="98105"/>
    <s v="West"/>
    <s v="OFF-FA-10002780"/>
    <s v="Office Supplies"/>
    <s v="Fasteners"/>
    <s v="Staples"/>
    <n v="8.94"/>
    <n v="3"/>
    <n v="0"/>
    <n v="4.1124000000000001"/>
    <x v="13"/>
    <x v="3"/>
  </r>
  <r>
    <n v="3979"/>
    <s v="CA-2017-101308"/>
    <d v="2017-10-02T00:00:00"/>
    <d v="2017-07-10T00:00:00"/>
    <s v="Standard Class"/>
    <s v="FG-14260"/>
    <s v="Frank Gastineau"/>
    <s v="Home Office"/>
    <s v="United States"/>
    <s v="Seattle"/>
    <s v="Washington"/>
    <n v="98105"/>
    <s v="West"/>
    <s v="TEC-PH-10003800"/>
    <s v="Technology"/>
    <s v="Phones"/>
    <s v="i.Sound Portable Power - 8000 mAh"/>
    <n v="84.784000000000006"/>
    <n v="2"/>
    <n v="0.2"/>
    <n v="-20.136199999999999"/>
    <x v="13"/>
    <x v="3"/>
  </r>
  <r>
    <n v="3980"/>
    <s v="CA-2014-114517"/>
    <d v="2014-12-23T00:00:00"/>
    <s v="12/27/2014"/>
    <s v="Standard Class"/>
    <s v="TH-21235"/>
    <s v="Tiffany House"/>
    <s v="Corporate"/>
    <s v="United States"/>
    <s v="New York City"/>
    <s v="New York"/>
    <n v="10024"/>
    <s v="East"/>
    <s v="FUR-TA-10001676"/>
    <s v="Furniture"/>
    <s v="Tables"/>
    <s v="Hon 61000 Series Interactive Training Tables"/>
    <n v="53.316000000000003"/>
    <n v="2"/>
    <n v="0.4"/>
    <n v="-19.549199999999999"/>
    <x v="20"/>
    <x v="2"/>
  </r>
  <r>
    <n v="3981"/>
    <s v="CA-2014-114517"/>
    <d v="2014-12-23T00:00:00"/>
    <s v="12/27/2014"/>
    <s v="Standard Class"/>
    <s v="TH-21235"/>
    <s v="Tiffany House"/>
    <s v="Corporate"/>
    <s v="United States"/>
    <s v="New York City"/>
    <s v="New York"/>
    <n v="10024"/>
    <s v="East"/>
    <s v="OFF-AP-10002350"/>
    <s v="Office Supplies"/>
    <s v="Appliances"/>
    <s v="Belkin F9H710-06 7 Outlet SurgeMaster Surge Protector"/>
    <n v="56.52"/>
    <n v="3"/>
    <n v="0"/>
    <n v="15.8256"/>
    <x v="20"/>
    <x v="2"/>
  </r>
  <r>
    <n v="3982"/>
    <s v="CA-2017-119564"/>
    <d v="2017-12-15T00:00:00"/>
    <s v="12/20/2017"/>
    <s v="Standard Class"/>
    <s v="PL-18925"/>
    <s v="Paul Lucas"/>
    <s v="Home Office"/>
    <s v="United States"/>
    <s v="Seattle"/>
    <s v="Washington"/>
    <n v="98115"/>
    <s v="West"/>
    <s v="FUR-FU-10003096"/>
    <s v="Furniture"/>
    <s v="Furnishings"/>
    <s v="Master Giant Foot Doorstop, Safety Yellow"/>
    <n v="22.77"/>
    <n v="3"/>
    <n v="0"/>
    <n v="9.7911000000000001"/>
    <x v="22"/>
    <x v="3"/>
  </r>
  <r>
    <n v="3983"/>
    <s v="CA-2016-135265"/>
    <d v="2016-07-07T00:00:00"/>
    <d v="2016-09-07T00:00:00"/>
    <s v="Second Class"/>
    <s v="CC-12370"/>
    <s v="Christopher Conant"/>
    <s v="Consumer"/>
    <s v="United States"/>
    <s v="Los Angeles"/>
    <s v="California"/>
    <n v="90045"/>
    <s v="West"/>
    <s v="FUR-CH-10003061"/>
    <s v="Furniture"/>
    <s v="Chairs"/>
    <s v="Global Leather Task Chair, Black"/>
    <n v="287.96800000000002"/>
    <n v="4"/>
    <n v="0.2"/>
    <n v="-3.5996000000000001"/>
    <x v="16"/>
    <x v="0"/>
  </r>
  <r>
    <n v="3984"/>
    <s v="CA-2016-135265"/>
    <d v="2016-07-07T00:00:00"/>
    <d v="2016-09-07T00:00:00"/>
    <s v="Second Class"/>
    <s v="CC-12370"/>
    <s v="Christopher Conant"/>
    <s v="Consumer"/>
    <s v="United States"/>
    <s v="Los Angeles"/>
    <s v="California"/>
    <n v="90045"/>
    <s v="West"/>
    <s v="TEC-CO-10003763"/>
    <s v="Technology"/>
    <s v="Copiers"/>
    <s v="Canon PC1060 Personal Laser Copier"/>
    <n v="2799.96"/>
    <n v="5"/>
    <n v="0.2"/>
    <n v="944.98649999999998"/>
    <x v="16"/>
    <x v="0"/>
  </r>
  <r>
    <n v="3985"/>
    <s v="CA-2016-135265"/>
    <d v="2016-07-07T00:00:00"/>
    <d v="2016-09-07T00:00:00"/>
    <s v="Second Class"/>
    <s v="CC-12370"/>
    <s v="Christopher Conant"/>
    <s v="Consumer"/>
    <s v="United States"/>
    <s v="Los Angeles"/>
    <s v="California"/>
    <n v="90045"/>
    <s v="West"/>
    <s v="OFF-PA-10002923"/>
    <s v="Office Supplies"/>
    <s v="Paper"/>
    <s v="Xerox 1942"/>
    <n v="48.94"/>
    <n v="1"/>
    <n v="0"/>
    <n v="24.47"/>
    <x v="16"/>
    <x v="0"/>
  </r>
  <r>
    <n v="3986"/>
    <s v="CA-2016-108735"/>
    <d v="2016-04-17T00:00:00"/>
    <s v="4/21/2016"/>
    <s v="Standard Class"/>
    <s v="JM-15535"/>
    <s v="Jessica Myrick"/>
    <s v="Consumer"/>
    <s v="United States"/>
    <s v="Lakewood"/>
    <s v="California"/>
    <n v="90712"/>
    <s v="West"/>
    <s v="FUR-BO-10003441"/>
    <s v="Furniture"/>
    <s v="Bookcases"/>
    <s v="Bush Westfield Collection Bookcases, Fully Assembled"/>
    <n v="257.49900000000002"/>
    <n v="3"/>
    <n v="0.15"/>
    <n v="24.235199999999999"/>
    <x v="25"/>
    <x v="0"/>
  </r>
  <r>
    <n v="3987"/>
    <s v="CA-2017-112333"/>
    <d v="2017-04-08T00:00:00"/>
    <s v="4/14/2017"/>
    <s v="Standard Class"/>
    <s v="KF-16285"/>
    <s v="Karen Ferguson"/>
    <s v="Home Office"/>
    <s v="United States"/>
    <s v="Plainfield"/>
    <s v="New Jersey"/>
    <n v="7060"/>
    <s v="East"/>
    <s v="OFF-ST-10001780"/>
    <s v="Office Supplies"/>
    <s v="Storage"/>
    <s v="Tennsco 16-Compartment Lockers with Coat Rack"/>
    <n v="2591.56"/>
    <n v="4"/>
    <n v="0"/>
    <n v="621.97439999999995"/>
    <x v="4"/>
    <x v="3"/>
  </r>
  <r>
    <n v="3988"/>
    <s v="CA-2017-112333"/>
    <d v="2017-04-08T00:00:00"/>
    <s v="4/14/2017"/>
    <s v="Standard Class"/>
    <s v="KF-16285"/>
    <s v="Karen Ferguson"/>
    <s v="Home Office"/>
    <s v="United States"/>
    <s v="Plainfield"/>
    <s v="New Jersey"/>
    <n v="7060"/>
    <s v="East"/>
    <s v="OFF-AP-10001962"/>
    <s v="Office Supplies"/>
    <s v="Appliances"/>
    <s v="Black &amp; Decker Filter for Double Action Dustbuster Cordless Vac BLDV7210"/>
    <n v="41.95"/>
    <n v="5"/>
    <n v="0"/>
    <n v="10.487500000000001"/>
    <x v="4"/>
    <x v="3"/>
  </r>
  <r>
    <n v="3989"/>
    <s v="US-2016-159415"/>
    <d v="2016-04-17T00:00:00"/>
    <s v="4/22/2016"/>
    <s v="Standard Class"/>
    <s v="CS-12175"/>
    <s v="Charles Sheldon"/>
    <s v="Corporate"/>
    <s v="United States"/>
    <s v="Columbia"/>
    <s v="Tennessee"/>
    <n v="38401"/>
    <s v="South"/>
    <s v="FUR-FU-10003798"/>
    <s v="Furniture"/>
    <s v="Furnishings"/>
    <s v="Ultra Door Kickplate, 8&quot;H x 34&quot;W"/>
    <n v="79.12"/>
    <n v="5"/>
    <n v="0.2"/>
    <n v="13.846"/>
    <x v="25"/>
    <x v="0"/>
  </r>
  <r>
    <n v="3990"/>
    <s v="CA-2014-122588"/>
    <d v="2014-11-25T00:00:00"/>
    <s v="11/27/2014"/>
    <s v="Second Class"/>
    <s v="AR-10540"/>
    <s v="Andy Reiter"/>
    <s v="Consumer"/>
    <s v="United States"/>
    <s v="Woonsocket"/>
    <s v="Rhode Island"/>
    <n v="2895"/>
    <s v="East"/>
    <s v="FUR-FU-10001095"/>
    <s v="Furniture"/>
    <s v="Furnishings"/>
    <s v="DAX Black Cherry Wood-Tone Poster Frame"/>
    <n v="52.96"/>
    <n v="2"/>
    <n v="0"/>
    <n v="20.1248"/>
    <x v="7"/>
    <x v="2"/>
  </r>
  <r>
    <n v="3991"/>
    <s v="CA-2014-137589"/>
    <d v="2014-11-03T00:00:00"/>
    <d v="2014-08-11T00:00:00"/>
    <s v="Standard Class"/>
    <s v="MS-17770"/>
    <s v="Maxwell Schwartz"/>
    <s v="Consumer"/>
    <s v="United States"/>
    <s v="Lancaster"/>
    <s v="Pennsylvania"/>
    <n v="17602"/>
    <s v="East"/>
    <s v="OFF-SU-10000157"/>
    <s v="Office Supplies"/>
    <s v="Supplies"/>
    <s v="Compact Automatic Electric Letter Opener"/>
    <n v="286.34399999999999"/>
    <n v="3"/>
    <n v="0.2"/>
    <n v="-64.427400000000006"/>
    <x v="7"/>
    <x v="2"/>
  </r>
  <r>
    <n v="3992"/>
    <s v="CA-2015-161998"/>
    <d v="2015-05-01T00:00:00"/>
    <d v="2015-05-05T00:00:00"/>
    <s v="Standard Class"/>
    <s v="DB-13120"/>
    <s v="David Bremer"/>
    <s v="Corporate"/>
    <s v="United States"/>
    <s v="Tampa"/>
    <s v="Florida"/>
    <n v="33614"/>
    <s v="South"/>
    <s v="FUR-FU-10001095"/>
    <s v="Furniture"/>
    <s v="Furnishings"/>
    <s v="DAX Black Cherry Wood-Tone Poster Frame"/>
    <n v="63.552"/>
    <n v="3"/>
    <n v="0.2"/>
    <n v="14.299200000000001"/>
    <x v="33"/>
    <x v="1"/>
  </r>
  <r>
    <n v="3993"/>
    <s v="CA-2015-161998"/>
    <d v="2015-05-01T00:00:00"/>
    <d v="2015-05-05T00:00:00"/>
    <s v="Standard Class"/>
    <s v="DB-13120"/>
    <s v="David Bremer"/>
    <s v="Corporate"/>
    <s v="United States"/>
    <s v="Tampa"/>
    <s v="Florida"/>
    <n v="33614"/>
    <s v="South"/>
    <s v="OFF-SU-10004261"/>
    <s v="Office Supplies"/>
    <s v="Supplies"/>
    <s v="Fiskars 8&quot; Scissors, 2/Pack"/>
    <n v="41.375999999999998"/>
    <n v="3"/>
    <n v="0.2"/>
    <n v="4.6547999999999998"/>
    <x v="33"/>
    <x v="1"/>
  </r>
  <r>
    <n v="3994"/>
    <s v="CA-2015-161998"/>
    <d v="2015-05-01T00:00:00"/>
    <d v="2015-05-05T00:00:00"/>
    <s v="Standard Class"/>
    <s v="DB-13120"/>
    <s v="David Bremer"/>
    <s v="Corporate"/>
    <s v="United States"/>
    <s v="Tampa"/>
    <s v="Florida"/>
    <n v="33614"/>
    <s v="South"/>
    <s v="OFF-AR-10004022"/>
    <s v="Office Supplies"/>
    <s v="Art"/>
    <s v="Panasonic KP-380BK Classic Electric Pencil Sharpener"/>
    <n v="172.70400000000001"/>
    <n v="6"/>
    <n v="0.2"/>
    <n v="10.794"/>
    <x v="33"/>
    <x v="1"/>
  </r>
  <r>
    <n v="3995"/>
    <s v="CA-2015-105627"/>
    <d v="2015-03-08T00:00:00"/>
    <d v="2015-12-03T00:00:00"/>
    <s v="Standard Class"/>
    <s v="DK-12895"/>
    <s v="Dana Kaydos"/>
    <s v="Consumer"/>
    <s v="United States"/>
    <s v="Kenosha"/>
    <s v="Wisconsin"/>
    <n v="53142"/>
    <s v="Central"/>
    <s v="FUR-BO-10002916"/>
    <s v="Furniture"/>
    <s v="Bookcases"/>
    <s v="Rush Hierlooms Collection 1&quot; Thick Stackable Bookcases"/>
    <n v="512.94000000000005"/>
    <n v="3"/>
    <n v="0"/>
    <n v="97.458600000000004"/>
    <x v="29"/>
    <x v="1"/>
  </r>
  <r>
    <n v="3996"/>
    <s v="CA-2015-105627"/>
    <d v="2015-03-08T00:00:00"/>
    <d v="2015-12-03T00:00:00"/>
    <s v="Standard Class"/>
    <s v="DK-12895"/>
    <s v="Dana Kaydos"/>
    <s v="Consumer"/>
    <s v="United States"/>
    <s v="Kenosha"/>
    <s v="Wisconsin"/>
    <n v="53142"/>
    <s v="Central"/>
    <s v="FUR-CH-10002084"/>
    <s v="Furniture"/>
    <s v="Chairs"/>
    <s v="Hon Mobius Operator's Chair"/>
    <n v="860.93"/>
    <n v="7"/>
    <n v="0"/>
    <n v="189.40459999999999"/>
    <x v="29"/>
    <x v="1"/>
  </r>
  <r>
    <n v="3997"/>
    <s v="CA-2015-105627"/>
    <d v="2015-03-08T00:00:00"/>
    <d v="2015-12-03T00:00:00"/>
    <s v="Standard Class"/>
    <s v="DK-12895"/>
    <s v="Dana Kaydos"/>
    <s v="Consumer"/>
    <s v="United States"/>
    <s v="Kenosha"/>
    <s v="Wisconsin"/>
    <n v="53142"/>
    <s v="Central"/>
    <s v="TEC-PH-10003012"/>
    <s v="Technology"/>
    <s v="Phones"/>
    <s v="Nortel Meridian M3904 Professional Digital phone"/>
    <n v="769.95"/>
    <n v="5"/>
    <n v="0"/>
    <n v="223.28550000000001"/>
    <x v="29"/>
    <x v="1"/>
  </r>
  <r>
    <n v="3998"/>
    <s v="CA-2015-105627"/>
    <d v="2015-03-08T00:00:00"/>
    <d v="2015-12-03T00:00:00"/>
    <s v="Standard Class"/>
    <s v="DK-12895"/>
    <s v="Dana Kaydos"/>
    <s v="Consumer"/>
    <s v="United States"/>
    <s v="Kenosha"/>
    <s v="Wisconsin"/>
    <n v="53142"/>
    <s v="Central"/>
    <s v="OFF-AR-10002704"/>
    <s v="Office Supplies"/>
    <s v="Art"/>
    <s v="Boston 1900 Electric Pencil Sharpener"/>
    <n v="14.98"/>
    <n v="1"/>
    <n v="0"/>
    <n v="4.4939999999999998"/>
    <x v="29"/>
    <x v="1"/>
  </r>
  <r>
    <n v="3999"/>
    <s v="CA-2015-105627"/>
    <d v="2015-03-08T00:00:00"/>
    <d v="2015-12-03T00:00:00"/>
    <s v="Standard Class"/>
    <s v="DK-12895"/>
    <s v="Dana Kaydos"/>
    <s v="Consumer"/>
    <s v="United States"/>
    <s v="Kenosha"/>
    <s v="Wisconsin"/>
    <n v="53142"/>
    <s v="Central"/>
    <s v="FUR-FU-10000308"/>
    <s v="Furniture"/>
    <s v="Furnishings"/>
    <s v="Deflect-o Glass Clear Studded Chair Mats"/>
    <n v="373.08"/>
    <n v="6"/>
    <n v="0"/>
    <n v="82.077600000000004"/>
    <x v="29"/>
    <x v="1"/>
  </r>
  <r>
    <n v="4000"/>
    <s v="US-2015-149629"/>
    <d v="2015-07-17T00:00:00"/>
    <s v="7/20/2015"/>
    <s v="Second Class"/>
    <s v="MP-17965"/>
    <s v="Michael Paige"/>
    <s v="Corporate"/>
    <s v="United States"/>
    <s v="Port Saint Lucie"/>
    <s v="Florida"/>
    <n v="34952"/>
    <s v="South"/>
    <s v="FUR-BO-10004709"/>
    <s v="Furniture"/>
    <s v="Bookcases"/>
    <s v="Bush Westfield Collection Bookcases, Medium Cherry Finish"/>
    <n v="231.92"/>
    <n v="5"/>
    <n v="0.2"/>
    <n v="5.798"/>
    <x v="38"/>
    <x v="1"/>
  </r>
  <r>
    <n v="4001"/>
    <s v="CA-2014-116834"/>
    <d v="2014-10-11T00:00:00"/>
    <s v="10/16/2014"/>
    <s v="Standard Class"/>
    <s v="Dp-13240"/>
    <s v="Dean percer"/>
    <s v="Home Office"/>
    <s v="United States"/>
    <s v="Seattle"/>
    <s v="Washington"/>
    <n v="98115"/>
    <s v="West"/>
    <s v="FUR-FU-10001196"/>
    <s v="Furniture"/>
    <s v="Furnishings"/>
    <s v="DAX Cubicle Frames - 8x10"/>
    <n v="63.47"/>
    <n v="11"/>
    <n v="0"/>
    <n v="19.041"/>
    <x v="18"/>
    <x v="2"/>
  </r>
  <r>
    <n v="4002"/>
    <s v="CA-2014-116834"/>
    <d v="2014-10-11T00:00:00"/>
    <s v="10/16/2014"/>
    <s v="Standard Class"/>
    <s v="Dp-13240"/>
    <s v="Dean percer"/>
    <s v="Home Office"/>
    <s v="United States"/>
    <s v="Seattle"/>
    <s v="Washington"/>
    <n v="98115"/>
    <s v="West"/>
    <s v="TEC-AC-10002942"/>
    <s v="Technology"/>
    <s v="Accessories"/>
    <s v="WD My Passport Ultra 1TB Portable External Hard Drive"/>
    <n v="345"/>
    <n v="5"/>
    <n v="0"/>
    <n v="58.65"/>
    <x v="18"/>
    <x v="2"/>
  </r>
  <r>
    <n v="4003"/>
    <s v="CA-2016-145730"/>
    <d v="2016-03-03T00:00:00"/>
    <d v="2016-08-03T00:00:00"/>
    <s v="Standard Class"/>
    <s v="CC-12220"/>
    <s v="Chris Cortes"/>
    <s v="Consumer"/>
    <s v="United States"/>
    <s v="San Antonio"/>
    <s v="Texas"/>
    <n v="78207"/>
    <s v="Central"/>
    <s v="FUR-TA-10004915"/>
    <s v="Furniture"/>
    <s v="Tables"/>
    <s v="Office Impressions End Table, 20-1/2&quot;H x 24&quot;W x 20&quot;D"/>
    <n v="637.89599999999996"/>
    <n v="3"/>
    <n v="0.3"/>
    <n v="-127.5792"/>
    <x v="17"/>
    <x v="0"/>
  </r>
  <r>
    <n v="4004"/>
    <s v="CA-2016-145730"/>
    <d v="2016-03-03T00:00:00"/>
    <d v="2016-08-03T00:00:00"/>
    <s v="Standard Class"/>
    <s v="CC-12220"/>
    <s v="Chris Cortes"/>
    <s v="Consumer"/>
    <s v="United States"/>
    <s v="San Antonio"/>
    <s v="Texas"/>
    <n v="78207"/>
    <s v="Central"/>
    <s v="TEC-MA-10001016"/>
    <s v="Technology"/>
    <s v="Machines"/>
    <s v="Canon PC170 Desktop Personal Copier"/>
    <n v="287.91000000000003"/>
    <n v="3"/>
    <n v="0.4"/>
    <n v="33.589500000000001"/>
    <x v="17"/>
    <x v="0"/>
  </r>
  <r>
    <n v="4005"/>
    <s v="CA-2016-145730"/>
    <d v="2016-03-03T00:00:00"/>
    <d v="2016-08-03T00:00:00"/>
    <s v="Standard Class"/>
    <s v="CC-12220"/>
    <s v="Chris Cortes"/>
    <s v="Consumer"/>
    <s v="United States"/>
    <s v="San Antonio"/>
    <s v="Texas"/>
    <n v="78207"/>
    <s v="Central"/>
    <s v="OFF-EN-10000483"/>
    <s v="Office Supplies"/>
    <s v="Envelopes"/>
    <s v="White Envelopes, White Envelopes with Clear Poly Window"/>
    <n v="36.6"/>
    <n v="3"/>
    <n v="0.2"/>
    <n v="11.895"/>
    <x v="17"/>
    <x v="0"/>
  </r>
  <r>
    <n v="4006"/>
    <s v="US-2015-168732"/>
    <d v="2015-12-10T00:00:00"/>
    <s v="12/16/2015"/>
    <s v="Standard Class"/>
    <s v="KM-16660"/>
    <s v="Khloe Miller"/>
    <s v="Consumer"/>
    <s v="United States"/>
    <s v="Roswell"/>
    <s v="Georgia"/>
    <n v="30076"/>
    <s v="South"/>
    <s v="OFF-AR-10003087"/>
    <s v="Office Supplies"/>
    <s v="Art"/>
    <s v="Staples in misc. colors"/>
    <n v="1.78"/>
    <n v="1"/>
    <n v="0"/>
    <n v="0.49840000000000001"/>
    <x v="14"/>
    <x v="1"/>
  </r>
  <r>
    <n v="4007"/>
    <s v="US-2015-168732"/>
    <d v="2015-12-10T00:00:00"/>
    <s v="12/16/2015"/>
    <s v="Standard Class"/>
    <s v="KM-16660"/>
    <s v="Khloe Miller"/>
    <s v="Consumer"/>
    <s v="United States"/>
    <s v="Roswell"/>
    <s v="Georgia"/>
    <n v="30076"/>
    <s v="South"/>
    <s v="OFF-PA-10000520"/>
    <s v="Office Supplies"/>
    <s v="Paper"/>
    <s v="Xerox 201"/>
    <n v="25.92"/>
    <n v="4"/>
    <n v="0"/>
    <n v="12.441599999999999"/>
    <x v="14"/>
    <x v="1"/>
  </r>
  <r>
    <n v="4008"/>
    <s v="US-2015-168732"/>
    <d v="2015-12-10T00:00:00"/>
    <s v="12/16/2015"/>
    <s v="Standard Class"/>
    <s v="KM-16660"/>
    <s v="Khloe Miller"/>
    <s v="Consumer"/>
    <s v="United States"/>
    <s v="Roswell"/>
    <s v="Georgia"/>
    <n v="30076"/>
    <s v="South"/>
    <s v="TEC-AC-10001553"/>
    <s v="Technology"/>
    <s v="Accessories"/>
    <s v="Memorex 25GB 6X Branded Blu-Ray Recordable Disc, 15/Pack"/>
    <n v="101.94"/>
    <n v="6"/>
    <n v="0"/>
    <n v="21.407399999999999"/>
    <x v="14"/>
    <x v="1"/>
  </r>
  <r>
    <n v="4009"/>
    <s v="CA-2015-107468"/>
    <d v="2015-12-18T00:00:00"/>
    <s v="12/22/2015"/>
    <s v="Standard Class"/>
    <s v="MK-17905"/>
    <s v="Michael Kennedy"/>
    <s v="Corporate"/>
    <s v="United States"/>
    <s v="Louisville"/>
    <s v="Colorado"/>
    <n v="80027"/>
    <s v="West"/>
    <s v="OFF-AR-10000634"/>
    <s v="Office Supplies"/>
    <s v="Art"/>
    <s v="Newell 320"/>
    <n v="6.8479999999999999"/>
    <n v="2"/>
    <n v="0.2"/>
    <n v="0.59919999999999995"/>
    <x v="14"/>
    <x v="1"/>
  </r>
  <r>
    <n v="4010"/>
    <s v="CA-2017-144463"/>
    <d v="2017-01-01T00:00:00"/>
    <d v="2017-05-01T00:00:00"/>
    <s v="Standard Class"/>
    <s v="SC-20725"/>
    <s v="Steven Cartwright"/>
    <s v="Consumer"/>
    <s v="United States"/>
    <s v="Los Angeles"/>
    <s v="California"/>
    <n v="90036"/>
    <s v="West"/>
    <s v="FUR-FU-10001215"/>
    <s v="Furniture"/>
    <s v="Furnishings"/>
    <s v="Howard Miller 11-1/2&quot; Diameter Brentwood Wall Clock"/>
    <n v="474.43"/>
    <n v="11"/>
    <n v="0"/>
    <n v="199.26060000000001"/>
    <x v="44"/>
    <x v="3"/>
  </r>
  <r>
    <n v="4011"/>
    <s v="CA-2017-100811"/>
    <d v="2017-11-21T00:00:00"/>
    <s v="11/24/2017"/>
    <s v="First Class"/>
    <s v="CC-12475"/>
    <s v="Cindy Chapman"/>
    <s v="Consumer"/>
    <s v="United States"/>
    <s v="Philadelphia"/>
    <s v="Pennsylvania"/>
    <n v="19143"/>
    <s v="East"/>
    <s v="OFF-PA-10001204"/>
    <s v="Office Supplies"/>
    <s v="Paper"/>
    <s v="Xerox 1972"/>
    <n v="8.4480000000000004"/>
    <n v="2"/>
    <n v="0.2"/>
    <n v="2.64"/>
    <x v="23"/>
    <x v="3"/>
  </r>
  <r>
    <n v="4012"/>
    <s v="CA-2017-100811"/>
    <d v="2017-11-21T00:00:00"/>
    <s v="11/24/2017"/>
    <s v="First Class"/>
    <s v="CC-12475"/>
    <s v="Cindy Chapman"/>
    <s v="Consumer"/>
    <s v="United States"/>
    <s v="Philadelphia"/>
    <s v="Pennsylvania"/>
    <n v="19143"/>
    <s v="East"/>
    <s v="OFF-ST-10002444"/>
    <s v="Office Supplies"/>
    <s v="Storage"/>
    <s v="Recycled Eldon Regeneration Jumbo File"/>
    <n v="39.295999999999999"/>
    <n v="4"/>
    <n v="0.2"/>
    <n v="3.9296000000000002"/>
    <x v="23"/>
    <x v="3"/>
  </r>
  <r>
    <n v="4013"/>
    <s v="CA-2015-153612"/>
    <d v="2015-12-22T00:00:00"/>
    <s v="12/27/2015"/>
    <s v="Standard Class"/>
    <s v="BT-11305"/>
    <s v="Beth Thompson"/>
    <s v="Home Office"/>
    <s v="United States"/>
    <s v="Superior"/>
    <s v="Wisconsin"/>
    <n v="54880"/>
    <s v="Central"/>
    <s v="OFF-AR-10000203"/>
    <s v="Office Supplies"/>
    <s v="Art"/>
    <s v="Newell 336"/>
    <n v="17.12"/>
    <n v="4"/>
    <n v="0"/>
    <n v="4.9648000000000003"/>
    <x v="14"/>
    <x v="1"/>
  </r>
  <r>
    <n v="4014"/>
    <s v="CA-2015-165624"/>
    <d v="2015-08-23T00:00:00"/>
    <s v="8/28/2015"/>
    <s v="Standard Class"/>
    <s v="FH-14350"/>
    <s v="Fred Harton"/>
    <s v="Consumer"/>
    <s v="United States"/>
    <s v="Atlanta"/>
    <s v="Georgia"/>
    <n v="30318"/>
    <s v="South"/>
    <s v="OFF-AP-10000828"/>
    <s v="Office Supplies"/>
    <s v="Appliances"/>
    <s v="Avanti 4.4 Cu. Ft. Refrigerator"/>
    <n v="542.94000000000005"/>
    <n v="3"/>
    <n v="0"/>
    <n v="152.0232"/>
    <x v="37"/>
    <x v="1"/>
  </r>
  <r>
    <n v="4015"/>
    <s v="CA-2015-165624"/>
    <d v="2015-08-23T00:00:00"/>
    <s v="8/28/2015"/>
    <s v="Standard Class"/>
    <s v="FH-14350"/>
    <s v="Fred Harton"/>
    <s v="Consumer"/>
    <s v="United States"/>
    <s v="Atlanta"/>
    <s v="Georgia"/>
    <n v="30318"/>
    <s v="South"/>
    <s v="OFF-LA-10003190"/>
    <s v="Office Supplies"/>
    <s v="Labels"/>
    <s v="Avery 474"/>
    <n v="8.64"/>
    <n v="3"/>
    <n v="0"/>
    <n v="4.2336"/>
    <x v="37"/>
    <x v="1"/>
  </r>
  <r>
    <n v="4016"/>
    <s v="CA-2015-165624"/>
    <d v="2015-08-23T00:00:00"/>
    <s v="8/28/2015"/>
    <s v="Standard Class"/>
    <s v="FH-14350"/>
    <s v="Fred Harton"/>
    <s v="Consumer"/>
    <s v="United States"/>
    <s v="Atlanta"/>
    <s v="Georgia"/>
    <n v="30318"/>
    <s v="South"/>
    <s v="OFF-PA-10002319"/>
    <s v="Office Supplies"/>
    <s v="Paper"/>
    <s v="Xerox 1944"/>
    <n v="193.8"/>
    <n v="5"/>
    <n v="0"/>
    <n v="94.962000000000003"/>
    <x v="37"/>
    <x v="1"/>
  </r>
  <r>
    <n v="4017"/>
    <s v="CA-2015-165624"/>
    <d v="2015-08-23T00:00:00"/>
    <s v="8/28/2015"/>
    <s v="Standard Class"/>
    <s v="FH-14350"/>
    <s v="Fred Harton"/>
    <s v="Consumer"/>
    <s v="United States"/>
    <s v="Atlanta"/>
    <s v="Georgia"/>
    <n v="30318"/>
    <s v="South"/>
    <s v="OFF-PA-10003893"/>
    <s v="Office Supplies"/>
    <s v="Paper"/>
    <s v="Xerox 1962"/>
    <n v="21.4"/>
    <n v="5"/>
    <n v="0"/>
    <n v="9.6300000000000008"/>
    <x v="37"/>
    <x v="1"/>
  </r>
  <r>
    <n v="4018"/>
    <s v="CA-2015-165624"/>
    <d v="2015-08-23T00:00:00"/>
    <s v="8/28/2015"/>
    <s v="Standard Class"/>
    <s v="FH-14350"/>
    <s v="Fred Harton"/>
    <s v="Consumer"/>
    <s v="United States"/>
    <s v="Atlanta"/>
    <s v="Georgia"/>
    <n v="30318"/>
    <s v="South"/>
    <s v="OFF-PA-10002499"/>
    <s v="Office Supplies"/>
    <s v="Paper"/>
    <s v="Xerox 1890"/>
    <n v="97.88"/>
    <n v="2"/>
    <n v="0"/>
    <n v="48.94"/>
    <x v="37"/>
    <x v="1"/>
  </r>
  <r>
    <n v="4019"/>
    <s v="CA-2015-165624"/>
    <d v="2015-08-23T00:00:00"/>
    <s v="8/28/2015"/>
    <s v="Standard Class"/>
    <s v="FH-14350"/>
    <s v="Fred Harton"/>
    <s v="Consumer"/>
    <s v="United States"/>
    <s v="Atlanta"/>
    <s v="Georgia"/>
    <n v="30318"/>
    <s v="South"/>
    <s v="TEC-AC-10004568"/>
    <s v="Technology"/>
    <s v="Accessories"/>
    <s v="Maxell†LTO Ultrium - 800 GB"/>
    <n v="251.91"/>
    <n v="9"/>
    <n v="0"/>
    <n v="47.862900000000003"/>
    <x v="37"/>
    <x v="1"/>
  </r>
  <r>
    <n v="4020"/>
    <s v="CA-2015-165624"/>
    <d v="2015-08-23T00:00:00"/>
    <s v="8/28/2015"/>
    <s v="Standard Class"/>
    <s v="FH-14350"/>
    <s v="Fred Harton"/>
    <s v="Consumer"/>
    <s v="United States"/>
    <s v="Atlanta"/>
    <s v="Georgia"/>
    <n v="30318"/>
    <s v="South"/>
    <s v="OFF-AP-10001492"/>
    <s v="Office Supplies"/>
    <s v="Appliances"/>
    <s v="Acco Six-Outlet Power Strip, 4' Cord Length"/>
    <n v="25.86"/>
    <n v="3"/>
    <n v="0"/>
    <n v="6.7236000000000002"/>
    <x v="37"/>
    <x v="1"/>
  </r>
  <r>
    <n v="4021"/>
    <s v="CA-2014-154963"/>
    <d v="2014-06-22T00:00:00"/>
    <s v="6/27/2014"/>
    <s v="Standard Class"/>
    <s v="AA-10645"/>
    <s v="Anna Andreadi"/>
    <s v="Consumer"/>
    <s v="United States"/>
    <s v="Chester"/>
    <s v="Pennsylvania"/>
    <n v="19013"/>
    <s v="East"/>
    <s v="FUR-CH-10004698"/>
    <s v="Furniture"/>
    <s v="Chairs"/>
    <s v="Padded Folding Chairs, Black, 4/Carton"/>
    <n v="170.05799999999999"/>
    <n v="3"/>
    <n v="0.3"/>
    <n v="-4.8587999999999996"/>
    <x v="3"/>
    <x v="2"/>
  </r>
  <r>
    <n v="4022"/>
    <s v="CA-2014-154963"/>
    <d v="2014-06-22T00:00:00"/>
    <s v="6/27/2014"/>
    <s v="Standard Class"/>
    <s v="AA-10645"/>
    <s v="Anna Andreadi"/>
    <s v="Consumer"/>
    <s v="United States"/>
    <s v="Chester"/>
    <s v="Pennsylvania"/>
    <n v="19013"/>
    <s v="East"/>
    <s v="TEC-PH-10004093"/>
    <s v="Technology"/>
    <s v="Phones"/>
    <s v="Panasonic Kx-TS550"/>
    <n v="82.781999999999996"/>
    <n v="3"/>
    <n v="0.4"/>
    <n v="-15.1767"/>
    <x v="3"/>
    <x v="2"/>
  </r>
  <r>
    <n v="4023"/>
    <s v="CA-2014-154963"/>
    <d v="2014-06-22T00:00:00"/>
    <s v="6/27/2014"/>
    <s v="Standard Class"/>
    <s v="AA-10645"/>
    <s v="Anna Andreadi"/>
    <s v="Consumer"/>
    <s v="United States"/>
    <s v="Chester"/>
    <s v="Pennsylvania"/>
    <n v="19013"/>
    <s v="East"/>
    <s v="FUR-CH-10000454"/>
    <s v="Furniture"/>
    <s v="Chairs"/>
    <s v="Hon Deluxe Fabric Upholstered Stacking Chairs, Rounded Back"/>
    <n v="853.93"/>
    <n v="5"/>
    <n v="0.3"/>
    <n v="0"/>
    <x v="3"/>
    <x v="2"/>
  </r>
  <r>
    <n v="4024"/>
    <s v="CA-2017-130764"/>
    <d v="2017-10-27T00:00:00"/>
    <s v="10/28/2017"/>
    <s v="First Class"/>
    <s v="JO-15145"/>
    <s v="Jack O'Briant"/>
    <s v="Corporate"/>
    <s v="United States"/>
    <s v="San Francisco"/>
    <s v="California"/>
    <n v="94110"/>
    <s v="West"/>
    <s v="FUR-BO-10003034"/>
    <s v="Furniture"/>
    <s v="Bookcases"/>
    <s v="O'Sullivan Elevations Bookcase, Cherry Finish"/>
    <n v="556.66499999999996"/>
    <n v="5"/>
    <n v="0.15"/>
    <n v="6.5490000000000004"/>
    <x v="13"/>
    <x v="3"/>
  </r>
  <r>
    <n v="4025"/>
    <s v="CA-2017-130764"/>
    <d v="2017-10-27T00:00:00"/>
    <s v="10/28/2017"/>
    <s v="First Class"/>
    <s v="JO-15145"/>
    <s v="Jack O'Briant"/>
    <s v="Corporate"/>
    <s v="United States"/>
    <s v="San Francisco"/>
    <s v="California"/>
    <n v="94110"/>
    <s v="West"/>
    <s v="TEC-PH-10003215"/>
    <s v="Technology"/>
    <s v="Phones"/>
    <s v="Jackery Bar Premium Fast-charging Portable Charger"/>
    <n v="95.84"/>
    <n v="4"/>
    <n v="0.2"/>
    <n v="34.741999999999997"/>
    <x v="13"/>
    <x v="3"/>
  </r>
  <r>
    <n v="4026"/>
    <s v="CA-2017-139311"/>
    <d v="2017-08-11T00:00:00"/>
    <s v="8/13/2017"/>
    <s v="First Class"/>
    <s v="SF-20965"/>
    <s v="Sylvia Foulston"/>
    <s v="Corporate"/>
    <s v="United States"/>
    <s v="Bedford"/>
    <s v="Texas"/>
    <n v="76021"/>
    <s v="Central"/>
    <s v="OFF-PA-10001776"/>
    <s v="Office Supplies"/>
    <s v="Paper"/>
    <s v="Wirebound Message Books, Four 2 3/4&quot; x 5&quot; Forms per Page, 600 Sets per Book"/>
    <n v="29.664000000000001"/>
    <n v="4"/>
    <n v="0.2"/>
    <n v="10.0116"/>
    <x v="43"/>
    <x v="3"/>
  </r>
  <r>
    <n v="4027"/>
    <s v="CA-2017-139311"/>
    <d v="2017-08-11T00:00:00"/>
    <s v="8/13/2017"/>
    <s v="First Class"/>
    <s v="SF-20965"/>
    <s v="Sylvia Foulston"/>
    <s v="Corporate"/>
    <s v="United States"/>
    <s v="Bedford"/>
    <s v="Texas"/>
    <n v="76021"/>
    <s v="Central"/>
    <s v="OFF-AR-10004582"/>
    <s v="Office Supplies"/>
    <s v="Art"/>
    <s v="BIC Brite Liner Grip Highlighters"/>
    <n v="9.1839999999999993"/>
    <n v="7"/>
    <n v="0.2"/>
    <n v="2.87"/>
    <x v="43"/>
    <x v="3"/>
  </r>
  <r>
    <n v="4028"/>
    <s v="CA-2017-139311"/>
    <d v="2017-08-11T00:00:00"/>
    <s v="8/13/2017"/>
    <s v="First Class"/>
    <s v="SF-20965"/>
    <s v="Sylvia Foulston"/>
    <s v="Corporate"/>
    <s v="United States"/>
    <s v="Bedford"/>
    <s v="Texas"/>
    <n v="76021"/>
    <s v="Central"/>
    <s v="TEC-PH-10001557"/>
    <s v="Technology"/>
    <s v="Phones"/>
    <s v="Pyle PMP37LED"/>
    <n v="153.584"/>
    <n v="2"/>
    <n v="0.2"/>
    <n v="13.438599999999999"/>
    <x v="43"/>
    <x v="3"/>
  </r>
  <r>
    <n v="4029"/>
    <s v="CA-2017-139311"/>
    <d v="2017-08-11T00:00:00"/>
    <s v="8/13/2017"/>
    <s v="First Class"/>
    <s v="SF-20965"/>
    <s v="Sylvia Foulston"/>
    <s v="Corporate"/>
    <s v="United States"/>
    <s v="Bedford"/>
    <s v="Texas"/>
    <n v="76021"/>
    <s v="Central"/>
    <s v="OFF-BI-10004209"/>
    <s v="Office Supplies"/>
    <s v="Binders"/>
    <s v="Fellowes Twister Kit, Gray/Clear, 3/pkg"/>
    <n v="12.864000000000001"/>
    <n v="8"/>
    <n v="0.8"/>
    <n v="-22.512"/>
    <x v="43"/>
    <x v="3"/>
  </r>
  <r>
    <n v="4030"/>
    <s v="CA-2017-124296"/>
    <d v="2017-12-24T00:00:00"/>
    <s v="12/28/2017"/>
    <s v="Standard Class"/>
    <s v="CS-12355"/>
    <s v="Christine Sundaresam"/>
    <s v="Consumer"/>
    <s v="United States"/>
    <s v="Lafayette"/>
    <s v="Louisiana"/>
    <n v="70506"/>
    <s v="South"/>
    <s v="TEC-MA-10003183"/>
    <s v="Technology"/>
    <s v="Machines"/>
    <s v="DYMO CardScan Personal V9 Business Card Scanner"/>
    <n v="479.97"/>
    <n v="3"/>
    <n v="0"/>
    <n v="239.98500000000001"/>
    <x v="22"/>
    <x v="3"/>
  </r>
  <r>
    <n v="4031"/>
    <s v="CA-2017-124296"/>
    <d v="2017-12-24T00:00:00"/>
    <s v="12/28/2017"/>
    <s v="Standard Class"/>
    <s v="CS-12355"/>
    <s v="Christine Sundaresam"/>
    <s v="Consumer"/>
    <s v="United States"/>
    <s v="Lafayette"/>
    <s v="Louisiana"/>
    <n v="70506"/>
    <s v="South"/>
    <s v="FUR-CH-10002439"/>
    <s v="Furniture"/>
    <s v="Chairs"/>
    <s v="Iceberg Nesting Folding Chair, 19w x 6d x 43h"/>
    <n v="232.88"/>
    <n v="4"/>
    <n v="0"/>
    <n v="60.5488"/>
    <x v="22"/>
    <x v="3"/>
  </r>
  <r>
    <n v="4032"/>
    <s v="CA-2016-169957"/>
    <d v="2016-09-26T00:00:00"/>
    <s v="9/30/2016"/>
    <s v="Standard Class"/>
    <s v="SN-20710"/>
    <s v="Steve Nguyen"/>
    <s v="Home Office"/>
    <s v="United States"/>
    <s v="Covington"/>
    <s v="Washington"/>
    <n v="98042"/>
    <s v="West"/>
    <s v="OFF-AP-10000576"/>
    <s v="Office Supplies"/>
    <s v="Appliances"/>
    <s v="Belkin 7 Outlet SurgeMaster II"/>
    <n v="236.88"/>
    <n v="6"/>
    <n v="0"/>
    <n v="66.326400000000007"/>
    <x v="21"/>
    <x v="0"/>
  </r>
  <r>
    <n v="4033"/>
    <s v="CA-2016-169957"/>
    <d v="2016-09-26T00:00:00"/>
    <s v="9/30/2016"/>
    <s v="Standard Class"/>
    <s v="SN-20710"/>
    <s v="Steve Nguyen"/>
    <s v="Home Office"/>
    <s v="United States"/>
    <s v="Covington"/>
    <s v="Washington"/>
    <n v="98042"/>
    <s v="West"/>
    <s v="OFF-PA-10004040"/>
    <s v="Office Supplies"/>
    <s v="Paper"/>
    <s v="Universal Premium White Copier/Laser Paper (20Lb. and 87 Bright)"/>
    <n v="29.9"/>
    <n v="5"/>
    <n v="0"/>
    <n v="14.651"/>
    <x v="21"/>
    <x v="0"/>
  </r>
  <r>
    <n v="4034"/>
    <s v="CA-2016-169957"/>
    <d v="2016-09-26T00:00:00"/>
    <s v="9/30/2016"/>
    <s v="Standard Class"/>
    <s v="SN-20710"/>
    <s v="Steve Nguyen"/>
    <s v="Home Office"/>
    <s v="United States"/>
    <s v="Covington"/>
    <s v="Washington"/>
    <n v="98042"/>
    <s v="West"/>
    <s v="TEC-AC-10003063"/>
    <s v="Technology"/>
    <s v="Accessories"/>
    <s v="Micro Innovations USB RF Wireless Keyboard with Mouse"/>
    <n v="100"/>
    <n v="4"/>
    <n v="0"/>
    <n v="21"/>
    <x v="21"/>
    <x v="0"/>
  </r>
  <r>
    <n v="4035"/>
    <s v="US-2016-108777"/>
    <d v="2016-12-12T00:00:00"/>
    <d v="2016-12-12T00:00:00"/>
    <s v="Same Day"/>
    <s v="JM-15655"/>
    <s v="Jim Mitchum"/>
    <s v="Corporate"/>
    <s v="United States"/>
    <s v="Lorain"/>
    <s v="Ohio"/>
    <n v="44052"/>
    <s v="East"/>
    <s v="OFF-BI-10003982"/>
    <s v="Office Supplies"/>
    <s v="Binders"/>
    <s v="Wilson Jones Century Plastic Molded Ring Binders"/>
    <n v="18.693000000000001"/>
    <n v="3"/>
    <n v="0.7"/>
    <n v="-14.331300000000001"/>
    <x v="5"/>
    <x v="0"/>
  </r>
  <r>
    <n v="4036"/>
    <s v="US-2016-108777"/>
    <d v="2016-12-12T00:00:00"/>
    <d v="2016-12-12T00:00:00"/>
    <s v="Same Day"/>
    <s v="JM-15655"/>
    <s v="Jim Mitchum"/>
    <s v="Corporate"/>
    <s v="United States"/>
    <s v="Lorain"/>
    <s v="Ohio"/>
    <n v="44052"/>
    <s v="East"/>
    <s v="TEC-AC-10002567"/>
    <s v="Technology"/>
    <s v="Accessories"/>
    <s v="Logitech G602 Wireless Gaming Mouse"/>
    <n v="383.952"/>
    <n v="6"/>
    <n v="0.2"/>
    <n v="76.790400000000005"/>
    <x v="5"/>
    <x v="0"/>
  </r>
  <r>
    <n v="4037"/>
    <s v="CA-2015-148859"/>
    <d v="2015-12-28T00:00:00"/>
    <d v="2016-01-01T00:00:00"/>
    <s v="Standard Class"/>
    <s v="FH-14350"/>
    <s v="Fred Harton"/>
    <s v="Consumer"/>
    <s v="United States"/>
    <s v="Chicago"/>
    <s v="Illinois"/>
    <n v="60623"/>
    <s v="Central"/>
    <s v="OFF-ST-10004950"/>
    <s v="Office Supplies"/>
    <s v="Storage"/>
    <s v="Tenex Personal Filing Tote With Secure Closure Lid, Black/Frost"/>
    <n v="24.815999999999999"/>
    <n v="2"/>
    <n v="0.2"/>
    <n v="1.5509999999999999"/>
    <x v="14"/>
    <x v="1"/>
  </r>
  <r>
    <n v="4038"/>
    <s v="CA-2014-110786"/>
    <d v="2014-12-29T00:00:00"/>
    <d v="2015-02-01T00:00:00"/>
    <s v="Standard Class"/>
    <s v="AJ-10795"/>
    <s v="Anthony Johnson"/>
    <s v="Corporate"/>
    <s v="United States"/>
    <s v="San Francisco"/>
    <s v="California"/>
    <n v="94110"/>
    <s v="West"/>
    <s v="FUR-FU-10000550"/>
    <s v="Furniture"/>
    <s v="Furnishings"/>
    <s v="Stacking Trays by OIC"/>
    <n v="24.9"/>
    <n v="5"/>
    <n v="0"/>
    <n v="8.2170000000000005"/>
    <x v="20"/>
    <x v="2"/>
  </r>
  <r>
    <n v="4039"/>
    <s v="CA-2014-110786"/>
    <d v="2014-12-29T00:00:00"/>
    <d v="2015-02-01T00:00:00"/>
    <s v="Standard Class"/>
    <s v="AJ-10795"/>
    <s v="Anthony Johnson"/>
    <s v="Corporate"/>
    <s v="United States"/>
    <s v="San Francisco"/>
    <s v="California"/>
    <n v="94110"/>
    <s v="West"/>
    <s v="OFF-PA-10000528"/>
    <s v="Office Supplies"/>
    <s v="Paper"/>
    <s v="Xerox 1981"/>
    <n v="21.12"/>
    <n v="4"/>
    <n v="0"/>
    <n v="9.5039999999999996"/>
    <x v="20"/>
    <x v="2"/>
  </r>
  <r>
    <n v="4040"/>
    <s v="CA-2014-110786"/>
    <d v="2014-12-29T00:00:00"/>
    <d v="2015-02-01T00:00:00"/>
    <s v="Standard Class"/>
    <s v="AJ-10795"/>
    <s v="Anthony Johnson"/>
    <s v="Corporate"/>
    <s v="United States"/>
    <s v="San Francisco"/>
    <s v="California"/>
    <n v="94110"/>
    <s v="West"/>
    <s v="TEC-MA-10003183"/>
    <s v="Technology"/>
    <s v="Machines"/>
    <s v="DYMO CardScan Personal V9 Business Card Scanner"/>
    <n v="767.952"/>
    <n v="6"/>
    <n v="0.2"/>
    <n v="287.98200000000003"/>
    <x v="20"/>
    <x v="2"/>
  </r>
  <r>
    <n v="4041"/>
    <s v="CA-2014-110786"/>
    <d v="2014-12-29T00:00:00"/>
    <d v="2015-02-01T00:00:00"/>
    <s v="Standard Class"/>
    <s v="AJ-10795"/>
    <s v="Anthony Johnson"/>
    <s v="Corporate"/>
    <s v="United States"/>
    <s v="San Francisco"/>
    <s v="California"/>
    <n v="94110"/>
    <s v="West"/>
    <s v="OFF-BI-10003305"/>
    <s v="Office Supplies"/>
    <s v="Binders"/>
    <s v="Avery Hanging File Binders"/>
    <n v="14.352"/>
    <n v="3"/>
    <n v="0.2"/>
    <n v="4.6643999999999997"/>
    <x v="20"/>
    <x v="2"/>
  </r>
  <r>
    <n v="4042"/>
    <s v="CA-2014-110786"/>
    <d v="2014-12-29T00:00:00"/>
    <d v="2015-02-01T00:00:00"/>
    <s v="Standard Class"/>
    <s v="AJ-10795"/>
    <s v="Anthony Johnson"/>
    <s v="Corporate"/>
    <s v="United States"/>
    <s v="San Francisco"/>
    <s v="California"/>
    <n v="94110"/>
    <s v="West"/>
    <s v="TEC-PH-10001425"/>
    <s v="Technology"/>
    <s v="Phones"/>
    <s v="Mophie Juice Pack Helium for iPhone"/>
    <n v="191.976"/>
    <n v="3"/>
    <n v="0.2"/>
    <n v="19.197600000000001"/>
    <x v="20"/>
    <x v="2"/>
  </r>
  <r>
    <n v="4043"/>
    <s v="CA-2014-110786"/>
    <d v="2014-12-29T00:00:00"/>
    <d v="2015-02-01T00:00:00"/>
    <s v="Standard Class"/>
    <s v="AJ-10795"/>
    <s v="Anthony Johnson"/>
    <s v="Corporate"/>
    <s v="United States"/>
    <s v="San Francisco"/>
    <s v="California"/>
    <n v="94110"/>
    <s v="West"/>
    <s v="OFF-LA-10001474"/>
    <s v="Office Supplies"/>
    <s v="Labels"/>
    <s v="Avery 477"/>
    <n v="274.77"/>
    <n v="9"/>
    <n v="0"/>
    <n v="126.3942"/>
    <x v="20"/>
    <x v="2"/>
  </r>
  <r>
    <n v="4044"/>
    <s v="CA-2014-110786"/>
    <d v="2014-12-29T00:00:00"/>
    <d v="2015-02-01T00:00:00"/>
    <s v="Standard Class"/>
    <s v="AJ-10795"/>
    <s v="Anthony Johnson"/>
    <s v="Corporate"/>
    <s v="United States"/>
    <s v="San Francisco"/>
    <s v="California"/>
    <n v="94110"/>
    <s v="West"/>
    <s v="FUR-FU-10000672"/>
    <s v="Furniture"/>
    <s v="Furnishings"/>
    <s v="Executive Impressions 10&quot; Spectator Wall Clock"/>
    <n v="70.56"/>
    <n v="6"/>
    <n v="0"/>
    <n v="23.990400000000001"/>
    <x v="20"/>
    <x v="2"/>
  </r>
  <r>
    <n v="4045"/>
    <s v="CA-2015-137750"/>
    <d v="2015-06-25T00:00:00"/>
    <s v="6/30/2015"/>
    <s v="Standard Class"/>
    <s v="JF-15565"/>
    <s v="Jill Fjeld"/>
    <s v="Consumer"/>
    <s v="United States"/>
    <s v="San Francisco"/>
    <s v="California"/>
    <n v="94110"/>
    <s v="West"/>
    <s v="FUR-FU-10001979"/>
    <s v="Furniture"/>
    <s v="Furnishings"/>
    <s v="Dana Halogen Swing-Arm Architect Lamp"/>
    <n v="204.85"/>
    <n v="5"/>
    <n v="0"/>
    <n v="57.357999999999997"/>
    <x v="40"/>
    <x v="1"/>
  </r>
  <r>
    <n v="4046"/>
    <s v="CA-2015-136378"/>
    <d v="2015-04-02T00:00:00"/>
    <d v="2015-07-04T00:00:00"/>
    <s v="Standard Class"/>
    <s v="CS-11845"/>
    <s v="Cari Sayre"/>
    <s v="Corporate"/>
    <s v="United States"/>
    <s v="Houston"/>
    <s v="Texas"/>
    <n v="77070"/>
    <s v="Central"/>
    <s v="OFF-BI-10003707"/>
    <s v="Office Supplies"/>
    <s v="Binders"/>
    <s v="Aluminum Screw Posts"/>
    <n v="9.1560000000000006"/>
    <n v="3"/>
    <n v="0.8"/>
    <n v="-13.734"/>
    <x v="19"/>
    <x v="1"/>
  </r>
  <r>
    <n v="4047"/>
    <s v="CA-2017-100356"/>
    <d v="2017-10-21T00:00:00"/>
    <s v="10/25/2017"/>
    <s v="Standard Class"/>
    <s v="SP-20920"/>
    <s v="Susan Pistek"/>
    <s v="Consumer"/>
    <s v="United States"/>
    <s v="Chicago"/>
    <s v="Illinois"/>
    <n v="60653"/>
    <s v="Central"/>
    <s v="OFF-AP-10002191"/>
    <s v="Office Supplies"/>
    <s v="Appliances"/>
    <s v="Belkin 8 Outlet SurgeMaster II Gold Surge Protector"/>
    <n v="23.992000000000001"/>
    <n v="2"/>
    <n v="0.8"/>
    <n v="-62.379199999999997"/>
    <x v="13"/>
    <x v="3"/>
  </r>
  <r>
    <n v="4048"/>
    <s v="US-2015-166520"/>
    <d v="2015-07-16T00:00:00"/>
    <s v="7/19/2015"/>
    <s v="First Class"/>
    <s v="KE-16420"/>
    <s v="Katrina Edelman"/>
    <s v="Corporate"/>
    <s v="United States"/>
    <s v="New York City"/>
    <s v="New York"/>
    <n v="10035"/>
    <s v="East"/>
    <s v="OFF-PA-10000501"/>
    <s v="Office Supplies"/>
    <s v="Paper"/>
    <s v="Petty Cash Envelope"/>
    <n v="80.88"/>
    <n v="3"/>
    <n v="0"/>
    <n v="39.6312"/>
    <x v="38"/>
    <x v="1"/>
  </r>
  <r>
    <n v="4049"/>
    <s v="US-2015-166520"/>
    <d v="2015-07-16T00:00:00"/>
    <s v="7/19/2015"/>
    <s v="First Class"/>
    <s v="KE-16420"/>
    <s v="Katrina Edelman"/>
    <s v="Corporate"/>
    <s v="United States"/>
    <s v="New York City"/>
    <s v="New York"/>
    <n v="10035"/>
    <s v="East"/>
    <s v="TEC-AC-10001990"/>
    <s v="Technology"/>
    <s v="Accessories"/>
    <s v="Kensington Orbit Wireless Mobile Trackball for PC and Mac"/>
    <n v="599.9"/>
    <n v="10"/>
    <n v="0"/>
    <n v="191.96799999999999"/>
    <x v="38"/>
    <x v="1"/>
  </r>
  <r>
    <n v="4050"/>
    <s v="CA-2017-136350"/>
    <d v="2017-06-24T00:00:00"/>
    <s v="6/26/2017"/>
    <s v="Second Class"/>
    <s v="GA-14515"/>
    <s v="George Ashbrook"/>
    <s v="Consumer"/>
    <s v="United States"/>
    <s v="New York City"/>
    <s v="New York"/>
    <n v="10011"/>
    <s v="East"/>
    <s v="FUR-FU-10003601"/>
    <s v="Furniture"/>
    <s v="Furnishings"/>
    <s v="Deflect-o RollaMat Studded, Beveled Mat for Medium Pile Carpeting"/>
    <n v="276.69"/>
    <n v="3"/>
    <n v="0"/>
    <n v="49.804200000000002"/>
    <x v="27"/>
    <x v="3"/>
  </r>
  <r>
    <n v="4051"/>
    <s v="CA-2017-136350"/>
    <d v="2017-06-24T00:00:00"/>
    <s v="6/26/2017"/>
    <s v="Second Class"/>
    <s v="GA-14515"/>
    <s v="George Ashbrook"/>
    <s v="Consumer"/>
    <s v="United States"/>
    <s v="New York City"/>
    <s v="New York"/>
    <n v="10011"/>
    <s v="East"/>
    <s v="FUR-CH-10001891"/>
    <s v="Furniture"/>
    <s v="Chairs"/>
    <s v="Global Deluxe Office Fabric Chairs"/>
    <n v="172.76400000000001"/>
    <n v="2"/>
    <n v="0.1"/>
    <n v="32.633200000000002"/>
    <x v="27"/>
    <x v="3"/>
  </r>
  <r>
    <n v="4052"/>
    <s v="CA-2014-122931"/>
    <d v="2014-09-29T00:00:00"/>
    <d v="2014-03-10T00:00:00"/>
    <s v="Standard Class"/>
    <s v="SM-20950"/>
    <s v="Suzanne McNair"/>
    <s v="Corporate"/>
    <s v="United States"/>
    <s v="Philadelphia"/>
    <s v="Pennsylvania"/>
    <n v="19134"/>
    <s v="East"/>
    <s v="OFF-AR-10003469"/>
    <s v="Office Supplies"/>
    <s v="Art"/>
    <s v="Nontoxic Chalk"/>
    <n v="4.2240000000000002"/>
    <n v="3"/>
    <n v="0.2"/>
    <n v="1.4783999999999999"/>
    <x v="30"/>
    <x v="2"/>
  </r>
  <r>
    <n v="4053"/>
    <s v="CA-2014-122931"/>
    <d v="2014-09-29T00:00:00"/>
    <d v="2014-03-10T00:00:00"/>
    <s v="Standard Class"/>
    <s v="SM-20950"/>
    <s v="Suzanne McNair"/>
    <s v="Corporate"/>
    <s v="United States"/>
    <s v="Philadelphia"/>
    <s v="Pennsylvania"/>
    <n v="19134"/>
    <s v="East"/>
    <s v="FUR-TA-10004175"/>
    <s v="Furniture"/>
    <s v="Tables"/>
    <s v="Hon 30&quot; x 60&quot; Table with Locking Drawer"/>
    <n v="409.27199999999999"/>
    <n v="2"/>
    <n v="0.4"/>
    <n v="-81.854399999999998"/>
    <x v="30"/>
    <x v="2"/>
  </r>
  <r>
    <n v="4054"/>
    <s v="CA-2014-122931"/>
    <d v="2014-09-29T00:00:00"/>
    <d v="2014-03-10T00:00:00"/>
    <s v="Standard Class"/>
    <s v="SM-20950"/>
    <s v="Suzanne McNair"/>
    <s v="Corporate"/>
    <s v="United States"/>
    <s v="Philadelphia"/>
    <s v="Pennsylvania"/>
    <n v="19134"/>
    <s v="East"/>
    <s v="OFF-LA-10002945"/>
    <s v="Office Supplies"/>
    <s v="Labels"/>
    <s v="Permanent Self-Adhesive File Folder Labels for Typewriters, 1 1/8 x 3 1/2, White"/>
    <n v="55.44"/>
    <n v="11"/>
    <n v="0.2"/>
    <n v="18.018000000000001"/>
    <x v="30"/>
    <x v="2"/>
  </r>
  <r>
    <n v="4055"/>
    <s v="CA-2014-122931"/>
    <d v="2014-09-29T00:00:00"/>
    <d v="2014-03-10T00:00:00"/>
    <s v="Standard Class"/>
    <s v="SM-20950"/>
    <s v="Suzanne McNair"/>
    <s v="Corporate"/>
    <s v="United States"/>
    <s v="Philadelphia"/>
    <s v="Pennsylvania"/>
    <n v="19134"/>
    <s v="East"/>
    <s v="OFF-PA-10000533"/>
    <s v="Office Supplies"/>
    <s v="Paper"/>
    <s v="Southworth Parchment Paper &amp; Envelopes"/>
    <n v="20.928000000000001"/>
    <n v="4"/>
    <n v="0.2"/>
    <n v="6.8015999999999996"/>
    <x v="30"/>
    <x v="2"/>
  </r>
  <r>
    <n v="4056"/>
    <s v="CA-2014-122931"/>
    <d v="2014-09-29T00:00:00"/>
    <d v="2014-03-10T00:00:00"/>
    <s v="Standard Class"/>
    <s v="SM-20950"/>
    <s v="Suzanne McNair"/>
    <s v="Corporate"/>
    <s v="United States"/>
    <s v="Philadelphia"/>
    <s v="Pennsylvania"/>
    <n v="19134"/>
    <s v="East"/>
    <s v="OFF-ST-10004459"/>
    <s v="Office Supplies"/>
    <s v="Storage"/>
    <s v="Tennsco Single-Tier Lockers"/>
    <n v="1801.6320000000001"/>
    <n v="6"/>
    <n v="0.2"/>
    <n v="-337.80599999999998"/>
    <x v="30"/>
    <x v="2"/>
  </r>
  <r>
    <n v="4057"/>
    <s v="CA-2014-122931"/>
    <d v="2014-09-29T00:00:00"/>
    <d v="2014-03-10T00:00:00"/>
    <s v="Standard Class"/>
    <s v="SM-20950"/>
    <s v="Suzanne McNair"/>
    <s v="Corporate"/>
    <s v="United States"/>
    <s v="Philadelphia"/>
    <s v="Pennsylvania"/>
    <n v="19134"/>
    <s v="East"/>
    <s v="FUR-TA-10004147"/>
    <s v="Furniture"/>
    <s v="Tables"/>
    <s v="Hon 4060 Series Tables"/>
    <n v="67.176000000000002"/>
    <n v="1"/>
    <n v="0.4"/>
    <n v="-20.152799999999999"/>
    <x v="30"/>
    <x v="2"/>
  </r>
  <r>
    <n v="4058"/>
    <s v="CA-2014-163034"/>
    <d v="2014-11-24T00:00:00"/>
    <s v="11/28/2014"/>
    <s v="Standard Class"/>
    <s v="DK-12985"/>
    <s v="Darren Koutras"/>
    <s v="Consumer"/>
    <s v="United States"/>
    <s v="Chicago"/>
    <s v="Illinois"/>
    <n v="60610"/>
    <s v="Central"/>
    <s v="OFF-ST-10000046"/>
    <s v="Office Supplies"/>
    <s v="Storage"/>
    <s v="Fellowes Super Stor/Drawer Files"/>
    <n v="646.20000000000005"/>
    <n v="5"/>
    <n v="0.2"/>
    <n v="-8.0775000000000006"/>
    <x v="7"/>
    <x v="2"/>
  </r>
  <r>
    <n v="4059"/>
    <s v="CA-2015-124058"/>
    <d v="2015-11-20T00:00:00"/>
    <s v="11/24/2015"/>
    <s v="Standard Class"/>
    <s v="LC-16885"/>
    <s v="Lena Creighton"/>
    <s v="Consumer"/>
    <s v="United States"/>
    <s v="Oakland"/>
    <s v="California"/>
    <n v="94601"/>
    <s v="West"/>
    <s v="TEC-PH-10004774"/>
    <s v="Technology"/>
    <s v="Phones"/>
    <s v="Gear Head AU3700S Headset"/>
    <n v="72.744"/>
    <n v="7"/>
    <n v="0.2"/>
    <n v="-15.4581"/>
    <x v="6"/>
    <x v="1"/>
  </r>
  <r>
    <n v="4060"/>
    <s v="CA-2015-124058"/>
    <d v="2015-11-20T00:00:00"/>
    <s v="11/24/2015"/>
    <s v="Standard Class"/>
    <s v="LC-16885"/>
    <s v="Lena Creighton"/>
    <s v="Consumer"/>
    <s v="United States"/>
    <s v="Oakland"/>
    <s v="California"/>
    <n v="94601"/>
    <s v="West"/>
    <s v="FUR-CH-10000595"/>
    <s v="Furniture"/>
    <s v="Chairs"/>
    <s v="Safco Contoured Stacking Chairs"/>
    <n v="572.16"/>
    <n v="3"/>
    <n v="0.2"/>
    <n v="35.76"/>
    <x v="6"/>
    <x v="1"/>
  </r>
  <r>
    <n v="4061"/>
    <s v="CA-2016-129196"/>
    <d v="2016-11-01T00:00:00"/>
    <d v="2016-07-11T00:00:00"/>
    <s v="Standard Class"/>
    <s v="XP-21865"/>
    <s v="Xylona Preis"/>
    <s v="Consumer"/>
    <s v="United States"/>
    <s v="Chicago"/>
    <s v="Illinois"/>
    <n v="60610"/>
    <s v="Central"/>
    <s v="TEC-AC-10002473"/>
    <s v="Technology"/>
    <s v="Accessories"/>
    <s v="Maxell 4.7GB DVD-R"/>
    <n v="68.111999999999995"/>
    <n v="3"/>
    <n v="0.2"/>
    <n v="17.8794"/>
    <x v="0"/>
    <x v="0"/>
  </r>
  <r>
    <n v="4062"/>
    <s v="US-2015-138716"/>
    <d v="2015-09-17T00:00:00"/>
    <s v="9/20/2015"/>
    <s v="First Class"/>
    <s v="CS-11845"/>
    <s v="Cari Sayre"/>
    <s v="Corporate"/>
    <s v="United States"/>
    <s v="Seattle"/>
    <s v="Washington"/>
    <n v="98105"/>
    <s v="West"/>
    <s v="OFF-BI-10001628"/>
    <s v="Office Supplies"/>
    <s v="Binders"/>
    <s v="Acco Data Flex Cable Posts For Top &amp; Bottom Load Binders, 6&quot; Capacity"/>
    <n v="25.032"/>
    <n v="3"/>
    <n v="0.2"/>
    <n v="7.8224999999999998"/>
    <x v="11"/>
    <x v="1"/>
  </r>
  <r>
    <n v="4063"/>
    <s v="US-2016-122182"/>
    <d v="2016-03-10T00:00:00"/>
    <s v="3/14/2016"/>
    <s v="Standard Class"/>
    <s v="BD-11770"/>
    <s v="Bryan Davis"/>
    <s v="Consumer"/>
    <s v="United States"/>
    <s v="Philadelphia"/>
    <s v="Pennsylvania"/>
    <n v="19143"/>
    <s v="East"/>
    <s v="TEC-AC-10002800"/>
    <s v="Technology"/>
    <s v="Accessories"/>
    <s v="Plantronics Audio 478 Stereo USB Headset"/>
    <n v="39.991999999999997"/>
    <n v="1"/>
    <n v="0.2"/>
    <n v="7.4984999999999999"/>
    <x v="17"/>
    <x v="0"/>
  </r>
  <r>
    <n v="4064"/>
    <s v="US-2014-130358"/>
    <d v="2014-06-23T00:00:00"/>
    <s v="6/26/2014"/>
    <s v="First Class"/>
    <s v="DL-13330"/>
    <s v="Denise Leinenbach"/>
    <s v="Consumer"/>
    <s v="United States"/>
    <s v="Concord"/>
    <s v="North Carolina"/>
    <n v="28027"/>
    <s v="South"/>
    <s v="OFF-AR-10002766"/>
    <s v="Office Supplies"/>
    <s v="Art"/>
    <s v="Prang Drawing Pencil Set"/>
    <n v="20.015999999999998"/>
    <n v="9"/>
    <n v="0.2"/>
    <n v="1.7514000000000001"/>
    <x v="3"/>
    <x v="2"/>
  </r>
  <r>
    <n v="4065"/>
    <s v="US-2014-130358"/>
    <d v="2014-06-23T00:00:00"/>
    <s v="6/26/2014"/>
    <s v="First Class"/>
    <s v="DL-13330"/>
    <s v="Denise Leinenbach"/>
    <s v="Consumer"/>
    <s v="United States"/>
    <s v="Concord"/>
    <s v="North Carolina"/>
    <n v="28027"/>
    <s v="South"/>
    <s v="OFF-SU-10002522"/>
    <s v="Office Supplies"/>
    <s v="Supplies"/>
    <s v="Acme Kleen Earth Office Shears"/>
    <n v="3.1040000000000001"/>
    <n v="1"/>
    <n v="0.2"/>
    <n v="0.34920000000000001"/>
    <x v="3"/>
    <x v="2"/>
  </r>
  <r>
    <n v="4066"/>
    <s v="CA-2014-102673"/>
    <d v="2014-11-01T00:00:00"/>
    <d v="2014-05-11T00:00:00"/>
    <s v="Standard Class"/>
    <s v="KH-16630"/>
    <s v="Ken Heidel"/>
    <s v="Corporate"/>
    <s v="United States"/>
    <s v="Charlotte"/>
    <s v="North Carolina"/>
    <n v="28205"/>
    <s v="South"/>
    <s v="OFF-FA-10003021"/>
    <s v="Office Supplies"/>
    <s v="Fasteners"/>
    <s v="Staples"/>
    <n v="7.52"/>
    <n v="5"/>
    <n v="0.2"/>
    <n v="1.41"/>
    <x v="7"/>
    <x v="2"/>
  </r>
  <r>
    <n v="4067"/>
    <s v="CA-2014-102673"/>
    <d v="2014-11-01T00:00:00"/>
    <d v="2014-05-11T00:00:00"/>
    <s v="Standard Class"/>
    <s v="KH-16630"/>
    <s v="Ken Heidel"/>
    <s v="Corporate"/>
    <s v="United States"/>
    <s v="Charlotte"/>
    <s v="North Carolina"/>
    <n v="28205"/>
    <s v="South"/>
    <s v="OFF-AR-10000634"/>
    <s v="Office Supplies"/>
    <s v="Art"/>
    <s v="Newell 320"/>
    <n v="10.272"/>
    <n v="3"/>
    <n v="0.2"/>
    <n v="0.89880000000000004"/>
    <x v="7"/>
    <x v="2"/>
  </r>
  <r>
    <n v="4068"/>
    <s v="CA-2014-102673"/>
    <d v="2014-11-01T00:00:00"/>
    <d v="2014-05-11T00:00:00"/>
    <s v="Standard Class"/>
    <s v="KH-16630"/>
    <s v="Ken Heidel"/>
    <s v="Corporate"/>
    <s v="United States"/>
    <s v="Charlotte"/>
    <s v="North Carolina"/>
    <n v="28205"/>
    <s v="South"/>
    <s v="OFF-LA-10001771"/>
    <s v="Office Supplies"/>
    <s v="Labels"/>
    <s v="Avery 513"/>
    <n v="47.808"/>
    <n v="12"/>
    <n v="0.2"/>
    <n v="15.537599999999999"/>
    <x v="7"/>
    <x v="2"/>
  </r>
  <r>
    <n v="4069"/>
    <s v="CA-2014-102673"/>
    <d v="2014-11-01T00:00:00"/>
    <d v="2014-05-11T00:00:00"/>
    <s v="Standard Class"/>
    <s v="KH-16630"/>
    <s v="Ken Heidel"/>
    <s v="Corporate"/>
    <s v="United States"/>
    <s v="Charlotte"/>
    <s v="North Carolina"/>
    <n v="28205"/>
    <s v="South"/>
    <s v="TEC-PH-10004434"/>
    <s v="Technology"/>
    <s v="Phones"/>
    <s v="Cisco IP†Phone†7961G VoIP†phone†- Dark gray"/>
    <n v="978.84"/>
    <n v="9"/>
    <n v="0.2"/>
    <n v="110.1195"/>
    <x v="7"/>
    <x v="2"/>
  </r>
  <r>
    <n v="4070"/>
    <s v="CA-2016-145303"/>
    <d v="2016-08-28T00:00:00"/>
    <s v="8/31/2016"/>
    <s v="First Class"/>
    <s v="TP-21415"/>
    <s v="Tom Prescott"/>
    <s v="Consumer"/>
    <s v="United States"/>
    <s v="Dallas"/>
    <s v="Texas"/>
    <n v="75081"/>
    <s v="Central"/>
    <s v="OFF-BI-10000050"/>
    <s v="Office Supplies"/>
    <s v="Binders"/>
    <s v="Angle-D Binders with Locking Rings, Label Holders"/>
    <n v="13.14"/>
    <n v="9"/>
    <n v="0.8"/>
    <n v="-21.681000000000001"/>
    <x v="28"/>
    <x v="0"/>
  </r>
  <r>
    <n v="4071"/>
    <s v="CA-2016-145303"/>
    <d v="2016-08-28T00:00:00"/>
    <s v="8/31/2016"/>
    <s v="First Class"/>
    <s v="TP-21415"/>
    <s v="Tom Prescott"/>
    <s v="Consumer"/>
    <s v="United States"/>
    <s v="Dallas"/>
    <s v="Texas"/>
    <n v="75081"/>
    <s v="Central"/>
    <s v="OFF-BI-10002414"/>
    <s v="Office Supplies"/>
    <s v="Binders"/>
    <s v="GBC ProClick Spines for 32-Hole Punch"/>
    <n v="10.023999999999999"/>
    <n v="4"/>
    <n v="0.8"/>
    <n v="-16.5396"/>
    <x v="28"/>
    <x v="0"/>
  </r>
  <r>
    <n v="4072"/>
    <s v="CA-2016-145303"/>
    <d v="2016-08-28T00:00:00"/>
    <s v="8/31/2016"/>
    <s v="First Class"/>
    <s v="TP-21415"/>
    <s v="Tom Prescott"/>
    <s v="Consumer"/>
    <s v="United States"/>
    <s v="Dallas"/>
    <s v="Texas"/>
    <n v="75081"/>
    <s v="Central"/>
    <s v="FUR-BO-10003159"/>
    <s v="Furniture"/>
    <s v="Bookcases"/>
    <s v="Sauder Camden County Collection Libraries, Planked Cherry Finish"/>
    <n v="156.37280000000001"/>
    <n v="2"/>
    <n v="0.32"/>
    <n v="-52.890799999999999"/>
    <x v="28"/>
    <x v="0"/>
  </r>
  <r>
    <n v="4073"/>
    <s v="CA-2015-156104"/>
    <d v="2015-12-06T00:00:00"/>
    <d v="2015-08-12T00:00:00"/>
    <s v="Second Class"/>
    <s v="NP-18685"/>
    <s v="Nora Pelletier"/>
    <s v="Home Office"/>
    <s v="United States"/>
    <s v="Indianapolis"/>
    <s v="Indiana"/>
    <n v="46203"/>
    <s v="Central"/>
    <s v="TEC-CO-10002095"/>
    <s v="Technology"/>
    <s v="Copiers"/>
    <s v="Hewlett Packard 610 Color Digital Copier / Printer"/>
    <n v="999.98"/>
    <n v="2"/>
    <n v="0"/>
    <n v="449.99099999999999"/>
    <x v="14"/>
    <x v="1"/>
  </r>
  <r>
    <n v="4074"/>
    <s v="US-2015-164308"/>
    <d v="2015-09-24T00:00:00"/>
    <s v="9/27/2015"/>
    <s v="First Class"/>
    <s v="SC-20680"/>
    <s v="Steve Carroll"/>
    <s v="Home Office"/>
    <s v="United States"/>
    <s v="Broken Arrow"/>
    <s v="Oklahoma"/>
    <n v="74012"/>
    <s v="Central"/>
    <s v="TEC-PH-10004120"/>
    <s v="Technology"/>
    <s v="Phones"/>
    <s v="AT&amp;T 1080 Phone"/>
    <n v="821.94"/>
    <n v="6"/>
    <n v="0"/>
    <n v="213.70439999999999"/>
    <x v="11"/>
    <x v="1"/>
  </r>
  <r>
    <n v="4075"/>
    <s v="CA-2017-108112"/>
    <d v="2017-11-15T00:00:00"/>
    <s v="11/20/2017"/>
    <s v="Standard Class"/>
    <s v="DK-12895"/>
    <s v="Dana Kaydos"/>
    <s v="Consumer"/>
    <s v="United States"/>
    <s v="Miramar"/>
    <s v="Florida"/>
    <n v="33023"/>
    <s v="South"/>
    <s v="FUR-FU-10003553"/>
    <s v="Furniture"/>
    <s v="Furnishings"/>
    <s v="Howard Miller 13-1/2&quot; Diameter Rosebrook Wall Clock"/>
    <n v="220.06399999999999"/>
    <n v="4"/>
    <n v="0.2"/>
    <n v="55.015999999999998"/>
    <x v="23"/>
    <x v="3"/>
  </r>
  <r>
    <n v="4076"/>
    <s v="CA-2017-108112"/>
    <d v="2017-11-15T00:00:00"/>
    <s v="11/20/2017"/>
    <s v="Standard Class"/>
    <s v="DK-12895"/>
    <s v="Dana Kaydos"/>
    <s v="Consumer"/>
    <s v="United States"/>
    <s v="Miramar"/>
    <s v="Florida"/>
    <n v="33023"/>
    <s v="South"/>
    <s v="FUR-FU-10001488"/>
    <s v="Furniture"/>
    <s v="Furnishings"/>
    <s v="Tenex 46&quot; x 60&quot; Computer Anti-Static Chairmat, Rectangular Shaped"/>
    <n v="339.13600000000002"/>
    <n v="4"/>
    <n v="0.2"/>
    <n v="0"/>
    <x v="23"/>
    <x v="3"/>
  </r>
  <r>
    <n v="4077"/>
    <s v="CA-2015-100685"/>
    <d v="2015-12-19T00:00:00"/>
    <s v="12/21/2015"/>
    <s v="Second Class"/>
    <s v="SM-20950"/>
    <s v="Suzanne McNair"/>
    <s v="Corporate"/>
    <s v="United States"/>
    <s v="Omaha"/>
    <s v="Nebraska"/>
    <n v="68104"/>
    <s v="Central"/>
    <s v="OFF-BI-10003094"/>
    <s v="Office Supplies"/>
    <s v="Binders"/>
    <s v="Self-Adhesive Ring Binder Labels"/>
    <n v="7.04"/>
    <n v="2"/>
    <n v="0"/>
    <n v="3.3088000000000002"/>
    <x v="14"/>
    <x v="1"/>
  </r>
  <r>
    <n v="4078"/>
    <s v="CA-2015-100685"/>
    <d v="2015-12-19T00:00:00"/>
    <s v="12/21/2015"/>
    <s v="Second Class"/>
    <s v="SM-20950"/>
    <s v="Suzanne McNair"/>
    <s v="Corporate"/>
    <s v="United States"/>
    <s v="Omaha"/>
    <s v="Nebraska"/>
    <n v="68104"/>
    <s v="Central"/>
    <s v="OFF-FA-10003472"/>
    <s v="Office Supplies"/>
    <s v="Fasteners"/>
    <s v="Bagged Rubber Bands"/>
    <n v="5.04"/>
    <n v="4"/>
    <n v="0"/>
    <n v="0.2016"/>
    <x v="14"/>
    <x v="1"/>
  </r>
  <r>
    <n v="4079"/>
    <s v="CA-2015-100685"/>
    <d v="2015-12-19T00:00:00"/>
    <s v="12/21/2015"/>
    <s v="Second Class"/>
    <s v="SM-20950"/>
    <s v="Suzanne McNair"/>
    <s v="Corporate"/>
    <s v="United States"/>
    <s v="Omaha"/>
    <s v="Nebraska"/>
    <n v="68104"/>
    <s v="Central"/>
    <s v="OFF-PA-10001289"/>
    <s v="Office Supplies"/>
    <s v="Paper"/>
    <s v="White Computer Printout Paper by Universal"/>
    <n v="116.28"/>
    <n v="3"/>
    <n v="0"/>
    <n v="56.977200000000003"/>
    <x v="14"/>
    <x v="1"/>
  </r>
  <r>
    <n v="4080"/>
    <s v="CA-2015-165414"/>
    <d v="2015-12-21T00:00:00"/>
    <s v="12/24/2015"/>
    <s v="First Class"/>
    <s v="LS-17245"/>
    <s v="Lynn Smith"/>
    <s v="Consumer"/>
    <s v="United States"/>
    <s v="Jacksonville"/>
    <s v="North Carolina"/>
    <n v="28540"/>
    <s v="South"/>
    <s v="TEC-PH-10002293"/>
    <s v="Technology"/>
    <s v="Phones"/>
    <s v="Anker 36W 4-Port USB Wall Charger Travel Power Adapter for iPhone 5s 5c 5"/>
    <n v="47.975999999999999"/>
    <n v="3"/>
    <n v="0.2"/>
    <n v="4.7976000000000001"/>
    <x v="14"/>
    <x v="1"/>
  </r>
  <r>
    <n v="4081"/>
    <s v="CA-2016-140417"/>
    <d v="2016-09-25T00:00:00"/>
    <s v="9/29/2016"/>
    <s v="Standard Class"/>
    <s v="KE-16420"/>
    <s v="Katrina Edelman"/>
    <s v="Corporate"/>
    <s v="United States"/>
    <s v="Tigard"/>
    <s v="Oregon"/>
    <n v="97224"/>
    <s v="West"/>
    <s v="OFF-PA-10000380"/>
    <s v="Office Supplies"/>
    <s v="Paper"/>
    <s v="REDIFORM Incoming/Outgoing Call Register, 11&quot; X 8 1/2&quot;, 100 Messages"/>
    <n v="60.048000000000002"/>
    <n v="9"/>
    <n v="0.2"/>
    <n v="22.518000000000001"/>
    <x v="21"/>
    <x v="0"/>
  </r>
  <r>
    <n v="4082"/>
    <s v="CA-2016-140417"/>
    <d v="2016-09-25T00:00:00"/>
    <s v="9/29/2016"/>
    <s v="Standard Class"/>
    <s v="KE-16420"/>
    <s v="Katrina Edelman"/>
    <s v="Corporate"/>
    <s v="United States"/>
    <s v="Tigard"/>
    <s v="Oregon"/>
    <n v="97224"/>
    <s v="West"/>
    <s v="OFF-BI-10004828"/>
    <s v="Office Supplies"/>
    <s v="Binders"/>
    <s v="GBC Poly Designer Binding Covers"/>
    <n v="5.0220000000000002"/>
    <n v="1"/>
    <n v="0.7"/>
    <n v="-3.5154000000000001"/>
    <x v="21"/>
    <x v="0"/>
  </r>
  <r>
    <n v="4083"/>
    <s v="US-2017-151316"/>
    <d v="2017-06-24T00:00:00"/>
    <s v="6/30/2017"/>
    <s v="Standard Class"/>
    <s v="MC-17635"/>
    <s v="Matthew Clasen"/>
    <s v="Corporate"/>
    <s v="United States"/>
    <s v="Decatur"/>
    <s v="Illinois"/>
    <n v="62521"/>
    <s v="Central"/>
    <s v="OFF-BI-10004632"/>
    <s v="Office Supplies"/>
    <s v="Binders"/>
    <s v="Ibico Hi-Tech Manual Binding System"/>
    <n v="182.994"/>
    <n v="3"/>
    <n v="0.8"/>
    <n v="-320.23950000000002"/>
    <x v="27"/>
    <x v="3"/>
  </r>
  <r>
    <n v="4084"/>
    <s v="US-2017-151316"/>
    <d v="2017-06-24T00:00:00"/>
    <s v="6/30/2017"/>
    <s v="Standard Class"/>
    <s v="MC-17635"/>
    <s v="Matthew Clasen"/>
    <s v="Corporate"/>
    <s v="United States"/>
    <s v="Decatur"/>
    <s v="Illinois"/>
    <n v="62521"/>
    <s v="Central"/>
    <s v="OFF-PA-10000327"/>
    <s v="Office Supplies"/>
    <s v="Paper"/>
    <s v="Xerox 1971"/>
    <n v="10.272"/>
    <n v="3"/>
    <n v="0.2"/>
    <n v="3.21"/>
    <x v="27"/>
    <x v="3"/>
  </r>
  <r>
    <n v="4085"/>
    <s v="CA-2017-163692"/>
    <d v="2017-09-07T00:00:00"/>
    <d v="2017-09-09T00:00:00"/>
    <s v="First Class"/>
    <s v="Dp-13240"/>
    <s v="Dean percer"/>
    <s v="Home Office"/>
    <s v="United States"/>
    <s v="Phoenix"/>
    <s v="Arizona"/>
    <n v="85023"/>
    <s v="West"/>
    <s v="OFF-BI-10003291"/>
    <s v="Office Supplies"/>
    <s v="Binders"/>
    <s v="Wilson Jones Leather-Like Binders with DublLock Round Rings"/>
    <n v="7.8570000000000002"/>
    <n v="3"/>
    <n v="0.7"/>
    <n v="-6.0236999999999998"/>
    <x v="15"/>
    <x v="3"/>
  </r>
  <r>
    <n v="4086"/>
    <s v="CA-2016-111913"/>
    <d v="2016-08-04T00:00:00"/>
    <d v="2016-06-08T00:00:00"/>
    <s v="Second Class"/>
    <s v="LC-16930"/>
    <s v="Linda Cazamias"/>
    <s v="Corporate"/>
    <s v="United States"/>
    <s v="Sacramento"/>
    <s v="California"/>
    <n v="95823"/>
    <s v="West"/>
    <s v="TEC-PH-10002275"/>
    <s v="Technology"/>
    <s v="Phones"/>
    <s v="Mitel 5320 IP Phone VoIP phone"/>
    <n v="302.38400000000001"/>
    <n v="2"/>
    <n v="0.2"/>
    <n v="30.238399999999999"/>
    <x v="28"/>
    <x v="0"/>
  </r>
  <r>
    <n v="4087"/>
    <s v="CA-2016-111913"/>
    <d v="2016-08-04T00:00:00"/>
    <d v="2016-06-08T00:00:00"/>
    <s v="Second Class"/>
    <s v="LC-16930"/>
    <s v="Linda Cazamias"/>
    <s v="Corporate"/>
    <s v="United States"/>
    <s v="Sacramento"/>
    <s v="California"/>
    <n v="95823"/>
    <s v="West"/>
    <s v="OFF-BI-10003291"/>
    <s v="Office Supplies"/>
    <s v="Binders"/>
    <s v="Wilson Jones Leather-Like Binders with DublLock Round Rings"/>
    <n v="20.952000000000002"/>
    <n v="3"/>
    <n v="0.2"/>
    <n v="7.0712999999999999"/>
    <x v="28"/>
    <x v="0"/>
  </r>
  <r>
    <n v="4088"/>
    <s v="CA-2016-111913"/>
    <d v="2016-08-04T00:00:00"/>
    <d v="2016-06-08T00:00:00"/>
    <s v="Second Class"/>
    <s v="LC-16930"/>
    <s v="Linda Cazamias"/>
    <s v="Corporate"/>
    <s v="United States"/>
    <s v="Sacramento"/>
    <s v="California"/>
    <n v="95823"/>
    <s v="West"/>
    <s v="OFF-BI-10000343"/>
    <s v="Office Supplies"/>
    <s v="Binders"/>
    <s v="Pressboard Covers with Storage Hooks, 9 1/2&quot; x 11&quot;, Light Blue"/>
    <n v="11.784000000000001"/>
    <n v="3"/>
    <n v="0.2"/>
    <n v="3.9771000000000001"/>
    <x v="28"/>
    <x v="0"/>
  </r>
  <r>
    <n v="4089"/>
    <s v="US-2014-156559"/>
    <d v="2014-08-19T00:00:00"/>
    <s v="8/26/2014"/>
    <s v="Standard Class"/>
    <s v="LH-16900"/>
    <s v="Lena Hernandez"/>
    <s v="Consumer"/>
    <s v="United States"/>
    <s v="Jonesboro"/>
    <s v="Arkansas"/>
    <n v="72401"/>
    <s v="South"/>
    <s v="FUR-BO-10000711"/>
    <s v="Furniture"/>
    <s v="Bookcases"/>
    <s v="Hon Metal Bookcases, Gray"/>
    <n v="638.82000000000005"/>
    <n v="9"/>
    <n v="0"/>
    <n v="172.48140000000001"/>
    <x v="9"/>
    <x v="2"/>
  </r>
  <r>
    <n v="4090"/>
    <s v="CA-2016-161473"/>
    <d v="2016-04-01T00:00:00"/>
    <d v="2016-05-04T00:00:00"/>
    <s v="Standard Class"/>
    <s v="TB-21175"/>
    <s v="Thomas Boland"/>
    <s v="Corporate"/>
    <s v="United States"/>
    <s v="New York City"/>
    <s v="New York"/>
    <n v="10035"/>
    <s v="East"/>
    <s v="OFF-LA-10001297"/>
    <s v="Office Supplies"/>
    <s v="Labels"/>
    <s v="Avery 473"/>
    <n v="20.7"/>
    <n v="2"/>
    <n v="0"/>
    <n v="9.9359999999999999"/>
    <x v="25"/>
    <x v="0"/>
  </r>
  <r>
    <n v="4091"/>
    <s v="CA-2016-161473"/>
    <d v="2016-04-01T00:00:00"/>
    <d v="2016-05-04T00:00:00"/>
    <s v="Standard Class"/>
    <s v="TB-21175"/>
    <s v="Thomas Boland"/>
    <s v="Corporate"/>
    <s v="United States"/>
    <s v="New York City"/>
    <s v="New York"/>
    <n v="10035"/>
    <s v="East"/>
    <s v="OFF-SU-10001574"/>
    <s v="Office Supplies"/>
    <s v="Supplies"/>
    <s v="Acme Value Line Scissors"/>
    <n v="10.95"/>
    <n v="3"/>
    <n v="0"/>
    <n v="3.2850000000000001"/>
    <x v="25"/>
    <x v="0"/>
  </r>
  <r>
    <n v="4092"/>
    <s v="CA-2016-161473"/>
    <d v="2016-04-01T00:00:00"/>
    <d v="2016-05-04T00:00:00"/>
    <s v="Standard Class"/>
    <s v="TB-21175"/>
    <s v="Thomas Boland"/>
    <s v="Corporate"/>
    <s v="United States"/>
    <s v="New York City"/>
    <s v="New York"/>
    <n v="10035"/>
    <s v="East"/>
    <s v="OFF-BI-10003305"/>
    <s v="Office Supplies"/>
    <s v="Binders"/>
    <s v="Avery Hanging File Binders"/>
    <n v="14.352"/>
    <n v="3"/>
    <n v="0.2"/>
    <n v="4.6643999999999997"/>
    <x v="25"/>
    <x v="0"/>
  </r>
  <r>
    <n v="4093"/>
    <s v="CA-2017-166576"/>
    <d v="2017-05-16T00:00:00"/>
    <s v="5/18/2017"/>
    <s v="First Class"/>
    <s v="JM-15865"/>
    <s v="John Murray"/>
    <s v="Consumer"/>
    <s v="United States"/>
    <s v="Akron"/>
    <s v="Ohio"/>
    <n v="44312"/>
    <s v="East"/>
    <s v="OFF-ST-10002574"/>
    <s v="Office Supplies"/>
    <s v="Storage"/>
    <s v="SAFCO Commercial Wire Shelving, Black"/>
    <n v="221.024"/>
    <n v="2"/>
    <n v="0.2"/>
    <n v="-55.256"/>
    <x v="24"/>
    <x v="3"/>
  </r>
  <r>
    <n v="4094"/>
    <s v="CA-2015-102491"/>
    <d v="2015-08-24T00:00:00"/>
    <s v="8/28/2015"/>
    <s v="Standard Class"/>
    <s v="KW-16435"/>
    <s v="Katrina Willman"/>
    <s v="Consumer"/>
    <s v="United States"/>
    <s v="Florence"/>
    <s v="Kentucky"/>
    <n v="41042"/>
    <s v="South"/>
    <s v="TEC-MA-10000864"/>
    <s v="Technology"/>
    <s v="Machines"/>
    <s v="Cisco 9971 IP Video Phone Charcoal"/>
    <n v="3080"/>
    <n v="7"/>
    <n v="0"/>
    <n v="1416.8"/>
    <x v="37"/>
    <x v="1"/>
  </r>
  <r>
    <n v="4095"/>
    <s v="CA-2015-102491"/>
    <d v="2015-08-24T00:00:00"/>
    <s v="8/28/2015"/>
    <s v="Standard Class"/>
    <s v="KW-16435"/>
    <s v="Katrina Willman"/>
    <s v="Consumer"/>
    <s v="United States"/>
    <s v="Florence"/>
    <s v="Kentucky"/>
    <n v="41042"/>
    <s v="South"/>
    <s v="TEC-AC-10003289"/>
    <s v="Technology"/>
    <s v="Accessories"/>
    <s v="Anker Ultra-Slim Mini Bluetooth 3.0 Wireless Keyboard"/>
    <n v="79.959999999999994"/>
    <n v="4"/>
    <n v="0"/>
    <n v="18.390799999999999"/>
    <x v="37"/>
    <x v="1"/>
  </r>
  <r>
    <n v="4096"/>
    <s v="CA-2015-102491"/>
    <d v="2015-08-24T00:00:00"/>
    <s v="8/28/2015"/>
    <s v="Standard Class"/>
    <s v="KW-16435"/>
    <s v="Katrina Willman"/>
    <s v="Consumer"/>
    <s v="United States"/>
    <s v="Florence"/>
    <s v="Kentucky"/>
    <n v="41042"/>
    <s v="South"/>
    <s v="TEC-PH-10001619"/>
    <s v="Technology"/>
    <s v="Phones"/>
    <s v="LG G3"/>
    <n v="587.97"/>
    <n v="3"/>
    <n v="0"/>
    <n v="170.51130000000001"/>
    <x v="37"/>
    <x v="1"/>
  </r>
  <r>
    <n v="4097"/>
    <s v="CA-2014-116904"/>
    <d v="2014-09-23T00:00:00"/>
    <s v="9/28/2014"/>
    <s v="Standard Class"/>
    <s v="SC-20095"/>
    <s v="Sanjit Chand"/>
    <s v="Consumer"/>
    <s v="United States"/>
    <s v="Minneapolis"/>
    <s v="Minnesota"/>
    <n v="55407"/>
    <s v="Central"/>
    <s v="OFF-PA-10004888"/>
    <s v="Office Supplies"/>
    <s v="Paper"/>
    <s v="Xerox 217"/>
    <n v="32.4"/>
    <n v="5"/>
    <n v="0"/>
    <n v="15.552"/>
    <x v="30"/>
    <x v="2"/>
  </r>
  <r>
    <n v="4098"/>
    <s v="CA-2014-116904"/>
    <d v="2014-09-23T00:00:00"/>
    <s v="9/28/2014"/>
    <s v="Standard Class"/>
    <s v="SC-20095"/>
    <s v="Sanjit Chand"/>
    <s v="Consumer"/>
    <s v="United States"/>
    <s v="Minneapolis"/>
    <s v="Minnesota"/>
    <n v="55407"/>
    <s v="Central"/>
    <s v="OFF-ST-10000736"/>
    <s v="Office Supplies"/>
    <s v="Storage"/>
    <s v="Carina Double Wide Media Storage Towers in Natural &amp; Black"/>
    <n v="404.9"/>
    <n v="5"/>
    <n v="0"/>
    <n v="16.196000000000002"/>
    <x v="30"/>
    <x v="2"/>
  </r>
  <r>
    <n v="4099"/>
    <s v="CA-2014-116904"/>
    <d v="2014-09-23T00:00:00"/>
    <s v="9/28/2014"/>
    <s v="Standard Class"/>
    <s v="SC-20095"/>
    <s v="Sanjit Chand"/>
    <s v="Consumer"/>
    <s v="United States"/>
    <s v="Minneapolis"/>
    <s v="Minnesota"/>
    <n v="55407"/>
    <s v="Central"/>
    <s v="OFF-BI-10001120"/>
    <s v="Office Supplies"/>
    <s v="Binders"/>
    <s v="Ibico EPK-21 Electric Binding System"/>
    <n v="9449.9500000000007"/>
    <n v="5"/>
    <n v="0"/>
    <n v="4630.4754999999996"/>
    <x v="30"/>
    <x v="2"/>
  </r>
  <r>
    <n v="4100"/>
    <s v="CA-2014-116904"/>
    <d v="2014-09-23T00:00:00"/>
    <s v="9/28/2014"/>
    <s v="Standard Class"/>
    <s v="SC-20095"/>
    <s v="Sanjit Chand"/>
    <s v="Consumer"/>
    <s v="United States"/>
    <s v="Minneapolis"/>
    <s v="Minnesota"/>
    <n v="55407"/>
    <s v="Central"/>
    <s v="OFF-BI-10000301"/>
    <s v="Office Supplies"/>
    <s v="Binders"/>
    <s v="GBC Instant Report Kit"/>
    <n v="12.94"/>
    <n v="2"/>
    <n v="0"/>
    <n v="6.47"/>
    <x v="30"/>
    <x v="2"/>
  </r>
  <r>
    <n v="4101"/>
    <s v="US-2017-102288"/>
    <d v="2017-06-19T00:00:00"/>
    <s v="6/23/2017"/>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n v="1"/>
    <n v="0.8"/>
    <n v="-5.2072000000000003"/>
    <x v="27"/>
    <x v="3"/>
  </r>
  <r>
    <n v="4102"/>
    <s v="US-2017-102288"/>
    <d v="2017-06-19T00:00:00"/>
    <s v="6/23/2017"/>
    <s v="Standard Class"/>
    <s v="ZC-21910"/>
    <s v="Zuschuss Carroll"/>
    <s v="Consumer"/>
    <s v="United States"/>
    <s v="Houston"/>
    <s v="Texas"/>
    <n v="77095"/>
    <s v="Central"/>
    <s v="OFF-AP-10002906"/>
    <s v="Office Supplies"/>
    <s v="Appliances"/>
    <s v="Hoover Replacement Belt for Commercial Guardsman Heavy-Duty Upright Vacuum"/>
    <n v="0.44400000000000001"/>
    <n v="1"/>
    <n v="0.8"/>
    <n v="-1.1100000000000001"/>
    <x v="27"/>
    <x v="3"/>
  </r>
  <r>
    <n v="4103"/>
    <s v="US-2017-102288"/>
    <d v="2017-06-19T00:00:00"/>
    <s v="6/23/2017"/>
    <s v="Standard Class"/>
    <s v="ZC-21910"/>
    <s v="Zuschuss Carroll"/>
    <s v="Consumer"/>
    <s v="United States"/>
    <s v="Houston"/>
    <s v="Texas"/>
    <n v="77095"/>
    <s v="Central"/>
    <s v="OFF-PA-10000740"/>
    <s v="Office Supplies"/>
    <s v="Paper"/>
    <s v="Xerox 1982"/>
    <n v="146.17599999999999"/>
    <n v="8"/>
    <n v="0.2"/>
    <n v="47.507199999999997"/>
    <x v="27"/>
    <x v="3"/>
  </r>
  <r>
    <n v="4104"/>
    <s v="CA-2017-137456"/>
    <d v="2017-12-21T00:00:00"/>
    <s v="12/21/2017"/>
    <s v="Same Day"/>
    <s v="RB-19465"/>
    <s v="Rick Bensley"/>
    <s v="Home Office"/>
    <s v="United States"/>
    <s v="Fremont"/>
    <s v="Nebraska"/>
    <n v="68025"/>
    <s v="Central"/>
    <s v="FUR-FU-10001940"/>
    <s v="Furniture"/>
    <s v="Furnishings"/>
    <s v="Staple-based wall hangings"/>
    <n v="15.92"/>
    <n v="2"/>
    <n v="0"/>
    <n v="7.0048000000000004"/>
    <x v="22"/>
    <x v="3"/>
  </r>
  <r>
    <n v="4105"/>
    <s v="US-2017-155999"/>
    <d v="2017-08-07T00:00:00"/>
    <s v="8/13/2017"/>
    <s v="Standard Class"/>
    <s v="JK-15370"/>
    <s v="Jay Kimmel"/>
    <s v="Consumer"/>
    <s v="United States"/>
    <s v="San Diego"/>
    <s v="California"/>
    <n v="92105"/>
    <s v="West"/>
    <s v="TEC-PH-10000439"/>
    <s v="Technology"/>
    <s v="Phones"/>
    <s v="GE DSL Phone Line Filter"/>
    <n v="159.96"/>
    <n v="5"/>
    <n v="0.2"/>
    <n v="17.9955"/>
    <x v="43"/>
    <x v="3"/>
  </r>
  <r>
    <n v="4106"/>
    <s v="US-2017-155999"/>
    <d v="2017-08-07T00:00:00"/>
    <s v="8/13/2017"/>
    <s v="Standard Class"/>
    <s v="JK-15370"/>
    <s v="Jay Kimmel"/>
    <s v="Consumer"/>
    <s v="United States"/>
    <s v="San Diego"/>
    <s v="California"/>
    <n v="92105"/>
    <s v="West"/>
    <s v="OFF-BI-10000404"/>
    <s v="Office Supplies"/>
    <s v="Binders"/>
    <s v="Avery Printable Repositionable Plastic Tabs"/>
    <n v="13.76"/>
    <n v="2"/>
    <n v="0.2"/>
    <n v="4.6440000000000001"/>
    <x v="43"/>
    <x v="3"/>
  </r>
  <r>
    <n v="4107"/>
    <s v="US-2016-148334"/>
    <d v="2016-08-22T00:00:00"/>
    <s v="8/26/2016"/>
    <s v="Standard Class"/>
    <s v="DD-13570"/>
    <s v="Dorothy Dickinson"/>
    <s v="Consumer"/>
    <s v="United States"/>
    <s v="Houston"/>
    <s v="Texas"/>
    <n v="77041"/>
    <s v="Central"/>
    <s v="OFF-BI-10003676"/>
    <s v="Office Supplies"/>
    <s v="Binders"/>
    <s v="GBC Standard Recycled Report Covers, Clear Plastic Sheets"/>
    <n v="4.3120000000000003"/>
    <n v="2"/>
    <n v="0.8"/>
    <n v="-6.8992000000000004"/>
    <x v="28"/>
    <x v="0"/>
  </r>
  <r>
    <n v="4108"/>
    <s v="CA-2015-105599"/>
    <d v="2015-09-07T00:00:00"/>
    <d v="2015-07-09T00:00:00"/>
    <s v="Same Day"/>
    <s v="MC-17275"/>
    <s v="Marc Crier"/>
    <s v="Consumer"/>
    <s v="United States"/>
    <s v="New York City"/>
    <s v="New York"/>
    <n v="10011"/>
    <s v="East"/>
    <s v="OFF-ST-10002486"/>
    <s v="Office Supplies"/>
    <s v="Storage"/>
    <s v="Eldon Shelf Savers Cubes and Bins"/>
    <n v="13.96"/>
    <n v="2"/>
    <n v="0"/>
    <n v="0.2792"/>
    <x v="11"/>
    <x v="1"/>
  </r>
  <r>
    <n v="4109"/>
    <s v="CA-2015-105599"/>
    <d v="2015-09-07T00:00:00"/>
    <d v="2015-07-09T00:00:00"/>
    <s v="Same Day"/>
    <s v="MC-17275"/>
    <s v="Marc Crier"/>
    <s v="Consumer"/>
    <s v="United States"/>
    <s v="New York City"/>
    <s v="New York"/>
    <n v="10011"/>
    <s v="East"/>
    <s v="FUR-TA-10003837"/>
    <s v="Furniture"/>
    <s v="Tables"/>
    <s v="Anderson Hickey Conga Table Tops &amp; Accessories"/>
    <n v="27.414000000000001"/>
    <n v="3"/>
    <n v="0.4"/>
    <n v="-14.1639"/>
    <x v="11"/>
    <x v="1"/>
  </r>
  <r>
    <n v="4110"/>
    <s v="CA-2015-153717"/>
    <d v="2015-12-25T00:00:00"/>
    <d v="2016-01-01T00:00:00"/>
    <s v="Standard Class"/>
    <s v="DL-13495"/>
    <s v="Dionis Lloyd"/>
    <s v="Corporate"/>
    <s v="United States"/>
    <s v="Detroit"/>
    <s v="Michigan"/>
    <n v="48227"/>
    <s v="Central"/>
    <s v="TEC-PH-10002923"/>
    <s v="Technology"/>
    <s v="Phones"/>
    <s v="Logitech B530 USB†Headset†-†headset†- Full size, Binaural"/>
    <n v="73.98"/>
    <n v="2"/>
    <n v="0"/>
    <n v="19.974599999999999"/>
    <x v="14"/>
    <x v="1"/>
  </r>
  <r>
    <n v="4111"/>
    <s v="CA-2015-153717"/>
    <d v="2015-12-25T00:00:00"/>
    <d v="2016-01-01T00:00:00"/>
    <s v="Standard Class"/>
    <s v="DL-13495"/>
    <s v="Dionis Lloyd"/>
    <s v="Corporate"/>
    <s v="United States"/>
    <s v="Detroit"/>
    <s v="Michigan"/>
    <n v="48227"/>
    <s v="Central"/>
    <s v="FUR-BO-10004360"/>
    <s v="Furniture"/>
    <s v="Bookcases"/>
    <s v="Rush Hierlooms Collection Rich Wood Bookcases"/>
    <n v="160.97999999999999"/>
    <n v="1"/>
    <n v="0"/>
    <n v="20.927399999999999"/>
    <x v="14"/>
    <x v="1"/>
  </r>
  <r>
    <n v="4112"/>
    <s v="CA-2015-153717"/>
    <d v="2015-12-25T00:00:00"/>
    <d v="2016-01-01T00:00:00"/>
    <s v="Standard Class"/>
    <s v="DL-13495"/>
    <s v="Dionis Lloyd"/>
    <s v="Corporate"/>
    <s v="United States"/>
    <s v="Detroit"/>
    <s v="Michigan"/>
    <n v="48227"/>
    <s v="Central"/>
    <s v="OFF-PA-10002160"/>
    <s v="Office Supplies"/>
    <s v="Paper"/>
    <s v="Xerox 1978"/>
    <n v="17.34"/>
    <n v="3"/>
    <n v="0"/>
    <n v="8.4966000000000008"/>
    <x v="14"/>
    <x v="1"/>
  </r>
  <r>
    <n v="4113"/>
    <s v="CA-2015-153717"/>
    <d v="2015-12-25T00:00:00"/>
    <d v="2016-01-01T00:00:00"/>
    <s v="Standard Class"/>
    <s v="DL-13495"/>
    <s v="Dionis Lloyd"/>
    <s v="Corporate"/>
    <s v="United States"/>
    <s v="Detroit"/>
    <s v="Michigan"/>
    <n v="48227"/>
    <s v="Central"/>
    <s v="OFF-AR-10002375"/>
    <s v="Office Supplies"/>
    <s v="Art"/>
    <s v="Newell 351"/>
    <n v="3.28"/>
    <n v="1"/>
    <n v="0"/>
    <n v="0.95120000000000005"/>
    <x v="14"/>
    <x v="1"/>
  </r>
  <r>
    <n v="4114"/>
    <s v="CA-2015-116687"/>
    <d v="2015-05-02T00:00:00"/>
    <d v="2015-07-05T00:00:00"/>
    <s v="Standard Class"/>
    <s v="NC-18625"/>
    <s v="Noah Childs"/>
    <s v="Corporate"/>
    <s v="United States"/>
    <s v="Houston"/>
    <s v="Texas"/>
    <n v="77095"/>
    <s v="Central"/>
    <s v="OFF-LA-10000443"/>
    <s v="Office Supplies"/>
    <s v="Labels"/>
    <s v="Avery 501"/>
    <n v="8.8559999999999999"/>
    <n v="3"/>
    <n v="0.2"/>
    <n v="2.9889000000000001"/>
    <x v="33"/>
    <x v="1"/>
  </r>
  <r>
    <n v="4115"/>
    <s v="CA-2015-116687"/>
    <d v="2015-05-02T00:00:00"/>
    <d v="2015-07-05T00:00:00"/>
    <s v="Standard Class"/>
    <s v="NC-18625"/>
    <s v="Noah Childs"/>
    <s v="Corporate"/>
    <s v="United States"/>
    <s v="Houston"/>
    <s v="Texas"/>
    <n v="77095"/>
    <s v="Central"/>
    <s v="TEC-PH-10001750"/>
    <s v="Technology"/>
    <s v="Phones"/>
    <s v="Samsung Rugby III"/>
    <n v="158.376"/>
    <n v="3"/>
    <n v="0.2"/>
    <n v="13.857900000000001"/>
    <x v="33"/>
    <x v="1"/>
  </r>
  <r>
    <n v="4116"/>
    <s v="CA-2016-163573"/>
    <d v="2016-11-24T00:00:00"/>
    <s v="11/27/2016"/>
    <s v="First Class"/>
    <s v="AC-10450"/>
    <s v="Amy Cox"/>
    <s v="Consumer"/>
    <s v="United States"/>
    <s v="Seattle"/>
    <s v="Washington"/>
    <n v="98105"/>
    <s v="West"/>
    <s v="OFF-BI-10004632"/>
    <s v="Office Supplies"/>
    <s v="Binders"/>
    <s v="Ibico Hi-Tech Manual Binding System"/>
    <n v="1219.96"/>
    <n v="5"/>
    <n v="0.2"/>
    <n v="381.23750000000001"/>
    <x v="0"/>
    <x v="0"/>
  </r>
  <r>
    <n v="4117"/>
    <s v="CA-2015-153416"/>
    <d v="2015-11-24T00:00:00"/>
    <s v="11/29/2015"/>
    <s v="Standard Class"/>
    <s v="TS-21340"/>
    <s v="Toby Swindell"/>
    <s v="Consumer"/>
    <s v="United States"/>
    <s v="Los Angeles"/>
    <s v="California"/>
    <n v="90036"/>
    <s v="West"/>
    <s v="OFF-BI-10002813"/>
    <s v="Office Supplies"/>
    <s v="Binders"/>
    <s v="Avery Reinforcements for Hole-Punch Pages"/>
    <n v="3.1680000000000001"/>
    <n v="2"/>
    <n v="0.2"/>
    <n v="0.99"/>
    <x v="6"/>
    <x v="1"/>
  </r>
  <r>
    <n v="4118"/>
    <s v="CA-2015-153416"/>
    <d v="2015-11-24T00:00:00"/>
    <s v="11/29/2015"/>
    <s v="Standard Class"/>
    <s v="TS-21340"/>
    <s v="Toby Swindell"/>
    <s v="Consumer"/>
    <s v="United States"/>
    <s v="Los Angeles"/>
    <s v="California"/>
    <n v="90036"/>
    <s v="West"/>
    <s v="OFF-PA-10002005"/>
    <s v="Office Supplies"/>
    <s v="Paper"/>
    <s v="Xerox 225"/>
    <n v="19.440000000000001"/>
    <n v="3"/>
    <n v="0"/>
    <n v="9.3312000000000008"/>
    <x v="6"/>
    <x v="1"/>
  </r>
  <r>
    <n v="4119"/>
    <s v="CA-2015-153416"/>
    <d v="2015-11-24T00:00:00"/>
    <s v="11/29/2015"/>
    <s v="Standard Class"/>
    <s v="TS-21340"/>
    <s v="Toby Swindell"/>
    <s v="Consumer"/>
    <s v="United States"/>
    <s v="Los Angeles"/>
    <s v="California"/>
    <n v="90036"/>
    <s v="West"/>
    <s v="OFF-ST-10000060"/>
    <s v="Office Supplies"/>
    <s v="Storage"/>
    <s v="Fellowes Bankers Box Staxonsteel Drawer File/Stacking System"/>
    <n v="454.86"/>
    <n v="7"/>
    <n v="0"/>
    <n v="54.583199999999998"/>
    <x v="6"/>
    <x v="1"/>
  </r>
  <r>
    <n v="4120"/>
    <s v="CA-2015-153416"/>
    <d v="2015-11-24T00:00:00"/>
    <s v="11/29/2015"/>
    <s v="Standard Class"/>
    <s v="TS-21340"/>
    <s v="Toby Swindell"/>
    <s v="Consumer"/>
    <s v="United States"/>
    <s v="Los Angeles"/>
    <s v="California"/>
    <n v="90036"/>
    <s v="West"/>
    <s v="OFF-BI-10002706"/>
    <s v="Office Supplies"/>
    <s v="Binders"/>
    <s v="Avery Premier Heavy-Duty Binder with Round Locking Rings"/>
    <n v="91.391999999999996"/>
    <n v="8"/>
    <n v="0.2"/>
    <n v="29.702400000000001"/>
    <x v="6"/>
    <x v="1"/>
  </r>
  <r>
    <n v="4121"/>
    <s v="CA-2017-117394"/>
    <d v="2017-09-04T00:00:00"/>
    <d v="2017-10-09T00:00:00"/>
    <s v="Standard Class"/>
    <s v="MM-17920"/>
    <s v="Michael Moore"/>
    <s v="Consumer"/>
    <s v="United States"/>
    <s v="Philadelphia"/>
    <s v="Pennsylvania"/>
    <n v="19120"/>
    <s v="East"/>
    <s v="TEC-AC-10000199"/>
    <s v="Technology"/>
    <s v="Accessories"/>
    <s v="Kingston Digital DataTraveler 8GB USB 2.0"/>
    <n v="19.04"/>
    <n v="4"/>
    <n v="0.2"/>
    <n v="-1.4279999999999999"/>
    <x v="15"/>
    <x v="3"/>
  </r>
  <r>
    <n v="4122"/>
    <s v="CA-2017-133823"/>
    <d v="2017-05-11T00:00:00"/>
    <d v="2017-12-05T00:00:00"/>
    <s v="Same Day"/>
    <s v="LP-17080"/>
    <s v="Liz Pelletier"/>
    <s v="Consumer"/>
    <s v="United States"/>
    <s v="Seattle"/>
    <s v="Washington"/>
    <n v="98103"/>
    <s v="West"/>
    <s v="OFF-PA-10002870"/>
    <s v="Office Supplies"/>
    <s v="Paper"/>
    <s v="Ampad Phone Message Book, Recycled, 400 Message Capacity, 5 æî x 11î"/>
    <n v="37.44"/>
    <n v="6"/>
    <n v="0"/>
    <n v="16.847999999999999"/>
    <x v="24"/>
    <x v="3"/>
  </r>
  <r>
    <n v="4123"/>
    <s v="CA-2017-133823"/>
    <d v="2017-05-11T00:00:00"/>
    <d v="2017-12-05T00:00:00"/>
    <s v="Same Day"/>
    <s v="LP-17080"/>
    <s v="Liz Pelletier"/>
    <s v="Consumer"/>
    <s v="United States"/>
    <s v="Seattle"/>
    <s v="Washington"/>
    <n v="98103"/>
    <s v="West"/>
    <s v="OFF-LA-10004545"/>
    <s v="Office Supplies"/>
    <s v="Labels"/>
    <s v="Avery 50"/>
    <n v="37.590000000000003"/>
    <n v="3"/>
    <n v="0"/>
    <n v="17.667300000000001"/>
    <x v="24"/>
    <x v="3"/>
  </r>
  <r>
    <n v="4124"/>
    <s v="CA-2017-133823"/>
    <d v="2017-05-11T00:00:00"/>
    <d v="2017-12-05T00:00:00"/>
    <s v="Same Day"/>
    <s v="LP-17080"/>
    <s v="Liz Pelletier"/>
    <s v="Consumer"/>
    <s v="United States"/>
    <s v="Seattle"/>
    <s v="Washington"/>
    <n v="98103"/>
    <s v="West"/>
    <s v="OFF-BI-10000962"/>
    <s v="Office Supplies"/>
    <s v="Binders"/>
    <s v="Acco Flexible ACCOHIDE Square Ring Data Binder, Dark Blue, 11 1/2&quot; X 14&quot; 7/8&quot;"/>
    <n v="26.032"/>
    <n v="2"/>
    <n v="0.2"/>
    <n v="9.4366000000000003"/>
    <x v="24"/>
    <x v="3"/>
  </r>
  <r>
    <n v="4125"/>
    <s v="CA-2014-127523"/>
    <d v="2014-05-11T00:00:00"/>
    <s v="5/18/2014"/>
    <s v="Standard Class"/>
    <s v="BG-11695"/>
    <s v="Brooke Gillingham"/>
    <s v="Corporate"/>
    <s v="United States"/>
    <s v="Watertown"/>
    <s v="New York"/>
    <n v="13601"/>
    <s v="East"/>
    <s v="OFF-AP-10004249"/>
    <s v="Office Supplies"/>
    <s v="Appliances"/>
    <s v="Staple holder"/>
    <n v="35.909999999999997"/>
    <n v="3"/>
    <n v="0"/>
    <n v="9.6957000000000004"/>
    <x v="8"/>
    <x v="2"/>
  </r>
  <r>
    <n v="4126"/>
    <s v="CA-2017-123239"/>
    <d v="2017-07-27T00:00:00"/>
    <s v="7/31/2017"/>
    <s v="Second Class"/>
    <s v="MG-18145"/>
    <s v="Mike Gockenbach"/>
    <s v="Consumer"/>
    <s v="United States"/>
    <s v="Jacksonville"/>
    <s v="Florida"/>
    <n v="32216"/>
    <s v="South"/>
    <s v="FUR-FU-10001602"/>
    <s v="Furniture"/>
    <s v="Furnishings"/>
    <s v="Eldon Delta Triangular Chair Mat, 52&quot; x 58&quot;, Clear"/>
    <n v="91.031999999999996"/>
    <n v="3"/>
    <n v="0.2"/>
    <n v="-2.2757999999999998"/>
    <x v="10"/>
    <x v="3"/>
  </r>
  <r>
    <n v="4127"/>
    <s v="CA-2017-156769"/>
    <d v="2017-05-06T00:00:00"/>
    <d v="2017-09-05T00:00:00"/>
    <s v="First Class"/>
    <s v="GZ-14470"/>
    <s v="Gary Zandusky"/>
    <s v="Consumer"/>
    <s v="United States"/>
    <s v="Arlington"/>
    <s v="Virginia"/>
    <n v="22204"/>
    <s v="South"/>
    <s v="OFF-AR-10003179"/>
    <s v="Office Supplies"/>
    <s v="Art"/>
    <s v="Dixon Ticonderoga Core-Lock Colored Pencils"/>
    <n v="54.66"/>
    <n v="6"/>
    <n v="0"/>
    <n v="18.037800000000001"/>
    <x v="24"/>
    <x v="3"/>
  </r>
  <r>
    <n v="4128"/>
    <s v="CA-2014-127299"/>
    <d v="2014-09-19T00:00:00"/>
    <s v="9/24/2014"/>
    <s v="Standard Class"/>
    <s v="JL-15835"/>
    <s v="John Lee"/>
    <s v="Consumer"/>
    <s v="United States"/>
    <s v="Charlotte"/>
    <s v="North Carolina"/>
    <n v="28205"/>
    <s v="South"/>
    <s v="OFF-ST-10003722"/>
    <s v="Office Supplies"/>
    <s v="Storage"/>
    <s v="Project Tote Personal File"/>
    <n v="67.343999999999994"/>
    <n v="6"/>
    <n v="0.2"/>
    <n v="7.5762"/>
    <x v="30"/>
    <x v="2"/>
  </r>
  <r>
    <n v="4129"/>
    <s v="CA-2014-127299"/>
    <d v="2014-09-19T00:00:00"/>
    <s v="9/24/2014"/>
    <s v="Standard Class"/>
    <s v="JL-15835"/>
    <s v="John Lee"/>
    <s v="Consumer"/>
    <s v="United States"/>
    <s v="Charlotte"/>
    <s v="North Carolina"/>
    <n v="28205"/>
    <s v="South"/>
    <s v="TEC-MA-10001127"/>
    <s v="Technology"/>
    <s v="Machines"/>
    <s v="HP Designjet T520 Inkjet Large Format Printer - 24&quot; Color"/>
    <n v="2624.9850000000001"/>
    <n v="3"/>
    <n v="0.5"/>
    <n v="-944.99459999999999"/>
    <x v="30"/>
    <x v="2"/>
  </r>
  <r>
    <n v="4130"/>
    <s v="CA-2015-121272"/>
    <d v="2015-03-29T00:00:00"/>
    <d v="2015-04-04T00:00:00"/>
    <s v="Standard Class"/>
    <s v="DO-13435"/>
    <s v="Denny Ordway"/>
    <s v="Consumer"/>
    <s v="United States"/>
    <s v="Seattle"/>
    <s v="Washington"/>
    <n v="98103"/>
    <s v="West"/>
    <s v="OFF-AP-10001947"/>
    <s v="Office Supplies"/>
    <s v="Appliances"/>
    <s v="Acco 6 Outlet Guardian Premium Plus Surge Suppressor"/>
    <n v="73.28"/>
    <n v="4"/>
    <n v="0"/>
    <n v="21.251200000000001"/>
    <x v="29"/>
    <x v="1"/>
  </r>
  <r>
    <n v="4131"/>
    <s v="CA-2014-115336"/>
    <d v="2014-11-18T00:00:00"/>
    <s v="11/25/2014"/>
    <s v="Standard Class"/>
    <s v="AB-10600"/>
    <s v="Ann Blume"/>
    <s v="Corporate"/>
    <s v="United States"/>
    <s v="Chicago"/>
    <s v="Illinois"/>
    <n v="60623"/>
    <s v="Central"/>
    <s v="OFF-BI-10001107"/>
    <s v="Office Supplies"/>
    <s v="Binders"/>
    <s v="GBC White Gloss Covers, Plain Front"/>
    <n v="14.48"/>
    <n v="5"/>
    <n v="0.8"/>
    <n v="-23.891999999999999"/>
    <x v="7"/>
    <x v="2"/>
  </r>
  <r>
    <n v="4132"/>
    <s v="CA-2015-111703"/>
    <d v="2015-07-02T00:00:00"/>
    <d v="2015-09-07T00:00:00"/>
    <s v="Standard Class"/>
    <s v="KB-16315"/>
    <s v="Karl Braun"/>
    <s v="Consumer"/>
    <s v="United States"/>
    <s v="Hollywood"/>
    <s v="Florida"/>
    <n v="33021"/>
    <s v="South"/>
    <s v="OFF-PA-10000349"/>
    <s v="Office Supplies"/>
    <s v="Paper"/>
    <s v="Easy-staple paper"/>
    <n v="11.952"/>
    <n v="3"/>
    <n v="0.2"/>
    <n v="4.0338000000000003"/>
    <x v="38"/>
    <x v="1"/>
  </r>
  <r>
    <n v="4133"/>
    <s v="CA-2015-111703"/>
    <d v="2015-07-02T00:00:00"/>
    <d v="2015-09-07T00:00:00"/>
    <s v="Standard Class"/>
    <s v="KB-16315"/>
    <s v="Karl Braun"/>
    <s v="Consumer"/>
    <s v="United States"/>
    <s v="Hollywood"/>
    <s v="Florida"/>
    <n v="33021"/>
    <s v="South"/>
    <s v="OFF-PA-10003349"/>
    <s v="Office Supplies"/>
    <s v="Paper"/>
    <s v="Xerox 1957"/>
    <n v="15.552"/>
    <n v="3"/>
    <n v="0.2"/>
    <n v="5.6375999999999999"/>
    <x v="38"/>
    <x v="1"/>
  </r>
  <r>
    <n v="4134"/>
    <s v="CA-2014-128839"/>
    <d v="2014-09-08T00:00:00"/>
    <s v="9/13/2014"/>
    <s v="Standard Class"/>
    <s v="TT-21070"/>
    <s v="Ted Trevino"/>
    <s v="Consumer"/>
    <s v="United States"/>
    <s v="Chesapeake"/>
    <s v="Virginia"/>
    <n v="23320"/>
    <s v="South"/>
    <s v="OFF-FA-10002280"/>
    <s v="Office Supplies"/>
    <s v="Fasteners"/>
    <s v="Advantus Plastic Paper Clips"/>
    <n v="45"/>
    <n v="9"/>
    <n v="0"/>
    <n v="21.6"/>
    <x v="30"/>
    <x v="2"/>
  </r>
  <r>
    <n v="4135"/>
    <s v="CA-2014-128839"/>
    <d v="2014-09-08T00:00:00"/>
    <s v="9/13/2014"/>
    <s v="Standard Class"/>
    <s v="TT-21070"/>
    <s v="Ted Trevino"/>
    <s v="Consumer"/>
    <s v="United States"/>
    <s v="Chesapeake"/>
    <s v="Virginia"/>
    <n v="23320"/>
    <s v="South"/>
    <s v="TEC-MA-10000029"/>
    <s v="Technology"/>
    <s v="Machines"/>
    <s v="Epson WorkForce WF-2530 All-in-One Printer, Copier Scanner"/>
    <n v="209.97"/>
    <n v="3"/>
    <n v="0"/>
    <n v="90.287099999999995"/>
    <x v="30"/>
    <x v="2"/>
  </r>
  <r>
    <n v="4136"/>
    <s v="CA-2017-105914"/>
    <d v="2017-10-02T00:00:00"/>
    <d v="2017-08-10T00:00:00"/>
    <s v="Standard Class"/>
    <s v="PV-18985"/>
    <s v="Paul Van Hugh"/>
    <s v="Home Office"/>
    <s v="United States"/>
    <s v="Los Angeles"/>
    <s v="California"/>
    <n v="90036"/>
    <s v="West"/>
    <s v="OFF-BI-10002854"/>
    <s v="Office Supplies"/>
    <s v="Binders"/>
    <s v="Performers Binder/Pad Holder, Black"/>
    <n v="112.12"/>
    <n v="5"/>
    <n v="0.2"/>
    <n v="42.045000000000002"/>
    <x v="13"/>
    <x v="3"/>
  </r>
  <r>
    <n v="4137"/>
    <s v="CA-2017-105914"/>
    <d v="2017-10-02T00:00:00"/>
    <d v="2017-08-10T00:00:00"/>
    <s v="Standard Class"/>
    <s v="PV-18985"/>
    <s v="Paul Van Hugh"/>
    <s v="Home Office"/>
    <s v="United States"/>
    <s v="Los Angeles"/>
    <s v="California"/>
    <n v="90036"/>
    <s v="West"/>
    <s v="OFF-ST-10003716"/>
    <s v="Office Supplies"/>
    <s v="Storage"/>
    <s v="Tennsco Double-Tier Lockers"/>
    <n v="1575.14"/>
    <n v="7"/>
    <n v="0"/>
    <n v="204.76820000000001"/>
    <x v="13"/>
    <x v="3"/>
  </r>
  <r>
    <n v="4138"/>
    <s v="CA-2017-110926"/>
    <d v="2017-11-19T00:00:00"/>
    <s v="11/23/2017"/>
    <s v="Standard Class"/>
    <s v="DD-13570"/>
    <s v="Dorothy Dickinson"/>
    <s v="Consumer"/>
    <s v="United States"/>
    <s v="Alexandria"/>
    <s v="Virginia"/>
    <n v="22304"/>
    <s v="South"/>
    <s v="OFF-FA-10000624"/>
    <s v="Office Supplies"/>
    <s v="Fasteners"/>
    <s v="OIC Binder Clips"/>
    <n v="25.06"/>
    <n v="7"/>
    <n v="0"/>
    <n v="12.53"/>
    <x v="23"/>
    <x v="3"/>
  </r>
  <r>
    <n v="4139"/>
    <s v="CA-2016-117226"/>
    <d v="2016-12-30T00:00:00"/>
    <d v="2017-01-01T00:00:00"/>
    <s v="First Class"/>
    <s v="KD-16495"/>
    <s v="Keith Dawkins"/>
    <s v="Corporate"/>
    <s v="United States"/>
    <s v="Deer Park"/>
    <s v="Texas"/>
    <n v="77536"/>
    <s v="Central"/>
    <s v="OFF-BI-10004654"/>
    <s v="Office Supplies"/>
    <s v="Binders"/>
    <s v="Avery Binding System Hidden Tab Executive Style Index Sets"/>
    <n v="6.9240000000000004"/>
    <n v="6"/>
    <n v="0.8"/>
    <n v="-10.385999999999999"/>
    <x v="5"/>
    <x v="0"/>
  </r>
  <r>
    <n v="4140"/>
    <s v="CA-2017-127313"/>
    <d v="2017-12-01T00:00:00"/>
    <d v="2017-04-12T00:00:00"/>
    <s v="First Class"/>
    <s v="RA-19285"/>
    <s v="Ralph Arnett"/>
    <s v="Consumer"/>
    <s v="United States"/>
    <s v="Philadelphia"/>
    <s v="Pennsylvania"/>
    <n v="19120"/>
    <s v="East"/>
    <s v="OFF-ST-10001228"/>
    <s v="Office Supplies"/>
    <s v="Storage"/>
    <s v="Personal File Boxes with Fold-Down Carry Handle"/>
    <n v="37.392000000000003"/>
    <n v="3"/>
    <n v="0.2"/>
    <n v="2.3370000000000002"/>
    <x v="22"/>
    <x v="3"/>
  </r>
  <r>
    <n v="4141"/>
    <s v="CA-2017-127313"/>
    <d v="2017-12-01T00:00:00"/>
    <d v="2017-04-12T00:00:00"/>
    <s v="First Class"/>
    <s v="RA-19285"/>
    <s v="Ralph Arnett"/>
    <s v="Consumer"/>
    <s v="United States"/>
    <s v="Philadelphia"/>
    <s v="Pennsylvania"/>
    <n v="19120"/>
    <s v="East"/>
    <s v="FUR-FU-10003798"/>
    <s v="Furniture"/>
    <s v="Furnishings"/>
    <s v="Ultra Door Kickplate, 8&quot;H x 34&quot;W"/>
    <n v="79.12"/>
    <n v="5"/>
    <n v="0.2"/>
    <n v="13.846"/>
    <x v="22"/>
    <x v="3"/>
  </r>
  <r>
    <n v="4142"/>
    <s v="CA-2016-136287"/>
    <d v="2016-06-13T00:00:00"/>
    <s v="6/17/2016"/>
    <s v="Standard Class"/>
    <s v="SS-20590"/>
    <s v="Sonia Sunley"/>
    <s v="Consumer"/>
    <s v="United States"/>
    <s v="Wichita"/>
    <s v="Kansas"/>
    <n v="67212"/>
    <s v="Central"/>
    <s v="OFF-LA-10003148"/>
    <s v="Office Supplies"/>
    <s v="Labels"/>
    <s v="Avery 51"/>
    <n v="18.899999999999999"/>
    <n v="3"/>
    <n v="0"/>
    <n v="8.6940000000000008"/>
    <x v="1"/>
    <x v="0"/>
  </r>
  <r>
    <n v="4143"/>
    <s v="US-2014-107699"/>
    <d v="2014-05-19T00:00:00"/>
    <s v="5/23/2014"/>
    <s v="Standard Class"/>
    <s v="JH-15820"/>
    <s v="John Huston"/>
    <s v="Consumer"/>
    <s v="United States"/>
    <s v="Midland"/>
    <s v="Michigan"/>
    <n v="48640"/>
    <s v="Central"/>
    <s v="OFF-BI-10001249"/>
    <s v="Office Supplies"/>
    <s v="Binders"/>
    <s v="Avery Heavy-Duty EZD View Binder with Locking Rings"/>
    <n v="57.42"/>
    <n v="9"/>
    <n v="0"/>
    <n v="26.4132"/>
    <x v="8"/>
    <x v="2"/>
  </r>
  <r>
    <n v="4144"/>
    <s v="CA-2017-112725"/>
    <d v="2017-01-30T00:00:00"/>
    <d v="2017-06-02T00:00:00"/>
    <s v="Standard Class"/>
    <s v="EH-14125"/>
    <s v="Eugene Hildebrand"/>
    <s v="Home Office"/>
    <s v="United States"/>
    <s v="San Francisco"/>
    <s v="California"/>
    <n v="94110"/>
    <s v="West"/>
    <s v="OFF-AR-10003759"/>
    <s v="Office Supplies"/>
    <s v="Art"/>
    <s v="Crayola Anti Dust Chalk, 12/Pack"/>
    <n v="12.74"/>
    <n v="7"/>
    <n v="0"/>
    <n v="5.7329999999999997"/>
    <x v="44"/>
    <x v="3"/>
  </r>
  <r>
    <n v="4145"/>
    <s v="CA-2017-112725"/>
    <d v="2017-01-30T00:00:00"/>
    <d v="2017-06-02T00:00:00"/>
    <s v="Standard Class"/>
    <s v="EH-14125"/>
    <s v="Eugene Hildebrand"/>
    <s v="Home Office"/>
    <s v="United States"/>
    <s v="San Francisco"/>
    <s v="California"/>
    <n v="94110"/>
    <s v="West"/>
    <s v="OFF-AR-10001227"/>
    <s v="Office Supplies"/>
    <s v="Art"/>
    <s v="Newell 338"/>
    <n v="8.82"/>
    <n v="3"/>
    <n v="0"/>
    <n v="2.3814000000000002"/>
    <x v="44"/>
    <x v="3"/>
  </r>
  <r>
    <n v="4146"/>
    <s v="CA-2017-112725"/>
    <d v="2017-01-30T00:00:00"/>
    <d v="2017-06-02T00:00:00"/>
    <s v="Standard Class"/>
    <s v="EH-14125"/>
    <s v="Eugene Hildebrand"/>
    <s v="Home Office"/>
    <s v="United States"/>
    <s v="San Francisco"/>
    <s v="California"/>
    <n v="94110"/>
    <s v="West"/>
    <s v="FUR-CH-10000863"/>
    <s v="Furniture"/>
    <s v="Chairs"/>
    <s v="Novimex Swivel Fabric Task Chair"/>
    <n v="120.78400000000001"/>
    <n v="1"/>
    <n v="0.2"/>
    <n v="-13.588200000000001"/>
    <x v="44"/>
    <x v="3"/>
  </r>
  <r>
    <n v="4147"/>
    <s v="CA-2015-136196"/>
    <d v="2015-11-28T00:00:00"/>
    <d v="2015-04-12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n v="3"/>
    <n v="0"/>
    <n v="64.518000000000001"/>
    <x v="6"/>
    <x v="1"/>
  </r>
  <r>
    <n v="4148"/>
    <s v="CA-2017-106068"/>
    <d v="2017-10-23T00:00:00"/>
    <s v="10/28/2017"/>
    <s v="Standard Class"/>
    <s v="RB-19330"/>
    <s v="Randy Bradley"/>
    <s v="Consumer"/>
    <s v="United States"/>
    <s v="Austin"/>
    <s v="Texas"/>
    <n v="78745"/>
    <s v="Central"/>
    <s v="OFF-BI-10000962"/>
    <s v="Office Supplies"/>
    <s v="Binders"/>
    <s v="Acco Flexible ACCOHIDE Square Ring Data Binder, Dark Blue, 11 1/2&quot; X 14&quot; 7/8&quot;"/>
    <n v="9.7620000000000005"/>
    <n v="3"/>
    <n v="0.8"/>
    <n v="-15.1311"/>
    <x v="13"/>
    <x v="3"/>
  </r>
  <r>
    <n v="4149"/>
    <s v="CA-2017-106068"/>
    <d v="2017-10-23T00:00:00"/>
    <s v="10/28/2017"/>
    <s v="Standard Class"/>
    <s v="RB-19330"/>
    <s v="Randy Bradley"/>
    <s v="Consumer"/>
    <s v="United States"/>
    <s v="Austin"/>
    <s v="Texas"/>
    <n v="78745"/>
    <s v="Central"/>
    <s v="OFF-ST-10004507"/>
    <s v="Office Supplies"/>
    <s v="Storage"/>
    <s v="Advantus Rolling Storage Box"/>
    <n v="13.72"/>
    <n v="1"/>
    <n v="0.2"/>
    <n v="1.2004999999999999"/>
    <x v="13"/>
    <x v="3"/>
  </r>
  <r>
    <n v="4150"/>
    <s v="CA-2017-106068"/>
    <d v="2017-10-23T00:00:00"/>
    <s v="10/28/2017"/>
    <s v="Standard Class"/>
    <s v="RB-19330"/>
    <s v="Randy Bradley"/>
    <s v="Consumer"/>
    <s v="United States"/>
    <s v="Austin"/>
    <s v="Texas"/>
    <n v="78745"/>
    <s v="Central"/>
    <s v="TEC-AC-10002942"/>
    <s v="Technology"/>
    <s v="Accessories"/>
    <s v="WD My Passport Ultra 1TB Portable External Hard Drive"/>
    <n v="55.2"/>
    <n v="1"/>
    <n v="0.2"/>
    <n v="-2.0699999999999998"/>
    <x v="13"/>
    <x v="3"/>
  </r>
  <r>
    <n v="4151"/>
    <s v="CA-2017-106068"/>
    <d v="2017-10-23T00:00:00"/>
    <s v="10/28/2017"/>
    <s v="Standard Class"/>
    <s v="RB-19330"/>
    <s v="Randy Bradley"/>
    <s v="Consumer"/>
    <s v="United States"/>
    <s v="Austin"/>
    <s v="Texas"/>
    <n v="78745"/>
    <s v="Central"/>
    <s v="OFF-ST-10002344"/>
    <s v="Office Supplies"/>
    <s v="Storage"/>
    <s v="Carina 42&quot;Hx23 3/4&quot;W Media Storage Unit"/>
    <n v="259.13600000000002"/>
    <n v="4"/>
    <n v="0.2"/>
    <n v="-58.305599999999998"/>
    <x v="13"/>
    <x v="3"/>
  </r>
  <r>
    <n v="4152"/>
    <s v="CA-2017-100160"/>
    <d v="2017-09-07T00:00:00"/>
    <d v="2017-11-09T00:00:00"/>
    <s v="Standard Class"/>
    <s v="CB-12025"/>
    <s v="Cassandra Brandow"/>
    <s v="Consumer"/>
    <s v="United States"/>
    <s v="Philadelphia"/>
    <s v="Pennsylvania"/>
    <n v="19134"/>
    <s v="East"/>
    <s v="OFF-LA-10002475"/>
    <s v="Office Supplies"/>
    <s v="Labels"/>
    <s v="Avery 519"/>
    <n v="29.24"/>
    <n v="5"/>
    <n v="0.2"/>
    <n v="9.8684999999999992"/>
    <x v="15"/>
    <x v="3"/>
  </r>
  <r>
    <n v="4153"/>
    <s v="CA-2017-100160"/>
    <d v="2017-09-07T00:00:00"/>
    <d v="2017-11-09T00:00:00"/>
    <s v="Standard Class"/>
    <s v="CB-12025"/>
    <s v="Cassandra Brandow"/>
    <s v="Consumer"/>
    <s v="United States"/>
    <s v="Philadelphia"/>
    <s v="Pennsylvania"/>
    <n v="19134"/>
    <s v="East"/>
    <s v="OFF-PA-10003072"/>
    <s v="Office Supplies"/>
    <s v="Paper"/>
    <s v="Eureka Recycled Copy Paper 8 1/2&quot; x 11&quot;, Ream"/>
    <n v="15.552"/>
    <n v="3"/>
    <n v="0.2"/>
    <n v="5.4432"/>
    <x v="15"/>
    <x v="3"/>
  </r>
  <r>
    <n v="4154"/>
    <s v="CA-2017-100160"/>
    <d v="2017-09-07T00:00:00"/>
    <d v="2017-11-09T00:00:00"/>
    <s v="Standard Class"/>
    <s v="CB-12025"/>
    <s v="Cassandra Brandow"/>
    <s v="Consumer"/>
    <s v="United States"/>
    <s v="Philadelphia"/>
    <s v="Pennsylvania"/>
    <n v="19134"/>
    <s v="East"/>
    <s v="OFF-EN-10001509"/>
    <s v="Office Supplies"/>
    <s v="Envelopes"/>
    <s v="Poly String Tie Envelopes"/>
    <n v="4.8959999999999999"/>
    <n v="3"/>
    <n v="0.2"/>
    <n v="1.6524000000000001"/>
    <x v="15"/>
    <x v="3"/>
  </r>
  <r>
    <n v="4155"/>
    <s v="CA-2016-139689"/>
    <d v="2016-12-29T00:00:00"/>
    <d v="2017-03-01T00:00:00"/>
    <s v="Standard Class"/>
    <s v="MP-17965"/>
    <s v="Michael Paige"/>
    <s v="Corporate"/>
    <s v="United States"/>
    <s v="Bristol"/>
    <s v="Tennessee"/>
    <n v="37620"/>
    <s v="South"/>
    <s v="OFF-BI-10004781"/>
    <s v="Office Supplies"/>
    <s v="Binders"/>
    <s v="GBC Wire Binding Strips"/>
    <n v="38.088000000000001"/>
    <n v="4"/>
    <n v="0.7"/>
    <n v="-27.9312"/>
    <x v="5"/>
    <x v="0"/>
  </r>
  <r>
    <n v="4156"/>
    <s v="CA-2016-139689"/>
    <d v="2016-12-29T00:00:00"/>
    <d v="2017-03-01T00:00:00"/>
    <s v="Standard Class"/>
    <s v="MP-17965"/>
    <s v="Michael Paige"/>
    <s v="Corporate"/>
    <s v="United States"/>
    <s v="Bristol"/>
    <s v="Tennessee"/>
    <n v="37620"/>
    <s v="South"/>
    <s v="OFF-BI-10000145"/>
    <s v="Office Supplies"/>
    <s v="Binders"/>
    <s v="Zipper Ring Binder Pockets"/>
    <n v="2.8079999999999998"/>
    <n v="3"/>
    <n v="0.7"/>
    <n v="-1.9656"/>
    <x v="5"/>
    <x v="0"/>
  </r>
  <r>
    <n v="4157"/>
    <s v="CA-2015-101091"/>
    <d v="2015-12-05T00:00:00"/>
    <d v="2015-09-12T00:00:00"/>
    <s v="Second Class"/>
    <s v="SW-20245"/>
    <s v="Scot Wooten"/>
    <s v="Consumer"/>
    <s v="United States"/>
    <s v="Philadelphia"/>
    <s v="Pennsylvania"/>
    <n v="19140"/>
    <s v="East"/>
    <s v="TEC-AC-10003280"/>
    <s v="Technology"/>
    <s v="Accessories"/>
    <s v="Belkin F8E887 USB Wired Ergonomic Keyboard"/>
    <n v="47.984000000000002"/>
    <n v="2"/>
    <n v="0.2"/>
    <n v="0.5998"/>
    <x v="14"/>
    <x v="1"/>
  </r>
  <r>
    <n v="4158"/>
    <s v="CA-2015-101091"/>
    <d v="2015-12-05T00:00:00"/>
    <d v="2015-09-12T00:00:00"/>
    <s v="Second Class"/>
    <s v="SW-20245"/>
    <s v="Scot Wooten"/>
    <s v="Consumer"/>
    <s v="United States"/>
    <s v="Philadelphia"/>
    <s v="Pennsylvania"/>
    <n v="19140"/>
    <s v="East"/>
    <s v="OFF-BI-10001107"/>
    <s v="Office Supplies"/>
    <s v="Binders"/>
    <s v="GBC White Gloss Covers, Plain Front"/>
    <n v="26.064"/>
    <n v="6"/>
    <n v="0.7"/>
    <n v="-19.982399999999998"/>
    <x v="14"/>
    <x v="1"/>
  </r>
  <r>
    <n v="4159"/>
    <s v="CA-2014-126907"/>
    <d v="2014-11-01T00:00:00"/>
    <d v="2014-08-11T00:00:00"/>
    <s v="Standard Class"/>
    <s v="SM-20950"/>
    <s v="Suzanne McNair"/>
    <s v="Corporate"/>
    <s v="United States"/>
    <s v="Chicago"/>
    <s v="Illinois"/>
    <n v="60610"/>
    <s v="Central"/>
    <s v="OFF-PA-10000533"/>
    <s v="Office Supplies"/>
    <s v="Paper"/>
    <s v="Southworth Parchment Paper &amp; Envelopes"/>
    <n v="15.696"/>
    <n v="3"/>
    <n v="0.2"/>
    <n v="5.1012000000000004"/>
    <x v="7"/>
    <x v="2"/>
  </r>
  <r>
    <n v="4160"/>
    <s v="US-2016-164588"/>
    <d v="2016-04-16T00:00:00"/>
    <s v="4/23/2016"/>
    <s v="Standard Class"/>
    <s v="AP-10915"/>
    <s v="Arthur Prichep"/>
    <s v="Consumer"/>
    <s v="United States"/>
    <s v="Columbus"/>
    <s v="Georgia"/>
    <n v="31907"/>
    <s v="South"/>
    <s v="OFF-AR-10003056"/>
    <s v="Office Supplies"/>
    <s v="Art"/>
    <s v="Newell 341"/>
    <n v="12.84"/>
    <n v="3"/>
    <n v="0"/>
    <n v="3.7235999999999998"/>
    <x v="25"/>
    <x v="0"/>
  </r>
  <r>
    <n v="4161"/>
    <s v="CA-2017-115546"/>
    <d v="2017-05-14T00:00:00"/>
    <s v="5/18/2017"/>
    <s v="Standard Class"/>
    <s v="AH-10465"/>
    <s v="Amy Hunt"/>
    <s v="Consumer"/>
    <s v="United States"/>
    <s v="New York City"/>
    <s v="New York"/>
    <n v="10035"/>
    <s v="East"/>
    <s v="TEC-PH-10002834"/>
    <s v="Technology"/>
    <s v="Phones"/>
    <s v="Google Nexus 5"/>
    <n v="539.97"/>
    <n v="3"/>
    <n v="0"/>
    <n v="134.99250000000001"/>
    <x v="24"/>
    <x v="3"/>
  </r>
  <r>
    <n v="4162"/>
    <s v="CA-2017-115546"/>
    <d v="2017-05-14T00:00:00"/>
    <s v="5/18/2017"/>
    <s v="Standard Class"/>
    <s v="AH-10465"/>
    <s v="Amy Hunt"/>
    <s v="Consumer"/>
    <s v="United States"/>
    <s v="New York City"/>
    <s v="New York"/>
    <n v="10035"/>
    <s v="East"/>
    <s v="OFF-ST-10002214"/>
    <s v="Office Supplies"/>
    <s v="Storage"/>
    <s v="X-Rack File for Hanging Folders"/>
    <n v="22.58"/>
    <n v="2"/>
    <n v="0"/>
    <n v="5.8708"/>
    <x v="24"/>
    <x v="3"/>
  </r>
  <r>
    <n v="4163"/>
    <s v="CA-2015-163587"/>
    <d v="2015-03-14T00:00:00"/>
    <s v="3/18/2015"/>
    <s v="Standard Class"/>
    <s v="EP-13915"/>
    <s v="Emily Phan"/>
    <s v="Consumer"/>
    <s v="United States"/>
    <s v="Dover"/>
    <s v="New Hampshire"/>
    <n v="3820"/>
    <s v="East"/>
    <s v="OFF-LA-10004484"/>
    <s v="Office Supplies"/>
    <s v="Labels"/>
    <s v="Avery 476"/>
    <n v="16.52"/>
    <n v="4"/>
    <n v="0"/>
    <n v="7.5991999999999997"/>
    <x v="29"/>
    <x v="1"/>
  </r>
  <r>
    <n v="4164"/>
    <s v="CA-2015-163587"/>
    <d v="2015-03-14T00:00:00"/>
    <s v="3/18/2015"/>
    <s v="Standard Class"/>
    <s v="EP-13915"/>
    <s v="Emily Phan"/>
    <s v="Consumer"/>
    <s v="United States"/>
    <s v="Dover"/>
    <s v="New Hampshire"/>
    <n v="3820"/>
    <s v="East"/>
    <s v="OFF-BI-10003091"/>
    <s v="Office Supplies"/>
    <s v="Binders"/>
    <s v="GBC DocuBind TL200 Manual Binding Machine"/>
    <n v="671.94"/>
    <n v="3"/>
    <n v="0"/>
    <n v="315.81180000000001"/>
    <x v="29"/>
    <x v="1"/>
  </r>
  <r>
    <n v="4165"/>
    <s v="US-2017-106131"/>
    <d v="2017-01-14T00:00:00"/>
    <s v="1/16/2017"/>
    <s v="First Class"/>
    <s v="TP-21565"/>
    <s v="Tracy Poddar"/>
    <s v="Corporate"/>
    <s v="United States"/>
    <s v="Aurora"/>
    <s v="Colorado"/>
    <n v="80013"/>
    <s v="West"/>
    <s v="TEC-AC-10003027"/>
    <s v="Technology"/>
    <s v="Accessories"/>
    <s v="Imation†8GB Mini TravelDrive USB 2.0†Flash Drive"/>
    <n v="169.06399999999999"/>
    <n v="7"/>
    <n v="0.2"/>
    <n v="-14.793100000000001"/>
    <x v="44"/>
    <x v="3"/>
  </r>
  <r>
    <n v="4166"/>
    <s v="US-2017-106131"/>
    <d v="2017-01-14T00:00:00"/>
    <s v="1/16/2017"/>
    <s v="First Class"/>
    <s v="TP-21565"/>
    <s v="Tracy Poddar"/>
    <s v="Corporate"/>
    <s v="United States"/>
    <s v="Aurora"/>
    <s v="Colorado"/>
    <n v="80013"/>
    <s v="West"/>
    <s v="OFF-ST-10003638"/>
    <s v="Office Supplies"/>
    <s v="Storage"/>
    <s v="Mobile Personal File Cube"/>
    <n v="168.624"/>
    <n v="9"/>
    <n v="0.2"/>
    <n v="14.7546"/>
    <x v="44"/>
    <x v="3"/>
  </r>
  <r>
    <n v="4167"/>
    <s v="CA-2015-160213"/>
    <d v="2015-03-08T00:00:00"/>
    <s v="3/13/2015"/>
    <s v="Standard Class"/>
    <s v="AR-10825"/>
    <s v="Anthony Rawles"/>
    <s v="Corporate"/>
    <s v="United States"/>
    <s v="Long Beach"/>
    <s v="New York"/>
    <n v="11561"/>
    <s v="East"/>
    <s v="OFF-PA-10003848"/>
    <s v="Office Supplies"/>
    <s v="Paper"/>
    <s v="Xerox 1997"/>
    <n v="19.440000000000001"/>
    <n v="3"/>
    <n v="0"/>
    <n v="9.3312000000000008"/>
    <x v="29"/>
    <x v="1"/>
  </r>
  <r>
    <n v="4168"/>
    <s v="CA-2014-157924"/>
    <d v="2014-10-11T00:00:00"/>
    <s v="10/13/2014"/>
    <s v="First Class"/>
    <s v="HA-14920"/>
    <s v="Helen Andreada"/>
    <s v="Consumer"/>
    <s v="United States"/>
    <s v="Pasadena"/>
    <s v="California"/>
    <n v="91104"/>
    <s v="West"/>
    <s v="OFF-ST-10002352"/>
    <s v="Office Supplies"/>
    <s v="Storage"/>
    <s v="Iris Project Case"/>
    <n v="31.92"/>
    <n v="4"/>
    <n v="0"/>
    <n v="8.2992000000000008"/>
    <x v="18"/>
    <x v="2"/>
  </r>
  <r>
    <n v="4169"/>
    <s v="CA-2014-157924"/>
    <d v="2014-10-11T00:00:00"/>
    <s v="10/13/2014"/>
    <s v="First Class"/>
    <s v="HA-14920"/>
    <s v="Helen Andreada"/>
    <s v="Consumer"/>
    <s v="United States"/>
    <s v="Pasadena"/>
    <s v="California"/>
    <n v="91104"/>
    <s v="West"/>
    <s v="FUR-CH-10000229"/>
    <s v="Furniture"/>
    <s v="Chairs"/>
    <s v="Global Enterprise Series Seating High-Back Swivel/Tilt Chairs"/>
    <n v="433.56799999999998"/>
    <n v="2"/>
    <n v="0.2"/>
    <n v="-65.035200000000003"/>
    <x v="18"/>
    <x v="2"/>
  </r>
  <r>
    <n v="4170"/>
    <s v="CA-2015-100216"/>
    <d v="2015-04-13T00:00:00"/>
    <s v="4/14/2015"/>
    <s v="First Class"/>
    <s v="HJ-14875"/>
    <s v="Heather Jas"/>
    <s v="Home Office"/>
    <s v="United States"/>
    <s v="Mesa"/>
    <s v="Arizona"/>
    <n v="85204"/>
    <s v="West"/>
    <s v="OFF-PA-10000788"/>
    <s v="Office Supplies"/>
    <s v="Paper"/>
    <s v="Xerox 210"/>
    <n v="31.103999999999999"/>
    <n v="6"/>
    <n v="0.2"/>
    <n v="10.8864"/>
    <x v="19"/>
    <x v="1"/>
  </r>
  <r>
    <n v="4171"/>
    <s v="CA-2015-100216"/>
    <d v="2015-04-13T00:00:00"/>
    <s v="4/14/2015"/>
    <s v="First Class"/>
    <s v="HJ-14875"/>
    <s v="Heather Jas"/>
    <s v="Home Office"/>
    <s v="United States"/>
    <s v="Mesa"/>
    <s v="Arizona"/>
    <n v="85204"/>
    <s v="West"/>
    <s v="OFF-PA-10002968"/>
    <s v="Office Supplies"/>
    <s v="Paper"/>
    <s v="Xerox 1973"/>
    <n v="54.816000000000003"/>
    <n v="3"/>
    <n v="0.2"/>
    <n v="17.815200000000001"/>
    <x v="19"/>
    <x v="1"/>
  </r>
  <r>
    <n v="4172"/>
    <s v="CA-2017-100601"/>
    <d v="2017-11-16T00:00:00"/>
    <s v="11/20/2017"/>
    <s v="Standard Class"/>
    <s v="JK-15370"/>
    <s v="Jay Kimmel"/>
    <s v="Consumer"/>
    <s v="United States"/>
    <s v="Fresno"/>
    <s v="California"/>
    <n v="93727"/>
    <s v="West"/>
    <s v="OFF-ST-10002486"/>
    <s v="Office Supplies"/>
    <s v="Storage"/>
    <s v="Eldon Shelf Savers Cubes and Bins"/>
    <n v="48.86"/>
    <n v="7"/>
    <n v="0"/>
    <n v="0.97719999999999996"/>
    <x v="23"/>
    <x v="3"/>
  </r>
  <r>
    <n v="4173"/>
    <s v="CA-2016-152163"/>
    <d v="2016-07-01T00:00:00"/>
    <d v="2016-01-07T00:00:00"/>
    <s v="Same Day"/>
    <s v="JF-15355"/>
    <s v="Jay Fein"/>
    <s v="Consumer"/>
    <s v="United States"/>
    <s v="Columbia"/>
    <s v="South Carolina"/>
    <n v="29203"/>
    <s v="South"/>
    <s v="OFF-BI-10002215"/>
    <s v="Office Supplies"/>
    <s v="Binders"/>
    <s v="Wilson Jones Hanging View Binder, White, 1&quot;"/>
    <n v="14.2"/>
    <n v="2"/>
    <n v="0"/>
    <n v="6.532"/>
    <x v="16"/>
    <x v="0"/>
  </r>
  <r>
    <n v="4174"/>
    <s v="CA-2016-152163"/>
    <d v="2016-07-01T00:00:00"/>
    <d v="2016-01-07T00:00:00"/>
    <s v="Same Day"/>
    <s v="JF-15355"/>
    <s v="Jay Fein"/>
    <s v="Consumer"/>
    <s v="United States"/>
    <s v="Columbia"/>
    <s v="South Carolina"/>
    <n v="29203"/>
    <s v="South"/>
    <s v="OFF-PA-10000788"/>
    <s v="Office Supplies"/>
    <s v="Paper"/>
    <s v="Xerox 210"/>
    <n v="12.96"/>
    <n v="2"/>
    <n v="0"/>
    <n v="6.2207999999999997"/>
    <x v="16"/>
    <x v="0"/>
  </r>
  <r>
    <n v="4175"/>
    <s v="CA-2016-152163"/>
    <d v="2016-07-01T00:00:00"/>
    <d v="2016-01-07T00:00:00"/>
    <s v="Same Day"/>
    <s v="JF-15355"/>
    <s v="Jay Fein"/>
    <s v="Consumer"/>
    <s v="United States"/>
    <s v="Columbia"/>
    <s v="South Carolina"/>
    <n v="29203"/>
    <s v="South"/>
    <s v="OFF-BI-10003364"/>
    <s v="Office Supplies"/>
    <s v="Binders"/>
    <s v="Binding Machine Supplies"/>
    <n v="58.34"/>
    <n v="2"/>
    <n v="0"/>
    <n v="28.0032"/>
    <x v="16"/>
    <x v="0"/>
  </r>
  <r>
    <n v="4176"/>
    <s v="CA-2015-154340"/>
    <d v="2015-11-29T00:00:00"/>
    <s v="11/30/2015"/>
    <s v="First Class"/>
    <s v="EK-13795"/>
    <s v="Eileen Kiefer"/>
    <s v="Home Office"/>
    <s v="United States"/>
    <s v="Santa Ana"/>
    <s v="California"/>
    <n v="92704"/>
    <s v="West"/>
    <s v="OFF-AR-10003582"/>
    <s v="Office Supplies"/>
    <s v="Art"/>
    <s v="Boston Electric Pencil Sharpener, Model 1818, Charcoal Black"/>
    <n v="56.3"/>
    <n v="2"/>
    <n v="0"/>
    <n v="15.763999999999999"/>
    <x v="6"/>
    <x v="1"/>
  </r>
  <r>
    <n v="4177"/>
    <s v="CA-2014-128846"/>
    <d v="2014-04-07T00:00:00"/>
    <d v="2014-12-04T00:00:00"/>
    <s v="Standard Class"/>
    <s v="RS-19765"/>
    <s v="Roland Schwarz"/>
    <s v="Corporate"/>
    <s v="United States"/>
    <s v="Columbia"/>
    <s v="South Carolina"/>
    <n v="29203"/>
    <s v="South"/>
    <s v="TEC-PH-10003273"/>
    <s v="Technology"/>
    <s v="Phones"/>
    <s v="AT&amp;T TR1909W"/>
    <n v="629.95000000000005"/>
    <n v="5"/>
    <n v="0"/>
    <n v="163.78700000000001"/>
    <x v="41"/>
    <x v="2"/>
  </r>
  <r>
    <n v="4178"/>
    <s v="CA-2014-128846"/>
    <d v="2014-04-07T00:00:00"/>
    <d v="2014-12-04T00:00:00"/>
    <s v="Standard Class"/>
    <s v="RS-19765"/>
    <s v="Roland Schwarz"/>
    <s v="Corporate"/>
    <s v="United States"/>
    <s v="Columbia"/>
    <s v="South Carolina"/>
    <n v="29203"/>
    <s v="South"/>
    <s v="OFF-PA-10000100"/>
    <s v="Office Supplies"/>
    <s v="Paper"/>
    <s v="Xerox 1945"/>
    <n v="122.97"/>
    <n v="3"/>
    <n v="0"/>
    <n v="60.255299999999998"/>
    <x v="41"/>
    <x v="2"/>
  </r>
  <r>
    <n v="4179"/>
    <s v="CA-2016-148593"/>
    <d v="2016-06-16T00:00:00"/>
    <s v="6/18/2016"/>
    <s v="Second Class"/>
    <s v="BD-11320"/>
    <s v="Bill Donatelli"/>
    <s v="Consumer"/>
    <s v="United States"/>
    <s v="Los Angeles"/>
    <s v="California"/>
    <n v="90045"/>
    <s v="West"/>
    <s v="OFF-PA-10001776"/>
    <s v="Office Supplies"/>
    <s v="Paper"/>
    <s v="Wirebound Message Books, Four 2 3/4&quot; x 5&quot; Forms per Page, 600 Sets per Book"/>
    <n v="46.35"/>
    <n v="5"/>
    <n v="0"/>
    <n v="21.784500000000001"/>
    <x v="1"/>
    <x v="0"/>
  </r>
  <r>
    <n v="4180"/>
    <s v="US-2017-119039"/>
    <d v="2017-03-06T00:00:00"/>
    <d v="2017-10-03T00:00:00"/>
    <s v="Standard Class"/>
    <s v="BF-11170"/>
    <s v="Ben Ferrer"/>
    <s v="Home Office"/>
    <s v="United States"/>
    <s v="San Francisco"/>
    <s v="California"/>
    <n v="94109"/>
    <s v="West"/>
    <s v="OFF-BI-10004182"/>
    <s v="Office Supplies"/>
    <s v="Binders"/>
    <s v="Economy Binders"/>
    <n v="14.976000000000001"/>
    <n v="9"/>
    <n v="0.2"/>
    <n v="5.4287999999999998"/>
    <x v="42"/>
    <x v="3"/>
  </r>
  <r>
    <n v="4181"/>
    <s v="CA-2017-128426"/>
    <d v="2017-10-07T00:00:00"/>
    <d v="2017-11-10T00:00:00"/>
    <s v="Standard Class"/>
    <s v="JK-15730"/>
    <s v="Joe Kamberova"/>
    <s v="Consumer"/>
    <s v="United States"/>
    <s v="Houston"/>
    <s v="Texas"/>
    <n v="77036"/>
    <s v="Central"/>
    <s v="OFF-BI-10000756"/>
    <s v="Office Supplies"/>
    <s v="Binders"/>
    <s v="Storex DuraTech Recycled Plastic Frosted Binders"/>
    <n v="4.24"/>
    <n v="5"/>
    <n v="0.8"/>
    <n v="-6.36"/>
    <x v="13"/>
    <x v="3"/>
  </r>
  <r>
    <n v="4182"/>
    <s v="US-2017-136868"/>
    <d v="2017-10-06T00:00:00"/>
    <d v="2017-12-10T00:00:00"/>
    <s v="Standard Class"/>
    <s v="CR-12820"/>
    <s v="Cyra Reiten"/>
    <s v="Home Office"/>
    <s v="United States"/>
    <s v="New York City"/>
    <s v="New York"/>
    <n v="10035"/>
    <s v="East"/>
    <s v="TEC-AC-10001539"/>
    <s v="Technology"/>
    <s v="Accessories"/>
    <s v="Logitech G430 Surround Sound Gaming Headset with Dolby 7.1 Technology"/>
    <n v="319.95999999999998"/>
    <n v="4"/>
    <n v="0"/>
    <n v="115.18559999999999"/>
    <x v="13"/>
    <x v="3"/>
  </r>
  <r>
    <n v="4183"/>
    <s v="US-2017-136868"/>
    <d v="2017-10-06T00:00:00"/>
    <d v="2017-12-10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n v="7.6680000000000001"/>
    <x v="13"/>
    <x v="3"/>
  </r>
  <r>
    <n v="4184"/>
    <s v="US-2017-136868"/>
    <d v="2017-10-06T00:00:00"/>
    <d v="2017-12-10T00:00:00"/>
    <s v="Standard Class"/>
    <s v="CR-12820"/>
    <s v="Cyra Reiten"/>
    <s v="Home Office"/>
    <s v="United States"/>
    <s v="New York City"/>
    <s v="New York"/>
    <n v="10035"/>
    <s v="East"/>
    <s v="OFF-ST-10000991"/>
    <s v="Office Supplies"/>
    <s v="Storage"/>
    <s v="Space Solutions HD Industrial Steel Shelving."/>
    <n v="344.91"/>
    <n v="3"/>
    <n v="0"/>
    <n v="10.347300000000001"/>
    <x v="13"/>
    <x v="3"/>
  </r>
  <r>
    <n v="4185"/>
    <s v="CA-2016-143749"/>
    <d v="2016-12-05T00:00:00"/>
    <d v="2016-07-12T00:00:00"/>
    <s v="First Class"/>
    <s v="AG-10300"/>
    <s v="Aleksandra Gannaway"/>
    <s v="Corporate"/>
    <s v="United States"/>
    <s v="Franklin"/>
    <s v="Massachusetts"/>
    <n v="2038"/>
    <s v="East"/>
    <s v="FUR-BO-10002853"/>
    <s v="Furniture"/>
    <s v="Bookcases"/>
    <s v="O'Sullivan 5-Shelf Heavy-Duty Bookcases"/>
    <n v="81.94"/>
    <n v="1"/>
    <n v="0"/>
    <n v="20.484999999999999"/>
    <x v="5"/>
    <x v="0"/>
  </r>
  <r>
    <n v="4186"/>
    <s v="CA-2016-111493"/>
    <d v="2016-10-21T00:00:00"/>
    <s v="10/22/2016"/>
    <s v="First Class"/>
    <s v="CM-12160"/>
    <s v="Charles McCrossin"/>
    <s v="Consumer"/>
    <s v="United States"/>
    <s v="Baltimore"/>
    <s v="Maryland"/>
    <n v="21215"/>
    <s v="East"/>
    <s v="TEC-AC-10004510"/>
    <s v="Technology"/>
    <s v="Accessories"/>
    <s v="Logitech Desktop MK120 Mouse and keyboard Combo"/>
    <n v="98.16"/>
    <n v="6"/>
    <n v="0"/>
    <n v="9.8160000000000007"/>
    <x v="32"/>
    <x v="0"/>
  </r>
  <r>
    <n v="4187"/>
    <s v="CA-2017-112536"/>
    <d v="2017-05-18T00:00:00"/>
    <s v="5/23/2017"/>
    <s v="Standard Class"/>
    <s v="SG-20890"/>
    <s v="Susan Gilcrest"/>
    <s v="Corporate"/>
    <s v="United States"/>
    <s v="Mcallen"/>
    <s v="Texas"/>
    <n v="78501"/>
    <s v="Central"/>
    <s v="OFF-BI-10003712"/>
    <s v="Office Supplies"/>
    <s v="Binders"/>
    <s v="Acco Pressboard Covers with Storage Hooks, 14 7/8&quot; x 11&quot;, Light Blue"/>
    <n v="6.8739999999999997"/>
    <n v="7"/>
    <n v="0.8"/>
    <n v="-10.6547"/>
    <x v="24"/>
    <x v="3"/>
  </r>
  <r>
    <n v="4188"/>
    <s v="CA-2017-112536"/>
    <d v="2017-05-18T00:00:00"/>
    <s v="5/23/2017"/>
    <s v="Standard Class"/>
    <s v="SG-20890"/>
    <s v="Susan Gilcrest"/>
    <s v="Corporate"/>
    <s v="United States"/>
    <s v="Mcallen"/>
    <s v="Texas"/>
    <n v="78501"/>
    <s v="Central"/>
    <s v="OFF-BI-10002571"/>
    <s v="Office Supplies"/>
    <s v="Binders"/>
    <s v="Avery Framed View Binder, EZD Ring (Locking), Navy, 1 1/2&quot;"/>
    <n v="1.996"/>
    <n v="1"/>
    <n v="0.8"/>
    <n v="-3.2934000000000001"/>
    <x v="24"/>
    <x v="3"/>
  </r>
  <r>
    <n v="4189"/>
    <s v="CA-2017-112536"/>
    <d v="2017-05-18T00:00:00"/>
    <s v="5/23/2017"/>
    <s v="Standard Class"/>
    <s v="SG-20890"/>
    <s v="Susan Gilcrest"/>
    <s v="Corporate"/>
    <s v="United States"/>
    <s v="Mcallen"/>
    <s v="Texas"/>
    <n v="78501"/>
    <s v="Central"/>
    <s v="OFF-ST-10004835"/>
    <s v="Office Supplies"/>
    <s v="Storage"/>
    <s v="Plastic Stacking Crates &amp; Casters"/>
    <n v="8.9280000000000008"/>
    <n v="2"/>
    <n v="0.2"/>
    <n v="0.66959999999999997"/>
    <x v="24"/>
    <x v="3"/>
  </r>
  <r>
    <n v="4190"/>
    <s v="CA-2016-157714"/>
    <d v="2016-09-26T00:00:00"/>
    <d v="2016-01-10T00:00:00"/>
    <s v="Second Class"/>
    <s v="CS-12175"/>
    <s v="Charles Sheldon"/>
    <s v="Corporate"/>
    <s v="United States"/>
    <s v="Iowa City"/>
    <s v="Iowa"/>
    <n v="52240"/>
    <s v="Central"/>
    <s v="OFF-PA-10004022"/>
    <s v="Office Supplies"/>
    <s v="Paper"/>
    <s v="Hammermill Color Copier Paper (28Lb. and 96 Bright)"/>
    <n v="9.99"/>
    <n v="1"/>
    <n v="0"/>
    <n v="4.4954999999999998"/>
    <x v="21"/>
    <x v="0"/>
  </r>
  <r>
    <n v="4191"/>
    <s v="CA-2017-166709"/>
    <d v="2017-11-17T00:00:00"/>
    <s v="11/22/2017"/>
    <s v="Standard Class"/>
    <s v="HL-15040"/>
    <s v="Hunter Lopez"/>
    <s v="Consumer"/>
    <s v="United States"/>
    <s v="Newark"/>
    <s v="Delaware"/>
    <n v="19711"/>
    <s v="East"/>
    <s v="TEC-CO-10004722"/>
    <s v="Technology"/>
    <s v="Copiers"/>
    <s v="Canon imageCLASS 2200 Advanced Copier"/>
    <n v="10499.97"/>
    <n v="3"/>
    <n v="0"/>
    <n v="5039.9856"/>
    <x v="23"/>
    <x v="3"/>
  </r>
  <r>
    <n v="4192"/>
    <s v="CA-2015-129392"/>
    <d v="2015-07-08T00:00:00"/>
    <d v="2015-08-07T00:00:00"/>
    <s v="Same Day"/>
    <s v="DM-13015"/>
    <s v="Darrin Martin"/>
    <s v="Consumer"/>
    <s v="United States"/>
    <s v="Houston"/>
    <s v="Texas"/>
    <n v="77070"/>
    <s v="Central"/>
    <s v="OFF-PA-10004248"/>
    <s v="Office Supplies"/>
    <s v="Paper"/>
    <s v="Xerox 1990"/>
    <n v="21.12"/>
    <n v="5"/>
    <n v="0.2"/>
    <n v="6.6"/>
    <x v="38"/>
    <x v="1"/>
  </r>
  <r>
    <n v="4193"/>
    <s v="CA-2015-150875"/>
    <d v="2015-11-16T00:00:00"/>
    <s v="11/20/2015"/>
    <s v="Standard Class"/>
    <s v="HK-14890"/>
    <s v="Heather Kirkland"/>
    <s v="Corporate"/>
    <s v="United States"/>
    <s v="Boise"/>
    <s v="Idaho"/>
    <n v="83704"/>
    <s v="West"/>
    <s v="FUR-TA-10000577"/>
    <s v="Furniture"/>
    <s v="Tables"/>
    <s v="Bretford CR4500 Series Slim Rectangular Table"/>
    <n v="696.42"/>
    <n v="2"/>
    <n v="0"/>
    <n v="160.17660000000001"/>
    <x v="6"/>
    <x v="1"/>
  </r>
  <r>
    <n v="4194"/>
    <s v="CA-2015-150875"/>
    <d v="2015-11-16T00:00:00"/>
    <s v="11/20/2015"/>
    <s v="Standard Class"/>
    <s v="HK-14890"/>
    <s v="Heather Kirkland"/>
    <s v="Corporate"/>
    <s v="United States"/>
    <s v="Boise"/>
    <s v="Idaho"/>
    <n v="83704"/>
    <s v="West"/>
    <s v="TEC-PH-10001254"/>
    <s v="Technology"/>
    <s v="Phones"/>
    <s v="Jabra BIZ 2300 Duo QD Duo Corded†Headset"/>
    <n v="304.77600000000001"/>
    <n v="3"/>
    <n v="0.2"/>
    <n v="22.8582"/>
    <x v="6"/>
    <x v="1"/>
  </r>
  <r>
    <n v="4195"/>
    <s v="CA-2015-154200"/>
    <d v="2015-06-18T00:00:00"/>
    <s v="6/22/2015"/>
    <s v="Standard Class"/>
    <s v="BG-11740"/>
    <s v="Bruce Geld"/>
    <s v="Consumer"/>
    <s v="United States"/>
    <s v="San Diego"/>
    <s v="California"/>
    <n v="92105"/>
    <s v="West"/>
    <s v="OFF-AR-10001044"/>
    <s v="Office Supplies"/>
    <s v="Art"/>
    <s v="BOSTON Ranger #55 Pencil Sharpener, Black"/>
    <n v="51.98"/>
    <n v="2"/>
    <n v="0"/>
    <n v="15.074199999999999"/>
    <x v="40"/>
    <x v="1"/>
  </r>
  <r>
    <n v="4196"/>
    <s v="CA-2016-124233"/>
    <d v="2016-04-08T00:00:00"/>
    <s v="4/14/2016"/>
    <s v="Standard Class"/>
    <s v="CK-12595"/>
    <s v="Clytie Kelty"/>
    <s v="Consumer"/>
    <s v="United States"/>
    <s v="Los Angeles"/>
    <s v="California"/>
    <n v="90032"/>
    <s v="West"/>
    <s v="FUR-FU-10002597"/>
    <s v="Furniture"/>
    <s v="Furnishings"/>
    <s v="C-Line Magnetic Cubicle Keepers, Clear Polypropylene"/>
    <n v="24.7"/>
    <n v="5"/>
    <n v="0"/>
    <n v="10.374000000000001"/>
    <x v="25"/>
    <x v="0"/>
  </r>
  <r>
    <n v="4197"/>
    <s v="US-2015-134271"/>
    <d v="2015-04-18T00:00:00"/>
    <s v="4/23/2015"/>
    <s v="Second Class"/>
    <s v="RF-19735"/>
    <s v="Roland Fjeld"/>
    <s v="Consumer"/>
    <s v="United States"/>
    <s v="New York City"/>
    <s v="New York"/>
    <n v="10024"/>
    <s v="East"/>
    <s v="OFF-LA-10004093"/>
    <s v="Office Supplies"/>
    <s v="Labels"/>
    <s v="Avery 486"/>
    <n v="21.93"/>
    <n v="3"/>
    <n v="0"/>
    <n v="10.3071"/>
    <x v="19"/>
    <x v="1"/>
  </r>
  <r>
    <n v="4198"/>
    <s v="US-2016-161683"/>
    <d v="2016-12-03T00:00:00"/>
    <d v="2016-08-12T00:00:00"/>
    <s v="Standard Class"/>
    <s v="CJ-12010"/>
    <s v="Caroline Jumper"/>
    <s v="Consumer"/>
    <s v="United States"/>
    <s v="Philadelphia"/>
    <s v="Pennsylvania"/>
    <n v="19134"/>
    <s v="East"/>
    <s v="OFF-AP-10000179"/>
    <s v="Office Supplies"/>
    <s v="Appliances"/>
    <s v="Honeywell Enviracaire Portable HEPA Air Cleaner for up to 10 x 16 Room"/>
    <n v="394.81599999999997"/>
    <n v="4"/>
    <n v="0.2"/>
    <n v="93.768799999999999"/>
    <x v="5"/>
    <x v="0"/>
  </r>
  <r>
    <n v="4199"/>
    <s v="US-2016-161683"/>
    <d v="2016-12-03T00:00:00"/>
    <d v="2016-08-12T00:00:00"/>
    <s v="Standard Class"/>
    <s v="CJ-12010"/>
    <s v="Caroline Jumper"/>
    <s v="Consumer"/>
    <s v="United States"/>
    <s v="Philadelphia"/>
    <s v="Pennsylvania"/>
    <n v="19134"/>
    <s v="East"/>
    <s v="OFF-BI-10001072"/>
    <s v="Office Supplies"/>
    <s v="Binders"/>
    <s v="GBC Clear Cover, 8-1/2 x 11, unpunched, 25 covers per pack"/>
    <n v="18.192"/>
    <n v="4"/>
    <n v="0.7"/>
    <n v="-14.553599999999999"/>
    <x v="5"/>
    <x v="0"/>
  </r>
  <r>
    <n v="4200"/>
    <s v="CA-2015-143105"/>
    <d v="2015-12-10T00:00:00"/>
    <d v="2015-10-12T00:00:00"/>
    <s v="Same Day"/>
    <s v="MA-17560"/>
    <s v="Matt Abelman"/>
    <s v="Home Office"/>
    <s v="United States"/>
    <s v="New York City"/>
    <s v="New York"/>
    <n v="10024"/>
    <s v="East"/>
    <s v="OFF-LA-10004093"/>
    <s v="Office Supplies"/>
    <s v="Labels"/>
    <s v="Avery 486"/>
    <n v="7.31"/>
    <n v="1"/>
    <n v="0"/>
    <n v="3.4357000000000002"/>
    <x v="14"/>
    <x v="1"/>
  </r>
  <r>
    <n v="4201"/>
    <s v="CA-2015-143105"/>
    <d v="2015-12-10T00:00:00"/>
    <d v="2015-10-12T00:00:00"/>
    <s v="Same Day"/>
    <s v="MA-17560"/>
    <s v="Matt Abelman"/>
    <s v="Home Office"/>
    <s v="United States"/>
    <s v="New York City"/>
    <s v="New York"/>
    <n v="10024"/>
    <s v="East"/>
    <s v="TEC-CO-10002095"/>
    <s v="Technology"/>
    <s v="Copiers"/>
    <s v="Hewlett Packard 610 Color Digital Copier / Printer"/>
    <n v="799.98400000000004"/>
    <n v="2"/>
    <n v="0.2"/>
    <n v="249.995"/>
    <x v="14"/>
    <x v="1"/>
  </r>
  <r>
    <n v="4202"/>
    <s v="CA-2015-143105"/>
    <d v="2015-12-10T00:00:00"/>
    <d v="2015-10-12T00:00:00"/>
    <s v="Same Day"/>
    <s v="MA-17560"/>
    <s v="Matt Abelman"/>
    <s v="Home Office"/>
    <s v="United States"/>
    <s v="New York City"/>
    <s v="New York"/>
    <n v="10024"/>
    <s v="East"/>
    <s v="OFF-PA-10002713"/>
    <s v="Office Supplies"/>
    <s v="Paper"/>
    <s v="Adams Phone Message Book, 200 Message Capacity, 8 1/16î x 11î"/>
    <n v="41.28"/>
    <n v="6"/>
    <n v="0"/>
    <n v="18.988800000000001"/>
    <x v="14"/>
    <x v="1"/>
  </r>
  <r>
    <n v="4203"/>
    <s v="CA-2015-143105"/>
    <d v="2015-12-10T00:00:00"/>
    <d v="2015-10-12T00:00:00"/>
    <s v="Same Day"/>
    <s v="MA-17560"/>
    <s v="Matt Abelman"/>
    <s v="Home Office"/>
    <s v="United States"/>
    <s v="New York City"/>
    <s v="New York"/>
    <n v="10024"/>
    <s v="East"/>
    <s v="OFF-PA-10002254"/>
    <s v="Office Supplies"/>
    <s v="Paper"/>
    <s v="Xerox 1883"/>
    <n v="184.66"/>
    <n v="7"/>
    <n v="0"/>
    <n v="84.943600000000004"/>
    <x v="14"/>
    <x v="1"/>
  </r>
  <r>
    <n v="4204"/>
    <s v="CA-2014-145387"/>
    <d v="2014-10-31T00:00:00"/>
    <d v="2014-02-11T00:00:00"/>
    <s v="Second Class"/>
    <s v="AM-10705"/>
    <s v="Anne McFarland"/>
    <s v="Consumer"/>
    <s v="United States"/>
    <s v="Cranston"/>
    <s v="Rhode Island"/>
    <n v="2920"/>
    <s v="East"/>
    <s v="OFF-AR-10001683"/>
    <s v="Office Supplies"/>
    <s v="Art"/>
    <s v="Lumber Crayons"/>
    <n v="49.25"/>
    <n v="5"/>
    <n v="0"/>
    <n v="18.715"/>
    <x v="18"/>
    <x v="2"/>
  </r>
  <r>
    <n v="4205"/>
    <s v="CA-2014-145387"/>
    <d v="2014-10-31T00:00:00"/>
    <d v="2014-02-11T00:00:00"/>
    <s v="Second Class"/>
    <s v="AM-10705"/>
    <s v="Anne McFarland"/>
    <s v="Consumer"/>
    <s v="United States"/>
    <s v="Cranston"/>
    <s v="Rhode Island"/>
    <n v="2920"/>
    <s v="East"/>
    <s v="OFF-PA-10002195"/>
    <s v="Office Supplies"/>
    <s v="Paper"/>
    <s v="RSVP Cards &amp; Envelopes, Blank White, 8-1/2&quot; X 11&quot;, 24 Cards/25 Envelopes/Set"/>
    <n v="10.16"/>
    <n v="2"/>
    <n v="0"/>
    <n v="4.7751999999999999"/>
    <x v="18"/>
    <x v="2"/>
  </r>
  <r>
    <n v="4206"/>
    <s v="CA-2014-145387"/>
    <d v="2014-10-31T00:00:00"/>
    <d v="2014-02-11T00:00:00"/>
    <s v="Second Class"/>
    <s v="AM-10705"/>
    <s v="Anne McFarland"/>
    <s v="Consumer"/>
    <s v="United States"/>
    <s v="Cranston"/>
    <s v="Rhode Island"/>
    <n v="2920"/>
    <s v="East"/>
    <s v="FUR-FU-10002364"/>
    <s v="Furniture"/>
    <s v="Furnishings"/>
    <s v="Eldon Expressions Wood Desk Accessories, Oak"/>
    <n v="14.76"/>
    <n v="2"/>
    <n v="0"/>
    <n v="4.2804000000000002"/>
    <x v="18"/>
    <x v="2"/>
  </r>
  <r>
    <n v="4207"/>
    <s v="CA-2014-145387"/>
    <d v="2014-10-31T00:00:00"/>
    <d v="2014-02-11T00:00:00"/>
    <s v="Second Class"/>
    <s v="AM-10705"/>
    <s v="Anne McFarland"/>
    <s v="Consumer"/>
    <s v="United States"/>
    <s v="Cranston"/>
    <s v="Rhode Island"/>
    <n v="2920"/>
    <s v="East"/>
    <s v="OFF-BI-10004001"/>
    <s v="Office Supplies"/>
    <s v="Binders"/>
    <s v="GBC Recycled VeloBinder Covers"/>
    <n v="34.08"/>
    <n v="2"/>
    <n v="0"/>
    <n v="15.6768"/>
    <x v="18"/>
    <x v="2"/>
  </r>
  <r>
    <n v="4208"/>
    <s v="CA-2014-145387"/>
    <d v="2014-10-31T00:00:00"/>
    <d v="2014-02-11T00:00:00"/>
    <s v="Second Class"/>
    <s v="AM-10705"/>
    <s v="Anne McFarland"/>
    <s v="Consumer"/>
    <s v="United States"/>
    <s v="Cranston"/>
    <s v="Rhode Island"/>
    <n v="2920"/>
    <s v="East"/>
    <s v="FUR-FU-10000023"/>
    <s v="Furniture"/>
    <s v="Furnishings"/>
    <s v="Eldon Wave Desk Accessories"/>
    <n v="17.670000000000002"/>
    <n v="3"/>
    <n v="0"/>
    <n v="7.7747999999999999"/>
    <x v="18"/>
    <x v="2"/>
  </r>
  <r>
    <n v="4209"/>
    <s v="CA-2014-145387"/>
    <d v="2014-10-31T00:00:00"/>
    <d v="2014-02-11T00:00:00"/>
    <s v="Second Class"/>
    <s v="AM-10705"/>
    <s v="Anne McFarland"/>
    <s v="Consumer"/>
    <s v="United States"/>
    <s v="Cranston"/>
    <s v="Rhode Island"/>
    <n v="2920"/>
    <s v="East"/>
    <s v="FUR-CH-10002320"/>
    <s v="Furniture"/>
    <s v="Chairs"/>
    <s v="Hon Pagoda Stacking Chairs"/>
    <n v="1604.9"/>
    <n v="5"/>
    <n v="0"/>
    <n v="481.47"/>
    <x v="18"/>
    <x v="2"/>
  </r>
  <r>
    <n v="4210"/>
    <s v="CA-2014-145387"/>
    <d v="2014-10-31T00:00:00"/>
    <d v="2014-02-11T00:00:00"/>
    <s v="Second Class"/>
    <s v="AM-10705"/>
    <s v="Anne McFarland"/>
    <s v="Consumer"/>
    <s v="United States"/>
    <s v="Cranston"/>
    <s v="Rhode Island"/>
    <n v="2920"/>
    <s v="East"/>
    <s v="FUR-TA-10003238"/>
    <s v="Furniture"/>
    <s v="Tables"/>
    <s v="Chromcraft Bull-Nose Wood 48&quot; x 96&quot; Rectangular Conference Tables"/>
    <n v="385.68599999999998"/>
    <n v="1"/>
    <n v="0.3"/>
    <n v="-60.607799999999997"/>
    <x v="18"/>
    <x v="2"/>
  </r>
  <r>
    <n v="4211"/>
    <s v="CA-2017-109715"/>
    <d v="2017-12-09T00:00:00"/>
    <s v="12/14/2017"/>
    <s v="Standard Class"/>
    <s v="AH-10585"/>
    <s v="Angele Hood"/>
    <s v="Consumer"/>
    <s v="United States"/>
    <s v="Chicago"/>
    <s v="Illinois"/>
    <n v="60623"/>
    <s v="Central"/>
    <s v="OFF-PA-10004965"/>
    <s v="Office Supplies"/>
    <s v="Paper"/>
    <s v="Xerox 1921"/>
    <n v="15.984"/>
    <n v="2"/>
    <n v="0.2"/>
    <n v="4.9950000000000001"/>
    <x v="22"/>
    <x v="3"/>
  </r>
  <r>
    <n v="4212"/>
    <s v="CA-2014-166457"/>
    <d v="2014-05-05T00:00:00"/>
    <d v="2014-09-05T00:00:00"/>
    <s v="Second Class"/>
    <s v="PF-19120"/>
    <s v="Peter Fuller"/>
    <s v="Consumer"/>
    <s v="United States"/>
    <s v="Richmond"/>
    <s v="Kentucky"/>
    <n v="40475"/>
    <s v="South"/>
    <s v="OFF-PA-10003016"/>
    <s v="Office Supplies"/>
    <s v="Paper"/>
    <s v="Adams &quot;While You Were Out&quot; Message Pads"/>
    <n v="9.42"/>
    <n v="3"/>
    <n v="0"/>
    <n v="4.2389999999999999"/>
    <x v="8"/>
    <x v="2"/>
  </r>
  <r>
    <n v="4213"/>
    <s v="CA-2014-166457"/>
    <d v="2014-05-05T00:00:00"/>
    <d v="2014-09-05T00:00:00"/>
    <s v="Second Class"/>
    <s v="PF-19120"/>
    <s v="Peter Fuller"/>
    <s v="Consumer"/>
    <s v="United States"/>
    <s v="Richmond"/>
    <s v="Kentucky"/>
    <n v="40475"/>
    <s v="South"/>
    <s v="OFF-AR-10003651"/>
    <s v="Office Supplies"/>
    <s v="Art"/>
    <s v="Newell 350"/>
    <n v="6.56"/>
    <n v="2"/>
    <n v="0"/>
    <n v="1.9024000000000001"/>
    <x v="8"/>
    <x v="2"/>
  </r>
  <r>
    <n v="4214"/>
    <s v="CA-2014-166457"/>
    <d v="2014-05-05T00:00:00"/>
    <d v="2014-09-05T00:00:00"/>
    <s v="Second Class"/>
    <s v="PF-19120"/>
    <s v="Peter Fuller"/>
    <s v="Consumer"/>
    <s v="United States"/>
    <s v="Richmond"/>
    <s v="Kentucky"/>
    <n v="40475"/>
    <s v="South"/>
    <s v="OFF-PA-10001363"/>
    <s v="Office Supplies"/>
    <s v="Paper"/>
    <s v="Xerox 1933"/>
    <n v="24.56"/>
    <n v="2"/>
    <n v="0"/>
    <n v="11.543200000000001"/>
    <x v="8"/>
    <x v="2"/>
  </r>
  <r>
    <n v="4215"/>
    <s v="CA-2016-164637"/>
    <d v="2016-03-04T00:00:00"/>
    <d v="2016-08-03T00:00:00"/>
    <s v="Standard Class"/>
    <s v="RD-19480"/>
    <s v="Rick Duston"/>
    <s v="Consumer"/>
    <s v="United States"/>
    <s v="Mishawaka"/>
    <s v="Indiana"/>
    <n v="46544"/>
    <s v="Central"/>
    <s v="OFF-BI-10003876"/>
    <s v="Office Supplies"/>
    <s v="Binders"/>
    <s v="Green Canvas Binder for 8-1/2&quot; x 14&quot; Sheets"/>
    <n v="128.4"/>
    <n v="3"/>
    <n v="0"/>
    <n v="64.2"/>
    <x v="17"/>
    <x v="0"/>
  </r>
  <r>
    <n v="4216"/>
    <s v="CA-2014-103590"/>
    <d v="2014-11-30T00:00:00"/>
    <d v="2014-04-12T00:00:00"/>
    <s v="Standard Class"/>
    <s v="JL-15505"/>
    <s v="Jeremy Lonsdale"/>
    <s v="Consumer"/>
    <s v="United States"/>
    <s v="Mount Vernon"/>
    <s v="New York"/>
    <n v="10550"/>
    <s v="East"/>
    <s v="OFF-EN-10004007"/>
    <s v="Office Supplies"/>
    <s v="Envelopes"/>
    <s v="Park Ridge Embossed Executive Business Envelopes"/>
    <n v="62.28"/>
    <n v="4"/>
    <n v="0"/>
    <n v="29.271599999999999"/>
    <x v="7"/>
    <x v="2"/>
  </r>
  <r>
    <n v="4217"/>
    <s v="CA-2015-111234"/>
    <d v="2015-02-18T00:00:00"/>
    <s v="2/22/2015"/>
    <s v="Standard Class"/>
    <s v="AB-10600"/>
    <s v="Ann Blume"/>
    <s v="Corporate"/>
    <s v="United States"/>
    <s v="Los Angeles"/>
    <s v="California"/>
    <n v="90004"/>
    <s v="West"/>
    <s v="OFF-LA-10002271"/>
    <s v="Office Supplies"/>
    <s v="Labels"/>
    <s v="Smead Alpha-Z Color-Coded Second Alphabetical Labels and Starter Set"/>
    <n v="9.24"/>
    <n v="3"/>
    <n v="0"/>
    <n v="4.4352"/>
    <x v="36"/>
    <x v="1"/>
  </r>
  <r>
    <n v="4218"/>
    <s v="CA-2017-149881"/>
    <d v="2017-04-01T00:00:00"/>
    <d v="2017-03-04T00:00:00"/>
    <s v="First Class"/>
    <s v="NC-18535"/>
    <s v="Nick Crebassa"/>
    <s v="Corporate"/>
    <s v="United States"/>
    <s v="San Francisco"/>
    <s v="California"/>
    <n v="94110"/>
    <s v="West"/>
    <s v="FUR-BO-10003894"/>
    <s v="Furniture"/>
    <s v="Bookcases"/>
    <s v="Safco Value Mate Steel Bookcase, Baked Enamel Finish on Steel, Black"/>
    <n v="482.66399999999999"/>
    <n v="8"/>
    <n v="0.15"/>
    <n v="85.176000000000002"/>
    <x v="4"/>
    <x v="3"/>
  </r>
  <r>
    <n v="4219"/>
    <s v="CA-2017-149881"/>
    <d v="2017-04-01T00:00:00"/>
    <d v="2017-03-04T00:00:00"/>
    <s v="First Class"/>
    <s v="NC-18535"/>
    <s v="Nick Crebassa"/>
    <s v="Corporate"/>
    <s v="United States"/>
    <s v="San Francisco"/>
    <s v="California"/>
    <n v="94110"/>
    <s v="West"/>
    <s v="TEC-MA-10000418"/>
    <s v="Technology"/>
    <s v="Machines"/>
    <s v="Cubify CubeX 3D Printer Double Head Print"/>
    <n v="4799.9840000000004"/>
    <n v="2"/>
    <n v="0.2"/>
    <n v="359.99880000000002"/>
    <x v="4"/>
    <x v="3"/>
  </r>
  <r>
    <n v="4220"/>
    <s v="CA-2017-134565"/>
    <d v="2017-06-11T00:00:00"/>
    <s v="6/13/2017"/>
    <s v="Second Class"/>
    <s v="TB-21400"/>
    <s v="Tom Boeckenhauer"/>
    <s v="Consumer"/>
    <s v="United States"/>
    <s v="Seattle"/>
    <s v="Washington"/>
    <n v="98103"/>
    <s v="West"/>
    <s v="OFF-PA-10004243"/>
    <s v="Office Supplies"/>
    <s v="Paper"/>
    <s v="Xerox 1939"/>
    <n v="37.94"/>
    <n v="2"/>
    <n v="0"/>
    <n v="18.211200000000002"/>
    <x v="27"/>
    <x v="3"/>
  </r>
  <r>
    <n v="4221"/>
    <s v="CA-2017-134565"/>
    <d v="2017-06-11T00:00:00"/>
    <s v="6/13/2017"/>
    <s v="Second Class"/>
    <s v="TB-21400"/>
    <s v="Tom Boeckenhauer"/>
    <s v="Consumer"/>
    <s v="United States"/>
    <s v="Seattle"/>
    <s v="Washington"/>
    <n v="98103"/>
    <s v="West"/>
    <s v="OFF-BI-10001759"/>
    <s v="Office Supplies"/>
    <s v="Binders"/>
    <s v="Acco Pressboard Covers with Storage Hooks, 14 7/8&quot; x 11&quot;, Dark Blue"/>
    <n v="18.288"/>
    <n v="6"/>
    <n v="0.2"/>
    <n v="6.6294000000000004"/>
    <x v="27"/>
    <x v="3"/>
  </r>
  <r>
    <n v="4222"/>
    <s v="CA-2017-134565"/>
    <d v="2017-06-11T00:00:00"/>
    <s v="6/13/2017"/>
    <s v="Second Class"/>
    <s v="TB-21400"/>
    <s v="Tom Boeckenhauer"/>
    <s v="Consumer"/>
    <s v="United States"/>
    <s v="Seattle"/>
    <s v="Washington"/>
    <n v="98103"/>
    <s v="West"/>
    <s v="TEC-MA-10001570"/>
    <s v="Technology"/>
    <s v="Machines"/>
    <s v="Cisco Desktop Collaboration Experience DX650 IP Video Phone"/>
    <n v="385.8"/>
    <n v="5"/>
    <n v="0.2"/>
    <n v="130.20750000000001"/>
    <x v="27"/>
    <x v="3"/>
  </r>
  <r>
    <n v="4223"/>
    <s v="CA-2017-134565"/>
    <d v="2017-06-11T00:00:00"/>
    <s v="6/13/2017"/>
    <s v="Second Class"/>
    <s v="TB-21400"/>
    <s v="Tom Boeckenhauer"/>
    <s v="Consumer"/>
    <s v="United States"/>
    <s v="Seattle"/>
    <s v="Washington"/>
    <n v="98103"/>
    <s v="West"/>
    <s v="OFF-ST-10004804"/>
    <s v="Office Supplies"/>
    <s v="Storage"/>
    <s v="Belkin 19&quot; Vented Equipment Shelf, Black"/>
    <n v="102.96"/>
    <n v="2"/>
    <n v="0"/>
    <n v="1.0296000000000001"/>
    <x v="27"/>
    <x v="3"/>
  </r>
  <r>
    <n v="4224"/>
    <s v="CA-2017-134565"/>
    <d v="2017-06-11T00:00:00"/>
    <s v="6/13/2017"/>
    <s v="Second Class"/>
    <s v="TB-21400"/>
    <s v="Tom Boeckenhauer"/>
    <s v="Consumer"/>
    <s v="United States"/>
    <s v="Seattle"/>
    <s v="Washington"/>
    <n v="98103"/>
    <s v="West"/>
    <s v="FUR-BO-10001519"/>
    <s v="Furniture"/>
    <s v="Bookcases"/>
    <s v="O'Sullivan 3-Shelf Heavy-Duty Bookcases"/>
    <n v="174.42"/>
    <n v="3"/>
    <n v="0"/>
    <n v="41.860799999999998"/>
    <x v="27"/>
    <x v="3"/>
  </r>
  <r>
    <n v="4225"/>
    <s v="CA-2016-108644"/>
    <d v="2016-09-30T00:00:00"/>
    <d v="2016-03-10T00:00:00"/>
    <s v="First Class"/>
    <s v="SJ-20215"/>
    <s v="Sarah Jordon"/>
    <s v="Consumer"/>
    <s v="United States"/>
    <s v="Quincy"/>
    <s v="Illinois"/>
    <n v="62301"/>
    <s v="Central"/>
    <s v="OFF-BI-10000343"/>
    <s v="Office Supplies"/>
    <s v="Binders"/>
    <s v="Pressboard Covers with Storage Hooks, 9 1/2&quot; x 11&quot;, Light Blue"/>
    <n v="1.964"/>
    <n v="2"/>
    <n v="0.8"/>
    <n v="-3.2406000000000001"/>
    <x v="21"/>
    <x v="0"/>
  </r>
  <r>
    <n v="4226"/>
    <s v="US-2014-102631"/>
    <d v="2014-12-13T00:00:00"/>
    <s v="12/17/2014"/>
    <s v="Standard Class"/>
    <s v="EB-13840"/>
    <s v="Ellis Ballard"/>
    <s v="Corporate"/>
    <s v="United States"/>
    <s v="Chicago"/>
    <s v="Illinois"/>
    <n v="60623"/>
    <s v="Central"/>
    <s v="FUR-FU-10003930"/>
    <s v="Furniture"/>
    <s v="Furnishings"/>
    <s v="Howard Miller 12-3/4 Diameter Accuwave DS  Wall Clock"/>
    <n v="94.427999999999997"/>
    <n v="3"/>
    <n v="0.6"/>
    <n v="-42.492600000000003"/>
    <x v="20"/>
    <x v="2"/>
  </r>
  <r>
    <n v="4227"/>
    <s v="CA-2017-120327"/>
    <d v="2017-11-11T00:00:00"/>
    <s v="11/16/2017"/>
    <s v="Standard Class"/>
    <s v="WB-21850"/>
    <s v="William Brown"/>
    <s v="Consumer"/>
    <s v="United States"/>
    <s v="Urbandale"/>
    <s v="Iowa"/>
    <n v="50322"/>
    <s v="Central"/>
    <s v="OFF-FA-10004854"/>
    <s v="Office Supplies"/>
    <s v="Fasteners"/>
    <s v="Vinyl Coated Wire Paper Clips in Organizer Box, 800/Box"/>
    <n v="45.92"/>
    <n v="4"/>
    <n v="0"/>
    <n v="21.5824"/>
    <x v="23"/>
    <x v="3"/>
  </r>
  <r>
    <n v="4228"/>
    <s v="CA-2015-154970"/>
    <d v="2015-01-05T00:00:00"/>
    <d v="2015-10-01T00:00:00"/>
    <s v="Standard Class"/>
    <s v="SR-20740"/>
    <s v="Steven Roelle"/>
    <s v="Home Office"/>
    <s v="United States"/>
    <s v="Seattle"/>
    <s v="Washington"/>
    <n v="98103"/>
    <s v="West"/>
    <s v="FUR-CH-10003396"/>
    <s v="Furniture"/>
    <s v="Chairs"/>
    <s v="Global Deluxe Steno Chair"/>
    <n v="61.584000000000003"/>
    <n v="1"/>
    <n v="0.2"/>
    <n v="-6.9282000000000004"/>
    <x v="26"/>
    <x v="1"/>
  </r>
  <r>
    <n v="4229"/>
    <s v="CA-2016-113803"/>
    <d v="2016-03-24T00:00:00"/>
    <s v="3/26/2016"/>
    <s v="First Class"/>
    <s v="VG-21805"/>
    <s v="Vivek Grady"/>
    <s v="Corporate"/>
    <s v="United States"/>
    <s v="Richmond"/>
    <s v="Indiana"/>
    <n v="47374"/>
    <s v="Central"/>
    <s v="OFF-PA-10001994"/>
    <s v="Office Supplies"/>
    <s v="Paper"/>
    <s v="Ink Jet Note and Greeting Cards, 8-1/2&quot; x 5-1/2&quot; Card Size"/>
    <n v="22.48"/>
    <n v="1"/>
    <n v="0"/>
    <n v="10.3408"/>
    <x v="17"/>
    <x v="0"/>
  </r>
  <r>
    <n v="4230"/>
    <s v="CA-2017-100223"/>
    <d v="2017-07-05T00:00:00"/>
    <d v="2017-10-07T00:00:00"/>
    <s v="Standard Class"/>
    <s v="LS-16945"/>
    <s v="Linda Southworth"/>
    <s v="Corporate"/>
    <s v="United States"/>
    <s v="Dallas"/>
    <s v="Texas"/>
    <n v="75220"/>
    <s v="Central"/>
    <s v="FUR-FU-10003601"/>
    <s v="Furniture"/>
    <s v="Furnishings"/>
    <s v="Deflect-o RollaMat Studded, Beveled Mat for Medium Pile Carpeting"/>
    <n v="332.02800000000002"/>
    <n v="9"/>
    <n v="0.6"/>
    <n v="-348.62939999999998"/>
    <x v="10"/>
    <x v="3"/>
  </r>
  <r>
    <n v="4231"/>
    <s v="CA-2017-100223"/>
    <d v="2017-07-05T00:00:00"/>
    <d v="2017-10-07T00:00:00"/>
    <s v="Standard Class"/>
    <s v="LS-16945"/>
    <s v="Linda Southworth"/>
    <s v="Corporate"/>
    <s v="United States"/>
    <s v="Dallas"/>
    <s v="Texas"/>
    <n v="75220"/>
    <s v="Central"/>
    <s v="OFF-BI-10003429"/>
    <s v="Office Supplies"/>
    <s v="Binders"/>
    <s v="Cardinal HOLDit! Binder Insert Strips,Extra Strips"/>
    <n v="11.394"/>
    <n v="9"/>
    <n v="0.8"/>
    <n v="-17.660699999999999"/>
    <x v="10"/>
    <x v="3"/>
  </r>
  <r>
    <n v="4232"/>
    <s v="CA-2017-100223"/>
    <d v="2017-07-05T00:00:00"/>
    <d v="2017-10-07T00:00:00"/>
    <s v="Standard Class"/>
    <s v="LS-16945"/>
    <s v="Linda Southworth"/>
    <s v="Corporate"/>
    <s v="United States"/>
    <s v="Dallas"/>
    <s v="Texas"/>
    <n v="75220"/>
    <s v="Central"/>
    <s v="OFF-PA-10000232"/>
    <s v="Office Supplies"/>
    <s v="Paper"/>
    <s v="Xerox 1975"/>
    <n v="15.552"/>
    <n v="3"/>
    <n v="0.2"/>
    <n v="5.6375999999999999"/>
    <x v="10"/>
    <x v="3"/>
  </r>
  <r>
    <n v="4233"/>
    <s v="CA-2017-100223"/>
    <d v="2017-07-05T00:00:00"/>
    <d v="2017-10-07T00:00:00"/>
    <s v="Standard Class"/>
    <s v="LS-16945"/>
    <s v="Linda Southworth"/>
    <s v="Corporate"/>
    <s v="United States"/>
    <s v="Dallas"/>
    <s v="Texas"/>
    <n v="75220"/>
    <s v="Central"/>
    <s v="OFF-PA-10002195"/>
    <s v="Office Supplies"/>
    <s v="Paper"/>
    <s v="Xerox 1966"/>
    <n v="31.103999999999999"/>
    <n v="6"/>
    <n v="0.2"/>
    <n v="11.2752"/>
    <x v="10"/>
    <x v="3"/>
  </r>
  <r>
    <n v="4234"/>
    <s v="CA-2017-100223"/>
    <d v="2017-07-05T00:00:00"/>
    <d v="2017-10-07T00:00:00"/>
    <s v="Standard Class"/>
    <s v="LS-16945"/>
    <s v="Linda Southworth"/>
    <s v="Corporate"/>
    <s v="United States"/>
    <s v="Dallas"/>
    <s v="Texas"/>
    <n v="75220"/>
    <s v="Central"/>
    <s v="OFF-BI-10004492"/>
    <s v="Office Supplies"/>
    <s v="Binders"/>
    <s v="Tuf-Vin Binders"/>
    <n v="6.3159999999999998"/>
    <n v="1"/>
    <n v="0.8"/>
    <n v="-10.4214"/>
    <x v="10"/>
    <x v="3"/>
  </r>
  <r>
    <n v="4235"/>
    <s v="CA-2014-168823"/>
    <d v="2014-09-21T00:00:00"/>
    <s v="9/24/2014"/>
    <s v="First Class"/>
    <s v="MA-17560"/>
    <s v="Matt Abelman"/>
    <s v="Home Office"/>
    <s v="United States"/>
    <s v="Philadelphia"/>
    <s v="Pennsylvania"/>
    <n v="19143"/>
    <s v="East"/>
    <s v="OFF-PA-10004000"/>
    <s v="Office Supplies"/>
    <s v="Paper"/>
    <s v="While You Were Out Pads, 50 per Pad, 4 x 5 1/4, Green Cycle"/>
    <n v="11.352"/>
    <n v="3"/>
    <n v="0.2"/>
    <n v="4.1151"/>
    <x v="30"/>
    <x v="2"/>
  </r>
  <r>
    <n v="4236"/>
    <s v="CA-2014-168823"/>
    <d v="2014-09-21T00:00:00"/>
    <s v="9/24/2014"/>
    <s v="First Class"/>
    <s v="MA-17560"/>
    <s v="Matt Abelman"/>
    <s v="Home Office"/>
    <s v="United States"/>
    <s v="Philadelphia"/>
    <s v="Pennsylvania"/>
    <n v="19143"/>
    <s v="East"/>
    <s v="OFF-LA-10004425"/>
    <s v="Office Supplies"/>
    <s v="Labels"/>
    <s v="Staple-on labels"/>
    <n v="20.808"/>
    <n v="9"/>
    <n v="0.2"/>
    <n v="7.0227000000000004"/>
    <x v="30"/>
    <x v="2"/>
  </r>
  <r>
    <n v="4237"/>
    <s v="CA-2016-162404"/>
    <d v="2016-07-23T00:00:00"/>
    <s v="7/27/2016"/>
    <s v="Standard Class"/>
    <s v="NF-18475"/>
    <s v="Neil Franzˆsisch"/>
    <s v="Home Office"/>
    <s v="United States"/>
    <s v="Rockford"/>
    <s v="Illinois"/>
    <n v="61107"/>
    <s v="Central"/>
    <s v="OFF-BI-10000948"/>
    <s v="Office Supplies"/>
    <s v="Binders"/>
    <s v="GBC Laser Imprintable Binding System Covers, Desert Sand"/>
    <n v="11.416"/>
    <n v="4"/>
    <n v="0.8"/>
    <n v="-18.836400000000001"/>
    <x v="16"/>
    <x v="0"/>
  </r>
  <r>
    <n v="4238"/>
    <s v="CA-2017-104024"/>
    <d v="2017-08-29T00:00:00"/>
    <d v="2017-03-09T00:00:00"/>
    <s v="Second Class"/>
    <s v="MD-17860"/>
    <s v="Michael Dominguez"/>
    <s v="Corporate"/>
    <s v="United States"/>
    <s v="Philadelphia"/>
    <s v="Pennsylvania"/>
    <n v="19134"/>
    <s v="East"/>
    <s v="OFF-AR-10001972"/>
    <s v="Office Supplies"/>
    <s v="Art"/>
    <s v="Newell 323"/>
    <n v="9.4079999999999995"/>
    <n v="7"/>
    <n v="0.2"/>
    <n v="0.7056"/>
    <x v="43"/>
    <x v="3"/>
  </r>
  <r>
    <n v="4239"/>
    <s v="CA-2017-147144"/>
    <d v="2017-03-26T00:00:00"/>
    <s v="3/28/2017"/>
    <s v="First Class"/>
    <s v="MZ-17335"/>
    <s v="Maria Zettner"/>
    <s v="Home Office"/>
    <s v="United States"/>
    <s v="Seattle"/>
    <s v="Washington"/>
    <n v="98105"/>
    <s v="West"/>
    <s v="OFF-AR-10004587"/>
    <s v="Office Supplies"/>
    <s v="Art"/>
    <s v="Boston 1827 Commercial Additional Cutter, Drive Gear &amp; Gear Rack for 1606"/>
    <n v="19.829999999999998"/>
    <n v="1"/>
    <n v="0"/>
    <n v="5.9489999999999998"/>
    <x v="42"/>
    <x v="3"/>
  </r>
  <r>
    <n v="4240"/>
    <s v="CA-2017-158673"/>
    <d v="2017-12-29T00:00:00"/>
    <d v="2018-04-01T00:00:00"/>
    <s v="Standard Class"/>
    <s v="KB-16600"/>
    <s v="Ken Brennan"/>
    <s v="Corporate"/>
    <s v="United States"/>
    <s v="Grand Rapids"/>
    <s v="Michigan"/>
    <n v="49505"/>
    <s v="Central"/>
    <s v="OFF-PA-10000994"/>
    <s v="Office Supplies"/>
    <s v="Paper"/>
    <s v="Xerox 1915"/>
    <n v="209.7"/>
    <n v="2"/>
    <n v="0"/>
    <n v="100.65600000000001"/>
    <x v="22"/>
    <x v="3"/>
  </r>
  <r>
    <n v="4241"/>
    <s v="CA-2014-133704"/>
    <d v="2014-09-20T00:00:00"/>
    <s v="9/26/2014"/>
    <s v="Standard Class"/>
    <s v="MA-17995"/>
    <s v="Michelle Arnett"/>
    <s v="Home Office"/>
    <s v="United States"/>
    <s v="Los Angeles"/>
    <s v="California"/>
    <n v="90004"/>
    <s v="West"/>
    <s v="OFF-AP-10001366"/>
    <s v="Office Supplies"/>
    <s v="Appliances"/>
    <s v="Staple holder"/>
    <n v="43.92"/>
    <n v="4"/>
    <n v="0"/>
    <n v="11.8584"/>
    <x v="30"/>
    <x v="2"/>
  </r>
  <r>
    <n v="4242"/>
    <s v="CA-2014-133704"/>
    <d v="2014-09-20T00:00:00"/>
    <s v="9/26/2014"/>
    <s v="Standard Class"/>
    <s v="MA-17995"/>
    <s v="Michelle Arnett"/>
    <s v="Home Office"/>
    <s v="United States"/>
    <s v="Los Angeles"/>
    <s v="California"/>
    <n v="90004"/>
    <s v="West"/>
    <s v="OFF-BI-10001636"/>
    <s v="Office Supplies"/>
    <s v="Binders"/>
    <s v="Ibico Plastic and Wire Spiral Binding Combs"/>
    <n v="20.231999999999999"/>
    <n v="3"/>
    <n v="0.2"/>
    <n v="6.5754000000000001"/>
    <x v="30"/>
    <x v="2"/>
  </r>
  <r>
    <n v="4243"/>
    <s v="CA-2016-159142"/>
    <d v="2016-04-04T00:00:00"/>
    <d v="2016-05-04T00:00:00"/>
    <s v="First Class"/>
    <s v="ME-17320"/>
    <s v="Maria Etezadi"/>
    <s v="Home Office"/>
    <s v="United States"/>
    <s v="Springfield"/>
    <s v="Virginia"/>
    <n v="22153"/>
    <s v="South"/>
    <s v="TEC-PH-10001448"/>
    <s v="Technology"/>
    <s v="Phones"/>
    <s v="Anker Astro 15000mAh USB Portable Charger"/>
    <n v="149.97"/>
    <n v="3"/>
    <n v="0"/>
    <n v="5.9988000000000001"/>
    <x v="25"/>
    <x v="0"/>
  </r>
  <r>
    <n v="4244"/>
    <s v="CA-2016-159142"/>
    <d v="2016-04-04T00:00:00"/>
    <d v="2016-05-04T00:00:00"/>
    <s v="First Class"/>
    <s v="ME-17320"/>
    <s v="Maria Etezadi"/>
    <s v="Home Office"/>
    <s v="United States"/>
    <s v="Springfield"/>
    <s v="Virginia"/>
    <n v="22153"/>
    <s v="South"/>
    <s v="OFF-PA-10001776"/>
    <s v="Office Supplies"/>
    <s v="Paper"/>
    <s v="Wirebound Message Books, Four 2 3/4&quot; x 5&quot; Forms per Page, 600 Sets per Book"/>
    <n v="27.81"/>
    <n v="3"/>
    <n v="0"/>
    <n v="13.0707"/>
    <x v="25"/>
    <x v="0"/>
  </r>
  <r>
    <n v="4245"/>
    <s v="CA-2014-138436"/>
    <d v="2014-03-26T00:00:00"/>
    <s v="3/30/2014"/>
    <s v="Standard Class"/>
    <s v="JD-15895"/>
    <s v="Jonathan Doherty"/>
    <s v="Corporate"/>
    <s v="United States"/>
    <s v="Los Angeles"/>
    <s v="California"/>
    <n v="90036"/>
    <s v="West"/>
    <s v="TEC-AC-10002323"/>
    <s v="Technology"/>
    <s v="Accessories"/>
    <s v="SanDisk Ultra 32 GB MicroSDHC Class 10 Memory Card"/>
    <n v="66.3"/>
    <n v="3"/>
    <n v="0"/>
    <n v="8.6189999999999998"/>
    <x v="34"/>
    <x v="2"/>
  </r>
  <r>
    <n v="4246"/>
    <s v="CA-2017-117702"/>
    <d v="2017-11-28T00:00:00"/>
    <d v="2017-04-12T00:00:00"/>
    <s v="Standard Class"/>
    <s v="LS-16975"/>
    <s v="Lindsay Shagiari"/>
    <s v="Home Office"/>
    <s v="United States"/>
    <s v="Baltimore"/>
    <s v="Maryland"/>
    <n v="21215"/>
    <s v="East"/>
    <s v="OFF-AR-10004582"/>
    <s v="Office Supplies"/>
    <s v="Art"/>
    <s v="BIC Brite Liner Grip Highlighters"/>
    <n v="1.64"/>
    <n v="1"/>
    <n v="0"/>
    <n v="0.73799999999999999"/>
    <x v="23"/>
    <x v="3"/>
  </r>
  <r>
    <n v="4247"/>
    <s v="CA-2017-117702"/>
    <d v="2017-11-28T00:00:00"/>
    <d v="2017-04-12T00:00:00"/>
    <s v="Standard Class"/>
    <s v="LS-16975"/>
    <s v="Lindsay Shagiari"/>
    <s v="Home Office"/>
    <s v="United States"/>
    <s v="Baltimore"/>
    <s v="Maryland"/>
    <n v="21215"/>
    <s v="East"/>
    <s v="FUR-FU-10000576"/>
    <s v="Furniture"/>
    <s v="Furnishings"/>
    <s v="Luxo Professional Fluorescent Magnifier Lamp with Clamp-Mount Base"/>
    <n v="1049.2"/>
    <n v="5"/>
    <n v="0"/>
    <n v="272.79199999999997"/>
    <x v="23"/>
    <x v="3"/>
  </r>
  <r>
    <n v="4248"/>
    <s v="CA-2017-117702"/>
    <d v="2017-11-28T00:00:00"/>
    <d v="2017-04-12T00:00:00"/>
    <s v="Standard Class"/>
    <s v="LS-16975"/>
    <s v="Lindsay Shagiari"/>
    <s v="Home Office"/>
    <s v="United States"/>
    <s v="Baltimore"/>
    <s v="Maryland"/>
    <n v="21215"/>
    <s v="East"/>
    <s v="FUR-FU-10004270"/>
    <s v="Furniture"/>
    <s v="Furnishings"/>
    <s v="Eldon Image Series Desk Accessories, Burgundy"/>
    <n v="20.9"/>
    <n v="5"/>
    <n v="0"/>
    <n v="7.524"/>
    <x v="23"/>
    <x v="3"/>
  </r>
  <r>
    <n v="4249"/>
    <s v="CA-2016-157336"/>
    <d v="2016-12-01T00:00:00"/>
    <d v="2016-05-12T00:00:00"/>
    <s v="Second Class"/>
    <s v="SJ-20500"/>
    <s v="Shirley Jackson"/>
    <s v="Consumer"/>
    <s v="United States"/>
    <s v="Fairfield"/>
    <s v="Connecticut"/>
    <n v="6824"/>
    <s v="East"/>
    <s v="OFF-BI-10004236"/>
    <s v="Office Supplies"/>
    <s v="Binders"/>
    <s v="XtraLife ClearVue Slant-D Ring Binder, White, 3&quot;"/>
    <n v="88.08"/>
    <n v="6"/>
    <n v="0"/>
    <n v="40.516800000000003"/>
    <x v="5"/>
    <x v="0"/>
  </r>
  <r>
    <n v="4250"/>
    <s v="CA-2016-157336"/>
    <d v="2016-12-01T00:00:00"/>
    <d v="2016-05-12T00:00:00"/>
    <s v="Second Class"/>
    <s v="SJ-20500"/>
    <s v="Shirley Jackson"/>
    <s v="Consumer"/>
    <s v="United States"/>
    <s v="Fairfield"/>
    <s v="Connecticut"/>
    <n v="6824"/>
    <s v="East"/>
    <s v="FUR-CH-10004997"/>
    <s v="Furniture"/>
    <s v="Chairs"/>
    <s v="Hon Every-Day Series Multi-Task Chairs"/>
    <n v="751.92"/>
    <n v="4"/>
    <n v="0"/>
    <n v="150.38399999999999"/>
    <x v="5"/>
    <x v="0"/>
  </r>
  <r>
    <n v="4251"/>
    <s v="CA-2014-168130"/>
    <d v="2014-09-19T00:00:00"/>
    <s v="9/19/2014"/>
    <s v="Same Day"/>
    <s v="BS-11365"/>
    <s v="Bill Shonely"/>
    <s v="Corporate"/>
    <s v="United States"/>
    <s v="New York City"/>
    <s v="New York"/>
    <n v="10011"/>
    <s v="East"/>
    <s v="FUR-CH-10000988"/>
    <s v="Furniture"/>
    <s v="Chairs"/>
    <s v="Hon Olson Stacker Stools"/>
    <n v="887.10299999999995"/>
    <n v="7"/>
    <n v="0.1"/>
    <n v="177.42060000000001"/>
    <x v="30"/>
    <x v="2"/>
  </r>
  <r>
    <n v="4252"/>
    <s v="CA-2015-155068"/>
    <d v="2015-10-23T00:00:00"/>
    <s v="10/23/2015"/>
    <s v="Same Day"/>
    <s v="RA-19285"/>
    <s v="Ralph Arnett"/>
    <s v="Consumer"/>
    <s v="United States"/>
    <s v="Lakeland"/>
    <s v="Florida"/>
    <n v="33801"/>
    <s v="South"/>
    <s v="TEC-PH-10004897"/>
    <s v="Technology"/>
    <s v="Phones"/>
    <s v="Mediabridge Sport Armband iPhone 5s"/>
    <n v="55.944000000000003"/>
    <n v="7"/>
    <n v="0.2"/>
    <n v="-13.2867"/>
    <x v="2"/>
    <x v="1"/>
  </r>
  <r>
    <n v="4253"/>
    <s v="CA-2015-155068"/>
    <d v="2015-10-23T00:00:00"/>
    <s v="10/23/2015"/>
    <s v="Same Day"/>
    <s v="RA-19285"/>
    <s v="Ralph Arnett"/>
    <s v="Consumer"/>
    <s v="United States"/>
    <s v="Lakeland"/>
    <s v="Florida"/>
    <n v="33801"/>
    <s v="South"/>
    <s v="OFF-AR-10002656"/>
    <s v="Office Supplies"/>
    <s v="Art"/>
    <s v="Sanford Liquid Accent Highlighters"/>
    <n v="10.688000000000001"/>
    <n v="2"/>
    <n v="0.2"/>
    <n v="2.2711999999999999"/>
    <x v="2"/>
    <x v="1"/>
  </r>
  <r>
    <n v="4254"/>
    <s v="CA-2015-155068"/>
    <d v="2015-10-23T00:00:00"/>
    <s v="10/23/2015"/>
    <s v="Same Day"/>
    <s v="RA-19285"/>
    <s v="Ralph Arnett"/>
    <s v="Consumer"/>
    <s v="United States"/>
    <s v="Lakeland"/>
    <s v="Florida"/>
    <n v="33801"/>
    <s v="South"/>
    <s v="TEC-PH-10004924"/>
    <s v="Technology"/>
    <s v="Phones"/>
    <s v="SKILCRAFT Telephone Shoulder Rest, 2&quot; x 6.5&quot; x 2.5&quot;, Black"/>
    <n v="11.824"/>
    <n v="2"/>
    <n v="0.2"/>
    <n v="1.0346"/>
    <x v="2"/>
    <x v="1"/>
  </r>
  <r>
    <n v="4255"/>
    <s v="CA-2017-163160"/>
    <d v="2017-10-13T00:00:00"/>
    <s v="10/16/2017"/>
    <s v="First Class"/>
    <s v="TS-21610"/>
    <s v="Troy Staebel"/>
    <s v="Consumer"/>
    <s v="United States"/>
    <s v="Freeport"/>
    <s v="Illinois"/>
    <n v="61032"/>
    <s v="Central"/>
    <s v="OFF-PA-10003127"/>
    <s v="Office Supplies"/>
    <s v="Paper"/>
    <s v="Easy-staple paper"/>
    <n v="63.311999999999998"/>
    <n v="3"/>
    <n v="0.2"/>
    <n v="20.5764"/>
    <x v="13"/>
    <x v="3"/>
  </r>
  <r>
    <n v="4256"/>
    <s v="CA-2017-163160"/>
    <d v="2017-10-13T00:00:00"/>
    <s v="10/16/2017"/>
    <s v="First Class"/>
    <s v="TS-21610"/>
    <s v="Troy Staebel"/>
    <s v="Consumer"/>
    <s v="United States"/>
    <s v="Freeport"/>
    <s v="Illinois"/>
    <n v="61032"/>
    <s v="Central"/>
    <s v="OFF-BI-10000778"/>
    <s v="Office Supplies"/>
    <s v="Binders"/>
    <s v="GBC VeloBinder Electric Binding Machine"/>
    <n v="96.784000000000006"/>
    <n v="4"/>
    <n v="0.8"/>
    <n v="-145.17599999999999"/>
    <x v="13"/>
    <x v="3"/>
  </r>
  <r>
    <n v="4257"/>
    <s v="CA-2017-163160"/>
    <d v="2017-10-13T00:00:00"/>
    <s v="10/16/2017"/>
    <s v="First Class"/>
    <s v="TS-21610"/>
    <s v="Troy Staebel"/>
    <s v="Consumer"/>
    <s v="United States"/>
    <s v="Freeport"/>
    <s v="Illinois"/>
    <n v="61032"/>
    <s v="Central"/>
    <s v="FUR-FU-10001424"/>
    <s v="Furniture"/>
    <s v="Furnishings"/>
    <s v="Dax Clear Box Frame"/>
    <n v="10.476000000000001"/>
    <n v="3"/>
    <n v="0.6"/>
    <n v="-6.8094000000000001"/>
    <x v="13"/>
    <x v="3"/>
  </r>
  <r>
    <n v="4258"/>
    <s v="CA-2015-101924"/>
    <d v="2015-09-04T00:00:00"/>
    <d v="2015-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n v="0.7"/>
    <n v="-6.8334000000000001"/>
    <x v="11"/>
    <x v="1"/>
  </r>
  <r>
    <n v="4259"/>
    <s v="CA-2016-124793"/>
    <d v="2016-03-14T00:00:00"/>
    <s v="3/16/2016"/>
    <s v="First Class"/>
    <s v="MM-18280"/>
    <s v="Muhammed MacIntyre"/>
    <s v="Corporate"/>
    <s v="United States"/>
    <s v="Seattle"/>
    <s v="Washington"/>
    <n v="98103"/>
    <s v="West"/>
    <s v="FUR-CH-10002880"/>
    <s v="Furniture"/>
    <s v="Chairs"/>
    <s v="Global High-Back Leather Tilter, Burgundy"/>
    <n v="196.78399999999999"/>
    <n v="2"/>
    <n v="0.2"/>
    <n v="-22.138200000000001"/>
    <x v="17"/>
    <x v="0"/>
  </r>
  <r>
    <n v="4260"/>
    <s v="CA-2017-118367"/>
    <d v="2017-10-28T00:00:00"/>
    <d v="2017-02-11T00:00:00"/>
    <s v="Second Class"/>
    <s v="LO-17170"/>
    <s v="Lori Olson"/>
    <s v="Corporate"/>
    <s v="United States"/>
    <s v="New York City"/>
    <s v="New York"/>
    <n v="10035"/>
    <s v="East"/>
    <s v="OFF-EN-10004386"/>
    <s v="Office Supplies"/>
    <s v="Envelopes"/>
    <s v="Recycled Interoffice Envelopes with String and Button Closure, 10 x 13"/>
    <n v="47.98"/>
    <n v="2"/>
    <n v="0"/>
    <n v="23.99"/>
    <x v="13"/>
    <x v="3"/>
  </r>
  <r>
    <n v="4261"/>
    <s v="CA-2017-164819"/>
    <d v="2017-10-15T00:00:00"/>
    <s v="10/19/2017"/>
    <s v="Second Class"/>
    <s v="RS-19420"/>
    <s v="Ricardo Sperren"/>
    <s v="Corporate"/>
    <s v="United States"/>
    <s v="Fairfield"/>
    <s v="Connecticut"/>
    <n v="6824"/>
    <s v="East"/>
    <s v="OFF-LA-10001045"/>
    <s v="Office Supplies"/>
    <s v="Labels"/>
    <s v="Permanent Self-Adhesive File Folder Labels for Typewriters by Universal"/>
    <n v="13.05"/>
    <n v="5"/>
    <n v="0"/>
    <n v="6.0030000000000001"/>
    <x v="13"/>
    <x v="3"/>
  </r>
  <r>
    <n v="4262"/>
    <s v="CA-2017-158344"/>
    <d v="2017-08-07T00:00:00"/>
    <d v="2017-11-08T00:00:00"/>
    <s v="Standard Class"/>
    <s v="CC-12475"/>
    <s v="Cindy Chapman"/>
    <s v="Consumer"/>
    <s v="United States"/>
    <s v="Moorhead"/>
    <s v="Minnesota"/>
    <n v="56560"/>
    <s v="Central"/>
    <s v="TEC-AC-10002006"/>
    <s v="Technology"/>
    <s v="Accessories"/>
    <s v="Memorex Micro Travel Drive 16 GB"/>
    <n v="63.96"/>
    <n v="4"/>
    <n v="0"/>
    <n v="19.8276"/>
    <x v="43"/>
    <x v="3"/>
  </r>
  <r>
    <n v="4263"/>
    <s v="CA-2017-123351"/>
    <d v="2017-09-21T00:00:00"/>
    <s v="9/25/2017"/>
    <s v="Standard Class"/>
    <s v="KT-16480"/>
    <s v="Kean Thornton"/>
    <s v="Consumer"/>
    <s v="United States"/>
    <s v="Columbus"/>
    <s v="Georgia"/>
    <n v="31907"/>
    <s v="South"/>
    <s v="OFF-AP-10001242"/>
    <s v="Office Supplies"/>
    <s v="Appliances"/>
    <s v="APC 7 Outlet Network SurgeArrest Surge Protector"/>
    <n v="80.48"/>
    <n v="1"/>
    <n v="0"/>
    <n v="24.143999999999998"/>
    <x v="15"/>
    <x v="3"/>
  </r>
  <r>
    <n v="4264"/>
    <s v="CA-2017-110429"/>
    <d v="2017-11-03T00:00:00"/>
    <d v="2017-08-11T00:00:00"/>
    <s v="Standard Class"/>
    <s v="DM-13015"/>
    <s v="Darrin Martin"/>
    <s v="Consumer"/>
    <s v="United States"/>
    <s v="Philadelphia"/>
    <s v="Pennsylvania"/>
    <n v="19143"/>
    <s v="East"/>
    <s v="OFF-BI-10000216"/>
    <s v="Office Supplies"/>
    <s v="Binders"/>
    <s v="Mead 1st Gear 2&quot; Zipper Binder, Asst. Colors"/>
    <n v="11.673"/>
    <n v="3"/>
    <n v="0.7"/>
    <n v="-7.782"/>
    <x v="23"/>
    <x v="3"/>
  </r>
  <r>
    <n v="4265"/>
    <s v="US-2016-131611"/>
    <d v="2016-11-05T00:00:00"/>
    <d v="2016-09-11T00:00:00"/>
    <s v="Standard Class"/>
    <s v="EP-13915"/>
    <s v="Emily Phan"/>
    <s v="Consumer"/>
    <s v="United States"/>
    <s v="Houston"/>
    <s v="Texas"/>
    <n v="77036"/>
    <s v="Central"/>
    <s v="FUR-TA-10002774"/>
    <s v="Furniture"/>
    <s v="Tables"/>
    <s v="Laminate Occasional Tables"/>
    <n v="863.12800000000004"/>
    <n v="8"/>
    <n v="0.3"/>
    <n v="-160.29519999999999"/>
    <x v="0"/>
    <x v="0"/>
  </r>
  <r>
    <n v="4266"/>
    <s v="US-2016-131611"/>
    <d v="2016-11-05T00:00:00"/>
    <d v="2016-09-11T00:00:00"/>
    <s v="Standard Class"/>
    <s v="EP-13915"/>
    <s v="Emily Phan"/>
    <s v="Consumer"/>
    <s v="United States"/>
    <s v="Houston"/>
    <s v="Texas"/>
    <n v="77036"/>
    <s v="Central"/>
    <s v="OFF-BI-10004364"/>
    <s v="Office Supplies"/>
    <s v="Binders"/>
    <s v="Storex Dura Pro Binders"/>
    <n v="3.5640000000000001"/>
    <n v="3"/>
    <n v="0.8"/>
    <n v="-6.2370000000000001"/>
    <x v="0"/>
    <x v="0"/>
  </r>
  <r>
    <n v="4267"/>
    <s v="US-2016-131611"/>
    <d v="2016-11-05T00:00:00"/>
    <d v="2016-09-11T00:00:00"/>
    <s v="Standard Class"/>
    <s v="EP-13915"/>
    <s v="Emily Phan"/>
    <s v="Consumer"/>
    <s v="United States"/>
    <s v="Houston"/>
    <s v="Texas"/>
    <n v="77036"/>
    <s v="Central"/>
    <s v="FUR-BO-10000780"/>
    <s v="Furniture"/>
    <s v="Bookcases"/>
    <s v="O'Sullivan Plantations 2-Door Library in Landvery Oak"/>
    <n v="956.66480000000001"/>
    <n v="7"/>
    <n v="0.32"/>
    <n v="-225.0976"/>
    <x v="0"/>
    <x v="0"/>
  </r>
  <r>
    <n v="4268"/>
    <s v="US-2016-131611"/>
    <d v="2016-11-05T00:00:00"/>
    <d v="2016-09-11T00:00:00"/>
    <s v="Standard Class"/>
    <s v="EP-13915"/>
    <s v="Emily Phan"/>
    <s v="Consumer"/>
    <s v="United States"/>
    <s v="Houston"/>
    <s v="Texas"/>
    <n v="77036"/>
    <s v="Central"/>
    <s v="OFF-BI-10001989"/>
    <s v="Office Supplies"/>
    <s v="Binders"/>
    <s v="Premium Transparent Presentation Covers by GBC"/>
    <n v="12.587999999999999"/>
    <n v="3"/>
    <n v="0.8"/>
    <n v="-20.140799999999999"/>
    <x v="0"/>
    <x v="0"/>
  </r>
  <r>
    <n v="4269"/>
    <s v="US-2016-131611"/>
    <d v="2016-11-05T00:00:00"/>
    <d v="2016-09-11T00:00:00"/>
    <s v="Standard Class"/>
    <s v="EP-13915"/>
    <s v="Emily Phan"/>
    <s v="Consumer"/>
    <s v="United States"/>
    <s v="Houston"/>
    <s v="Texas"/>
    <n v="77036"/>
    <s v="Central"/>
    <s v="TEC-AC-10004001"/>
    <s v="Technology"/>
    <s v="Accessories"/>
    <s v="Logitech Wireless Headset H600 Over-The-Head Design"/>
    <n v="171.96"/>
    <n v="5"/>
    <n v="0.2"/>
    <n v="45.139499999999998"/>
    <x v="0"/>
    <x v="0"/>
  </r>
  <r>
    <n v="4270"/>
    <s v="US-2017-124821"/>
    <d v="2017-06-25T00:00:00"/>
    <s v="6/29/2017"/>
    <s v="Second Class"/>
    <s v="AM-10705"/>
    <s v="Anne McFarland"/>
    <s v="Consumer"/>
    <s v="United States"/>
    <s v="Seattle"/>
    <s v="Washington"/>
    <n v="98115"/>
    <s v="West"/>
    <s v="FUR-TA-10000688"/>
    <s v="Furniture"/>
    <s v="Tables"/>
    <s v="Chromcraft Bull-Nose Wood Round Conference Table Top, Wood Base"/>
    <n v="871.4"/>
    <n v="4"/>
    <n v="0"/>
    <n v="148.13800000000001"/>
    <x v="27"/>
    <x v="3"/>
  </r>
  <r>
    <n v="4271"/>
    <s v="CA-2015-166975"/>
    <d v="2015-11-26T00:00:00"/>
    <s v="11/30/2015"/>
    <s v="Standard Class"/>
    <s v="SH-20635"/>
    <s v="Stefanie Holloman"/>
    <s v="Corporate"/>
    <s v="United States"/>
    <s v="Jackson"/>
    <s v="Tennessee"/>
    <n v="38301"/>
    <s v="South"/>
    <s v="FUR-FU-10003930"/>
    <s v="Furniture"/>
    <s v="Furnishings"/>
    <s v="Howard Miller 12-3/4 Diameter Accuwave DS  Wall Clock"/>
    <n v="692.47199999999998"/>
    <n v="11"/>
    <n v="0.2"/>
    <n v="190.4298"/>
    <x v="6"/>
    <x v="1"/>
  </r>
  <r>
    <n v="4272"/>
    <s v="CA-2016-123806"/>
    <d v="2016-11-24T00:00:00"/>
    <s v="11/27/2016"/>
    <s v="Second Class"/>
    <s v="LA-16780"/>
    <s v="Laura Armstrong"/>
    <s v="Corporate"/>
    <s v="United States"/>
    <s v="Baltimore"/>
    <s v="Maryland"/>
    <n v="21215"/>
    <s v="East"/>
    <s v="FUR-FU-10000965"/>
    <s v="Furniture"/>
    <s v="Furnishings"/>
    <s v="Howard Miller 11-1/2&quot; Diameter Ridgewood Wall Clock"/>
    <n v="207.76"/>
    <n v="4"/>
    <n v="0"/>
    <n v="85.181600000000003"/>
    <x v="0"/>
    <x v="0"/>
  </r>
  <r>
    <n v="4273"/>
    <s v="US-2017-158505"/>
    <d v="2017-07-21T00:00:00"/>
    <s v="7/21/2017"/>
    <s v="Same Day"/>
    <s v="SF-20200"/>
    <s v="Sarah Foster"/>
    <s v="Consumer"/>
    <s v="United States"/>
    <s v="Murray"/>
    <s v="Utah"/>
    <n v="84107"/>
    <s v="West"/>
    <s v="TEC-PH-10004071"/>
    <s v="Technology"/>
    <s v="Phones"/>
    <s v="PayAnywhere Card Reader"/>
    <n v="71.927999999999997"/>
    <n v="9"/>
    <n v="0.2"/>
    <n v="6.2937000000000003"/>
    <x v="10"/>
    <x v="3"/>
  </r>
  <r>
    <n v="4274"/>
    <s v="US-2017-158505"/>
    <d v="2017-07-21T00:00:00"/>
    <s v="7/21/2017"/>
    <s v="Same Day"/>
    <s v="SF-20200"/>
    <s v="Sarah Foster"/>
    <s v="Consumer"/>
    <s v="United States"/>
    <s v="Murray"/>
    <s v="Utah"/>
    <n v="84107"/>
    <s v="West"/>
    <s v="OFF-AR-10001044"/>
    <s v="Office Supplies"/>
    <s v="Art"/>
    <s v="BOSTON Ranger #55 Pencil Sharpener, Black"/>
    <n v="25.99"/>
    <n v="1"/>
    <n v="0"/>
    <n v="7.5370999999999997"/>
    <x v="10"/>
    <x v="3"/>
  </r>
  <r>
    <n v="4275"/>
    <s v="CA-2015-142692"/>
    <d v="2015-10-23T00:00:00"/>
    <s v="10/28/2015"/>
    <s v="Standard Class"/>
    <s v="AG-10495"/>
    <s v="Andrew Gjertsen"/>
    <s v="Corporate"/>
    <s v="United States"/>
    <s v="Seattle"/>
    <s v="Washington"/>
    <n v="98105"/>
    <s v="West"/>
    <s v="OFF-BI-10004140"/>
    <s v="Office Supplies"/>
    <s v="Binders"/>
    <s v="Avery Non-Stick Binders"/>
    <n v="3.5920000000000001"/>
    <n v="1"/>
    <n v="0.2"/>
    <n v="1.1225000000000001"/>
    <x v="2"/>
    <x v="1"/>
  </r>
  <r>
    <n v="4276"/>
    <s v="CA-2015-123456"/>
    <d v="2015-07-09T00:00:00"/>
    <s v="7/13/2015"/>
    <s v="Standard Class"/>
    <s v="KN-16450"/>
    <s v="Kean Nguyen"/>
    <s v="Corporate"/>
    <s v="United States"/>
    <s v="Dallas"/>
    <s v="Texas"/>
    <n v="75220"/>
    <s v="Central"/>
    <s v="OFF-AP-10002684"/>
    <s v="Office Supplies"/>
    <s v="Appliances"/>
    <s v="Acco 7-Outlet Masterpiece Power Center, Wihtout Fax/Phone Line Protection"/>
    <n v="48.631999999999998"/>
    <n v="2"/>
    <n v="0.8"/>
    <n v="-121.58"/>
    <x v="38"/>
    <x v="1"/>
  </r>
  <r>
    <n v="4277"/>
    <s v="CA-2017-151358"/>
    <d v="2017-08-18T00:00:00"/>
    <s v="8/22/2017"/>
    <s v="Standard Class"/>
    <s v="NF-18595"/>
    <s v="Nicole Fjeld"/>
    <s v="Home Office"/>
    <s v="United States"/>
    <s v="Seattle"/>
    <s v="Washington"/>
    <n v="98105"/>
    <s v="West"/>
    <s v="OFF-ST-10000046"/>
    <s v="Office Supplies"/>
    <s v="Storage"/>
    <s v="Fellowes Super Stor/Drawer Files"/>
    <n v="323.10000000000002"/>
    <n v="2"/>
    <n v="0"/>
    <n v="61.389000000000003"/>
    <x v="43"/>
    <x v="3"/>
  </r>
  <r>
    <n v="4278"/>
    <s v="US-2016-107440"/>
    <d v="2016-04-16T00:00:00"/>
    <s v="4/20/2016"/>
    <s v="Standard Class"/>
    <s v="BS-11365"/>
    <s v="Bill Shonely"/>
    <s v="Corporate"/>
    <s v="United States"/>
    <s v="Lakewood"/>
    <s v="New Jersey"/>
    <n v="8701"/>
    <s v="East"/>
    <s v="TEC-MA-10001047"/>
    <s v="Technology"/>
    <s v="Machines"/>
    <s v="3D Systems Cube Printer, 2nd Generation, Magenta"/>
    <n v="9099.93"/>
    <n v="7"/>
    <n v="0"/>
    <n v="2365.9818"/>
    <x v="25"/>
    <x v="0"/>
  </r>
  <r>
    <n v="4279"/>
    <s v="US-2016-107440"/>
    <d v="2016-04-16T00:00:00"/>
    <s v="4/20/2016"/>
    <s v="Standard Class"/>
    <s v="BS-11365"/>
    <s v="Bill Shonely"/>
    <s v="Corporate"/>
    <s v="United States"/>
    <s v="Lakewood"/>
    <s v="New Jersey"/>
    <n v="8701"/>
    <s v="East"/>
    <s v="FUR-FU-10000550"/>
    <s v="Furniture"/>
    <s v="Furnishings"/>
    <s v="Stacking Trays by OIC"/>
    <n v="9.9600000000000009"/>
    <n v="2"/>
    <n v="0"/>
    <n v="3.2867999999999999"/>
    <x v="25"/>
    <x v="0"/>
  </r>
  <r>
    <n v="4280"/>
    <s v="US-2016-107440"/>
    <d v="2016-04-16T00:00:00"/>
    <s v="4/20/2016"/>
    <s v="Standard Class"/>
    <s v="BS-11365"/>
    <s v="Bill Shonely"/>
    <s v="Corporate"/>
    <s v="United States"/>
    <s v="Lakewood"/>
    <s v="New Jersey"/>
    <n v="8701"/>
    <s v="East"/>
    <s v="OFF-BI-10002432"/>
    <s v="Office Supplies"/>
    <s v="Binders"/>
    <s v="Wilson Jones Standard D-Ring Binders"/>
    <n v="25.3"/>
    <n v="5"/>
    <n v="0"/>
    <n v="11.891"/>
    <x v="25"/>
    <x v="0"/>
  </r>
  <r>
    <n v="4281"/>
    <s v="CA-2014-166989"/>
    <d v="2014-11-14T00:00:00"/>
    <s v="11/18/2014"/>
    <s v="Standard Class"/>
    <s v="RM-19675"/>
    <s v="Robert Marley"/>
    <s v="Home Office"/>
    <s v="United States"/>
    <s v="New York City"/>
    <s v="New York"/>
    <n v="10011"/>
    <s v="East"/>
    <s v="OFF-PA-10004470"/>
    <s v="Office Supplies"/>
    <s v="Paper"/>
    <s v="Adams Write n' Stick Phone Message Book, 11&quot; X 5 1/4&quot;, 200 Messages"/>
    <n v="11.36"/>
    <n v="2"/>
    <n v="0"/>
    <n v="5.2256"/>
    <x v="7"/>
    <x v="2"/>
  </r>
  <r>
    <n v="4282"/>
    <s v="CA-2014-166989"/>
    <d v="2014-11-14T00:00:00"/>
    <s v="11/18/2014"/>
    <s v="Standard Class"/>
    <s v="RM-19675"/>
    <s v="Robert Marley"/>
    <s v="Home Office"/>
    <s v="United States"/>
    <s v="New York City"/>
    <s v="New York"/>
    <n v="10011"/>
    <s v="East"/>
    <s v="FUR-CH-10001797"/>
    <s v="Furniture"/>
    <s v="Chairs"/>
    <s v="Safco Chair Connectors, 6/Carton"/>
    <n v="69.263999999999996"/>
    <n v="2"/>
    <n v="0.1"/>
    <n v="14.622400000000001"/>
    <x v="7"/>
    <x v="2"/>
  </r>
  <r>
    <n v="4283"/>
    <s v="CA-2014-103100"/>
    <d v="2014-12-20T00:00:00"/>
    <s v="12/23/2014"/>
    <s v="First Class"/>
    <s v="AB-10105"/>
    <s v="Adrian Barton"/>
    <s v="Consumer"/>
    <s v="United States"/>
    <s v="Indianapolis"/>
    <s v="Indiana"/>
    <n v="46203"/>
    <s v="Central"/>
    <s v="OFF-LA-10003720"/>
    <s v="Office Supplies"/>
    <s v="Labels"/>
    <s v="Avery 487"/>
    <n v="3.69"/>
    <n v="1"/>
    <n v="0"/>
    <n v="1.7343"/>
    <x v="20"/>
    <x v="2"/>
  </r>
  <r>
    <n v="4284"/>
    <s v="CA-2014-103100"/>
    <d v="2014-12-20T00:00:00"/>
    <s v="12/23/2014"/>
    <s v="First Class"/>
    <s v="AB-10105"/>
    <s v="Adrian Barton"/>
    <s v="Consumer"/>
    <s v="United States"/>
    <s v="Indianapolis"/>
    <s v="Indiana"/>
    <n v="46203"/>
    <s v="Central"/>
    <s v="OFF-BI-10004600"/>
    <s v="Office Supplies"/>
    <s v="Binders"/>
    <s v="Ibico Ibimaster 300 Manual Binding System"/>
    <n v="1103.97"/>
    <n v="3"/>
    <n v="0"/>
    <n v="496.78649999999999"/>
    <x v="20"/>
    <x v="2"/>
  </r>
  <r>
    <n v="4285"/>
    <s v="CA-2015-105690"/>
    <d v="2015-11-21T00:00:00"/>
    <s v="11/26/2015"/>
    <s v="Second Class"/>
    <s v="CA-11965"/>
    <s v="Carol Adams"/>
    <s v="Corporate"/>
    <s v="United States"/>
    <s v="Port Arthur"/>
    <s v="Texas"/>
    <n v="77642"/>
    <s v="Central"/>
    <s v="FUR-BO-10003965"/>
    <s v="Furniture"/>
    <s v="Bookcases"/>
    <s v="O'Sullivan Manor Hill 2-Door Library in Brianna Oak"/>
    <n v="246.1328"/>
    <n v="2"/>
    <n v="0.32"/>
    <n v="-76.011600000000001"/>
    <x v="6"/>
    <x v="1"/>
  </r>
  <r>
    <n v="4286"/>
    <s v="CA-2015-105690"/>
    <d v="2015-11-21T00:00:00"/>
    <s v="11/26/2015"/>
    <s v="Second Class"/>
    <s v="CA-11965"/>
    <s v="Carol Adams"/>
    <s v="Corporate"/>
    <s v="United States"/>
    <s v="Port Arthur"/>
    <s v="Texas"/>
    <n v="77642"/>
    <s v="Central"/>
    <s v="OFF-LA-10000240"/>
    <s v="Office Supplies"/>
    <s v="Labels"/>
    <s v="Self-Adhesive Address Labels for Typewriters by Universal"/>
    <n v="11.696"/>
    <n v="2"/>
    <n v="0.2"/>
    <n v="3.9474"/>
    <x v="6"/>
    <x v="1"/>
  </r>
  <r>
    <n v="4287"/>
    <s v="CA-2015-105690"/>
    <d v="2015-11-21T00:00:00"/>
    <s v="11/26/2015"/>
    <s v="Second Class"/>
    <s v="CA-11965"/>
    <s v="Carol Adams"/>
    <s v="Corporate"/>
    <s v="United States"/>
    <s v="Port Arthur"/>
    <s v="Texas"/>
    <n v="77642"/>
    <s v="Central"/>
    <s v="TEC-CO-10001571"/>
    <s v="Technology"/>
    <s v="Copiers"/>
    <s v="Sharp 1540cs Digital Laser Copier"/>
    <n v="439.99200000000002"/>
    <n v="1"/>
    <n v="0.2"/>
    <n v="164.99700000000001"/>
    <x v="6"/>
    <x v="1"/>
  </r>
  <r>
    <n v="4288"/>
    <s v="CA-2017-127516"/>
    <d v="2017-12-28T00:00:00"/>
    <d v="2018-03-01T00:00:00"/>
    <s v="Standard Class"/>
    <s v="EH-14005"/>
    <s v="Erica Hernandez"/>
    <s v="Home Office"/>
    <s v="United States"/>
    <s v="Nashville"/>
    <s v="Tennessee"/>
    <n v="37211"/>
    <s v="South"/>
    <s v="OFF-ST-10000736"/>
    <s v="Office Supplies"/>
    <s v="Storage"/>
    <s v="Carina Double Wide Media Storage Towers in Natural &amp; Black"/>
    <n v="64.784000000000006"/>
    <n v="1"/>
    <n v="0.2"/>
    <n v="-12.956799999999999"/>
    <x v="22"/>
    <x v="3"/>
  </r>
  <r>
    <n v="4289"/>
    <s v="US-2015-117184"/>
    <d v="2015-05-17T00:00:00"/>
    <s v="5/21/2015"/>
    <s v="Standard Class"/>
    <s v="ON-18715"/>
    <s v="Odella Nelson"/>
    <s v="Corporate"/>
    <s v="United States"/>
    <s v="Houston"/>
    <s v="Texas"/>
    <n v="77095"/>
    <s v="Central"/>
    <s v="OFF-BI-10002082"/>
    <s v="Office Supplies"/>
    <s v="Binders"/>
    <s v="GBC Twin Loop Wire Binding Elements"/>
    <n v="33.28"/>
    <n v="5"/>
    <n v="0.8"/>
    <n v="-49.92"/>
    <x v="33"/>
    <x v="1"/>
  </r>
  <r>
    <n v="4290"/>
    <s v="US-2015-117184"/>
    <d v="2015-05-17T00:00:00"/>
    <s v="5/21/2015"/>
    <s v="Standard Class"/>
    <s v="ON-18715"/>
    <s v="Odella Nelson"/>
    <s v="Corporate"/>
    <s v="United States"/>
    <s v="Houston"/>
    <s v="Texas"/>
    <n v="77095"/>
    <s v="Central"/>
    <s v="OFF-PA-10002250"/>
    <s v="Office Supplies"/>
    <s v="Paper"/>
    <s v="Things To Do Today Pad"/>
    <n v="14.087999999999999"/>
    <n v="3"/>
    <n v="0.2"/>
    <n v="4.9307999999999996"/>
    <x v="33"/>
    <x v="1"/>
  </r>
  <r>
    <n v="4291"/>
    <s v="CA-2017-102407"/>
    <d v="2017-12-09T00:00:00"/>
    <s v="12/13/2017"/>
    <s v="Second Class"/>
    <s v="AT-10435"/>
    <s v="Alyssa Tate"/>
    <s v="Home Office"/>
    <s v="United States"/>
    <s v="Los Angeles"/>
    <s v="California"/>
    <n v="90004"/>
    <s v="West"/>
    <s v="OFF-AR-10000122"/>
    <s v="Office Supplies"/>
    <s v="Art"/>
    <s v="Newell 314"/>
    <n v="11.16"/>
    <n v="2"/>
    <n v="0"/>
    <n v="2.79"/>
    <x v="22"/>
    <x v="3"/>
  </r>
  <r>
    <n v="4292"/>
    <s v="CA-2017-102407"/>
    <d v="2017-12-09T00:00:00"/>
    <s v="12/13/2017"/>
    <s v="Second Class"/>
    <s v="AT-10435"/>
    <s v="Alyssa Tate"/>
    <s v="Home Office"/>
    <s v="United States"/>
    <s v="Los Angeles"/>
    <s v="California"/>
    <n v="90004"/>
    <s v="West"/>
    <s v="FUR-TA-10003748"/>
    <s v="Furniture"/>
    <s v="Tables"/>
    <s v="Bevis 36 x 72 Conference Tables"/>
    <n v="896.32799999999997"/>
    <n v="9"/>
    <n v="0.2"/>
    <n v="22.408200000000001"/>
    <x v="22"/>
    <x v="3"/>
  </r>
  <r>
    <n v="4293"/>
    <s v="CA-2017-102407"/>
    <d v="2017-12-09T00:00:00"/>
    <s v="12/13/2017"/>
    <s v="Second Class"/>
    <s v="AT-10435"/>
    <s v="Alyssa Tate"/>
    <s v="Home Office"/>
    <s v="United States"/>
    <s v="Los Angeles"/>
    <s v="California"/>
    <n v="90004"/>
    <s v="West"/>
    <s v="OFF-AP-10001394"/>
    <s v="Office Supplies"/>
    <s v="Appliances"/>
    <s v="Harmony Air Purifier"/>
    <n v="189"/>
    <n v="1"/>
    <n v="0"/>
    <n v="68.040000000000006"/>
    <x v="22"/>
    <x v="3"/>
  </r>
  <r>
    <n v="4294"/>
    <s v="CA-2017-130967"/>
    <d v="2017-03-10T00:00:00"/>
    <s v="3/16/2017"/>
    <s v="Standard Class"/>
    <s v="EB-13870"/>
    <s v="Emily Burns"/>
    <s v="Consumer"/>
    <s v="United States"/>
    <s v="Philadelphia"/>
    <s v="Pennsylvania"/>
    <n v="19140"/>
    <s v="East"/>
    <s v="TEC-PH-10004896"/>
    <s v="Technology"/>
    <s v="Phones"/>
    <s v="Nokia Lumia 521 (T-Mobile)"/>
    <n v="53.981999999999999"/>
    <n v="3"/>
    <n v="0.4"/>
    <n v="-10.7964"/>
    <x v="42"/>
    <x v="3"/>
  </r>
  <r>
    <n v="4295"/>
    <s v="CA-2017-101581"/>
    <d v="2017-10-22T00:00:00"/>
    <s v="10/27/2017"/>
    <s v="Standard Class"/>
    <s v="DW-13195"/>
    <s v="David Wiener"/>
    <s v="Corporate"/>
    <s v="United States"/>
    <s v="Redmond"/>
    <s v="Oregon"/>
    <n v="97756"/>
    <s v="West"/>
    <s v="FUR-TA-10002607"/>
    <s v="Furniture"/>
    <s v="Tables"/>
    <s v="KI Conference Tables"/>
    <n v="177.22499999999999"/>
    <n v="5"/>
    <n v="0.5"/>
    <n v="-120.51300000000001"/>
    <x v="13"/>
    <x v="3"/>
  </r>
  <r>
    <n v="4296"/>
    <s v="CA-2017-169124"/>
    <d v="2017-07-03T00:00:00"/>
    <d v="2017-10-07T00:00:00"/>
    <s v="Standard Class"/>
    <s v="MB-17305"/>
    <s v="Maria Bertelson"/>
    <s v="Consumer"/>
    <s v="United States"/>
    <s v="Citrus Heights"/>
    <s v="California"/>
    <n v="95610"/>
    <s v="West"/>
    <s v="FUR-FU-10001215"/>
    <s v="Furniture"/>
    <s v="Furnishings"/>
    <s v="Howard Miller 11-1/2&quot; Diameter Brentwood Wall Clock"/>
    <n v="129.38999999999999"/>
    <n v="3"/>
    <n v="0"/>
    <n v="54.343800000000002"/>
    <x v="10"/>
    <x v="3"/>
  </r>
  <r>
    <n v="4297"/>
    <s v="CA-2017-117261"/>
    <d v="2017-09-04T00:00:00"/>
    <d v="2017-10-09T00:00:00"/>
    <s v="Standard Class"/>
    <s v="TH-21235"/>
    <s v="Tiffany House"/>
    <s v="Corporate"/>
    <s v="United States"/>
    <s v="Los Angeles"/>
    <s v="California"/>
    <n v="90032"/>
    <s v="West"/>
    <s v="OFF-ST-10000419"/>
    <s v="Office Supplies"/>
    <s v="Storage"/>
    <s v="Rogers Jumbo File, Granite"/>
    <n v="54.32"/>
    <n v="4"/>
    <n v="0"/>
    <n v="0.54320000000000002"/>
    <x v="15"/>
    <x v="3"/>
  </r>
  <r>
    <n v="4298"/>
    <s v="CA-2017-129021"/>
    <d v="2017-08-23T00:00:00"/>
    <s v="8/26/2017"/>
    <s v="Second Class"/>
    <s v="PO-18850"/>
    <s v="Patrick O'Brill"/>
    <s v="Consumer"/>
    <s v="United States"/>
    <s v="Tallahassee"/>
    <s v="Florida"/>
    <n v="32303"/>
    <s v="South"/>
    <s v="TEC-PH-10001459"/>
    <s v="Technology"/>
    <s v="Phones"/>
    <s v="Samsung Galaxy Mega 6.3"/>
    <n v="4367.8959999999997"/>
    <n v="13"/>
    <n v="0.2"/>
    <n v="327.59219999999999"/>
    <x v="43"/>
    <x v="3"/>
  </r>
  <r>
    <n v="4299"/>
    <s v="CA-2017-129021"/>
    <d v="2017-08-23T00:00:00"/>
    <s v="8/26/2017"/>
    <s v="Second Class"/>
    <s v="PO-18850"/>
    <s v="Patrick O'Brill"/>
    <s v="Consumer"/>
    <s v="United States"/>
    <s v="Tallahassee"/>
    <s v="Florida"/>
    <n v="32303"/>
    <s v="South"/>
    <s v="OFF-PA-10000241"/>
    <s v="Office Supplies"/>
    <s v="Paper"/>
    <s v="IBM Multi-Purpose Copy Paper, 8 1/2 x 11&quot;, Case"/>
    <n v="49.567999999999998"/>
    <n v="2"/>
    <n v="0.2"/>
    <n v="15.49"/>
    <x v="43"/>
    <x v="3"/>
  </r>
  <r>
    <n v="4300"/>
    <s v="CA-2017-129021"/>
    <d v="2017-08-23T00:00:00"/>
    <s v="8/26/2017"/>
    <s v="Second Class"/>
    <s v="PO-18850"/>
    <s v="Patrick O'Brill"/>
    <s v="Consumer"/>
    <s v="United States"/>
    <s v="Tallahassee"/>
    <s v="Florida"/>
    <n v="32303"/>
    <s v="South"/>
    <s v="OFF-AP-10003040"/>
    <s v="Office Supplies"/>
    <s v="Appliances"/>
    <s v="Fellowes 8 Outlet Superior Workstation Surge Protector w/o Phone/Fax/Modem Protection"/>
    <n v="161.376"/>
    <n v="6"/>
    <n v="0.2"/>
    <n v="12.103199999999999"/>
    <x v="43"/>
    <x v="3"/>
  </r>
  <r>
    <n v="4301"/>
    <s v="CA-2017-129021"/>
    <d v="2017-08-23T00:00:00"/>
    <s v="8/26/2017"/>
    <s v="Second Class"/>
    <s v="PO-18850"/>
    <s v="Patrick O'Brill"/>
    <s v="Consumer"/>
    <s v="United States"/>
    <s v="Tallahassee"/>
    <s v="Florida"/>
    <n v="32303"/>
    <s v="South"/>
    <s v="FUR-FU-10001852"/>
    <s v="Furniture"/>
    <s v="Furnishings"/>
    <s v="Eldon Regeneration Recycled Desk Accessories, Smoke"/>
    <n v="2.7839999999999998"/>
    <n v="2"/>
    <n v="0.2"/>
    <n v="0.41760000000000003"/>
    <x v="43"/>
    <x v="3"/>
  </r>
  <r>
    <n v="4302"/>
    <s v="CA-2017-129021"/>
    <d v="2017-08-23T00:00:00"/>
    <s v="8/26/2017"/>
    <s v="Second Class"/>
    <s v="PO-18850"/>
    <s v="Patrick O'Brill"/>
    <s v="Consumer"/>
    <s v="United States"/>
    <s v="Tallahassee"/>
    <s v="Florida"/>
    <n v="32303"/>
    <s v="South"/>
    <s v="OFF-PA-10000141"/>
    <s v="Office Supplies"/>
    <s v="Paper"/>
    <s v="Ampad Evidence Wirebond Steno Books, 6&quot; x 9&quot;"/>
    <n v="8.7200000000000006"/>
    <n v="5"/>
    <n v="0.2"/>
    <n v="2.9430000000000001"/>
    <x v="43"/>
    <x v="3"/>
  </r>
  <r>
    <n v="4303"/>
    <s v="CA-2014-123253"/>
    <d v="2014-08-22T00:00:00"/>
    <s v="8/25/2014"/>
    <s v="Second Class"/>
    <s v="DE-13255"/>
    <s v="Deanra Eno"/>
    <s v="Home Office"/>
    <s v="United States"/>
    <s v="Lakewood"/>
    <s v="Ohio"/>
    <n v="44107"/>
    <s v="East"/>
    <s v="OFF-AR-10002804"/>
    <s v="Office Supplies"/>
    <s v="Art"/>
    <s v="Faber Castell Col-Erase Pencils"/>
    <n v="3.9119999999999999"/>
    <n v="1"/>
    <n v="0.2"/>
    <n v="1.0268999999999999"/>
    <x v="9"/>
    <x v="2"/>
  </r>
  <r>
    <n v="4304"/>
    <s v="CA-2016-121601"/>
    <d v="2016-10-04T00:00:00"/>
    <d v="2016-04-10T00:00:00"/>
    <s v="Same Day"/>
    <s v="MO-17500"/>
    <s v="Mary O'Rourke"/>
    <s v="Consumer"/>
    <s v="United States"/>
    <s v="The Colony"/>
    <s v="Texas"/>
    <n v="75056"/>
    <s v="Central"/>
    <s v="OFF-EN-10003862"/>
    <s v="Office Supplies"/>
    <s v="Envelopes"/>
    <s v="Laser &amp; Ink Jet Business Envelopes"/>
    <n v="59.752000000000002"/>
    <n v="7"/>
    <n v="0.2"/>
    <n v="19.4194"/>
    <x v="32"/>
    <x v="0"/>
  </r>
  <r>
    <n v="4305"/>
    <s v="CA-2014-162278"/>
    <d v="2014-10-26T00:00:00"/>
    <s v="10/30/2014"/>
    <s v="Second Class"/>
    <s v="AH-10585"/>
    <s v="Angele Hood"/>
    <s v="Consumer"/>
    <s v="United States"/>
    <s v="Seattle"/>
    <s v="Washington"/>
    <n v="98105"/>
    <s v="West"/>
    <s v="FUR-FU-10000448"/>
    <s v="Furniture"/>
    <s v="Furnishings"/>
    <s v="Tenex Chairmats For Use With Carpeted Floors"/>
    <n v="63.92"/>
    <n v="4"/>
    <n v="0"/>
    <n v="3.1960000000000002"/>
    <x v="18"/>
    <x v="2"/>
  </r>
  <r>
    <n v="4306"/>
    <s v="CA-2014-162278"/>
    <d v="2014-10-26T00:00:00"/>
    <s v="10/30/2014"/>
    <s v="Second Class"/>
    <s v="AH-10585"/>
    <s v="Angele Hood"/>
    <s v="Consumer"/>
    <s v="United States"/>
    <s v="Seattle"/>
    <s v="Washington"/>
    <n v="98105"/>
    <s v="West"/>
    <s v="TEC-PH-10000526"/>
    <s v="Technology"/>
    <s v="Phones"/>
    <s v="Vtech CS6719"/>
    <n v="383.96"/>
    <n v="5"/>
    <n v="0.2"/>
    <n v="38.396000000000001"/>
    <x v="18"/>
    <x v="2"/>
  </r>
  <r>
    <n v="4307"/>
    <s v="CA-2016-161095"/>
    <d v="2016-06-28T00:00:00"/>
    <s v="6/28/2016"/>
    <s v="Same Day"/>
    <s v="CS-12250"/>
    <s v="Chris Selesnick"/>
    <s v="Corporate"/>
    <s v="United States"/>
    <s v="Los Angeles"/>
    <s v="California"/>
    <n v="90032"/>
    <s v="West"/>
    <s v="OFF-BI-10002764"/>
    <s v="Office Supplies"/>
    <s v="Binders"/>
    <s v="Recycled Pressboard Report Cover with Reinforced Top Hinge"/>
    <n v="7.7519999999999998"/>
    <n v="3"/>
    <n v="0.2"/>
    <n v="2.8100999999999998"/>
    <x v="1"/>
    <x v="0"/>
  </r>
  <r>
    <n v="4308"/>
    <s v="CA-2016-161095"/>
    <d v="2016-06-28T00:00:00"/>
    <s v="6/28/2016"/>
    <s v="Same Day"/>
    <s v="CS-12250"/>
    <s v="Chris Selesnick"/>
    <s v="Corporate"/>
    <s v="United States"/>
    <s v="Los Angeles"/>
    <s v="California"/>
    <n v="90032"/>
    <s v="West"/>
    <s v="OFF-BI-10001524"/>
    <s v="Office Supplies"/>
    <s v="Binders"/>
    <s v="GBC Premium Transparent Covers with Diagonal Lined Pattern"/>
    <n v="33.567999999999998"/>
    <n v="2"/>
    <n v="0.2"/>
    <n v="11.748799999999999"/>
    <x v="1"/>
    <x v="0"/>
  </r>
  <r>
    <n v="4309"/>
    <s v="CA-2014-125829"/>
    <d v="2014-11-04T00:00:00"/>
    <d v="2014-11-11T00:00:00"/>
    <s v="Standard Class"/>
    <s v="WB-21850"/>
    <s v="William Brown"/>
    <s v="Consumer"/>
    <s v="United States"/>
    <s v="Los Angeles"/>
    <s v="California"/>
    <n v="90045"/>
    <s v="West"/>
    <s v="TEC-PH-10001079"/>
    <s v="Technology"/>
    <s v="Phones"/>
    <s v="Polycom SoundPoint Pro SE-225 Corded phone"/>
    <n v="666.34400000000005"/>
    <n v="7"/>
    <n v="0.2"/>
    <n v="66.634399999999999"/>
    <x v="7"/>
    <x v="2"/>
  </r>
  <r>
    <n v="4310"/>
    <s v="CA-2014-125829"/>
    <d v="2014-11-04T00:00:00"/>
    <d v="2014-11-11T00:00:00"/>
    <s v="Standard Class"/>
    <s v="WB-21850"/>
    <s v="William Brown"/>
    <s v="Consumer"/>
    <s v="United States"/>
    <s v="Los Angeles"/>
    <s v="California"/>
    <n v="90045"/>
    <s v="West"/>
    <s v="FUR-TA-10002041"/>
    <s v="Furniture"/>
    <s v="Tables"/>
    <s v="Bevis Round Conference Table Top, X-Base"/>
    <n v="573.72799999999995"/>
    <n v="4"/>
    <n v="0.2"/>
    <n v="-64.544399999999996"/>
    <x v="7"/>
    <x v="2"/>
  </r>
  <r>
    <n v="4311"/>
    <s v="CA-2014-125829"/>
    <d v="2014-11-04T00:00:00"/>
    <d v="2014-11-11T00:00:00"/>
    <s v="Standard Class"/>
    <s v="WB-21850"/>
    <s v="William Brown"/>
    <s v="Consumer"/>
    <s v="United States"/>
    <s v="Los Angeles"/>
    <s v="California"/>
    <n v="90045"/>
    <s v="West"/>
    <s v="OFF-BI-10001036"/>
    <s v="Office Supplies"/>
    <s v="Binders"/>
    <s v="Cardinal EasyOpen D-Ring Binders"/>
    <n v="21.936"/>
    <n v="3"/>
    <n v="0.2"/>
    <n v="8.2260000000000009"/>
    <x v="7"/>
    <x v="2"/>
  </r>
  <r>
    <n v="4312"/>
    <s v="CA-2014-125829"/>
    <d v="2014-11-04T00:00:00"/>
    <d v="2014-11-11T00:00:00"/>
    <s v="Standard Class"/>
    <s v="WB-21850"/>
    <s v="William Brown"/>
    <s v="Consumer"/>
    <s v="United States"/>
    <s v="Los Angeles"/>
    <s v="California"/>
    <n v="90045"/>
    <s v="West"/>
    <s v="OFF-PA-10000223"/>
    <s v="Office Supplies"/>
    <s v="Paper"/>
    <s v="Xerox 2000"/>
    <n v="19.440000000000001"/>
    <n v="3"/>
    <n v="0"/>
    <n v="9.3312000000000008"/>
    <x v="7"/>
    <x v="2"/>
  </r>
  <r>
    <n v="4313"/>
    <s v="CA-2014-125829"/>
    <d v="2014-11-04T00:00:00"/>
    <d v="2014-11-11T00:00:00"/>
    <s v="Standard Class"/>
    <s v="WB-21850"/>
    <s v="William Brown"/>
    <s v="Consumer"/>
    <s v="United States"/>
    <s v="Los Angeles"/>
    <s v="California"/>
    <n v="90045"/>
    <s v="West"/>
    <s v="TEC-MA-10003246"/>
    <s v="Technology"/>
    <s v="Machines"/>
    <s v="Hewlett-Packard Deskjet D4360 Printer"/>
    <n v="447.96800000000002"/>
    <n v="4"/>
    <n v="0.2"/>
    <n v="139.99"/>
    <x v="7"/>
    <x v="2"/>
  </r>
  <r>
    <n v="4314"/>
    <s v="CA-2014-123127"/>
    <d v="2014-09-08T00:00:00"/>
    <d v="2014-12-09T00:00:00"/>
    <s v="Standard Class"/>
    <s v="SP-20620"/>
    <s v="Stefania Perrino"/>
    <s v="Corporate"/>
    <s v="United States"/>
    <s v="Long Beach"/>
    <s v="New York"/>
    <n v="11561"/>
    <s v="East"/>
    <s v="OFF-AP-10001962"/>
    <s v="Office Supplies"/>
    <s v="Appliances"/>
    <s v="Black &amp; Decker Filter for Double Action Dustbuster Cordless Vac BLDV7210"/>
    <n v="16.78"/>
    <n v="2"/>
    <n v="0"/>
    <n v="4.1950000000000003"/>
    <x v="30"/>
    <x v="2"/>
  </r>
  <r>
    <n v="4315"/>
    <s v="CA-2015-115945"/>
    <d v="2015-06-25T00:00:00"/>
    <d v="2015-01-07T00:00:00"/>
    <s v="Standard Class"/>
    <s v="AB-10165"/>
    <s v="Alan Barnes"/>
    <s v="Consumer"/>
    <s v="United States"/>
    <s v="Los Angeles"/>
    <s v="California"/>
    <n v="90045"/>
    <s v="West"/>
    <s v="OFF-AR-10004062"/>
    <s v="Office Supplies"/>
    <s v="Art"/>
    <s v="Staples in misc. colors"/>
    <n v="20.96"/>
    <n v="2"/>
    <n v="0"/>
    <n v="5.24"/>
    <x v="40"/>
    <x v="1"/>
  </r>
  <r>
    <n v="4316"/>
    <s v="CA-2015-115945"/>
    <d v="2015-06-25T00:00:00"/>
    <d v="2015-01-07T00:00:00"/>
    <s v="Standard Class"/>
    <s v="AB-10165"/>
    <s v="Alan Barnes"/>
    <s v="Consumer"/>
    <s v="United States"/>
    <s v="Los Angeles"/>
    <s v="California"/>
    <n v="90045"/>
    <s v="West"/>
    <s v="OFF-BI-10004330"/>
    <s v="Office Supplies"/>
    <s v="Binders"/>
    <s v="GBC Velobind Prepunched Cover Sets, Regency Series"/>
    <n v="88.751999999999995"/>
    <n v="3"/>
    <n v="0.2"/>
    <n v="27.734999999999999"/>
    <x v="40"/>
    <x v="1"/>
  </r>
  <r>
    <n v="4317"/>
    <s v="CA-2015-115945"/>
    <d v="2015-06-25T00:00:00"/>
    <d v="2015-01-07T00:00:00"/>
    <s v="Standard Class"/>
    <s v="AB-10165"/>
    <s v="Alan Barnes"/>
    <s v="Consumer"/>
    <s v="United States"/>
    <s v="Los Angeles"/>
    <s v="California"/>
    <n v="90045"/>
    <s v="West"/>
    <s v="OFF-ST-10001963"/>
    <s v="Office Supplies"/>
    <s v="Storage"/>
    <s v="Tennsco Regal Shelving Units"/>
    <n v="304.23"/>
    <n v="3"/>
    <n v="0"/>
    <n v="9.1268999999999991"/>
    <x v="40"/>
    <x v="1"/>
  </r>
  <r>
    <n v="4318"/>
    <s v="CA-2015-136735"/>
    <d v="2015-07-26T00:00:00"/>
    <d v="2015-02-08T00:00:00"/>
    <s v="Standard Class"/>
    <s v="HA-14920"/>
    <s v="Helen Andreada"/>
    <s v="Consumer"/>
    <s v="United States"/>
    <s v="San Francisco"/>
    <s v="California"/>
    <n v="94110"/>
    <s v="West"/>
    <s v="OFF-EN-10002230"/>
    <s v="Office Supplies"/>
    <s v="Envelopes"/>
    <s v="Airmail Envelopes"/>
    <n v="167.86"/>
    <n v="2"/>
    <n v="0"/>
    <n v="78.894199999999998"/>
    <x v="38"/>
    <x v="1"/>
  </r>
  <r>
    <n v="4319"/>
    <s v="US-2017-136189"/>
    <d v="2017-12-07T00:00:00"/>
    <d v="2017-11-12T00:00:00"/>
    <s v="Standard Class"/>
    <s v="DC-13285"/>
    <s v="Debra Catini"/>
    <s v="Consumer"/>
    <s v="United States"/>
    <s v="Richmond"/>
    <s v="Virginia"/>
    <n v="23223"/>
    <s v="South"/>
    <s v="FUR-FU-10000175"/>
    <s v="Furniture"/>
    <s v="Furnishings"/>
    <s v="DAX Wood Document Frame."/>
    <n v="82.38"/>
    <n v="6"/>
    <n v="0"/>
    <n v="25.537800000000001"/>
    <x v="22"/>
    <x v="3"/>
  </r>
  <r>
    <n v="4320"/>
    <s v="CA-2014-152345"/>
    <d v="2014-12-29T00:00:00"/>
    <d v="2015-03-01T00:00:00"/>
    <s v="Second Class"/>
    <s v="ST-20530"/>
    <s v="Shui Tom"/>
    <s v="Consumer"/>
    <s v="United States"/>
    <s v="Albuquerque"/>
    <s v="New Mexico"/>
    <n v="87105"/>
    <s v="West"/>
    <s v="TEC-PH-10004897"/>
    <s v="Technology"/>
    <s v="Phones"/>
    <s v="Mediabridge Sport Armband iPhone 5s"/>
    <n v="23.975999999999999"/>
    <n v="3"/>
    <n v="0.2"/>
    <n v="-5.6943000000000001"/>
    <x v="20"/>
    <x v="2"/>
  </r>
  <r>
    <n v="4321"/>
    <s v="CA-2014-152345"/>
    <d v="2014-12-29T00:00:00"/>
    <d v="2015-03-01T00:00:00"/>
    <s v="Second Class"/>
    <s v="ST-20530"/>
    <s v="Shui Tom"/>
    <s v="Consumer"/>
    <s v="United States"/>
    <s v="Albuquerque"/>
    <s v="New Mexico"/>
    <n v="87105"/>
    <s v="West"/>
    <s v="OFF-ST-10003123"/>
    <s v="Office Supplies"/>
    <s v="Storage"/>
    <s v="Fellowes Bases and Tops For Staxonsteel/High-Stak Systems"/>
    <n v="33.29"/>
    <n v="1"/>
    <n v="0"/>
    <n v="7.9896000000000003"/>
    <x v="20"/>
    <x v="2"/>
  </r>
  <r>
    <n v="4322"/>
    <s v="US-2015-147662"/>
    <d v="2015-02-14T00:00:00"/>
    <s v="2/19/2015"/>
    <s v="Standard Class"/>
    <s v="KB-16315"/>
    <s v="Karl Braun"/>
    <s v="Consumer"/>
    <s v="United States"/>
    <s v="Akron"/>
    <s v="Ohio"/>
    <n v="44312"/>
    <s v="East"/>
    <s v="OFF-BI-10001658"/>
    <s v="Office Supplies"/>
    <s v="Binders"/>
    <s v="GBC Standard Therm-A-Bind Covers"/>
    <n v="14.952"/>
    <n v="2"/>
    <n v="0.7"/>
    <n v="-11.961600000000001"/>
    <x v="36"/>
    <x v="1"/>
  </r>
  <r>
    <n v="4323"/>
    <s v="US-2015-147662"/>
    <d v="2015-02-14T00:00:00"/>
    <s v="2/19/2015"/>
    <s v="Standard Class"/>
    <s v="KB-16315"/>
    <s v="Karl Braun"/>
    <s v="Consumer"/>
    <s v="United States"/>
    <s v="Akron"/>
    <s v="Ohio"/>
    <n v="44312"/>
    <s v="East"/>
    <s v="TEC-PH-10002834"/>
    <s v="Technology"/>
    <s v="Phones"/>
    <s v="Google Nexus 5"/>
    <n v="323.98200000000003"/>
    <n v="3"/>
    <n v="0.4"/>
    <n v="-80.995500000000007"/>
    <x v="36"/>
    <x v="1"/>
  </r>
  <r>
    <n v="4324"/>
    <s v="US-2015-147662"/>
    <d v="2015-02-14T00:00:00"/>
    <s v="2/19/2015"/>
    <s v="Standard Class"/>
    <s v="KB-16315"/>
    <s v="Karl Braun"/>
    <s v="Consumer"/>
    <s v="United States"/>
    <s v="Akron"/>
    <s v="Ohio"/>
    <n v="44312"/>
    <s v="East"/>
    <s v="OFF-BI-10002160"/>
    <s v="Office Supplies"/>
    <s v="Binders"/>
    <s v="Acco Hanging Data Binders"/>
    <n v="2.286"/>
    <n v="2"/>
    <n v="0.7"/>
    <n v="-1.6763999999999999"/>
    <x v="36"/>
    <x v="1"/>
  </r>
  <r>
    <n v="4325"/>
    <s v="US-2015-147662"/>
    <d v="2015-02-14T00:00:00"/>
    <s v="2/19/2015"/>
    <s v="Standard Class"/>
    <s v="KB-16315"/>
    <s v="Karl Braun"/>
    <s v="Consumer"/>
    <s v="United States"/>
    <s v="Akron"/>
    <s v="Ohio"/>
    <n v="44312"/>
    <s v="East"/>
    <s v="OFF-AR-10004999"/>
    <s v="Office Supplies"/>
    <s v="Art"/>
    <s v="Newell 315"/>
    <n v="14.352"/>
    <n v="3"/>
    <n v="0.2"/>
    <n v="0.89700000000000002"/>
    <x v="36"/>
    <x v="1"/>
  </r>
  <r>
    <n v="4326"/>
    <s v="US-2015-147662"/>
    <d v="2015-02-14T00:00:00"/>
    <s v="2/19/2015"/>
    <s v="Standard Class"/>
    <s v="KB-16315"/>
    <s v="Karl Braun"/>
    <s v="Consumer"/>
    <s v="United States"/>
    <s v="Akron"/>
    <s v="Ohio"/>
    <n v="44312"/>
    <s v="East"/>
    <s v="TEC-AC-10003280"/>
    <s v="Technology"/>
    <s v="Accessories"/>
    <s v="Belkin F8E887 USB Wired Ergonomic Keyboard"/>
    <n v="71.975999999999999"/>
    <n v="3"/>
    <n v="0.2"/>
    <n v="0.89970000000000006"/>
    <x v="36"/>
    <x v="1"/>
  </r>
  <r>
    <n v="4327"/>
    <s v="CA-2016-153346"/>
    <d v="2016-01-25T00:00:00"/>
    <s v="1/27/2016"/>
    <s v="First Class"/>
    <s v="TB-21355"/>
    <s v="Todd Boyes"/>
    <s v="Corporate"/>
    <s v="United States"/>
    <s v="Plainfield"/>
    <s v="New Jersey"/>
    <n v="7060"/>
    <s v="East"/>
    <s v="OFF-AR-10000315"/>
    <s v="Office Supplies"/>
    <s v="Art"/>
    <s v="Dixon Ticonderoga Maple Cedar Pencil, #2"/>
    <n v="9.2100000000000009"/>
    <n v="3"/>
    <n v="0"/>
    <n v="2.3025000000000002"/>
    <x v="12"/>
    <x v="0"/>
  </r>
  <r>
    <n v="4328"/>
    <s v="CA-2016-153346"/>
    <d v="2016-01-25T00:00:00"/>
    <s v="1/27/2016"/>
    <s v="First Class"/>
    <s v="TB-21355"/>
    <s v="Todd Boyes"/>
    <s v="Corporate"/>
    <s v="United States"/>
    <s v="Plainfield"/>
    <s v="New Jersey"/>
    <n v="7060"/>
    <s v="East"/>
    <s v="OFF-PA-10000007"/>
    <s v="Office Supplies"/>
    <s v="Paper"/>
    <s v="Telephone Message Books with Fax/Mobile Section, 4 1/4&quot; x 6&quot;"/>
    <n v="18"/>
    <n v="5"/>
    <n v="0"/>
    <n v="8.2799999999999994"/>
    <x v="12"/>
    <x v="0"/>
  </r>
  <r>
    <n v="4329"/>
    <s v="CA-2017-118360"/>
    <d v="2017-04-01T00:00:00"/>
    <d v="2017-07-04T00:00:00"/>
    <s v="Standard Class"/>
    <s v="JC-15775"/>
    <s v="John Castell"/>
    <s v="Consumer"/>
    <s v="United States"/>
    <s v="New York City"/>
    <s v="New York"/>
    <n v="10011"/>
    <s v="East"/>
    <s v="OFF-PA-10000791"/>
    <s v="Office Supplies"/>
    <s v="Paper"/>
    <s v="Wirebound Message Books, Four 2 3/4 x 5 Forms per Page, 200 Sets per Book"/>
    <n v="42.93"/>
    <n v="9"/>
    <n v="0"/>
    <n v="19.3185"/>
    <x v="4"/>
    <x v="3"/>
  </r>
  <r>
    <n v="4330"/>
    <s v="CA-2017-149853"/>
    <d v="2017-10-03T00:00:00"/>
    <d v="2017-09-10T00:00:00"/>
    <s v="Standard Class"/>
    <s v="PO-18850"/>
    <s v="Patrick O'Brill"/>
    <s v="Consumer"/>
    <s v="United States"/>
    <s v="Hialeah"/>
    <s v="Florida"/>
    <n v="33012"/>
    <s v="South"/>
    <s v="OFF-PA-10000556"/>
    <s v="Office Supplies"/>
    <s v="Paper"/>
    <s v="Xerox 208"/>
    <n v="15.552"/>
    <n v="3"/>
    <n v="0.2"/>
    <n v="5.4432"/>
    <x v="13"/>
    <x v="3"/>
  </r>
  <r>
    <n v="4331"/>
    <s v="CA-2017-149853"/>
    <d v="2017-10-03T00:00:00"/>
    <d v="2017-09-10T00:00:00"/>
    <s v="Standard Class"/>
    <s v="PO-18850"/>
    <s v="Patrick O'Brill"/>
    <s v="Consumer"/>
    <s v="United States"/>
    <s v="Hialeah"/>
    <s v="Florida"/>
    <n v="33012"/>
    <s v="South"/>
    <s v="OFF-AP-10000804"/>
    <s v="Office Supplies"/>
    <s v="Appliances"/>
    <s v="Hoover Portapower Portable Vacuum"/>
    <n v="17.920000000000002"/>
    <n v="5"/>
    <n v="0.2"/>
    <n v="1.1200000000000001"/>
    <x v="13"/>
    <x v="3"/>
  </r>
  <r>
    <n v="4332"/>
    <s v="CA-2017-107909"/>
    <d v="2017-09-01T00:00:00"/>
    <d v="2017-06-09T00:00:00"/>
    <s v="Standard Class"/>
    <s v="SS-20875"/>
    <s v="Sung Shariari"/>
    <s v="Consumer"/>
    <s v="United States"/>
    <s v="Redmond"/>
    <s v="Washington"/>
    <n v="98052"/>
    <s v="West"/>
    <s v="TEC-AC-10001998"/>
    <s v="Technology"/>
    <s v="Accessories"/>
    <s v="Logitech†LS21 Speaker System - PC Multimedia - 2.1-CH - Wired"/>
    <n v="19.989999999999998"/>
    <n v="1"/>
    <n v="0"/>
    <n v="6.7965999999999998"/>
    <x v="15"/>
    <x v="3"/>
  </r>
  <r>
    <n v="4333"/>
    <s v="CA-2017-107909"/>
    <d v="2017-09-01T00:00:00"/>
    <d v="2017-06-09T00:00:00"/>
    <s v="Standard Class"/>
    <s v="SS-20875"/>
    <s v="Sung Shariari"/>
    <s v="Consumer"/>
    <s v="United States"/>
    <s v="Redmond"/>
    <s v="Washington"/>
    <n v="98052"/>
    <s v="West"/>
    <s v="OFF-BI-10003476"/>
    <s v="Office Supplies"/>
    <s v="Binders"/>
    <s v="Avery Metallic Poly Binders"/>
    <n v="22.92"/>
    <n v="5"/>
    <n v="0.2"/>
    <n v="8.0220000000000002"/>
    <x v="15"/>
    <x v="3"/>
  </r>
  <r>
    <n v="4334"/>
    <s v="CA-2015-112375"/>
    <d v="2015-12-21T00:00:00"/>
    <s v="12/27/2015"/>
    <s v="Standard Class"/>
    <s v="RD-19720"/>
    <s v="Roger Demir"/>
    <s v="Consumer"/>
    <s v="United States"/>
    <s v="Daytona Beach"/>
    <s v="Florida"/>
    <n v="32114"/>
    <s v="South"/>
    <s v="TEC-AC-10003237"/>
    <s v="Technology"/>
    <s v="Accessories"/>
    <s v="Memorex Micro Travel Drive 4 GB"/>
    <n v="50.88"/>
    <n v="6"/>
    <n v="0.2"/>
    <n v="14.628"/>
    <x v="14"/>
    <x v="1"/>
  </r>
  <r>
    <n v="4335"/>
    <s v="CA-2015-112375"/>
    <d v="2015-12-21T00:00:00"/>
    <s v="12/27/2015"/>
    <s v="Standard Class"/>
    <s v="RD-19720"/>
    <s v="Roger Demir"/>
    <s v="Consumer"/>
    <s v="United States"/>
    <s v="Daytona Beach"/>
    <s v="Florida"/>
    <n v="32114"/>
    <s v="South"/>
    <s v="OFF-EN-10003798"/>
    <s v="Office Supplies"/>
    <s v="Envelopes"/>
    <s v="Recycled Interoffice Envelopes with Re-Use-A-Seal Closure, 10 x 13"/>
    <n v="27.312000000000001"/>
    <n v="2"/>
    <n v="0.2"/>
    <n v="9.2178000000000004"/>
    <x v="14"/>
    <x v="1"/>
  </r>
  <r>
    <n v="4336"/>
    <s v="CA-2015-154795"/>
    <d v="2015-12-20T00:00:00"/>
    <s v="12/24/2015"/>
    <s v="Standard Class"/>
    <s v="GZ-14470"/>
    <s v="Gary Zandusky"/>
    <s v="Consumer"/>
    <s v="United States"/>
    <s v="Bullhead City"/>
    <s v="Arizona"/>
    <n v="86442"/>
    <s v="West"/>
    <s v="OFF-EN-10003068"/>
    <s v="Office Supplies"/>
    <s v="Envelopes"/>
    <s v="#6 3/4 Gummed Flap White Envelopes"/>
    <n v="7.92"/>
    <n v="1"/>
    <n v="0.2"/>
    <n v="2.7719999999999998"/>
    <x v="14"/>
    <x v="1"/>
  </r>
  <r>
    <n v="4337"/>
    <s v="CA-2015-154795"/>
    <d v="2015-12-20T00:00:00"/>
    <s v="12/24/2015"/>
    <s v="Standard Class"/>
    <s v="GZ-14470"/>
    <s v="Gary Zandusky"/>
    <s v="Consumer"/>
    <s v="United States"/>
    <s v="Bullhead City"/>
    <s v="Arizona"/>
    <n v="86442"/>
    <s v="West"/>
    <s v="FUR-FU-10002088"/>
    <s v="Furniture"/>
    <s v="Furnishings"/>
    <s v="Nu-Dell Float Frame 11 x 14 1/2"/>
    <n v="14.368"/>
    <n v="2"/>
    <n v="0.2"/>
    <n v="3.9512"/>
    <x v="14"/>
    <x v="1"/>
  </r>
  <r>
    <n v="4338"/>
    <s v="CA-2015-125234"/>
    <d v="2015-11-27T00:00:00"/>
    <d v="2015-01-12T00:00:00"/>
    <s v="Standard Class"/>
    <s v="SN-20710"/>
    <s v="Steve Nguyen"/>
    <s v="Home Office"/>
    <s v="United States"/>
    <s v="Los Angeles"/>
    <s v="California"/>
    <n v="90049"/>
    <s v="West"/>
    <s v="TEC-AC-10000158"/>
    <s v="Technology"/>
    <s v="Accessories"/>
    <s v="Sony 64GB Class 10 Micro SDHC R40 Memory Card"/>
    <n v="107.97"/>
    <n v="3"/>
    <n v="0"/>
    <n v="22.6737"/>
    <x v="6"/>
    <x v="1"/>
  </r>
  <r>
    <n v="4339"/>
    <s v="CA-2015-125234"/>
    <d v="2015-11-27T00:00:00"/>
    <d v="2015-01-12T00:00:00"/>
    <s v="Standard Class"/>
    <s v="SN-20710"/>
    <s v="Steve Nguyen"/>
    <s v="Home Office"/>
    <s v="United States"/>
    <s v="Los Angeles"/>
    <s v="California"/>
    <n v="90049"/>
    <s v="West"/>
    <s v="OFF-PA-10000482"/>
    <s v="Office Supplies"/>
    <s v="Paper"/>
    <s v="Snap-A-Way Black Print Carbonless Ruled Speed Letter, Triplicate"/>
    <n v="113.82"/>
    <n v="3"/>
    <n v="0"/>
    <n v="53.495399999999997"/>
    <x v="6"/>
    <x v="1"/>
  </r>
  <r>
    <n v="4340"/>
    <s v="CA-2017-133501"/>
    <d v="2017-08-27T00:00:00"/>
    <d v="2017-01-09T00:00:00"/>
    <s v="Standard Class"/>
    <s v="DK-12895"/>
    <s v="Dana Kaydos"/>
    <s v="Consumer"/>
    <s v="United States"/>
    <s v="Franklin"/>
    <s v="Tennessee"/>
    <n v="37064"/>
    <s v="South"/>
    <s v="OFF-PA-10004888"/>
    <s v="Office Supplies"/>
    <s v="Paper"/>
    <s v="Xerox 217"/>
    <n v="5.1840000000000002"/>
    <n v="1"/>
    <n v="0.2"/>
    <n v="1.8144"/>
    <x v="43"/>
    <x v="3"/>
  </r>
  <r>
    <n v="4341"/>
    <s v="US-2014-129609"/>
    <d v="2014-03-22T00:00:00"/>
    <s v="3/22/2014"/>
    <s v="Same Day"/>
    <s v="VM-21835"/>
    <s v="Vivian Mathis"/>
    <s v="Consumer"/>
    <s v="United States"/>
    <s v="Portage"/>
    <s v="Indiana"/>
    <n v="46368"/>
    <s v="Central"/>
    <s v="OFF-AR-10003478"/>
    <s v="Office Supplies"/>
    <s v="Art"/>
    <s v="Avery Hi-Liter EverBold Pen Style Fluorescent Highlighters, 4/Pack"/>
    <n v="16.28"/>
    <n v="2"/>
    <n v="0"/>
    <n v="6.5119999999999996"/>
    <x v="34"/>
    <x v="2"/>
  </r>
  <r>
    <n v="4342"/>
    <s v="CA-2017-130309"/>
    <d v="2017-12-17T00:00:00"/>
    <s v="12/21/2017"/>
    <s v="Standard Class"/>
    <s v="GB-14575"/>
    <s v="Giulietta Baptist"/>
    <s v="Consumer"/>
    <s v="United States"/>
    <s v="Arlington"/>
    <s v="Virginia"/>
    <n v="22204"/>
    <s v="South"/>
    <s v="OFF-ST-10003208"/>
    <s v="Office Supplies"/>
    <s v="Storage"/>
    <s v="Adjustable Depth Letter/Legal Cart"/>
    <n v="544.38"/>
    <n v="3"/>
    <n v="0"/>
    <n v="157.87020000000001"/>
    <x v="22"/>
    <x v="3"/>
  </r>
  <r>
    <n v="4343"/>
    <s v="CA-2017-105410"/>
    <d v="2017-03-19T00:00:00"/>
    <s v="3/22/2017"/>
    <s v="First Class"/>
    <s v="ND-18370"/>
    <s v="Natalie DeCherney"/>
    <s v="Consumer"/>
    <s v="United States"/>
    <s v="San Francisco"/>
    <s v="California"/>
    <n v="94110"/>
    <s v="West"/>
    <s v="OFF-BI-10004970"/>
    <s v="Office Supplies"/>
    <s v="Binders"/>
    <s v="ACCOHIDE 3-Ring Binder, Blue, 1&quot;"/>
    <n v="19.824000000000002"/>
    <n v="6"/>
    <n v="0.2"/>
    <n v="6.6905999999999999"/>
    <x v="42"/>
    <x v="3"/>
  </r>
  <r>
    <n v="4344"/>
    <s v="CA-2017-105410"/>
    <d v="2017-03-19T00:00:00"/>
    <s v="3/22/2017"/>
    <s v="First Class"/>
    <s v="ND-18370"/>
    <s v="Natalie DeCherney"/>
    <s v="Consumer"/>
    <s v="United States"/>
    <s v="San Francisco"/>
    <s v="California"/>
    <n v="94110"/>
    <s v="West"/>
    <s v="TEC-PH-10000038"/>
    <s v="Technology"/>
    <s v="Phones"/>
    <s v="Jawbone MINI JAMBOX Wireless Bluetooth Speaker"/>
    <n v="657.50400000000002"/>
    <n v="6"/>
    <n v="0.2"/>
    <n v="-131.5008"/>
    <x v="42"/>
    <x v="3"/>
  </r>
  <r>
    <n v="4345"/>
    <s v="CA-2017-105410"/>
    <d v="2017-03-19T00:00:00"/>
    <s v="3/22/2017"/>
    <s v="First Class"/>
    <s v="ND-18370"/>
    <s v="Natalie DeCherney"/>
    <s v="Consumer"/>
    <s v="United States"/>
    <s v="San Francisco"/>
    <s v="California"/>
    <n v="94110"/>
    <s v="West"/>
    <s v="TEC-AC-10001552"/>
    <s v="Technology"/>
    <s v="Accessories"/>
    <s v="Logitech K350 2.4Ghz Wireless Keyboard"/>
    <n v="99.54"/>
    <n v="2"/>
    <n v="0"/>
    <n v="10.949400000000001"/>
    <x v="42"/>
    <x v="3"/>
  </r>
  <r>
    <n v="4346"/>
    <s v="CA-2017-105410"/>
    <d v="2017-03-19T00:00:00"/>
    <s v="3/22/2017"/>
    <s v="First Class"/>
    <s v="ND-18370"/>
    <s v="Natalie DeCherney"/>
    <s v="Consumer"/>
    <s v="United States"/>
    <s v="San Francisco"/>
    <s v="California"/>
    <n v="94110"/>
    <s v="West"/>
    <s v="TEC-AC-10002926"/>
    <s v="Technology"/>
    <s v="Accessories"/>
    <s v="Logitech Wireless Marathon Mouse M705"/>
    <n v="199.96"/>
    <n v="4"/>
    <n v="0"/>
    <n v="85.982799999999997"/>
    <x v="42"/>
    <x v="3"/>
  </r>
  <r>
    <n v="4347"/>
    <s v="CA-2016-120355"/>
    <d v="2016-09-18T00:00:00"/>
    <s v="9/25/2016"/>
    <s v="Standard Class"/>
    <s v="MM-17260"/>
    <s v="Magdelene Morse"/>
    <s v="Consumer"/>
    <s v="United States"/>
    <s v="New Rochelle"/>
    <s v="New York"/>
    <n v="10801"/>
    <s v="East"/>
    <s v="FUR-CH-10001394"/>
    <s v="Furniture"/>
    <s v="Chairs"/>
    <s v="Global Leather Executive Chair"/>
    <n v="631.78200000000004"/>
    <n v="2"/>
    <n v="0.1"/>
    <n v="140.39599999999999"/>
    <x v="21"/>
    <x v="0"/>
  </r>
  <r>
    <n v="4348"/>
    <s v="CA-2016-120355"/>
    <d v="2016-09-18T00:00:00"/>
    <s v="9/25/2016"/>
    <s v="Standard Class"/>
    <s v="MM-17260"/>
    <s v="Magdelene Morse"/>
    <s v="Consumer"/>
    <s v="United States"/>
    <s v="New Rochelle"/>
    <s v="New York"/>
    <n v="10801"/>
    <s v="East"/>
    <s v="FUR-FU-10004053"/>
    <s v="Furniture"/>
    <s v="Furnishings"/>
    <s v="DAX Two-Tone Silver Metal Document Frame"/>
    <n v="60.72"/>
    <n v="3"/>
    <n v="0"/>
    <n v="26.1096"/>
    <x v="21"/>
    <x v="0"/>
  </r>
  <r>
    <n v="4349"/>
    <s v="CA-2017-169894"/>
    <d v="2017-11-24T00:00:00"/>
    <s v="11/29/2017"/>
    <s v="Second Class"/>
    <s v="MV-17485"/>
    <s v="Mark Van Huff"/>
    <s v="Consumer"/>
    <s v="United States"/>
    <s v="Mesa"/>
    <s v="Arizona"/>
    <n v="85204"/>
    <s v="West"/>
    <s v="OFF-BI-10004230"/>
    <s v="Office Supplies"/>
    <s v="Binders"/>
    <s v="GBC Recycled Grain Textured Covers"/>
    <n v="20.724"/>
    <n v="2"/>
    <n v="0.7"/>
    <n v="-15.1976"/>
    <x v="23"/>
    <x v="3"/>
  </r>
  <r>
    <n v="4350"/>
    <s v="CA-2017-169894"/>
    <d v="2017-11-24T00:00:00"/>
    <s v="11/29/2017"/>
    <s v="Second Class"/>
    <s v="MV-17485"/>
    <s v="Mark Van Huff"/>
    <s v="Consumer"/>
    <s v="United States"/>
    <s v="Mesa"/>
    <s v="Arizona"/>
    <n v="85204"/>
    <s v="West"/>
    <s v="OFF-ST-10000060"/>
    <s v="Office Supplies"/>
    <s v="Storage"/>
    <s v="Fellowes Bankers Box Staxonsteel Drawer File/Stacking System"/>
    <n v="415.87200000000001"/>
    <n v="8"/>
    <n v="0.2"/>
    <n v="-41.587200000000003"/>
    <x v="23"/>
    <x v="3"/>
  </r>
  <r>
    <n v="4351"/>
    <s v="US-2017-100482"/>
    <d v="2017-04-11T00:00:00"/>
    <s v="4/15/2017"/>
    <s v="Standard Class"/>
    <s v="JL-15130"/>
    <s v="Jack Lebron"/>
    <s v="Consumer"/>
    <s v="United States"/>
    <s v="Lancaster"/>
    <s v="Ohio"/>
    <n v="43130"/>
    <s v="East"/>
    <s v="OFF-ST-10001325"/>
    <s v="Office Supplies"/>
    <s v="Storage"/>
    <s v="Sterilite Officeware Hinged File Box"/>
    <n v="16.768000000000001"/>
    <n v="2"/>
    <n v="0.2"/>
    <n v="1.4672000000000001"/>
    <x v="4"/>
    <x v="3"/>
  </r>
  <r>
    <n v="4352"/>
    <s v="US-2017-100482"/>
    <d v="2017-04-11T00:00:00"/>
    <s v="4/15/2017"/>
    <s v="Standard Class"/>
    <s v="JL-15130"/>
    <s v="Jack Lebron"/>
    <s v="Consumer"/>
    <s v="United States"/>
    <s v="Lancaster"/>
    <s v="Ohio"/>
    <n v="43130"/>
    <s v="East"/>
    <s v="TEC-AC-10003441"/>
    <s v="Technology"/>
    <s v="Accessories"/>
    <s v="Kingston Digital DataTraveler 32GB USB 2.0"/>
    <n v="27.12"/>
    <n v="2"/>
    <n v="0.2"/>
    <n v="-4.7460000000000004"/>
    <x v="4"/>
    <x v="3"/>
  </r>
  <r>
    <n v="4353"/>
    <s v="CA-2017-107748"/>
    <d v="2017-12-10T00:00:00"/>
    <d v="2017-12-12T00:00:00"/>
    <s v="Second Class"/>
    <s v="AG-10330"/>
    <s v="Alex Grayson"/>
    <s v="Consumer"/>
    <s v="United States"/>
    <s v="Stockton"/>
    <s v="California"/>
    <n v="95207"/>
    <s v="West"/>
    <s v="TEC-PH-10003215"/>
    <s v="Technology"/>
    <s v="Phones"/>
    <s v="Jackery Bar Premium Fast-charging Portable Charger"/>
    <n v="95.84"/>
    <n v="4"/>
    <n v="0.2"/>
    <n v="34.741999999999997"/>
    <x v="22"/>
    <x v="3"/>
  </r>
  <r>
    <n v="4354"/>
    <s v="CA-2017-107748"/>
    <d v="2017-12-10T00:00:00"/>
    <d v="2017-12-12T00:00:00"/>
    <s v="Second Class"/>
    <s v="AG-10330"/>
    <s v="Alex Grayson"/>
    <s v="Consumer"/>
    <s v="United States"/>
    <s v="Stockton"/>
    <s v="California"/>
    <n v="95207"/>
    <s v="West"/>
    <s v="OFF-PA-10002005"/>
    <s v="Office Supplies"/>
    <s v="Paper"/>
    <s v="Xerox 225"/>
    <n v="12.96"/>
    <n v="2"/>
    <n v="0"/>
    <n v="6.2207999999999997"/>
    <x v="22"/>
    <x v="3"/>
  </r>
  <r>
    <n v="4355"/>
    <s v="CA-2017-153654"/>
    <d v="2017-11-24T00:00:00"/>
    <s v="11/26/2017"/>
    <s v="Second Class"/>
    <s v="MD-17860"/>
    <s v="Michael Dominguez"/>
    <s v="Corporate"/>
    <s v="United States"/>
    <s v="Asheville"/>
    <s v="North Carolina"/>
    <n v="28806"/>
    <s v="South"/>
    <s v="OFF-BI-10004465"/>
    <s v="Office Supplies"/>
    <s v="Binders"/>
    <s v="Avery Durable Slant Ring Binders"/>
    <n v="19.007999999999999"/>
    <n v="8"/>
    <n v="0.7"/>
    <n v="-12.672000000000001"/>
    <x v="23"/>
    <x v="3"/>
  </r>
  <r>
    <n v="4356"/>
    <s v="CA-2015-155600"/>
    <d v="2015-12-04T00:00:00"/>
    <d v="2015-07-12T00:00:00"/>
    <s v="Second Class"/>
    <s v="RO-19780"/>
    <s v="Rose O'Brian"/>
    <s v="Consumer"/>
    <s v="United States"/>
    <s v="Clarksville"/>
    <s v="Tennessee"/>
    <n v="37042"/>
    <s v="South"/>
    <s v="OFF-BI-10000545"/>
    <s v="Office Supplies"/>
    <s v="Binders"/>
    <s v="GBC Ibimaster 500 Manual ProClick Binding System"/>
    <n v="1598.058"/>
    <n v="7"/>
    <n v="0.7"/>
    <n v="-1065.3720000000001"/>
    <x v="14"/>
    <x v="1"/>
  </r>
  <r>
    <n v="4357"/>
    <s v="CA-2015-155600"/>
    <d v="2015-12-04T00:00:00"/>
    <d v="2015-07-12T00:00:00"/>
    <s v="Second Class"/>
    <s v="RO-19780"/>
    <s v="Rose O'Brian"/>
    <s v="Consumer"/>
    <s v="United States"/>
    <s v="Clarksville"/>
    <s v="Tennessee"/>
    <n v="37042"/>
    <s v="South"/>
    <s v="OFF-AR-10003752"/>
    <s v="Office Supplies"/>
    <s v="Art"/>
    <s v="Deluxe Chalkboard Eraser Cleaner"/>
    <n v="36.96"/>
    <n v="4"/>
    <n v="0.2"/>
    <n v="12.012"/>
    <x v="14"/>
    <x v="1"/>
  </r>
  <r>
    <n v="4358"/>
    <s v="CA-2017-162565"/>
    <d v="2017-12-11T00:00:00"/>
    <d v="2017-11-12T00:00:00"/>
    <s v="Same Day"/>
    <s v="RR-19315"/>
    <s v="Ralph Ritter"/>
    <s v="Consumer"/>
    <s v="United States"/>
    <s v="Aurora"/>
    <s v="Illinois"/>
    <n v="60505"/>
    <s v="Central"/>
    <s v="OFF-PA-10001937"/>
    <s v="Office Supplies"/>
    <s v="Paper"/>
    <s v="Xerox 21"/>
    <n v="10.368"/>
    <n v="2"/>
    <n v="0.2"/>
    <n v="3.6288"/>
    <x v="22"/>
    <x v="3"/>
  </r>
  <r>
    <n v="4359"/>
    <s v="CA-2017-162565"/>
    <d v="2017-12-11T00:00:00"/>
    <d v="2017-11-12T00:00:00"/>
    <s v="Same Day"/>
    <s v="RR-19315"/>
    <s v="Ralph Ritter"/>
    <s v="Consumer"/>
    <s v="United States"/>
    <s v="Aurora"/>
    <s v="Illinois"/>
    <n v="60505"/>
    <s v="Central"/>
    <s v="FUR-FU-10004306"/>
    <s v="Furniture"/>
    <s v="Furnishings"/>
    <s v="Electrix Halogen Magnifier Lamp"/>
    <n v="77.72"/>
    <n v="1"/>
    <n v="0.6"/>
    <n v="-66.061999999999998"/>
    <x v="22"/>
    <x v="3"/>
  </r>
  <r>
    <n v="4360"/>
    <s v="CA-2017-162565"/>
    <d v="2017-12-11T00:00:00"/>
    <d v="2017-11-12T00:00:00"/>
    <s v="Same Day"/>
    <s v="RR-19315"/>
    <s v="Ralph Ritter"/>
    <s v="Consumer"/>
    <s v="United States"/>
    <s v="Aurora"/>
    <s v="Illinois"/>
    <n v="60505"/>
    <s v="Central"/>
    <s v="FUR-CH-10003973"/>
    <s v="Furniture"/>
    <s v="Chairs"/>
    <s v="GuestStacker Chair with Chrome Finish Legs"/>
    <n v="520.46400000000006"/>
    <n v="2"/>
    <n v="0.3"/>
    <n v="-14.8704"/>
    <x v="22"/>
    <x v="3"/>
  </r>
  <r>
    <n v="4361"/>
    <s v="CA-2016-127642"/>
    <d v="2016-05-21T00:00:00"/>
    <s v="5/23/2016"/>
    <s v="First Class"/>
    <s v="CP-12340"/>
    <s v="Christine Phan"/>
    <s v="Corporate"/>
    <s v="United States"/>
    <s v="Warwick"/>
    <s v="Rhode Island"/>
    <n v="2886"/>
    <s v="East"/>
    <s v="OFF-PA-10000565"/>
    <s v="Office Supplies"/>
    <s v="Paper"/>
    <s v="Easy-staple paper"/>
    <n v="111.96"/>
    <n v="2"/>
    <n v="0"/>
    <n v="54.860399999999998"/>
    <x v="35"/>
    <x v="0"/>
  </r>
  <r>
    <n v="4362"/>
    <s v="US-2017-163195"/>
    <d v="2017-02-17T00:00:00"/>
    <s v="2/21/2017"/>
    <s v="Second Class"/>
    <s v="LL-16840"/>
    <s v="Lauren Leatherbury"/>
    <s v="Consumer"/>
    <s v="United States"/>
    <s v="Lafayette"/>
    <s v="Louisiana"/>
    <n v="70506"/>
    <s v="South"/>
    <s v="TEC-PH-10003875"/>
    <s v="Technology"/>
    <s v="Phones"/>
    <s v="KLD Oscar II Style Snap-on Ultra Thin Side Flip Synthetic Leather Cover Case for HTC One HTC M7"/>
    <n v="29.16"/>
    <n v="3"/>
    <n v="0"/>
    <n v="8.4564000000000004"/>
    <x v="31"/>
    <x v="3"/>
  </r>
  <r>
    <n v="4363"/>
    <s v="CA-2017-111332"/>
    <d v="2017-05-20T00:00:00"/>
    <s v="5/22/2017"/>
    <s v="Second Class"/>
    <s v="NC-18340"/>
    <s v="Nat Carroll"/>
    <s v="Consumer"/>
    <s v="United States"/>
    <s v="Fargo"/>
    <s v="North Dakota"/>
    <n v="58103"/>
    <s v="Central"/>
    <s v="OFF-AR-10001953"/>
    <s v="Office Supplies"/>
    <s v="Art"/>
    <s v="Boston 1645 Deluxe Heavier-Duty Electric Pencil Sharpener"/>
    <n v="131.94"/>
    <n v="3"/>
    <n v="0"/>
    <n v="35.623800000000003"/>
    <x v="24"/>
    <x v="3"/>
  </r>
  <r>
    <n v="4364"/>
    <s v="CA-2017-111332"/>
    <d v="2017-05-20T00:00:00"/>
    <s v="5/22/2017"/>
    <s v="Second Class"/>
    <s v="NC-18340"/>
    <s v="Nat Carroll"/>
    <s v="Consumer"/>
    <s v="United States"/>
    <s v="Fargo"/>
    <s v="North Dakota"/>
    <n v="58103"/>
    <s v="Central"/>
    <s v="OFF-AR-10001374"/>
    <s v="Office Supplies"/>
    <s v="Art"/>
    <s v="BIC Brite Liner Highlighters, Chisel Tip"/>
    <n v="25.92"/>
    <n v="4"/>
    <n v="0"/>
    <n v="8.2943999999999996"/>
    <x v="24"/>
    <x v="3"/>
  </r>
  <r>
    <n v="4365"/>
    <s v="CA-2017-111332"/>
    <d v="2017-05-20T00:00:00"/>
    <s v="5/22/2017"/>
    <s v="Second Class"/>
    <s v="NC-18340"/>
    <s v="Nat Carroll"/>
    <s v="Consumer"/>
    <s v="United States"/>
    <s v="Fargo"/>
    <s v="North Dakota"/>
    <n v="58103"/>
    <s v="Central"/>
    <s v="OFF-ST-10003816"/>
    <s v="Office Supplies"/>
    <s v="Storage"/>
    <s v="Fellowes High-Stak Drawer Files"/>
    <n v="704.76"/>
    <n v="4"/>
    <n v="0"/>
    <n v="162.09479999999999"/>
    <x v="24"/>
    <x v="3"/>
  </r>
  <r>
    <n v="4366"/>
    <s v="CA-2017-111332"/>
    <d v="2017-05-20T00:00:00"/>
    <s v="5/22/2017"/>
    <s v="Second Class"/>
    <s v="NC-18340"/>
    <s v="Nat Carroll"/>
    <s v="Consumer"/>
    <s v="United States"/>
    <s v="Fargo"/>
    <s v="North Dakota"/>
    <n v="58103"/>
    <s v="Central"/>
    <s v="OFF-FA-10001843"/>
    <s v="Office Supplies"/>
    <s v="Fasteners"/>
    <s v="Staples"/>
    <n v="7.41"/>
    <n v="3"/>
    <n v="0"/>
    <n v="3.4826999999999999"/>
    <x v="24"/>
    <x v="3"/>
  </r>
  <r>
    <n v="4367"/>
    <s v="CA-2017-111332"/>
    <d v="2017-05-20T00:00:00"/>
    <s v="5/22/2017"/>
    <s v="Second Class"/>
    <s v="NC-18340"/>
    <s v="Nat Carroll"/>
    <s v="Consumer"/>
    <s v="United States"/>
    <s v="Fargo"/>
    <s v="North Dakota"/>
    <n v="58103"/>
    <s v="Central"/>
    <s v="OFF-AR-10000657"/>
    <s v="Office Supplies"/>
    <s v="Art"/>
    <s v="Binney &amp; Smith inkTank Desk Highlighter, Chisel Tip, Yellow, 12/Box"/>
    <n v="21.5"/>
    <n v="10"/>
    <n v="0"/>
    <n v="7.0949999999999998"/>
    <x v="24"/>
    <x v="3"/>
  </r>
  <r>
    <n v="4368"/>
    <s v="CA-2017-117044"/>
    <d v="2017-09-11T00:00:00"/>
    <s v="9/13/2017"/>
    <s v="Second Class"/>
    <s v="HA-14920"/>
    <s v="Helen Andreada"/>
    <s v="Consumer"/>
    <s v="United States"/>
    <s v="Chicago"/>
    <s v="Illinois"/>
    <n v="60623"/>
    <s v="Central"/>
    <s v="OFF-FA-10000936"/>
    <s v="Office Supplies"/>
    <s v="Fasteners"/>
    <s v="Acco Hot Clips Clips to Go"/>
    <n v="10.528"/>
    <n v="4"/>
    <n v="0.2"/>
    <n v="3.29"/>
    <x v="15"/>
    <x v="3"/>
  </r>
  <r>
    <n v="4369"/>
    <s v="CA-2017-117044"/>
    <d v="2017-09-11T00:00:00"/>
    <s v="9/13/2017"/>
    <s v="Second Class"/>
    <s v="HA-14920"/>
    <s v="Helen Andreada"/>
    <s v="Consumer"/>
    <s v="United States"/>
    <s v="Chicago"/>
    <s v="Illinois"/>
    <n v="60623"/>
    <s v="Central"/>
    <s v="OFF-PA-10003657"/>
    <s v="Office Supplies"/>
    <s v="Paper"/>
    <s v="Xerox 1927"/>
    <n v="20.544"/>
    <n v="6"/>
    <n v="0.2"/>
    <n v="6.42"/>
    <x v="15"/>
    <x v="3"/>
  </r>
  <r>
    <n v="4370"/>
    <s v="US-2016-165078"/>
    <d v="2016-11-05T00:00:00"/>
    <d v="2016-10-11T00:00:00"/>
    <s v="Standard Class"/>
    <s v="MA-17995"/>
    <s v="Michelle Arnett"/>
    <s v="Home Office"/>
    <s v="United States"/>
    <s v="Lawrence"/>
    <s v="Indiana"/>
    <n v="46226"/>
    <s v="Central"/>
    <s v="OFF-BI-10001989"/>
    <s v="Office Supplies"/>
    <s v="Binders"/>
    <s v="Premium Transparent Presentation Covers by GBC"/>
    <n v="104.9"/>
    <n v="5"/>
    <n v="0"/>
    <n v="50.351999999999997"/>
    <x v="0"/>
    <x v="0"/>
  </r>
  <r>
    <n v="4371"/>
    <s v="US-2016-165078"/>
    <d v="2016-11-05T00:00:00"/>
    <d v="2016-10-11T00:00:00"/>
    <s v="Standard Class"/>
    <s v="MA-17995"/>
    <s v="Michelle Arnett"/>
    <s v="Home Office"/>
    <s v="United States"/>
    <s v="Lawrence"/>
    <s v="Indiana"/>
    <n v="46226"/>
    <s v="Central"/>
    <s v="OFF-AR-10002987"/>
    <s v="Office Supplies"/>
    <s v="Art"/>
    <s v="Prismacolor Color Pencil Set"/>
    <n v="39.68"/>
    <n v="2"/>
    <n v="0"/>
    <n v="16.268799999999999"/>
    <x v="0"/>
    <x v="0"/>
  </r>
  <r>
    <n v="4372"/>
    <s v="US-2016-165078"/>
    <d v="2016-11-05T00:00:00"/>
    <d v="2016-10-11T00:00:00"/>
    <s v="Standard Class"/>
    <s v="MA-17995"/>
    <s v="Michelle Arnett"/>
    <s v="Home Office"/>
    <s v="United States"/>
    <s v="Lawrence"/>
    <s v="Indiana"/>
    <n v="46226"/>
    <s v="Central"/>
    <s v="OFF-LA-10000414"/>
    <s v="Office Supplies"/>
    <s v="Labels"/>
    <s v="Avery 503"/>
    <n v="51.75"/>
    <n v="5"/>
    <n v="0"/>
    <n v="24.84"/>
    <x v="0"/>
    <x v="0"/>
  </r>
  <r>
    <n v="4373"/>
    <s v="US-2017-169320"/>
    <d v="2017-07-23T00:00:00"/>
    <s v="7/25/2017"/>
    <s v="Second Class"/>
    <s v="LH-16900"/>
    <s v="Lena Hernandez"/>
    <s v="Consumer"/>
    <s v="United States"/>
    <s v="Elkhart"/>
    <s v="Indiana"/>
    <n v="46514"/>
    <s v="Central"/>
    <s v="OFF-AR-10003602"/>
    <s v="Office Supplies"/>
    <s v="Art"/>
    <s v="Quartet Omega Colored Chalk, 12/Pack"/>
    <n v="11.68"/>
    <n v="2"/>
    <n v="0"/>
    <n v="5.4896000000000003"/>
    <x v="10"/>
    <x v="3"/>
  </r>
  <r>
    <n v="4374"/>
    <s v="US-2017-169320"/>
    <d v="2017-07-23T00:00:00"/>
    <s v="7/25/2017"/>
    <s v="Second Class"/>
    <s v="LH-16900"/>
    <s v="Lena Hernandez"/>
    <s v="Consumer"/>
    <s v="United States"/>
    <s v="Elkhart"/>
    <s v="Indiana"/>
    <n v="46514"/>
    <s v="Central"/>
    <s v="TEC-AC-10002550"/>
    <s v="Technology"/>
    <s v="Accessories"/>
    <s v="Memorex 25GB 6X Branded Blu-Ray Recordable Disc, 30/Pack"/>
    <n v="159.75"/>
    <n v="5"/>
    <n v="0"/>
    <n v="11.182499999999999"/>
    <x v="10"/>
    <x v="3"/>
  </r>
  <r>
    <n v="4375"/>
    <s v="CA-2016-158575"/>
    <d v="2016-11-18T00:00:00"/>
    <s v="11/24/2016"/>
    <s v="Standard Class"/>
    <s v="SB-20290"/>
    <s v="Sean Braxton"/>
    <s v="Corporate"/>
    <s v="United States"/>
    <s v="Kent"/>
    <s v="Ohio"/>
    <n v="44240"/>
    <s v="East"/>
    <s v="OFF-AP-10002998"/>
    <s v="Office Supplies"/>
    <s v="Appliances"/>
    <s v="Holmes 99% HEPA Air Purifier"/>
    <n v="103.968"/>
    <n v="6"/>
    <n v="0.2"/>
    <n v="16.8948"/>
    <x v="0"/>
    <x v="0"/>
  </r>
  <r>
    <n v="4376"/>
    <s v="CA-2014-166954"/>
    <d v="2014-04-25T00:00:00"/>
    <s v="4/30/2014"/>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x v="41"/>
    <x v="2"/>
  </r>
  <r>
    <n v="4377"/>
    <s v="CA-2014-166954"/>
    <d v="2014-04-25T00:00:00"/>
    <s v="4/30/2014"/>
    <s v="Standard Class"/>
    <s v="BT-11305"/>
    <s v="Beth Thompson"/>
    <s v="Home Office"/>
    <s v="United States"/>
    <s v="San Gabriel"/>
    <s v="California"/>
    <n v="91776"/>
    <s v="West"/>
    <s v="OFF-AP-10001391"/>
    <s v="Office Supplies"/>
    <s v="Appliances"/>
    <s v="Kensington 6 Outlet MasterPiece HOMEOFFICE Power Control Center"/>
    <n v="270.72000000000003"/>
    <n v="3"/>
    <n v="0"/>
    <n v="78.508799999999994"/>
    <x v="41"/>
    <x v="2"/>
  </r>
  <r>
    <n v="4378"/>
    <s v="CA-2014-166954"/>
    <d v="2014-04-25T00:00:00"/>
    <s v="4/30/2014"/>
    <s v="Standard Class"/>
    <s v="BT-11305"/>
    <s v="Beth Thompson"/>
    <s v="Home Office"/>
    <s v="United States"/>
    <s v="San Gabriel"/>
    <s v="California"/>
    <n v="91776"/>
    <s v="West"/>
    <s v="FUR-CH-10003973"/>
    <s v="Furniture"/>
    <s v="Chairs"/>
    <s v="GuestStacker Chair with Chrome Finish Legs"/>
    <n v="1487.04"/>
    <n v="5"/>
    <n v="0.2"/>
    <n v="148.70400000000001"/>
    <x v="41"/>
    <x v="2"/>
  </r>
  <r>
    <n v="4379"/>
    <s v="CA-2015-140830"/>
    <d v="2015-11-30T00:00:00"/>
    <d v="2015-02-12T00:00:00"/>
    <s v="Second Class"/>
    <s v="PS-18970"/>
    <s v="Paul Stevenson"/>
    <s v="Home Office"/>
    <s v="United States"/>
    <s v="Henderson"/>
    <s v="Kentucky"/>
    <n v="42420"/>
    <s v="South"/>
    <s v="OFF-EN-10000461"/>
    <s v="Office Supplies"/>
    <s v="Envelopes"/>
    <s v="#10- 4 1/8&quot; x 9 1/2&quot; Recycled Envelopes"/>
    <n v="17.48"/>
    <n v="2"/>
    <n v="0"/>
    <n v="8.2156000000000002"/>
    <x v="6"/>
    <x v="1"/>
  </r>
  <r>
    <n v="4380"/>
    <s v="CA-2015-140830"/>
    <d v="2015-11-30T00:00:00"/>
    <d v="2015-02-12T00:00:00"/>
    <s v="Second Class"/>
    <s v="PS-18970"/>
    <s v="Paul Stevenson"/>
    <s v="Home Office"/>
    <s v="United States"/>
    <s v="Henderson"/>
    <s v="Kentucky"/>
    <n v="42420"/>
    <s v="South"/>
    <s v="OFF-EN-10002831"/>
    <s v="Office Supplies"/>
    <s v="Envelopes"/>
    <s v="Tyvek  Top-Opening Peel &amp; Seel  Envelopes, Gray"/>
    <n v="71.88"/>
    <n v="2"/>
    <n v="0"/>
    <n v="32.345999999999997"/>
    <x v="6"/>
    <x v="1"/>
  </r>
  <r>
    <n v="4381"/>
    <s v="CA-2015-152891"/>
    <d v="2015-10-25T00:00:00"/>
    <s v="10/30/2015"/>
    <s v="Standard Class"/>
    <s v="TB-21625"/>
    <s v="Trudy Brown"/>
    <s v="Consumer"/>
    <s v="United States"/>
    <s v="San Francisco"/>
    <s v="California"/>
    <n v="94110"/>
    <s v="West"/>
    <s v="OFF-AR-10004648"/>
    <s v="Office Supplies"/>
    <s v="Art"/>
    <s v="Boston 19500 Mighty Mite Electric Pencil Sharpener"/>
    <n v="60.45"/>
    <n v="3"/>
    <n v="0"/>
    <n v="16.3215"/>
    <x v="2"/>
    <x v="1"/>
  </r>
  <r>
    <n v="4382"/>
    <s v="CA-2015-152891"/>
    <d v="2015-10-25T00:00:00"/>
    <s v="10/30/2015"/>
    <s v="Standard Class"/>
    <s v="TB-21625"/>
    <s v="Trudy Brown"/>
    <s v="Consumer"/>
    <s v="United States"/>
    <s v="San Francisco"/>
    <s v="California"/>
    <n v="94110"/>
    <s v="West"/>
    <s v="FUR-TA-10001857"/>
    <s v="Furniture"/>
    <s v="Tables"/>
    <s v="Balt Solid Wood Rectangular Table"/>
    <n v="253.17599999999999"/>
    <n v="3"/>
    <n v="0.2"/>
    <n v="-31.646999999999998"/>
    <x v="2"/>
    <x v="1"/>
  </r>
  <r>
    <n v="4383"/>
    <s v="US-2015-122784"/>
    <d v="2015-07-20T00:00:00"/>
    <s v="7/27/2015"/>
    <s v="Standard Class"/>
    <s v="RA-19915"/>
    <s v="Russell Applegate"/>
    <s v="Consumer"/>
    <s v="United States"/>
    <s v="Highland Park"/>
    <s v="Illinois"/>
    <n v="60035"/>
    <s v="Central"/>
    <s v="OFF-BI-10000546"/>
    <s v="Office Supplies"/>
    <s v="Binders"/>
    <s v="Avery Durable Binders"/>
    <n v="2.88"/>
    <n v="5"/>
    <n v="0.8"/>
    <n v="-4.4640000000000004"/>
    <x v="38"/>
    <x v="1"/>
  </r>
  <r>
    <n v="4384"/>
    <s v="US-2015-122784"/>
    <d v="2015-07-20T00:00:00"/>
    <s v="7/27/2015"/>
    <s v="Standard Class"/>
    <s v="RA-19915"/>
    <s v="Russell Applegate"/>
    <s v="Consumer"/>
    <s v="United States"/>
    <s v="Highland Park"/>
    <s v="Illinois"/>
    <n v="60035"/>
    <s v="Central"/>
    <s v="FUR-BO-10004690"/>
    <s v="Furniture"/>
    <s v="Bookcases"/>
    <s v="O'Sullivan Cherrywood Estates Traditional Barrister Bookcase"/>
    <n v="384.94400000000002"/>
    <n v="4"/>
    <n v="0.3"/>
    <n v="-126.4816"/>
    <x v="38"/>
    <x v="1"/>
  </r>
  <r>
    <n v="4385"/>
    <s v="US-2015-122784"/>
    <d v="2015-07-20T00:00:00"/>
    <s v="7/27/2015"/>
    <s v="Standard Class"/>
    <s v="RA-19915"/>
    <s v="Russell Applegate"/>
    <s v="Consumer"/>
    <s v="United States"/>
    <s v="Highland Park"/>
    <s v="Illinois"/>
    <n v="60035"/>
    <s v="Central"/>
    <s v="TEC-PH-10001557"/>
    <s v="Technology"/>
    <s v="Phones"/>
    <s v="Pyle PMP37LED"/>
    <n v="153.584"/>
    <n v="2"/>
    <n v="0.2"/>
    <n v="13.438599999999999"/>
    <x v="38"/>
    <x v="1"/>
  </r>
  <r>
    <n v="4386"/>
    <s v="US-2015-122784"/>
    <d v="2015-07-20T00:00:00"/>
    <s v="7/27/2015"/>
    <s v="Standard Class"/>
    <s v="RA-19915"/>
    <s v="Russell Applegate"/>
    <s v="Consumer"/>
    <s v="United States"/>
    <s v="Highland Park"/>
    <s v="Illinois"/>
    <n v="60035"/>
    <s v="Central"/>
    <s v="FUR-BO-10002545"/>
    <s v="Furniture"/>
    <s v="Bookcases"/>
    <s v="Atlantic Metals Mobile 3-Shelf Bookcases, Custom Colors"/>
    <n v="913.43"/>
    <n v="5"/>
    <n v="0.3"/>
    <n v="-52.195999999999998"/>
    <x v="38"/>
    <x v="1"/>
  </r>
  <r>
    <n v="4387"/>
    <s v="CA-2016-156811"/>
    <d v="2016-10-27T00:00:00"/>
    <d v="2016-02-11T00:00:00"/>
    <s v="Standard Class"/>
    <s v="BP-11095"/>
    <s v="Bart Pistole"/>
    <s v="Corporate"/>
    <s v="United States"/>
    <s v="San Francisco"/>
    <s v="California"/>
    <n v="94122"/>
    <s v="West"/>
    <s v="OFF-AP-10001366"/>
    <s v="Office Supplies"/>
    <s v="Appliances"/>
    <s v="Staple holder"/>
    <n v="43.92"/>
    <n v="4"/>
    <n v="0"/>
    <n v="11.8584"/>
    <x v="32"/>
    <x v="0"/>
  </r>
  <r>
    <n v="4388"/>
    <s v="CA-2016-156811"/>
    <d v="2016-10-27T00:00:00"/>
    <d v="2016-02-11T00:00:00"/>
    <s v="Standard Class"/>
    <s v="BP-11095"/>
    <s v="Bart Pistole"/>
    <s v="Corporate"/>
    <s v="United States"/>
    <s v="San Francisco"/>
    <s v="California"/>
    <n v="94122"/>
    <s v="West"/>
    <s v="OFF-BI-10001628"/>
    <s v="Office Supplies"/>
    <s v="Binders"/>
    <s v="Acco Data Flex Cable Posts For Top &amp; Bottom Load Binders, 6&quot; Capacity"/>
    <n v="25.032"/>
    <n v="3"/>
    <n v="0.2"/>
    <n v="7.8224999999999998"/>
    <x v="32"/>
    <x v="0"/>
  </r>
  <r>
    <n v="4389"/>
    <s v="CA-2017-111556"/>
    <d v="2017-11-20T00:00:00"/>
    <s v="11/22/2017"/>
    <s v="First Class"/>
    <s v="CD-11920"/>
    <s v="Carlos Daly"/>
    <s v="Consumer"/>
    <s v="United States"/>
    <s v="New York City"/>
    <s v="New York"/>
    <n v="10035"/>
    <s v="East"/>
    <s v="OFF-PA-10003651"/>
    <s v="Office Supplies"/>
    <s v="Paper"/>
    <s v="Xerox 1968"/>
    <n v="46.76"/>
    <n v="7"/>
    <n v="0"/>
    <n v="22.444800000000001"/>
    <x v="23"/>
    <x v="3"/>
  </r>
  <r>
    <n v="4390"/>
    <s v="CA-2017-111556"/>
    <d v="2017-11-20T00:00:00"/>
    <s v="11/22/2017"/>
    <s v="First Class"/>
    <s v="CD-11920"/>
    <s v="Carlos Daly"/>
    <s v="Consumer"/>
    <s v="United States"/>
    <s v="New York City"/>
    <s v="New York"/>
    <n v="10035"/>
    <s v="East"/>
    <s v="FUR-BO-10003159"/>
    <s v="Furniture"/>
    <s v="Bookcases"/>
    <s v="Sauder Camden County Collection Libraries, Planked Cherry Finish"/>
    <n v="183.96799999999999"/>
    <n v="2"/>
    <n v="0.2"/>
    <n v="-25.2956"/>
    <x v="23"/>
    <x v="3"/>
  </r>
  <r>
    <n v="4391"/>
    <s v="CA-2017-111556"/>
    <d v="2017-11-20T00:00:00"/>
    <s v="11/22/2017"/>
    <s v="First Class"/>
    <s v="CD-11920"/>
    <s v="Carlos Daly"/>
    <s v="Consumer"/>
    <s v="United States"/>
    <s v="New York City"/>
    <s v="New York"/>
    <n v="10035"/>
    <s v="East"/>
    <s v="TEC-PH-10001459"/>
    <s v="Technology"/>
    <s v="Phones"/>
    <s v="Samsung Galaxy Mega 6.3"/>
    <n v="1259.97"/>
    <n v="3"/>
    <n v="0"/>
    <n v="327.59219999999999"/>
    <x v="23"/>
    <x v="3"/>
  </r>
  <r>
    <n v="4392"/>
    <s v="CA-2017-111556"/>
    <d v="2017-11-20T00:00:00"/>
    <s v="11/22/2017"/>
    <s v="First Class"/>
    <s v="CD-11920"/>
    <s v="Carlos Daly"/>
    <s v="Consumer"/>
    <s v="United States"/>
    <s v="New York City"/>
    <s v="New York"/>
    <n v="10035"/>
    <s v="East"/>
    <s v="OFF-AR-10004602"/>
    <s v="Office Supplies"/>
    <s v="Art"/>
    <s v="Boston KS Multi-Size Manual Pencil Sharpener"/>
    <n v="68.97"/>
    <n v="3"/>
    <n v="0"/>
    <n v="19.311599999999999"/>
    <x v="23"/>
    <x v="3"/>
  </r>
  <r>
    <n v="4393"/>
    <s v="CA-2016-108868"/>
    <d v="2016-09-08T00:00:00"/>
    <d v="2016-12-09T00:00:00"/>
    <s v="Standard Class"/>
    <s v="KB-16585"/>
    <s v="Ken Black"/>
    <s v="Corporate"/>
    <s v="United States"/>
    <s v="Dallas"/>
    <s v="Texas"/>
    <n v="75081"/>
    <s v="Central"/>
    <s v="OFF-AR-10001953"/>
    <s v="Office Supplies"/>
    <s v="Art"/>
    <s v="Boston 1645 Deluxe Heavier-Duty Electric Pencil Sharpener"/>
    <n v="70.367999999999995"/>
    <n v="2"/>
    <n v="0.2"/>
    <n v="6.1571999999999996"/>
    <x v="21"/>
    <x v="0"/>
  </r>
  <r>
    <n v="4394"/>
    <s v="CA-2016-108868"/>
    <d v="2016-09-08T00:00:00"/>
    <d v="2016-12-09T00:00:00"/>
    <s v="Standard Class"/>
    <s v="KB-16585"/>
    <s v="Ken Black"/>
    <s v="Corporate"/>
    <s v="United States"/>
    <s v="Dallas"/>
    <s v="Texas"/>
    <n v="75081"/>
    <s v="Central"/>
    <s v="TEC-PH-10000923"/>
    <s v="Technology"/>
    <s v="Phones"/>
    <s v="Belkin SportFit Armband For iPhone 5s/5c, Fuchsia"/>
    <n v="59.96"/>
    <n v="5"/>
    <n v="0.2"/>
    <n v="21.735499999999998"/>
    <x v="21"/>
    <x v="0"/>
  </r>
  <r>
    <n v="4395"/>
    <s v="CA-2014-142965"/>
    <d v="2014-07-20T00:00:00"/>
    <s v="7/20/2014"/>
    <s v="Same Day"/>
    <s v="SW-20245"/>
    <s v="Scot Wooten"/>
    <s v="Consumer"/>
    <s v="United States"/>
    <s v="Springfield"/>
    <s v="Ohio"/>
    <n v="45503"/>
    <s v="East"/>
    <s v="OFF-ST-10002583"/>
    <s v="Office Supplies"/>
    <s v="Storage"/>
    <s v="Fellowes Neat Ideas Storage Cubes"/>
    <n v="25.984000000000002"/>
    <n v="1"/>
    <n v="0.2"/>
    <n v="-5.1967999999999996"/>
    <x v="39"/>
    <x v="2"/>
  </r>
  <r>
    <n v="4396"/>
    <s v="CA-2014-142965"/>
    <d v="2014-07-20T00:00:00"/>
    <s v="7/20/2014"/>
    <s v="Same Day"/>
    <s v="SW-20245"/>
    <s v="Scot Wooten"/>
    <s v="Consumer"/>
    <s v="United States"/>
    <s v="Springfield"/>
    <s v="Ohio"/>
    <n v="45503"/>
    <s v="East"/>
    <s v="OFF-BI-10000977"/>
    <s v="Office Supplies"/>
    <s v="Binders"/>
    <s v="Ibico Plastic Spiral Binding Combs"/>
    <n v="27.36"/>
    <n v="3"/>
    <n v="0.7"/>
    <n v="-21.888000000000002"/>
    <x v="39"/>
    <x v="2"/>
  </r>
  <r>
    <n v="4397"/>
    <s v="CA-2016-148740"/>
    <d v="2016-11-15T00:00:00"/>
    <s v="11/19/2016"/>
    <s v="Standard Class"/>
    <s v="AH-10690"/>
    <s v="Anna H‰berlin"/>
    <s v="Corporate"/>
    <s v="United States"/>
    <s v="San Diego"/>
    <s v="California"/>
    <n v="92024"/>
    <s v="West"/>
    <s v="TEC-PH-10002549"/>
    <s v="Technology"/>
    <s v="Phones"/>
    <s v="Polycom SoundPoint IP 450 VoIP phone"/>
    <n v="361.37599999999998"/>
    <n v="2"/>
    <n v="0.2"/>
    <n v="27.103200000000001"/>
    <x v="0"/>
    <x v="0"/>
  </r>
  <r>
    <n v="4398"/>
    <s v="US-2014-138758"/>
    <d v="2014-07-07T00:00:00"/>
    <d v="2014-11-07T00:00:00"/>
    <s v="Standard Class"/>
    <s v="JL-15835"/>
    <s v="John Lee"/>
    <s v="Consumer"/>
    <s v="United States"/>
    <s v="Philadelphia"/>
    <s v="Pennsylvania"/>
    <n v="19120"/>
    <s v="East"/>
    <s v="FUR-CH-10002880"/>
    <s v="Furniture"/>
    <s v="Chairs"/>
    <s v="Global High-Back Leather Tilter, Burgundy"/>
    <n v="172.18600000000001"/>
    <n v="2"/>
    <n v="0.3"/>
    <n v="-46.736199999999997"/>
    <x v="39"/>
    <x v="2"/>
  </r>
  <r>
    <n v="4399"/>
    <s v="US-2014-138758"/>
    <d v="2014-07-07T00:00:00"/>
    <d v="2014-11-07T00:00:00"/>
    <s v="Standard Class"/>
    <s v="JL-15835"/>
    <s v="John Lee"/>
    <s v="Consumer"/>
    <s v="United States"/>
    <s v="Philadelphia"/>
    <s v="Pennsylvania"/>
    <n v="19120"/>
    <s v="East"/>
    <s v="FUR-FU-10003039"/>
    <s v="Furniture"/>
    <s v="Furnishings"/>
    <s v="Howard Miller 11-1/2&quot; Diameter Grantwood Wall Clock"/>
    <n v="69.007999999999996"/>
    <n v="2"/>
    <n v="0.2"/>
    <n v="12.0764"/>
    <x v="39"/>
    <x v="2"/>
  </r>
  <r>
    <n v="4400"/>
    <s v="CA-2016-131737"/>
    <d v="2016-03-17T00:00:00"/>
    <s v="3/17/2016"/>
    <s v="Same Day"/>
    <s v="GZ-14470"/>
    <s v="Gary Zandusky"/>
    <s v="Consumer"/>
    <s v="United States"/>
    <s v="Columbia"/>
    <s v="Maryland"/>
    <n v="21044"/>
    <s v="East"/>
    <s v="OFF-EN-10003055"/>
    <s v="Office Supplies"/>
    <s v="Envelopes"/>
    <s v="Blue String-Tie &amp; Button Interoffice Envelopes, 10 x 13"/>
    <n v="199.9"/>
    <n v="5"/>
    <n v="0"/>
    <n v="89.954999999999998"/>
    <x v="17"/>
    <x v="0"/>
  </r>
  <r>
    <n v="4401"/>
    <s v="CA-2016-131737"/>
    <d v="2016-03-17T00:00:00"/>
    <s v="3/17/2016"/>
    <s v="Same Day"/>
    <s v="GZ-14470"/>
    <s v="Gary Zandusky"/>
    <s v="Consumer"/>
    <s v="United States"/>
    <s v="Columbia"/>
    <s v="Maryland"/>
    <n v="21044"/>
    <s v="East"/>
    <s v="OFF-AP-10002945"/>
    <s v="Office Supplies"/>
    <s v="Appliances"/>
    <s v="Honeywell Enviracaire Portable HEPA Air Cleaner for 17' x 22' Room"/>
    <n v="901.95"/>
    <n v="3"/>
    <n v="0"/>
    <n v="297.64350000000002"/>
    <x v="17"/>
    <x v="0"/>
  </r>
  <r>
    <n v="4402"/>
    <s v="CA-2016-131737"/>
    <d v="2016-03-17T00:00:00"/>
    <s v="3/17/2016"/>
    <s v="Same Day"/>
    <s v="GZ-14470"/>
    <s v="Gary Zandusky"/>
    <s v="Consumer"/>
    <s v="United States"/>
    <s v="Columbia"/>
    <s v="Maryland"/>
    <n v="21044"/>
    <s v="East"/>
    <s v="FUR-FU-10004306"/>
    <s v="Furniture"/>
    <s v="Furnishings"/>
    <s v="Electrix Halogen Magnifier Lamp"/>
    <n v="971.5"/>
    <n v="5"/>
    <n v="0"/>
    <n v="252.59"/>
    <x v="17"/>
    <x v="0"/>
  </r>
  <r>
    <n v="4403"/>
    <s v="CA-2016-114538"/>
    <d v="2016-12-26T00:00:00"/>
    <s v="12/27/2016"/>
    <s v="First Class"/>
    <s v="RC-19825"/>
    <s v="Roy Collins"/>
    <s v="Consumer"/>
    <s v="United States"/>
    <s v="Colorado Springs"/>
    <s v="Colorado"/>
    <n v="80906"/>
    <s v="West"/>
    <s v="OFF-AR-10002445"/>
    <s v="Office Supplies"/>
    <s v="Art"/>
    <s v="SANFORD Major Accent Highlighters"/>
    <n v="11.327999999999999"/>
    <n v="2"/>
    <n v="0.2"/>
    <n v="2.5488"/>
    <x v="5"/>
    <x v="0"/>
  </r>
  <r>
    <n v="4404"/>
    <s v="CA-2014-127936"/>
    <d v="2014-09-02T00:00:00"/>
    <d v="2014-04-09T00:00:00"/>
    <s v="First Class"/>
    <s v="CL-12565"/>
    <s v="Clay Ludtke"/>
    <s v="Consumer"/>
    <s v="United States"/>
    <s v="New York City"/>
    <s v="New York"/>
    <n v="10009"/>
    <s v="East"/>
    <s v="OFF-AR-10002445"/>
    <s v="Office Supplies"/>
    <s v="Art"/>
    <s v="SANFORD Major Accent Highlighters"/>
    <n v="21.24"/>
    <n v="3"/>
    <n v="0"/>
    <n v="8.0711999999999993"/>
    <x v="30"/>
    <x v="2"/>
  </r>
  <r>
    <n v="4405"/>
    <s v="CA-2015-164336"/>
    <d v="2015-07-05T00:00:00"/>
    <d v="2015-10-07T00:00:00"/>
    <s v="Standard Class"/>
    <s v="MW-18220"/>
    <s v="Mitch Webber"/>
    <s v="Consumer"/>
    <s v="United States"/>
    <s v="Philadelphia"/>
    <s v="Pennsylvania"/>
    <n v="19140"/>
    <s v="East"/>
    <s v="TEC-AC-10002345"/>
    <s v="Technology"/>
    <s v="Accessories"/>
    <s v="HP Standard 104 key PS/2 Keyboard"/>
    <n v="34.799999999999997"/>
    <n v="3"/>
    <n v="0.2"/>
    <n v="2.1749999999999998"/>
    <x v="38"/>
    <x v="1"/>
  </r>
  <r>
    <n v="4406"/>
    <s v="CA-2015-164336"/>
    <d v="2015-07-05T00:00:00"/>
    <d v="2015-10-07T00:00:00"/>
    <s v="Standard Class"/>
    <s v="MW-18220"/>
    <s v="Mitch Webber"/>
    <s v="Consumer"/>
    <s v="United States"/>
    <s v="Philadelphia"/>
    <s v="Pennsylvania"/>
    <n v="19140"/>
    <s v="East"/>
    <s v="OFF-ST-10001558"/>
    <s v="Office Supplies"/>
    <s v="Storage"/>
    <s v="Acco Perma 4000 Stacking Storage Drawers"/>
    <n v="38.975999999999999"/>
    <n v="3"/>
    <n v="0.2"/>
    <n v="-2.4359999999999999"/>
    <x v="38"/>
    <x v="1"/>
  </r>
  <r>
    <n v="4407"/>
    <s v="CA-2016-100041"/>
    <d v="2016-11-20T00:00:00"/>
    <s v="11/25/2016"/>
    <s v="Standard Class"/>
    <s v="BF-10975"/>
    <s v="Barbara Fisher"/>
    <s v="Corporate"/>
    <s v="United States"/>
    <s v="Columbus"/>
    <s v="Indiana"/>
    <n v="47201"/>
    <s v="Central"/>
    <s v="OFF-PA-10001622"/>
    <s v="Office Supplies"/>
    <s v="Paper"/>
    <s v="Ampad Poly Cover Wirebound Steno Book, 6&quot; x 9&quot; Assorted Colors, Gregg Ruled"/>
    <n v="9.08"/>
    <n v="2"/>
    <n v="0"/>
    <n v="4.0860000000000003"/>
    <x v="0"/>
    <x v="0"/>
  </r>
  <r>
    <n v="4408"/>
    <s v="CA-2016-100041"/>
    <d v="2016-11-20T00:00:00"/>
    <s v="11/25/2016"/>
    <s v="Standard Class"/>
    <s v="BF-10975"/>
    <s v="Barbara Fisher"/>
    <s v="Corporate"/>
    <s v="United States"/>
    <s v="Columbus"/>
    <s v="Indiana"/>
    <n v="47201"/>
    <s v="Central"/>
    <s v="OFF-PA-10000418"/>
    <s v="Office Supplies"/>
    <s v="Paper"/>
    <s v="Xerox 189"/>
    <n v="314.55"/>
    <n v="3"/>
    <n v="0"/>
    <n v="150.98400000000001"/>
    <x v="0"/>
    <x v="0"/>
  </r>
  <r>
    <n v="4409"/>
    <s v="CA-2016-100041"/>
    <d v="2016-11-20T00:00:00"/>
    <s v="11/25/2016"/>
    <s v="Standard Class"/>
    <s v="BF-10975"/>
    <s v="Barbara Fisher"/>
    <s v="Corporate"/>
    <s v="United States"/>
    <s v="Columbus"/>
    <s v="Indiana"/>
    <n v="47201"/>
    <s v="Central"/>
    <s v="OFF-BI-10000343"/>
    <s v="Office Supplies"/>
    <s v="Binders"/>
    <s v="Pressboard Covers with Storage Hooks, 9 1/2&quot; x 11&quot;, Light Blue"/>
    <n v="4.91"/>
    <n v="1"/>
    <n v="0"/>
    <n v="2.3077000000000001"/>
    <x v="0"/>
    <x v="0"/>
  </r>
  <r>
    <n v="4410"/>
    <s v="US-2014-154879"/>
    <d v="2014-05-06T00:00:00"/>
    <d v="2014-11-05T00:00:00"/>
    <s v="Standard Class"/>
    <s v="SN-20710"/>
    <s v="Steve Nguyen"/>
    <s v="Home Office"/>
    <s v="United States"/>
    <s v="Los Angeles"/>
    <s v="California"/>
    <n v="90004"/>
    <s v="West"/>
    <s v="OFF-LA-10004425"/>
    <s v="Office Supplies"/>
    <s v="Labels"/>
    <s v="Staple-on labels"/>
    <n v="5.78"/>
    <n v="2"/>
    <n v="0"/>
    <n v="2.7166000000000001"/>
    <x v="8"/>
    <x v="2"/>
  </r>
  <r>
    <n v="4411"/>
    <s v="US-2014-154879"/>
    <d v="2014-05-06T00:00:00"/>
    <d v="2014-11-05T00:00:00"/>
    <s v="Standard Class"/>
    <s v="SN-20710"/>
    <s v="Steve Nguyen"/>
    <s v="Home Office"/>
    <s v="United States"/>
    <s v="Los Angeles"/>
    <s v="California"/>
    <n v="90004"/>
    <s v="West"/>
    <s v="OFF-AR-10001897"/>
    <s v="Office Supplies"/>
    <s v="Art"/>
    <s v="Model L Table or Wall-Mount Pencil Sharpener"/>
    <n v="107.94"/>
    <n v="6"/>
    <n v="0"/>
    <n v="30.223199999999999"/>
    <x v="8"/>
    <x v="2"/>
  </r>
  <r>
    <n v="4412"/>
    <s v="CA-2014-130624"/>
    <d v="2014-06-21T00:00:00"/>
    <s v="6/24/2014"/>
    <s v="First Class"/>
    <s v="TB-21280"/>
    <s v="Toby Braunhardt"/>
    <s v="Consumer"/>
    <s v="United States"/>
    <s v="New York City"/>
    <s v="New York"/>
    <n v="10024"/>
    <s v="East"/>
    <s v="OFF-PA-10003883"/>
    <s v="Office Supplies"/>
    <s v="Paper"/>
    <s v="Message Book, Phone, Wirebound Standard Line Memo, 2 3/4&quot; X 5&quot;"/>
    <n v="19.649999999999999"/>
    <n v="3"/>
    <n v="0"/>
    <n v="9.0389999999999997"/>
    <x v="3"/>
    <x v="2"/>
  </r>
  <r>
    <n v="4413"/>
    <s v="CA-2014-130624"/>
    <d v="2014-06-21T00:00:00"/>
    <s v="6/24/2014"/>
    <s v="First Class"/>
    <s v="TB-21280"/>
    <s v="Toby Braunhardt"/>
    <s v="Consumer"/>
    <s v="United States"/>
    <s v="New York City"/>
    <s v="New York"/>
    <n v="10024"/>
    <s v="East"/>
    <s v="TEC-PH-10003963"/>
    <s v="Technology"/>
    <s v="Phones"/>
    <s v="GE 2-Jack Phone Line Splitter"/>
    <n v="617.97"/>
    <n v="3"/>
    <n v="0"/>
    <n v="160.6722"/>
    <x v="3"/>
    <x v="2"/>
  </r>
  <r>
    <n v="4414"/>
    <s v="CA-2014-130624"/>
    <d v="2014-06-21T00:00:00"/>
    <s v="6/24/2014"/>
    <s v="First Class"/>
    <s v="TB-21280"/>
    <s v="Toby Braunhardt"/>
    <s v="Consumer"/>
    <s v="United States"/>
    <s v="New York City"/>
    <s v="New York"/>
    <n v="10024"/>
    <s v="East"/>
    <s v="OFF-AP-10001303"/>
    <s v="Office Supplies"/>
    <s v="Appliances"/>
    <s v="Holmes Cool Mist Humidifier for the Whole House with 8-Gallon Output per Day, Extended Life Filter"/>
    <n v="59.7"/>
    <n v="3"/>
    <n v="0"/>
    <n v="26.864999999999998"/>
    <x v="3"/>
    <x v="2"/>
  </r>
  <r>
    <n v="4415"/>
    <s v="CA-2017-132339"/>
    <d v="2017-08-19T00:00:00"/>
    <s v="8/23/2017"/>
    <s v="Standard Class"/>
    <s v="JB-15400"/>
    <s v="Jennifer Braxton"/>
    <s v="Corporate"/>
    <s v="United States"/>
    <s v="Lawrence"/>
    <s v="Massachusetts"/>
    <n v="1841"/>
    <s v="East"/>
    <s v="OFF-BI-10003925"/>
    <s v="Office Supplies"/>
    <s v="Binders"/>
    <s v="Fellowes PB300 Plastic Comb Binding Machine"/>
    <n v="387.99"/>
    <n v="1"/>
    <n v="0"/>
    <n v="182.3553"/>
    <x v="43"/>
    <x v="3"/>
  </r>
  <r>
    <n v="4416"/>
    <s v="CA-2014-153983"/>
    <d v="2014-11-29T00:00:00"/>
    <d v="2014-06-12T00:00:00"/>
    <s v="Standard Class"/>
    <s v="AH-10210"/>
    <s v="Alan Hwang"/>
    <s v="Consumer"/>
    <s v="United States"/>
    <s v="San Francisco"/>
    <s v="California"/>
    <n v="94122"/>
    <s v="West"/>
    <s v="TEC-PH-10004586"/>
    <s v="Technology"/>
    <s v="Phones"/>
    <s v="Wilson SignalBoost 841262 DB PRO Amplifier Kit"/>
    <n v="575.91999999999996"/>
    <n v="2"/>
    <n v="0.2"/>
    <n v="71.989999999999995"/>
    <x v="7"/>
    <x v="2"/>
  </r>
  <r>
    <n v="4417"/>
    <s v="CA-2014-153983"/>
    <d v="2014-11-29T00:00:00"/>
    <d v="2014-06-12T00:00:00"/>
    <s v="Standard Class"/>
    <s v="AH-10210"/>
    <s v="Alan Hwang"/>
    <s v="Consumer"/>
    <s v="United States"/>
    <s v="San Francisco"/>
    <s v="California"/>
    <n v="94122"/>
    <s v="West"/>
    <s v="OFF-FA-10003495"/>
    <s v="Office Supplies"/>
    <s v="Fasteners"/>
    <s v="Staples"/>
    <n v="30.4"/>
    <n v="5"/>
    <n v="0"/>
    <n v="15.2"/>
    <x v="7"/>
    <x v="2"/>
  </r>
  <r>
    <n v="4418"/>
    <s v="CA-2017-112900"/>
    <d v="2017-04-09T00:00:00"/>
    <d v="2017-12-04T00:00:00"/>
    <s v="Second Class"/>
    <s v="KL-16645"/>
    <s v="Ken Lonsdale"/>
    <s v="Consumer"/>
    <s v="United States"/>
    <s v="Detroit"/>
    <s v="Michigan"/>
    <n v="48205"/>
    <s v="Central"/>
    <s v="OFF-BI-10002867"/>
    <s v="Office Supplies"/>
    <s v="Binders"/>
    <s v="GBC Recycled Regency Composition Covers"/>
    <n v="478.24"/>
    <n v="8"/>
    <n v="0"/>
    <n v="219.99039999999999"/>
    <x v="4"/>
    <x v="3"/>
  </r>
  <r>
    <n v="4419"/>
    <s v="CA-2014-160157"/>
    <d v="2014-12-20T00:00:00"/>
    <s v="12/27/2014"/>
    <s v="Standard Class"/>
    <s v="MH-17455"/>
    <s v="Mark Hamilton"/>
    <s v="Consumer"/>
    <s v="United States"/>
    <s v="Hamilton"/>
    <s v="Ohio"/>
    <n v="45011"/>
    <s v="East"/>
    <s v="FUR-FU-10003773"/>
    <s v="Furniture"/>
    <s v="Furnishings"/>
    <s v="Eldon Cleatmat Plus Chair Mats for High Pile Carpets"/>
    <n v="190.84800000000001"/>
    <n v="3"/>
    <n v="0.2"/>
    <n v="-21.470400000000001"/>
    <x v="20"/>
    <x v="2"/>
  </r>
  <r>
    <n v="4420"/>
    <s v="CA-2014-139633"/>
    <d v="2014-12-17T00:00:00"/>
    <s v="12/24/2014"/>
    <s v="Standard Class"/>
    <s v="EC-14050"/>
    <s v="Erin Creighton"/>
    <s v="Consumer"/>
    <s v="United States"/>
    <s v="Columbus"/>
    <s v="Ohio"/>
    <n v="43229"/>
    <s v="East"/>
    <s v="OFF-BI-10002954"/>
    <s v="Office Supplies"/>
    <s v="Binders"/>
    <s v="Newell 3-Hole Punched Plastic Slotted Magazine Holders for Binders"/>
    <n v="5.484"/>
    <n v="4"/>
    <n v="0.7"/>
    <n v="-4.0216000000000003"/>
    <x v="20"/>
    <x v="2"/>
  </r>
  <r>
    <n v="4421"/>
    <s v="CA-2015-163090"/>
    <d v="2015-11-17T00:00:00"/>
    <s v="11/21/2015"/>
    <s v="Second Class"/>
    <s v="GH-14665"/>
    <s v="Greg Hansen"/>
    <s v="Consumer"/>
    <s v="United States"/>
    <s v="Chicago"/>
    <s v="Illinois"/>
    <n v="60610"/>
    <s v="Central"/>
    <s v="OFF-SU-10002537"/>
    <s v="Office Supplies"/>
    <s v="Supplies"/>
    <s v="Acme Box Cutter Scissors"/>
    <n v="40.92"/>
    <n v="5"/>
    <n v="0.2"/>
    <n v="3.069"/>
    <x v="6"/>
    <x v="1"/>
  </r>
  <r>
    <n v="4422"/>
    <s v="CA-2014-117016"/>
    <d v="2014-03-04T00:00:00"/>
    <d v="2014-09-03T00:00:00"/>
    <s v="Standard Class"/>
    <s v="SC-20095"/>
    <s v="Sanjit Chand"/>
    <s v="Consumer"/>
    <s v="United States"/>
    <s v="Margate"/>
    <s v="Florida"/>
    <n v="33063"/>
    <s v="South"/>
    <s v="OFF-AR-10001374"/>
    <s v="Office Supplies"/>
    <s v="Art"/>
    <s v="BIC Brite Liner Highlighters, Chisel Tip"/>
    <n v="15.552"/>
    <n v="3"/>
    <n v="0.2"/>
    <n v="2.3328000000000002"/>
    <x v="34"/>
    <x v="2"/>
  </r>
  <r>
    <n v="4423"/>
    <s v="CA-2017-159464"/>
    <d v="2017-05-18T00:00:00"/>
    <s v="5/19/2017"/>
    <s v="First Class"/>
    <s v="TB-21355"/>
    <s v="Todd Boyes"/>
    <s v="Corporate"/>
    <s v="United States"/>
    <s v="Sandy Springs"/>
    <s v="Georgia"/>
    <n v="30328"/>
    <s v="South"/>
    <s v="OFF-AP-10001492"/>
    <s v="Office Supplies"/>
    <s v="Appliances"/>
    <s v="Acco Six-Outlet Power Strip, 4' Cord Length"/>
    <n v="17.239999999999998"/>
    <n v="2"/>
    <n v="0"/>
    <n v="4.4824000000000002"/>
    <x v="24"/>
    <x v="3"/>
  </r>
  <r>
    <n v="4424"/>
    <s v="CA-2017-159464"/>
    <d v="2017-05-18T00:00:00"/>
    <s v="5/19/2017"/>
    <s v="First Class"/>
    <s v="TB-21355"/>
    <s v="Todd Boyes"/>
    <s v="Corporate"/>
    <s v="United States"/>
    <s v="Sandy Springs"/>
    <s v="Georgia"/>
    <n v="30328"/>
    <s v="South"/>
    <s v="FUR-BO-10003546"/>
    <s v="Furniture"/>
    <s v="Bookcases"/>
    <s v="Hon 4-Shelf Metal Bookcases"/>
    <n v="302.94"/>
    <n v="3"/>
    <n v="0"/>
    <n v="75.734999999999999"/>
    <x v="24"/>
    <x v="3"/>
  </r>
  <r>
    <n v="4425"/>
    <s v="CA-2017-159464"/>
    <d v="2017-05-18T00:00:00"/>
    <s v="5/19/2017"/>
    <s v="First Class"/>
    <s v="TB-21355"/>
    <s v="Todd Boyes"/>
    <s v="Corporate"/>
    <s v="United States"/>
    <s v="Sandy Springs"/>
    <s v="Georgia"/>
    <n v="30328"/>
    <s v="South"/>
    <s v="TEC-PH-10002185"/>
    <s v="Technology"/>
    <s v="Phones"/>
    <s v="QVS USB Car Charger 2-Port 2.1Amp for iPod/iPhone/iPad/iPad 2/iPad 3"/>
    <n v="34.75"/>
    <n v="5"/>
    <n v="0"/>
    <n v="15.637499999999999"/>
    <x v="24"/>
    <x v="3"/>
  </r>
  <r>
    <n v="4426"/>
    <s v="CA-2017-159464"/>
    <d v="2017-05-18T00:00:00"/>
    <s v="5/19/2017"/>
    <s v="First Class"/>
    <s v="TB-21355"/>
    <s v="Todd Boyes"/>
    <s v="Corporate"/>
    <s v="United States"/>
    <s v="Sandy Springs"/>
    <s v="Georgia"/>
    <n v="30328"/>
    <s v="South"/>
    <s v="OFF-BI-10000315"/>
    <s v="Office Supplies"/>
    <s v="Binders"/>
    <s v="Poly Designer Cover &amp; Back"/>
    <n v="113.94"/>
    <n v="6"/>
    <n v="0"/>
    <n v="54.691200000000002"/>
    <x v="24"/>
    <x v="3"/>
  </r>
  <r>
    <n v="4427"/>
    <s v="CA-2017-159464"/>
    <d v="2017-05-18T00:00:00"/>
    <s v="5/19/2017"/>
    <s v="First Class"/>
    <s v="TB-21355"/>
    <s v="Todd Boyes"/>
    <s v="Corporate"/>
    <s v="United States"/>
    <s v="Sandy Springs"/>
    <s v="Georgia"/>
    <n v="30328"/>
    <s v="South"/>
    <s v="TEC-PH-10002350"/>
    <s v="Technology"/>
    <s v="Phones"/>
    <s v="Apple EarPods with Remote and Mic"/>
    <n v="55.98"/>
    <n v="2"/>
    <n v="0"/>
    <n v="15.6744"/>
    <x v="24"/>
    <x v="3"/>
  </r>
  <r>
    <n v="4428"/>
    <s v="US-2017-103226"/>
    <d v="2017-09-22T00:00:00"/>
    <s v="9/28/2017"/>
    <s v="Standard Class"/>
    <s v="DW-13195"/>
    <s v="David Wiener"/>
    <s v="Corporate"/>
    <s v="United States"/>
    <s v="Albuquerque"/>
    <s v="New Mexico"/>
    <n v="87105"/>
    <s v="West"/>
    <s v="OFF-PA-10002666"/>
    <s v="Office Supplies"/>
    <s v="Paper"/>
    <s v="Southworth 25% Cotton Linen-Finish Paper &amp; Envelopes"/>
    <n v="27.18"/>
    <n v="3"/>
    <n v="0"/>
    <n v="12.231"/>
    <x v="15"/>
    <x v="3"/>
  </r>
  <r>
    <n v="4429"/>
    <s v="CA-2017-119452"/>
    <d v="2017-03-21T00:00:00"/>
    <s v="3/27/2017"/>
    <s v="Standard Class"/>
    <s v="CL-12565"/>
    <s v="Clay Ludtke"/>
    <s v="Consumer"/>
    <s v="United States"/>
    <s v="Tulsa"/>
    <s v="Oklahoma"/>
    <n v="74133"/>
    <s v="Central"/>
    <s v="FUR-CH-10004495"/>
    <s v="Furniture"/>
    <s v="Chairs"/>
    <s v="Global Leather and Oak Executive Chair, Black"/>
    <n v="1805.88"/>
    <n v="6"/>
    <n v="0"/>
    <n v="523.70519999999999"/>
    <x v="42"/>
    <x v="3"/>
  </r>
  <r>
    <n v="4430"/>
    <s v="CA-2017-147725"/>
    <d v="2017-09-14T00:00:00"/>
    <s v="9/14/2017"/>
    <s v="Same Day"/>
    <s v="LT-17110"/>
    <s v="Liz Thompson"/>
    <s v="Consumer"/>
    <s v="United States"/>
    <s v="Orange"/>
    <s v="New Jersey"/>
    <n v="7050"/>
    <s v="East"/>
    <s v="OFF-AR-10001725"/>
    <s v="Office Supplies"/>
    <s v="Art"/>
    <s v="Boston Home &amp; Office Model 2000 Electric Pencil Sharpeners"/>
    <n v="70.95"/>
    <n v="3"/>
    <n v="0"/>
    <n v="18.446999999999999"/>
    <x v="15"/>
    <x v="3"/>
  </r>
  <r>
    <n v="4431"/>
    <s v="CA-2016-168893"/>
    <d v="2016-11-03T00:00:00"/>
    <d v="2016-08-11T00:00:00"/>
    <s v="Second Class"/>
    <s v="AP-10915"/>
    <s v="Arthur Prichep"/>
    <s v="Consumer"/>
    <s v="United States"/>
    <s v="Henderson"/>
    <s v="Kentucky"/>
    <n v="42420"/>
    <s v="South"/>
    <s v="OFF-FA-10002280"/>
    <s v="Office Supplies"/>
    <s v="Fasteners"/>
    <s v="Advantus Plastic Paper Clips"/>
    <n v="20"/>
    <n v="4"/>
    <n v="0"/>
    <n v="9.6"/>
    <x v="0"/>
    <x v="0"/>
  </r>
  <r>
    <n v="4432"/>
    <s v="CA-2016-168893"/>
    <d v="2016-11-03T00:00:00"/>
    <d v="2016-08-11T00:00:00"/>
    <s v="Second Class"/>
    <s v="AP-10915"/>
    <s v="Arthur Prichep"/>
    <s v="Consumer"/>
    <s v="United States"/>
    <s v="Henderson"/>
    <s v="Kentucky"/>
    <n v="42420"/>
    <s v="South"/>
    <s v="OFF-AR-10001770"/>
    <s v="Office Supplies"/>
    <s v="Art"/>
    <s v="Economy #2 Pencils"/>
    <n v="7.98"/>
    <n v="3"/>
    <n v="0"/>
    <n v="2.0748000000000002"/>
    <x v="0"/>
    <x v="0"/>
  </r>
  <r>
    <n v="4433"/>
    <s v="CA-2016-168893"/>
    <d v="2016-11-03T00:00:00"/>
    <d v="2016-08-11T00:00:00"/>
    <s v="Second Class"/>
    <s v="AP-10915"/>
    <s v="Arthur Prichep"/>
    <s v="Consumer"/>
    <s v="United States"/>
    <s v="Henderson"/>
    <s v="Kentucky"/>
    <n v="42420"/>
    <s v="South"/>
    <s v="FUR-FU-10002885"/>
    <s v="Furniture"/>
    <s v="Furnishings"/>
    <s v="Magna Visual Magnetic Picture Hangers"/>
    <n v="24.1"/>
    <n v="5"/>
    <n v="0"/>
    <n v="9.1579999999999995"/>
    <x v="0"/>
    <x v="0"/>
  </r>
  <r>
    <n v="4434"/>
    <s v="CA-2016-168893"/>
    <d v="2016-11-03T00:00:00"/>
    <d v="2016-08-11T00:00:00"/>
    <s v="Second Class"/>
    <s v="AP-10915"/>
    <s v="Arthur Prichep"/>
    <s v="Consumer"/>
    <s v="United States"/>
    <s v="Henderson"/>
    <s v="Kentucky"/>
    <n v="42420"/>
    <s v="South"/>
    <s v="OFF-AR-10003772"/>
    <s v="Office Supplies"/>
    <s v="Art"/>
    <s v="Boston 16750 Black Compact Battery Pencil Sharpener"/>
    <n v="8.75"/>
    <n v="1"/>
    <n v="0"/>
    <n v="2.625"/>
    <x v="0"/>
    <x v="0"/>
  </r>
  <r>
    <n v="4435"/>
    <s v="CA-2016-168893"/>
    <d v="2016-11-03T00:00:00"/>
    <d v="2016-08-11T00:00:00"/>
    <s v="Second Class"/>
    <s v="AP-10915"/>
    <s v="Arthur Prichep"/>
    <s v="Consumer"/>
    <s v="United States"/>
    <s v="Henderson"/>
    <s v="Kentucky"/>
    <n v="42420"/>
    <s v="South"/>
    <s v="FUR-TA-10003392"/>
    <s v="Furniture"/>
    <s v="Tables"/>
    <s v="Global Adaptabilities Conference Tables"/>
    <n v="842.94"/>
    <n v="3"/>
    <n v="0"/>
    <n v="160.15860000000001"/>
    <x v="0"/>
    <x v="0"/>
  </r>
  <r>
    <n v="4436"/>
    <s v="CA-2016-163398"/>
    <d v="2016-05-03T00:00:00"/>
    <d v="2016-08-05T00:00:00"/>
    <s v="Standard Class"/>
    <s v="CB-12415"/>
    <s v="Christy Brittain"/>
    <s v="Consumer"/>
    <s v="United States"/>
    <s v="Chicago"/>
    <s v="Illinois"/>
    <n v="60653"/>
    <s v="Central"/>
    <s v="OFF-BI-10000014"/>
    <s v="Office Supplies"/>
    <s v="Binders"/>
    <s v="Heavy-Duty E-Z-D Binders"/>
    <n v="2.1819999999999999"/>
    <n v="1"/>
    <n v="0.8"/>
    <n v="-3.6002999999999998"/>
    <x v="35"/>
    <x v="0"/>
  </r>
  <r>
    <n v="4437"/>
    <s v="CA-2016-163398"/>
    <d v="2016-05-03T00:00:00"/>
    <d v="2016-08-05T00:00:00"/>
    <s v="Standard Class"/>
    <s v="CB-12415"/>
    <s v="Christy Brittain"/>
    <s v="Consumer"/>
    <s v="United States"/>
    <s v="Chicago"/>
    <s v="Illinois"/>
    <n v="60653"/>
    <s v="Central"/>
    <s v="OFF-AR-10003217"/>
    <s v="Office Supplies"/>
    <s v="Art"/>
    <s v="Newell 316"/>
    <n v="27.384"/>
    <n v="7"/>
    <n v="0.2"/>
    <n v="2.7383999999999999"/>
    <x v="35"/>
    <x v="0"/>
  </r>
  <r>
    <n v="4438"/>
    <s v="CA-2016-163398"/>
    <d v="2016-05-03T00:00:00"/>
    <d v="2016-08-05T00:00:00"/>
    <s v="Standard Class"/>
    <s v="CB-12415"/>
    <s v="Christy Brittain"/>
    <s v="Consumer"/>
    <s v="United States"/>
    <s v="Chicago"/>
    <s v="Illinois"/>
    <n v="60653"/>
    <s v="Central"/>
    <s v="OFF-AP-10002403"/>
    <s v="Office Supplies"/>
    <s v="Appliances"/>
    <s v="Acco Smartsocket Color-Coded Six-Outlet AC Adapter Model Surge Protectors"/>
    <n v="26.405999999999999"/>
    <n v="3"/>
    <n v="0.8"/>
    <n v="-71.296199999999999"/>
    <x v="35"/>
    <x v="0"/>
  </r>
  <r>
    <n v="4439"/>
    <s v="CA-2016-162726"/>
    <d v="2016-12-27T00:00:00"/>
    <d v="2017-02-01T00:00:00"/>
    <s v="Standard Class"/>
    <s v="MT-17815"/>
    <s v="Meg Tillman"/>
    <s v="Consumer"/>
    <s v="United States"/>
    <s v="Port Arthur"/>
    <s v="Texas"/>
    <n v="77642"/>
    <s v="Central"/>
    <s v="OFF-PA-10001972"/>
    <s v="Office Supplies"/>
    <s v="Paper"/>
    <s v="Xerox 214"/>
    <n v="10.368"/>
    <n v="2"/>
    <n v="0.2"/>
    <n v="3.6288"/>
    <x v="5"/>
    <x v="0"/>
  </r>
  <r>
    <n v="4440"/>
    <s v="CA-2016-162726"/>
    <d v="2016-12-27T00:00:00"/>
    <d v="2017-02-01T00:00:00"/>
    <s v="Standard Class"/>
    <s v="MT-17815"/>
    <s v="Meg Tillman"/>
    <s v="Consumer"/>
    <s v="United States"/>
    <s v="Port Arthur"/>
    <s v="Texas"/>
    <n v="77642"/>
    <s v="Central"/>
    <s v="OFF-PA-10004041"/>
    <s v="Office Supplies"/>
    <s v="Paper"/>
    <s v="It's Hot Message Books with Stickers, 2 3/4&quot; x 5&quot;"/>
    <n v="23.68"/>
    <n v="4"/>
    <n v="0.2"/>
    <n v="7.4"/>
    <x v="5"/>
    <x v="0"/>
  </r>
  <r>
    <n v="4441"/>
    <s v="US-2016-111290"/>
    <d v="2016-07-22T00:00:00"/>
    <s v="7/26/2016"/>
    <s v="Standard Class"/>
    <s v="DK-13375"/>
    <s v="Dennis Kane"/>
    <s v="Consumer"/>
    <s v="United States"/>
    <s v="Westland"/>
    <s v="Michigan"/>
    <n v="48185"/>
    <s v="Central"/>
    <s v="TEC-AC-10004975"/>
    <s v="Technology"/>
    <s v="Accessories"/>
    <s v="Plantronics Audio 995 Wireless Stereo Headset"/>
    <n v="109.95"/>
    <n v="1"/>
    <n v="0"/>
    <n v="36.283499999999997"/>
    <x v="16"/>
    <x v="0"/>
  </r>
  <r>
    <n v="4442"/>
    <s v="US-2016-111290"/>
    <d v="2016-07-22T00:00:00"/>
    <s v="7/26/2016"/>
    <s v="Standard Class"/>
    <s v="DK-13375"/>
    <s v="Dennis Kane"/>
    <s v="Consumer"/>
    <s v="United States"/>
    <s v="Westland"/>
    <s v="Michigan"/>
    <n v="48185"/>
    <s v="Central"/>
    <s v="OFF-ST-10001932"/>
    <s v="Office Supplies"/>
    <s v="Storage"/>
    <s v="Fellowes Staxonsteel Drawer Files"/>
    <n v="965.85"/>
    <n v="5"/>
    <n v="0"/>
    <n v="135.21899999999999"/>
    <x v="16"/>
    <x v="0"/>
  </r>
  <r>
    <n v="4443"/>
    <s v="US-2016-111290"/>
    <d v="2016-07-22T00:00:00"/>
    <s v="7/26/2016"/>
    <s v="Standard Class"/>
    <s v="DK-13375"/>
    <s v="Dennis Kane"/>
    <s v="Consumer"/>
    <s v="United States"/>
    <s v="Westland"/>
    <s v="Michigan"/>
    <n v="48185"/>
    <s v="Central"/>
    <s v="OFF-AR-10001761"/>
    <s v="Office Supplies"/>
    <s v="Art"/>
    <s v="Avery Hi-Liter Smear-Safe Highlighters"/>
    <n v="29.2"/>
    <n v="5"/>
    <n v="0"/>
    <n v="10.512"/>
    <x v="16"/>
    <x v="0"/>
  </r>
  <r>
    <n v="4444"/>
    <s v="US-2016-111290"/>
    <d v="2016-07-22T00:00:00"/>
    <s v="7/26/2016"/>
    <s v="Standard Class"/>
    <s v="DK-13375"/>
    <s v="Dennis Kane"/>
    <s v="Consumer"/>
    <s v="United States"/>
    <s v="Westland"/>
    <s v="Michigan"/>
    <n v="48185"/>
    <s v="Central"/>
    <s v="OFF-PA-10002262"/>
    <s v="Office Supplies"/>
    <s v="Paper"/>
    <s v="Xerox 192"/>
    <n v="32.4"/>
    <n v="5"/>
    <n v="0"/>
    <n v="15.552"/>
    <x v="16"/>
    <x v="0"/>
  </r>
  <r>
    <n v="4445"/>
    <s v="US-2014-147704"/>
    <d v="2014-11-16T00:00:00"/>
    <s v="11/21/2014"/>
    <s v="Standard Class"/>
    <s v="SR-20740"/>
    <s v="Steven Roelle"/>
    <s v="Home Office"/>
    <s v="United States"/>
    <s v="Bloomington"/>
    <s v="Indiana"/>
    <n v="47401"/>
    <s v="Central"/>
    <s v="OFF-EN-10004483"/>
    <s v="Office Supplies"/>
    <s v="Envelopes"/>
    <s v="#10 White Business Envelopes,4 1/8 x 9 1/2"/>
    <n v="78.349999999999994"/>
    <n v="5"/>
    <n v="0"/>
    <n v="36.8245"/>
    <x v="7"/>
    <x v="2"/>
  </r>
  <r>
    <n v="4446"/>
    <s v="US-2014-147704"/>
    <d v="2014-11-16T00:00:00"/>
    <s v="11/21/2014"/>
    <s v="Standard Class"/>
    <s v="SR-20740"/>
    <s v="Steven Roelle"/>
    <s v="Home Office"/>
    <s v="United States"/>
    <s v="Bloomington"/>
    <s v="Indiana"/>
    <n v="47401"/>
    <s v="Central"/>
    <s v="OFF-PA-10003270"/>
    <s v="Office Supplies"/>
    <s v="Paper"/>
    <s v="Xerox 1954"/>
    <n v="31.68"/>
    <n v="6"/>
    <n v="0"/>
    <n v="14.256"/>
    <x v="7"/>
    <x v="2"/>
  </r>
  <r>
    <n v="4447"/>
    <s v="US-2014-147704"/>
    <d v="2014-11-16T00:00:00"/>
    <s v="11/21/2014"/>
    <s v="Standard Class"/>
    <s v="SR-20740"/>
    <s v="Steven Roelle"/>
    <s v="Home Office"/>
    <s v="United States"/>
    <s v="Bloomington"/>
    <s v="Indiana"/>
    <n v="47401"/>
    <s v="Central"/>
    <s v="OFF-BI-10001634"/>
    <s v="Office Supplies"/>
    <s v="Binders"/>
    <s v="Wilson Jones Active Use Binders"/>
    <n v="29.12"/>
    <n v="4"/>
    <n v="0"/>
    <n v="14.268800000000001"/>
    <x v="7"/>
    <x v="2"/>
  </r>
  <r>
    <n v="4448"/>
    <s v="US-2014-147704"/>
    <d v="2014-11-16T00:00:00"/>
    <s v="11/21/2014"/>
    <s v="Standard Class"/>
    <s v="SR-20740"/>
    <s v="Steven Roelle"/>
    <s v="Home Office"/>
    <s v="United States"/>
    <s v="Bloomington"/>
    <s v="Indiana"/>
    <n v="47401"/>
    <s v="Central"/>
    <s v="OFF-ST-10000675"/>
    <s v="Office Supplies"/>
    <s v="Storage"/>
    <s v="File Shuttle II and Handi-File, Black"/>
    <n v="169.45"/>
    <n v="5"/>
    <n v="0"/>
    <n v="42.362499999999997"/>
    <x v="7"/>
    <x v="2"/>
  </r>
  <r>
    <n v="4449"/>
    <s v="CA-2015-121965"/>
    <d v="2015-06-19T00:00:00"/>
    <s v="6/23/2015"/>
    <s v="Standard Class"/>
    <s v="LH-17155"/>
    <s v="Logan Haushalter"/>
    <s v="Consumer"/>
    <s v="United States"/>
    <s v="Los Angeles"/>
    <s v="California"/>
    <n v="90032"/>
    <s v="West"/>
    <s v="FUR-FU-10000732"/>
    <s v="Furniture"/>
    <s v="Furnishings"/>
    <s v="Eldon 200 Class Desk Accessories"/>
    <n v="12.56"/>
    <n v="2"/>
    <n v="0"/>
    <n v="4.0191999999999997"/>
    <x v="40"/>
    <x v="1"/>
  </r>
  <r>
    <n v="4450"/>
    <s v="CA-2015-121965"/>
    <d v="2015-06-19T00:00:00"/>
    <s v="6/23/2015"/>
    <s v="Standard Class"/>
    <s v="LH-17155"/>
    <s v="Logan Haushalter"/>
    <s v="Consumer"/>
    <s v="United States"/>
    <s v="Los Angeles"/>
    <s v="California"/>
    <n v="90032"/>
    <s v="West"/>
    <s v="OFF-PA-10004355"/>
    <s v="Office Supplies"/>
    <s v="Paper"/>
    <s v="Xerox 231"/>
    <n v="6.48"/>
    <n v="1"/>
    <n v="0"/>
    <n v="3.1103999999999998"/>
    <x v="40"/>
    <x v="1"/>
  </r>
  <r>
    <n v="4451"/>
    <s v="CA-2015-121965"/>
    <d v="2015-06-19T00:00:00"/>
    <s v="6/23/2015"/>
    <s v="Standard Class"/>
    <s v="LH-17155"/>
    <s v="Logan Haushalter"/>
    <s v="Consumer"/>
    <s v="United States"/>
    <s v="Los Angeles"/>
    <s v="California"/>
    <n v="90032"/>
    <s v="West"/>
    <s v="OFF-EN-10000056"/>
    <s v="Office Supplies"/>
    <s v="Envelopes"/>
    <s v="Cameo Buff Policy Envelopes"/>
    <n v="186.69"/>
    <n v="3"/>
    <n v="0"/>
    <n v="87.744299999999996"/>
    <x v="40"/>
    <x v="1"/>
  </r>
  <r>
    <n v="4452"/>
    <s v="CA-2016-147137"/>
    <d v="2016-07-04T00:00:00"/>
    <d v="2016-06-07T00:00:00"/>
    <s v="First Class"/>
    <s v="AA-10645"/>
    <s v="Anna Andreadi"/>
    <s v="Consumer"/>
    <s v="United States"/>
    <s v="San Francisco"/>
    <s v="California"/>
    <n v="94109"/>
    <s v="West"/>
    <s v="FUR-FU-10000221"/>
    <s v="Furniture"/>
    <s v="Furnishings"/>
    <s v="Master Caster Door Stop, Brown"/>
    <n v="25.4"/>
    <n v="5"/>
    <n v="0"/>
    <n v="8.6359999999999992"/>
    <x v="16"/>
    <x v="0"/>
  </r>
  <r>
    <n v="4453"/>
    <s v="CA-2016-147137"/>
    <d v="2016-07-04T00:00:00"/>
    <d v="2016-06-07T00:00:00"/>
    <s v="First Class"/>
    <s v="AA-10645"/>
    <s v="Anna Andreadi"/>
    <s v="Consumer"/>
    <s v="United States"/>
    <s v="San Francisco"/>
    <s v="California"/>
    <n v="94109"/>
    <s v="West"/>
    <s v="OFF-EN-10003567"/>
    <s v="Office Supplies"/>
    <s v="Envelopes"/>
    <s v="Inter-Office Recycled Envelopes, Brown Kraft, Button-String,10&quot; x 13&quot; , 100/Box"/>
    <n v="43.96"/>
    <n v="2"/>
    <n v="0"/>
    <n v="20.661200000000001"/>
    <x v="16"/>
    <x v="0"/>
  </r>
  <r>
    <n v="4454"/>
    <s v="CA-2016-147137"/>
    <d v="2016-07-04T00:00:00"/>
    <d v="2016-06-07T00:00:00"/>
    <s v="First Class"/>
    <s v="AA-10645"/>
    <s v="Anna Andreadi"/>
    <s v="Consumer"/>
    <s v="United States"/>
    <s v="San Francisco"/>
    <s v="California"/>
    <n v="94109"/>
    <s v="West"/>
    <s v="FUR-BO-10001811"/>
    <s v="Furniture"/>
    <s v="Bookcases"/>
    <s v="Atlantic Metals Mobile 5-Shelf Bookcases, Custom Colors"/>
    <n v="1279.165"/>
    <n v="5"/>
    <n v="0.15"/>
    <n v="225.73500000000001"/>
    <x v="16"/>
    <x v="0"/>
  </r>
  <r>
    <n v="4455"/>
    <s v="CA-2016-147137"/>
    <d v="2016-07-04T00:00:00"/>
    <d v="2016-06-07T00:00:00"/>
    <s v="First Class"/>
    <s v="AA-10645"/>
    <s v="Anna Andreadi"/>
    <s v="Consumer"/>
    <s v="United States"/>
    <s v="San Francisco"/>
    <s v="California"/>
    <n v="94109"/>
    <s v="West"/>
    <s v="OFF-ST-10002486"/>
    <s v="Office Supplies"/>
    <s v="Storage"/>
    <s v="Eldon Shelf Savers Cubes and Bins"/>
    <n v="27.92"/>
    <n v="4"/>
    <n v="0"/>
    <n v="0.55840000000000001"/>
    <x v="16"/>
    <x v="0"/>
  </r>
  <r>
    <n v="4456"/>
    <s v="US-2015-146745"/>
    <d v="2015-09-03T00:00:00"/>
    <d v="2015-08-09T00:00:00"/>
    <s v="Standard Class"/>
    <s v="AS-10630"/>
    <s v="Ann Steele"/>
    <s v="Home Office"/>
    <s v="United States"/>
    <s v="San Francisco"/>
    <s v="California"/>
    <n v="94110"/>
    <s v="West"/>
    <s v="FUR-CH-10002372"/>
    <s v="Furniture"/>
    <s v="Chairs"/>
    <s v="Office Star - Ergonomically Designed Knee Chair"/>
    <n v="129.56800000000001"/>
    <n v="2"/>
    <n v="0.2"/>
    <n v="-12.956799999999999"/>
    <x v="11"/>
    <x v="1"/>
  </r>
  <r>
    <n v="4457"/>
    <s v="US-2015-146745"/>
    <d v="2015-09-03T00:00:00"/>
    <d v="2015-08-09T00:00:00"/>
    <s v="Standard Class"/>
    <s v="AS-10630"/>
    <s v="Ann Steele"/>
    <s v="Home Office"/>
    <s v="United States"/>
    <s v="San Francisco"/>
    <s v="California"/>
    <n v="94110"/>
    <s v="West"/>
    <s v="OFF-BI-10003274"/>
    <s v="Office Supplies"/>
    <s v="Binders"/>
    <s v="Avery Durable Slant Ring Binders, No Labels"/>
    <n v="6.3680000000000003"/>
    <n v="2"/>
    <n v="0.2"/>
    <n v="2.1492"/>
    <x v="11"/>
    <x v="1"/>
  </r>
  <r>
    <n v="4458"/>
    <s v="CA-2017-115175"/>
    <d v="2017-08-07T00:00:00"/>
    <d v="2017-12-08T00:00:00"/>
    <s v="Standard Class"/>
    <s v="MC-17575"/>
    <s v="Matt Collins"/>
    <s v="Consumer"/>
    <s v="United States"/>
    <s v="San Jose"/>
    <s v="California"/>
    <n v="95123"/>
    <s v="West"/>
    <s v="OFF-PA-10001878"/>
    <s v="Office Supplies"/>
    <s v="Paper"/>
    <s v="Xerox 1891"/>
    <n v="244.55"/>
    <n v="5"/>
    <n v="0"/>
    <n v="114.9385"/>
    <x v="43"/>
    <x v="3"/>
  </r>
  <r>
    <n v="4459"/>
    <s v="CA-2017-105851"/>
    <d v="2017-03-13T00:00:00"/>
    <s v="3/20/2017"/>
    <s v="Standard Class"/>
    <s v="SE-20110"/>
    <s v="Sanjit Engle"/>
    <s v="Consumer"/>
    <s v="United States"/>
    <s v="Denver"/>
    <s v="Colorado"/>
    <n v="80219"/>
    <s v="West"/>
    <s v="OFF-SU-10002881"/>
    <s v="Office Supplies"/>
    <s v="Supplies"/>
    <s v="Martin Yale Chadless Opener Electric Letter Opener"/>
    <n v="1332.4960000000001"/>
    <n v="2"/>
    <n v="0.2"/>
    <n v="-299.8116"/>
    <x v="42"/>
    <x v="3"/>
  </r>
  <r>
    <n v="4460"/>
    <s v="US-2017-125717"/>
    <d v="2017-09-28T00:00:00"/>
    <d v="2017-01-10T00:00:00"/>
    <s v="First Class"/>
    <s v="DS-13030"/>
    <s v="Darrin Sayre"/>
    <s v="Home Office"/>
    <s v="United States"/>
    <s v="Aurora"/>
    <s v="Colorado"/>
    <n v="80013"/>
    <s v="West"/>
    <s v="FUR-FU-10001979"/>
    <s v="Furniture"/>
    <s v="Furnishings"/>
    <s v="Dana Halogen Swing-Arm Architect Lamp"/>
    <n v="32.776000000000003"/>
    <n v="1"/>
    <n v="0.2"/>
    <n v="3.2776000000000001"/>
    <x v="15"/>
    <x v="3"/>
  </r>
  <r>
    <n v="4461"/>
    <s v="US-2017-125717"/>
    <d v="2017-09-28T00:00:00"/>
    <d v="2017-01-10T00:00:00"/>
    <s v="First Class"/>
    <s v="DS-13030"/>
    <s v="Darrin Sayre"/>
    <s v="Home Office"/>
    <s v="United States"/>
    <s v="Aurora"/>
    <s v="Colorado"/>
    <n v="80013"/>
    <s v="West"/>
    <s v="OFF-ST-10001522"/>
    <s v="Office Supplies"/>
    <s v="Storage"/>
    <s v="Gould Plastics 18-Pocket Panel Bin, 34w x 5-1/4d x 20-1/2h"/>
    <n v="147.184"/>
    <n v="2"/>
    <n v="0.2"/>
    <n v="-29.436800000000002"/>
    <x v="15"/>
    <x v="3"/>
  </r>
  <r>
    <n v="4462"/>
    <s v="US-2017-125717"/>
    <d v="2017-09-28T00:00:00"/>
    <d v="2017-01-10T00:00:00"/>
    <s v="First Class"/>
    <s v="DS-13030"/>
    <s v="Darrin Sayre"/>
    <s v="Home Office"/>
    <s v="United States"/>
    <s v="Aurora"/>
    <s v="Colorado"/>
    <n v="80013"/>
    <s v="West"/>
    <s v="TEC-AC-10003657"/>
    <s v="Technology"/>
    <s v="Accessories"/>
    <s v="Lenovo 17-Key USB Numeric Keypad"/>
    <n v="54.384"/>
    <n v="2"/>
    <n v="0.2"/>
    <n v="1.3595999999999999"/>
    <x v="15"/>
    <x v="3"/>
  </r>
  <r>
    <n v="4463"/>
    <s v="US-2017-125717"/>
    <d v="2017-09-28T00:00:00"/>
    <d v="2017-01-10T00:00:00"/>
    <s v="First Class"/>
    <s v="DS-13030"/>
    <s v="Darrin Sayre"/>
    <s v="Home Office"/>
    <s v="United States"/>
    <s v="Aurora"/>
    <s v="Colorado"/>
    <n v="80013"/>
    <s v="West"/>
    <s v="OFF-BI-10001718"/>
    <s v="Office Supplies"/>
    <s v="Binders"/>
    <s v="GBC DocuBind P50 Personal Binding Machine"/>
    <n v="76.775999999999996"/>
    <n v="4"/>
    <n v="0.7"/>
    <n v="-58.861600000000003"/>
    <x v="15"/>
    <x v="3"/>
  </r>
  <r>
    <n v="4464"/>
    <s v="US-2017-125717"/>
    <d v="2017-09-28T00:00:00"/>
    <d v="2017-01-10T00:00:00"/>
    <s v="First Class"/>
    <s v="DS-13030"/>
    <s v="Darrin Sayre"/>
    <s v="Home Office"/>
    <s v="United States"/>
    <s v="Aurora"/>
    <s v="Colorado"/>
    <n v="80013"/>
    <s v="West"/>
    <s v="OFF-PA-10003022"/>
    <s v="Office Supplies"/>
    <s v="Paper"/>
    <s v="Xerox 1992"/>
    <n v="14.352"/>
    <n v="3"/>
    <n v="0.2"/>
    <n v="5.2026000000000003"/>
    <x v="15"/>
    <x v="3"/>
  </r>
  <r>
    <n v="4465"/>
    <s v="US-2017-125717"/>
    <d v="2017-09-28T00:00:00"/>
    <d v="2017-01-10T00:00:00"/>
    <s v="First Class"/>
    <s v="DS-13030"/>
    <s v="Darrin Sayre"/>
    <s v="Home Office"/>
    <s v="United States"/>
    <s v="Aurora"/>
    <s v="Colorado"/>
    <n v="80013"/>
    <s v="West"/>
    <s v="OFF-AP-10000891"/>
    <s v="Office Supplies"/>
    <s v="Appliances"/>
    <s v="Kensington 7 Outlet MasterPiece HOMEOFFICE Power Control Center"/>
    <n v="209.792"/>
    <n v="2"/>
    <n v="0.2"/>
    <n v="26.224"/>
    <x v="15"/>
    <x v="3"/>
  </r>
  <r>
    <n v="4466"/>
    <s v="CA-2015-163895"/>
    <d v="2015-08-07T00:00:00"/>
    <d v="2015-11-08T00:00:00"/>
    <s v="Standard Class"/>
    <s v="NS-18640"/>
    <s v="Noel Staavos"/>
    <s v="Corporate"/>
    <s v="United States"/>
    <s v="Boise"/>
    <s v="Idaho"/>
    <n v="83704"/>
    <s v="West"/>
    <s v="OFF-BI-10004970"/>
    <s v="Office Supplies"/>
    <s v="Binders"/>
    <s v="ACCOHIDE 3-Ring Binder, Blue, 1&quot;"/>
    <n v="3.3039999999999998"/>
    <n v="1"/>
    <n v="0.2"/>
    <n v="1.1151"/>
    <x v="37"/>
    <x v="1"/>
  </r>
  <r>
    <n v="4467"/>
    <s v="CA-2017-168641"/>
    <d v="2017-11-24T00:00:00"/>
    <d v="2017-01-12T00:00:00"/>
    <s v="Standard Class"/>
    <s v="KA-16525"/>
    <s v="Kelly Andreada"/>
    <s v="Consumer"/>
    <s v="United States"/>
    <s v="New York City"/>
    <s v="New York"/>
    <n v="10035"/>
    <s v="East"/>
    <s v="OFF-AR-10003759"/>
    <s v="Office Supplies"/>
    <s v="Art"/>
    <s v="Crayola Anti Dust Chalk, 12/Pack"/>
    <n v="16.38"/>
    <n v="9"/>
    <n v="0"/>
    <n v="7.3710000000000004"/>
    <x v="23"/>
    <x v="3"/>
  </r>
  <r>
    <n v="4468"/>
    <s v="CA-2017-168641"/>
    <d v="2017-11-24T00:00:00"/>
    <d v="2017-01-12T00:00:00"/>
    <s v="Standard Class"/>
    <s v="KA-16525"/>
    <s v="Kelly Andreada"/>
    <s v="Consumer"/>
    <s v="United States"/>
    <s v="New York City"/>
    <s v="New York"/>
    <n v="10035"/>
    <s v="East"/>
    <s v="OFF-EN-10003001"/>
    <s v="Office Supplies"/>
    <s v="Envelopes"/>
    <s v="Ames Color-File Green Diamond Border X-ray Mailers"/>
    <n v="167.96"/>
    <n v="2"/>
    <n v="0"/>
    <n v="78.941199999999995"/>
    <x v="23"/>
    <x v="3"/>
  </r>
  <r>
    <n v="4469"/>
    <s v="CA-2017-168641"/>
    <d v="2017-11-24T00:00:00"/>
    <d v="2017-01-12T00:00:00"/>
    <s v="Standard Class"/>
    <s v="KA-16525"/>
    <s v="Kelly Andreada"/>
    <s v="Consumer"/>
    <s v="United States"/>
    <s v="New York City"/>
    <s v="New York"/>
    <n v="10035"/>
    <s v="East"/>
    <s v="FUR-BO-10000780"/>
    <s v="Furniture"/>
    <s v="Bookcases"/>
    <s v="O'Sullivan Plantations 2-Door Library in Landvery Oak"/>
    <n v="321.56799999999998"/>
    <n v="2"/>
    <n v="0.2"/>
    <n v="-16.078399999999998"/>
    <x v="23"/>
    <x v="3"/>
  </r>
  <r>
    <n v="4470"/>
    <s v="CA-2017-168641"/>
    <d v="2017-11-24T00:00:00"/>
    <d v="2017-01-12T00:00:00"/>
    <s v="Standard Class"/>
    <s v="KA-16525"/>
    <s v="Kelly Andreada"/>
    <s v="Consumer"/>
    <s v="United States"/>
    <s v="New York City"/>
    <s v="New York"/>
    <n v="10035"/>
    <s v="East"/>
    <s v="OFF-PA-10001972"/>
    <s v="Office Supplies"/>
    <s v="Paper"/>
    <s v="Xerox 214"/>
    <n v="12.96"/>
    <n v="2"/>
    <n v="0"/>
    <n v="6.2207999999999997"/>
    <x v="23"/>
    <x v="3"/>
  </r>
  <r>
    <n v="4471"/>
    <s v="CA-2017-156895"/>
    <d v="2017-05-08T00:00:00"/>
    <d v="2017-12-05T00:00:00"/>
    <s v="Standard Class"/>
    <s v="DJ-13510"/>
    <s v="Don Jones"/>
    <s v="Corporate"/>
    <s v="United States"/>
    <s v="Philadelphia"/>
    <s v="Pennsylvania"/>
    <n v="19140"/>
    <s v="East"/>
    <s v="FUR-CH-10003535"/>
    <s v="Furniture"/>
    <s v="Chairs"/>
    <s v="Global Armless Task Chair, Royal Blue"/>
    <n v="128.05799999999999"/>
    <n v="3"/>
    <n v="0.3"/>
    <n v="-23.7822"/>
    <x v="24"/>
    <x v="3"/>
  </r>
  <r>
    <n v="4472"/>
    <s v="CA-2017-121300"/>
    <d v="2017-09-29T00:00:00"/>
    <s v="9/29/2017"/>
    <s v="Same Day"/>
    <s v="MG-17680"/>
    <s v="Maureen Gastineau"/>
    <s v="Home Office"/>
    <s v="United States"/>
    <s v="Mentor"/>
    <s v="Ohio"/>
    <n v="44060"/>
    <s v="East"/>
    <s v="FUR-CH-10003774"/>
    <s v="Furniture"/>
    <s v="Chairs"/>
    <s v="Global Wood Trimmed Manager's Task Chair, Khaki"/>
    <n v="63.686"/>
    <n v="1"/>
    <n v="0.3"/>
    <n v="-15.4666"/>
    <x v="15"/>
    <x v="3"/>
  </r>
  <r>
    <n v="4473"/>
    <s v="CA-2017-121300"/>
    <d v="2017-09-29T00:00:00"/>
    <s v="9/29/2017"/>
    <s v="Same Day"/>
    <s v="MG-17680"/>
    <s v="Maureen Gastineau"/>
    <s v="Home Office"/>
    <s v="United States"/>
    <s v="Mentor"/>
    <s v="Ohio"/>
    <n v="44060"/>
    <s v="East"/>
    <s v="TEC-AC-10004571"/>
    <s v="Technology"/>
    <s v="Accessories"/>
    <s v="Logitech G700s Rechargeable Gaming Mouse"/>
    <n v="239.976"/>
    <n v="3"/>
    <n v="0.2"/>
    <n v="65.993399999999994"/>
    <x v="15"/>
    <x v="3"/>
  </r>
  <r>
    <n v="4474"/>
    <s v="CA-2017-121300"/>
    <d v="2017-09-29T00:00:00"/>
    <s v="9/29/2017"/>
    <s v="Same Day"/>
    <s v="MG-17680"/>
    <s v="Maureen Gastineau"/>
    <s v="Home Office"/>
    <s v="United States"/>
    <s v="Mentor"/>
    <s v="Ohio"/>
    <n v="44060"/>
    <s v="East"/>
    <s v="FUR-TA-10004442"/>
    <s v="Furniture"/>
    <s v="Tables"/>
    <s v="Riverside Furniture Stanwyck Manor Table Series"/>
    <n v="344.22"/>
    <n v="2"/>
    <n v="0.4"/>
    <n v="-189.321"/>
    <x v="15"/>
    <x v="3"/>
  </r>
  <r>
    <n v="4475"/>
    <s v="CA-2017-121300"/>
    <d v="2017-09-29T00:00:00"/>
    <s v="9/29/2017"/>
    <s v="Same Day"/>
    <s v="MG-17680"/>
    <s v="Maureen Gastineau"/>
    <s v="Home Office"/>
    <s v="United States"/>
    <s v="Mentor"/>
    <s v="Ohio"/>
    <n v="44060"/>
    <s v="East"/>
    <s v="OFF-PA-10002787"/>
    <s v="Office Supplies"/>
    <s v="Paper"/>
    <s v="Xerox 227"/>
    <n v="15.552"/>
    <n v="3"/>
    <n v="0.2"/>
    <n v="5.4432"/>
    <x v="15"/>
    <x v="3"/>
  </r>
  <r>
    <n v="4476"/>
    <s v="CA-2017-121300"/>
    <d v="2017-09-29T00:00:00"/>
    <s v="9/29/2017"/>
    <s v="Same Day"/>
    <s v="MG-17680"/>
    <s v="Maureen Gastineau"/>
    <s v="Home Office"/>
    <s v="United States"/>
    <s v="Mentor"/>
    <s v="Ohio"/>
    <n v="44060"/>
    <s v="East"/>
    <s v="FUR-FU-10004586"/>
    <s v="Furniture"/>
    <s v="Furnishings"/>
    <s v="G.E. Longer-Life Indoor Recessed Floodlight Bulbs"/>
    <n v="21.248000000000001"/>
    <n v="4"/>
    <n v="0.2"/>
    <n v="7.4367999999999999"/>
    <x v="15"/>
    <x v="3"/>
  </r>
  <r>
    <n v="4477"/>
    <s v="CA-2017-121300"/>
    <d v="2017-09-29T00:00:00"/>
    <s v="9/29/2017"/>
    <s v="Same Day"/>
    <s v="MG-17680"/>
    <s v="Maureen Gastineau"/>
    <s v="Home Office"/>
    <s v="United States"/>
    <s v="Mentor"/>
    <s v="Ohio"/>
    <n v="44060"/>
    <s v="East"/>
    <s v="OFF-PA-10002606"/>
    <s v="Office Supplies"/>
    <s v="Paper"/>
    <s v="Xerox 1928"/>
    <n v="8.4480000000000004"/>
    <n v="2"/>
    <n v="0.2"/>
    <n v="2.64"/>
    <x v="15"/>
    <x v="3"/>
  </r>
  <r>
    <n v="4478"/>
    <s v="CA-2017-130211"/>
    <d v="2017-10-22T00:00:00"/>
    <s v="10/22/2017"/>
    <s v="Same Day"/>
    <s v="BD-11620"/>
    <s v="Brian DeCherney"/>
    <s v="Consumer"/>
    <s v="United States"/>
    <s v="Lawton"/>
    <s v="Oklahoma"/>
    <n v="73505"/>
    <s v="Central"/>
    <s v="OFF-ST-10000129"/>
    <s v="Office Supplies"/>
    <s v="Storage"/>
    <s v="Fellowes Recycled Storage Drawers"/>
    <n v="333.09"/>
    <n v="3"/>
    <n v="0"/>
    <n v="23.316299999999998"/>
    <x v="13"/>
    <x v="3"/>
  </r>
  <r>
    <n v="4479"/>
    <s v="CA-2017-130211"/>
    <d v="2017-10-22T00:00:00"/>
    <s v="10/22/2017"/>
    <s v="Same Day"/>
    <s v="BD-11620"/>
    <s v="Brian DeCherney"/>
    <s v="Consumer"/>
    <s v="United States"/>
    <s v="Lawton"/>
    <s v="Oklahoma"/>
    <n v="73505"/>
    <s v="Central"/>
    <s v="FUR-TA-10003748"/>
    <s v="Furniture"/>
    <s v="Tables"/>
    <s v="Bevis 36 x 72 Conference Tables"/>
    <n v="248.98"/>
    <n v="2"/>
    <n v="0"/>
    <n v="54.775599999999997"/>
    <x v="13"/>
    <x v="3"/>
  </r>
  <r>
    <n v="4480"/>
    <s v="CA-2014-147235"/>
    <d v="2014-03-24T00:00:00"/>
    <s v="3/28/2014"/>
    <s v="Standard Class"/>
    <s v="CD-11920"/>
    <s v="Carlos Daly"/>
    <s v="Consumer"/>
    <s v="United States"/>
    <s v="New York City"/>
    <s v="New York"/>
    <n v="10024"/>
    <s v="East"/>
    <s v="OFF-PA-10004948"/>
    <s v="Office Supplies"/>
    <s v="Paper"/>
    <s v="Xerox 190"/>
    <n v="24.9"/>
    <n v="5"/>
    <n v="0"/>
    <n v="11.702999999999999"/>
    <x v="34"/>
    <x v="2"/>
  </r>
  <r>
    <n v="4481"/>
    <s v="CA-2016-109365"/>
    <d v="2016-11-03T00:00:00"/>
    <d v="2016-08-11T00:00:00"/>
    <s v="Standard Class"/>
    <s v="XP-21865"/>
    <s v="Xylona Preis"/>
    <s v="Consumer"/>
    <s v="United States"/>
    <s v="Los Angeles"/>
    <s v="California"/>
    <n v="90049"/>
    <s v="West"/>
    <s v="OFF-FA-10001561"/>
    <s v="Office Supplies"/>
    <s v="Fasteners"/>
    <s v="Stockwell Push Pins"/>
    <n v="15.26"/>
    <n v="7"/>
    <n v="0"/>
    <n v="5.0358000000000001"/>
    <x v="0"/>
    <x v="0"/>
  </r>
  <r>
    <n v="4482"/>
    <s v="CA-2016-109365"/>
    <d v="2016-11-03T00:00:00"/>
    <d v="2016-08-11T00:00:00"/>
    <s v="Standard Class"/>
    <s v="XP-21865"/>
    <s v="Xylona Preis"/>
    <s v="Consumer"/>
    <s v="United States"/>
    <s v="Los Angeles"/>
    <s v="California"/>
    <n v="90049"/>
    <s v="West"/>
    <s v="OFF-AP-10002998"/>
    <s v="Office Supplies"/>
    <s v="Appliances"/>
    <s v="Holmes 99% HEPA Air Purifier"/>
    <n v="43.32"/>
    <n v="2"/>
    <n v="0"/>
    <n v="14.2956"/>
    <x v="0"/>
    <x v="0"/>
  </r>
  <r>
    <n v="4483"/>
    <s v="CA-2016-109365"/>
    <d v="2016-11-03T00:00:00"/>
    <d v="2016-08-11T00:00:00"/>
    <s v="Standard Class"/>
    <s v="XP-21865"/>
    <s v="Xylona Preis"/>
    <s v="Consumer"/>
    <s v="United States"/>
    <s v="Los Angeles"/>
    <s v="California"/>
    <n v="90049"/>
    <s v="West"/>
    <s v="OFF-BI-10003981"/>
    <s v="Office Supplies"/>
    <s v="Binders"/>
    <s v="Avery Durable Plastic 1&quot; Binders"/>
    <n v="43.584000000000003"/>
    <n v="12"/>
    <n v="0.2"/>
    <n v="15.799200000000001"/>
    <x v="0"/>
    <x v="0"/>
  </r>
  <r>
    <n v="4484"/>
    <s v="CA-2016-109365"/>
    <d v="2016-11-03T00:00:00"/>
    <d v="2016-08-11T00:00:00"/>
    <s v="Standard Class"/>
    <s v="XP-21865"/>
    <s v="Xylona Preis"/>
    <s v="Consumer"/>
    <s v="United States"/>
    <s v="Los Angeles"/>
    <s v="California"/>
    <n v="90049"/>
    <s v="West"/>
    <s v="OFF-PA-10001725"/>
    <s v="Office Supplies"/>
    <s v="Paper"/>
    <s v="Xerox 1892"/>
    <n v="116.28"/>
    <n v="3"/>
    <n v="0"/>
    <n v="56.977200000000003"/>
    <x v="0"/>
    <x v="0"/>
  </r>
  <r>
    <n v="4485"/>
    <s v="CA-2016-109365"/>
    <d v="2016-11-03T00:00:00"/>
    <d v="2016-08-11T00:00:00"/>
    <s v="Standard Class"/>
    <s v="XP-21865"/>
    <s v="Xylona Preis"/>
    <s v="Consumer"/>
    <s v="United States"/>
    <s v="Los Angeles"/>
    <s v="California"/>
    <n v="90049"/>
    <s v="West"/>
    <s v="OFF-BI-10002071"/>
    <s v="Office Supplies"/>
    <s v="Binders"/>
    <s v="Fellowes Black Plastic Comb Bindings"/>
    <n v="9.2959999999999994"/>
    <n v="2"/>
    <n v="0.2"/>
    <n v="3.0211999999999999"/>
    <x v="0"/>
    <x v="0"/>
  </r>
  <r>
    <n v="4486"/>
    <s v="CA-2016-109365"/>
    <d v="2016-11-03T00:00:00"/>
    <d v="2016-08-11T00:00:00"/>
    <s v="Standard Class"/>
    <s v="XP-21865"/>
    <s v="Xylona Preis"/>
    <s v="Consumer"/>
    <s v="United States"/>
    <s v="Los Angeles"/>
    <s v="California"/>
    <n v="90049"/>
    <s v="West"/>
    <s v="OFF-PA-10000477"/>
    <s v="Office Supplies"/>
    <s v="Paper"/>
    <s v="Xerox 22"/>
    <n v="19.440000000000001"/>
    <n v="3"/>
    <n v="0"/>
    <n v="9.3312000000000008"/>
    <x v="0"/>
    <x v="0"/>
  </r>
  <r>
    <n v="4487"/>
    <s v="CA-2016-109365"/>
    <d v="2016-11-03T00:00:00"/>
    <d v="2016-08-11T00:00:00"/>
    <s v="Standard Class"/>
    <s v="XP-21865"/>
    <s v="Xylona Preis"/>
    <s v="Consumer"/>
    <s v="United States"/>
    <s v="Los Angeles"/>
    <s v="California"/>
    <n v="90049"/>
    <s v="West"/>
    <s v="OFF-PA-10004359"/>
    <s v="Office Supplies"/>
    <s v="Paper"/>
    <s v="Multicolor Computer Printout Paper"/>
    <n v="314.55"/>
    <n v="3"/>
    <n v="0"/>
    <n v="150.98400000000001"/>
    <x v="0"/>
    <x v="0"/>
  </r>
  <r>
    <n v="4488"/>
    <s v="CA-2015-162621"/>
    <d v="2015-09-05T00:00:00"/>
    <d v="2015-11-09T00:00:00"/>
    <s v="Standard Class"/>
    <s v="CA-12055"/>
    <s v="Cathy Armstrong"/>
    <s v="Home Office"/>
    <s v="United States"/>
    <s v="Houston"/>
    <s v="Texas"/>
    <n v="77036"/>
    <s v="Central"/>
    <s v="OFF-BI-10000962"/>
    <s v="Office Supplies"/>
    <s v="Binders"/>
    <s v="Acco Flexible ACCOHIDE Square Ring Data Binder, Dark Blue, 11 1/2&quot; X 14&quot; 7/8&quot;"/>
    <n v="16.27"/>
    <n v="5"/>
    <n v="0.8"/>
    <n v="-25.218499999999999"/>
    <x v="11"/>
    <x v="1"/>
  </r>
  <r>
    <n v="4489"/>
    <s v="CA-2015-162621"/>
    <d v="2015-09-05T00:00:00"/>
    <d v="2015-11-09T00:00:00"/>
    <s v="Standard Class"/>
    <s v="CA-12055"/>
    <s v="Cathy Armstrong"/>
    <s v="Home Office"/>
    <s v="United States"/>
    <s v="Houston"/>
    <s v="Texas"/>
    <n v="77036"/>
    <s v="Central"/>
    <s v="OFF-SU-10003567"/>
    <s v="Office Supplies"/>
    <s v="Supplies"/>
    <s v="Stiletto Hand Letter Openers"/>
    <n v="69.12"/>
    <n v="9"/>
    <n v="0.2"/>
    <n v="-14.688000000000001"/>
    <x v="11"/>
    <x v="1"/>
  </r>
  <r>
    <n v="4490"/>
    <s v="CA-2015-162621"/>
    <d v="2015-09-05T00:00:00"/>
    <d v="2015-11-09T00:00:00"/>
    <s v="Standard Class"/>
    <s v="CA-12055"/>
    <s v="Cathy Armstrong"/>
    <s v="Home Office"/>
    <s v="United States"/>
    <s v="Houston"/>
    <s v="Texas"/>
    <n v="77036"/>
    <s v="Central"/>
    <s v="OFF-BI-10003708"/>
    <s v="Office Supplies"/>
    <s v="Binders"/>
    <s v="Acco Four Pocket Poly Ring Binder with Label Holder, Smoke, 1&quot;"/>
    <n v="4.47"/>
    <n v="3"/>
    <n v="0.8"/>
    <n v="-7.8224999999999998"/>
    <x v="11"/>
    <x v="1"/>
  </r>
  <r>
    <n v="4491"/>
    <s v="CA-2017-105921"/>
    <d v="2017-08-14T00:00:00"/>
    <s v="8/21/2017"/>
    <s v="Standard Class"/>
    <s v="JM-15250"/>
    <s v="Janet Martin"/>
    <s v="Consumer"/>
    <s v="United States"/>
    <s v="Los Angeles"/>
    <s v="California"/>
    <n v="90032"/>
    <s v="West"/>
    <s v="FUR-TA-10001095"/>
    <s v="Furniture"/>
    <s v="Tables"/>
    <s v="Chromcraft Round Conference Tables"/>
    <n v="418.29599999999999"/>
    <n v="3"/>
    <n v="0.2"/>
    <n v="5.2286999999999999"/>
    <x v="43"/>
    <x v="3"/>
  </r>
  <r>
    <n v="4492"/>
    <s v="CA-2014-150798"/>
    <d v="2014-12-01T00:00:00"/>
    <d v="2014-03-12T00:00:00"/>
    <s v="Second Class"/>
    <s v="JK-15730"/>
    <s v="Joe Kamberova"/>
    <s v="Consumer"/>
    <s v="United States"/>
    <s v="Columbus"/>
    <s v="Ohio"/>
    <n v="43229"/>
    <s v="East"/>
    <s v="TEC-CO-10001571"/>
    <s v="Technology"/>
    <s v="Copiers"/>
    <s v="Sharp 1540cs Digital Laser Copier"/>
    <n v="659.98800000000006"/>
    <n v="2"/>
    <n v="0.4"/>
    <n v="109.998"/>
    <x v="20"/>
    <x v="2"/>
  </r>
  <r>
    <n v="4493"/>
    <s v="CA-2014-150798"/>
    <d v="2014-12-01T00:00:00"/>
    <d v="2014-03-12T00:00:00"/>
    <s v="Second Class"/>
    <s v="JK-15730"/>
    <s v="Joe Kamberova"/>
    <s v="Consumer"/>
    <s v="United States"/>
    <s v="Columbus"/>
    <s v="Ohio"/>
    <n v="43229"/>
    <s v="East"/>
    <s v="FUR-FU-10000221"/>
    <s v="Furniture"/>
    <s v="Furnishings"/>
    <s v="Master Caster Door Stop, Brown"/>
    <n v="8.1280000000000001"/>
    <n v="2"/>
    <n v="0.2"/>
    <n v="1.4224000000000001"/>
    <x v="20"/>
    <x v="2"/>
  </r>
  <r>
    <n v="4494"/>
    <s v="CA-2014-150798"/>
    <d v="2014-12-01T00:00:00"/>
    <d v="2014-03-12T00:00:00"/>
    <s v="Second Class"/>
    <s v="JK-15730"/>
    <s v="Joe Kamberova"/>
    <s v="Consumer"/>
    <s v="United States"/>
    <s v="Columbus"/>
    <s v="Ohio"/>
    <n v="43229"/>
    <s v="East"/>
    <s v="OFF-PA-10001972"/>
    <s v="Office Supplies"/>
    <s v="Paper"/>
    <s v="Xerox 214"/>
    <n v="36.287999999999997"/>
    <n v="7"/>
    <n v="0.2"/>
    <n v="12.700799999999999"/>
    <x v="20"/>
    <x v="2"/>
  </r>
  <r>
    <n v="4495"/>
    <s v="CA-2014-150798"/>
    <d v="2014-12-01T00:00:00"/>
    <d v="2014-03-12T00:00:00"/>
    <s v="Second Class"/>
    <s v="JK-15730"/>
    <s v="Joe Kamberova"/>
    <s v="Consumer"/>
    <s v="United States"/>
    <s v="Columbus"/>
    <s v="Ohio"/>
    <n v="43229"/>
    <s v="East"/>
    <s v="FUR-CH-10000015"/>
    <s v="Furniture"/>
    <s v="Chairs"/>
    <s v="Hon Multipurpose Stacking Arm Chairs"/>
    <n v="909.72"/>
    <n v="6"/>
    <n v="0.3"/>
    <n v="-51.984000000000002"/>
    <x v="20"/>
    <x v="2"/>
  </r>
  <r>
    <n v="4496"/>
    <s v="CA-2017-112753"/>
    <d v="2017-06-18T00:00:00"/>
    <s v="6/23/2017"/>
    <s v="Standard Class"/>
    <s v="CC-12670"/>
    <s v="Craig Carreira"/>
    <s v="Consumer"/>
    <s v="United States"/>
    <s v="Los Angeles"/>
    <s v="California"/>
    <n v="90032"/>
    <s v="West"/>
    <s v="FUR-BO-10004015"/>
    <s v="Furniture"/>
    <s v="Bookcases"/>
    <s v="Bush Andora Bookcase, Maple/Graphite Gray Finish"/>
    <n v="917.92349999999999"/>
    <n v="9"/>
    <n v="0.15"/>
    <n v="75.593699999999998"/>
    <x v="27"/>
    <x v="3"/>
  </r>
  <r>
    <n v="4497"/>
    <s v="CA-2017-112753"/>
    <d v="2017-06-18T00:00:00"/>
    <s v="6/23/2017"/>
    <s v="Standard Class"/>
    <s v="CC-12670"/>
    <s v="Craig Carreira"/>
    <s v="Consumer"/>
    <s v="United States"/>
    <s v="Los Angeles"/>
    <s v="California"/>
    <n v="90032"/>
    <s v="West"/>
    <s v="OFF-PA-10002036"/>
    <s v="Office Supplies"/>
    <s v="Paper"/>
    <s v="Xerox 1930"/>
    <n v="38.880000000000003"/>
    <n v="6"/>
    <n v="0"/>
    <n v="19.051200000000001"/>
    <x v="27"/>
    <x v="3"/>
  </r>
  <r>
    <n v="4498"/>
    <s v="CA-2017-155075"/>
    <d v="2017-12-02T00:00:00"/>
    <d v="2017-09-12T00:00:00"/>
    <s v="Standard Class"/>
    <s v="GW-14605"/>
    <s v="Giulietta Weimer"/>
    <s v="Consumer"/>
    <s v="United States"/>
    <s v="Philadelphia"/>
    <s v="Pennsylvania"/>
    <n v="19140"/>
    <s v="East"/>
    <s v="OFF-BI-10003650"/>
    <s v="Office Supplies"/>
    <s v="Binders"/>
    <s v="GBC DocuBind 300 Electric Binding Machine"/>
    <n v="631.17600000000004"/>
    <n v="4"/>
    <n v="0.7"/>
    <n v="-462.86239999999998"/>
    <x v="22"/>
    <x v="3"/>
  </r>
  <r>
    <n v="4499"/>
    <s v="CA-2014-103401"/>
    <d v="2014-11-21T00:00:00"/>
    <s v="11/26/2014"/>
    <s v="Standard Class"/>
    <s v="GR-14560"/>
    <s v="Georgia Rosenberg"/>
    <s v="Corporate"/>
    <s v="United States"/>
    <s v="San Francisco"/>
    <s v="California"/>
    <n v="94110"/>
    <s v="West"/>
    <s v="OFF-PA-10003309"/>
    <s v="Office Supplies"/>
    <s v="Paper"/>
    <s v="Xerox 211"/>
    <n v="12.96"/>
    <n v="2"/>
    <n v="0"/>
    <n v="6.2207999999999997"/>
    <x v="7"/>
    <x v="2"/>
  </r>
  <r>
    <n v="4500"/>
    <s v="CA-2016-124814"/>
    <d v="2016-04-10T00:00:00"/>
    <s v="4/16/2016"/>
    <s v="Standard Class"/>
    <s v="FM-14215"/>
    <s v="Filia McAdams"/>
    <s v="Corporate"/>
    <s v="United States"/>
    <s v="Bakersfield"/>
    <s v="California"/>
    <n v="93309"/>
    <s v="West"/>
    <s v="OFF-PA-10002787"/>
    <s v="Office Supplies"/>
    <s v="Paper"/>
    <s v="Xerox 227"/>
    <n v="12.96"/>
    <n v="2"/>
    <n v="0"/>
    <n v="6.2207999999999997"/>
    <x v="25"/>
    <x v="0"/>
  </r>
  <r>
    <n v="4501"/>
    <s v="CA-2016-124814"/>
    <d v="2016-04-10T00:00:00"/>
    <s v="4/16/2016"/>
    <s v="Standard Class"/>
    <s v="FM-14215"/>
    <s v="Filia McAdams"/>
    <s v="Corporate"/>
    <s v="United States"/>
    <s v="Bakersfield"/>
    <s v="California"/>
    <n v="93309"/>
    <s v="West"/>
    <s v="OFF-BI-10000174"/>
    <s v="Office Supplies"/>
    <s v="Binders"/>
    <s v="Wilson Jones Clip &amp; Carry Folder Binder Tool for Ring Binders, Clear"/>
    <n v="23.2"/>
    <n v="5"/>
    <n v="0.2"/>
    <n v="8.1199999999999992"/>
    <x v="25"/>
    <x v="0"/>
  </r>
  <r>
    <n v="4502"/>
    <s v="CA-2014-116757"/>
    <d v="2014-06-30T00:00:00"/>
    <d v="2014-04-07T00:00:00"/>
    <s v="Standard Class"/>
    <s v="MS-17980"/>
    <s v="Michael Stewart"/>
    <s v="Corporate"/>
    <s v="United States"/>
    <s v="Houston"/>
    <s v="Texas"/>
    <n v="77095"/>
    <s v="Central"/>
    <s v="OFF-PA-10002005"/>
    <s v="Office Supplies"/>
    <s v="Paper"/>
    <s v="Xerox 225"/>
    <n v="25.92"/>
    <n v="5"/>
    <n v="0.2"/>
    <n v="9.0719999999999992"/>
    <x v="3"/>
    <x v="2"/>
  </r>
  <r>
    <n v="4503"/>
    <s v="CA-2014-116757"/>
    <d v="2014-06-30T00:00:00"/>
    <d v="2014-04-07T00:00:00"/>
    <s v="Standard Class"/>
    <s v="MS-17980"/>
    <s v="Michael Stewart"/>
    <s v="Corporate"/>
    <s v="United States"/>
    <s v="Houston"/>
    <s v="Texas"/>
    <n v="77095"/>
    <s v="Central"/>
    <s v="OFF-FA-10002815"/>
    <s v="Office Supplies"/>
    <s v="Fasteners"/>
    <s v="Staples"/>
    <n v="21.312000000000001"/>
    <n v="6"/>
    <n v="0.2"/>
    <n v="7.1928000000000001"/>
    <x v="3"/>
    <x v="2"/>
  </r>
  <r>
    <n v="4504"/>
    <s v="US-2014-138247"/>
    <d v="2014-12-24T00:00:00"/>
    <s v="12/29/2014"/>
    <s v="Standard Class"/>
    <s v="BF-11170"/>
    <s v="Ben Ferrer"/>
    <s v="Home Office"/>
    <s v="United States"/>
    <s v="Los Angeles"/>
    <s v="California"/>
    <n v="90045"/>
    <s v="West"/>
    <s v="TEC-PH-10000213"/>
    <s v="Technology"/>
    <s v="Phones"/>
    <s v="Seidio BD2-HK3IPH5-BK DILEX Case and Holster Combo for Apple iPhone 5/5s - Black"/>
    <n v="173.65600000000001"/>
    <n v="7"/>
    <n v="0.2"/>
    <n v="17.365600000000001"/>
    <x v="20"/>
    <x v="2"/>
  </r>
  <r>
    <n v="4505"/>
    <s v="US-2014-138247"/>
    <d v="2014-12-24T00:00:00"/>
    <s v="12/29/2014"/>
    <s v="Standard Class"/>
    <s v="BF-11170"/>
    <s v="Ben Ferrer"/>
    <s v="Home Office"/>
    <s v="United States"/>
    <s v="Los Angeles"/>
    <s v="California"/>
    <n v="90045"/>
    <s v="West"/>
    <s v="OFF-AP-10000828"/>
    <s v="Office Supplies"/>
    <s v="Appliances"/>
    <s v="Avanti 4.4 Cu. Ft. Refrigerator"/>
    <n v="361.96"/>
    <n v="2"/>
    <n v="0"/>
    <n v="101.3488"/>
    <x v="20"/>
    <x v="2"/>
  </r>
  <r>
    <n v="4506"/>
    <s v="US-2014-138247"/>
    <d v="2014-12-24T00:00:00"/>
    <s v="12/29/2014"/>
    <s v="Standard Class"/>
    <s v="BF-11170"/>
    <s v="Ben Ferrer"/>
    <s v="Home Office"/>
    <s v="United States"/>
    <s v="Los Angeles"/>
    <s v="California"/>
    <n v="90045"/>
    <s v="West"/>
    <s v="TEC-AC-10004708"/>
    <s v="Technology"/>
    <s v="Accessories"/>
    <s v="Sony 32GB Class 10 Micro SDHC R40 Memory Card"/>
    <n v="62.85"/>
    <n v="3"/>
    <n v="0"/>
    <n v="13.198499999999999"/>
    <x v="20"/>
    <x v="2"/>
  </r>
  <r>
    <n v="4507"/>
    <s v="US-2014-138247"/>
    <d v="2014-12-24T00:00:00"/>
    <s v="12/29/2014"/>
    <s v="Standard Class"/>
    <s v="BF-11170"/>
    <s v="Ben Ferrer"/>
    <s v="Home Office"/>
    <s v="United States"/>
    <s v="Los Angeles"/>
    <s v="California"/>
    <n v="90045"/>
    <s v="West"/>
    <s v="TEC-PH-10001530"/>
    <s v="Technology"/>
    <s v="Phones"/>
    <s v="Cisco Unified IP Phone 7945G VoIP phone"/>
    <n v="818.37599999999998"/>
    <n v="3"/>
    <n v="0.2"/>
    <n v="51.148499999999999"/>
    <x v="20"/>
    <x v="2"/>
  </r>
  <r>
    <n v="4508"/>
    <s v="US-2014-138247"/>
    <d v="2014-12-24T00:00:00"/>
    <s v="12/29/2014"/>
    <s v="Standard Class"/>
    <s v="BF-11170"/>
    <s v="Ben Ferrer"/>
    <s v="Home Office"/>
    <s v="United States"/>
    <s v="Los Angeles"/>
    <s v="California"/>
    <n v="90045"/>
    <s v="West"/>
    <s v="OFF-ST-10002301"/>
    <s v="Office Supplies"/>
    <s v="Storage"/>
    <s v="Tennsco Commercial Shelving"/>
    <n v="20.34"/>
    <n v="1"/>
    <n v="0"/>
    <n v="0.2034"/>
    <x v="20"/>
    <x v="2"/>
  </r>
  <r>
    <n v="4509"/>
    <s v="US-2014-138247"/>
    <d v="2014-12-24T00:00:00"/>
    <s v="12/29/2014"/>
    <s v="Standard Class"/>
    <s v="BF-11170"/>
    <s v="Ben Ferrer"/>
    <s v="Home Office"/>
    <s v="United States"/>
    <s v="Los Angeles"/>
    <s v="California"/>
    <n v="90045"/>
    <s v="West"/>
    <s v="FUR-FU-10002554"/>
    <s v="Furniture"/>
    <s v="Furnishings"/>
    <s v="Westinghouse Floor Lamp with Metal Mesh Shade, Black"/>
    <n v="23.99"/>
    <n v="1"/>
    <n v="0"/>
    <n v="5.5176999999999996"/>
    <x v="20"/>
    <x v="2"/>
  </r>
  <r>
    <n v="4510"/>
    <s v="CA-2017-167003"/>
    <d v="2017-05-23T00:00:00"/>
    <s v="5/29/2017"/>
    <s v="Standard Class"/>
    <s v="VS-21820"/>
    <s v="Vivek Sundaresam"/>
    <s v="Consumer"/>
    <s v="United States"/>
    <s v="Los Angeles"/>
    <s v="California"/>
    <n v="90036"/>
    <s v="West"/>
    <s v="FUR-TA-10001520"/>
    <s v="Furniture"/>
    <s v="Tables"/>
    <s v="Lesro Sheffield Collection Coffee Table, End Table, Center Table, Corner Table"/>
    <n v="171.28800000000001"/>
    <n v="3"/>
    <n v="0.2"/>
    <n v="-6.4233000000000002"/>
    <x v="24"/>
    <x v="3"/>
  </r>
  <r>
    <n v="4511"/>
    <s v="CA-2016-119935"/>
    <d v="2016-11-10T00:00:00"/>
    <s v="11/14/2016"/>
    <s v="Standard Class"/>
    <s v="KM-16225"/>
    <s v="Kalyca Meade"/>
    <s v="Corporate"/>
    <s v="United States"/>
    <s v="Springfield"/>
    <s v="Missouri"/>
    <n v="65807"/>
    <s v="Central"/>
    <s v="FUR-FU-10001085"/>
    <s v="Furniture"/>
    <s v="Furnishings"/>
    <s v="3M Polarizing Light Filter Sleeves"/>
    <n v="37.299999999999997"/>
    <n v="2"/>
    <n v="0"/>
    <n v="17.158000000000001"/>
    <x v="0"/>
    <x v="0"/>
  </r>
  <r>
    <n v="4512"/>
    <s v="CA-2016-119935"/>
    <d v="2016-11-10T00:00:00"/>
    <s v="11/14/2016"/>
    <s v="Standard Class"/>
    <s v="KM-16225"/>
    <s v="Kalyca Meade"/>
    <s v="Corporate"/>
    <s v="United States"/>
    <s v="Springfield"/>
    <s v="Missouri"/>
    <n v="65807"/>
    <s v="Central"/>
    <s v="OFF-BI-10001597"/>
    <s v="Office Supplies"/>
    <s v="Binders"/>
    <s v="Wilson Jones Ledger-Size, Piano-Hinge Binder, 2&quot;, Blue"/>
    <n v="81.96"/>
    <n v="2"/>
    <n v="0"/>
    <n v="39.340800000000002"/>
    <x v="0"/>
    <x v="0"/>
  </r>
  <r>
    <n v="4513"/>
    <s v="CA-2016-118969"/>
    <d v="2016-10-02T00:00:00"/>
    <d v="2016-03-10T00:00:00"/>
    <s v="First Class"/>
    <s v="LP-17095"/>
    <s v="Liz Preis"/>
    <s v="Consumer"/>
    <s v="United States"/>
    <s v="Phoenix"/>
    <s v="Arizona"/>
    <n v="85023"/>
    <s v="West"/>
    <s v="OFF-BI-10002429"/>
    <s v="Office Supplies"/>
    <s v="Binders"/>
    <s v="Premier Elliptical Ring Binder, Black"/>
    <n v="54.792000000000002"/>
    <n v="6"/>
    <n v="0.7"/>
    <n v="-40.180799999999998"/>
    <x v="32"/>
    <x v="0"/>
  </r>
  <r>
    <n v="4514"/>
    <s v="CA-2016-145240"/>
    <d v="2016-09-06T00:00:00"/>
    <d v="2016-08-09T00:00:00"/>
    <s v="First Class"/>
    <s v="BG-11740"/>
    <s v="Bruce Geld"/>
    <s v="Consumer"/>
    <s v="United States"/>
    <s v="Houston"/>
    <s v="Texas"/>
    <n v="77070"/>
    <s v="Central"/>
    <s v="OFF-ST-10001590"/>
    <s v="Office Supplies"/>
    <s v="Storage"/>
    <s v="Tenex Personal Project File with Scoop Front Design, Black"/>
    <n v="10.784000000000001"/>
    <n v="1"/>
    <n v="0.2"/>
    <n v="0.80879999999999996"/>
    <x v="21"/>
    <x v="0"/>
  </r>
  <r>
    <n v="4515"/>
    <s v="CA-2016-120873"/>
    <d v="2016-10-27T00:00:00"/>
    <d v="2016-01-11T00:00:00"/>
    <s v="Second Class"/>
    <s v="BW-11200"/>
    <s v="Ben Wallace"/>
    <s v="Consumer"/>
    <s v="United States"/>
    <s v="Hampton"/>
    <s v="Virginia"/>
    <n v="23666"/>
    <s v="South"/>
    <s v="FUR-CH-10000847"/>
    <s v="Furniture"/>
    <s v="Chairs"/>
    <s v="Global Executive Mid-Back Manager's Chair"/>
    <n v="290.98"/>
    <n v="1"/>
    <n v="0"/>
    <n v="75.654799999999994"/>
    <x v="32"/>
    <x v="0"/>
  </r>
  <r>
    <n v="4516"/>
    <s v="US-2017-111920"/>
    <d v="2017-10-22T00:00:00"/>
    <s v="10/26/2017"/>
    <s v="Standard Class"/>
    <s v="PS-18970"/>
    <s v="Paul Stevenson"/>
    <s v="Home Office"/>
    <s v="United States"/>
    <s v="Tulsa"/>
    <s v="Oklahoma"/>
    <n v="74133"/>
    <s v="Central"/>
    <s v="OFF-AR-10003179"/>
    <s v="Office Supplies"/>
    <s v="Art"/>
    <s v="Dixon Ticonderoga Core-Lock Colored Pencils"/>
    <n v="36.44"/>
    <n v="4"/>
    <n v="0"/>
    <n v="12.0252"/>
    <x v="13"/>
    <x v="3"/>
  </r>
  <r>
    <n v="4517"/>
    <s v="US-2016-128678"/>
    <d v="2016-09-15T00:00:00"/>
    <s v="9/20/2016"/>
    <s v="Standard Class"/>
    <s v="RB-19570"/>
    <s v="Rob Beeghly"/>
    <s v="Consumer"/>
    <s v="United States"/>
    <s v="Seattle"/>
    <s v="Washington"/>
    <n v="98105"/>
    <s v="West"/>
    <s v="OFF-PA-10000807"/>
    <s v="Office Supplies"/>
    <s v="Paper"/>
    <s v="TOPS &quot;Important Message&quot; Pads, Canary, 4-1/4 x 5-1/2, 50 Sheets per Pad"/>
    <n v="21.4"/>
    <n v="5"/>
    <n v="0"/>
    <n v="10.058"/>
    <x v="21"/>
    <x v="0"/>
  </r>
  <r>
    <n v="4518"/>
    <s v="US-2016-128678"/>
    <d v="2016-09-15T00:00:00"/>
    <s v="9/20/2016"/>
    <s v="Standard Class"/>
    <s v="RB-19570"/>
    <s v="Rob Beeghly"/>
    <s v="Consumer"/>
    <s v="United States"/>
    <s v="Seattle"/>
    <s v="Washington"/>
    <n v="98105"/>
    <s v="West"/>
    <s v="OFF-BI-10002103"/>
    <s v="Office Supplies"/>
    <s v="Binders"/>
    <s v="Cardinal Slant-D Ring Binder, Heavy Gauge Vinyl"/>
    <n v="48.664000000000001"/>
    <n v="7"/>
    <n v="0.2"/>
    <n v="15.815799999999999"/>
    <x v="21"/>
    <x v="0"/>
  </r>
  <r>
    <n v="4519"/>
    <s v="CA-2016-101385"/>
    <d v="2016-09-25T00:00:00"/>
    <d v="2016-01-10T00:00:00"/>
    <s v="Standard Class"/>
    <s v="JW-16075"/>
    <s v="Julia West"/>
    <s v="Consumer"/>
    <s v="United States"/>
    <s v="San Francisco"/>
    <s v="California"/>
    <n v="94109"/>
    <s v="West"/>
    <s v="OFF-AR-10004441"/>
    <s v="Office Supplies"/>
    <s v="Art"/>
    <s v="BIC Brite Liner Highlighters"/>
    <n v="16.559999999999999"/>
    <n v="4"/>
    <n v="0"/>
    <n v="6.9551999999999996"/>
    <x v="21"/>
    <x v="0"/>
  </r>
  <r>
    <n v="4520"/>
    <s v="CA-2017-107167"/>
    <d v="2017-06-10T00:00:00"/>
    <s v="6/14/2017"/>
    <s v="Standard Class"/>
    <s v="ND-18460"/>
    <s v="Neil Ducich"/>
    <s v="Corporate"/>
    <s v="United States"/>
    <s v="Jacksonville"/>
    <s v="Florida"/>
    <n v="32216"/>
    <s v="South"/>
    <s v="OFF-ST-10003805"/>
    <s v="Office Supplies"/>
    <s v="Storage"/>
    <s v="24 Capacity Maxi Data Binder Racks, Pearl"/>
    <n v="1347.52"/>
    <n v="8"/>
    <n v="0.2"/>
    <n v="84.22"/>
    <x v="27"/>
    <x v="3"/>
  </r>
  <r>
    <n v="4521"/>
    <s v="CA-2014-109491"/>
    <d v="2014-02-20T00:00:00"/>
    <s v="2/26/2014"/>
    <s v="Standard Class"/>
    <s v="LC-16930"/>
    <s v="Linda Cazamias"/>
    <s v="Corporate"/>
    <s v="United States"/>
    <s v="Richmond"/>
    <s v="Indiana"/>
    <n v="47374"/>
    <s v="Central"/>
    <s v="TEC-AC-10001284"/>
    <s v="Technology"/>
    <s v="Accessories"/>
    <s v="Enermax Briskie RF Wireless Keyboard and Mouse Combo"/>
    <n v="62.31"/>
    <n v="3"/>
    <n v="0"/>
    <n v="22.4316"/>
    <x v="45"/>
    <x v="2"/>
  </r>
  <r>
    <n v="4522"/>
    <s v="CA-2014-109491"/>
    <d v="2014-02-20T00:00:00"/>
    <s v="2/26/2014"/>
    <s v="Standard Class"/>
    <s v="LC-16930"/>
    <s v="Linda Cazamias"/>
    <s v="Corporate"/>
    <s v="United States"/>
    <s v="Richmond"/>
    <s v="Indiana"/>
    <n v="47374"/>
    <s v="Central"/>
    <s v="FUR-FU-10000221"/>
    <s v="Furniture"/>
    <s v="Furnishings"/>
    <s v="Master Caster Door Stop, Brown"/>
    <n v="20.32"/>
    <n v="4"/>
    <n v="0"/>
    <n v="6.9088000000000003"/>
    <x v="45"/>
    <x v="2"/>
  </r>
  <r>
    <n v="4523"/>
    <s v="CA-2017-105445"/>
    <d v="2017-02-20T00:00:00"/>
    <s v="2/25/2017"/>
    <s v="Second Class"/>
    <s v="BP-11095"/>
    <s v="Bart Pistole"/>
    <s v="Corporate"/>
    <s v="United States"/>
    <s v="Louisville"/>
    <s v="Colorado"/>
    <n v="80027"/>
    <s v="West"/>
    <s v="OFF-FA-10001229"/>
    <s v="Office Supplies"/>
    <s v="Fasteners"/>
    <s v="Staples"/>
    <n v="9.4320000000000004"/>
    <n v="3"/>
    <n v="0.2"/>
    <n v="3.0653999999999999"/>
    <x v="31"/>
    <x v="3"/>
  </r>
  <r>
    <n v="4524"/>
    <s v="CA-2014-107454"/>
    <d v="2014-11-02T00:00:00"/>
    <d v="2014-06-11T00:00:00"/>
    <s v="Standard Class"/>
    <s v="RD-19720"/>
    <s v="Roger Demir"/>
    <s v="Consumer"/>
    <s v="United States"/>
    <s v="New York City"/>
    <s v="New York"/>
    <n v="10024"/>
    <s v="East"/>
    <s v="OFF-LA-10001569"/>
    <s v="Office Supplies"/>
    <s v="Labels"/>
    <s v="Avery 499"/>
    <n v="34.86"/>
    <n v="7"/>
    <n v="0"/>
    <n v="16.035599999999999"/>
    <x v="7"/>
    <x v="2"/>
  </r>
  <r>
    <n v="4525"/>
    <s v="CA-2014-107454"/>
    <d v="2014-11-02T00:00:00"/>
    <d v="2014-06-11T00:00:00"/>
    <s v="Standard Class"/>
    <s v="RD-19720"/>
    <s v="Roger Demir"/>
    <s v="Consumer"/>
    <s v="United States"/>
    <s v="New York City"/>
    <s v="New York"/>
    <n v="10024"/>
    <s v="East"/>
    <s v="FUR-FU-10004018"/>
    <s v="Furniture"/>
    <s v="Furnishings"/>
    <s v="Tensor Computer Mounted Lamp"/>
    <n v="89.34"/>
    <n v="6"/>
    <n v="0"/>
    <n v="24.1218"/>
    <x v="7"/>
    <x v="2"/>
  </r>
  <r>
    <n v="4526"/>
    <s v="US-2017-105046"/>
    <d v="2017-07-17T00:00:00"/>
    <s v="7/23/2017"/>
    <s v="Standard Class"/>
    <s v="BE-11335"/>
    <s v="Bill Eplett"/>
    <s v="Home Office"/>
    <s v="United States"/>
    <s v="Rome"/>
    <s v="New York"/>
    <n v="13440"/>
    <s v="East"/>
    <s v="TEC-PH-10004536"/>
    <s v="Technology"/>
    <s v="Phones"/>
    <s v="Avaya 5420 Digital phone"/>
    <n v="269.98"/>
    <n v="2"/>
    <n v="0"/>
    <n v="67.495000000000005"/>
    <x v="10"/>
    <x v="3"/>
  </r>
  <r>
    <n v="4527"/>
    <s v="US-2017-105046"/>
    <d v="2017-07-17T00:00:00"/>
    <s v="7/23/2017"/>
    <s v="Standard Class"/>
    <s v="BE-11335"/>
    <s v="Bill Eplett"/>
    <s v="Home Office"/>
    <s v="United States"/>
    <s v="Rome"/>
    <s v="New York"/>
    <n v="13440"/>
    <s v="East"/>
    <s v="OFF-PA-10004353"/>
    <s v="Office Supplies"/>
    <s v="Paper"/>
    <s v="Southworth 25% Cotton Premium Laser Paper and Envelopes"/>
    <n v="99.9"/>
    <n v="5"/>
    <n v="0"/>
    <n v="47.951999999999998"/>
    <x v="10"/>
    <x v="3"/>
  </r>
  <r>
    <n v="4528"/>
    <s v="US-2017-105046"/>
    <d v="2017-07-17T00:00:00"/>
    <s v="7/23/2017"/>
    <s v="Standard Class"/>
    <s v="BE-11335"/>
    <s v="Bill Eplett"/>
    <s v="Home Office"/>
    <s v="United States"/>
    <s v="Rome"/>
    <s v="New York"/>
    <n v="13440"/>
    <s v="East"/>
    <s v="FUR-FU-10004848"/>
    <s v="Furniture"/>
    <s v="Furnishings"/>
    <s v="DAX Solid Wood Frames"/>
    <n v="39.08"/>
    <n v="4"/>
    <n v="0"/>
    <n v="14.4596"/>
    <x v="10"/>
    <x v="3"/>
  </r>
  <r>
    <n v="4529"/>
    <s v="CA-2017-152856"/>
    <d v="2017-09-08T00:00:00"/>
    <d v="2017-10-09T00:00:00"/>
    <s v="Second Class"/>
    <s v="RS-19765"/>
    <s v="Roland Schwarz"/>
    <s v="Corporate"/>
    <s v="United States"/>
    <s v="Marion"/>
    <s v="Ohio"/>
    <n v="43302"/>
    <s v="East"/>
    <s v="TEC-AC-10004864"/>
    <s v="Technology"/>
    <s v="Accessories"/>
    <s v="Memorex Micro Travel Drive 32 GB"/>
    <n v="116.83199999999999"/>
    <n v="4"/>
    <n v="0.2"/>
    <n v="33.589199999999998"/>
    <x v="15"/>
    <x v="3"/>
  </r>
  <r>
    <n v="4530"/>
    <s v="CA-2016-134691"/>
    <d v="2016-11-14T00:00:00"/>
    <s v="11/18/2016"/>
    <s v="Standard Class"/>
    <s v="KC-16540"/>
    <s v="Kelly Collister"/>
    <s v="Consumer"/>
    <s v="United States"/>
    <s v="Houston"/>
    <s v="Texas"/>
    <n v="77041"/>
    <s v="Central"/>
    <s v="OFF-BI-10002393"/>
    <s v="Office Supplies"/>
    <s v="Binders"/>
    <s v="Binder Posts"/>
    <n v="2.2959999999999998"/>
    <n v="2"/>
    <n v="0.8"/>
    <n v="-3.9032"/>
    <x v="0"/>
    <x v="0"/>
  </r>
  <r>
    <n v="4531"/>
    <s v="CA-2016-118759"/>
    <d v="2016-11-14T00:00:00"/>
    <s v="11/17/2016"/>
    <s v="First Class"/>
    <s v="MB-17305"/>
    <s v="Maria Bertelson"/>
    <s v="Consumer"/>
    <s v="United States"/>
    <s v="New York City"/>
    <s v="New York"/>
    <n v="10009"/>
    <s v="East"/>
    <s v="FUR-CH-10002335"/>
    <s v="Furniture"/>
    <s v="Chairs"/>
    <s v="Hon GuestStacker Chair"/>
    <n v="408.00599999999997"/>
    <n v="2"/>
    <n v="0.1"/>
    <n v="72.534400000000005"/>
    <x v="0"/>
    <x v="0"/>
  </r>
  <r>
    <n v="4532"/>
    <s v="CA-2016-118759"/>
    <d v="2016-11-14T00:00:00"/>
    <s v="11/17/2016"/>
    <s v="First Class"/>
    <s v="MB-17305"/>
    <s v="Maria Bertelson"/>
    <s v="Consumer"/>
    <s v="United States"/>
    <s v="New York City"/>
    <s v="New York"/>
    <n v="10009"/>
    <s v="East"/>
    <s v="OFF-ST-10001590"/>
    <s v="Office Supplies"/>
    <s v="Storage"/>
    <s v="Tenex Personal Project File with Scoop Front Design, Black"/>
    <n v="40.44"/>
    <n v="3"/>
    <n v="0"/>
    <n v="10.5144"/>
    <x v="0"/>
    <x v="0"/>
  </r>
  <r>
    <n v="4533"/>
    <s v="CA-2014-140403"/>
    <d v="2014-10-10T00:00:00"/>
    <d v="2014-10-10T00:00:00"/>
    <s v="Same Day"/>
    <s v="TN-21040"/>
    <s v="Tanja Norvell"/>
    <s v="Home Office"/>
    <s v="United States"/>
    <s v="Manteca"/>
    <s v="California"/>
    <n v="95336"/>
    <s v="West"/>
    <s v="FUR-CH-10002774"/>
    <s v="Furniture"/>
    <s v="Chairs"/>
    <s v="Global Deluxe Stacking Chair, Gray"/>
    <n v="122.352"/>
    <n v="3"/>
    <n v="0.2"/>
    <n v="13.7646"/>
    <x v="18"/>
    <x v="2"/>
  </r>
  <r>
    <n v="4534"/>
    <s v="CA-2014-140403"/>
    <d v="2014-10-10T00:00:00"/>
    <d v="2014-10-10T00:00:00"/>
    <s v="Same Day"/>
    <s v="TN-21040"/>
    <s v="Tanja Norvell"/>
    <s v="Home Office"/>
    <s v="United States"/>
    <s v="Manteca"/>
    <s v="California"/>
    <n v="95336"/>
    <s v="West"/>
    <s v="OFF-EN-10001219"/>
    <s v="Office Supplies"/>
    <s v="Envelopes"/>
    <s v="#10- 4 1/8&quot; x 9 1/2&quot; Security-Tint Envelopes"/>
    <n v="15.28"/>
    <n v="2"/>
    <n v="0"/>
    <n v="7.4871999999999996"/>
    <x v="18"/>
    <x v="2"/>
  </r>
  <r>
    <n v="4535"/>
    <s v="CA-2015-163104"/>
    <d v="2015-03-19T00:00:00"/>
    <s v="3/26/2015"/>
    <s v="Standard Class"/>
    <s v="MC-18130"/>
    <s v="Mike Caudle"/>
    <s v="Corporate"/>
    <s v="United States"/>
    <s v="Los Angeles"/>
    <s v="California"/>
    <n v="90004"/>
    <s v="West"/>
    <s v="OFF-PA-10001947"/>
    <s v="Office Supplies"/>
    <s v="Paper"/>
    <s v="Xerox 1974"/>
    <n v="11.96"/>
    <n v="2"/>
    <n v="0"/>
    <n v="5.8604000000000003"/>
    <x v="29"/>
    <x v="1"/>
  </r>
  <r>
    <n v="4536"/>
    <s v="CA-2017-138464"/>
    <d v="2017-07-08T00:00:00"/>
    <d v="2017-12-07T00:00:00"/>
    <s v="Standard Class"/>
    <s v="VF-21715"/>
    <s v="Vicky Freymann"/>
    <s v="Home Office"/>
    <s v="United States"/>
    <s v="Seattle"/>
    <s v="Washington"/>
    <n v="98115"/>
    <s v="West"/>
    <s v="FUR-FU-10003142"/>
    <s v="Furniture"/>
    <s v="Furnishings"/>
    <s v="Master Big Foot Doorstop, Beige"/>
    <n v="15.84"/>
    <n v="3"/>
    <n v="0"/>
    <n v="4.9104000000000001"/>
    <x v="10"/>
    <x v="3"/>
  </r>
  <r>
    <n v="4537"/>
    <s v="CA-2017-138464"/>
    <d v="2017-07-08T00:00:00"/>
    <d v="2017-12-07T00:00:00"/>
    <s v="Standard Class"/>
    <s v="VF-21715"/>
    <s v="Vicky Freymann"/>
    <s v="Home Office"/>
    <s v="United States"/>
    <s v="Seattle"/>
    <s v="Washington"/>
    <n v="98115"/>
    <s v="West"/>
    <s v="OFF-BI-10001543"/>
    <s v="Office Supplies"/>
    <s v="Binders"/>
    <s v="GBC VeloBinder Manual Binding System"/>
    <n v="86.376000000000005"/>
    <n v="3"/>
    <n v="0.2"/>
    <n v="30.2316"/>
    <x v="10"/>
    <x v="3"/>
  </r>
  <r>
    <n v="4538"/>
    <s v="CA-2017-138464"/>
    <d v="2017-07-08T00:00:00"/>
    <d v="2017-12-07T00:00:00"/>
    <s v="Standard Class"/>
    <s v="VF-21715"/>
    <s v="Vicky Freymann"/>
    <s v="Home Office"/>
    <s v="United States"/>
    <s v="Seattle"/>
    <s v="Washington"/>
    <n v="98115"/>
    <s v="West"/>
    <s v="OFF-AR-10003560"/>
    <s v="Office Supplies"/>
    <s v="Art"/>
    <s v="Zebra Zazzle Fluorescent Highlighters"/>
    <n v="18.239999999999998"/>
    <n v="3"/>
    <n v="0"/>
    <n v="6.2016"/>
    <x v="10"/>
    <x v="3"/>
  </r>
  <r>
    <n v="4539"/>
    <s v="CA-2017-138464"/>
    <d v="2017-07-08T00:00:00"/>
    <d v="2017-12-07T00:00:00"/>
    <s v="Standard Class"/>
    <s v="VF-21715"/>
    <s v="Vicky Freymann"/>
    <s v="Home Office"/>
    <s v="United States"/>
    <s v="Seattle"/>
    <s v="Washington"/>
    <n v="98115"/>
    <s v="West"/>
    <s v="OFF-AR-10004757"/>
    <s v="Office Supplies"/>
    <s v="Art"/>
    <s v="Crayola Colored Pencils"/>
    <n v="13.12"/>
    <n v="4"/>
    <n v="0"/>
    <n v="4.3296000000000001"/>
    <x v="10"/>
    <x v="3"/>
  </r>
  <r>
    <n v="4540"/>
    <s v="CA-2015-104129"/>
    <d v="2015-02-27T00:00:00"/>
    <d v="2015-02-03T00:00:00"/>
    <s v="Standard Class"/>
    <s v="ES-14080"/>
    <s v="Erin Smith"/>
    <s v="Corporate"/>
    <s v="United States"/>
    <s v="Providence"/>
    <s v="Rhode Island"/>
    <n v="2908"/>
    <s v="East"/>
    <s v="TEC-PH-10003800"/>
    <s v="Technology"/>
    <s v="Phones"/>
    <s v="i.Sound Portable Power - 8000 mAh"/>
    <n v="105.98"/>
    <n v="2"/>
    <n v="0"/>
    <n v="1.0598000000000001"/>
    <x v="36"/>
    <x v="1"/>
  </r>
  <r>
    <n v="4541"/>
    <s v="CA-2015-104129"/>
    <d v="2015-02-27T00:00:00"/>
    <d v="2015-02-03T00:00:00"/>
    <s v="Standard Class"/>
    <s v="ES-14080"/>
    <s v="Erin Smith"/>
    <s v="Corporate"/>
    <s v="United States"/>
    <s v="Providence"/>
    <s v="Rhode Island"/>
    <n v="2908"/>
    <s v="East"/>
    <s v="FUR-TA-10004152"/>
    <s v="Furniture"/>
    <s v="Tables"/>
    <s v="Barricks 18&quot; x 48&quot; Non-Folding Utility Table with Bottom Storage Shelf"/>
    <n v="493.92"/>
    <n v="7"/>
    <n v="0.3"/>
    <n v="-28.224"/>
    <x v="36"/>
    <x v="1"/>
  </r>
  <r>
    <n v="4542"/>
    <s v="US-2017-132206"/>
    <d v="2017-06-16T00:00:00"/>
    <s v="6/21/2017"/>
    <s v="Standard Class"/>
    <s v="MK-17905"/>
    <s v="Michael Kennedy"/>
    <s v="Corporate"/>
    <s v="United States"/>
    <s v="Chicago"/>
    <s v="Illinois"/>
    <n v="60653"/>
    <s v="Central"/>
    <s v="OFF-BI-10000756"/>
    <s v="Office Supplies"/>
    <s v="Binders"/>
    <s v="Storex DuraTech Recycled Plastic Frosted Binders"/>
    <n v="5.9359999999999999"/>
    <n v="7"/>
    <n v="0.8"/>
    <n v="-8.9039999999999999"/>
    <x v="27"/>
    <x v="3"/>
  </r>
  <r>
    <n v="4543"/>
    <s v="CA-2017-113474"/>
    <d v="2017-03-30T00:00:00"/>
    <s v="3/31/2017"/>
    <s v="First Class"/>
    <s v="TM-21490"/>
    <s v="Tony Molinari"/>
    <s v="Consumer"/>
    <s v="United States"/>
    <s v="Oklahoma City"/>
    <s v="Oklahoma"/>
    <n v="73120"/>
    <s v="Central"/>
    <s v="OFF-EN-10004206"/>
    <s v="Office Supplies"/>
    <s v="Envelopes"/>
    <s v="Multimedia Mailers"/>
    <n v="325.86"/>
    <n v="2"/>
    <n v="0"/>
    <n v="149.8956"/>
    <x v="42"/>
    <x v="3"/>
  </r>
  <r>
    <n v="4544"/>
    <s v="CA-2015-126557"/>
    <d v="2015-07-12T00:00:00"/>
    <s v="7/17/2015"/>
    <s v="Second Class"/>
    <s v="RL-19615"/>
    <s v="Rob Lucas"/>
    <s v="Consumer"/>
    <s v="United States"/>
    <s v="Chicago"/>
    <s v="Illinois"/>
    <n v="60610"/>
    <s v="Central"/>
    <s v="FUR-CH-10004477"/>
    <s v="Furniture"/>
    <s v="Chairs"/>
    <s v="Global Push Button Manager's Chair, Indigo"/>
    <n v="383.60700000000003"/>
    <n v="9"/>
    <n v="0.3"/>
    <n v="-5.4801000000000002"/>
    <x v="38"/>
    <x v="1"/>
  </r>
  <r>
    <n v="4545"/>
    <s v="CA-2015-126557"/>
    <d v="2015-07-12T00:00:00"/>
    <s v="7/17/2015"/>
    <s v="Second Class"/>
    <s v="RL-19615"/>
    <s v="Rob Lucas"/>
    <s v="Consumer"/>
    <s v="United States"/>
    <s v="Chicago"/>
    <s v="Illinois"/>
    <n v="60610"/>
    <s v="Central"/>
    <s v="TEC-PH-10003505"/>
    <s v="Technology"/>
    <s v="Phones"/>
    <s v="Geemarc AmpliPOWER60"/>
    <n v="148.47999999999999"/>
    <n v="2"/>
    <n v="0.2"/>
    <n v="16.704000000000001"/>
    <x v="38"/>
    <x v="1"/>
  </r>
  <r>
    <n v="4546"/>
    <s v="CA-2015-126557"/>
    <d v="2015-07-12T00:00:00"/>
    <s v="7/17/2015"/>
    <s v="Second Class"/>
    <s v="RL-19615"/>
    <s v="Rob Lucas"/>
    <s v="Consumer"/>
    <s v="United States"/>
    <s v="Chicago"/>
    <s v="Illinois"/>
    <n v="60610"/>
    <s v="Central"/>
    <s v="TEC-PH-10000526"/>
    <s v="Technology"/>
    <s v="Phones"/>
    <s v="Vtech CS6719"/>
    <n v="537.54399999999998"/>
    <n v="7"/>
    <n v="0.2"/>
    <n v="53.754399999999997"/>
    <x v="38"/>
    <x v="1"/>
  </r>
  <r>
    <n v="4547"/>
    <s v="CA-2015-126557"/>
    <d v="2015-07-12T00:00:00"/>
    <s v="7/17/2015"/>
    <s v="Second Class"/>
    <s v="RL-19615"/>
    <s v="Rob Lucas"/>
    <s v="Consumer"/>
    <s v="United States"/>
    <s v="Chicago"/>
    <s v="Illinois"/>
    <n v="60610"/>
    <s v="Central"/>
    <s v="OFF-BI-10003314"/>
    <s v="Office Supplies"/>
    <s v="Binders"/>
    <s v="Tuff Stuff Recycled Round Ring Binders"/>
    <n v="1.9279999999999999"/>
    <n v="2"/>
    <n v="0.8"/>
    <n v="-2.9883999999999999"/>
    <x v="38"/>
    <x v="1"/>
  </r>
  <r>
    <n v="4548"/>
    <s v="CA-2015-126557"/>
    <d v="2015-07-12T00:00:00"/>
    <s v="7/17/2015"/>
    <s v="Second Class"/>
    <s v="RL-19615"/>
    <s v="Rob Lucas"/>
    <s v="Consumer"/>
    <s v="United States"/>
    <s v="Chicago"/>
    <s v="Illinois"/>
    <n v="60610"/>
    <s v="Central"/>
    <s v="OFF-AR-10003190"/>
    <s v="Office Supplies"/>
    <s v="Art"/>
    <s v="Newell 32"/>
    <n v="6.9119999999999999"/>
    <n v="3"/>
    <n v="0.2"/>
    <n v="0.69120000000000004"/>
    <x v="38"/>
    <x v="1"/>
  </r>
  <r>
    <n v="4549"/>
    <s v="CA-2015-126557"/>
    <d v="2015-07-12T00:00:00"/>
    <s v="7/17/2015"/>
    <s v="Second Class"/>
    <s v="RL-19615"/>
    <s v="Rob Lucas"/>
    <s v="Consumer"/>
    <s v="United States"/>
    <s v="Chicago"/>
    <s v="Illinois"/>
    <n v="60610"/>
    <s v="Central"/>
    <s v="FUR-FU-10001861"/>
    <s v="Furniture"/>
    <s v="Furnishings"/>
    <s v="Floodlight Indoor Halogen Bulbs, 1 Bulb per Pack, 60 Watts"/>
    <n v="7.76"/>
    <n v="1"/>
    <n v="0.6"/>
    <n v="-2.1339999999999999"/>
    <x v="38"/>
    <x v="1"/>
  </r>
  <r>
    <n v="4550"/>
    <s v="CA-2015-126557"/>
    <d v="2015-07-12T00:00:00"/>
    <s v="7/17/2015"/>
    <s v="Second Class"/>
    <s v="RL-19615"/>
    <s v="Rob Lucas"/>
    <s v="Consumer"/>
    <s v="United States"/>
    <s v="Chicago"/>
    <s v="Illinois"/>
    <n v="60610"/>
    <s v="Central"/>
    <s v="TEC-PH-10003963"/>
    <s v="Technology"/>
    <s v="Phones"/>
    <s v="GE 2-Jack Phone Line Splitter"/>
    <n v="659.16800000000001"/>
    <n v="4"/>
    <n v="0.2"/>
    <n v="49.437600000000003"/>
    <x v="38"/>
    <x v="1"/>
  </r>
  <r>
    <n v="4551"/>
    <s v="US-2017-107636"/>
    <d v="2017-04-30T00:00:00"/>
    <d v="2017-02-05T00:00:00"/>
    <s v="First Class"/>
    <s v="NM-18520"/>
    <s v="Neoma Murray"/>
    <s v="Consumer"/>
    <s v="United States"/>
    <s v="Manchester"/>
    <s v="Connecticut"/>
    <n v="6040"/>
    <s v="East"/>
    <s v="OFF-LA-10003388"/>
    <s v="Office Supplies"/>
    <s v="Labels"/>
    <s v="Avery 5"/>
    <n v="5.76"/>
    <n v="2"/>
    <n v="0"/>
    <n v="2.8224"/>
    <x v="4"/>
    <x v="3"/>
  </r>
  <r>
    <n v="4552"/>
    <s v="US-2014-165862"/>
    <d v="2014-07-13T00:00:00"/>
    <s v="7/17/2014"/>
    <s v="Standard Class"/>
    <s v="GK-14620"/>
    <s v="Grace Kelly"/>
    <s v="Corporate"/>
    <s v="United States"/>
    <s v="Los Angeles"/>
    <s v="California"/>
    <n v="90049"/>
    <s v="West"/>
    <s v="FUR-TA-10002855"/>
    <s v="Furniture"/>
    <s v="Tables"/>
    <s v="Bevis Round Conference Table Top &amp; Single Column Base"/>
    <n v="351.21600000000001"/>
    <n v="3"/>
    <n v="0.2"/>
    <n v="4.3902000000000001"/>
    <x v="39"/>
    <x v="2"/>
  </r>
  <r>
    <n v="4553"/>
    <s v="US-2014-106334"/>
    <d v="2014-12-27T00:00:00"/>
    <d v="2015-02-01T00:00:00"/>
    <s v="Standard Class"/>
    <s v="JF-15490"/>
    <s v="Jeremy Farry"/>
    <s v="Consumer"/>
    <s v="United States"/>
    <s v="San Francisco"/>
    <s v="California"/>
    <n v="94122"/>
    <s v="West"/>
    <s v="FUR-CH-10004886"/>
    <s v="Furniture"/>
    <s v="Chairs"/>
    <s v="Bevis Steel Folding Chairs"/>
    <n v="230.28"/>
    <n v="3"/>
    <n v="0.2"/>
    <n v="23.027999999999999"/>
    <x v="20"/>
    <x v="2"/>
  </r>
  <r>
    <n v="4554"/>
    <s v="US-2014-106334"/>
    <d v="2014-12-27T00:00:00"/>
    <d v="2015-02-01T00:00:00"/>
    <s v="Standard Class"/>
    <s v="JF-15490"/>
    <s v="Jeremy Farry"/>
    <s v="Consumer"/>
    <s v="United States"/>
    <s v="San Francisco"/>
    <s v="California"/>
    <n v="94122"/>
    <s v="West"/>
    <s v="OFF-PA-10003657"/>
    <s v="Office Supplies"/>
    <s v="Paper"/>
    <s v="Xerox 1927"/>
    <n v="12.84"/>
    <n v="3"/>
    <n v="0"/>
    <n v="5.7779999999999996"/>
    <x v="20"/>
    <x v="2"/>
  </r>
  <r>
    <n v="4555"/>
    <s v="CA-2016-101448"/>
    <d v="2016-02-27T00:00:00"/>
    <d v="2016-01-03T00:00:00"/>
    <s v="Second Class"/>
    <s v="EB-13930"/>
    <s v="Eric Barreto"/>
    <s v="Consumer"/>
    <s v="United States"/>
    <s v="La Crosse"/>
    <s v="Wisconsin"/>
    <n v="54601"/>
    <s v="Central"/>
    <s v="OFF-BI-10004738"/>
    <s v="Office Supplies"/>
    <s v="Binders"/>
    <s v="Flexible Leather- Look Classic Collection Ring Binder"/>
    <n v="56.82"/>
    <n v="3"/>
    <n v="0"/>
    <n v="28.41"/>
    <x v="47"/>
    <x v="0"/>
  </r>
  <r>
    <n v="4556"/>
    <s v="CA-2015-130218"/>
    <d v="2015-03-23T00:00:00"/>
    <s v="3/26/2015"/>
    <s v="First Class"/>
    <s v="SG-20470"/>
    <s v="Sheri Gordon"/>
    <s v="Consumer"/>
    <s v="United States"/>
    <s v="Florence"/>
    <s v="South Carolina"/>
    <n v="29501"/>
    <s v="South"/>
    <s v="OFF-FA-10003112"/>
    <s v="Office Supplies"/>
    <s v="Fasteners"/>
    <s v="Staples"/>
    <n v="31.56"/>
    <n v="4"/>
    <n v="0"/>
    <n v="14.202"/>
    <x v="29"/>
    <x v="1"/>
  </r>
  <r>
    <n v="4557"/>
    <s v="CA-2015-130218"/>
    <d v="2015-03-23T00:00:00"/>
    <s v="3/26/2015"/>
    <s v="First Class"/>
    <s v="SG-20470"/>
    <s v="Sheri Gordon"/>
    <s v="Consumer"/>
    <s v="United States"/>
    <s v="Florence"/>
    <s v="South Carolina"/>
    <n v="29501"/>
    <s v="South"/>
    <s v="OFF-ST-10002486"/>
    <s v="Office Supplies"/>
    <s v="Storage"/>
    <s v="Eldon Shelf Savers Cubes and Bins"/>
    <n v="27.92"/>
    <n v="4"/>
    <n v="0"/>
    <n v="0.55840000000000001"/>
    <x v="29"/>
    <x v="1"/>
  </r>
  <r>
    <n v="4558"/>
    <s v="US-2017-117331"/>
    <d v="2017-10-21T00:00:00"/>
    <s v="10/28/2017"/>
    <s v="Standard Class"/>
    <s v="ND-18370"/>
    <s v="Natalie DeCherney"/>
    <s v="Consumer"/>
    <s v="United States"/>
    <s v="Glendale"/>
    <s v="Arizona"/>
    <n v="85301"/>
    <s v="West"/>
    <s v="OFF-BI-10003984"/>
    <s v="Office Supplies"/>
    <s v="Binders"/>
    <s v="Lock-Up Easel 'Spel-Binder'"/>
    <n v="8.5589999999999993"/>
    <n v="1"/>
    <n v="0.7"/>
    <n v="-6.5618999999999996"/>
    <x v="13"/>
    <x v="3"/>
  </r>
  <r>
    <n v="4559"/>
    <s v="CA-2014-127383"/>
    <d v="2014-12-31T00:00:00"/>
    <d v="2015-05-01T00:00:00"/>
    <s v="Standard Class"/>
    <s v="CM-11815"/>
    <s v="Candace McMahon"/>
    <s v="Corporate"/>
    <s v="United States"/>
    <s v="El Paso"/>
    <s v="Texas"/>
    <n v="79907"/>
    <s v="Central"/>
    <s v="OFF-EN-10004773"/>
    <s v="Office Supplies"/>
    <s v="Envelopes"/>
    <s v="Staple envelope"/>
    <n v="49.567999999999998"/>
    <n v="2"/>
    <n v="0.2"/>
    <n v="17.968399999999999"/>
    <x v="20"/>
    <x v="2"/>
  </r>
  <r>
    <n v="4560"/>
    <s v="CA-2014-110219"/>
    <d v="2014-05-05T00:00:00"/>
    <d v="2014-08-05T00:00:00"/>
    <s v="First Class"/>
    <s v="EB-13870"/>
    <s v="Emily Burns"/>
    <s v="Consumer"/>
    <s v="United States"/>
    <s v="San Antonio"/>
    <s v="Texas"/>
    <n v="78207"/>
    <s v="Central"/>
    <s v="FUR-CH-10001146"/>
    <s v="Furniture"/>
    <s v="Chairs"/>
    <s v="Global Value Mid-Back Manager's Chair, Gray"/>
    <n v="127.869"/>
    <n v="3"/>
    <n v="0.3"/>
    <n v="-9.1334999999999997"/>
    <x v="8"/>
    <x v="2"/>
  </r>
  <r>
    <n v="4561"/>
    <s v="CA-2015-118871"/>
    <d v="2015-12-04T00:00:00"/>
    <d v="2015-09-12T00:00:00"/>
    <s v="Second Class"/>
    <s v="HM-14860"/>
    <s v="Harry Marie"/>
    <s v="Corporate"/>
    <s v="United States"/>
    <s v="Los Angeles"/>
    <s v="California"/>
    <n v="90049"/>
    <s v="West"/>
    <s v="OFF-EN-10003296"/>
    <s v="Office Supplies"/>
    <s v="Envelopes"/>
    <s v="Tyvek Side-Opening Peel &amp; Seel Expanding Envelopes"/>
    <n v="271.44"/>
    <n v="3"/>
    <n v="0"/>
    <n v="122.148"/>
    <x v="14"/>
    <x v="1"/>
  </r>
  <r>
    <n v="4562"/>
    <s v="CA-2015-118871"/>
    <d v="2015-12-04T00:00:00"/>
    <d v="2015-09-12T00:00:00"/>
    <s v="Second Class"/>
    <s v="HM-14860"/>
    <s v="Harry Marie"/>
    <s v="Corporate"/>
    <s v="United States"/>
    <s v="Los Angeles"/>
    <s v="California"/>
    <n v="90049"/>
    <s v="West"/>
    <s v="TEC-PH-10000193"/>
    <s v="Technology"/>
    <s v="Phones"/>
    <s v="Jensen SMPS-640 -†speaker phone"/>
    <n v="110.352"/>
    <n v="3"/>
    <n v="0.2"/>
    <n v="8.2764000000000006"/>
    <x v="14"/>
    <x v="1"/>
  </r>
  <r>
    <n v="4563"/>
    <s v="CA-2015-118871"/>
    <d v="2015-12-04T00:00:00"/>
    <d v="2015-09-12T00:00:00"/>
    <s v="Second Class"/>
    <s v="HM-14860"/>
    <s v="Harry Marie"/>
    <s v="Corporate"/>
    <s v="United States"/>
    <s v="Los Angeles"/>
    <s v="California"/>
    <n v="90049"/>
    <s v="West"/>
    <s v="FUR-FU-10002111"/>
    <s v="Furniture"/>
    <s v="Furnishings"/>
    <s v="Master Caster Door Stop, Large Brown"/>
    <n v="36.4"/>
    <n v="5"/>
    <n v="0"/>
    <n v="13.832000000000001"/>
    <x v="14"/>
    <x v="1"/>
  </r>
  <r>
    <n v="4564"/>
    <s v="CA-2017-129490"/>
    <d v="2017-09-26T00:00:00"/>
    <s v="9/30/2017"/>
    <s v="Standard Class"/>
    <s v="SJ-20125"/>
    <s v="Sanjit Jacobs"/>
    <s v="Home Office"/>
    <s v="United States"/>
    <s v="Miramar"/>
    <s v="Florida"/>
    <n v="33023"/>
    <s v="South"/>
    <s v="FUR-CH-10003298"/>
    <s v="Furniture"/>
    <s v="Chairs"/>
    <s v="Office Star - Contemporary Task Swivel chair with Loop Arms, Charcoal"/>
    <n v="419.13600000000002"/>
    <n v="4"/>
    <n v="0.2"/>
    <n v="-57.6312"/>
    <x v="15"/>
    <x v="3"/>
  </r>
  <r>
    <n v="4565"/>
    <s v="CA-2014-101175"/>
    <d v="2014-12-09T00:00:00"/>
    <s v="12/14/2014"/>
    <s v="Standard Class"/>
    <s v="DM-12955"/>
    <s v="Dario Medina"/>
    <s v="Corporate"/>
    <s v="United States"/>
    <s v="Mesa"/>
    <s v="Arizona"/>
    <n v="85204"/>
    <s v="West"/>
    <s v="OFF-ST-10004950"/>
    <s v="Office Supplies"/>
    <s v="Storage"/>
    <s v="Acco Perma 3000 Stacking Storage Drawers"/>
    <n v="100.70399999999999"/>
    <n v="6"/>
    <n v="0.2"/>
    <n v="-1.2587999999999999"/>
    <x v="20"/>
    <x v="2"/>
  </r>
  <r>
    <n v="4566"/>
    <s v="US-2017-149510"/>
    <d v="2017-12-03T00:00:00"/>
    <d v="2017-10-12T00:00:00"/>
    <s v="Standard Class"/>
    <s v="MC-17575"/>
    <s v="Matt Collins"/>
    <s v="Consumer"/>
    <s v="United States"/>
    <s v="Fayetteville"/>
    <s v="North Carolina"/>
    <n v="28314"/>
    <s v="South"/>
    <s v="OFF-AP-10002350"/>
    <s v="Office Supplies"/>
    <s v="Appliances"/>
    <s v="Belkin F9H710-06 7 Outlet SurgeMaster Surge Protector"/>
    <n v="45.216000000000001"/>
    <n v="3"/>
    <n v="0.2"/>
    <n v="4.5216000000000003"/>
    <x v="22"/>
    <x v="3"/>
  </r>
  <r>
    <n v="4567"/>
    <s v="US-2017-149510"/>
    <d v="2017-12-03T00:00:00"/>
    <d v="2017-10-12T00:00:00"/>
    <s v="Standard Class"/>
    <s v="MC-17575"/>
    <s v="Matt Collins"/>
    <s v="Consumer"/>
    <s v="United States"/>
    <s v="Fayetteville"/>
    <s v="North Carolina"/>
    <n v="28314"/>
    <s v="South"/>
    <s v="OFF-BI-10004233"/>
    <s v="Office Supplies"/>
    <s v="Binders"/>
    <s v="GBC Pre-Punched Binding Paper, Plastic, White, 8-1/2&quot; x 11&quot;"/>
    <n v="28.782"/>
    <n v="6"/>
    <n v="0.7"/>
    <n v="-21.1068"/>
    <x v="22"/>
    <x v="3"/>
  </r>
  <r>
    <n v="4568"/>
    <s v="US-2017-149510"/>
    <d v="2017-12-03T00:00:00"/>
    <d v="2017-10-12T00:00:00"/>
    <s v="Standard Class"/>
    <s v="MC-17575"/>
    <s v="Matt Collins"/>
    <s v="Consumer"/>
    <s v="United States"/>
    <s v="Fayetteville"/>
    <s v="North Carolina"/>
    <n v="28314"/>
    <s v="South"/>
    <s v="OFF-PA-10001892"/>
    <s v="Office Supplies"/>
    <s v="Paper"/>
    <s v="Rediform Wirebound &quot;Phone Memo&quot; Message Book, 11 x 5-3/4"/>
    <n v="24.448"/>
    <n v="4"/>
    <n v="0.2"/>
    <n v="8.8623999999999992"/>
    <x v="22"/>
    <x v="3"/>
  </r>
  <r>
    <n v="4569"/>
    <s v="CA-2015-111990"/>
    <d v="2015-11-08T00:00:00"/>
    <s v="11/13/2015"/>
    <s v="Standard Class"/>
    <s v="DB-13660"/>
    <s v="Duane Benoit"/>
    <s v="Consumer"/>
    <s v="United States"/>
    <s v="Houston"/>
    <s v="Texas"/>
    <n v="77095"/>
    <s v="Central"/>
    <s v="OFF-BI-10003291"/>
    <s v="Office Supplies"/>
    <s v="Binders"/>
    <s v="Wilson Jones Leather-Like Binders with DublLock Round Rings"/>
    <n v="10.476000000000001"/>
    <n v="6"/>
    <n v="0.8"/>
    <n v="-17.285399999999999"/>
    <x v="6"/>
    <x v="1"/>
  </r>
  <r>
    <n v="4570"/>
    <s v="CA-2014-169460"/>
    <d v="2014-04-19T00:00:00"/>
    <s v="4/21/2014"/>
    <s v="Second Class"/>
    <s v="NF-18595"/>
    <s v="Nicole Fjeld"/>
    <s v="Home Office"/>
    <s v="United States"/>
    <s v="San Jose"/>
    <s v="California"/>
    <n v="95123"/>
    <s v="West"/>
    <s v="FUR-FU-10004017"/>
    <s v="Furniture"/>
    <s v="Furnishings"/>
    <s v="Executive Impressions 13&quot; Chairman Wall Clock"/>
    <n v="76.14"/>
    <n v="3"/>
    <n v="0"/>
    <n v="26.649000000000001"/>
    <x v="41"/>
    <x v="2"/>
  </r>
  <r>
    <n v="4571"/>
    <s v="US-2015-152128"/>
    <d v="2015-05-25T00:00:00"/>
    <s v="5/27/2015"/>
    <s v="Second Class"/>
    <s v="NM-18445"/>
    <s v="Nathan Mautz"/>
    <s v="Home Office"/>
    <s v="United States"/>
    <s v="Wichita"/>
    <s v="Kansas"/>
    <n v="67212"/>
    <s v="Central"/>
    <s v="OFF-AR-10002445"/>
    <s v="Office Supplies"/>
    <s v="Art"/>
    <s v="SANFORD Major Accent Highlighters"/>
    <n v="21.24"/>
    <n v="3"/>
    <n v="0"/>
    <n v="8.0711999999999993"/>
    <x v="33"/>
    <x v="1"/>
  </r>
  <r>
    <n v="4572"/>
    <s v="US-2015-152128"/>
    <d v="2015-05-25T00:00:00"/>
    <s v="5/27/2015"/>
    <s v="Second Class"/>
    <s v="NM-18445"/>
    <s v="Nathan Mautz"/>
    <s v="Home Office"/>
    <s v="United States"/>
    <s v="Wichita"/>
    <s v="Kansas"/>
    <n v="67212"/>
    <s v="Central"/>
    <s v="OFF-BI-10001718"/>
    <s v="Office Supplies"/>
    <s v="Binders"/>
    <s v="GBC DocuBind P50 Personal Binding Machine"/>
    <n v="127.96"/>
    <n v="2"/>
    <n v="0"/>
    <n v="60.141199999999998"/>
    <x v="33"/>
    <x v="1"/>
  </r>
  <r>
    <n v="4573"/>
    <s v="CA-2017-126662"/>
    <d v="2017-07-17T00:00:00"/>
    <s v="7/21/2017"/>
    <s v="Standard Class"/>
    <s v="AB-10255"/>
    <s v="Alejandro Ballentine"/>
    <s v="Home Office"/>
    <s v="United States"/>
    <s v="Los Angeles"/>
    <s v="California"/>
    <n v="90036"/>
    <s v="West"/>
    <s v="TEC-CO-10004202"/>
    <s v="Technology"/>
    <s v="Copiers"/>
    <s v="Brother DCP1000 Digital 3 in 1 Multifunction Machine"/>
    <n v="479.98399999999998"/>
    <n v="2"/>
    <n v="0.2"/>
    <n v="89.997"/>
    <x v="10"/>
    <x v="3"/>
  </r>
  <r>
    <n v="4574"/>
    <s v="CA-2016-139395"/>
    <d v="2016-12-12T00:00:00"/>
    <s v="12/18/2016"/>
    <s v="Standard Class"/>
    <s v="MG-17650"/>
    <s v="Matthew Grinstein"/>
    <s v="Home Office"/>
    <s v="United States"/>
    <s v="Jackson"/>
    <s v="Michigan"/>
    <n v="49201"/>
    <s v="Central"/>
    <s v="TEC-PH-10002103"/>
    <s v="Technology"/>
    <s v="Phones"/>
    <s v="Jabra SPEAK 410"/>
    <n v="657.93"/>
    <n v="7"/>
    <n v="0"/>
    <n v="184.22040000000001"/>
    <x v="5"/>
    <x v="0"/>
  </r>
  <r>
    <n v="4575"/>
    <s v="CA-2016-139395"/>
    <d v="2016-12-12T00:00:00"/>
    <s v="12/18/2016"/>
    <s v="Standard Class"/>
    <s v="MG-17650"/>
    <s v="Matthew Grinstein"/>
    <s v="Home Office"/>
    <s v="United States"/>
    <s v="Jackson"/>
    <s v="Michigan"/>
    <n v="49201"/>
    <s v="Central"/>
    <s v="FUR-FU-10003724"/>
    <s v="Furniture"/>
    <s v="Furnishings"/>
    <s v="Westinghouse Clip-On Gooseneck Lamps"/>
    <n v="33.479999999999997"/>
    <n v="4"/>
    <n v="0"/>
    <n v="8.7048000000000005"/>
    <x v="5"/>
    <x v="0"/>
  </r>
  <r>
    <n v="4576"/>
    <s v="CA-2016-139395"/>
    <d v="2016-12-12T00:00:00"/>
    <s v="12/18/2016"/>
    <s v="Standard Class"/>
    <s v="MG-17650"/>
    <s v="Matthew Grinstein"/>
    <s v="Home Office"/>
    <s v="United States"/>
    <s v="Jackson"/>
    <s v="Michigan"/>
    <n v="49201"/>
    <s v="Central"/>
    <s v="OFF-AR-10003732"/>
    <s v="Office Supplies"/>
    <s v="Art"/>
    <s v="Newell 333"/>
    <n v="13.9"/>
    <n v="5"/>
    <n v="0"/>
    <n v="3.6139999999999999"/>
    <x v="5"/>
    <x v="0"/>
  </r>
  <r>
    <n v="4577"/>
    <s v="CA-2016-139395"/>
    <d v="2016-12-12T00:00:00"/>
    <s v="12/18/2016"/>
    <s v="Standard Class"/>
    <s v="MG-17650"/>
    <s v="Matthew Grinstein"/>
    <s v="Home Office"/>
    <s v="United States"/>
    <s v="Jackson"/>
    <s v="Michigan"/>
    <n v="49201"/>
    <s v="Central"/>
    <s v="OFF-ST-10000885"/>
    <s v="Office Supplies"/>
    <s v="Storage"/>
    <s v="Fellowes Desktop Hanging File Manager"/>
    <n v="26.86"/>
    <n v="2"/>
    <n v="0"/>
    <n v="6.7149999999999999"/>
    <x v="5"/>
    <x v="0"/>
  </r>
  <r>
    <n v="4578"/>
    <s v="US-2014-121734"/>
    <d v="2014-04-11T00:00:00"/>
    <s v="4/16/2014"/>
    <s v="Standard Class"/>
    <s v="SE-20110"/>
    <s v="Sanjit Engle"/>
    <s v="Consumer"/>
    <s v="United States"/>
    <s v="Lewiston"/>
    <s v="Idaho"/>
    <n v="83501"/>
    <s v="West"/>
    <s v="OFF-BI-10004817"/>
    <s v="Office Supplies"/>
    <s v="Binders"/>
    <s v="GBC Personal VeloBind Strips"/>
    <n v="9.5839999999999996"/>
    <n v="1"/>
    <n v="0.2"/>
    <n v="3.3544"/>
    <x v="41"/>
    <x v="2"/>
  </r>
  <r>
    <n v="4579"/>
    <s v="CA-2015-110947"/>
    <d v="2015-06-09T00:00:00"/>
    <s v="6/15/2015"/>
    <s v="Standard Class"/>
    <s v="AG-10765"/>
    <s v="Anthony Garverick"/>
    <s v="Home Office"/>
    <s v="United States"/>
    <s v="Hampton"/>
    <s v="Virginia"/>
    <n v="23666"/>
    <s v="South"/>
    <s v="OFF-BI-10001670"/>
    <s v="Office Supplies"/>
    <s v="Binders"/>
    <s v="Vinyl Sectional Post Binders"/>
    <n v="113.1"/>
    <n v="3"/>
    <n v="0"/>
    <n v="56.55"/>
    <x v="40"/>
    <x v="1"/>
  </r>
  <r>
    <n v="4580"/>
    <s v="US-2014-150126"/>
    <d v="2014-07-27T00:00:00"/>
    <d v="2014-02-08T00:00:00"/>
    <s v="Standard Class"/>
    <s v="AS-10045"/>
    <s v="Aaron Smayling"/>
    <s v="Corporate"/>
    <s v="United States"/>
    <s v="New York City"/>
    <s v="New York"/>
    <n v="10035"/>
    <s v="East"/>
    <s v="OFF-PA-10002709"/>
    <s v="Office Supplies"/>
    <s v="Paper"/>
    <s v="Xerox 1956"/>
    <n v="65.78"/>
    <n v="11"/>
    <n v="0"/>
    <n v="32.232199999999999"/>
    <x v="39"/>
    <x v="2"/>
  </r>
  <r>
    <n v="4581"/>
    <s v="CA-2015-164427"/>
    <d v="2015-07-31T00:00:00"/>
    <d v="2015-06-08T00:00:00"/>
    <s v="Standard Class"/>
    <s v="AR-10405"/>
    <s v="Allen Rosenblatt"/>
    <s v="Corporate"/>
    <s v="United States"/>
    <s v="Hattiesburg"/>
    <s v="Mississippi"/>
    <n v="39401"/>
    <s v="South"/>
    <s v="TEC-AC-10004469"/>
    <s v="Technology"/>
    <s v="Accessories"/>
    <s v="Microsoft Sculpt Comfort Mouse"/>
    <n v="239.7"/>
    <n v="6"/>
    <n v="0"/>
    <n v="105.468"/>
    <x v="38"/>
    <x v="1"/>
  </r>
  <r>
    <n v="4582"/>
    <s v="CA-2016-120250"/>
    <d v="2016-09-19T00:00:00"/>
    <s v="9/22/2016"/>
    <s v="First Class"/>
    <s v="AP-10720"/>
    <s v="Anne Pryor"/>
    <s v="Home Office"/>
    <s v="United States"/>
    <s v="Philadelphia"/>
    <s v="Pennsylvania"/>
    <n v="19140"/>
    <s v="East"/>
    <s v="FUR-FU-10003424"/>
    <s v="Furniture"/>
    <s v="Furnishings"/>
    <s v="Nu-Dell Oak Frame"/>
    <n v="25.632000000000001"/>
    <n v="3"/>
    <n v="0.2"/>
    <n v="3.8448000000000002"/>
    <x v="21"/>
    <x v="0"/>
  </r>
  <r>
    <n v="4583"/>
    <s v="CA-2016-121993"/>
    <d v="2016-06-10T00:00:00"/>
    <d v="2016-12-06T00:00:00"/>
    <s v="First Class"/>
    <s v="JB-16000"/>
    <s v="Joy Bell-"/>
    <s v="Consumer"/>
    <s v="United States"/>
    <s v="Philadelphia"/>
    <s v="Pennsylvania"/>
    <n v="19140"/>
    <s v="East"/>
    <s v="OFF-LA-10003720"/>
    <s v="Office Supplies"/>
    <s v="Labels"/>
    <s v="Avery 487"/>
    <n v="23.616"/>
    <n v="8"/>
    <n v="0.2"/>
    <n v="7.9703999999999997"/>
    <x v="1"/>
    <x v="0"/>
  </r>
  <r>
    <n v="4584"/>
    <s v="US-2016-100405"/>
    <d v="2016-08-26T00:00:00"/>
    <s v="8/28/2016"/>
    <s v="Second Class"/>
    <s v="TS-21430"/>
    <s v="Tom Stivers"/>
    <s v="Corporate"/>
    <s v="United States"/>
    <s v="Los Angeles"/>
    <s v="California"/>
    <n v="90045"/>
    <s v="West"/>
    <s v="OFF-AR-10000390"/>
    <s v="Office Supplies"/>
    <s v="Art"/>
    <s v="Newell Chalk Holder"/>
    <n v="8.26"/>
    <n v="2"/>
    <n v="0"/>
    <n v="3.7995999999999999"/>
    <x v="28"/>
    <x v="0"/>
  </r>
  <r>
    <n v="4585"/>
    <s v="US-2017-163790"/>
    <d v="2017-11-02T00:00:00"/>
    <d v="2017-04-11T00:00:00"/>
    <s v="Second Class"/>
    <s v="NL-18310"/>
    <s v="Nancy Lomonaco"/>
    <s v="Home Office"/>
    <s v="United States"/>
    <s v="Danville"/>
    <s v="California"/>
    <n v="94526"/>
    <s v="West"/>
    <s v="OFF-EN-10001335"/>
    <s v="Office Supplies"/>
    <s v="Envelopes"/>
    <s v="White Business Envelopes with Contemporary Seam, Recycled White Business Envelopes"/>
    <n v="76.58"/>
    <n v="7"/>
    <n v="0"/>
    <n v="38.29"/>
    <x v="23"/>
    <x v="3"/>
  </r>
  <r>
    <n v="4586"/>
    <s v="US-2017-163790"/>
    <d v="2017-11-02T00:00:00"/>
    <d v="2017-04-11T00:00:00"/>
    <s v="Second Class"/>
    <s v="NL-18310"/>
    <s v="Nancy Lomonaco"/>
    <s v="Home Office"/>
    <s v="United States"/>
    <s v="Danville"/>
    <s v="California"/>
    <n v="94526"/>
    <s v="West"/>
    <s v="OFF-AR-10003469"/>
    <s v="Office Supplies"/>
    <s v="Art"/>
    <s v="Nontoxic Chalk"/>
    <n v="8.8000000000000007"/>
    <n v="5"/>
    <n v="0"/>
    <n v="4.2240000000000002"/>
    <x v="23"/>
    <x v="3"/>
  </r>
  <r>
    <n v="4587"/>
    <s v="US-2017-163790"/>
    <d v="2017-11-02T00:00:00"/>
    <d v="2017-04-11T00:00:00"/>
    <s v="Second Class"/>
    <s v="NL-18310"/>
    <s v="Nancy Lomonaco"/>
    <s v="Home Office"/>
    <s v="United States"/>
    <s v="Danville"/>
    <s v="California"/>
    <n v="94526"/>
    <s v="West"/>
    <s v="OFF-BI-10003718"/>
    <s v="Office Supplies"/>
    <s v="Binders"/>
    <s v="GBC Therma-A-Bind 250T Electric Binding System"/>
    <n v="590.35199999999998"/>
    <n v="6"/>
    <n v="0.2"/>
    <n v="206.6232"/>
    <x v="23"/>
    <x v="3"/>
  </r>
  <r>
    <n v="4588"/>
    <s v="US-2017-163790"/>
    <d v="2017-11-02T00:00:00"/>
    <d v="2017-04-11T00:00:00"/>
    <s v="Second Class"/>
    <s v="NL-18310"/>
    <s v="Nancy Lomonaco"/>
    <s v="Home Office"/>
    <s v="United States"/>
    <s v="Danville"/>
    <s v="California"/>
    <n v="94526"/>
    <s v="West"/>
    <s v="OFF-FA-10004838"/>
    <s v="Office Supplies"/>
    <s v="Fasteners"/>
    <s v="Super Bands, 12/Pack"/>
    <n v="5.58"/>
    <n v="3"/>
    <n v="0"/>
    <n v="0.16739999999999999"/>
    <x v="23"/>
    <x v="3"/>
  </r>
  <r>
    <n v="4589"/>
    <s v="US-2017-163790"/>
    <d v="2017-11-02T00:00:00"/>
    <d v="2017-04-11T00:00:00"/>
    <s v="Second Class"/>
    <s v="NL-18310"/>
    <s v="Nancy Lomonaco"/>
    <s v="Home Office"/>
    <s v="United States"/>
    <s v="Danville"/>
    <s v="California"/>
    <n v="94526"/>
    <s v="West"/>
    <s v="FUR-FU-10002508"/>
    <s v="Furniture"/>
    <s v="Furnishings"/>
    <s v="Document Clip Frames"/>
    <n v="25.02"/>
    <n v="3"/>
    <n v="0"/>
    <n v="10.5084"/>
    <x v="23"/>
    <x v="3"/>
  </r>
  <r>
    <n v="4590"/>
    <s v="US-2017-163790"/>
    <d v="2017-11-02T00:00:00"/>
    <d v="2017-04-11T00:00:00"/>
    <s v="Second Class"/>
    <s v="NL-18310"/>
    <s v="Nancy Lomonaco"/>
    <s v="Home Office"/>
    <s v="United States"/>
    <s v="Danville"/>
    <s v="California"/>
    <n v="94526"/>
    <s v="West"/>
    <s v="OFF-ST-10001511"/>
    <s v="Office Supplies"/>
    <s v="Storage"/>
    <s v="Space Solutions Commercial Steel Shelving"/>
    <n v="452.55"/>
    <n v="7"/>
    <n v="0"/>
    <n v="22.627500000000001"/>
    <x v="23"/>
    <x v="3"/>
  </r>
  <r>
    <n v="4591"/>
    <s v="CA-2016-129868"/>
    <d v="2016-12-26T00:00:00"/>
    <s v="12/31/2016"/>
    <s v="Standard Class"/>
    <s v="MC-18130"/>
    <s v="Mike Caudle"/>
    <s v="Corporate"/>
    <s v="United States"/>
    <s v="Los Angeles"/>
    <s v="California"/>
    <n v="90004"/>
    <s v="West"/>
    <s v="OFF-SU-10000952"/>
    <s v="Office Supplies"/>
    <s v="Supplies"/>
    <s v="Fiskars Home &amp; Office Scissors"/>
    <n v="17.760000000000002"/>
    <n v="2"/>
    <n v="0"/>
    <n v="4.9728000000000003"/>
    <x v="5"/>
    <x v="0"/>
  </r>
  <r>
    <n v="4592"/>
    <s v="CA-2016-129868"/>
    <d v="2016-12-26T00:00:00"/>
    <s v="12/31/2016"/>
    <s v="Standard Class"/>
    <s v="MC-18130"/>
    <s v="Mike Caudle"/>
    <s v="Corporate"/>
    <s v="United States"/>
    <s v="Los Angeles"/>
    <s v="California"/>
    <n v="90004"/>
    <s v="West"/>
    <s v="TEC-PH-10002275"/>
    <s v="Technology"/>
    <s v="Phones"/>
    <s v="Mitel 5320 IP Phone VoIP phone"/>
    <n v="302.38400000000001"/>
    <n v="2"/>
    <n v="0.2"/>
    <n v="30.238399999999999"/>
    <x v="5"/>
    <x v="0"/>
  </r>
  <r>
    <n v="4593"/>
    <s v="CA-2016-129868"/>
    <d v="2016-12-26T00:00:00"/>
    <s v="12/31/2016"/>
    <s v="Standard Class"/>
    <s v="MC-18130"/>
    <s v="Mike Caudle"/>
    <s v="Corporate"/>
    <s v="United States"/>
    <s v="Los Angeles"/>
    <s v="California"/>
    <n v="90004"/>
    <s v="West"/>
    <s v="FUR-CH-10003535"/>
    <s v="Furniture"/>
    <s v="Chairs"/>
    <s v="Global Armless Task Chair, Royal Blue"/>
    <n v="146.352"/>
    <n v="3"/>
    <n v="0.2"/>
    <n v="-5.4882"/>
    <x v="5"/>
    <x v="0"/>
  </r>
  <r>
    <n v="4594"/>
    <s v="CA-2016-129868"/>
    <d v="2016-12-26T00:00:00"/>
    <s v="12/31/2016"/>
    <s v="Standard Class"/>
    <s v="MC-18130"/>
    <s v="Mike Caudle"/>
    <s v="Corporate"/>
    <s v="United States"/>
    <s v="Los Angeles"/>
    <s v="California"/>
    <n v="90004"/>
    <s v="West"/>
    <s v="OFF-AP-10004052"/>
    <s v="Office Supplies"/>
    <s v="Appliances"/>
    <s v="Hoover Replacement Belts For Soft Guard &amp; Commercial Ltweight Upright Vacs, 2/Pk"/>
    <n v="7.9"/>
    <n v="2"/>
    <n v="0"/>
    <n v="2.0539999999999998"/>
    <x v="5"/>
    <x v="0"/>
  </r>
  <r>
    <n v="4595"/>
    <s v="CA-2016-129868"/>
    <d v="2016-12-26T00:00:00"/>
    <s v="12/31/2016"/>
    <s v="Standard Class"/>
    <s v="MC-18130"/>
    <s v="Mike Caudle"/>
    <s v="Corporate"/>
    <s v="United States"/>
    <s v="Los Angeles"/>
    <s v="California"/>
    <n v="90004"/>
    <s v="West"/>
    <s v="FUR-TA-10003473"/>
    <s v="Furniture"/>
    <s v="Tables"/>
    <s v="Bretford Rectangular Conference Table Tops"/>
    <n v="902.71199999999999"/>
    <n v="3"/>
    <n v="0.2"/>
    <n v="33.851700000000001"/>
    <x v="5"/>
    <x v="0"/>
  </r>
  <r>
    <n v="4596"/>
    <s v="CA-2016-129868"/>
    <d v="2016-12-26T00:00:00"/>
    <s v="12/31/2016"/>
    <s v="Standard Class"/>
    <s v="MC-18130"/>
    <s v="Mike Caudle"/>
    <s v="Corporate"/>
    <s v="United States"/>
    <s v="Los Angeles"/>
    <s v="California"/>
    <n v="90004"/>
    <s v="West"/>
    <s v="OFF-AR-10001897"/>
    <s v="Office Supplies"/>
    <s v="Art"/>
    <s v="Model L Table or Wall-Mount Pencil Sharpener"/>
    <n v="53.97"/>
    <n v="3"/>
    <n v="0"/>
    <n v="15.111599999999999"/>
    <x v="5"/>
    <x v="0"/>
  </r>
  <r>
    <n v="4597"/>
    <s v="CA-2016-140564"/>
    <d v="2016-12-05T00:00:00"/>
    <d v="2016-10-12T00:00:00"/>
    <s v="Second Class"/>
    <s v="TC-21475"/>
    <s v="Tony Chapman"/>
    <s v="Home Office"/>
    <s v="United States"/>
    <s v="Washington"/>
    <s v="District of Columbia"/>
    <n v="20016"/>
    <s v="East"/>
    <s v="OFF-AR-10000034"/>
    <s v="Office Supplies"/>
    <s v="Art"/>
    <s v="BIC Brite Liner Grip Highlighters, Assorted, 5/Pack"/>
    <n v="33.92"/>
    <n v="8"/>
    <n v="0"/>
    <n v="13.2288"/>
    <x v="5"/>
    <x v="0"/>
  </r>
  <r>
    <n v="4598"/>
    <s v="US-2017-169502"/>
    <d v="2017-08-28T00:00:00"/>
    <d v="2017-01-09T00:00:00"/>
    <s v="Standard Class"/>
    <s v="MG-17650"/>
    <s v="Matthew Grinstein"/>
    <s v="Home Office"/>
    <s v="United States"/>
    <s v="Milwaukee"/>
    <s v="Wisconsin"/>
    <n v="53209"/>
    <s v="Central"/>
    <s v="OFF-SU-10004115"/>
    <s v="Office Supplies"/>
    <s v="Supplies"/>
    <s v="Acme Stainless Steel Office Snips"/>
    <n v="21.81"/>
    <n v="3"/>
    <n v="0"/>
    <n v="5.8887"/>
    <x v="43"/>
    <x v="3"/>
  </r>
  <r>
    <n v="4599"/>
    <s v="US-2017-169502"/>
    <d v="2017-08-28T00:00:00"/>
    <d v="2017-01-09T00:00:00"/>
    <s v="Standard Class"/>
    <s v="MG-17650"/>
    <s v="Matthew Grinstein"/>
    <s v="Home Office"/>
    <s v="United States"/>
    <s v="Milwaukee"/>
    <s v="Wisconsin"/>
    <n v="53209"/>
    <s v="Central"/>
    <s v="OFF-AP-10001947"/>
    <s v="Office Supplies"/>
    <s v="Appliances"/>
    <s v="Acco 6 Outlet Guardian Premium Plus Surge Suppressor"/>
    <n v="91.6"/>
    <n v="5"/>
    <n v="0"/>
    <n v="26.564"/>
    <x v="43"/>
    <x v="3"/>
  </r>
  <r>
    <n v="4600"/>
    <s v="CA-2015-146948"/>
    <d v="2015-07-16T00:00:00"/>
    <s v="7/20/2015"/>
    <s v="Standard Class"/>
    <s v="MG-17890"/>
    <s v="Michael Granlund"/>
    <s v="Home Office"/>
    <s v="United States"/>
    <s v="Baltimore"/>
    <s v="Maryland"/>
    <n v="21215"/>
    <s v="East"/>
    <s v="FUR-CH-10004853"/>
    <s v="Furniture"/>
    <s v="Chairs"/>
    <s v="Global Manager's Adjustable Task Chair, Storm"/>
    <n v="150.97999999999999"/>
    <n v="1"/>
    <n v="0"/>
    <n v="43.784199999999998"/>
    <x v="38"/>
    <x v="1"/>
  </r>
  <r>
    <n v="4601"/>
    <s v="CA-2015-146948"/>
    <d v="2015-07-16T00:00:00"/>
    <s v="7/20/2015"/>
    <s v="Standard Class"/>
    <s v="MG-17890"/>
    <s v="Michael Granlund"/>
    <s v="Home Office"/>
    <s v="United States"/>
    <s v="Baltimore"/>
    <s v="Maryland"/>
    <n v="21215"/>
    <s v="East"/>
    <s v="OFF-EN-10000483"/>
    <s v="Office Supplies"/>
    <s v="Envelopes"/>
    <s v="White Envelopes, White Envelopes with Clear Poly Window"/>
    <n v="137.25"/>
    <n v="9"/>
    <n v="0"/>
    <n v="63.134999999999998"/>
    <x v="38"/>
    <x v="1"/>
  </r>
  <r>
    <n v="4602"/>
    <s v="CA-2015-146948"/>
    <d v="2015-07-16T00:00:00"/>
    <s v="7/20/2015"/>
    <s v="Standard Class"/>
    <s v="MG-17890"/>
    <s v="Michael Granlund"/>
    <s v="Home Office"/>
    <s v="United States"/>
    <s v="Baltimore"/>
    <s v="Maryland"/>
    <n v="21215"/>
    <s v="East"/>
    <s v="OFF-FA-10001332"/>
    <s v="Office Supplies"/>
    <s v="Fasteners"/>
    <s v="Acco Banker's Clasps, 5 3/4&quot;-Long"/>
    <n v="11.52"/>
    <n v="4"/>
    <n v="0"/>
    <n v="5.4143999999999997"/>
    <x v="38"/>
    <x v="1"/>
  </r>
  <r>
    <n v="4603"/>
    <s v="US-2015-113327"/>
    <d v="2015-05-26T00:00:00"/>
    <s v="5/29/2015"/>
    <s v="Second Class"/>
    <s v="BF-11170"/>
    <s v="Ben Ferrer"/>
    <s v="Home Office"/>
    <s v="United States"/>
    <s v="Jacksonville"/>
    <s v="North Carolina"/>
    <n v="28540"/>
    <s v="South"/>
    <s v="OFF-PA-10003790"/>
    <s v="Office Supplies"/>
    <s v="Paper"/>
    <s v="Xerox 1991"/>
    <n v="18.271999999999998"/>
    <n v="1"/>
    <n v="0.2"/>
    <n v="5.9383999999999997"/>
    <x v="33"/>
    <x v="1"/>
  </r>
  <r>
    <n v="4604"/>
    <s v="US-2015-113327"/>
    <d v="2015-05-26T00:00:00"/>
    <s v="5/29/2015"/>
    <s v="Second Class"/>
    <s v="BF-11170"/>
    <s v="Ben Ferrer"/>
    <s v="Home Office"/>
    <s v="United States"/>
    <s v="Jacksonville"/>
    <s v="North Carolina"/>
    <n v="28540"/>
    <s v="South"/>
    <s v="OFF-PA-10003134"/>
    <s v="Office Supplies"/>
    <s v="Paper"/>
    <s v="Xerox 1937"/>
    <n v="153.72800000000001"/>
    <n v="4"/>
    <n v="0.2"/>
    <n v="53.8048"/>
    <x v="33"/>
    <x v="1"/>
  </r>
  <r>
    <n v="4605"/>
    <s v="US-2015-113327"/>
    <d v="2015-05-26T00:00:00"/>
    <s v="5/29/2015"/>
    <s v="Second Class"/>
    <s v="BF-11170"/>
    <s v="Ben Ferrer"/>
    <s v="Home Office"/>
    <s v="United States"/>
    <s v="Jacksonville"/>
    <s v="North Carolina"/>
    <n v="28540"/>
    <s v="South"/>
    <s v="OFF-EN-10004459"/>
    <s v="Office Supplies"/>
    <s v="Envelopes"/>
    <s v="Security-Tint Envelopes"/>
    <n v="12.224"/>
    <n v="2"/>
    <n v="0.2"/>
    <n v="4.4311999999999996"/>
    <x v="33"/>
    <x v="1"/>
  </r>
  <r>
    <n v="4606"/>
    <s v="US-2015-113327"/>
    <d v="2015-05-26T00:00:00"/>
    <s v="5/29/2015"/>
    <s v="Second Class"/>
    <s v="BF-11170"/>
    <s v="Ben Ferrer"/>
    <s v="Home Office"/>
    <s v="United States"/>
    <s v="Jacksonville"/>
    <s v="North Carolina"/>
    <n v="28540"/>
    <s v="South"/>
    <s v="TEC-AC-10003628"/>
    <s v="Technology"/>
    <s v="Accessories"/>
    <s v="Logitech 910-002974 M325 Wireless Mouse for Web Scrolling"/>
    <n v="167.94399999999999"/>
    <n v="7"/>
    <n v="0.2"/>
    <n v="50.383200000000002"/>
    <x v="33"/>
    <x v="1"/>
  </r>
  <r>
    <n v="4607"/>
    <s v="CA-2015-135020"/>
    <d v="2015-05-28T00:00:00"/>
    <d v="2015-02-06T00:00:00"/>
    <s v="Standard Class"/>
    <s v="MS-17770"/>
    <s v="Maxwell Schwartz"/>
    <s v="Consumer"/>
    <s v="United States"/>
    <s v="Rochester"/>
    <s v="New York"/>
    <n v="14609"/>
    <s v="East"/>
    <s v="TEC-PH-10004093"/>
    <s v="Technology"/>
    <s v="Phones"/>
    <s v="Panasonic Kx-TS550"/>
    <n v="45.99"/>
    <n v="1"/>
    <n v="0"/>
    <n v="13.3371"/>
    <x v="33"/>
    <x v="1"/>
  </r>
  <r>
    <n v="4608"/>
    <s v="CA-2015-135020"/>
    <d v="2015-05-28T00:00:00"/>
    <d v="2015-02-06T00:00:00"/>
    <s v="Standard Class"/>
    <s v="MS-17770"/>
    <s v="Maxwell Schwartz"/>
    <s v="Consumer"/>
    <s v="United States"/>
    <s v="Rochester"/>
    <s v="New York"/>
    <n v="14609"/>
    <s v="East"/>
    <s v="OFF-ST-10001490"/>
    <s v="Office Supplies"/>
    <s v="Storage"/>
    <s v="Hot File 7-Pocket, Floor Stand"/>
    <n v="535.41"/>
    <n v="3"/>
    <n v="0"/>
    <n v="160.62299999999999"/>
    <x v="33"/>
    <x v="1"/>
  </r>
  <r>
    <n v="4609"/>
    <s v="CA-2015-135020"/>
    <d v="2015-05-28T00:00:00"/>
    <d v="2015-02-06T00:00:00"/>
    <s v="Standard Class"/>
    <s v="MS-17770"/>
    <s v="Maxwell Schwartz"/>
    <s v="Consumer"/>
    <s v="United States"/>
    <s v="Rochester"/>
    <s v="New York"/>
    <n v="14609"/>
    <s v="East"/>
    <s v="OFF-BI-10000605"/>
    <s v="Office Supplies"/>
    <s v="Binders"/>
    <s v="Acco Pressboard Covers with Storage Hooks, 9 1/2&quot; x 11&quot;, Executive Red"/>
    <n v="6.0960000000000001"/>
    <n v="2"/>
    <n v="0.2"/>
    <n v="2.0573999999999999"/>
    <x v="33"/>
    <x v="1"/>
  </r>
  <r>
    <n v="4610"/>
    <s v="CA-2015-135020"/>
    <d v="2015-05-28T00:00:00"/>
    <d v="2015-02-06T00:00:00"/>
    <s v="Standard Class"/>
    <s v="MS-17770"/>
    <s v="Maxwell Schwartz"/>
    <s v="Consumer"/>
    <s v="United States"/>
    <s v="Rochester"/>
    <s v="New York"/>
    <n v="14609"/>
    <s v="East"/>
    <s v="OFF-PA-10004255"/>
    <s v="Office Supplies"/>
    <s v="Paper"/>
    <s v="Xerox 219"/>
    <n v="45.36"/>
    <n v="7"/>
    <n v="0"/>
    <n v="21.7728"/>
    <x v="33"/>
    <x v="1"/>
  </r>
  <r>
    <n v="4611"/>
    <s v="US-2017-141852"/>
    <d v="2017-11-09T00:00:00"/>
    <s v="11/14/2017"/>
    <s v="Standard Class"/>
    <s v="JE-15745"/>
    <s v="Joel Eaton"/>
    <s v="Consumer"/>
    <s v="United States"/>
    <s v="Oceanside"/>
    <s v="California"/>
    <n v="92054"/>
    <s v="West"/>
    <s v="FUR-FU-10000023"/>
    <s v="Furniture"/>
    <s v="Furnishings"/>
    <s v="Eldon Wave Desk Accessories"/>
    <n v="47.12"/>
    <n v="8"/>
    <n v="0"/>
    <n v="20.732800000000001"/>
    <x v="23"/>
    <x v="3"/>
  </r>
  <r>
    <n v="4612"/>
    <s v="CA-2016-109407"/>
    <d v="2016-01-24T00:00:00"/>
    <s v="1/26/2016"/>
    <s v="Second Class"/>
    <s v="HG-14965"/>
    <s v="Henry Goldwyn"/>
    <s v="Corporate"/>
    <s v="United States"/>
    <s v="Gulfport"/>
    <s v="Mississippi"/>
    <n v="39503"/>
    <s v="South"/>
    <s v="OFF-BI-10000285"/>
    <s v="Office Supplies"/>
    <s v="Binders"/>
    <s v="XtraLife ClearVue Slant-D Ring Binders by Cardinal"/>
    <n v="31.36"/>
    <n v="4"/>
    <n v="0"/>
    <n v="15.68"/>
    <x v="12"/>
    <x v="0"/>
  </r>
  <r>
    <n v="4613"/>
    <s v="US-2017-165953"/>
    <d v="2016-12-31T00:00:00"/>
    <d v="2017-06-01T00:00:00"/>
    <s v="Standard Class"/>
    <s v="EP-13915"/>
    <s v="Emily Phan"/>
    <s v="Consumer"/>
    <s v="United States"/>
    <s v="Jacksonville"/>
    <s v="Florida"/>
    <n v="32216"/>
    <s v="South"/>
    <s v="OFF-AR-10000588"/>
    <s v="Office Supplies"/>
    <s v="Art"/>
    <s v="Newell 345"/>
    <n v="47.616"/>
    <n v="3"/>
    <n v="0.2"/>
    <n v="3.5712000000000002"/>
    <x v="5"/>
    <x v="0"/>
  </r>
  <r>
    <n v="4614"/>
    <s v="US-2017-165953"/>
    <d v="2016-12-31T00:00:00"/>
    <d v="2017-06-01T00:00:00"/>
    <s v="Standard Class"/>
    <s v="EP-13915"/>
    <s v="Emily Phan"/>
    <s v="Consumer"/>
    <s v="United States"/>
    <s v="Jacksonville"/>
    <s v="Florida"/>
    <n v="32216"/>
    <s v="South"/>
    <s v="OFF-PA-10002250"/>
    <s v="Office Supplies"/>
    <s v="Paper"/>
    <s v="Things To Do Today Pad"/>
    <n v="23.48"/>
    <n v="5"/>
    <n v="0.2"/>
    <n v="8.218"/>
    <x v="5"/>
    <x v="0"/>
  </r>
  <r>
    <n v="4615"/>
    <s v="CA-2016-144540"/>
    <d v="2016-09-05T00:00:00"/>
    <d v="2016-10-09T00:00:00"/>
    <s v="Standard Class"/>
    <s v="GH-14410"/>
    <s v="Gary Hansen"/>
    <s v="Home Office"/>
    <s v="United States"/>
    <s v="Houston"/>
    <s v="Texas"/>
    <n v="77070"/>
    <s v="Central"/>
    <s v="OFF-AP-10002457"/>
    <s v="Office Supplies"/>
    <s v="Appliances"/>
    <s v="Eureka The Boss Plus 12-Amp Hard Box Upright Vacuum, Red"/>
    <n v="62.79"/>
    <n v="3"/>
    <n v="0.8"/>
    <n v="-166.39349999999999"/>
    <x v="21"/>
    <x v="0"/>
  </r>
  <r>
    <n v="4616"/>
    <s v="CA-2016-144540"/>
    <d v="2016-09-05T00:00:00"/>
    <d v="2016-10-09T00:00:00"/>
    <s v="Standard Class"/>
    <s v="GH-14410"/>
    <s v="Gary Hansen"/>
    <s v="Home Office"/>
    <s v="United States"/>
    <s v="Houston"/>
    <s v="Texas"/>
    <n v="77070"/>
    <s v="Central"/>
    <s v="OFF-FA-10002763"/>
    <s v="Office Supplies"/>
    <s v="Fasteners"/>
    <s v="Advantus Map Pennant Flags and Round Head Tacks"/>
    <n v="28.44"/>
    <n v="9"/>
    <n v="0.2"/>
    <n v="4.266"/>
    <x v="21"/>
    <x v="0"/>
  </r>
  <r>
    <n v="4617"/>
    <s v="CA-2015-159863"/>
    <d v="2015-09-04T00:00:00"/>
    <d v="2015-07-09T00:00:00"/>
    <s v="Second Class"/>
    <s v="DS-13180"/>
    <s v="David Smith"/>
    <s v="Corporate"/>
    <s v="United States"/>
    <s v="Houston"/>
    <s v="Texas"/>
    <n v="77095"/>
    <s v="Central"/>
    <s v="TEC-AC-10000109"/>
    <s v="Technology"/>
    <s v="Accessories"/>
    <s v="Sony Micro Vault Click 16 GB USB 2.0 Flash Drive"/>
    <n v="134.376"/>
    <n v="3"/>
    <n v="0.2"/>
    <n v="6.7187999999999999"/>
    <x v="11"/>
    <x v="1"/>
  </r>
  <r>
    <n v="4618"/>
    <s v="CA-2015-117800"/>
    <d v="2015-09-21T00:00:00"/>
    <s v="9/26/2015"/>
    <s v="Standard Class"/>
    <s v="TH-21550"/>
    <s v="Tracy Hopkins"/>
    <s v="Home Office"/>
    <s v="United States"/>
    <s v="Everett"/>
    <s v="Massachusetts"/>
    <n v="2149"/>
    <s v="East"/>
    <s v="TEC-PH-10002415"/>
    <s v="Technology"/>
    <s v="Phones"/>
    <s v="Polycom VoiceStation 500 Conference†phone"/>
    <n v="589.9"/>
    <n v="2"/>
    <n v="0"/>
    <n v="147.47499999999999"/>
    <x v="11"/>
    <x v="1"/>
  </r>
  <r>
    <n v="4619"/>
    <s v="CA-2015-117800"/>
    <d v="2015-09-21T00:00:00"/>
    <s v="9/26/2015"/>
    <s v="Standard Class"/>
    <s v="TH-21550"/>
    <s v="Tracy Hopkins"/>
    <s v="Home Office"/>
    <s v="United States"/>
    <s v="Everett"/>
    <s v="Massachusetts"/>
    <n v="2149"/>
    <s v="East"/>
    <s v="FUR-CH-10000785"/>
    <s v="Furniture"/>
    <s v="Chairs"/>
    <s v="Global Ergonomic Managers Chair"/>
    <n v="542.94000000000005"/>
    <n v="3"/>
    <n v="0"/>
    <n v="141.1644"/>
    <x v="11"/>
    <x v="1"/>
  </r>
  <r>
    <n v="4620"/>
    <s v="CA-2017-145219"/>
    <d v="2017-12-24T00:00:00"/>
    <s v="12/25/2017"/>
    <s v="First Class"/>
    <s v="RM-19675"/>
    <s v="Robert Marley"/>
    <s v="Home Office"/>
    <s v="United States"/>
    <s v="Los Angeles"/>
    <s v="California"/>
    <n v="90049"/>
    <s v="West"/>
    <s v="TEC-CO-10001449"/>
    <s v="Technology"/>
    <s v="Copiers"/>
    <s v="Hewlett Packard LaserJet 3310 Copier"/>
    <n v="2879.9520000000002"/>
    <n v="6"/>
    <n v="0.2"/>
    <n v="1007.9832"/>
    <x v="22"/>
    <x v="3"/>
  </r>
  <r>
    <n v="4621"/>
    <s v="CA-2017-145219"/>
    <d v="2017-12-24T00:00:00"/>
    <s v="12/25/2017"/>
    <s v="First Class"/>
    <s v="RM-19675"/>
    <s v="Robert Marley"/>
    <s v="Home Office"/>
    <s v="United States"/>
    <s v="Los Angeles"/>
    <s v="California"/>
    <n v="90049"/>
    <s v="West"/>
    <s v="OFF-BI-10001670"/>
    <s v="Office Supplies"/>
    <s v="Binders"/>
    <s v="Vinyl Sectional Post Binders"/>
    <n v="90.48"/>
    <n v="3"/>
    <n v="0.2"/>
    <n v="33.93"/>
    <x v="22"/>
    <x v="3"/>
  </r>
  <r>
    <n v="4622"/>
    <s v="CA-2015-161214"/>
    <d v="2015-10-05T00:00:00"/>
    <d v="2015-08-10T00:00:00"/>
    <s v="Second Class"/>
    <s v="SF-20965"/>
    <s v="Sylvia Foulston"/>
    <s v="Corporate"/>
    <s v="United States"/>
    <s v="Wilmington"/>
    <s v="Delaware"/>
    <n v="19805"/>
    <s v="East"/>
    <s v="OFF-ST-10001328"/>
    <s v="Office Supplies"/>
    <s v="Storage"/>
    <s v="Personal Filing Tote with Lid, Black/Gray"/>
    <n v="77.55"/>
    <n v="5"/>
    <n v="0"/>
    <n v="21.713999999999999"/>
    <x v="2"/>
    <x v="1"/>
  </r>
  <r>
    <n v="4623"/>
    <s v="CA-2017-147228"/>
    <d v="2017-09-09T00:00:00"/>
    <s v="9/14/2017"/>
    <s v="Standard Class"/>
    <s v="SO-20335"/>
    <s v="Sean O'Donnell"/>
    <s v="Consumer"/>
    <s v="United States"/>
    <s v="Columbia"/>
    <s v="Tennessee"/>
    <n v="38401"/>
    <s v="South"/>
    <s v="OFF-SU-10001225"/>
    <s v="Office Supplies"/>
    <s v="Supplies"/>
    <s v="Staple remover"/>
    <n v="8.8320000000000007"/>
    <n v="3"/>
    <n v="0.2"/>
    <n v="-1.9872000000000001"/>
    <x v="15"/>
    <x v="3"/>
  </r>
  <r>
    <n v="4624"/>
    <s v="CA-2017-147228"/>
    <d v="2017-09-09T00:00:00"/>
    <s v="9/14/2017"/>
    <s v="Standard Class"/>
    <s v="SO-20335"/>
    <s v="Sean O'Donnell"/>
    <s v="Consumer"/>
    <s v="United States"/>
    <s v="Columbia"/>
    <s v="Tennessee"/>
    <n v="38401"/>
    <s v="South"/>
    <s v="OFF-PA-10000357"/>
    <s v="Office Supplies"/>
    <s v="Paper"/>
    <s v="Xerox 1888"/>
    <n v="177.536"/>
    <n v="4"/>
    <n v="0.2"/>
    <n v="62.137599999999999"/>
    <x v="15"/>
    <x v="3"/>
  </r>
  <r>
    <n v="4625"/>
    <s v="CA-2017-147228"/>
    <d v="2017-09-09T00:00:00"/>
    <s v="9/14/2017"/>
    <s v="Standard Class"/>
    <s v="SO-20335"/>
    <s v="Sean O'Donnell"/>
    <s v="Consumer"/>
    <s v="United States"/>
    <s v="Columbia"/>
    <s v="Tennessee"/>
    <n v="38401"/>
    <s v="South"/>
    <s v="OFF-ST-10000046"/>
    <s v="Office Supplies"/>
    <s v="Storage"/>
    <s v="Fellowes Super Stor/Drawer Files"/>
    <n v="258.48"/>
    <n v="2"/>
    <n v="0.2"/>
    <n v="-3.2309999999999999"/>
    <x v="15"/>
    <x v="3"/>
  </r>
  <r>
    <n v="4626"/>
    <s v="CA-2017-147228"/>
    <d v="2017-09-09T00:00:00"/>
    <s v="9/14/2017"/>
    <s v="Standard Class"/>
    <s v="SO-20335"/>
    <s v="Sean O'Donnell"/>
    <s v="Consumer"/>
    <s v="United States"/>
    <s v="Columbia"/>
    <s v="Tennessee"/>
    <n v="38401"/>
    <s v="South"/>
    <s v="FUR-FU-10000023"/>
    <s v="Furniture"/>
    <s v="Furnishings"/>
    <s v="Eldon Wave Desk Accessories"/>
    <n v="14.135999999999999"/>
    <n v="3"/>
    <n v="0.2"/>
    <n v="4.2408000000000001"/>
    <x v="15"/>
    <x v="3"/>
  </r>
  <r>
    <n v="4627"/>
    <s v="CA-2016-101336"/>
    <d v="2016-11-13T00:00:00"/>
    <s v="11/18/2016"/>
    <s v="Standard Class"/>
    <s v="CK-12760"/>
    <s v="Cyma Kinney"/>
    <s v="Corporate"/>
    <s v="United States"/>
    <s v="New York City"/>
    <s v="New York"/>
    <n v="10011"/>
    <s v="East"/>
    <s v="OFF-ST-10003455"/>
    <s v="Office Supplies"/>
    <s v="Storage"/>
    <s v="Tenex File Box, Personal Filing Tote with Lid, Black"/>
    <n v="77.55"/>
    <n v="5"/>
    <n v="0"/>
    <n v="20.163"/>
    <x v="0"/>
    <x v="0"/>
  </r>
  <r>
    <n v="4628"/>
    <s v="CA-2016-101336"/>
    <d v="2016-11-13T00:00:00"/>
    <s v="11/18/2016"/>
    <s v="Standard Class"/>
    <s v="CK-12760"/>
    <s v="Cyma Kinney"/>
    <s v="Corporate"/>
    <s v="United States"/>
    <s v="New York City"/>
    <s v="New York"/>
    <n v="10011"/>
    <s v="East"/>
    <s v="OFF-ST-10000876"/>
    <s v="Office Supplies"/>
    <s v="Storage"/>
    <s v="Eldon Simplefile Box Office"/>
    <n v="24.88"/>
    <n v="2"/>
    <n v="0"/>
    <n v="6.9664000000000001"/>
    <x v="0"/>
    <x v="0"/>
  </r>
  <r>
    <n v="4629"/>
    <s v="CA-2016-101336"/>
    <d v="2016-11-13T00:00:00"/>
    <s v="11/18/2016"/>
    <s v="Standard Class"/>
    <s v="CK-12760"/>
    <s v="Cyma Kinney"/>
    <s v="Corporate"/>
    <s v="United States"/>
    <s v="New York City"/>
    <s v="New York"/>
    <n v="10011"/>
    <s v="East"/>
    <s v="OFF-AR-10003582"/>
    <s v="Office Supplies"/>
    <s v="Art"/>
    <s v="Boston Electric Pencil Sharpener, Model 1818, Charcoal Black"/>
    <n v="140.75"/>
    <n v="5"/>
    <n v="0"/>
    <n v="39.409999999999997"/>
    <x v="0"/>
    <x v="0"/>
  </r>
  <r>
    <n v="4630"/>
    <s v="CA-2016-101336"/>
    <d v="2016-11-13T00:00:00"/>
    <s v="11/18/2016"/>
    <s v="Standard Class"/>
    <s v="CK-12760"/>
    <s v="Cyma Kinney"/>
    <s v="Corporate"/>
    <s v="United States"/>
    <s v="New York City"/>
    <s v="New York"/>
    <n v="10011"/>
    <s v="East"/>
    <s v="OFF-ST-10004258"/>
    <s v="Office Supplies"/>
    <s v="Storage"/>
    <s v="Portable Personal File Box"/>
    <n v="36.630000000000003"/>
    <n v="3"/>
    <n v="0"/>
    <n v="9.8901000000000003"/>
    <x v="0"/>
    <x v="0"/>
  </r>
  <r>
    <n v="4631"/>
    <s v="US-2015-126235"/>
    <d v="2015-10-15T00:00:00"/>
    <s v="10/15/2015"/>
    <s v="Same Day"/>
    <s v="GA-14725"/>
    <s v="Guy Armstrong"/>
    <s v="Consumer"/>
    <s v="United States"/>
    <s v="Mount Pleasant"/>
    <s v="Michigan"/>
    <n v="48858"/>
    <s v="Central"/>
    <s v="FUR-FU-10000719"/>
    <s v="Furniture"/>
    <s v="Furnishings"/>
    <s v="DAX Cubicle Frames, 8-1/2 x 11"/>
    <n v="17.14"/>
    <n v="2"/>
    <n v="0"/>
    <n v="6.1703999999999999"/>
    <x v="2"/>
    <x v="1"/>
  </r>
  <r>
    <n v="4632"/>
    <s v="CA-2017-168396"/>
    <d v="2017-08-03T00:00:00"/>
    <d v="2017-08-08T00:00:00"/>
    <s v="Second Class"/>
    <s v="BD-11725"/>
    <s v="Bruce Degenhardt"/>
    <s v="Consumer"/>
    <s v="United States"/>
    <s v="San Francisco"/>
    <s v="California"/>
    <n v="94122"/>
    <s v="West"/>
    <s v="OFF-LA-10001297"/>
    <s v="Office Supplies"/>
    <s v="Labels"/>
    <s v="Avery 473"/>
    <n v="51.75"/>
    <n v="5"/>
    <n v="0"/>
    <n v="24.84"/>
    <x v="43"/>
    <x v="3"/>
  </r>
  <r>
    <n v="4633"/>
    <s v="CA-2017-168396"/>
    <d v="2017-08-03T00:00:00"/>
    <d v="2017-08-08T00:00:00"/>
    <s v="Second Class"/>
    <s v="BD-11725"/>
    <s v="Bruce Degenhardt"/>
    <s v="Consumer"/>
    <s v="United States"/>
    <s v="San Francisco"/>
    <s v="California"/>
    <n v="94122"/>
    <s v="West"/>
    <s v="FUR-FU-10000723"/>
    <s v="Furniture"/>
    <s v="Furnishings"/>
    <s v="Deflect-o EconoMat Studded, No Bevel Mat for Low Pile Carpeting"/>
    <n v="123.96"/>
    <n v="3"/>
    <n v="0"/>
    <n v="11.1564"/>
    <x v="43"/>
    <x v="3"/>
  </r>
  <r>
    <n v="4634"/>
    <s v="CA-2015-130456"/>
    <d v="2015-08-21T00:00:00"/>
    <s v="8/26/2015"/>
    <s v="Standard Class"/>
    <s v="DS-13180"/>
    <s v="David Smith"/>
    <s v="Corporate"/>
    <s v="United States"/>
    <s v="San Francisco"/>
    <s v="California"/>
    <n v="94122"/>
    <s v="West"/>
    <s v="FUR-BO-10003893"/>
    <s v="Furniture"/>
    <s v="Bookcases"/>
    <s v="Sauder Camden County Collection Library"/>
    <n v="586.39800000000002"/>
    <n v="6"/>
    <n v="0.15"/>
    <n v="34.494"/>
    <x v="37"/>
    <x v="1"/>
  </r>
  <r>
    <n v="4635"/>
    <s v="CA-2015-130456"/>
    <d v="2015-08-21T00:00:00"/>
    <s v="8/26/2015"/>
    <s v="Standard Class"/>
    <s v="DS-13180"/>
    <s v="David Smith"/>
    <s v="Corporate"/>
    <s v="United States"/>
    <s v="San Francisco"/>
    <s v="California"/>
    <n v="94122"/>
    <s v="West"/>
    <s v="OFF-ST-10000736"/>
    <s v="Office Supplies"/>
    <s v="Storage"/>
    <s v="Carina Double Wide Media Storage Towers in Natural &amp; Black"/>
    <n v="80.98"/>
    <n v="1"/>
    <n v="0"/>
    <n v="3.2391999999999999"/>
    <x v="37"/>
    <x v="1"/>
  </r>
  <r>
    <n v="4636"/>
    <s v="CA-2017-116288"/>
    <d v="2017-03-12T00:00:00"/>
    <s v="3/17/2017"/>
    <s v="Standard Class"/>
    <s v="BS-11380"/>
    <s v="Bill Stewart"/>
    <s v="Corporate"/>
    <s v="United States"/>
    <s v="San Francisco"/>
    <s v="California"/>
    <n v="94122"/>
    <s v="West"/>
    <s v="OFF-ST-10000736"/>
    <s v="Office Supplies"/>
    <s v="Storage"/>
    <s v="Carina Double Wide Media Storage Towers in Natural &amp; Black"/>
    <n v="242.94"/>
    <n v="3"/>
    <n v="0"/>
    <n v="9.7175999999999991"/>
    <x v="42"/>
    <x v="3"/>
  </r>
  <r>
    <n v="4637"/>
    <s v="CA-2017-168228"/>
    <d v="2017-04-27T00:00:00"/>
    <s v="4/29/2017"/>
    <s v="First Class"/>
    <s v="AP-10915"/>
    <s v="Arthur Prichep"/>
    <s v="Consumer"/>
    <s v="United States"/>
    <s v="Los Angeles"/>
    <s v="California"/>
    <n v="90045"/>
    <s v="West"/>
    <s v="OFF-AR-10003373"/>
    <s v="Office Supplies"/>
    <s v="Art"/>
    <s v="Boston School Pro Electric Pencil Sharpener, 1670"/>
    <n v="123.92"/>
    <n v="4"/>
    <n v="0"/>
    <n v="33.458399999999997"/>
    <x v="4"/>
    <x v="3"/>
  </r>
  <r>
    <n v="4638"/>
    <s v="CA-2017-168228"/>
    <d v="2017-04-27T00:00:00"/>
    <s v="4/29/2017"/>
    <s v="First Class"/>
    <s v="AP-10915"/>
    <s v="Arthur Prichep"/>
    <s v="Consumer"/>
    <s v="United States"/>
    <s v="Los Angeles"/>
    <s v="California"/>
    <n v="90045"/>
    <s v="West"/>
    <s v="OFF-AR-10000390"/>
    <s v="Office Supplies"/>
    <s v="Art"/>
    <s v="Newell Chalk Holder"/>
    <n v="12.39"/>
    <n v="3"/>
    <n v="0"/>
    <n v="5.6993999999999998"/>
    <x v="4"/>
    <x v="3"/>
  </r>
  <r>
    <n v="4639"/>
    <s v="CA-2017-168228"/>
    <d v="2017-04-27T00:00:00"/>
    <s v="4/29/2017"/>
    <s v="First Class"/>
    <s v="AP-10915"/>
    <s v="Arthur Prichep"/>
    <s v="Consumer"/>
    <s v="United States"/>
    <s v="Los Angeles"/>
    <s v="California"/>
    <n v="90045"/>
    <s v="West"/>
    <s v="OFF-AR-10001725"/>
    <s v="Office Supplies"/>
    <s v="Art"/>
    <s v="Boston Home &amp; Office Model 2000 Electric Pencil Sharpeners"/>
    <n v="47.3"/>
    <n v="2"/>
    <n v="0"/>
    <n v="12.298"/>
    <x v="4"/>
    <x v="3"/>
  </r>
  <r>
    <n v="4640"/>
    <s v="CA-2016-102162"/>
    <d v="2016-09-11T00:00:00"/>
    <s v="9/16/2016"/>
    <s v="Standard Class"/>
    <s v="JF-15565"/>
    <s v="Jill Fjeld"/>
    <s v="Consumer"/>
    <s v="United States"/>
    <s v="Newport News"/>
    <s v="Virginia"/>
    <n v="23602"/>
    <s v="South"/>
    <s v="TEC-CO-10001943"/>
    <s v="Technology"/>
    <s v="Copiers"/>
    <s v="Canon PC-428 Personal Copier"/>
    <n v="1599.92"/>
    <n v="8"/>
    <n v="0"/>
    <n v="751.9624"/>
    <x v="21"/>
    <x v="0"/>
  </r>
  <r>
    <n v="4641"/>
    <s v="CA-2016-102162"/>
    <d v="2016-09-11T00:00:00"/>
    <s v="9/16/2016"/>
    <s v="Standard Class"/>
    <s v="JF-15565"/>
    <s v="Jill Fjeld"/>
    <s v="Consumer"/>
    <s v="United States"/>
    <s v="Newport News"/>
    <s v="Virginia"/>
    <n v="23602"/>
    <s v="South"/>
    <s v="OFF-EN-10002312"/>
    <s v="Office Supplies"/>
    <s v="Envelopes"/>
    <s v="#10 Self-Seal White Envelopes"/>
    <n v="11.09"/>
    <n v="1"/>
    <n v="0"/>
    <n v="5.4340999999999999"/>
    <x v="21"/>
    <x v="0"/>
  </r>
  <r>
    <n v="4642"/>
    <s v="CA-2017-130141"/>
    <d v="2017-10-22T00:00:00"/>
    <s v="10/24/2017"/>
    <s v="Second Class"/>
    <s v="HA-14905"/>
    <s v="Helen Abelman"/>
    <s v="Consumer"/>
    <s v="United States"/>
    <s v="Fort Collins"/>
    <s v="Colorado"/>
    <n v="80525"/>
    <s v="West"/>
    <s v="OFF-BI-10000831"/>
    <s v="Office Supplies"/>
    <s v="Binders"/>
    <s v="Storex Flexible Poly Binders with Double Pockets"/>
    <n v="3.1680000000000001"/>
    <n v="4"/>
    <n v="0.7"/>
    <n v="-2.5344000000000002"/>
    <x v="13"/>
    <x v="3"/>
  </r>
  <r>
    <n v="4643"/>
    <s v="CA-2017-130141"/>
    <d v="2017-10-22T00:00:00"/>
    <s v="10/24/2017"/>
    <s v="Second Class"/>
    <s v="HA-14905"/>
    <s v="Helen Abelman"/>
    <s v="Consumer"/>
    <s v="United States"/>
    <s v="Fort Collins"/>
    <s v="Colorado"/>
    <n v="80525"/>
    <s v="West"/>
    <s v="FUR-CH-10000749"/>
    <s v="Furniture"/>
    <s v="Chairs"/>
    <s v="Office Star - Ergonomic Mid Back Chair with 2-Way Adjustable Arms"/>
    <n v="579.13599999999997"/>
    <n v="4"/>
    <n v="0.2"/>
    <n v="-28.956800000000001"/>
    <x v="13"/>
    <x v="3"/>
  </r>
  <r>
    <n v="4644"/>
    <s v="CA-2015-147501"/>
    <d v="2015-08-02T00:00:00"/>
    <d v="2015-06-08T00:00:00"/>
    <s v="Standard Class"/>
    <s v="Co-12640"/>
    <s v="Corey-Lock"/>
    <s v="Consumer"/>
    <s v="United States"/>
    <s v="Seattle"/>
    <s v="Washington"/>
    <n v="98105"/>
    <s v="West"/>
    <s v="OFF-BI-10002003"/>
    <s v="Office Supplies"/>
    <s v="Binders"/>
    <s v="Ibico Presentation Index for Binding Systems"/>
    <n v="6.3680000000000003"/>
    <n v="2"/>
    <n v="0.2"/>
    <n v="2.1492"/>
    <x v="37"/>
    <x v="1"/>
  </r>
  <r>
    <n v="4645"/>
    <s v="CA-2015-147501"/>
    <d v="2015-08-02T00:00:00"/>
    <d v="2015-06-08T00:00:00"/>
    <s v="Standard Class"/>
    <s v="Co-12640"/>
    <s v="Corey-Lock"/>
    <s v="Consumer"/>
    <s v="United States"/>
    <s v="Seattle"/>
    <s v="Washington"/>
    <n v="98105"/>
    <s v="West"/>
    <s v="TEC-MA-10001972"/>
    <s v="Technology"/>
    <s v="Machines"/>
    <s v="Okidata C331dn Printer"/>
    <n v="558.4"/>
    <n v="2"/>
    <n v="0.2"/>
    <n v="41.88"/>
    <x v="37"/>
    <x v="1"/>
  </r>
  <r>
    <n v="4646"/>
    <s v="CA-2016-143910"/>
    <d v="2016-08-12T00:00:00"/>
    <s v="8/16/2016"/>
    <s v="Standard Class"/>
    <s v="BC-11125"/>
    <s v="Becky Castell"/>
    <s v="Home Office"/>
    <s v="United States"/>
    <s v="New York City"/>
    <s v="New York"/>
    <n v="10011"/>
    <s v="East"/>
    <s v="FUR-CH-10000225"/>
    <s v="Furniture"/>
    <s v="Chairs"/>
    <s v="Global Geo Office Task Chair, Gray"/>
    <n v="145.76400000000001"/>
    <n v="2"/>
    <n v="0.1"/>
    <n v="-8.0980000000000008"/>
    <x v="28"/>
    <x v="0"/>
  </r>
  <r>
    <n v="4647"/>
    <s v="CA-2014-146885"/>
    <d v="2014-05-30T00:00:00"/>
    <d v="2014-05-06T00:00:00"/>
    <s v="Standard Class"/>
    <s v="EB-13840"/>
    <s v="Ellis Ballard"/>
    <s v="Corporate"/>
    <s v="United States"/>
    <s v="Richmond"/>
    <s v="Virginia"/>
    <n v="23223"/>
    <s v="South"/>
    <s v="OFF-PA-10001622"/>
    <s v="Office Supplies"/>
    <s v="Paper"/>
    <s v="Ampad Poly Cover Wirebound Steno Book, 6&quot; x 9&quot; Assorted Colors, Gregg Ruled"/>
    <n v="13.62"/>
    <n v="3"/>
    <n v="0"/>
    <n v="6.1289999999999996"/>
    <x v="8"/>
    <x v="2"/>
  </r>
  <r>
    <n v="4648"/>
    <s v="CA-2016-139556"/>
    <d v="2016-04-26T00:00:00"/>
    <d v="2016-01-05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n v="62.782200000000003"/>
    <x v="25"/>
    <x v="0"/>
  </r>
  <r>
    <n v="4649"/>
    <s v="CA-2017-129357"/>
    <d v="2017-05-14T00:00:00"/>
    <s v="5/19/2017"/>
    <s v="Standard Class"/>
    <s v="KB-16585"/>
    <s v="Ken Black"/>
    <s v="Corporate"/>
    <s v="United States"/>
    <s v="Seattle"/>
    <s v="Washington"/>
    <n v="98103"/>
    <s v="West"/>
    <s v="OFF-PA-10003228"/>
    <s v="Office Supplies"/>
    <s v="Paper"/>
    <s v="Xerox 1917"/>
    <n v="440.19"/>
    <n v="9"/>
    <n v="0"/>
    <n v="206.88929999999999"/>
    <x v="24"/>
    <x v="3"/>
  </r>
  <r>
    <n v="4650"/>
    <s v="CA-2017-129357"/>
    <d v="2017-05-14T00:00:00"/>
    <s v="5/19/2017"/>
    <s v="Standard Class"/>
    <s v="KB-16585"/>
    <s v="Ken Black"/>
    <s v="Corporate"/>
    <s v="United States"/>
    <s v="Seattle"/>
    <s v="Washington"/>
    <n v="98103"/>
    <s v="West"/>
    <s v="OFF-SU-10004498"/>
    <s v="Office Supplies"/>
    <s v="Supplies"/>
    <s v="Martin-Yale Premier Letter Opener"/>
    <n v="64.400000000000006"/>
    <n v="5"/>
    <n v="0"/>
    <n v="1.9319999999999999"/>
    <x v="24"/>
    <x v="3"/>
  </r>
  <r>
    <n v="4651"/>
    <s v="CA-2017-150987"/>
    <d v="2017-04-08T00:00:00"/>
    <d v="2017-12-04T00:00:00"/>
    <s v="Standard Class"/>
    <s v="AH-10120"/>
    <s v="Adrian Hane"/>
    <s v="Home Office"/>
    <s v="United States"/>
    <s v="San Francisco"/>
    <s v="California"/>
    <n v="94110"/>
    <s v="West"/>
    <s v="OFF-PA-10001878"/>
    <s v="Office Supplies"/>
    <s v="Paper"/>
    <s v="Xerox 1891"/>
    <n v="244.55"/>
    <n v="5"/>
    <n v="0"/>
    <n v="114.9385"/>
    <x v="4"/>
    <x v="3"/>
  </r>
  <r>
    <n v="4652"/>
    <s v="CA-2017-150987"/>
    <d v="2017-04-08T00:00:00"/>
    <d v="2017-12-04T00:00:00"/>
    <s v="Standard Class"/>
    <s v="AH-10120"/>
    <s v="Adrian Hane"/>
    <s v="Home Office"/>
    <s v="United States"/>
    <s v="San Francisco"/>
    <s v="California"/>
    <n v="94110"/>
    <s v="West"/>
    <s v="OFF-PA-10002923"/>
    <s v="Office Supplies"/>
    <s v="Paper"/>
    <s v="Xerox 1942"/>
    <n v="195.76"/>
    <n v="4"/>
    <n v="0"/>
    <n v="97.88"/>
    <x v="4"/>
    <x v="3"/>
  </r>
  <r>
    <n v="4653"/>
    <s v="CA-2017-132647"/>
    <d v="2017-02-17T00:00:00"/>
    <s v="2/23/2017"/>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n v="5.7624000000000004"/>
    <x v="31"/>
    <x v="3"/>
  </r>
  <r>
    <n v="4654"/>
    <s v="CA-2017-132647"/>
    <d v="2017-02-17T00:00:00"/>
    <s v="2/23/2017"/>
    <s v="Standard Class"/>
    <s v="GH-14410"/>
    <s v="Gary Hansen"/>
    <s v="Home Office"/>
    <s v="United States"/>
    <s v="Perth Amboy"/>
    <s v="New Jersey"/>
    <n v="8861"/>
    <s v="East"/>
    <s v="OFF-ST-10003123"/>
    <s v="Office Supplies"/>
    <s v="Storage"/>
    <s v="Fellowes Bases and Tops For Staxonsteel/High-Stak Systems"/>
    <n v="166.45"/>
    <n v="5"/>
    <n v="0"/>
    <n v="39.948"/>
    <x v="31"/>
    <x v="3"/>
  </r>
  <r>
    <n v="4655"/>
    <s v="CA-2017-159107"/>
    <d v="2017-06-24T00:00:00"/>
    <s v="6/26/2017"/>
    <s v="Second Class"/>
    <s v="KT-16480"/>
    <s v="Kean Thornton"/>
    <s v="Consumer"/>
    <s v="United States"/>
    <s v="San Francisco"/>
    <s v="California"/>
    <n v="94110"/>
    <s v="West"/>
    <s v="OFF-FA-10001332"/>
    <s v="Office Supplies"/>
    <s v="Fasteners"/>
    <s v="Acco Banker's Clasps, 5 3/4&quot;-Long"/>
    <n v="2.88"/>
    <n v="1"/>
    <n v="0"/>
    <n v="1.3535999999999999"/>
    <x v="27"/>
    <x v="3"/>
  </r>
  <r>
    <n v="4656"/>
    <s v="CA-2014-160738"/>
    <d v="2014-05-05T00:00:00"/>
    <d v="2014-10-05T00:00:00"/>
    <s v="Standard Class"/>
    <s v="KH-16330"/>
    <s v="Katharine Harms"/>
    <s v="Corporate"/>
    <s v="United States"/>
    <s v="Freeport"/>
    <s v="Illinois"/>
    <n v="61032"/>
    <s v="Central"/>
    <s v="OFF-ST-10003442"/>
    <s v="Office Supplies"/>
    <s v="Storage"/>
    <s v="Eldon Portable Mobile Manager"/>
    <n v="45.247999999999998"/>
    <n v="2"/>
    <n v="0.2"/>
    <n v="3.9592000000000001"/>
    <x v="8"/>
    <x v="2"/>
  </r>
  <r>
    <n v="4657"/>
    <s v="CA-2015-112130"/>
    <d v="2015-05-03T00:00:00"/>
    <d v="2015-07-05T00:00:00"/>
    <s v="Standard Class"/>
    <s v="SV-20785"/>
    <s v="Stewart Visinsky"/>
    <s v="Consumer"/>
    <s v="United States"/>
    <s v="Philadelphia"/>
    <s v="Pennsylvania"/>
    <n v="19140"/>
    <s v="East"/>
    <s v="OFF-AR-10001468"/>
    <s v="Office Supplies"/>
    <s v="Art"/>
    <s v="Sanford Prismacolor Professional Thick Lead Art Pencils, 36-Color Set"/>
    <n v="59.904000000000003"/>
    <n v="2"/>
    <n v="0.2"/>
    <n v="14.2272"/>
    <x v="33"/>
    <x v="1"/>
  </r>
  <r>
    <n v="4658"/>
    <s v="CA-2015-112130"/>
    <d v="2015-05-03T00:00:00"/>
    <d v="2015-07-05T00:00:00"/>
    <s v="Standard Class"/>
    <s v="SV-20785"/>
    <s v="Stewart Visinsky"/>
    <s v="Consumer"/>
    <s v="United States"/>
    <s v="Philadelphia"/>
    <s v="Pennsylvania"/>
    <n v="19140"/>
    <s v="East"/>
    <s v="OFF-AP-10003266"/>
    <s v="Office Supplies"/>
    <s v="Appliances"/>
    <s v="Holmes Replacement Filter for HEPA Air Cleaner, Large Room"/>
    <n v="23.696000000000002"/>
    <n v="2"/>
    <n v="0.2"/>
    <n v="6.5164"/>
    <x v="33"/>
    <x v="1"/>
  </r>
  <r>
    <n v="4659"/>
    <s v="CA-2015-112130"/>
    <d v="2015-05-03T00:00:00"/>
    <d v="2015-07-05T00:00:00"/>
    <s v="Standard Class"/>
    <s v="SV-20785"/>
    <s v="Stewart Visinsky"/>
    <s v="Consumer"/>
    <s v="United States"/>
    <s v="Philadelphia"/>
    <s v="Pennsylvania"/>
    <n v="19140"/>
    <s v="East"/>
    <s v="OFF-PA-10002230"/>
    <s v="Office Supplies"/>
    <s v="Paper"/>
    <s v="Xerox 1897"/>
    <n v="7.968"/>
    <n v="2"/>
    <n v="0.2"/>
    <n v="2.8883999999999999"/>
    <x v="33"/>
    <x v="1"/>
  </r>
  <r>
    <n v="4660"/>
    <s v="CA-2015-112130"/>
    <d v="2015-05-03T00:00:00"/>
    <d v="2015-07-05T00:00:00"/>
    <s v="Standard Class"/>
    <s v="SV-20785"/>
    <s v="Stewart Visinsky"/>
    <s v="Consumer"/>
    <s v="United States"/>
    <s v="Philadelphia"/>
    <s v="Pennsylvania"/>
    <n v="19140"/>
    <s v="East"/>
    <s v="OFF-AP-10003622"/>
    <s v="Office Supplies"/>
    <s v="Appliances"/>
    <s v="Bravo II Megaboss 12-Amp Hard Body Upright, Replacement Belts, 2 Belts per Pack"/>
    <n v="18.2"/>
    <n v="7"/>
    <n v="0.2"/>
    <n v="2.0474999999999999"/>
    <x v="33"/>
    <x v="1"/>
  </r>
  <r>
    <n v="4661"/>
    <s v="CA-2015-112130"/>
    <d v="2015-05-03T00:00:00"/>
    <d v="2015-07-05T00:00:00"/>
    <s v="Standard Class"/>
    <s v="SV-20785"/>
    <s v="Stewart Visinsky"/>
    <s v="Consumer"/>
    <s v="United States"/>
    <s v="Philadelphia"/>
    <s v="Pennsylvania"/>
    <n v="19140"/>
    <s v="East"/>
    <s v="TEC-AC-10001542"/>
    <s v="Technology"/>
    <s v="Accessories"/>
    <s v="SanDisk Cruzer 16 GB USB Flash Drive"/>
    <n v="27.552"/>
    <n v="3"/>
    <n v="0.2"/>
    <n v="-0.34439999999999998"/>
    <x v="33"/>
    <x v="1"/>
  </r>
  <r>
    <n v="4662"/>
    <s v="CA-2015-112130"/>
    <d v="2015-05-03T00:00:00"/>
    <d v="2015-07-05T00:00:00"/>
    <s v="Standard Class"/>
    <s v="SV-20785"/>
    <s v="Stewart Visinsky"/>
    <s v="Consumer"/>
    <s v="United States"/>
    <s v="Philadelphia"/>
    <s v="Pennsylvania"/>
    <n v="19140"/>
    <s v="East"/>
    <s v="FUR-CH-10002965"/>
    <s v="Furniture"/>
    <s v="Chairs"/>
    <s v="Global Leather Highback Executive Chair with Pneumatic Height Adjustment, Black"/>
    <n v="844.11599999999999"/>
    <n v="6"/>
    <n v="0.3"/>
    <n v="-36.176400000000001"/>
    <x v="33"/>
    <x v="1"/>
  </r>
  <r>
    <n v="4663"/>
    <s v="CA-2015-112130"/>
    <d v="2015-05-03T00:00:00"/>
    <d v="2015-07-05T00:00:00"/>
    <s v="Standard Class"/>
    <s v="SV-20785"/>
    <s v="Stewart Visinsky"/>
    <s v="Consumer"/>
    <s v="United States"/>
    <s v="Philadelphia"/>
    <s v="Pennsylvania"/>
    <n v="19140"/>
    <s v="East"/>
    <s v="OFF-ST-10000563"/>
    <s v="Office Supplies"/>
    <s v="Storage"/>
    <s v="Fellowes Bankers Box Stor/Drawer Steel Plus"/>
    <n v="76.751999999999995"/>
    <n v="3"/>
    <n v="0.2"/>
    <n v="-9.5939999999999994"/>
    <x v="33"/>
    <x v="1"/>
  </r>
  <r>
    <n v="4664"/>
    <s v="CA-2016-111409"/>
    <d v="2016-09-18T00:00:00"/>
    <s v="9/22/2016"/>
    <s v="Standard Class"/>
    <s v="PO-18850"/>
    <s v="Patrick O'Brill"/>
    <s v="Consumer"/>
    <s v="United States"/>
    <s v="Jacksonville"/>
    <s v="Florida"/>
    <n v="32216"/>
    <s v="South"/>
    <s v="OFF-LA-10002787"/>
    <s v="Office Supplies"/>
    <s v="Labels"/>
    <s v="Avery 480"/>
    <n v="3"/>
    <n v="1"/>
    <n v="0.2"/>
    <n v="1.05"/>
    <x v="21"/>
    <x v="0"/>
  </r>
  <r>
    <n v="4665"/>
    <s v="CA-2016-116232"/>
    <d v="2016-09-22T00:00:00"/>
    <s v="9/26/2016"/>
    <s v="Standard Class"/>
    <s v="AC-10450"/>
    <s v="Amy Cox"/>
    <s v="Consumer"/>
    <s v="United States"/>
    <s v="Pembroke Pines"/>
    <s v="Florida"/>
    <n v="33024"/>
    <s v="South"/>
    <s v="OFF-BI-10004022"/>
    <s v="Office Supplies"/>
    <s v="Binders"/>
    <s v="Acco Suede Grain Vinyl Round Ring Binder"/>
    <n v="7.5060000000000002"/>
    <n v="9"/>
    <n v="0.7"/>
    <n v="-6.0048000000000004"/>
    <x v="21"/>
    <x v="0"/>
  </r>
  <r>
    <n v="4666"/>
    <s v="CA-2016-116232"/>
    <d v="2016-09-22T00:00:00"/>
    <s v="9/26/2016"/>
    <s v="Standard Class"/>
    <s v="AC-10450"/>
    <s v="Amy Cox"/>
    <s v="Consumer"/>
    <s v="United States"/>
    <s v="Pembroke Pines"/>
    <s v="Florida"/>
    <n v="33024"/>
    <s v="South"/>
    <s v="OFF-LA-10001158"/>
    <s v="Office Supplies"/>
    <s v="Labels"/>
    <s v="Avery Address/Shipping Labels for Typewriters, 4&quot; x 2&quot;"/>
    <n v="16.559999999999999"/>
    <n v="2"/>
    <n v="0.2"/>
    <n v="5.7960000000000003"/>
    <x v="21"/>
    <x v="0"/>
  </r>
  <r>
    <n v="4667"/>
    <s v="CA-2016-116547"/>
    <d v="2016-01-10T00:00:00"/>
    <s v="1/17/2016"/>
    <s v="Standard Class"/>
    <s v="KB-16585"/>
    <s v="Ken Black"/>
    <s v="Corporate"/>
    <s v="United States"/>
    <s v="Seattle"/>
    <s v="Washington"/>
    <n v="98115"/>
    <s v="West"/>
    <s v="FUR-FU-10000076"/>
    <s v="Furniture"/>
    <s v="Furnishings"/>
    <s v="24-Hour Round Wall Clock"/>
    <n v="79.92"/>
    <n v="4"/>
    <n v="0"/>
    <n v="34.365600000000001"/>
    <x v="12"/>
    <x v="0"/>
  </r>
  <r>
    <n v="4668"/>
    <s v="CA-2016-116547"/>
    <d v="2016-01-10T00:00:00"/>
    <s v="1/17/2016"/>
    <s v="Standard Class"/>
    <s v="KB-16585"/>
    <s v="Ken Black"/>
    <s v="Corporate"/>
    <s v="United States"/>
    <s v="Seattle"/>
    <s v="Washington"/>
    <n v="98115"/>
    <s v="West"/>
    <s v="TEC-AC-10002335"/>
    <s v="Technology"/>
    <s v="Accessories"/>
    <s v="Logitech Media Keyboard K200"/>
    <n v="69.98"/>
    <n v="2"/>
    <n v="0"/>
    <n v="13.296200000000001"/>
    <x v="12"/>
    <x v="0"/>
  </r>
  <r>
    <n v="4669"/>
    <s v="US-2017-133200"/>
    <d v="2017-05-06T00:00:00"/>
    <d v="2017-11-05T00:00:00"/>
    <s v="Standard Class"/>
    <s v="DB-13555"/>
    <s v="Dorothy Badders"/>
    <s v="Corporate"/>
    <s v="United States"/>
    <s v="Fort Worth"/>
    <s v="Texas"/>
    <n v="76106"/>
    <s v="Central"/>
    <s v="OFF-BI-10002827"/>
    <s v="Office Supplies"/>
    <s v="Binders"/>
    <s v="Avery Durable Poly Binders"/>
    <n v="11.06"/>
    <n v="10"/>
    <n v="0.8"/>
    <n v="-18.802"/>
    <x v="24"/>
    <x v="3"/>
  </r>
  <r>
    <n v="4670"/>
    <s v="US-2017-133200"/>
    <d v="2017-05-06T00:00:00"/>
    <d v="2017-11-05T00:00:00"/>
    <s v="Standard Class"/>
    <s v="DB-13555"/>
    <s v="Dorothy Badders"/>
    <s v="Corporate"/>
    <s v="United States"/>
    <s v="Fort Worth"/>
    <s v="Texas"/>
    <n v="76106"/>
    <s v="Central"/>
    <s v="FUR-BO-10001601"/>
    <s v="Furniture"/>
    <s v="Bookcases"/>
    <s v="Sauder Mission Library with Doors, Fruitwood Finish"/>
    <n v="623.46479999999997"/>
    <n v="7"/>
    <n v="0.32"/>
    <n v="-119.1918"/>
    <x v="24"/>
    <x v="3"/>
  </r>
  <r>
    <n v="4671"/>
    <s v="US-2017-133200"/>
    <d v="2017-05-06T00:00:00"/>
    <d v="2017-11-05T00:00:00"/>
    <s v="Standard Class"/>
    <s v="DB-13555"/>
    <s v="Dorothy Badders"/>
    <s v="Corporate"/>
    <s v="United States"/>
    <s v="Fort Worth"/>
    <s v="Texas"/>
    <n v="76106"/>
    <s v="Central"/>
    <s v="OFF-ST-10001932"/>
    <s v="Office Supplies"/>
    <s v="Storage"/>
    <s v="Fellowes Staxonsteel Drawer Files"/>
    <n v="772.68"/>
    <n v="5"/>
    <n v="0.2"/>
    <n v="-57.951000000000001"/>
    <x v="24"/>
    <x v="3"/>
  </r>
  <r>
    <n v="4672"/>
    <s v="CA-2016-133550"/>
    <d v="2016-07-31T00:00:00"/>
    <d v="2016-06-08T00:00:00"/>
    <s v="Standard Class"/>
    <s v="KL-16645"/>
    <s v="Ken Lonsdale"/>
    <s v="Consumer"/>
    <s v="United States"/>
    <s v="Detroit"/>
    <s v="Michigan"/>
    <n v="48205"/>
    <s v="Central"/>
    <s v="OFF-AP-10001005"/>
    <s v="Office Supplies"/>
    <s v="Appliances"/>
    <s v="Honeywell Quietcare HEPA Air Cleaner"/>
    <n v="283.14"/>
    <n v="4"/>
    <n v="0.1"/>
    <n v="72.358000000000004"/>
    <x v="16"/>
    <x v="0"/>
  </r>
  <r>
    <n v="4673"/>
    <s v="CA-2016-133550"/>
    <d v="2016-07-31T00:00:00"/>
    <d v="2016-06-08T00:00:00"/>
    <s v="Standard Class"/>
    <s v="KL-16645"/>
    <s v="Ken Lonsdale"/>
    <s v="Consumer"/>
    <s v="United States"/>
    <s v="Detroit"/>
    <s v="Michigan"/>
    <n v="48205"/>
    <s v="Central"/>
    <s v="TEC-PH-10004042"/>
    <s v="Technology"/>
    <s v="Phones"/>
    <s v="ClearOne Communications CHAT 70 OC†Speaker Phone"/>
    <n v="635.96"/>
    <n v="4"/>
    <n v="0"/>
    <n v="165.34960000000001"/>
    <x v="16"/>
    <x v="0"/>
  </r>
  <r>
    <n v="4674"/>
    <s v="CA-2016-133550"/>
    <d v="2016-07-31T00:00:00"/>
    <d v="2016-06-08T00:00:00"/>
    <s v="Standard Class"/>
    <s v="KL-16645"/>
    <s v="Ken Lonsdale"/>
    <s v="Consumer"/>
    <s v="United States"/>
    <s v="Detroit"/>
    <s v="Michigan"/>
    <n v="48205"/>
    <s v="Central"/>
    <s v="TEC-PH-10001079"/>
    <s v="Technology"/>
    <s v="Phones"/>
    <s v="Polycom SoundPoint Pro SE-225 Corded phone"/>
    <n v="118.99"/>
    <n v="1"/>
    <n v="0"/>
    <n v="33.3172"/>
    <x v="16"/>
    <x v="0"/>
  </r>
  <r>
    <n v="4675"/>
    <s v="CA-2016-133550"/>
    <d v="2016-07-31T00:00:00"/>
    <d v="2016-06-08T00:00:00"/>
    <s v="Standard Class"/>
    <s v="KL-16645"/>
    <s v="Ken Lonsdale"/>
    <s v="Consumer"/>
    <s v="United States"/>
    <s v="Detroit"/>
    <s v="Michigan"/>
    <n v="48205"/>
    <s v="Central"/>
    <s v="FUR-FU-10002918"/>
    <s v="Furniture"/>
    <s v="Furnishings"/>
    <s v="Eldon ClusterMat Chair Mat with Cordless Antistatic Protection"/>
    <n v="272.94"/>
    <n v="3"/>
    <n v="0"/>
    <n v="30.023399999999999"/>
    <x v="16"/>
    <x v="0"/>
  </r>
  <r>
    <n v="4676"/>
    <s v="CA-2017-139416"/>
    <d v="2017-03-27T00:00:00"/>
    <s v="3/29/2017"/>
    <s v="Second Class"/>
    <s v="AG-10270"/>
    <s v="Alejandro Grove"/>
    <s v="Consumer"/>
    <s v="United States"/>
    <s v="Philadelphia"/>
    <s v="Pennsylvania"/>
    <n v="19120"/>
    <s v="East"/>
    <s v="FUR-FU-10003832"/>
    <s v="Furniture"/>
    <s v="Furnishings"/>
    <s v="Eldon Expressions Punched Metal &amp; Wood Desk Accessories, Black &amp; Cherry"/>
    <n v="15.007999999999999"/>
    <n v="2"/>
    <n v="0.2"/>
    <n v="1.5007999999999999"/>
    <x v="42"/>
    <x v="3"/>
  </r>
  <r>
    <n v="4677"/>
    <s v="CA-2014-114510"/>
    <d v="2014-03-14T00:00:00"/>
    <s v="3/19/2014"/>
    <s v="Standard Class"/>
    <s v="JF-15295"/>
    <s v="Jason Fortune-"/>
    <s v="Consumer"/>
    <s v="United States"/>
    <s v="Logan"/>
    <s v="Utah"/>
    <n v="84321"/>
    <s v="West"/>
    <s v="OFF-BI-10001617"/>
    <s v="Office Supplies"/>
    <s v="Binders"/>
    <s v="GBC Wire Binding Combs"/>
    <n v="33.088000000000001"/>
    <n v="4"/>
    <n v="0.2"/>
    <n v="11.167199999999999"/>
    <x v="34"/>
    <x v="2"/>
  </r>
  <r>
    <n v="4678"/>
    <s v="CA-2014-114510"/>
    <d v="2014-03-14T00:00:00"/>
    <s v="3/19/2014"/>
    <s v="Standard Class"/>
    <s v="JF-15295"/>
    <s v="Jason Fortune-"/>
    <s v="Consumer"/>
    <s v="United States"/>
    <s v="Logan"/>
    <s v="Utah"/>
    <n v="84321"/>
    <s v="West"/>
    <s v="OFF-ST-10000736"/>
    <s v="Office Supplies"/>
    <s v="Storage"/>
    <s v="Carina Double Wide Media Storage Towers in Natural &amp; Black"/>
    <n v="80.98"/>
    <n v="1"/>
    <n v="0"/>
    <n v="3.2391999999999999"/>
    <x v="34"/>
    <x v="2"/>
  </r>
  <r>
    <n v="4679"/>
    <s v="CA-2014-114510"/>
    <d v="2014-03-14T00:00:00"/>
    <s v="3/19/2014"/>
    <s v="Standard Class"/>
    <s v="JF-15295"/>
    <s v="Jason Fortune-"/>
    <s v="Consumer"/>
    <s v="United States"/>
    <s v="Logan"/>
    <s v="Utah"/>
    <n v="84321"/>
    <s v="West"/>
    <s v="TEC-AC-10004877"/>
    <s v="Technology"/>
    <s v="Accessories"/>
    <s v="Imation†30456 USB†Flash Drive†8GB"/>
    <n v="82.8"/>
    <n v="12"/>
    <n v="0"/>
    <n v="6.6239999999999997"/>
    <x v="34"/>
    <x v="2"/>
  </r>
  <r>
    <n v="4680"/>
    <s v="CA-2014-114510"/>
    <d v="2014-03-14T00:00:00"/>
    <s v="3/19/2014"/>
    <s v="Standard Class"/>
    <s v="JF-15295"/>
    <s v="Jason Fortune-"/>
    <s v="Consumer"/>
    <s v="United States"/>
    <s v="Logan"/>
    <s v="Utah"/>
    <n v="84321"/>
    <s v="West"/>
    <s v="OFF-ST-10003221"/>
    <s v="Office Supplies"/>
    <s v="Storage"/>
    <s v="Staple magnet"/>
    <n v="21.36"/>
    <n v="2"/>
    <n v="0"/>
    <n v="5.7671999999999999"/>
    <x v="34"/>
    <x v="2"/>
  </r>
  <r>
    <n v="4681"/>
    <s v="CA-2014-114510"/>
    <d v="2014-03-14T00:00:00"/>
    <s v="3/19/2014"/>
    <s v="Standard Class"/>
    <s v="JF-15295"/>
    <s v="Jason Fortune-"/>
    <s v="Consumer"/>
    <s v="United States"/>
    <s v="Logan"/>
    <s v="Utah"/>
    <n v="84321"/>
    <s v="West"/>
    <s v="OFF-BI-10003007"/>
    <s v="Office Supplies"/>
    <s v="Binders"/>
    <s v="Premium Transparent Presentation Covers, No Pattern/Clear, 8 1/2&quot; x 11&quot;"/>
    <n v="62.048000000000002"/>
    <n v="2"/>
    <n v="0.2"/>
    <n v="20.165600000000001"/>
    <x v="34"/>
    <x v="2"/>
  </r>
  <r>
    <n v="4682"/>
    <s v="CA-2016-169215"/>
    <d v="2016-07-14T00:00:00"/>
    <s v="7/18/2016"/>
    <s v="Second Class"/>
    <s v="RE-19450"/>
    <s v="Richard Eichhorn"/>
    <s v="Consumer"/>
    <s v="United States"/>
    <s v="Auburn"/>
    <s v="New York"/>
    <n v="13021"/>
    <s v="East"/>
    <s v="OFF-FA-10000936"/>
    <s v="Office Supplies"/>
    <s v="Fasteners"/>
    <s v="Acco Hot Clips Clips to Go"/>
    <n v="29.61"/>
    <n v="9"/>
    <n v="0"/>
    <n v="13.3245"/>
    <x v="16"/>
    <x v="0"/>
  </r>
  <r>
    <n v="4683"/>
    <s v="CA-2016-127698"/>
    <d v="2016-12-01T00:00:00"/>
    <d v="2016-01-12T00:00:00"/>
    <s v="Same Day"/>
    <s v="MV-18190"/>
    <s v="Mike Vittorini"/>
    <s v="Consumer"/>
    <s v="United States"/>
    <s v="Raleigh"/>
    <s v="North Carolina"/>
    <n v="27604"/>
    <s v="South"/>
    <s v="TEC-PH-10003811"/>
    <s v="Technology"/>
    <s v="Phones"/>
    <s v="Jabra Supreme Plus Driver Edition†Headset"/>
    <n v="863.928"/>
    <n v="9"/>
    <n v="0.2"/>
    <n v="86.392799999999994"/>
    <x v="5"/>
    <x v="0"/>
  </r>
  <r>
    <n v="4684"/>
    <s v="CA-2016-159912"/>
    <d v="2016-08-29T00:00:00"/>
    <d v="2016-03-09T00:00:00"/>
    <s v="Standard Class"/>
    <s v="GB-14530"/>
    <s v="George Bell"/>
    <s v="Corporate"/>
    <s v="United States"/>
    <s v="Philadelphia"/>
    <s v="Pennsylvania"/>
    <n v="19120"/>
    <s v="East"/>
    <s v="FUR-TA-10004152"/>
    <s v="Furniture"/>
    <s v="Tables"/>
    <s v="Barricks 18&quot; x 48&quot; Non-Folding Utility Table with Bottom Storage Shelf"/>
    <n v="241.92"/>
    <n v="4"/>
    <n v="0.4"/>
    <n v="-56.448"/>
    <x v="28"/>
    <x v="0"/>
  </r>
  <r>
    <n v="4685"/>
    <s v="CA-2016-159912"/>
    <d v="2016-08-29T00:00:00"/>
    <d v="2016-03-09T00:00:00"/>
    <s v="Standard Class"/>
    <s v="GB-14530"/>
    <s v="George Bell"/>
    <s v="Corporate"/>
    <s v="United States"/>
    <s v="Philadelphia"/>
    <s v="Pennsylvania"/>
    <n v="19120"/>
    <s v="East"/>
    <s v="FUR-BO-10002853"/>
    <s v="Furniture"/>
    <s v="Bookcases"/>
    <s v="O'Sullivan 5-Shelf Heavy-Duty Bookcases"/>
    <n v="163.88"/>
    <n v="4"/>
    <n v="0.5"/>
    <n v="-81.94"/>
    <x v="28"/>
    <x v="0"/>
  </r>
  <r>
    <n v="4686"/>
    <s v="CA-2016-159912"/>
    <d v="2016-08-29T00:00:00"/>
    <d v="2016-03-09T00:00:00"/>
    <s v="Standard Class"/>
    <s v="GB-14530"/>
    <s v="George Bell"/>
    <s v="Corporate"/>
    <s v="United States"/>
    <s v="Philadelphia"/>
    <s v="Pennsylvania"/>
    <n v="19120"/>
    <s v="East"/>
    <s v="OFF-BI-10002071"/>
    <s v="Office Supplies"/>
    <s v="Binders"/>
    <s v="Fellowes Black Plastic Comb Bindings"/>
    <n v="3.4860000000000002"/>
    <n v="2"/>
    <n v="0.7"/>
    <n v="-2.7888000000000002"/>
    <x v="28"/>
    <x v="0"/>
  </r>
  <r>
    <n v="4687"/>
    <s v="CA-2016-159912"/>
    <d v="2016-08-29T00:00:00"/>
    <d v="2016-03-09T00:00:00"/>
    <s v="Standard Class"/>
    <s v="GB-14530"/>
    <s v="George Bell"/>
    <s v="Corporate"/>
    <s v="United States"/>
    <s v="Philadelphia"/>
    <s v="Pennsylvania"/>
    <n v="19120"/>
    <s v="East"/>
    <s v="OFF-FA-10000053"/>
    <s v="Office Supplies"/>
    <s v="Fasteners"/>
    <s v="Revere Boxed Rubber Bands by Revere"/>
    <n v="10.584"/>
    <n v="7"/>
    <n v="0.2"/>
    <n v="-2.3814000000000002"/>
    <x v="28"/>
    <x v="0"/>
  </r>
  <r>
    <n v="4688"/>
    <s v="CA-2016-101987"/>
    <d v="2016-06-24T00:00:00"/>
    <s v="6/30/2016"/>
    <s v="Standard Class"/>
    <s v="HL-15040"/>
    <s v="Hunter Lopez"/>
    <s v="Consumer"/>
    <s v="United States"/>
    <s v="Richmond"/>
    <s v="Indiana"/>
    <n v="47374"/>
    <s v="Central"/>
    <s v="TEC-PH-10001305"/>
    <s v="Technology"/>
    <s v="Phones"/>
    <s v="Panasonic KX TS208W Corded phone"/>
    <n v="440.91"/>
    <n v="9"/>
    <n v="0"/>
    <n v="123.45480000000001"/>
    <x v="1"/>
    <x v="0"/>
  </r>
  <r>
    <n v="4689"/>
    <s v="US-2017-154851"/>
    <d v="2017-03-30T00:00:00"/>
    <d v="2017-03-04T00:00:00"/>
    <s v="Standard Class"/>
    <s v="BP-11155"/>
    <s v="Becky Pak"/>
    <s v="Consumer"/>
    <s v="United States"/>
    <s v="Lancaster"/>
    <s v="Pennsylvania"/>
    <n v="17602"/>
    <s v="East"/>
    <s v="OFF-BI-10001525"/>
    <s v="Office Supplies"/>
    <s v="Binders"/>
    <s v="Acco Pressboard Covers with Storage Hooks, 14 7/8&quot; x 11&quot;, Executive Red"/>
    <n v="5.7149999999999999"/>
    <n v="5"/>
    <n v="0.7"/>
    <n v="-4.7625000000000002"/>
    <x v="42"/>
    <x v="3"/>
  </r>
  <r>
    <n v="4690"/>
    <s v="CA-2014-138681"/>
    <d v="2014-12-20T00:00:00"/>
    <s v="12/22/2014"/>
    <s v="First Class"/>
    <s v="CT-11995"/>
    <s v="Carol Triggs"/>
    <s v="Consumer"/>
    <s v="United States"/>
    <s v="Tucson"/>
    <s v="Arizona"/>
    <n v="85705"/>
    <s v="West"/>
    <s v="FUR-FU-10001876"/>
    <s v="Furniture"/>
    <s v="Furnishings"/>
    <s v="Computer Room Manger, 14&quot;"/>
    <n v="51.968000000000004"/>
    <n v="2"/>
    <n v="0.2"/>
    <n v="10.393599999999999"/>
    <x v="20"/>
    <x v="2"/>
  </r>
  <r>
    <n v="4691"/>
    <s v="CA-2014-138681"/>
    <d v="2014-12-20T00:00:00"/>
    <s v="12/22/2014"/>
    <s v="First Class"/>
    <s v="CT-11995"/>
    <s v="Carol Triggs"/>
    <s v="Consumer"/>
    <s v="United States"/>
    <s v="Tucson"/>
    <s v="Arizona"/>
    <n v="85705"/>
    <s v="West"/>
    <s v="TEC-AC-10003628"/>
    <s v="Technology"/>
    <s v="Accessories"/>
    <s v="Logitech 910-002974 M325 Wireless Mouse for Web Scrolling"/>
    <n v="71.975999999999999"/>
    <n v="3"/>
    <n v="0.2"/>
    <n v="21.5928"/>
    <x v="20"/>
    <x v="2"/>
  </r>
  <r>
    <n v="4692"/>
    <s v="CA-2014-138681"/>
    <d v="2014-12-20T00:00:00"/>
    <s v="12/22/2014"/>
    <s v="First Class"/>
    <s v="CT-11995"/>
    <s v="Carol Triggs"/>
    <s v="Consumer"/>
    <s v="United States"/>
    <s v="Tucson"/>
    <s v="Arizona"/>
    <n v="85705"/>
    <s v="West"/>
    <s v="FUR-CH-10004860"/>
    <s v="Furniture"/>
    <s v="Chairs"/>
    <s v="Global Low Back Tilter Chair"/>
    <n v="242.352"/>
    <n v="3"/>
    <n v="0.2"/>
    <n v="-42.4116"/>
    <x v="20"/>
    <x v="2"/>
  </r>
  <r>
    <n v="4693"/>
    <s v="CA-2014-138681"/>
    <d v="2014-12-20T00:00:00"/>
    <s v="12/22/2014"/>
    <s v="First Class"/>
    <s v="CT-11995"/>
    <s v="Carol Triggs"/>
    <s v="Consumer"/>
    <s v="United States"/>
    <s v="Tucson"/>
    <s v="Arizona"/>
    <n v="85705"/>
    <s v="West"/>
    <s v="OFF-PA-10000357"/>
    <s v="Office Supplies"/>
    <s v="Paper"/>
    <s v="Xerox 1888"/>
    <n v="221.92"/>
    <n v="5"/>
    <n v="0.2"/>
    <n v="77.671999999999997"/>
    <x v="20"/>
    <x v="2"/>
  </r>
  <r>
    <n v="4694"/>
    <s v="CA-2014-138681"/>
    <d v="2014-12-20T00:00:00"/>
    <s v="12/22/2014"/>
    <s v="First Class"/>
    <s v="CT-11995"/>
    <s v="Carol Triggs"/>
    <s v="Consumer"/>
    <s v="United States"/>
    <s v="Tucson"/>
    <s v="Arizona"/>
    <n v="85705"/>
    <s v="West"/>
    <s v="OFF-PA-10003270"/>
    <s v="Office Supplies"/>
    <s v="Paper"/>
    <s v="Xerox 1954"/>
    <n v="8.4480000000000004"/>
    <n v="2"/>
    <n v="0.2"/>
    <n v="2.64"/>
    <x v="20"/>
    <x v="2"/>
  </r>
  <r>
    <n v="4695"/>
    <s v="US-2015-138121"/>
    <d v="2015-12-17T00:00:00"/>
    <s v="12/17/2015"/>
    <s v="Same Day"/>
    <s v="JL-15835"/>
    <s v="John Lee"/>
    <s v="Consumer"/>
    <s v="United States"/>
    <s v="Detroit"/>
    <s v="Michigan"/>
    <n v="48205"/>
    <s v="Central"/>
    <s v="OFF-BI-10000320"/>
    <s v="Office Supplies"/>
    <s v="Binders"/>
    <s v="GBC Plastic Binding Combs"/>
    <n v="29.52"/>
    <n v="4"/>
    <n v="0"/>
    <n v="14.4648"/>
    <x v="14"/>
    <x v="1"/>
  </r>
  <r>
    <n v="4696"/>
    <s v="US-2015-138121"/>
    <d v="2015-12-17T00:00:00"/>
    <s v="12/17/2015"/>
    <s v="Same Day"/>
    <s v="JL-15835"/>
    <s v="John Lee"/>
    <s v="Consumer"/>
    <s v="United States"/>
    <s v="Detroit"/>
    <s v="Michigan"/>
    <n v="48205"/>
    <s v="Central"/>
    <s v="FUR-CH-10003846"/>
    <s v="Furniture"/>
    <s v="Chairs"/>
    <s v="Hon Valutask Swivel Chairs"/>
    <n v="302.94"/>
    <n v="3"/>
    <n v="0"/>
    <n v="48.470399999999998"/>
    <x v="14"/>
    <x v="1"/>
  </r>
  <r>
    <n v="4697"/>
    <s v="US-2015-138121"/>
    <d v="2015-12-17T00:00:00"/>
    <s v="12/17/2015"/>
    <s v="Same Day"/>
    <s v="JL-15835"/>
    <s v="John Lee"/>
    <s v="Consumer"/>
    <s v="United States"/>
    <s v="Detroit"/>
    <s v="Michigan"/>
    <n v="48205"/>
    <s v="Central"/>
    <s v="FUR-CH-10004875"/>
    <s v="Furniture"/>
    <s v="Chairs"/>
    <s v="Harbour Creations 67200 Series Stacking Chairs"/>
    <n v="142.36000000000001"/>
    <n v="2"/>
    <n v="0"/>
    <n v="38.437199999999997"/>
    <x v="14"/>
    <x v="1"/>
  </r>
  <r>
    <n v="4698"/>
    <s v="US-2015-138121"/>
    <d v="2015-12-17T00:00:00"/>
    <s v="12/17/2015"/>
    <s v="Same Day"/>
    <s v="JL-15835"/>
    <s v="John Lee"/>
    <s v="Consumer"/>
    <s v="United States"/>
    <s v="Detroit"/>
    <s v="Michigan"/>
    <n v="48205"/>
    <s v="Central"/>
    <s v="FUR-CH-10003817"/>
    <s v="Furniture"/>
    <s v="Chairs"/>
    <s v="Global Value Steno Chair, Gray"/>
    <n v="546.66"/>
    <n v="9"/>
    <n v="0"/>
    <n v="136.66499999999999"/>
    <x v="14"/>
    <x v="1"/>
  </r>
  <r>
    <n v="4699"/>
    <s v="US-2015-138121"/>
    <d v="2015-12-17T00:00:00"/>
    <s v="12/17/2015"/>
    <s v="Same Day"/>
    <s v="JL-15835"/>
    <s v="John Lee"/>
    <s v="Consumer"/>
    <s v="United States"/>
    <s v="Detroit"/>
    <s v="Michigan"/>
    <n v="48205"/>
    <s v="Central"/>
    <s v="FUR-FU-10002116"/>
    <s v="Furniture"/>
    <s v="Furnishings"/>
    <s v="Tenex Carpeted, Granite-Look or Clear Contemporary Contour Shape Chair Mats"/>
    <n v="212.13"/>
    <n v="3"/>
    <n v="0"/>
    <n v="14.8491"/>
    <x v="14"/>
    <x v="1"/>
  </r>
  <r>
    <n v="4700"/>
    <s v="CA-2017-140298"/>
    <d v="2017-05-11T00:00:00"/>
    <s v="5/17/2017"/>
    <s v="Standard Class"/>
    <s v="JK-16120"/>
    <s v="Julie Kriz"/>
    <s v="Home Office"/>
    <s v="United States"/>
    <s v="Austin"/>
    <s v="Texas"/>
    <n v="78745"/>
    <s v="Central"/>
    <s v="OFF-AR-10003481"/>
    <s v="Office Supplies"/>
    <s v="Art"/>
    <s v="Newell 348"/>
    <n v="5.2480000000000002"/>
    <n v="2"/>
    <n v="0.2"/>
    <n v="0.59040000000000004"/>
    <x v="24"/>
    <x v="3"/>
  </r>
  <r>
    <n v="4701"/>
    <s v="CA-2017-140298"/>
    <d v="2017-05-11T00:00:00"/>
    <s v="5/17/2017"/>
    <s v="Standard Class"/>
    <s v="JK-16120"/>
    <s v="Julie Kriz"/>
    <s v="Home Office"/>
    <s v="United States"/>
    <s v="Austin"/>
    <s v="Texas"/>
    <n v="78745"/>
    <s v="Central"/>
    <s v="OFF-ST-10004180"/>
    <s v="Office Supplies"/>
    <s v="Storage"/>
    <s v="Safco Commercial Shelving"/>
    <n v="74.415999999999997"/>
    <n v="2"/>
    <n v="0.2"/>
    <n v="-14.8832"/>
    <x v="24"/>
    <x v="3"/>
  </r>
  <r>
    <n v="4702"/>
    <s v="CA-2017-140298"/>
    <d v="2017-05-11T00:00:00"/>
    <s v="5/17/2017"/>
    <s v="Standard Class"/>
    <s v="JK-16120"/>
    <s v="Julie Kriz"/>
    <s v="Home Office"/>
    <s v="United States"/>
    <s v="Austin"/>
    <s v="Texas"/>
    <n v="78745"/>
    <s v="Central"/>
    <s v="OFF-PA-10003657"/>
    <s v="Office Supplies"/>
    <s v="Paper"/>
    <s v="Xerox 1927"/>
    <n v="6.8479999999999999"/>
    <n v="2"/>
    <n v="0.2"/>
    <n v="2.14"/>
    <x v="24"/>
    <x v="3"/>
  </r>
  <r>
    <n v="4703"/>
    <s v="CA-2017-140298"/>
    <d v="2017-05-11T00:00:00"/>
    <s v="5/17/2017"/>
    <s v="Standard Class"/>
    <s v="JK-16120"/>
    <s v="Julie Kriz"/>
    <s v="Home Office"/>
    <s v="United States"/>
    <s v="Austin"/>
    <s v="Texas"/>
    <n v="78745"/>
    <s v="Central"/>
    <s v="FUR-FU-10001967"/>
    <s v="Furniture"/>
    <s v="Furnishings"/>
    <s v="Telescoping Adjustable Floor Lamp"/>
    <n v="7.9960000000000004"/>
    <n v="1"/>
    <n v="0.6"/>
    <n v="-6.9965000000000002"/>
    <x v="24"/>
    <x v="3"/>
  </r>
  <r>
    <n v="4704"/>
    <s v="CA-2016-166240"/>
    <d v="2016-06-24T00:00:00"/>
    <s v="6/28/2016"/>
    <s v="Standard Class"/>
    <s v="DH-13075"/>
    <s v="Dave Hallsten"/>
    <s v="Corporate"/>
    <s v="United States"/>
    <s v="Houston"/>
    <s v="Texas"/>
    <n v="77095"/>
    <s v="Central"/>
    <s v="OFF-AP-10002082"/>
    <s v="Office Supplies"/>
    <s v="Appliances"/>
    <s v="Holmes HEPA Air Purifier"/>
    <n v="8.7119999999999997"/>
    <n v="2"/>
    <n v="0.8"/>
    <n v="-19.602"/>
    <x v="1"/>
    <x v="0"/>
  </r>
  <r>
    <n v="4705"/>
    <s v="CA-2016-158435"/>
    <d v="2016-05-17T00:00:00"/>
    <s v="5/18/2016"/>
    <s v="First Class"/>
    <s v="AG-10900"/>
    <s v="Arthur Gainer"/>
    <s v="Consumer"/>
    <s v="United States"/>
    <s v="Waterbury"/>
    <s v="Connecticut"/>
    <n v="6708"/>
    <s v="East"/>
    <s v="OFF-SU-10000381"/>
    <s v="Office Supplies"/>
    <s v="Supplies"/>
    <s v="Acme Forged Steel Scissors with Black Enamel Handles"/>
    <n v="65.17"/>
    <n v="7"/>
    <n v="0"/>
    <n v="18.8993"/>
    <x v="35"/>
    <x v="0"/>
  </r>
  <r>
    <n v="4706"/>
    <s v="CA-2016-158435"/>
    <d v="2016-05-17T00:00:00"/>
    <s v="5/18/2016"/>
    <s v="First Class"/>
    <s v="AG-10900"/>
    <s v="Arthur Gainer"/>
    <s v="Consumer"/>
    <s v="United States"/>
    <s v="Waterbury"/>
    <s v="Connecticut"/>
    <n v="6708"/>
    <s v="East"/>
    <s v="OFF-LA-10002475"/>
    <s v="Office Supplies"/>
    <s v="Labels"/>
    <s v="Avery 519"/>
    <n v="14.62"/>
    <n v="2"/>
    <n v="0"/>
    <n v="6.8714000000000004"/>
    <x v="35"/>
    <x v="0"/>
  </r>
  <r>
    <n v="4707"/>
    <s v="CA-2016-158435"/>
    <d v="2016-05-17T00:00:00"/>
    <s v="5/18/2016"/>
    <s v="First Class"/>
    <s v="AG-10900"/>
    <s v="Arthur Gainer"/>
    <s v="Consumer"/>
    <s v="United States"/>
    <s v="Waterbury"/>
    <s v="Connecticut"/>
    <n v="6708"/>
    <s v="East"/>
    <s v="FUR-FU-10003975"/>
    <s v="Furniture"/>
    <s v="Furnishings"/>
    <s v="Eldon Advantage Chair Mats for Low to Medium Pile Carpets"/>
    <n v="173.24"/>
    <n v="4"/>
    <n v="0"/>
    <n v="17.324000000000002"/>
    <x v="35"/>
    <x v="0"/>
  </r>
  <r>
    <n v="4708"/>
    <s v="CA-2017-138149"/>
    <d v="2017-06-29T00:00:00"/>
    <s v="6/30/2017"/>
    <s v="First Class"/>
    <s v="WB-21850"/>
    <s v="William Brown"/>
    <s v="Consumer"/>
    <s v="United States"/>
    <s v="Los Angeles"/>
    <s v="California"/>
    <n v="90049"/>
    <s v="West"/>
    <s v="OFF-BI-10003091"/>
    <s v="Office Supplies"/>
    <s v="Binders"/>
    <s v="GBC DocuBind TL200 Manual Binding Machine"/>
    <n v="895.92"/>
    <n v="5"/>
    <n v="0.2"/>
    <n v="302.37299999999999"/>
    <x v="27"/>
    <x v="3"/>
  </r>
  <r>
    <n v="4709"/>
    <s v="CA-2017-138149"/>
    <d v="2017-06-29T00:00:00"/>
    <s v="6/30/2017"/>
    <s v="First Class"/>
    <s v="WB-21850"/>
    <s v="William Brown"/>
    <s v="Consumer"/>
    <s v="United States"/>
    <s v="Los Angeles"/>
    <s v="California"/>
    <n v="90049"/>
    <s v="West"/>
    <s v="OFF-ST-10002974"/>
    <s v="Office Supplies"/>
    <s v="Storage"/>
    <s v="Trav-L-File Heavy-Duty Shuttle II, Black"/>
    <n v="130.71"/>
    <n v="3"/>
    <n v="0"/>
    <n v="39.213000000000001"/>
    <x v="27"/>
    <x v="3"/>
  </r>
  <r>
    <n v="4710"/>
    <s v="CA-2017-138149"/>
    <d v="2017-06-29T00:00:00"/>
    <s v="6/30/2017"/>
    <s v="First Class"/>
    <s v="WB-21850"/>
    <s v="William Brown"/>
    <s v="Consumer"/>
    <s v="United States"/>
    <s v="Los Angeles"/>
    <s v="California"/>
    <n v="90049"/>
    <s v="West"/>
    <s v="OFF-AR-10000255"/>
    <s v="Office Supplies"/>
    <s v="Art"/>
    <s v="Newell 328"/>
    <n v="11.68"/>
    <n v="2"/>
    <n v="0"/>
    <n v="3.0367999999999999"/>
    <x v="27"/>
    <x v="3"/>
  </r>
  <r>
    <n v="4711"/>
    <s v="CA-2017-138149"/>
    <d v="2017-06-29T00:00:00"/>
    <s v="6/30/2017"/>
    <s v="First Class"/>
    <s v="WB-21850"/>
    <s v="William Brown"/>
    <s v="Consumer"/>
    <s v="United States"/>
    <s v="Los Angeles"/>
    <s v="California"/>
    <n v="90049"/>
    <s v="West"/>
    <s v="TEC-AC-10001284"/>
    <s v="Technology"/>
    <s v="Accessories"/>
    <s v="Enermax Briskie RF Wireless Keyboard and Mouse Combo"/>
    <n v="62.31"/>
    <n v="3"/>
    <n v="0"/>
    <n v="22.4316"/>
    <x v="27"/>
    <x v="3"/>
  </r>
  <r>
    <n v="4712"/>
    <s v="CA-2014-112403"/>
    <d v="2014-03-31T00:00:00"/>
    <s v="3/31/2014"/>
    <s v="Same Day"/>
    <s v="JO-15280"/>
    <s v="Jas O'Carroll"/>
    <s v="Consumer"/>
    <s v="United States"/>
    <s v="Philadelphia"/>
    <s v="Pennsylvania"/>
    <n v="19120"/>
    <s v="East"/>
    <s v="OFF-BI-10003529"/>
    <s v="Office Supplies"/>
    <s v="Binders"/>
    <s v="Avery Round Ring Poly Binders"/>
    <n v="0.85199999999999998"/>
    <n v="1"/>
    <n v="0.7"/>
    <n v="-0.59640000000000004"/>
    <x v="34"/>
    <x v="2"/>
  </r>
  <r>
    <n v="4713"/>
    <s v="CA-2014-108273"/>
    <d v="2014-12-16T00:00:00"/>
    <s v="12/21/2014"/>
    <s v="Standard Class"/>
    <s v="EJ-13720"/>
    <s v="Ed Jacobs"/>
    <s v="Consumer"/>
    <s v="United States"/>
    <s v="Huntsville"/>
    <s v="Texas"/>
    <n v="77340"/>
    <s v="Central"/>
    <s v="OFF-PA-10000029"/>
    <s v="Office Supplies"/>
    <s v="Paper"/>
    <s v="Xerox 224"/>
    <n v="36.287999999999997"/>
    <n v="7"/>
    <n v="0.2"/>
    <n v="12.700799999999999"/>
    <x v="20"/>
    <x v="2"/>
  </r>
  <r>
    <n v="4714"/>
    <s v="CA-2014-108273"/>
    <d v="2014-12-16T00:00:00"/>
    <s v="12/21/2014"/>
    <s v="Standard Class"/>
    <s v="EJ-13720"/>
    <s v="Ed Jacobs"/>
    <s v="Consumer"/>
    <s v="United States"/>
    <s v="Huntsville"/>
    <s v="Texas"/>
    <n v="77340"/>
    <s v="Central"/>
    <s v="FUR-FU-10002116"/>
    <s v="Furniture"/>
    <s v="Furnishings"/>
    <s v="Tenex Carpeted, Granite-Look or Clear Contemporary Contour Shape Chair Mats"/>
    <n v="56.567999999999998"/>
    <n v="2"/>
    <n v="0.6"/>
    <n v="-74.952600000000004"/>
    <x v="20"/>
    <x v="2"/>
  </r>
  <r>
    <n v="4715"/>
    <s v="CA-2017-121643"/>
    <d v="2017-05-18T00:00:00"/>
    <s v="5/20/2017"/>
    <s v="First Class"/>
    <s v="AB-10105"/>
    <s v="Adrian Barton"/>
    <s v="Consumer"/>
    <s v="United States"/>
    <s v="Portland"/>
    <s v="Oregon"/>
    <n v="97206"/>
    <s v="West"/>
    <s v="TEC-PH-10002200"/>
    <s v="Technology"/>
    <s v="Phones"/>
    <s v="Aastra 6757i CT Wireless VoIP phone"/>
    <n v="344.70400000000001"/>
    <n v="2"/>
    <n v="0.2"/>
    <n v="38.779200000000003"/>
    <x v="24"/>
    <x v="3"/>
  </r>
  <r>
    <n v="4716"/>
    <s v="US-2015-122910"/>
    <d v="2015-05-12T00:00:00"/>
    <s v="5/16/2015"/>
    <s v="Standard Class"/>
    <s v="LT-16765"/>
    <s v="Larry Tron"/>
    <s v="Consumer"/>
    <s v="United States"/>
    <s v="Louisville"/>
    <s v="Colorado"/>
    <n v="80027"/>
    <s v="West"/>
    <s v="TEC-PH-10000441"/>
    <s v="Technology"/>
    <s v="Phones"/>
    <s v="VTech DS6151"/>
    <n v="201.584"/>
    <n v="2"/>
    <n v="0.2"/>
    <n v="20.1584"/>
    <x v="33"/>
    <x v="1"/>
  </r>
  <r>
    <n v="4717"/>
    <s v="CA-2017-143126"/>
    <d v="2017-12-03T00:00:00"/>
    <d v="2017-07-12T00:00:00"/>
    <s v="Second Class"/>
    <s v="CM-12655"/>
    <s v="Corinna Mitchell"/>
    <s v="Home Office"/>
    <s v="United States"/>
    <s v="Seattle"/>
    <s v="Washington"/>
    <n v="98115"/>
    <s v="West"/>
    <s v="FUR-TA-10002958"/>
    <s v="Furniture"/>
    <s v="Tables"/>
    <s v="Bevis Oval Conference Table, Walnut"/>
    <n v="521.96"/>
    <n v="2"/>
    <n v="0"/>
    <n v="88.733199999999997"/>
    <x v="22"/>
    <x v="3"/>
  </r>
  <r>
    <n v="4718"/>
    <s v="CA-2015-129042"/>
    <d v="2015-12-12T00:00:00"/>
    <s v="12/17/2015"/>
    <s v="Standard Class"/>
    <s v="EM-13960"/>
    <s v="Eric Murdock"/>
    <s v="Consumer"/>
    <s v="United States"/>
    <s v="Baltimore"/>
    <s v="Maryland"/>
    <n v="21215"/>
    <s v="East"/>
    <s v="OFF-AR-10001662"/>
    <s v="Office Supplies"/>
    <s v="Art"/>
    <s v="Rogers Handheld Barrel Pencil Sharpener"/>
    <n v="8.2200000000000006"/>
    <n v="3"/>
    <n v="0"/>
    <n v="2.2193999999999998"/>
    <x v="14"/>
    <x v="1"/>
  </r>
  <r>
    <n v="4719"/>
    <s v="CA-2015-109736"/>
    <d v="2015-10-10T00:00:00"/>
    <d v="2015-11-10T00:00:00"/>
    <s v="First Class"/>
    <s v="DJ-13420"/>
    <s v="Denny Joy"/>
    <s v="Corporate"/>
    <s v="United States"/>
    <s v="San Francisco"/>
    <s v="California"/>
    <n v="94109"/>
    <s v="West"/>
    <s v="OFF-PA-10004101"/>
    <s v="Office Supplies"/>
    <s v="Paper"/>
    <s v="Xerox 1894"/>
    <n v="45.36"/>
    <n v="7"/>
    <n v="0"/>
    <n v="21.7728"/>
    <x v="2"/>
    <x v="1"/>
  </r>
  <r>
    <n v="4720"/>
    <s v="CA-2015-142601"/>
    <d v="2015-04-18T00:00:00"/>
    <s v="4/20/2015"/>
    <s v="Second Class"/>
    <s v="DE-13255"/>
    <s v="Deanra Eno"/>
    <s v="Home Office"/>
    <s v="United States"/>
    <s v="Los Angeles"/>
    <s v="California"/>
    <n v="90004"/>
    <s v="West"/>
    <s v="OFF-ST-10002756"/>
    <s v="Office Supplies"/>
    <s v="Storage"/>
    <s v="Tennsco Stur-D-Stor Boltless Shelving, 5 Shelves, 24&quot; Deep, Sand"/>
    <n v="947.17"/>
    <n v="7"/>
    <n v="0"/>
    <n v="9.4717000000000002"/>
    <x v="19"/>
    <x v="1"/>
  </r>
  <r>
    <n v="4721"/>
    <s v="CA-2015-142601"/>
    <d v="2015-04-18T00:00:00"/>
    <s v="4/20/2015"/>
    <s v="Second Class"/>
    <s v="DE-13255"/>
    <s v="Deanra Eno"/>
    <s v="Home Office"/>
    <s v="United States"/>
    <s v="Los Angeles"/>
    <s v="California"/>
    <n v="90004"/>
    <s v="West"/>
    <s v="OFF-PA-10000483"/>
    <s v="Office Supplies"/>
    <s v="Paper"/>
    <s v="Xerox 19"/>
    <n v="61.96"/>
    <n v="2"/>
    <n v="0"/>
    <n v="27.882000000000001"/>
    <x v="19"/>
    <x v="1"/>
  </r>
  <r>
    <n v="4722"/>
    <s v="CA-2014-106229"/>
    <d v="2014-06-07T00:00:00"/>
    <d v="2014-11-06T00:00:00"/>
    <s v="Second Class"/>
    <s v="NR-18550"/>
    <s v="Nick Radford"/>
    <s v="Consumer"/>
    <s v="United States"/>
    <s v="Aurora"/>
    <s v="Illinois"/>
    <n v="60505"/>
    <s v="Central"/>
    <s v="FUR-TA-10002041"/>
    <s v="Furniture"/>
    <s v="Tables"/>
    <s v="Bevis Round Conference Table Top, X-Base"/>
    <n v="268.935"/>
    <n v="3"/>
    <n v="0.5"/>
    <n v="-209.76929999999999"/>
    <x v="3"/>
    <x v="2"/>
  </r>
  <r>
    <n v="4723"/>
    <s v="US-2017-135230"/>
    <d v="2017-09-01T00:00:00"/>
    <d v="2017-07-09T00:00:00"/>
    <s v="Standard Class"/>
    <s v="CK-12325"/>
    <s v="Christine Kargatis"/>
    <s v="Home Office"/>
    <s v="United States"/>
    <s v="Seattle"/>
    <s v="Washington"/>
    <n v="98103"/>
    <s v="West"/>
    <s v="OFF-AR-10001166"/>
    <s v="Office Supplies"/>
    <s v="Art"/>
    <s v="Staples in misc. colors"/>
    <n v="7.58"/>
    <n v="1"/>
    <n v="0"/>
    <n v="2.9561999999999999"/>
    <x v="15"/>
    <x v="3"/>
  </r>
  <r>
    <n v="4724"/>
    <s v="CA-2016-159653"/>
    <d v="2016-05-22T00:00:00"/>
    <s v="5/22/2016"/>
    <s v="Same Day"/>
    <s v="JF-15490"/>
    <s v="Jeremy Farry"/>
    <s v="Consumer"/>
    <s v="United States"/>
    <s v="Athens"/>
    <s v="Georgia"/>
    <n v="30605"/>
    <s v="South"/>
    <s v="OFF-LA-10004345"/>
    <s v="Office Supplies"/>
    <s v="Labels"/>
    <s v="Avery 493"/>
    <n v="14.73"/>
    <n v="3"/>
    <n v="0"/>
    <n v="7.2176999999999998"/>
    <x v="35"/>
    <x v="0"/>
  </r>
  <r>
    <n v="4725"/>
    <s v="CA-2016-131968"/>
    <d v="2016-11-11T00:00:00"/>
    <s v="11/15/2016"/>
    <s v="Standard Class"/>
    <s v="LB-16795"/>
    <s v="Laurel Beltran"/>
    <s v="Home Office"/>
    <s v="United States"/>
    <s v="Apopka"/>
    <s v="Florida"/>
    <n v="32712"/>
    <s v="South"/>
    <s v="OFF-BI-10002852"/>
    <s v="Office Supplies"/>
    <s v="Binders"/>
    <s v="Ibico Standard Transparent Covers"/>
    <n v="9.8879999999999999"/>
    <n v="2"/>
    <n v="0.7"/>
    <n v="-6.9215999999999998"/>
    <x v="0"/>
    <x v="0"/>
  </r>
  <r>
    <n v="4726"/>
    <s v="CA-2016-131968"/>
    <d v="2016-11-11T00:00:00"/>
    <s v="11/15/2016"/>
    <s v="Standard Class"/>
    <s v="LB-16795"/>
    <s v="Laurel Beltran"/>
    <s v="Home Office"/>
    <s v="United States"/>
    <s v="Apopka"/>
    <s v="Florida"/>
    <n v="32712"/>
    <s v="South"/>
    <s v="OFF-AP-10001058"/>
    <s v="Office Supplies"/>
    <s v="Appliances"/>
    <s v="Sanyo 2.5 Cubic Foot Mid-Size Office Refrigerators"/>
    <n v="671.54399999999998"/>
    <n v="3"/>
    <n v="0.2"/>
    <n v="50.3658"/>
    <x v="0"/>
    <x v="0"/>
  </r>
  <r>
    <n v="4727"/>
    <s v="CA-2014-119151"/>
    <d v="2014-11-25T00:00:00"/>
    <s v="11/29/2014"/>
    <s v="Second Class"/>
    <s v="MP-18175"/>
    <s v="Mike Pelletier"/>
    <s v="Home Office"/>
    <s v="United States"/>
    <s v="New York City"/>
    <s v="New York"/>
    <n v="10009"/>
    <s v="East"/>
    <s v="OFF-ST-10003470"/>
    <s v="Office Supplies"/>
    <s v="Storage"/>
    <s v="Tennsco Snap-Together Open Shelving Units, Starter Sets and Add-On Units"/>
    <n v="1117.92"/>
    <n v="4"/>
    <n v="0"/>
    <n v="55.896000000000001"/>
    <x v="7"/>
    <x v="2"/>
  </r>
  <r>
    <n v="4728"/>
    <s v="CA-2014-119151"/>
    <d v="2014-11-25T00:00:00"/>
    <s v="11/29/2014"/>
    <s v="Second Class"/>
    <s v="MP-18175"/>
    <s v="Mike Pelletier"/>
    <s v="Home Office"/>
    <s v="United States"/>
    <s v="New York City"/>
    <s v="New York"/>
    <n v="10009"/>
    <s v="East"/>
    <s v="FUR-BO-10003159"/>
    <s v="Furniture"/>
    <s v="Bookcases"/>
    <s v="Sauder Camden County Collection Libraries, Planked Cherry Finish"/>
    <n v="275.952"/>
    <n v="3"/>
    <n v="0.2"/>
    <n v="-37.943399999999997"/>
    <x v="7"/>
    <x v="2"/>
  </r>
  <r>
    <n v="4729"/>
    <s v="CA-2014-123323"/>
    <d v="2014-11-07T00:00:00"/>
    <d v="2014-12-11T00:00:00"/>
    <s v="Standard Class"/>
    <s v="LH-16900"/>
    <s v="Lena Hernandez"/>
    <s v="Consumer"/>
    <s v="United States"/>
    <s v="San Francisco"/>
    <s v="California"/>
    <n v="94110"/>
    <s v="West"/>
    <s v="OFF-BI-10003684"/>
    <s v="Office Supplies"/>
    <s v="Binders"/>
    <s v="Wilson Jones Legal Size Ring Binders"/>
    <n v="123.14400000000001"/>
    <n v="7"/>
    <n v="0.2"/>
    <n v="46.179000000000002"/>
    <x v="7"/>
    <x v="2"/>
  </r>
  <r>
    <n v="4730"/>
    <s v="CA-2016-124681"/>
    <d v="2016-07-18T00:00:00"/>
    <s v="7/23/2016"/>
    <s v="Second Class"/>
    <s v="SV-20935"/>
    <s v="Susan Vittorini"/>
    <s v="Consumer"/>
    <s v="United States"/>
    <s v="Dallas"/>
    <s v="Texas"/>
    <n v="75217"/>
    <s v="Central"/>
    <s v="TEC-AC-10000487"/>
    <s v="Technology"/>
    <s v="Accessories"/>
    <s v="SanDisk Cruzer 4 GB USB Flash Drive"/>
    <n v="15.576000000000001"/>
    <n v="3"/>
    <n v="0.2"/>
    <n v="3.3098999999999998"/>
    <x v="16"/>
    <x v="0"/>
  </r>
  <r>
    <n v="4731"/>
    <s v="US-2015-103996"/>
    <d v="2015-03-29T00:00:00"/>
    <s v="3/31/2015"/>
    <s v="Second Class"/>
    <s v="RB-19435"/>
    <s v="Richard Bierner"/>
    <s v="Consumer"/>
    <s v="United States"/>
    <s v="San Diego"/>
    <s v="California"/>
    <n v="92105"/>
    <s v="West"/>
    <s v="OFF-PA-10001736"/>
    <s v="Office Supplies"/>
    <s v="Paper"/>
    <s v="Xerox 1880"/>
    <n v="212.64"/>
    <n v="6"/>
    <n v="0"/>
    <n v="99.940799999999996"/>
    <x v="29"/>
    <x v="1"/>
  </r>
  <r>
    <n v="4732"/>
    <s v="US-2015-103996"/>
    <d v="2015-03-29T00:00:00"/>
    <s v="3/31/2015"/>
    <s v="Second Class"/>
    <s v="RB-19435"/>
    <s v="Richard Bierner"/>
    <s v="Consumer"/>
    <s v="United States"/>
    <s v="San Diego"/>
    <s v="California"/>
    <n v="92105"/>
    <s v="West"/>
    <s v="OFF-PA-10001609"/>
    <s v="Office Supplies"/>
    <s v="Paper"/>
    <s v="Tops Wirebound Message Log Books"/>
    <n v="9.8699999999999992"/>
    <n v="3"/>
    <n v="0"/>
    <n v="4.5401999999999996"/>
    <x v="29"/>
    <x v="1"/>
  </r>
  <r>
    <n v="4733"/>
    <s v="US-2015-103996"/>
    <d v="2015-03-29T00:00:00"/>
    <s v="3/31/2015"/>
    <s v="Second Class"/>
    <s v="RB-19435"/>
    <s v="Richard Bierner"/>
    <s v="Consumer"/>
    <s v="United States"/>
    <s v="San Diego"/>
    <s v="California"/>
    <n v="92105"/>
    <s v="West"/>
    <s v="TEC-AC-10003116"/>
    <s v="Technology"/>
    <s v="Accessories"/>
    <s v="Memorex Froggy Flash Drive 8 GB"/>
    <n v="53.25"/>
    <n v="3"/>
    <n v="0"/>
    <n v="20.767499999999998"/>
    <x v="29"/>
    <x v="1"/>
  </r>
  <r>
    <n v="4734"/>
    <s v="US-2015-103996"/>
    <d v="2015-03-29T00:00:00"/>
    <s v="3/31/2015"/>
    <s v="Second Class"/>
    <s v="RB-19435"/>
    <s v="Richard Bierner"/>
    <s v="Consumer"/>
    <s v="United States"/>
    <s v="San Diego"/>
    <s v="California"/>
    <n v="92105"/>
    <s v="West"/>
    <s v="FUR-FU-10004586"/>
    <s v="Furniture"/>
    <s v="Furnishings"/>
    <s v="G.E. Longer-Life Indoor Recessed Floodlight Bulbs"/>
    <n v="19.920000000000002"/>
    <n v="3"/>
    <n v="0"/>
    <n v="9.5616000000000003"/>
    <x v="29"/>
    <x v="1"/>
  </r>
  <r>
    <n v="4735"/>
    <s v="CA-2016-120530"/>
    <d v="2016-04-07T00:00:00"/>
    <d v="2016-12-04T00:00:00"/>
    <s v="Standard Class"/>
    <s v="Dl-13600"/>
    <s v="Dorris liebe"/>
    <s v="Corporate"/>
    <s v="United States"/>
    <s v="New York City"/>
    <s v="New York"/>
    <n v="10035"/>
    <s v="East"/>
    <s v="FUR-CH-10000454"/>
    <s v="Furniture"/>
    <s v="Chairs"/>
    <s v="Hon Deluxe Fabric Upholstered Stacking Chairs, Rounded Back"/>
    <n v="658.74599999999998"/>
    <n v="3"/>
    <n v="0.1"/>
    <n v="146.38800000000001"/>
    <x v="25"/>
    <x v="0"/>
  </r>
  <r>
    <n v="4736"/>
    <s v="CA-2015-155054"/>
    <d v="2015-06-13T00:00:00"/>
    <s v="6/19/2015"/>
    <s v="Standard Class"/>
    <s v="PS-19045"/>
    <s v="Penelope Sewall"/>
    <s v="Home Office"/>
    <s v="United States"/>
    <s v="Lewiston"/>
    <s v="Maine"/>
    <n v="4240"/>
    <s v="East"/>
    <s v="OFF-BI-10004970"/>
    <s v="Office Supplies"/>
    <s v="Binders"/>
    <s v="ACCOHIDE 3-Ring Binder, Blue, 1&quot;"/>
    <n v="8.26"/>
    <n v="2"/>
    <n v="0"/>
    <n v="3.8822000000000001"/>
    <x v="40"/>
    <x v="1"/>
  </r>
  <r>
    <n v="4737"/>
    <s v="CA-2015-155054"/>
    <d v="2015-06-13T00:00:00"/>
    <s v="6/19/2015"/>
    <s v="Standard Class"/>
    <s v="PS-19045"/>
    <s v="Penelope Sewall"/>
    <s v="Home Office"/>
    <s v="United States"/>
    <s v="Lewiston"/>
    <s v="Maine"/>
    <n v="4240"/>
    <s v="East"/>
    <s v="OFF-BI-10002824"/>
    <s v="Office Supplies"/>
    <s v="Binders"/>
    <s v="Recycled Easel Ring Binders"/>
    <n v="29.84"/>
    <n v="2"/>
    <n v="0"/>
    <n v="13.428000000000001"/>
    <x v="40"/>
    <x v="1"/>
  </r>
  <r>
    <n v="4738"/>
    <s v="CA-2015-155054"/>
    <d v="2015-06-13T00:00:00"/>
    <s v="6/19/2015"/>
    <s v="Standard Class"/>
    <s v="PS-19045"/>
    <s v="Penelope Sewall"/>
    <s v="Home Office"/>
    <s v="United States"/>
    <s v="Lewiston"/>
    <s v="Maine"/>
    <n v="4240"/>
    <s v="East"/>
    <s v="TEC-AC-10003657"/>
    <s v="Technology"/>
    <s v="Accessories"/>
    <s v="Lenovo 17-Key USB Numeric Keypad"/>
    <n v="67.98"/>
    <n v="2"/>
    <n v="0"/>
    <n v="14.9556"/>
    <x v="40"/>
    <x v="1"/>
  </r>
  <r>
    <n v="4739"/>
    <s v="CA-2015-105725"/>
    <d v="2015-02-18T00:00:00"/>
    <s v="2/24/2015"/>
    <s v="Standard Class"/>
    <s v="GT-14755"/>
    <s v="Guy Thornton"/>
    <s v="Consumer"/>
    <s v="United States"/>
    <s v="Long Beach"/>
    <s v="California"/>
    <n v="90805"/>
    <s v="West"/>
    <s v="OFF-LA-10003510"/>
    <s v="Office Supplies"/>
    <s v="Labels"/>
    <s v="Avery 4027 File Folder Labels for Dot Matrix Printers, 5000 Labels per Box, White"/>
    <n v="61.06"/>
    <n v="2"/>
    <n v="0"/>
    <n v="28.087599999999998"/>
    <x v="36"/>
    <x v="1"/>
  </r>
  <r>
    <n v="4740"/>
    <s v="CA-2015-105725"/>
    <d v="2015-02-18T00:00:00"/>
    <s v="2/24/2015"/>
    <s v="Standard Class"/>
    <s v="GT-14755"/>
    <s v="Guy Thornton"/>
    <s v="Consumer"/>
    <s v="United States"/>
    <s v="Long Beach"/>
    <s v="California"/>
    <n v="90805"/>
    <s v="West"/>
    <s v="FUR-TA-10001676"/>
    <s v="Furniture"/>
    <s v="Tables"/>
    <s v="Hon 61000 Series Interactive Training Tables"/>
    <n v="35.543999999999997"/>
    <n v="1"/>
    <n v="0.2"/>
    <n v="-0.88859999999999995"/>
    <x v="36"/>
    <x v="1"/>
  </r>
  <r>
    <n v="4741"/>
    <s v="CA-2017-164364"/>
    <d v="2017-11-12T00:00:00"/>
    <s v="11/16/2017"/>
    <s v="Standard Class"/>
    <s v="CS-12355"/>
    <s v="Christine Sundaresam"/>
    <s v="Consumer"/>
    <s v="United States"/>
    <s v="Seattle"/>
    <s v="Washington"/>
    <n v="98115"/>
    <s v="West"/>
    <s v="OFF-LA-10004853"/>
    <s v="Office Supplies"/>
    <s v="Labels"/>
    <s v="Avery 483"/>
    <n v="9.9600000000000009"/>
    <n v="2"/>
    <n v="0"/>
    <n v="4.5815999999999999"/>
    <x v="23"/>
    <x v="3"/>
  </r>
  <r>
    <n v="4742"/>
    <s v="CA-2017-164364"/>
    <d v="2017-11-12T00:00:00"/>
    <s v="11/16/2017"/>
    <s v="Standard Class"/>
    <s v="CS-12355"/>
    <s v="Christine Sundaresam"/>
    <s v="Consumer"/>
    <s v="United States"/>
    <s v="Seattle"/>
    <s v="Washington"/>
    <n v="98115"/>
    <s v="West"/>
    <s v="OFF-AR-10000315"/>
    <s v="Office Supplies"/>
    <s v="Art"/>
    <s v="Dixon Ticonderoga Maple Cedar Pencil, #2"/>
    <n v="9.2100000000000009"/>
    <n v="3"/>
    <n v="0"/>
    <n v="2.3025000000000002"/>
    <x v="23"/>
    <x v="3"/>
  </r>
  <r>
    <n v="4743"/>
    <s v="CA-2017-164364"/>
    <d v="2017-11-12T00:00:00"/>
    <s v="11/16/2017"/>
    <s v="Standard Class"/>
    <s v="CS-12355"/>
    <s v="Christine Sundaresam"/>
    <s v="Consumer"/>
    <s v="United States"/>
    <s v="Seattle"/>
    <s v="Washington"/>
    <n v="98115"/>
    <s v="West"/>
    <s v="OFF-SU-10000381"/>
    <s v="Office Supplies"/>
    <s v="Supplies"/>
    <s v="Acme Forged Steel Scissors with Black Enamel Handles"/>
    <n v="27.93"/>
    <n v="3"/>
    <n v="0"/>
    <n v="8.0997000000000003"/>
    <x v="23"/>
    <x v="3"/>
  </r>
  <r>
    <n v="4744"/>
    <s v="CA-2017-168123"/>
    <d v="2017-03-05T00:00:00"/>
    <d v="2017-05-03T00:00:00"/>
    <s v="Same Day"/>
    <s v="JD-16060"/>
    <s v="Julia Dunbar"/>
    <s v="Consumer"/>
    <s v="United States"/>
    <s v="Rochester"/>
    <s v="Minnesota"/>
    <n v="55901"/>
    <s v="Central"/>
    <s v="OFF-FA-10002763"/>
    <s v="Office Supplies"/>
    <s v="Fasteners"/>
    <s v="Advantus Map Pennant Flags and Round Head Tacks"/>
    <n v="7.9"/>
    <n v="2"/>
    <n v="0"/>
    <n v="2.528"/>
    <x v="42"/>
    <x v="3"/>
  </r>
  <r>
    <n v="4745"/>
    <s v="CA-2017-168123"/>
    <d v="2017-03-05T00:00:00"/>
    <d v="2017-05-03T00:00:00"/>
    <s v="Same Day"/>
    <s v="JD-16060"/>
    <s v="Julia Dunbar"/>
    <s v="Consumer"/>
    <s v="United States"/>
    <s v="Rochester"/>
    <s v="Minnesota"/>
    <n v="55901"/>
    <s v="Central"/>
    <s v="OFF-ST-10000877"/>
    <s v="Office Supplies"/>
    <s v="Storage"/>
    <s v="Recycled Steel Personal File for Standard File Folders"/>
    <n v="221.16"/>
    <n v="4"/>
    <n v="0"/>
    <n v="57.501600000000003"/>
    <x v="42"/>
    <x v="3"/>
  </r>
  <r>
    <n v="4746"/>
    <s v="CA-2017-168123"/>
    <d v="2017-03-05T00:00:00"/>
    <d v="2017-05-03T00:00:00"/>
    <s v="Same Day"/>
    <s v="JD-16060"/>
    <s v="Julia Dunbar"/>
    <s v="Consumer"/>
    <s v="United States"/>
    <s v="Rochester"/>
    <s v="Minnesota"/>
    <n v="55901"/>
    <s v="Central"/>
    <s v="OFF-BI-10001071"/>
    <s v="Office Supplies"/>
    <s v="Binders"/>
    <s v="GBC ProClick Punch Binding System"/>
    <n v="127.96"/>
    <n v="2"/>
    <n v="0"/>
    <n v="62.700400000000002"/>
    <x v="42"/>
    <x v="3"/>
  </r>
  <r>
    <n v="4747"/>
    <s v="CA-2017-168123"/>
    <d v="2017-03-05T00:00:00"/>
    <d v="2017-05-03T00:00:00"/>
    <s v="Same Day"/>
    <s v="JD-16060"/>
    <s v="Julia Dunbar"/>
    <s v="Consumer"/>
    <s v="United States"/>
    <s v="Rochester"/>
    <s v="Minnesota"/>
    <n v="55901"/>
    <s v="Central"/>
    <s v="OFF-BI-10001097"/>
    <s v="Office Supplies"/>
    <s v="Binders"/>
    <s v="Avery Hole Reinforcements"/>
    <n v="18.690000000000001"/>
    <n v="3"/>
    <n v="0"/>
    <n v="9.1580999999999992"/>
    <x v="42"/>
    <x v="3"/>
  </r>
  <r>
    <n v="4748"/>
    <s v="CA-2016-120005"/>
    <d v="2016-03-03T00:00:00"/>
    <d v="2016-03-03T00:00:00"/>
    <s v="Same Day"/>
    <s v="TS-21160"/>
    <s v="Theresa Swint"/>
    <s v="Corporate"/>
    <s v="United States"/>
    <s v="San Francisco"/>
    <s v="California"/>
    <n v="94110"/>
    <s v="West"/>
    <s v="OFF-SU-10004782"/>
    <s v="Office Supplies"/>
    <s v="Supplies"/>
    <s v="Elite 5&quot; Scissors"/>
    <n v="25.35"/>
    <n v="3"/>
    <n v="0"/>
    <n v="7.6050000000000004"/>
    <x v="17"/>
    <x v="0"/>
  </r>
  <r>
    <n v="4749"/>
    <s v="CA-2016-120005"/>
    <d v="2016-03-03T00:00:00"/>
    <d v="2016-03-03T00:00:00"/>
    <s v="Same Day"/>
    <s v="TS-21160"/>
    <s v="Theresa Swint"/>
    <s v="Corporate"/>
    <s v="United States"/>
    <s v="San Francisco"/>
    <s v="California"/>
    <n v="94110"/>
    <s v="West"/>
    <s v="FUR-FU-10000672"/>
    <s v="Furniture"/>
    <s v="Furnishings"/>
    <s v="Executive Impressions 10&quot; Spectator Wall Clock"/>
    <n v="35.28"/>
    <n v="3"/>
    <n v="0"/>
    <n v="11.995200000000001"/>
    <x v="17"/>
    <x v="0"/>
  </r>
  <r>
    <n v="4750"/>
    <s v="CA-2016-123526"/>
    <d v="2016-12-24T00:00:00"/>
    <s v="12/25/2016"/>
    <s v="First Class"/>
    <s v="BV-11245"/>
    <s v="Benjamin Venier"/>
    <s v="Corporate"/>
    <s v="United States"/>
    <s v="Seattle"/>
    <s v="Washington"/>
    <n v="98103"/>
    <s v="West"/>
    <s v="OFF-PA-10002986"/>
    <s v="Office Supplies"/>
    <s v="Paper"/>
    <s v="Xerox 1898"/>
    <n v="33.4"/>
    <n v="5"/>
    <n v="0"/>
    <n v="16.032"/>
    <x v="5"/>
    <x v="0"/>
  </r>
  <r>
    <n v="4751"/>
    <s v="CA-2016-127649"/>
    <d v="2016-10-07T00:00:00"/>
    <d v="2016-09-10T00:00:00"/>
    <s v="First Class"/>
    <s v="DL-13495"/>
    <s v="Dionis Lloyd"/>
    <s v="Corporate"/>
    <s v="United States"/>
    <s v="Spokane"/>
    <s v="Washington"/>
    <n v="99207"/>
    <s v="West"/>
    <s v="TEC-MA-10001972"/>
    <s v="Technology"/>
    <s v="Machines"/>
    <s v="Okidata C331dn Printer"/>
    <n v="837.6"/>
    <n v="3"/>
    <n v="0.2"/>
    <n v="62.82"/>
    <x v="32"/>
    <x v="0"/>
  </r>
  <r>
    <n v="4752"/>
    <s v="CA-2016-159989"/>
    <d v="2016-12-09T00:00:00"/>
    <s v="12/13/2016"/>
    <s v="Standard Class"/>
    <s v="EB-13870"/>
    <s v="Emily Burns"/>
    <s v="Consumer"/>
    <s v="United States"/>
    <s v="Franklin"/>
    <s v="Tennessee"/>
    <n v="37064"/>
    <s v="South"/>
    <s v="TEC-PH-10000169"/>
    <s v="Technology"/>
    <s v="Phones"/>
    <s v="ARKON Windshield Dashboard Air Vent Car Mount Holder"/>
    <n v="40.68"/>
    <n v="3"/>
    <n v="0.2"/>
    <n v="-9.1530000000000005"/>
    <x v="5"/>
    <x v="0"/>
  </r>
  <r>
    <n v="4753"/>
    <s v="CA-2017-103499"/>
    <d v="2017-11-20T00:00:00"/>
    <s v="11/24/2017"/>
    <s v="Standard Class"/>
    <s v="ES-14020"/>
    <s v="Erica Smith"/>
    <s v="Consumer"/>
    <s v="United States"/>
    <s v="Jackson"/>
    <s v="Tennessee"/>
    <n v="38301"/>
    <s v="South"/>
    <s v="FUR-CH-10001482"/>
    <s v="Furniture"/>
    <s v="Chairs"/>
    <s v="Office Star - Mesh Screen back chair with Vinyl seat"/>
    <n v="209.56800000000001"/>
    <n v="2"/>
    <n v="0.2"/>
    <n v="-23.5764"/>
    <x v="23"/>
    <x v="3"/>
  </r>
  <r>
    <n v="4754"/>
    <s v="US-2015-167220"/>
    <d v="2015-12-12T00:00:00"/>
    <s v="12/16/2015"/>
    <s v="Standard Class"/>
    <s v="JB-15925"/>
    <s v="Joni Blumstein"/>
    <s v="Consumer"/>
    <s v="United States"/>
    <s v="Austin"/>
    <s v="Texas"/>
    <n v="78745"/>
    <s v="Central"/>
    <s v="TEC-AC-10002018"/>
    <s v="Technology"/>
    <s v="Accessories"/>
    <s v="AmazonBasics 3-Button USB Wired Mouse"/>
    <n v="22.367999999999999"/>
    <n v="4"/>
    <n v="0.2"/>
    <n v="6.4307999999999996"/>
    <x v="14"/>
    <x v="1"/>
  </r>
  <r>
    <n v="4755"/>
    <s v="CA-2017-126354"/>
    <d v="2017-02-03T00:00:00"/>
    <d v="2017-08-02T00:00:00"/>
    <s v="Standard Class"/>
    <s v="SC-20380"/>
    <s v="Shahid Collister"/>
    <s v="Consumer"/>
    <s v="United States"/>
    <s v="Pembroke Pines"/>
    <s v="Florida"/>
    <n v="33024"/>
    <s v="South"/>
    <s v="OFF-BI-10000301"/>
    <s v="Office Supplies"/>
    <s v="Binders"/>
    <s v="GBC Instant Report Kit"/>
    <n v="3.8820000000000001"/>
    <n v="2"/>
    <n v="0.7"/>
    <n v="-2.5880000000000001"/>
    <x v="31"/>
    <x v="3"/>
  </r>
  <r>
    <n v="4756"/>
    <s v="CA-2017-126354"/>
    <d v="2017-02-03T00:00:00"/>
    <d v="2017-08-02T00:00:00"/>
    <s v="Standard Class"/>
    <s v="SC-20380"/>
    <s v="Shahid Collister"/>
    <s v="Consumer"/>
    <s v="United States"/>
    <s v="Pembroke Pines"/>
    <s v="Florida"/>
    <n v="33024"/>
    <s v="South"/>
    <s v="OFF-PA-10004381"/>
    <s v="Office Supplies"/>
    <s v="Paper"/>
    <s v="14-7/8 x 11 Blue Bar Computer Printout Paper"/>
    <n v="115.29600000000001"/>
    <n v="3"/>
    <n v="0.2"/>
    <n v="40.3536"/>
    <x v="31"/>
    <x v="3"/>
  </r>
  <r>
    <n v="4757"/>
    <s v="CA-2017-169817"/>
    <d v="2017-09-21T00:00:00"/>
    <s v="9/25/2017"/>
    <s v="Standard Class"/>
    <s v="EB-13870"/>
    <s v="Emily Burns"/>
    <s v="Consumer"/>
    <s v="United States"/>
    <s v="Philadelphia"/>
    <s v="Pennsylvania"/>
    <n v="19143"/>
    <s v="East"/>
    <s v="OFF-BI-10004141"/>
    <s v="Office Supplies"/>
    <s v="Binders"/>
    <s v="Insertable Tab Indexes For Data Binders"/>
    <n v="1.9079999999999999"/>
    <n v="2"/>
    <n v="0.7"/>
    <n v="-1.5264"/>
    <x v="15"/>
    <x v="3"/>
  </r>
  <r>
    <n v="4758"/>
    <s v="US-2017-144582"/>
    <d v="2017-04-30T00:00:00"/>
    <d v="2017-05-05T00:00:00"/>
    <s v="Standard Class"/>
    <s v="TC-21475"/>
    <s v="Tony Chapman"/>
    <s v="Home Office"/>
    <s v="United States"/>
    <s v="Danville"/>
    <s v="Illinois"/>
    <n v="61832"/>
    <s v="Central"/>
    <s v="OFF-BI-10001575"/>
    <s v="Office Supplies"/>
    <s v="Binders"/>
    <s v="GBC Linen Binding Covers"/>
    <n v="43.372"/>
    <n v="7"/>
    <n v="0.8"/>
    <n v="-69.395200000000003"/>
    <x v="4"/>
    <x v="3"/>
  </r>
  <r>
    <n v="4759"/>
    <s v="CA-2014-121573"/>
    <d v="2014-11-03T00:00:00"/>
    <d v="2014-07-11T00:00:00"/>
    <s v="Standard Class"/>
    <s v="SG-20605"/>
    <s v="Speros Goranitis"/>
    <s v="Consumer"/>
    <s v="United States"/>
    <s v="New York City"/>
    <s v="New York"/>
    <n v="10009"/>
    <s v="East"/>
    <s v="TEC-PH-10000984"/>
    <s v="Technology"/>
    <s v="Phones"/>
    <s v="Panasonic KX-TG9471B"/>
    <n v="783.96"/>
    <n v="4"/>
    <n v="0"/>
    <n v="219.50880000000001"/>
    <x v="7"/>
    <x v="2"/>
  </r>
  <r>
    <n v="4760"/>
    <s v="CA-2014-121573"/>
    <d v="2014-11-03T00:00:00"/>
    <d v="2014-07-11T00:00:00"/>
    <s v="Standard Class"/>
    <s v="SG-20605"/>
    <s v="Speros Goranitis"/>
    <s v="Consumer"/>
    <s v="United States"/>
    <s v="New York City"/>
    <s v="New York"/>
    <n v="10009"/>
    <s v="East"/>
    <s v="OFF-BI-10000666"/>
    <s v="Office Supplies"/>
    <s v="Binders"/>
    <s v="Surelock Post Binders"/>
    <n v="48.896000000000001"/>
    <n v="2"/>
    <n v="0.2"/>
    <n v="18.335999999999999"/>
    <x v="7"/>
    <x v="2"/>
  </r>
  <r>
    <n v="4761"/>
    <s v="CA-2014-121573"/>
    <d v="2014-11-03T00:00:00"/>
    <d v="2014-07-11T00:00:00"/>
    <s v="Standard Class"/>
    <s v="SG-20605"/>
    <s v="Speros Goranitis"/>
    <s v="Consumer"/>
    <s v="United States"/>
    <s v="New York City"/>
    <s v="New York"/>
    <n v="10009"/>
    <s v="East"/>
    <s v="OFF-BI-10003712"/>
    <s v="Office Supplies"/>
    <s v="Binders"/>
    <s v="Acco Pressboard Covers with Storage Hooks, 14 7/8&quot; x 11&quot;, Light Blue"/>
    <n v="7.8559999999999999"/>
    <n v="2"/>
    <n v="0.2"/>
    <n v="2.8477999999999999"/>
    <x v="7"/>
    <x v="2"/>
  </r>
  <r>
    <n v="4762"/>
    <s v="CA-2016-117660"/>
    <d v="2016-12-30T00:00:00"/>
    <d v="2017-04-01T00:00:00"/>
    <s v="Standard Class"/>
    <s v="BM-11785"/>
    <s v="Bryan Mills"/>
    <s v="Consumer"/>
    <s v="United States"/>
    <s v="Columbus"/>
    <s v="Ohio"/>
    <n v="43229"/>
    <s v="East"/>
    <s v="OFF-LA-10003720"/>
    <s v="Office Supplies"/>
    <s v="Labels"/>
    <s v="Avery 487"/>
    <n v="5.9039999999999999"/>
    <n v="2"/>
    <n v="0.2"/>
    <n v="1.9925999999999999"/>
    <x v="5"/>
    <x v="0"/>
  </r>
  <r>
    <n v="4763"/>
    <s v="CA-2016-117660"/>
    <d v="2016-12-30T00:00:00"/>
    <d v="2017-04-01T00:00:00"/>
    <s v="Standard Class"/>
    <s v="BM-11785"/>
    <s v="Bryan Mills"/>
    <s v="Consumer"/>
    <s v="United States"/>
    <s v="Columbus"/>
    <s v="Ohio"/>
    <n v="43229"/>
    <s v="East"/>
    <s v="OFF-SU-10001664"/>
    <s v="Office Supplies"/>
    <s v="Supplies"/>
    <s v="Acme Office Executive Series Stainless Steel Trimmers"/>
    <n v="13.712"/>
    <n v="2"/>
    <n v="0.2"/>
    <n v="1.0284"/>
    <x v="5"/>
    <x v="0"/>
  </r>
  <r>
    <n v="4764"/>
    <s v="CA-2014-112851"/>
    <d v="2014-09-17T00:00:00"/>
    <s v="9/21/2014"/>
    <s v="Standard Class"/>
    <s v="NR-18550"/>
    <s v="Nick Radford"/>
    <s v="Consumer"/>
    <s v="United States"/>
    <s v="Chula Vista"/>
    <s v="California"/>
    <n v="91911"/>
    <s v="West"/>
    <s v="OFF-EN-10001453"/>
    <s v="Office Supplies"/>
    <s v="Envelopes"/>
    <s v="Tyvek Interoffice Envelopes, 9 1/2&quot; x 12 1/2&quot;, 100/Box"/>
    <n v="182.94"/>
    <n v="3"/>
    <n v="0"/>
    <n v="85.981800000000007"/>
    <x v="30"/>
    <x v="2"/>
  </r>
  <r>
    <n v="4765"/>
    <s v="CA-2017-123701"/>
    <d v="2017-11-24T00:00:00"/>
    <s v="11/27/2017"/>
    <s v="First Class"/>
    <s v="PG-18820"/>
    <s v="Patrick Gardner"/>
    <s v="Consumer"/>
    <s v="United States"/>
    <s v="San Francisco"/>
    <s v="California"/>
    <n v="94110"/>
    <s v="West"/>
    <s v="OFF-AR-10001860"/>
    <s v="Office Supplies"/>
    <s v="Art"/>
    <s v="BIC Liqua Brite Liner"/>
    <n v="27.76"/>
    <n v="4"/>
    <n v="0"/>
    <n v="9.9936000000000007"/>
    <x v="23"/>
    <x v="3"/>
  </r>
  <r>
    <n v="4766"/>
    <s v="CA-2015-118227"/>
    <d v="2015-04-24T00:00:00"/>
    <s v="4/28/2015"/>
    <s v="Standard Class"/>
    <s v="DB-13270"/>
    <s v="Deborah Brumfield"/>
    <s v="Home Office"/>
    <s v="United States"/>
    <s v="New York City"/>
    <s v="New York"/>
    <n v="10009"/>
    <s v="East"/>
    <s v="OFF-AR-10001044"/>
    <s v="Office Supplies"/>
    <s v="Art"/>
    <s v="BOSTON Ranger #55 Pencil Sharpener, Black"/>
    <n v="25.99"/>
    <n v="1"/>
    <n v="0"/>
    <n v="7.5370999999999997"/>
    <x v="19"/>
    <x v="1"/>
  </r>
  <r>
    <n v="4767"/>
    <s v="CA-2015-123155"/>
    <d v="2015-03-09T00:00:00"/>
    <d v="2015-12-03T00:00:00"/>
    <s v="First Class"/>
    <s v="NS-18640"/>
    <s v="Noel Staavos"/>
    <s v="Corporate"/>
    <s v="United States"/>
    <s v="San Antonio"/>
    <s v="Texas"/>
    <n v="78207"/>
    <s v="Central"/>
    <s v="TEC-AC-10002473"/>
    <s v="Technology"/>
    <s v="Accessories"/>
    <s v="Maxell 4.7GB DVD-R"/>
    <n v="113.52"/>
    <n v="5"/>
    <n v="0.2"/>
    <n v="29.798999999999999"/>
    <x v="29"/>
    <x v="1"/>
  </r>
  <r>
    <n v="4768"/>
    <s v="CA-2015-123155"/>
    <d v="2015-03-09T00:00:00"/>
    <d v="2015-12-03T00:00:00"/>
    <s v="First Class"/>
    <s v="NS-18640"/>
    <s v="Noel Staavos"/>
    <s v="Corporate"/>
    <s v="United States"/>
    <s v="San Antonio"/>
    <s v="Texas"/>
    <n v="78207"/>
    <s v="Central"/>
    <s v="TEC-PH-10001809"/>
    <s v="Technology"/>
    <s v="Phones"/>
    <s v="Panasonic KX T7736-B Digital phone"/>
    <n v="359.88"/>
    <n v="3"/>
    <n v="0.2"/>
    <n v="22.4925"/>
    <x v="29"/>
    <x v="1"/>
  </r>
  <r>
    <n v="4769"/>
    <s v="CA-2017-158883"/>
    <d v="2017-06-02T00:00:00"/>
    <d v="2017-03-06T00:00:00"/>
    <s v="Same Day"/>
    <s v="CS-11860"/>
    <s v="Cari Schnelling"/>
    <s v="Consumer"/>
    <s v="United States"/>
    <s v="Jacksonville"/>
    <s v="North Carolina"/>
    <n v="28540"/>
    <s v="South"/>
    <s v="OFF-PA-10004733"/>
    <s v="Office Supplies"/>
    <s v="Paper"/>
    <s v="Things To Do Today Spiral Book"/>
    <n v="25.344000000000001"/>
    <n v="4"/>
    <n v="0.2"/>
    <n v="9.1872000000000007"/>
    <x v="27"/>
    <x v="3"/>
  </r>
  <r>
    <n v="4770"/>
    <s v="US-2016-114888"/>
    <d v="2016-09-19T00:00:00"/>
    <s v="9/24/2016"/>
    <s v="Second Class"/>
    <s v="CC-12430"/>
    <s v="Chuck Clark"/>
    <s v="Home Office"/>
    <s v="United States"/>
    <s v="San Francisco"/>
    <s v="California"/>
    <n v="94109"/>
    <s v="West"/>
    <s v="OFF-BI-10003355"/>
    <s v="Office Supplies"/>
    <s v="Binders"/>
    <s v="Cardinal Holdit Business Card Pockets"/>
    <n v="11.952"/>
    <n v="3"/>
    <n v="0.2"/>
    <n v="4.1832000000000003"/>
    <x v="21"/>
    <x v="0"/>
  </r>
  <r>
    <n v="4771"/>
    <s v="US-2016-114888"/>
    <d v="2016-09-19T00:00:00"/>
    <s v="9/24/2016"/>
    <s v="Second Class"/>
    <s v="CC-12430"/>
    <s v="Chuck Clark"/>
    <s v="Home Office"/>
    <s v="United States"/>
    <s v="San Francisco"/>
    <s v="California"/>
    <n v="94109"/>
    <s v="West"/>
    <s v="OFF-SU-10001212"/>
    <s v="Office Supplies"/>
    <s v="Supplies"/>
    <s v="Kleencut Forged Office Shears by Acme United Corporation"/>
    <n v="6.24"/>
    <n v="3"/>
    <n v="0"/>
    <n v="1.8720000000000001"/>
    <x v="21"/>
    <x v="0"/>
  </r>
  <r>
    <n v="4772"/>
    <s v="US-2014-167262"/>
    <d v="2014-10-31T00:00:00"/>
    <d v="2014-03-11T00:00:00"/>
    <s v="Second Class"/>
    <s v="AC-10450"/>
    <s v="Amy Cox"/>
    <s v="Consumer"/>
    <s v="United States"/>
    <s v="Avondale"/>
    <s v="Arizona"/>
    <n v="85323"/>
    <s v="West"/>
    <s v="TEC-PH-10000486"/>
    <s v="Technology"/>
    <s v="Phones"/>
    <s v="Plantronics HL10 Handset Lifter"/>
    <n v="742.33600000000001"/>
    <n v="8"/>
    <n v="0.2"/>
    <n v="83.512799999999999"/>
    <x v="18"/>
    <x v="2"/>
  </r>
  <r>
    <n v="4773"/>
    <s v="CA-2017-119746"/>
    <d v="2017-11-23T00:00:00"/>
    <s v="11/27/2017"/>
    <s v="Standard Class"/>
    <s v="CM-12385"/>
    <s v="Christopher Martinez"/>
    <s v="Consumer"/>
    <s v="United States"/>
    <s v="Chicago"/>
    <s v="Illinois"/>
    <n v="60610"/>
    <s v="Central"/>
    <s v="FUR-FU-10004909"/>
    <s v="Furniture"/>
    <s v="Furnishings"/>
    <s v="Contemporary Wood/Metal Frame"/>
    <n v="6.4640000000000004"/>
    <n v="1"/>
    <n v="0.6"/>
    <n v="-4.04"/>
    <x v="23"/>
    <x v="3"/>
  </r>
  <r>
    <n v="4774"/>
    <s v="CA-2017-119746"/>
    <d v="2017-11-23T00:00:00"/>
    <s v="11/27/2017"/>
    <s v="Standard Class"/>
    <s v="CM-12385"/>
    <s v="Christopher Martinez"/>
    <s v="Consumer"/>
    <s v="United States"/>
    <s v="Chicago"/>
    <s v="Illinois"/>
    <n v="60610"/>
    <s v="Central"/>
    <s v="OFF-LA-10001613"/>
    <s v="Office Supplies"/>
    <s v="Labels"/>
    <s v="Avery File Folder Labels"/>
    <n v="11.52"/>
    <n v="5"/>
    <n v="0.2"/>
    <n v="4.1760000000000002"/>
    <x v="23"/>
    <x v="3"/>
  </r>
  <r>
    <n v="4775"/>
    <s v="CA-2017-119746"/>
    <d v="2017-11-23T00:00:00"/>
    <s v="11/27/2017"/>
    <s v="Standard Class"/>
    <s v="CM-12385"/>
    <s v="Christopher Martinez"/>
    <s v="Consumer"/>
    <s v="United States"/>
    <s v="Chicago"/>
    <s v="Illinois"/>
    <n v="60610"/>
    <s v="Central"/>
    <s v="TEC-PH-10004447"/>
    <s v="Technology"/>
    <s v="Phones"/>
    <s v="Toshiba IPT2010-SD IP†Telephone"/>
    <n v="222.38399999999999"/>
    <n v="2"/>
    <n v="0.2"/>
    <n v="16.678799999999999"/>
    <x v="23"/>
    <x v="3"/>
  </r>
  <r>
    <n v="4776"/>
    <s v="CA-2017-108091"/>
    <d v="2017-11-16T00:00:00"/>
    <s v="11/21/2017"/>
    <s v="Standard Class"/>
    <s v="EK-13795"/>
    <s v="Eileen Kiefer"/>
    <s v="Home Office"/>
    <s v="United States"/>
    <s v="Escondido"/>
    <s v="California"/>
    <n v="92025"/>
    <s v="West"/>
    <s v="OFF-AR-10000255"/>
    <s v="Office Supplies"/>
    <s v="Art"/>
    <s v="Newell 328"/>
    <n v="23.36"/>
    <n v="4"/>
    <n v="0"/>
    <n v="6.0735999999999999"/>
    <x v="23"/>
    <x v="3"/>
  </r>
  <r>
    <n v="4777"/>
    <s v="CA-2016-101630"/>
    <d v="2016-02-19T00:00:00"/>
    <s v="2/23/2016"/>
    <s v="Second Class"/>
    <s v="CK-12760"/>
    <s v="Cyma Kinney"/>
    <s v="Corporate"/>
    <s v="United States"/>
    <s v="Long Beach"/>
    <s v="New York"/>
    <n v="11561"/>
    <s v="East"/>
    <s v="OFF-LA-10004425"/>
    <s v="Office Supplies"/>
    <s v="Labels"/>
    <s v="Staple-on labels"/>
    <n v="8.67"/>
    <n v="3"/>
    <n v="0"/>
    <n v="4.0749000000000004"/>
    <x v="47"/>
    <x v="0"/>
  </r>
  <r>
    <n v="4778"/>
    <s v="CA-2016-101630"/>
    <d v="2016-02-19T00:00:00"/>
    <s v="2/23/2016"/>
    <s v="Second Class"/>
    <s v="CK-12760"/>
    <s v="Cyma Kinney"/>
    <s v="Corporate"/>
    <s v="United States"/>
    <s v="Long Beach"/>
    <s v="New York"/>
    <n v="11561"/>
    <s v="East"/>
    <s v="OFF-SU-10001664"/>
    <s v="Office Supplies"/>
    <s v="Supplies"/>
    <s v="Acme Office Executive Series Stainless Steel Trimmers"/>
    <n v="25.71"/>
    <n v="3"/>
    <n v="0"/>
    <n v="6.6845999999999997"/>
    <x v="47"/>
    <x v="0"/>
  </r>
  <r>
    <n v="4779"/>
    <s v="CA-2017-132346"/>
    <d v="2017-11-07T00:00:00"/>
    <d v="2017-11-11T00:00:00"/>
    <s v="Standard Class"/>
    <s v="PK-19075"/>
    <s v="Pete Kriz"/>
    <s v="Consumer"/>
    <s v="United States"/>
    <s v="Newark"/>
    <s v="Delaware"/>
    <n v="19711"/>
    <s v="East"/>
    <s v="OFF-AP-10000696"/>
    <s v="Office Supplies"/>
    <s v="Appliances"/>
    <s v="Holmes Odor Grabber"/>
    <n v="100.94"/>
    <n v="7"/>
    <n v="0"/>
    <n v="33.310200000000002"/>
    <x v="23"/>
    <x v="3"/>
  </r>
  <r>
    <n v="4780"/>
    <s v="CA-2014-150301"/>
    <d v="2014-07-08T00:00:00"/>
    <d v="2014-10-07T00:00:00"/>
    <s v="First Class"/>
    <s v="MH-18025"/>
    <s v="Michelle Huthwaite"/>
    <s v="Consumer"/>
    <s v="United States"/>
    <s v="Buffalo"/>
    <s v="New York"/>
    <n v="14215"/>
    <s v="East"/>
    <s v="FUR-CH-10002647"/>
    <s v="Furniture"/>
    <s v="Chairs"/>
    <s v="Situations Contoured Folding Chairs, 4/Set"/>
    <n v="63.881999999999998"/>
    <n v="1"/>
    <n v="0.1"/>
    <n v="10.647"/>
    <x v="39"/>
    <x v="2"/>
  </r>
  <r>
    <n v="4781"/>
    <s v="CA-2014-159310"/>
    <d v="2014-11-07T00:00:00"/>
    <d v="2014-12-11T00:00:00"/>
    <s v="Standard Class"/>
    <s v="SC-20725"/>
    <s v="Steven Cartwright"/>
    <s v="Consumer"/>
    <s v="United States"/>
    <s v="Houston"/>
    <s v="Texas"/>
    <n v="77070"/>
    <s v="Central"/>
    <s v="FUR-CH-10002758"/>
    <s v="Furniture"/>
    <s v="Chairs"/>
    <s v="Hon Deluxe Fabric Upholstered Stacking Chairs, Squared Back"/>
    <n v="683.14400000000001"/>
    <n v="4"/>
    <n v="0.3"/>
    <n v="0"/>
    <x v="7"/>
    <x v="2"/>
  </r>
  <r>
    <n v="4782"/>
    <s v="CA-2014-159310"/>
    <d v="2014-11-07T00:00:00"/>
    <d v="2014-12-11T00:00:00"/>
    <s v="Standard Class"/>
    <s v="SC-20725"/>
    <s v="Steven Cartwright"/>
    <s v="Consumer"/>
    <s v="United States"/>
    <s v="Houston"/>
    <s v="Texas"/>
    <n v="77070"/>
    <s v="Central"/>
    <s v="OFF-BI-10000201"/>
    <s v="Office Supplies"/>
    <s v="Binders"/>
    <s v="Avery Triangle Shaped Sheet Lifters, Black, 2/Pack"/>
    <n v="1.476"/>
    <n v="3"/>
    <n v="0.8"/>
    <n v="-2.214"/>
    <x v="7"/>
    <x v="2"/>
  </r>
  <r>
    <n v="4783"/>
    <s v="CA-2014-159310"/>
    <d v="2014-11-07T00:00:00"/>
    <d v="2014-12-11T00:00:00"/>
    <s v="Standard Class"/>
    <s v="SC-20725"/>
    <s v="Steven Cartwright"/>
    <s v="Consumer"/>
    <s v="United States"/>
    <s v="Houston"/>
    <s v="Texas"/>
    <n v="77070"/>
    <s v="Central"/>
    <s v="OFF-SU-10004115"/>
    <s v="Office Supplies"/>
    <s v="Supplies"/>
    <s v="Acme Stainless Steel Office Snips"/>
    <n v="40.712000000000003"/>
    <n v="7"/>
    <n v="0.2"/>
    <n v="3.5623"/>
    <x v="7"/>
    <x v="2"/>
  </r>
  <r>
    <n v="4784"/>
    <s v="US-2017-147984"/>
    <d v="2017-01-28T00:00:00"/>
    <d v="2017-01-02T00:00:00"/>
    <s v="Standard Class"/>
    <s v="GB-14575"/>
    <s v="Giulietta Baptist"/>
    <s v="Consumer"/>
    <s v="United States"/>
    <s v="Wichita"/>
    <s v="Kansas"/>
    <n v="67212"/>
    <s v="Central"/>
    <s v="OFF-PA-10000806"/>
    <s v="Office Supplies"/>
    <s v="Paper"/>
    <s v="Xerox 1934"/>
    <n v="279.89999999999998"/>
    <n v="5"/>
    <n v="0"/>
    <n v="137.15100000000001"/>
    <x v="44"/>
    <x v="3"/>
  </r>
  <r>
    <n v="4785"/>
    <s v="CA-2015-104346"/>
    <d v="2015-12-11T00:00:00"/>
    <s v="12/16/2015"/>
    <s v="Standard Class"/>
    <s v="IM-15070"/>
    <s v="Irene Maddox"/>
    <s v="Consumer"/>
    <s v="United States"/>
    <s v="Colorado Springs"/>
    <s v="Colorado"/>
    <n v="80906"/>
    <s v="West"/>
    <s v="OFF-AR-10001473"/>
    <s v="Office Supplies"/>
    <s v="Art"/>
    <s v="Newell 313"/>
    <n v="13.12"/>
    <n v="5"/>
    <n v="0.2"/>
    <n v="1.1479999999999999"/>
    <x v="14"/>
    <x v="1"/>
  </r>
  <r>
    <n v="4786"/>
    <s v="CA-2015-104346"/>
    <d v="2015-12-11T00:00:00"/>
    <s v="12/16/2015"/>
    <s v="Standard Class"/>
    <s v="IM-15070"/>
    <s v="Irene Maddox"/>
    <s v="Consumer"/>
    <s v="United States"/>
    <s v="Colorado Springs"/>
    <s v="Colorado"/>
    <n v="80906"/>
    <s v="West"/>
    <s v="FUR-BO-10003450"/>
    <s v="Furniture"/>
    <s v="Bookcases"/>
    <s v="Bush Westfield Collection Bookcases, Dark Cherry Finish"/>
    <n v="69.575999999999993"/>
    <n v="4"/>
    <n v="0.7"/>
    <n v="-143.79040000000001"/>
    <x v="14"/>
    <x v="1"/>
  </r>
  <r>
    <n v="4787"/>
    <s v="CA-2015-104346"/>
    <d v="2015-12-11T00:00:00"/>
    <s v="12/16/2015"/>
    <s v="Standard Class"/>
    <s v="IM-15070"/>
    <s v="Irene Maddox"/>
    <s v="Consumer"/>
    <s v="United States"/>
    <s v="Colorado Springs"/>
    <s v="Colorado"/>
    <n v="80906"/>
    <s v="West"/>
    <s v="OFF-AR-10001545"/>
    <s v="Office Supplies"/>
    <s v="Art"/>
    <s v="Newell 326"/>
    <n v="4.2240000000000002"/>
    <n v="3"/>
    <n v="0.2"/>
    <n v="0.47520000000000001"/>
    <x v="14"/>
    <x v="1"/>
  </r>
  <r>
    <n v="4788"/>
    <s v="CA-2015-104346"/>
    <d v="2015-12-11T00:00:00"/>
    <s v="12/16/2015"/>
    <s v="Standard Class"/>
    <s v="IM-15070"/>
    <s v="Irene Maddox"/>
    <s v="Consumer"/>
    <s v="United States"/>
    <s v="Colorado Springs"/>
    <s v="Colorado"/>
    <n v="80906"/>
    <s v="West"/>
    <s v="TEC-AC-10004396"/>
    <s v="Technology"/>
    <s v="Accessories"/>
    <s v="Logitech Keyboard K120"/>
    <n v="58.08"/>
    <n v="4"/>
    <n v="0.2"/>
    <n v="-6.5339999999999998"/>
    <x v="14"/>
    <x v="1"/>
  </r>
  <r>
    <n v="4789"/>
    <s v="CA-2015-104346"/>
    <d v="2015-12-11T00:00:00"/>
    <s v="12/16/2015"/>
    <s v="Standard Class"/>
    <s v="IM-15070"/>
    <s v="Irene Maddox"/>
    <s v="Consumer"/>
    <s v="United States"/>
    <s v="Colorado Springs"/>
    <s v="Colorado"/>
    <n v="80906"/>
    <s v="West"/>
    <s v="FUR-FU-10002456"/>
    <s v="Furniture"/>
    <s v="Furnishings"/>
    <s v="Master Caster Door Stop, Large Neon Orange"/>
    <n v="52.415999999999997"/>
    <n v="9"/>
    <n v="0.2"/>
    <n v="15.069599999999999"/>
    <x v="14"/>
    <x v="1"/>
  </r>
  <r>
    <n v="4790"/>
    <s v="CA-2015-104346"/>
    <d v="2015-12-11T00:00:00"/>
    <s v="12/16/2015"/>
    <s v="Standard Class"/>
    <s v="IM-15070"/>
    <s v="Irene Maddox"/>
    <s v="Consumer"/>
    <s v="United States"/>
    <s v="Colorado Springs"/>
    <s v="Colorado"/>
    <n v="80906"/>
    <s v="West"/>
    <s v="FUR-FU-10001473"/>
    <s v="Furniture"/>
    <s v="Furnishings"/>
    <s v="DAX Wood Document Frame"/>
    <n v="54.92"/>
    <n v="5"/>
    <n v="0.2"/>
    <n v="10.984"/>
    <x v="14"/>
    <x v="1"/>
  </r>
  <r>
    <n v="4791"/>
    <s v="CA-2015-104346"/>
    <d v="2015-12-11T00:00:00"/>
    <s v="12/16/2015"/>
    <s v="Standard Class"/>
    <s v="IM-15070"/>
    <s v="Irene Maddox"/>
    <s v="Consumer"/>
    <s v="United States"/>
    <s v="Colorado Springs"/>
    <s v="Colorado"/>
    <n v="80906"/>
    <s v="West"/>
    <s v="FUR-TA-10000849"/>
    <s v="Furniture"/>
    <s v="Tables"/>
    <s v="Bevis Rectangular Conference Tables"/>
    <n v="364.95"/>
    <n v="5"/>
    <n v="0.5"/>
    <n v="-248.166"/>
    <x v="14"/>
    <x v="1"/>
  </r>
  <r>
    <n v="4792"/>
    <s v="CA-2015-104346"/>
    <d v="2015-12-11T00:00:00"/>
    <s v="12/16/2015"/>
    <s v="Standard Class"/>
    <s v="IM-15070"/>
    <s v="Irene Maddox"/>
    <s v="Consumer"/>
    <s v="United States"/>
    <s v="Colorado Springs"/>
    <s v="Colorado"/>
    <n v="80906"/>
    <s v="West"/>
    <s v="OFF-PA-10001166"/>
    <s v="Office Supplies"/>
    <s v="Paper"/>
    <s v="Xerox 1932"/>
    <n v="85.055999999999997"/>
    <n v="3"/>
    <n v="0.2"/>
    <n v="28.706399999999999"/>
    <x v="14"/>
    <x v="1"/>
  </r>
  <r>
    <n v="4793"/>
    <s v="CA-2015-104346"/>
    <d v="2015-12-11T00:00:00"/>
    <s v="12/16/2015"/>
    <s v="Standard Class"/>
    <s v="IM-15070"/>
    <s v="Irene Maddox"/>
    <s v="Consumer"/>
    <s v="United States"/>
    <s v="Colorado Springs"/>
    <s v="Colorado"/>
    <n v="80906"/>
    <s v="West"/>
    <s v="OFF-PA-10003256"/>
    <s v="Office Supplies"/>
    <s v="Paper"/>
    <s v="Avery Personal Creations Heavyweight Cards"/>
    <n v="27.696000000000002"/>
    <n v="3"/>
    <n v="0.2"/>
    <n v="9.6936"/>
    <x v="14"/>
    <x v="1"/>
  </r>
  <r>
    <n v="4794"/>
    <s v="US-2015-141684"/>
    <d v="2015-06-29T00:00:00"/>
    <d v="2015-04-07T00:00:00"/>
    <s v="Standard Class"/>
    <s v="MM-18055"/>
    <s v="Michelle Moray"/>
    <s v="Consumer"/>
    <s v="United States"/>
    <s v="New York City"/>
    <s v="New York"/>
    <n v="10011"/>
    <s v="East"/>
    <s v="OFF-PA-10002870"/>
    <s v="Office Supplies"/>
    <s v="Paper"/>
    <s v="Ampad Phone Message Book, Recycled, 400 Message Capacity, 5 æî x 11î"/>
    <n v="24.96"/>
    <n v="4"/>
    <n v="0"/>
    <n v="11.231999999999999"/>
    <x v="40"/>
    <x v="1"/>
  </r>
  <r>
    <n v="4795"/>
    <s v="CA-2015-144722"/>
    <d v="2015-03-16T00:00:00"/>
    <s v="3/23/2015"/>
    <s v="Standard Class"/>
    <s v="MF-18250"/>
    <s v="Monica Federle"/>
    <s v="Corporate"/>
    <s v="United States"/>
    <s v="Los Angeles"/>
    <s v="California"/>
    <n v="90036"/>
    <s v="West"/>
    <s v="FUR-FU-10001215"/>
    <s v="Furniture"/>
    <s v="Furnishings"/>
    <s v="Howard Miller 11-1/2&quot; Diameter Brentwood Wall Clock"/>
    <n v="43.13"/>
    <n v="1"/>
    <n v="0"/>
    <n v="18.114599999999999"/>
    <x v="29"/>
    <x v="1"/>
  </r>
  <r>
    <n v="4796"/>
    <s v="CA-2015-120516"/>
    <d v="2015-08-13T00:00:00"/>
    <s v="8/17/2015"/>
    <s v="Standard Class"/>
    <s v="CK-12595"/>
    <s v="Clytie Kelty"/>
    <s v="Consumer"/>
    <s v="United States"/>
    <s v="Marietta"/>
    <s v="Georgia"/>
    <n v="30062"/>
    <s v="South"/>
    <s v="OFF-BI-10004187"/>
    <s v="Office Supplies"/>
    <s v="Binders"/>
    <s v="3-ring staple pack"/>
    <n v="5.64"/>
    <n v="3"/>
    <n v="0"/>
    <n v="2.7071999999999998"/>
    <x v="37"/>
    <x v="1"/>
  </r>
  <r>
    <n v="4797"/>
    <s v="US-2016-148901"/>
    <d v="2016-05-14T00:00:00"/>
    <s v="5/19/2016"/>
    <s v="Standard Class"/>
    <s v="MK-17905"/>
    <s v="Michael Kennedy"/>
    <s v="Corporate"/>
    <s v="United States"/>
    <s v="Jacksonville"/>
    <s v="Florida"/>
    <n v="32216"/>
    <s v="South"/>
    <s v="OFF-BI-10001718"/>
    <s v="Office Supplies"/>
    <s v="Binders"/>
    <s v="GBC DocuBind P50 Personal Binding Machine"/>
    <n v="57.582000000000001"/>
    <n v="3"/>
    <n v="0.7"/>
    <n v="-44.1462"/>
    <x v="35"/>
    <x v="0"/>
  </r>
  <r>
    <n v="4798"/>
    <s v="US-2016-148901"/>
    <d v="2016-05-14T00:00:00"/>
    <s v="5/19/2016"/>
    <s v="Standard Class"/>
    <s v="MK-17905"/>
    <s v="Michael Kennedy"/>
    <s v="Corporate"/>
    <s v="United States"/>
    <s v="Jacksonville"/>
    <s v="Florida"/>
    <n v="32216"/>
    <s v="South"/>
    <s v="OFF-PA-10004983"/>
    <s v="Office Supplies"/>
    <s v="Paper"/>
    <s v="Xerox 23"/>
    <n v="31.103999999999999"/>
    <n v="6"/>
    <n v="0.2"/>
    <n v="10.8864"/>
    <x v="35"/>
    <x v="0"/>
  </r>
  <r>
    <n v="4799"/>
    <s v="US-2016-148901"/>
    <d v="2016-05-14T00:00:00"/>
    <s v="5/19/2016"/>
    <s v="Standard Class"/>
    <s v="MK-17905"/>
    <s v="Michael Kennedy"/>
    <s v="Corporate"/>
    <s v="United States"/>
    <s v="Jacksonville"/>
    <s v="Florida"/>
    <n v="32216"/>
    <s v="South"/>
    <s v="FUR-FU-10002396"/>
    <s v="Furniture"/>
    <s v="Furnishings"/>
    <s v="DAX Copper Panel Document Frame, 5 x 7 Size"/>
    <n v="30.192"/>
    <n v="3"/>
    <n v="0.2"/>
    <n v="8.3027999999999995"/>
    <x v="35"/>
    <x v="0"/>
  </r>
  <r>
    <n v="4800"/>
    <s v="US-2016-148901"/>
    <d v="2016-05-14T00:00:00"/>
    <s v="5/19/2016"/>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n v="4.3600000000000003"/>
    <x v="35"/>
    <x v="0"/>
  </r>
  <r>
    <n v="4801"/>
    <s v="US-2016-148901"/>
    <d v="2016-05-14T00:00:00"/>
    <s v="5/19/2016"/>
    <s v="Standard Class"/>
    <s v="MK-17905"/>
    <s v="Michael Kennedy"/>
    <s v="Corporate"/>
    <s v="United States"/>
    <s v="Jacksonville"/>
    <s v="Florida"/>
    <n v="32216"/>
    <s v="South"/>
    <s v="OFF-AR-10002467"/>
    <s v="Office Supplies"/>
    <s v="Art"/>
    <s v="Dixon Ticonderoga Pencils"/>
    <n v="4.7679999999999998"/>
    <n v="2"/>
    <n v="0.2"/>
    <n v="0.41720000000000002"/>
    <x v="35"/>
    <x v="0"/>
  </r>
  <r>
    <n v="4802"/>
    <s v="US-2016-148901"/>
    <d v="2016-05-14T00:00:00"/>
    <s v="5/19/2016"/>
    <s v="Standard Class"/>
    <s v="MK-17905"/>
    <s v="Michael Kennedy"/>
    <s v="Corporate"/>
    <s v="United States"/>
    <s v="Jacksonville"/>
    <s v="Florida"/>
    <n v="32216"/>
    <s v="South"/>
    <s v="OFF-BI-10004002"/>
    <s v="Office Supplies"/>
    <s v="Binders"/>
    <s v="Wilson Jones International Size A4 Ring Binders"/>
    <n v="10.38"/>
    <n v="2"/>
    <n v="0.7"/>
    <n v="-7.6120000000000001"/>
    <x v="35"/>
    <x v="0"/>
  </r>
  <r>
    <n v="4803"/>
    <s v="US-2016-148901"/>
    <d v="2016-05-14T00:00:00"/>
    <s v="5/19/2016"/>
    <s v="Standard Class"/>
    <s v="MK-17905"/>
    <s v="Michael Kennedy"/>
    <s v="Corporate"/>
    <s v="United States"/>
    <s v="Jacksonville"/>
    <s v="Florida"/>
    <n v="32216"/>
    <s v="South"/>
    <s v="OFF-BI-10002309"/>
    <s v="Office Supplies"/>
    <s v="Binders"/>
    <s v="Avery Heavy-Duty EZD  Binder With Locking Rings"/>
    <n v="13.391999999999999"/>
    <n v="8"/>
    <n v="0.7"/>
    <n v="-9.8208000000000002"/>
    <x v="35"/>
    <x v="0"/>
  </r>
  <r>
    <n v="4804"/>
    <s v="CA-2017-136364"/>
    <d v="2017-07-13T00:00:00"/>
    <s v="7/17/2017"/>
    <s v="Second Class"/>
    <s v="MH-17455"/>
    <s v="Mark Hamilton"/>
    <s v="Consumer"/>
    <s v="United States"/>
    <s v="Philadelphia"/>
    <s v="Pennsylvania"/>
    <n v="19140"/>
    <s v="East"/>
    <s v="TEC-PH-10003885"/>
    <s v="Technology"/>
    <s v="Phones"/>
    <s v="Cisco SPA508G"/>
    <n v="39.594000000000001"/>
    <n v="1"/>
    <n v="0.4"/>
    <n v="-7.2588999999999997"/>
    <x v="10"/>
    <x v="3"/>
  </r>
  <r>
    <n v="4805"/>
    <s v="CA-2017-136364"/>
    <d v="2017-07-13T00:00:00"/>
    <s v="7/17/2017"/>
    <s v="Second Class"/>
    <s v="MH-17455"/>
    <s v="Mark Hamilton"/>
    <s v="Consumer"/>
    <s v="United States"/>
    <s v="Philadelphia"/>
    <s v="Pennsylvania"/>
    <n v="19140"/>
    <s v="East"/>
    <s v="FUR-FU-10002501"/>
    <s v="Furniture"/>
    <s v="Furnishings"/>
    <s v="Nu-Dell Executive Frame"/>
    <n v="91.007999999999996"/>
    <n v="9"/>
    <n v="0.2"/>
    <n v="19.339200000000002"/>
    <x v="10"/>
    <x v="3"/>
  </r>
  <r>
    <n v="4806"/>
    <s v="CA-2015-137708"/>
    <d v="2015-11-22T00:00:00"/>
    <s v="11/25/2015"/>
    <s v="Second Class"/>
    <s v="NG-18430"/>
    <s v="Nathan Gelder"/>
    <s v="Consumer"/>
    <s v="United States"/>
    <s v="Los Angeles"/>
    <s v="California"/>
    <n v="90008"/>
    <s v="West"/>
    <s v="OFF-PA-10000176"/>
    <s v="Office Supplies"/>
    <s v="Paper"/>
    <s v="Xerox 1887"/>
    <n v="37.94"/>
    <n v="2"/>
    <n v="0"/>
    <n v="18.211200000000002"/>
    <x v="6"/>
    <x v="1"/>
  </r>
  <r>
    <n v="4807"/>
    <s v="CA-2015-137708"/>
    <d v="2015-11-22T00:00:00"/>
    <s v="11/25/2015"/>
    <s v="Second Class"/>
    <s v="NG-18430"/>
    <s v="Nathan Gelder"/>
    <s v="Consumer"/>
    <s v="United States"/>
    <s v="Los Angeles"/>
    <s v="California"/>
    <n v="90008"/>
    <s v="West"/>
    <s v="OFF-PA-10000327"/>
    <s v="Office Supplies"/>
    <s v="Paper"/>
    <s v="Xerox 1971"/>
    <n v="42.8"/>
    <n v="10"/>
    <n v="0"/>
    <n v="19.260000000000002"/>
    <x v="6"/>
    <x v="1"/>
  </r>
  <r>
    <n v="4808"/>
    <s v="CA-2015-137708"/>
    <d v="2015-11-22T00:00:00"/>
    <s v="11/25/2015"/>
    <s v="Second Class"/>
    <s v="NG-18430"/>
    <s v="Nathan Gelder"/>
    <s v="Consumer"/>
    <s v="United States"/>
    <s v="Los Angeles"/>
    <s v="California"/>
    <n v="90008"/>
    <s v="West"/>
    <s v="OFF-ST-10004634"/>
    <s v="Office Supplies"/>
    <s v="Storage"/>
    <s v="Personal Folder Holder, Ebony"/>
    <n v="33.630000000000003"/>
    <n v="3"/>
    <n v="0"/>
    <n v="10.089"/>
    <x v="6"/>
    <x v="1"/>
  </r>
  <r>
    <n v="4809"/>
    <s v="CA-2014-149055"/>
    <d v="2014-11-23T00:00:00"/>
    <s v="11/28/2014"/>
    <s v="Standard Class"/>
    <s v="PB-19210"/>
    <s v="Phillip Breyer"/>
    <s v="Corporate"/>
    <s v="United States"/>
    <s v="Philadelphia"/>
    <s v="Pennsylvania"/>
    <n v="19134"/>
    <s v="East"/>
    <s v="OFF-EN-10003040"/>
    <s v="Office Supplies"/>
    <s v="Envelopes"/>
    <s v="Quality Park Security Envelopes"/>
    <n v="62.808"/>
    <n v="3"/>
    <n v="0.2"/>
    <n v="21.197700000000001"/>
    <x v="7"/>
    <x v="2"/>
  </r>
  <r>
    <n v="4810"/>
    <s v="CA-2015-151589"/>
    <d v="2015-12-27T00:00:00"/>
    <s v="12/30/2015"/>
    <s v="First Class"/>
    <s v="RE-19450"/>
    <s v="Richard Eichhorn"/>
    <s v="Consumer"/>
    <s v="United States"/>
    <s v="Eau Claire"/>
    <s v="Wisconsin"/>
    <n v="54703"/>
    <s v="Central"/>
    <s v="OFF-PA-10003228"/>
    <s v="Office Supplies"/>
    <s v="Paper"/>
    <s v="Xerox 1917"/>
    <n v="195.64"/>
    <n v="4"/>
    <n v="0"/>
    <n v="91.950800000000001"/>
    <x v="14"/>
    <x v="1"/>
  </r>
  <r>
    <n v="4811"/>
    <s v="CA-2015-151589"/>
    <d v="2015-12-27T00:00:00"/>
    <s v="12/30/2015"/>
    <s v="First Class"/>
    <s v="RE-19450"/>
    <s v="Richard Eichhorn"/>
    <s v="Consumer"/>
    <s v="United States"/>
    <s v="Eau Claire"/>
    <s v="Wisconsin"/>
    <n v="54703"/>
    <s v="Central"/>
    <s v="TEC-PH-10004345"/>
    <s v="Technology"/>
    <s v="Phones"/>
    <s v="Cisco SPA 502G IP Phone"/>
    <n v="239.9"/>
    <n v="2"/>
    <n v="0"/>
    <n v="71.97"/>
    <x v="14"/>
    <x v="1"/>
  </r>
  <r>
    <n v="4812"/>
    <s v="CA-2016-121370"/>
    <d v="2016-11-14T00:00:00"/>
    <s v="11/19/2016"/>
    <s v="Second Class"/>
    <s v="EB-14110"/>
    <s v="Eugene Barchas"/>
    <s v="Consumer"/>
    <s v="United States"/>
    <s v="Philadelphia"/>
    <s v="Pennsylvania"/>
    <n v="19134"/>
    <s v="East"/>
    <s v="FUR-CH-10000785"/>
    <s v="Furniture"/>
    <s v="Chairs"/>
    <s v="Global Ergonomic Managers Chair"/>
    <n v="380.05799999999999"/>
    <n v="3"/>
    <n v="0.3"/>
    <n v="-21.717600000000001"/>
    <x v="0"/>
    <x v="0"/>
  </r>
  <r>
    <n v="4813"/>
    <s v="CA-2016-121370"/>
    <d v="2016-11-14T00:00:00"/>
    <s v="11/19/2016"/>
    <s v="Second Class"/>
    <s v="EB-14110"/>
    <s v="Eugene Barchas"/>
    <s v="Consumer"/>
    <s v="United States"/>
    <s v="Philadelphia"/>
    <s v="Pennsylvania"/>
    <n v="19134"/>
    <s v="East"/>
    <s v="TEC-CO-10004115"/>
    <s v="Technology"/>
    <s v="Copiers"/>
    <s v="Sharp AL-1530CS Digital Copier"/>
    <n v="1199.9760000000001"/>
    <n v="4"/>
    <n v="0.4"/>
    <n v="179.99639999999999"/>
    <x v="0"/>
    <x v="0"/>
  </r>
  <r>
    <n v="4814"/>
    <s v="CA-2016-121370"/>
    <d v="2016-11-14T00:00:00"/>
    <s v="11/19/2016"/>
    <s v="Second Class"/>
    <s v="EB-14110"/>
    <s v="Eugene Barchas"/>
    <s v="Consumer"/>
    <s v="United States"/>
    <s v="Philadelphia"/>
    <s v="Pennsylvania"/>
    <n v="19134"/>
    <s v="East"/>
    <s v="FUR-FU-10002813"/>
    <s v="Furniture"/>
    <s v="Furnishings"/>
    <s v="DAX Contemporary Wood Frame with Silver Metal Mat, Desktop, 11 x 14 Size"/>
    <n v="48.576000000000001"/>
    <n v="3"/>
    <n v="0.2"/>
    <n v="9.7151999999999994"/>
    <x v="0"/>
    <x v="0"/>
  </r>
  <r>
    <n v="4815"/>
    <s v="CA-2016-111696"/>
    <d v="2016-05-08T00:00:00"/>
    <d v="2016-10-05T00:00:00"/>
    <s v="First Class"/>
    <s v="TB-21625"/>
    <s v="Trudy Brown"/>
    <s v="Consumer"/>
    <s v="United States"/>
    <s v="Los Angeles"/>
    <s v="California"/>
    <n v="90004"/>
    <s v="West"/>
    <s v="OFF-PA-10002751"/>
    <s v="Office Supplies"/>
    <s v="Paper"/>
    <s v="Xerox 1920"/>
    <n v="17.940000000000001"/>
    <n v="3"/>
    <n v="0"/>
    <n v="8.0730000000000004"/>
    <x v="35"/>
    <x v="0"/>
  </r>
  <r>
    <n v="4816"/>
    <s v="CA-2014-139598"/>
    <d v="2014-12-26T00:00:00"/>
    <s v="12/31/2014"/>
    <s v="Standard Class"/>
    <s v="MG-17695"/>
    <s v="Maureen Gnade"/>
    <s v="Consumer"/>
    <s v="United States"/>
    <s v="Philadelphia"/>
    <s v="Pennsylvania"/>
    <n v="19134"/>
    <s v="East"/>
    <s v="OFF-PA-10004569"/>
    <s v="Office Supplies"/>
    <s v="Paper"/>
    <s v="Wirebound Message Books, Two 4 1/4&quot; x 5&quot; Forms per Page"/>
    <n v="18.263999999999999"/>
    <n v="3"/>
    <n v="0.2"/>
    <n v="6.1641000000000004"/>
    <x v="20"/>
    <x v="2"/>
  </r>
  <r>
    <n v="4817"/>
    <s v="CA-2014-139598"/>
    <d v="2014-12-26T00:00:00"/>
    <s v="12/31/2014"/>
    <s v="Standard Class"/>
    <s v="MG-17695"/>
    <s v="Maureen Gnade"/>
    <s v="Consumer"/>
    <s v="United States"/>
    <s v="Philadelphia"/>
    <s v="Pennsylvania"/>
    <n v="19134"/>
    <s v="East"/>
    <s v="OFF-AP-10002998"/>
    <s v="Office Supplies"/>
    <s v="Appliances"/>
    <s v="Holmes 99% HEPA Air Purifier"/>
    <n v="34.655999999999999"/>
    <n v="2"/>
    <n v="0.2"/>
    <n v="5.6315999999999997"/>
    <x v="20"/>
    <x v="2"/>
  </r>
  <r>
    <n v="4818"/>
    <s v="CA-2014-139598"/>
    <d v="2014-12-26T00:00:00"/>
    <s v="12/31/2014"/>
    <s v="Standard Class"/>
    <s v="MG-17695"/>
    <s v="Maureen Gnade"/>
    <s v="Consumer"/>
    <s v="United States"/>
    <s v="Philadelphia"/>
    <s v="Pennsylvania"/>
    <n v="19134"/>
    <s v="East"/>
    <s v="OFF-AP-10003287"/>
    <s v="Office Supplies"/>
    <s v="Appliances"/>
    <s v="Tripp Lite TLP810NET Broadband Surge for Modem/Fax"/>
    <n v="81.552000000000007"/>
    <n v="2"/>
    <n v="0.2"/>
    <n v="8.1552000000000007"/>
    <x v="20"/>
    <x v="2"/>
  </r>
  <r>
    <n v="4819"/>
    <s v="CA-2014-139598"/>
    <d v="2014-12-26T00:00:00"/>
    <s v="12/31/2014"/>
    <s v="Standard Class"/>
    <s v="MG-17695"/>
    <s v="Maureen Gnade"/>
    <s v="Consumer"/>
    <s v="United States"/>
    <s v="Philadelphia"/>
    <s v="Pennsylvania"/>
    <n v="19134"/>
    <s v="East"/>
    <s v="OFF-ST-10001370"/>
    <s v="Office Supplies"/>
    <s v="Storage"/>
    <s v="Sensible Storage WireTech Storage Systems"/>
    <n v="227.136"/>
    <n v="4"/>
    <n v="0.2"/>
    <n v="-42.588000000000001"/>
    <x v="20"/>
    <x v="2"/>
  </r>
  <r>
    <n v="4820"/>
    <s v="CA-2017-117436"/>
    <d v="2017-06-08T00:00:00"/>
    <s v="6/14/2017"/>
    <s v="Standard Class"/>
    <s v="LW-17125"/>
    <s v="Liz Willingham"/>
    <s v="Consumer"/>
    <s v="United States"/>
    <s v="Norwich"/>
    <s v="Connecticut"/>
    <n v="6360"/>
    <s v="East"/>
    <s v="OFF-BI-10004040"/>
    <s v="Office Supplies"/>
    <s v="Binders"/>
    <s v="Wilson Jones Impact Binders"/>
    <n v="10.36"/>
    <n v="2"/>
    <n v="0"/>
    <n v="5.0763999999999996"/>
    <x v="27"/>
    <x v="3"/>
  </r>
  <r>
    <n v="4821"/>
    <s v="CA-2015-140025"/>
    <d v="2015-04-07T00:00:00"/>
    <d v="2015-11-04T00:00:00"/>
    <s v="Standard Class"/>
    <s v="PF-19120"/>
    <s v="Peter Fuller"/>
    <s v="Consumer"/>
    <s v="United States"/>
    <s v="San Antonio"/>
    <s v="Texas"/>
    <n v="78207"/>
    <s v="Central"/>
    <s v="OFF-AP-10002651"/>
    <s v="Office Supplies"/>
    <s v="Appliances"/>
    <s v="Hoover Upright Vacuum With Dirt Cup"/>
    <n v="463.24799999999999"/>
    <n v="8"/>
    <n v="0.8"/>
    <n v="-1181.2824000000001"/>
    <x v="19"/>
    <x v="1"/>
  </r>
  <r>
    <n v="4822"/>
    <s v="CA-2015-140025"/>
    <d v="2015-04-07T00:00:00"/>
    <d v="2015-11-04T00:00:00"/>
    <s v="Standard Class"/>
    <s v="PF-19120"/>
    <s v="Peter Fuller"/>
    <s v="Consumer"/>
    <s v="United States"/>
    <s v="San Antonio"/>
    <s v="Texas"/>
    <n v="78207"/>
    <s v="Central"/>
    <s v="TEC-AC-10002402"/>
    <s v="Technology"/>
    <s v="Accessories"/>
    <s v="Razer Kraken PRO Over Ear PC and Music Headset"/>
    <n v="383.952"/>
    <n v="6"/>
    <n v="0.2"/>
    <n v="47.994"/>
    <x v="19"/>
    <x v="1"/>
  </r>
  <r>
    <n v="4823"/>
    <s v="CA-2016-134222"/>
    <d v="2016-07-10T00:00:00"/>
    <d v="2016-11-07T00:00:00"/>
    <s v="Same Day"/>
    <s v="NZ-18565"/>
    <s v="Nick Zandusky"/>
    <s v="Home Office"/>
    <s v="United States"/>
    <s v="Yuma"/>
    <s v="Arizona"/>
    <n v="85364"/>
    <s v="West"/>
    <s v="OFF-BI-10001658"/>
    <s v="Office Supplies"/>
    <s v="Binders"/>
    <s v="GBC Standard Therm-A-Bind Covers"/>
    <n v="44.856000000000002"/>
    <n v="6"/>
    <n v="0.7"/>
    <n v="-35.884799999999998"/>
    <x v="16"/>
    <x v="0"/>
  </r>
  <r>
    <n v="4824"/>
    <s v="CA-2016-140018"/>
    <d v="2016-11-21T00:00:00"/>
    <s v="11/26/2016"/>
    <s v="Standard Class"/>
    <s v="CK-12205"/>
    <s v="Chloris Kastensmidt"/>
    <s v="Consumer"/>
    <s v="United States"/>
    <s v="Columbus"/>
    <s v="Ohio"/>
    <n v="43229"/>
    <s v="East"/>
    <s v="TEC-MA-10000752"/>
    <s v="Technology"/>
    <s v="Machines"/>
    <s v="Texas Instrument TI-15 Fraction Calculator"/>
    <n v="30.344999999999999"/>
    <n v="7"/>
    <n v="0.7"/>
    <n v="-24.276"/>
    <x v="0"/>
    <x v="0"/>
  </r>
  <r>
    <n v="4825"/>
    <s v="CA-2016-140018"/>
    <d v="2016-11-21T00:00:00"/>
    <s v="11/26/2016"/>
    <s v="Standard Class"/>
    <s v="CK-12205"/>
    <s v="Chloris Kastensmidt"/>
    <s v="Consumer"/>
    <s v="United States"/>
    <s v="Columbus"/>
    <s v="Ohio"/>
    <n v="43229"/>
    <s v="East"/>
    <s v="FUR-CH-10003817"/>
    <s v="Furniture"/>
    <s v="Chairs"/>
    <s v="Global Value Steno Chair, Gray"/>
    <n v="127.554"/>
    <n v="3"/>
    <n v="0.3"/>
    <n v="-9.1110000000000007"/>
    <x v="0"/>
    <x v="0"/>
  </r>
  <r>
    <n v="4826"/>
    <s v="CA-2016-140018"/>
    <d v="2016-11-21T00:00:00"/>
    <s v="11/26/2016"/>
    <s v="Standard Class"/>
    <s v="CK-12205"/>
    <s v="Chloris Kastensmidt"/>
    <s v="Consumer"/>
    <s v="United States"/>
    <s v="Columbus"/>
    <s v="Ohio"/>
    <n v="43229"/>
    <s v="East"/>
    <s v="FUR-FU-10001876"/>
    <s v="Furniture"/>
    <s v="Furnishings"/>
    <s v="Computer Room Manger, 14&quot;"/>
    <n v="77.951999999999998"/>
    <n v="3"/>
    <n v="0.2"/>
    <n v="15.590400000000001"/>
    <x v="0"/>
    <x v="0"/>
  </r>
  <r>
    <n v="4827"/>
    <s v="US-2017-136707"/>
    <d v="2017-11-12T00:00:00"/>
    <s v="11/15/2017"/>
    <s v="First Class"/>
    <s v="JE-15610"/>
    <s v="Jim Epp"/>
    <s v="Corporate"/>
    <s v="United States"/>
    <s v="Los Angeles"/>
    <s v="California"/>
    <n v="90036"/>
    <s v="West"/>
    <s v="OFF-BI-10003460"/>
    <s v="Office Supplies"/>
    <s v="Binders"/>
    <s v="Acco 3-Hole Punch"/>
    <n v="14.016"/>
    <n v="4"/>
    <n v="0.2"/>
    <n v="4.9055999999999997"/>
    <x v="23"/>
    <x v="3"/>
  </r>
  <r>
    <n v="4828"/>
    <s v="CA-2014-152562"/>
    <d v="2014-11-01T00:00:00"/>
    <d v="2014-08-11T00:00:00"/>
    <s v="Standard Class"/>
    <s v="JO-15145"/>
    <s v="Jack O'Briant"/>
    <s v="Corporate"/>
    <s v="United States"/>
    <s v="Richmond"/>
    <s v="Kentucky"/>
    <n v="40475"/>
    <s v="South"/>
    <s v="OFF-ST-10000464"/>
    <s v="Office Supplies"/>
    <s v="Storage"/>
    <s v="Multi-Use Personal File Cart and Caster Set, Three Stacking Bins"/>
    <n v="69.52"/>
    <n v="2"/>
    <n v="0"/>
    <n v="19.465599999999998"/>
    <x v="7"/>
    <x v="2"/>
  </r>
  <r>
    <n v="4829"/>
    <s v="CA-2014-152562"/>
    <d v="2014-11-01T00:00:00"/>
    <d v="2014-08-11T00:00:00"/>
    <s v="Standard Class"/>
    <s v="JO-15145"/>
    <s v="Jack O'Briant"/>
    <s v="Corporate"/>
    <s v="United States"/>
    <s v="Richmond"/>
    <s v="Kentucky"/>
    <n v="40475"/>
    <s v="South"/>
    <s v="OFF-AR-10001919"/>
    <s v="Office Supplies"/>
    <s v="Art"/>
    <s v="OIC #2 Pencils, Medium Soft"/>
    <n v="5.64"/>
    <n v="3"/>
    <n v="0"/>
    <n v="1.6355999999999999"/>
    <x v="7"/>
    <x v="2"/>
  </r>
  <r>
    <n v="4830"/>
    <s v="CA-2016-152408"/>
    <d v="2016-05-15T00:00:00"/>
    <s v="5/21/2016"/>
    <s v="Standard Class"/>
    <s v="TT-21220"/>
    <s v="Thomas Thornton"/>
    <s v="Consumer"/>
    <s v="United States"/>
    <s v="New York City"/>
    <s v="New York"/>
    <n v="10035"/>
    <s v="East"/>
    <s v="OFF-BI-10002393"/>
    <s v="Office Supplies"/>
    <s v="Binders"/>
    <s v="Binder Posts"/>
    <n v="13.776"/>
    <n v="3"/>
    <n v="0.2"/>
    <n v="4.4771999999999998"/>
    <x v="35"/>
    <x v="0"/>
  </r>
  <r>
    <n v="4831"/>
    <s v="CA-2014-120278"/>
    <d v="2014-11-07T00:00:00"/>
    <d v="2014-12-11T00:00:00"/>
    <s v="Standard Class"/>
    <s v="MS-17365"/>
    <s v="Maribeth Schnelling"/>
    <s v="Consumer"/>
    <s v="United States"/>
    <s v="Wausau"/>
    <s v="Wisconsin"/>
    <n v="54401"/>
    <s v="Central"/>
    <s v="OFF-AP-10001293"/>
    <s v="Office Supplies"/>
    <s v="Appliances"/>
    <s v="Belkin 8 Outlet Surge Protector"/>
    <n v="245.88"/>
    <n v="6"/>
    <n v="0"/>
    <n v="68.846400000000003"/>
    <x v="7"/>
    <x v="2"/>
  </r>
  <r>
    <n v="4832"/>
    <s v="CA-2014-120278"/>
    <d v="2014-11-07T00:00:00"/>
    <d v="2014-12-11T00:00:00"/>
    <s v="Standard Class"/>
    <s v="MS-17365"/>
    <s v="Maribeth Schnelling"/>
    <s v="Consumer"/>
    <s v="United States"/>
    <s v="Wausau"/>
    <s v="Wisconsin"/>
    <n v="54401"/>
    <s v="Central"/>
    <s v="OFF-ST-10004258"/>
    <s v="Office Supplies"/>
    <s v="Storage"/>
    <s v="Portable Personal File Box"/>
    <n v="36.630000000000003"/>
    <n v="3"/>
    <n v="0"/>
    <n v="9.8901000000000003"/>
    <x v="7"/>
    <x v="2"/>
  </r>
  <r>
    <n v="4833"/>
    <s v="CA-2014-120278"/>
    <d v="2014-11-07T00:00:00"/>
    <d v="2014-12-11T00:00:00"/>
    <s v="Standard Class"/>
    <s v="MS-17365"/>
    <s v="Maribeth Schnelling"/>
    <s v="Consumer"/>
    <s v="United States"/>
    <s v="Wausau"/>
    <s v="Wisconsin"/>
    <n v="54401"/>
    <s v="Central"/>
    <s v="OFF-ST-10002214"/>
    <s v="Office Supplies"/>
    <s v="Storage"/>
    <s v="X-Rack File for Hanging Folders"/>
    <n v="22.58"/>
    <n v="2"/>
    <n v="0"/>
    <n v="5.8708"/>
    <x v="7"/>
    <x v="2"/>
  </r>
  <r>
    <n v="4834"/>
    <s v="CA-2014-120278"/>
    <d v="2014-11-07T00:00:00"/>
    <d v="2014-12-11T00:00:00"/>
    <s v="Standard Class"/>
    <s v="MS-17365"/>
    <s v="Maribeth Schnelling"/>
    <s v="Consumer"/>
    <s v="United States"/>
    <s v="Wausau"/>
    <s v="Wisconsin"/>
    <n v="54401"/>
    <s v="Central"/>
    <s v="OFF-BI-10004970"/>
    <s v="Office Supplies"/>
    <s v="Binders"/>
    <s v="ACCOHIDE 3-Ring Binder, Blue, 1&quot;"/>
    <n v="12.39"/>
    <n v="3"/>
    <n v="0"/>
    <n v="5.8232999999999997"/>
    <x v="7"/>
    <x v="2"/>
  </r>
  <r>
    <n v="4835"/>
    <s v="CA-2017-167661"/>
    <d v="2017-10-05T00:00:00"/>
    <d v="2017-10-10T00:00:00"/>
    <s v="Standard Class"/>
    <s v="MP-18175"/>
    <s v="Mike Pelletier"/>
    <s v="Home Office"/>
    <s v="United States"/>
    <s v="San Francisco"/>
    <s v="California"/>
    <n v="94110"/>
    <s v="West"/>
    <s v="OFF-BI-10002571"/>
    <s v="Office Supplies"/>
    <s v="Binders"/>
    <s v="Avery Framed View Binder, EZD Ring (Locking), Navy, 1 1/2&quot;"/>
    <n v="39.92"/>
    <n v="5"/>
    <n v="0.2"/>
    <n v="13.473000000000001"/>
    <x v="13"/>
    <x v="3"/>
  </r>
  <r>
    <n v="4836"/>
    <s v="CA-2017-167661"/>
    <d v="2017-10-05T00:00:00"/>
    <d v="2017-10-10T00:00:00"/>
    <s v="Standard Class"/>
    <s v="MP-18175"/>
    <s v="Mike Pelletier"/>
    <s v="Home Office"/>
    <s v="United States"/>
    <s v="San Francisco"/>
    <s v="California"/>
    <n v="94110"/>
    <s v="West"/>
    <s v="OFF-PA-10002581"/>
    <s v="Office Supplies"/>
    <s v="Paper"/>
    <s v="Xerox 1951"/>
    <n v="61.96"/>
    <n v="2"/>
    <n v="0"/>
    <n v="27.882000000000001"/>
    <x v="13"/>
    <x v="3"/>
  </r>
  <r>
    <n v="4837"/>
    <s v="CA-2017-167661"/>
    <d v="2017-10-05T00:00:00"/>
    <d v="2017-10-10T00:00:00"/>
    <s v="Standard Class"/>
    <s v="MP-18175"/>
    <s v="Mike Pelletier"/>
    <s v="Home Office"/>
    <s v="United States"/>
    <s v="San Francisco"/>
    <s v="California"/>
    <n v="94110"/>
    <s v="West"/>
    <s v="OFF-BI-10001097"/>
    <s v="Office Supplies"/>
    <s v="Binders"/>
    <s v="Avery Hole Reinforcements"/>
    <n v="19.936"/>
    <n v="4"/>
    <n v="0.2"/>
    <n v="7.2267999999999999"/>
    <x v="13"/>
    <x v="3"/>
  </r>
  <r>
    <n v="4838"/>
    <s v="CA-2017-106831"/>
    <d v="2017-06-01T00:00:00"/>
    <d v="2017-03-06T00:00:00"/>
    <s v="First Class"/>
    <s v="FH-14350"/>
    <s v="Fred Harton"/>
    <s v="Consumer"/>
    <s v="United States"/>
    <s v="Dublin"/>
    <s v="Ohio"/>
    <n v="43017"/>
    <s v="East"/>
    <s v="OFF-BI-10003429"/>
    <s v="Office Supplies"/>
    <s v="Binders"/>
    <s v="Cardinal HOLDit! Binder Insert Strips,Extra Strips"/>
    <n v="3.798"/>
    <n v="2"/>
    <n v="0.7"/>
    <n v="-2.6585999999999999"/>
    <x v="27"/>
    <x v="3"/>
  </r>
  <r>
    <n v="4839"/>
    <s v="CA-2017-106831"/>
    <d v="2017-06-01T00:00:00"/>
    <d v="2017-03-06T00:00:00"/>
    <s v="First Class"/>
    <s v="FH-14350"/>
    <s v="Fred Harton"/>
    <s v="Consumer"/>
    <s v="United States"/>
    <s v="Dublin"/>
    <s v="Ohio"/>
    <n v="43017"/>
    <s v="East"/>
    <s v="OFF-PA-10000682"/>
    <s v="Office Supplies"/>
    <s v="Paper"/>
    <s v="Xerox 1924"/>
    <n v="27.744"/>
    <n v="6"/>
    <n v="0.2"/>
    <n v="10.0572"/>
    <x v="27"/>
    <x v="3"/>
  </r>
  <r>
    <n v="4840"/>
    <s v="CA-2017-106831"/>
    <d v="2017-06-01T00:00:00"/>
    <d v="2017-03-06T00:00:00"/>
    <s v="First Class"/>
    <s v="FH-14350"/>
    <s v="Fred Harton"/>
    <s v="Consumer"/>
    <s v="United States"/>
    <s v="Dublin"/>
    <s v="Ohio"/>
    <n v="43017"/>
    <s v="East"/>
    <s v="TEC-PH-10001700"/>
    <s v="Technology"/>
    <s v="Phones"/>
    <s v="Panasonic KX-TG6844B Expandable Digital Cordless Telephone"/>
    <n v="158.376"/>
    <n v="4"/>
    <n v="0.4"/>
    <n v="-34.314799999999998"/>
    <x v="27"/>
    <x v="3"/>
  </r>
  <r>
    <n v="4841"/>
    <s v="CA-2017-154123"/>
    <d v="2017-11-20T00:00:00"/>
    <s v="11/25/2017"/>
    <s v="Standard Class"/>
    <s v="SC-20050"/>
    <s v="Sample Company A"/>
    <s v="Home Office"/>
    <s v="United States"/>
    <s v="Henderson"/>
    <s v="Kentucky"/>
    <n v="42420"/>
    <s v="South"/>
    <s v="FUR-FU-10000629"/>
    <s v="Furniture"/>
    <s v="Furnishings"/>
    <s v="9-3/4 Diameter Round Wall Clock"/>
    <n v="27.58"/>
    <n v="2"/>
    <n v="0"/>
    <n v="11.583600000000001"/>
    <x v="23"/>
    <x v="3"/>
  </r>
  <r>
    <n v="4842"/>
    <s v="CA-2016-136049"/>
    <d v="2016-12-23T00:00:00"/>
    <s v="12/28/2016"/>
    <s v="Standard Class"/>
    <s v="NM-18520"/>
    <s v="Neoma Murray"/>
    <s v="Consumer"/>
    <s v="United States"/>
    <s v="Bowling Green"/>
    <s v="Ohio"/>
    <n v="43402"/>
    <s v="East"/>
    <s v="OFF-BI-10001267"/>
    <s v="Office Supplies"/>
    <s v="Binders"/>
    <s v="Universal Recycled Hanging Pressboard Report Binders, Letter Size"/>
    <n v="5.5529999999999999"/>
    <n v="3"/>
    <n v="0.7"/>
    <n v="-4.0721999999999996"/>
    <x v="5"/>
    <x v="0"/>
  </r>
  <r>
    <n v="4843"/>
    <s v="CA-2017-118402"/>
    <d v="2017-09-29T00:00:00"/>
    <d v="2017-04-10T00:00:00"/>
    <s v="Standard Class"/>
    <s v="JO-15280"/>
    <s v="Jas O'Carroll"/>
    <s v="Consumer"/>
    <s v="United States"/>
    <s v="Memphis"/>
    <s v="Tennessee"/>
    <n v="38109"/>
    <s v="South"/>
    <s v="OFF-ST-10001418"/>
    <s v="Office Supplies"/>
    <s v="Storage"/>
    <s v="Carina Media Storage Towers in Natural &amp; Black"/>
    <n v="243.92"/>
    <n v="5"/>
    <n v="0.2"/>
    <n v="-54.881999999999998"/>
    <x v="15"/>
    <x v="3"/>
  </r>
  <r>
    <n v="4844"/>
    <s v="US-2016-139388"/>
    <d v="2016-11-07T00:00:00"/>
    <d v="2016-09-11T00:00:00"/>
    <s v="First Class"/>
    <s v="CC-12475"/>
    <s v="Cindy Chapman"/>
    <s v="Consumer"/>
    <s v="United States"/>
    <s v="Lakewood"/>
    <s v="New Jersey"/>
    <n v="8701"/>
    <s v="East"/>
    <s v="OFF-FA-10004968"/>
    <s v="Office Supplies"/>
    <s v="Fasteners"/>
    <s v="Rubber Band Ball"/>
    <n v="14.96"/>
    <n v="4"/>
    <n v="0"/>
    <n v="0.29920000000000002"/>
    <x v="0"/>
    <x v="0"/>
  </r>
  <r>
    <n v="4845"/>
    <s v="US-2014-128685"/>
    <d v="2014-04-04T00:00:00"/>
    <d v="2014-05-04T00:00:00"/>
    <s v="First Class"/>
    <s v="MZ-17515"/>
    <s v="Mary Zewe"/>
    <s v="Corporate"/>
    <s v="United States"/>
    <s v="Los Angeles"/>
    <s v="California"/>
    <n v="90008"/>
    <s v="West"/>
    <s v="OFF-BI-10004140"/>
    <s v="Office Supplies"/>
    <s v="Binders"/>
    <s v="Avery Non-Stick Binders"/>
    <n v="7.1840000000000002"/>
    <n v="2"/>
    <n v="0.2"/>
    <n v="2.2450000000000001"/>
    <x v="41"/>
    <x v="2"/>
  </r>
  <r>
    <n v="4846"/>
    <s v="CA-2015-124044"/>
    <d v="2015-07-23T00:00:00"/>
    <s v="7/26/2015"/>
    <s v="Second Class"/>
    <s v="MS-17830"/>
    <s v="Melanie Seite"/>
    <s v="Consumer"/>
    <s v="United States"/>
    <s v="Rochester"/>
    <s v="New York"/>
    <n v="14609"/>
    <s v="East"/>
    <s v="OFF-BI-10003460"/>
    <s v="Office Supplies"/>
    <s v="Binders"/>
    <s v="Acco 3-Hole Punch"/>
    <n v="10.512"/>
    <n v="3"/>
    <n v="0.2"/>
    <n v="3.6791999999999998"/>
    <x v="38"/>
    <x v="1"/>
  </r>
  <r>
    <n v="4847"/>
    <s v="CA-2014-164469"/>
    <d v="2014-06-25T00:00:00"/>
    <s v="6/27/2014"/>
    <s v="Second Class"/>
    <s v="GK-14620"/>
    <s v="Grace Kelly"/>
    <s v="Corporate"/>
    <s v="United States"/>
    <s v="Salem"/>
    <s v="Oregon"/>
    <n v="97301"/>
    <s v="West"/>
    <s v="TEC-PH-10002115"/>
    <s v="Technology"/>
    <s v="Phones"/>
    <s v="Plantronics 81402"/>
    <n v="263.95999999999998"/>
    <n v="5"/>
    <n v="0.2"/>
    <n v="19.797000000000001"/>
    <x v="3"/>
    <x v="2"/>
  </r>
  <r>
    <n v="4848"/>
    <s v="CA-2014-164469"/>
    <d v="2014-06-25T00:00:00"/>
    <s v="6/27/2014"/>
    <s v="Second Class"/>
    <s v="GK-14620"/>
    <s v="Grace Kelly"/>
    <s v="Corporate"/>
    <s v="United States"/>
    <s v="Salem"/>
    <s v="Oregon"/>
    <n v="97301"/>
    <s v="West"/>
    <s v="OFF-AR-10003478"/>
    <s v="Office Supplies"/>
    <s v="Art"/>
    <s v="Avery Hi-Liter EverBold Pen Style Fluorescent Highlighters, 4/Pack"/>
    <n v="71.632000000000005"/>
    <n v="11"/>
    <n v="0.2"/>
    <n v="17.908000000000001"/>
    <x v="3"/>
    <x v="2"/>
  </r>
  <r>
    <n v="4849"/>
    <s v="CA-2014-164469"/>
    <d v="2014-06-25T00:00:00"/>
    <s v="6/27/2014"/>
    <s v="Second Class"/>
    <s v="GK-14620"/>
    <s v="Grace Kelly"/>
    <s v="Corporate"/>
    <s v="United States"/>
    <s v="Salem"/>
    <s v="Oregon"/>
    <n v="97301"/>
    <s v="West"/>
    <s v="OFF-AR-10000475"/>
    <s v="Office Supplies"/>
    <s v="Art"/>
    <s v="Hunt BOSTON Vista Battery-Operated Pencil Sharpener, Black"/>
    <n v="9.3279999999999994"/>
    <n v="1"/>
    <n v="0.2"/>
    <n v="0.81620000000000004"/>
    <x v="3"/>
    <x v="2"/>
  </r>
  <r>
    <n v="4850"/>
    <s v="CA-2014-107818"/>
    <d v="2014-09-08T00:00:00"/>
    <s v="9/14/2014"/>
    <s v="Standard Class"/>
    <s v="MC-17275"/>
    <s v="Marc Crier"/>
    <s v="Consumer"/>
    <s v="United States"/>
    <s v="Pasco"/>
    <s v="Washington"/>
    <n v="99301"/>
    <s v="West"/>
    <s v="OFF-AR-10003045"/>
    <s v="Office Supplies"/>
    <s v="Art"/>
    <s v="Prang Colored Pencils"/>
    <n v="5.88"/>
    <n v="2"/>
    <n v="0"/>
    <n v="2.6459999999999999"/>
    <x v="30"/>
    <x v="2"/>
  </r>
  <r>
    <n v="4851"/>
    <s v="CA-2014-107818"/>
    <d v="2014-09-08T00:00:00"/>
    <s v="9/14/2014"/>
    <s v="Standard Class"/>
    <s v="MC-17275"/>
    <s v="Marc Crier"/>
    <s v="Consumer"/>
    <s v="United States"/>
    <s v="Pasco"/>
    <s v="Washington"/>
    <n v="99301"/>
    <s v="West"/>
    <s v="FUR-CH-10000454"/>
    <s v="Furniture"/>
    <s v="Chairs"/>
    <s v="Hon Deluxe Fabric Upholstered Stacking Chairs, Rounded Back"/>
    <n v="975.92"/>
    <n v="5"/>
    <n v="0.2"/>
    <n v="121.99"/>
    <x v="30"/>
    <x v="2"/>
  </r>
  <r>
    <n v="4852"/>
    <s v="CA-2014-107818"/>
    <d v="2014-09-08T00:00:00"/>
    <s v="9/14/2014"/>
    <s v="Standard Class"/>
    <s v="MC-17275"/>
    <s v="Marc Crier"/>
    <s v="Consumer"/>
    <s v="United States"/>
    <s v="Pasco"/>
    <s v="Washington"/>
    <n v="99301"/>
    <s v="West"/>
    <s v="OFF-AR-10000380"/>
    <s v="Office Supplies"/>
    <s v="Art"/>
    <s v="Hunt PowerHouse Electric Pencil Sharpener, Blue"/>
    <n v="303.83999999999997"/>
    <n v="8"/>
    <n v="0"/>
    <n v="91.152000000000001"/>
    <x v="30"/>
    <x v="2"/>
  </r>
  <r>
    <n v="4853"/>
    <s v="CA-2014-107818"/>
    <d v="2014-09-08T00:00:00"/>
    <s v="9/14/2014"/>
    <s v="Standard Class"/>
    <s v="MC-17275"/>
    <s v="Marc Crier"/>
    <s v="Consumer"/>
    <s v="United States"/>
    <s v="Pasco"/>
    <s v="Washington"/>
    <n v="99301"/>
    <s v="West"/>
    <s v="OFF-ST-10000736"/>
    <s v="Office Supplies"/>
    <s v="Storage"/>
    <s v="Carina Double Wide Media Storage Towers in Natural &amp; Black"/>
    <n v="485.88"/>
    <n v="6"/>
    <n v="0"/>
    <n v="19.435199999999998"/>
    <x v="30"/>
    <x v="2"/>
  </r>
  <r>
    <n v="4854"/>
    <s v="CA-2014-113320"/>
    <d v="2014-12-12T00:00:00"/>
    <s v="12/15/2014"/>
    <s v="Second Class"/>
    <s v="LH-17155"/>
    <s v="Logan Haushalter"/>
    <s v="Consumer"/>
    <s v="United States"/>
    <s v="Oakland"/>
    <s v="California"/>
    <n v="94601"/>
    <s v="West"/>
    <s v="FUR-FU-10004270"/>
    <s v="Furniture"/>
    <s v="Furnishings"/>
    <s v="Eldon Image Series Desk Accessories, Burgundy"/>
    <n v="12.54"/>
    <n v="3"/>
    <n v="0"/>
    <n v="4.5144000000000002"/>
    <x v="20"/>
    <x v="2"/>
  </r>
  <r>
    <n v="4855"/>
    <s v="CA-2014-113320"/>
    <d v="2014-12-12T00:00:00"/>
    <s v="12/15/2014"/>
    <s v="Second Class"/>
    <s v="LH-17155"/>
    <s v="Logan Haushalter"/>
    <s v="Consumer"/>
    <s v="United States"/>
    <s v="Oakland"/>
    <s v="California"/>
    <n v="94601"/>
    <s v="West"/>
    <s v="OFF-ST-10000617"/>
    <s v="Office Supplies"/>
    <s v="Storage"/>
    <s v="Woodgrain Magazine Files by Perma"/>
    <n v="8.94"/>
    <n v="3"/>
    <n v="0"/>
    <n v="0.62580000000000002"/>
    <x v="20"/>
    <x v="2"/>
  </r>
  <r>
    <n v="4856"/>
    <s v="CA-2014-113320"/>
    <d v="2014-12-12T00:00:00"/>
    <s v="12/15/2014"/>
    <s v="Second Class"/>
    <s v="LH-17155"/>
    <s v="Logan Haushalter"/>
    <s v="Consumer"/>
    <s v="United States"/>
    <s v="Oakland"/>
    <s v="California"/>
    <n v="94601"/>
    <s v="West"/>
    <s v="FUR-FU-10001706"/>
    <s v="Furniture"/>
    <s v="Furnishings"/>
    <s v="Longer-Life Soft White Bulbs"/>
    <n v="9.24"/>
    <n v="3"/>
    <n v="0"/>
    <n v="4.4352"/>
    <x v="20"/>
    <x v="2"/>
  </r>
  <r>
    <n v="4857"/>
    <s v="CA-2015-137526"/>
    <d v="2015-01-13T00:00:00"/>
    <s v="1/17/2015"/>
    <s v="Standard Class"/>
    <s v="PB-19150"/>
    <s v="Philip Brown"/>
    <s v="Consumer"/>
    <s v="United States"/>
    <s v="Los Angeles"/>
    <s v="California"/>
    <n v="90004"/>
    <s v="West"/>
    <s v="OFF-BI-10003364"/>
    <s v="Office Supplies"/>
    <s v="Binders"/>
    <s v="Binding Machine Supplies"/>
    <n v="70.007999999999996"/>
    <n v="3"/>
    <n v="0.2"/>
    <n v="24.502800000000001"/>
    <x v="26"/>
    <x v="1"/>
  </r>
  <r>
    <n v="4858"/>
    <s v="CA-2015-137526"/>
    <d v="2015-01-13T00:00:00"/>
    <s v="1/17/2015"/>
    <s v="Standard Class"/>
    <s v="PB-19150"/>
    <s v="Philip Brown"/>
    <s v="Consumer"/>
    <s v="United States"/>
    <s v="Los Angeles"/>
    <s v="California"/>
    <n v="90004"/>
    <s v="West"/>
    <s v="FUR-FU-10001861"/>
    <s v="Furniture"/>
    <s v="Furnishings"/>
    <s v="Floodlight Indoor Halogen Bulbs, 1 Bulb per Pack, 60 Watts"/>
    <n v="77.599999999999994"/>
    <n v="4"/>
    <n v="0"/>
    <n v="38.024000000000001"/>
    <x v="26"/>
    <x v="1"/>
  </r>
  <r>
    <n v="4859"/>
    <s v="CA-2015-137526"/>
    <d v="2015-01-13T00:00:00"/>
    <s v="1/17/2015"/>
    <s v="Standard Class"/>
    <s v="PB-19150"/>
    <s v="Philip Brown"/>
    <s v="Consumer"/>
    <s v="United States"/>
    <s v="Los Angeles"/>
    <s v="California"/>
    <n v="90004"/>
    <s v="West"/>
    <s v="FUR-FU-10004845"/>
    <s v="Furniture"/>
    <s v="Furnishings"/>
    <s v="Deflect-o EconoMat Nonstudded, No Bevel Mat"/>
    <n v="464.85"/>
    <n v="9"/>
    <n v="0"/>
    <n v="92.97"/>
    <x v="26"/>
    <x v="1"/>
  </r>
  <r>
    <n v="4860"/>
    <s v="CA-2017-136063"/>
    <d v="2017-12-15T00:00:00"/>
    <s v="12/19/2017"/>
    <s v="Standard Class"/>
    <s v="SS-20140"/>
    <s v="Saphhira Shifley"/>
    <s v="Corporate"/>
    <s v="United States"/>
    <s v="Oak Park"/>
    <s v="Illinois"/>
    <n v="60302"/>
    <s v="Central"/>
    <s v="OFF-AR-10000823"/>
    <s v="Office Supplies"/>
    <s v="Art"/>
    <s v="Newell 307"/>
    <n v="10.192"/>
    <n v="7"/>
    <n v="0.2"/>
    <n v="1.0192000000000001"/>
    <x v="22"/>
    <x v="3"/>
  </r>
  <r>
    <n v="4861"/>
    <s v="CA-2016-101546"/>
    <d v="2016-12-18T00:00:00"/>
    <s v="12/24/2016"/>
    <s v="Standard Class"/>
    <s v="GK-14620"/>
    <s v="Grace Kelly"/>
    <s v="Corporate"/>
    <s v="United States"/>
    <s v="Morristown"/>
    <s v="New Jersey"/>
    <n v="7960"/>
    <s v="East"/>
    <s v="OFF-BI-10001359"/>
    <s v="Office Supplies"/>
    <s v="Binders"/>
    <s v="GBC DocuBind TL300 Electric Binding System"/>
    <n v="1793.98"/>
    <n v="2"/>
    <n v="0"/>
    <n v="843.17060000000004"/>
    <x v="5"/>
    <x v="0"/>
  </r>
  <r>
    <n v="4862"/>
    <s v="CA-2014-138940"/>
    <d v="2014-04-11T00:00:00"/>
    <s v="4/16/2014"/>
    <s v="Second Class"/>
    <s v="GM-14455"/>
    <s v="Gary Mitchum"/>
    <s v="Home Office"/>
    <s v="United States"/>
    <s v="Austin"/>
    <s v="Texas"/>
    <n v="78745"/>
    <s v="Central"/>
    <s v="TEC-PH-10001835"/>
    <s v="Technology"/>
    <s v="Phones"/>
    <s v="Jawbone JAMBOX Wireless Bluetooth Speaker"/>
    <n v="758.35199999999998"/>
    <n v="6"/>
    <n v="0.2"/>
    <n v="265.42320000000001"/>
    <x v="41"/>
    <x v="2"/>
  </r>
  <r>
    <n v="4863"/>
    <s v="CA-2016-125164"/>
    <d v="2016-11-10T00:00:00"/>
    <s v="11/14/2016"/>
    <s v="Standard Class"/>
    <s v="SH-19975"/>
    <s v="Sally Hughsby"/>
    <s v="Corporate"/>
    <s v="United States"/>
    <s v="New York City"/>
    <s v="New York"/>
    <n v="10011"/>
    <s v="East"/>
    <s v="OFF-BI-10001191"/>
    <s v="Office Supplies"/>
    <s v="Binders"/>
    <s v="Canvas Sectional Post Binders"/>
    <n v="20.367999999999999"/>
    <n v="1"/>
    <n v="0.2"/>
    <n v="7.3834"/>
    <x v="0"/>
    <x v="0"/>
  </r>
  <r>
    <n v="4864"/>
    <s v="CA-2016-125164"/>
    <d v="2016-11-10T00:00:00"/>
    <s v="11/14/2016"/>
    <s v="Standard Class"/>
    <s v="SH-19975"/>
    <s v="Sally Hughsby"/>
    <s v="Corporate"/>
    <s v="United States"/>
    <s v="New York City"/>
    <s v="New York"/>
    <n v="10011"/>
    <s v="East"/>
    <s v="OFF-BI-10003982"/>
    <s v="Office Supplies"/>
    <s v="Binders"/>
    <s v="Wilson Jones Century Plastic Molded Ring Binders"/>
    <n v="49.847999999999999"/>
    <n v="3"/>
    <n v="0.2"/>
    <n v="16.823699999999999"/>
    <x v="0"/>
    <x v="0"/>
  </r>
  <r>
    <n v="4865"/>
    <s v="CA-2017-163531"/>
    <d v="2017-06-26T00:00:00"/>
    <s v="6/30/2017"/>
    <s v="Standard Class"/>
    <s v="SC-20725"/>
    <s v="Steven Cartwright"/>
    <s v="Consumer"/>
    <s v="United States"/>
    <s v="New York City"/>
    <s v="New York"/>
    <n v="10024"/>
    <s v="East"/>
    <s v="TEC-PH-10001425"/>
    <s v="Technology"/>
    <s v="Phones"/>
    <s v="Mophie Juice Pack Helium for iPhone"/>
    <n v="239.97"/>
    <n v="3"/>
    <n v="0"/>
    <n v="67.191599999999994"/>
    <x v="27"/>
    <x v="3"/>
  </r>
  <r>
    <n v="4866"/>
    <s v="CA-2017-122490"/>
    <d v="2017-11-13T00:00:00"/>
    <s v="11/18/2017"/>
    <s v="Standard Class"/>
    <s v="TT-21070"/>
    <s v="Ted Trevino"/>
    <s v="Consumer"/>
    <s v="United States"/>
    <s v="Seattle"/>
    <s v="Washington"/>
    <n v="98103"/>
    <s v="West"/>
    <s v="FUR-CH-10001215"/>
    <s v="Furniture"/>
    <s v="Chairs"/>
    <s v="Global Troy Executive Leather Low-Back Tilter"/>
    <n v="2404.7040000000002"/>
    <n v="6"/>
    <n v="0.2"/>
    <n v="150.29400000000001"/>
    <x v="23"/>
    <x v="3"/>
  </r>
  <r>
    <n v="4867"/>
    <s v="CA-2017-122490"/>
    <d v="2017-11-13T00:00:00"/>
    <s v="11/18/2017"/>
    <s v="Standard Class"/>
    <s v="TT-21070"/>
    <s v="Ted Trevino"/>
    <s v="Consumer"/>
    <s v="United States"/>
    <s v="Seattle"/>
    <s v="Washington"/>
    <n v="98103"/>
    <s v="West"/>
    <s v="OFF-BI-10001718"/>
    <s v="Office Supplies"/>
    <s v="Binders"/>
    <s v="GBC DocuBind P50 Personal Binding Machine"/>
    <n v="563.024"/>
    <n v="11"/>
    <n v="0.2"/>
    <n v="190.0206"/>
    <x v="23"/>
    <x v="3"/>
  </r>
  <r>
    <n v="4868"/>
    <s v="CA-2017-122490"/>
    <d v="2017-11-13T00:00:00"/>
    <s v="11/18/2017"/>
    <s v="Standard Class"/>
    <s v="TT-21070"/>
    <s v="Ted Trevino"/>
    <s v="Consumer"/>
    <s v="United States"/>
    <s v="Seattle"/>
    <s v="Washington"/>
    <n v="98103"/>
    <s v="West"/>
    <s v="OFF-ST-10000991"/>
    <s v="Office Supplies"/>
    <s v="Storage"/>
    <s v="Space Solutions HD Industrial Steel Shelving."/>
    <n v="344.91"/>
    <n v="3"/>
    <n v="0"/>
    <n v="10.347300000000001"/>
    <x v="23"/>
    <x v="3"/>
  </r>
  <r>
    <n v="4869"/>
    <s v="CA-2017-122490"/>
    <d v="2017-11-13T00:00:00"/>
    <s v="11/18/2017"/>
    <s v="Standard Class"/>
    <s v="TT-21070"/>
    <s v="Ted Trevino"/>
    <s v="Consumer"/>
    <s v="United States"/>
    <s v="Seattle"/>
    <s v="Washington"/>
    <n v="98103"/>
    <s v="West"/>
    <s v="OFF-LA-10001613"/>
    <s v="Office Supplies"/>
    <s v="Labels"/>
    <s v="Avery File Folder Labels"/>
    <n v="8.64"/>
    <n v="3"/>
    <n v="0"/>
    <n v="4.2336"/>
    <x v="23"/>
    <x v="3"/>
  </r>
  <r>
    <n v="4870"/>
    <s v="CA-2017-131366"/>
    <d v="2017-11-24T00:00:00"/>
    <s v="11/29/2017"/>
    <s v="Standard Class"/>
    <s v="SC-20440"/>
    <s v="Shaun Chance"/>
    <s v="Corporate"/>
    <s v="United States"/>
    <s v="Lancaster"/>
    <s v="Pennsylvania"/>
    <n v="17602"/>
    <s v="East"/>
    <s v="TEC-PH-10003437"/>
    <s v="Technology"/>
    <s v="Phones"/>
    <s v="Blue Parrot B250XT Professional Grade Wireless Bluetooth†Headset†with"/>
    <n v="89.988"/>
    <n v="2"/>
    <n v="0.4"/>
    <n v="-14.997999999999999"/>
    <x v="23"/>
    <x v="3"/>
  </r>
  <r>
    <n v="4871"/>
    <s v="CA-2017-131366"/>
    <d v="2017-11-24T00:00:00"/>
    <s v="11/29/2017"/>
    <s v="Standard Class"/>
    <s v="SC-20440"/>
    <s v="Shaun Chance"/>
    <s v="Corporate"/>
    <s v="United States"/>
    <s v="Lancaster"/>
    <s v="Pennsylvania"/>
    <n v="17602"/>
    <s v="East"/>
    <s v="OFF-PA-10000675"/>
    <s v="Office Supplies"/>
    <s v="Paper"/>
    <s v="Xerox 1919"/>
    <n v="229.54400000000001"/>
    <n v="7"/>
    <n v="0.2"/>
    <n v="83.209699999999998"/>
    <x v="23"/>
    <x v="3"/>
  </r>
  <r>
    <n v="4872"/>
    <s v="CA-2017-164042"/>
    <d v="2017-05-23T00:00:00"/>
    <s v="5/27/2017"/>
    <s v="Standard Class"/>
    <s v="KL-16645"/>
    <s v="Ken Lonsdale"/>
    <s v="Consumer"/>
    <s v="United States"/>
    <s v="Houston"/>
    <s v="Texas"/>
    <n v="77095"/>
    <s v="Central"/>
    <s v="OFF-FA-10000840"/>
    <s v="Office Supplies"/>
    <s v="Fasteners"/>
    <s v="OIC Thumb-Tacks"/>
    <n v="1.8240000000000001"/>
    <n v="2"/>
    <n v="0.2"/>
    <n v="0.61560000000000004"/>
    <x v="24"/>
    <x v="3"/>
  </r>
  <r>
    <n v="4873"/>
    <s v="CA-2017-164042"/>
    <d v="2017-05-23T00:00:00"/>
    <s v="5/27/2017"/>
    <s v="Standard Class"/>
    <s v="KL-16645"/>
    <s v="Ken Lonsdale"/>
    <s v="Consumer"/>
    <s v="United States"/>
    <s v="Houston"/>
    <s v="Texas"/>
    <n v="77095"/>
    <s v="Central"/>
    <s v="OFF-AP-10001947"/>
    <s v="Office Supplies"/>
    <s v="Appliances"/>
    <s v="Acco 6 Outlet Guardian Premium Plus Surge Suppressor"/>
    <n v="18.32"/>
    <n v="5"/>
    <n v="0.8"/>
    <n v="-46.716000000000001"/>
    <x v="24"/>
    <x v="3"/>
  </r>
  <r>
    <n v="4874"/>
    <s v="CA-2017-164042"/>
    <d v="2017-05-23T00:00:00"/>
    <s v="5/27/2017"/>
    <s v="Standard Class"/>
    <s v="KL-16645"/>
    <s v="Ken Lonsdale"/>
    <s v="Consumer"/>
    <s v="United States"/>
    <s v="Houston"/>
    <s v="Texas"/>
    <n v="77095"/>
    <s v="Central"/>
    <s v="OFF-ST-10002301"/>
    <s v="Office Supplies"/>
    <s v="Storage"/>
    <s v="Tennsco Commercial Shelving"/>
    <n v="48.816000000000003"/>
    <n v="3"/>
    <n v="0.2"/>
    <n v="-11.5938"/>
    <x v="24"/>
    <x v="3"/>
  </r>
  <r>
    <n v="4875"/>
    <s v="CA-2017-164042"/>
    <d v="2017-05-23T00:00:00"/>
    <s v="5/27/2017"/>
    <s v="Standard Class"/>
    <s v="KL-16645"/>
    <s v="Ken Lonsdale"/>
    <s v="Consumer"/>
    <s v="United States"/>
    <s v="Houston"/>
    <s v="Texas"/>
    <n v="77095"/>
    <s v="Central"/>
    <s v="OFF-BI-10001922"/>
    <s v="Office Supplies"/>
    <s v="Binders"/>
    <s v="Storex Dura Pro Binders"/>
    <n v="1.1879999999999999"/>
    <n v="1"/>
    <n v="0.8"/>
    <n v="-1.9601999999999999"/>
    <x v="24"/>
    <x v="3"/>
  </r>
  <r>
    <n v="4876"/>
    <s v="CA-2014-132864"/>
    <d v="2014-12-02T00:00:00"/>
    <d v="2014-07-12T00:00:00"/>
    <s v="Standard Class"/>
    <s v="KN-16390"/>
    <s v="Katherine Nockton"/>
    <s v="Corporate"/>
    <s v="United States"/>
    <s v="Columbus"/>
    <s v="Ohio"/>
    <n v="43229"/>
    <s v="East"/>
    <s v="TEC-AC-10001267"/>
    <s v="Technology"/>
    <s v="Accessories"/>
    <s v="Imation†32GB Pocket Pro USB 3.0†Flash Drive†- 32 GB - Black - 1 P ..."/>
    <n v="119.8"/>
    <n v="5"/>
    <n v="0.2"/>
    <n v="29.95"/>
    <x v="20"/>
    <x v="2"/>
  </r>
  <r>
    <n v="4877"/>
    <s v="US-2014-155817"/>
    <d v="2014-10-03T00:00:00"/>
    <d v="2014-09-10T00:00:00"/>
    <s v="Standard Class"/>
    <s v="SL-20155"/>
    <s v="Sara Luxemburg"/>
    <s v="Home Office"/>
    <s v="United States"/>
    <s v="Durham"/>
    <s v="North Carolina"/>
    <n v="27707"/>
    <s v="South"/>
    <s v="OFF-ST-10000532"/>
    <s v="Office Supplies"/>
    <s v="Storage"/>
    <s v="Advantus Rolling Drawer Organizers"/>
    <n v="61.567999999999998"/>
    <n v="2"/>
    <n v="0.2"/>
    <n v="4.6176000000000004"/>
    <x v="18"/>
    <x v="2"/>
  </r>
  <r>
    <n v="4878"/>
    <s v="US-2014-155817"/>
    <d v="2014-10-03T00:00:00"/>
    <d v="2014-09-10T00:00:00"/>
    <s v="Standard Class"/>
    <s v="SL-20155"/>
    <s v="Sara Luxemburg"/>
    <s v="Home Office"/>
    <s v="United States"/>
    <s v="Durham"/>
    <s v="North Carolina"/>
    <n v="27707"/>
    <s v="South"/>
    <s v="OFF-AR-10002335"/>
    <s v="Office Supplies"/>
    <s v="Art"/>
    <s v="DIXON Oriole Pencils"/>
    <n v="6.1920000000000002"/>
    <n v="3"/>
    <n v="0.2"/>
    <n v="0.46439999999999998"/>
    <x v="18"/>
    <x v="2"/>
  </r>
  <r>
    <n v="4879"/>
    <s v="US-2016-131891"/>
    <d v="2016-07-29T00:00:00"/>
    <s v="7/31/2016"/>
    <s v="First Class"/>
    <s v="PW-19240"/>
    <s v="Pierre Wener"/>
    <s v="Consumer"/>
    <s v="United States"/>
    <s v="Pensacola"/>
    <s v="Florida"/>
    <n v="32503"/>
    <s v="South"/>
    <s v="OFF-BI-10000201"/>
    <s v="Office Supplies"/>
    <s v="Binders"/>
    <s v="Avery Triangle Shaped Sheet Lifters, Black, 2/Pack"/>
    <n v="2.214"/>
    <n v="3"/>
    <n v="0.7"/>
    <n v="-1.476"/>
    <x v="16"/>
    <x v="0"/>
  </r>
  <r>
    <n v="4880"/>
    <s v="CA-2017-143567"/>
    <d v="2017-11-02T00:00:00"/>
    <d v="2017-05-11T00:00:00"/>
    <s v="Second Class"/>
    <s v="TB-21175"/>
    <s v="Thomas Boland"/>
    <s v="Corporate"/>
    <s v="United States"/>
    <s v="Henderson"/>
    <s v="Kentucky"/>
    <n v="42420"/>
    <s v="South"/>
    <s v="OFF-EN-10004846"/>
    <s v="Office Supplies"/>
    <s v="Envelopes"/>
    <s v="Letter or Legal Size Expandable Poly String Tie Envelopes"/>
    <n v="5.32"/>
    <n v="2"/>
    <n v="0"/>
    <n v="2.6067999999999998"/>
    <x v="23"/>
    <x v="3"/>
  </r>
  <r>
    <n v="4881"/>
    <s v="CA-2017-143567"/>
    <d v="2017-11-02T00:00:00"/>
    <d v="2017-05-11T00:00:00"/>
    <s v="Second Class"/>
    <s v="TB-21175"/>
    <s v="Thomas Boland"/>
    <s v="Corporate"/>
    <s v="United States"/>
    <s v="Henderson"/>
    <s v="Kentucky"/>
    <n v="42420"/>
    <s v="South"/>
    <s v="FUR-CH-10000454"/>
    <s v="Furniture"/>
    <s v="Chairs"/>
    <s v="Hon Deluxe Fabric Upholstered Stacking Chairs, Rounded Back"/>
    <n v="975.92"/>
    <n v="4"/>
    <n v="0"/>
    <n v="292.77600000000001"/>
    <x v="23"/>
    <x v="3"/>
  </r>
  <r>
    <n v="4882"/>
    <s v="CA-2017-143567"/>
    <d v="2017-11-02T00:00:00"/>
    <d v="2017-05-11T00:00:00"/>
    <s v="Second Class"/>
    <s v="TB-21175"/>
    <s v="Thomas Boland"/>
    <s v="Corporate"/>
    <s v="United States"/>
    <s v="Henderson"/>
    <s v="Kentucky"/>
    <n v="42420"/>
    <s v="South"/>
    <s v="TEC-AC-10004145"/>
    <s v="Technology"/>
    <s v="Accessories"/>
    <s v="Logitech diNovo Edge Keyboard"/>
    <n v="2249.91"/>
    <n v="9"/>
    <n v="0"/>
    <n v="517.47929999999997"/>
    <x v="23"/>
    <x v="3"/>
  </r>
  <r>
    <n v="4883"/>
    <s v="CA-2017-143567"/>
    <d v="2017-11-02T00:00:00"/>
    <d v="2017-05-11T00:00:00"/>
    <s v="Second Class"/>
    <s v="TB-21175"/>
    <s v="Thomas Boland"/>
    <s v="Corporate"/>
    <s v="United States"/>
    <s v="Henderson"/>
    <s v="Kentucky"/>
    <n v="42420"/>
    <s v="South"/>
    <s v="OFF-ST-10001580"/>
    <s v="Office Supplies"/>
    <s v="Storage"/>
    <s v="Super Decoflex Portable Personal File"/>
    <n v="59.92"/>
    <n v="4"/>
    <n v="0"/>
    <n v="16.7776"/>
    <x v="23"/>
    <x v="3"/>
  </r>
  <r>
    <n v="4884"/>
    <s v="CA-2017-104080"/>
    <d v="2017-03-08T00:00:00"/>
    <s v="3/15/2017"/>
    <s v="Standard Class"/>
    <s v="AH-10210"/>
    <s v="Alan Hwang"/>
    <s v="Consumer"/>
    <s v="United States"/>
    <s v="Anaheim"/>
    <s v="California"/>
    <n v="92804"/>
    <s v="West"/>
    <s v="OFF-BI-10003876"/>
    <s v="Office Supplies"/>
    <s v="Binders"/>
    <s v="Green Canvas Binder for 8-1/2&quot; x 14&quot; Sheets"/>
    <n v="171.2"/>
    <n v="5"/>
    <n v="0.2"/>
    <n v="64.2"/>
    <x v="42"/>
    <x v="3"/>
  </r>
  <r>
    <n v="4885"/>
    <s v="CA-2017-104080"/>
    <d v="2017-03-08T00:00:00"/>
    <s v="3/15/2017"/>
    <s v="Standard Class"/>
    <s v="AH-10210"/>
    <s v="Alan Hwang"/>
    <s v="Consumer"/>
    <s v="United States"/>
    <s v="Anaheim"/>
    <s v="California"/>
    <n v="92804"/>
    <s v="West"/>
    <s v="OFF-AR-10001972"/>
    <s v="Office Supplies"/>
    <s v="Art"/>
    <s v="Newell 323"/>
    <n v="3.36"/>
    <n v="2"/>
    <n v="0"/>
    <n v="0.87360000000000004"/>
    <x v="42"/>
    <x v="3"/>
  </r>
  <r>
    <n v="4886"/>
    <s v="CA-2014-151379"/>
    <d v="2014-12-16T00:00:00"/>
    <s v="12/20/2014"/>
    <s v="Standard Class"/>
    <s v="SC-20695"/>
    <s v="Steve Chapman"/>
    <s v="Corporate"/>
    <s v="United States"/>
    <s v="Detroit"/>
    <s v="Michigan"/>
    <n v="48227"/>
    <s v="Central"/>
    <s v="OFF-PA-10000595"/>
    <s v="Office Supplies"/>
    <s v="Paper"/>
    <s v="Xerox 1929"/>
    <n v="114.2"/>
    <n v="5"/>
    <n v="0"/>
    <n v="52.531999999999996"/>
    <x v="20"/>
    <x v="2"/>
  </r>
  <r>
    <n v="4887"/>
    <s v="CA-2016-163167"/>
    <d v="2016-11-28T00:00:00"/>
    <d v="2016-01-12T00:00:00"/>
    <s v="Second Class"/>
    <s v="RF-19345"/>
    <s v="Randy Ferguson"/>
    <s v="Corporate"/>
    <s v="United States"/>
    <s v="Marietta"/>
    <s v="Georgia"/>
    <n v="30062"/>
    <s v="South"/>
    <s v="FUR-CH-10004477"/>
    <s v="Furniture"/>
    <s v="Chairs"/>
    <s v="Global Push Button Manager's Chair, Indigo"/>
    <n v="182.67"/>
    <n v="3"/>
    <n v="0"/>
    <n v="52.974299999999999"/>
    <x v="0"/>
    <x v="0"/>
  </r>
  <r>
    <n v="4888"/>
    <s v="CA-2016-163167"/>
    <d v="2016-11-28T00:00:00"/>
    <d v="2016-01-12T00:00:00"/>
    <s v="Second Class"/>
    <s v="RF-19345"/>
    <s v="Randy Ferguson"/>
    <s v="Corporate"/>
    <s v="United States"/>
    <s v="Marietta"/>
    <s v="Georgia"/>
    <n v="30062"/>
    <s v="South"/>
    <s v="TEC-AC-10003441"/>
    <s v="Technology"/>
    <s v="Accessories"/>
    <s v="Kingston Digital DataTraveler 32GB USB 2.0"/>
    <n v="101.7"/>
    <n v="6"/>
    <n v="0"/>
    <n v="6.1020000000000003"/>
    <x v="0"/>
    <x v="0"/>
  </r>
  <r>
    <n v="4889"/>
    <s v="CA-2016-163167"/>
    <d v="2016-11-28T00:00:00"/>
    <d v="2016-01-12T00:00:00"/>
    <s v="Second Class"/>
    <s v="RF-19345"/>
    <s v="Randy Ferguson"/>
    <s v="Corporate"/>
    <s v="United States"/>
    <s v="Marietta"/>
    <s v="Georgia"/>
    <n v="30062"/>
    <s v="South"/>
    <s v="OFF-ST-10004459"/>
    <s v="Office Supplies"/>
    <s v="Storage"/>
    <s v="Tennsco Single-Tier Lockers"/>
    <n v="1126.02"/>
    <n v="3"/>
    <n v="0"/>
    <n v="56.301000000000002"/>
    <x v="0"/>
    <x v="0"/>
  </r>
  <r>
    <n v="4890"/>
    <s v="CA-2016-163167"/>
    <d v="2016-11-28T00:00:00"/>
    <d v="2016-01-12T00:00:00"/>
    <s v="Second Class"/>
    <s v="RF-19345"/>
    <s v="Randy Ferguson"/>
    <s v="Corporate"/>
    <s v="United States"/>
    <s v="Marietta"/>
    <s v="Georgia"/>
    <n v="30062"/>
    <s v="South"/>
    <s v="OFF-ST-10003805"/>
    <s v="Office Supplies"/>
    <s v="Storage"/>
    <s v="24 Capacity Maxi Data Binder Racks, Pearl"/>
    <n v="1263.3"/>
    <n v="6"/>
    <n v="0"/>
    <n v="315.82499999999999"/>
    <x v="0"/>
    <x v="0"/>
  </r>
  <r>
    <n v="4891"/>
    <s v="CA-2016-135776"/>
    <d v="2016-12-23T00:00:00"/>
    <s v="12/30/2016"/>
    <s v="Standard Class"/>
    <s v="EH-13765"/>
    <s v="Edward Hooks"/>
    <s v="Corporate"/>
    <s v="United States"/>
    <s v="Seattle"/>
    <s v="Washington"/>
    <n v="98103"/>
    <s v="West"/>
    <s v="OFF-AR-10001246"/>
    <s v="Office Supplies"/>
    <s v="Art"/>
    <s v="Newell 317"/>
    <n v="8.82"/>
    <n v="3"/>
    <n v="0"/>
    <n v="2.5577999999999999"/>
    <x v="5"/>
    <x v="0"/>
  </r>
  <r>
    <n v="4892"/>
    <s v="CA-2016-135776"/>
    <d v="2016-12-23T00:00:00"/>
    <s v="12/30/2016"/>
    <s v="Standard Class"/>
    <s v="EH-13765"/>
    <s v="Edward Hooks"/>
    <s v="Corporate"/>
    <s v="United States"/>
    <s v="Seattle"/>
    <s v="Washington"/>
    <n v="98103"/>
    <s v="West"/>
    <s v="OFF-PA-10001295"/>
    <s v="Office Supplies"/>
    <s v="Paper"/>
    <s v="Computer Printout Paper with Letter-Trim Perforations"/>
    <n v="37.94"/>
    <n v="2"/>
    <n v="0"/>
    <n v="18.211200000000002"/>
    <x v="5"/>
    <x v="0"/>
  </r>
  <r>
    <n v="4893"/>
    <s v="CA-2016-135776"/>
    <d v="2016-12-23T00:00:00"/>
    <s v="12/30/2016"/>
    <s v="Standard Class"/>
    <s v="EH-13765"/>
    <s v="Edward Hooks"/>
    <s v="Corporate"/>
    <s v="United States"/>
    <s v="Seattle"/>
    <s v="Washington"/>
    <n v="98103"/>
    <s v="West"/>
    <s v="OFF-AR-10001231"/>
    <s v="Office Supplies"/>
    <s v="Art"/>
    <s v="Sanford EarthWrite Recycled Pencils, Medium Soft, #2"/>
    <n v="4.2"/>
    <n v="2"/>
    <n v="0"/>
    <n v="1.1759999999999999"/>
    <x v="5"/>
    <x v="0"/>
  </r>
  <r>
    <n v="4894"/>
    <s v="CA-2016-135776"/>
    <d v="2016-12-23T00:00:00"/>
    <s v="12/30/2016"/>
    <s v="Standard Class"/>
    <s v="EH-13765"/>
    <s v="Edward Hooks"/>
    <s v="Corporate"/>
    <s v="United States"/>
    <s v="Seattle"/>
    <s v="Washington"/>
    <n v="98103"/>
    <s v="West"/>
    <s v="OFF-ST-10002743"/>
    <s v="Office Supplies"/>
    <s v="Storage"/>
    <s v="SAFCO Boltless Steel Shelving"/>
    <n v="227.28"/>
    <n v="2"/>
    <n v="0"/>
    <n v="2.2728000000000002"/>
    <x v="5"/>
    <x v="0"/>
  </r>
  <r>
    <n v="4895"/>
    <s v="CA-2016-135776"/>
    <d v="2016-12-23T00:00:00"/>
    <s v="12/30/2016"/>
    <s v="Standard Class"/>
    <s v="EH-13765"/>
    <s v="Edward Hooks"/>
    <s v="Corporate"/>
    <s v="United States"/>
    <s v="Seattle"/>
    <s v="Washington"/>
    <n v="98103"/>
    <s v="West"/>
    <s v="OFF-PA-10004327"/>
    <s v="Office Supplies"/>
    <s v="Paper"/>
    <s v="Xerox 1911"/>
    <n v="47.9"/>
    <n v="1"/>
    <n v="0"/>
    <n v="22.992000000000001"/>
    <x v="5"/>
    <x v="0"/>
  </r>
  <r>
    <n v="4896"/>
    <s v="CA-2016-135776"/>
    <d v="2016-12-23T00:00:00"/>
    <s v="12/30/2016"/>
    <s v="Standard Class"/>
    <s v="EH-13765"/>
    <s v="Edward Hooks"/>
    <s v="Corporate"/>
    <s v="United States"/>
    <s v="Seattle"/>
    <s v="Washington"/>
    <n v="98103"/>
    <s v="West"/>
    <s v="OFF-EN-10004773"/>
    <s v="Office Supplies"/>
    <s v="Envelopes"/>
    <s v="Staple envelope"/>
    <n v="61.96"/>
    <n v="2"/>
    <n v="0"/>
    <n v="30.360399999999998"/>
    <x v="5"/>
    <x v="0"/>
  </r>
  <r>
    <n v="4897"/>
    <s v="CA-2016-135776"/>
    <d v="2016-12-23T00:00:00"/>
    <s v="12/30/2016"/>
    <s v="Standard Class"/>
    <s v="EH-13765"/>
    <s v="Edward Hooks"/>
    <s v="Corporate"/>
    <s v="United States"/>
    <s v="Seattle"/>
    <s v="Washington"/>
    <n v="98103"/>
    <s v="West"/>
    <s v="OFF-ST-10003470"/>
    <s v="Office Supplies"/>
    <s v="Storage"/>
    <s v="Tennsco Snap-Together Open Shelving Units, Starter Sets and Add-On Units"/>
    <n v="1117.92"/>
    <n v="4"/>
    <n v="0"/>
    <n v="55.896000000000001"/>
    <x v="5"/>
    <x v="0"/>
  </r>
  <r>
    <n v="4898"/>
    <s v="US-2014-122021"/>
    <d v="2014-10-15T00:00:00"/>
    <s v="10/17/2014"/>
    <s v="First Class"/>
    <s v="AC-10660"/>
    <s v="Anna Chung"/>
    <s v="Consumer"/>
    <s v="United States"/>
    <s v="Parma"/>
    <s v="Ohio"/>
    <n v="44134"/>
    <s v="East"/>
    <s v="FUR-CH-10003761"/>
    <s v="Furniture"/>
    <s v="Chairs"/>
    <s v="Global Italian Leather Office Chair"/>
    <n v="183.37200000000001"/>
    <n v="2"/>
    <n v="0.3"/>
    <n v="-7.8587999999999996"/>
    <x v="18"/>
    <x v="2"/>
  </r>
  <r>
    <n v="4899"/>
    <s v="US-2014-122021"/>
    <d v="2014-10-15T00:00:00"/>
    <s v="10/17/2014"/>
    <s v="First Class"/>
    <s v="AC-10660"/>
    <s v="Anna Chung"/>
    <s v="Consumer"/>
    <s v="United States"/>
    <s v="Parma"/>
    <s v="Ohio"/>
    <n v="44134"/>
    <s v="East"/>
    <s v="OFF-PA-10002230"/>
    <s v="Office Supplies"/>
    <s v="Paper"/>
    <s v="Xerox 1897"/>
    <n v="7.968"/>
    <n v="2"/>
    <n v="0.2"/>
    <n v="2.8883999999999999"/>
    <x v="18"/>
    <x v="2"/>
  </r>
  <r>
    <n v="4900"/>
    <s v="CA-2016-130484"/>
    <d v="2016-08-22T00:00:00"/>
    <s v="8/27/2016"/>
    <s v="Standard Class"/>
    <s v="SG-20470"/>
    <s v="Sheri Gordon"/>
    <s v="Consumer"/>
    <s v="United States"/>
    <s v="Gresham"/>
    <s v="Oregon"/>
    <n v="97030"/>
    <s v="West"/>
    <s v="OFF-BI-10000088"/>
    <s v="Office Supplies"/>
    <s v="Binders"/>
    <s v="GBC Imprintable Covers"/>
    <n v="26.352"/>
    <n v="8"/>
    <n v="0.7"/>
    <n v="-18.446400000000001"/>
    <x v="28"/>
    <x v="0"/>
  </r>
  <r>
    <n v="4901"/>
    <s v="CA-2017-120936"/>
    <d v="2017-12-17T00:00:00"/>
    <s v="12/21/2017"/>
    <s v="Standard Class"/>
    <s v="CA-12310"/>
    <s v="Christine Abelman"/>
    <s v="Corporate"/>
    <s v="United States"/>
    <s v="Anaheim"/>
    <s v="California"/>
    <n v="92804"/>
    <s v="West"/>
    <s v="OFF-ST-10001526"/>
    <s v="Office Supplies"/>
    <s v="Storage"/>
    <s v="Iceberg Mobile Mega Data/Printer Cart "/>
    <n v="481.32"/>
    <n v="4"/>
    <n v="0"/>
    <n v="125.14319999999999"/>
    <x v="22"/>
    <x v="3"/>
  </r>
  <r>
    <n v="4902"/>
    <s v="CA-2017-120936"/>
    <d v="2017-12-17T00:00:00"/>
    <s v="12/21/2017"/>
    <s v="Standard Class"/>
    <s v="CA-12310"/>
    <s v="Christine Abelman"/>
    <s v="Corporate"/>
    <s v="United States"/>
    <s v="Anaheim"/>
    <s v="California"/>
    <n v="92804"/>
    <s v="West"/>
    <s v="OFF-SU-10002557"/>
    <s v="Office Supplies"/>
    <s v="Supplies"/>
    <s v="Fiskars Spring-Action Scissors"/>
    <n v="13.98"/>
    <n v="1"/>
    <n v="0"/>
    <n v="3.6347999999999998"/>
    <x v="22"/>
    <x v="3"/>
  </r>
  <r>
    <n v="4903"/>
    <s v="CA-2017-110884"/>
    <d v="2017-03-07T00:00:00"/>
    <d v="2017-12-03T00:00:00"/>
    <s v="Standard Class"/>
    <s v="SH-20395"/>
    <s v="Shahid Hopkins"/>
    <s v="Consumer"/>
    <s v="United States"/>
    <s v="New York City"/>
    <s v="New York"/>
    <n v="10035"/>
    <s v="East"/>
    <s v="OFF-BI-10003669"/>
    <s v="Office Supplies"/>
    <s v="Binders"/>
    <s v="3M Organizer Strips"/>
    <n v="25.92"/>
    <n v="6"/>
    <n v="0.2"/>
    <n v="9.0719999999999992"/>
    <x v="42"/>
    <x v="3"/>
  </r>
  <r>
    <n v="4904"/>
    <s v="CA-2017-110884"/>
    <d v="2017-03-07T00:00:00"/>
    <d v="2017-12-03T00:00:00"/>
    <s v="Standard Class"/>
    <s v="SH-20395"/>
    <s v="Shahid Hopkins"/>
    <s v="Consumer"/>
    <s v="United States"/>
    <s v="New York City"/>
    <s v="New York"/>
    <n v="10035"/>
    <s v="East"/>
    <s v="OFF-LA-10003510"/>
    <s v="Office Supplies"/>
    <s v="Labels"/>
    <s v="Avery 4027 File Folder Labels for Dot Matrix Printers, 5000 Labels per Box, White"/>
    <n v="91.59"/>
    <n v="3"/>
    <n v="0"/>
    <n v="42.131399999999999"/>
    <x v="42"/>
    <x v="3"/>
  </r>
  <r>
    <n v="4905"/>
    <s v="US-2014-161613"/>
    <d v="2014-12-01T00:00:00"/>
    <d v="2014-03-12T00:00:00"/>
    <s v="Second Class"/>
    <s v="MC-17605"/>
    <s v="Matt Connell"/>
    <s v="Corporate"/>
    <s v="United States"/>
    <s v="Houston"/>
    <s v="Texas"/>
    <n v="77070"/>
    <s v="Central"/>
    <s v="FUR-CH-10003746"/>
    <s v="Furniture"/>
    <s v="Chairs"/>
    <s v="Hon 4070 Series Pagoda Round Back Stacking Chairs"/>
    <n v="674.05799999999999"/>
    <n v="3"/>
    <n v="0.3"/>
    <n v="-19.258800000000001"/>
    <x v="20"/>
    <x v="2"/>
  </r>
  <r>
    <n v="4906"/>
    <s v="US-2014-146353"/>
    <d v="2014-10-14T00:00:00"/>
    <s v="10/16/2014"/>
    <s v="Second Class"/>
    <s v="JE-15610"/>
    <s v="Jim Epp"/>
    <s v="Corporate"/>
    <s v="United States"/>
    <s v="Concord"/>
    <s v="New Hampshire"/>
    <n v="3301"/>
    <s v="East"/>
    <s v="OFF-BI-10003476"/>
    <s v="Office Supplies"/>
    <s v="Binders"/>
    <s v="Avery Metallic Poly Binders"/>
    <n v="22.92"/>
    <n v="4"/>
    <n v="0"/>
    <n v="11.0016"/>
    <x v="18"/>
    <x v="2"/>
  </r>
  <r>
    <n v="4907"/>
    <s v="US-2014-146353"/>
    <d v="2014-10-14T00:00:00"/>
    <s v="10/16/2014"/>
    <s v="Second Class"/>
    <s v="JE-15610"/>
    <s v="Jim Epp"/>
    <s v="Corporate"/>
    <s v="United States"/>
    <s v="Concord"/>
    <s v="New Hampshire"/>
    <n v="3301"/>
    <s v="East"/>
    <s v="OFF-ST-10001469"/>
    <s v="Office Supplies"/>
    <s v="Storage"/>
    <s v="Fellowes Bankers Box Recycled Super Stor/Drawer"/>
    <n v="269.89999999999998"/>
    <n v="5"/>
    <n v="0"/>
    <n v="16.193999999999999"/>
    <x v="18"/>
    <x v="2"/>
  </r>
  <r>
    <n v="4908"/>
    <s v="CA-2014-133809"/>
    <d v="2014-11-18T00:00:00"/>
    <s v="11/23/2014"/>
    <s v="Second Class"/>
    <s v="MS-17530"/>
    <s v="MaryBeth Skach"/>
    <s v="Consumer"/>
    <s v="United States"/>
    <s v="Fairfield"/>
    <s v="Ohio"/>
    <n v="45014"/>
    <s v="East"/>
    <s v="OFF-BI-10001757"/>
    <s v="Office Supplies"/>
    <s v="Binders"/>
    <s v="Pressboard Hanging Data Binders for Unburst Sheets"/>
    <n v="11.808"/>
    <n v="8"/>
    <n v="0.7"/>
    <n v="-8.6592000000000002"/>
    <x v="7"/>
    <x v="2"/>
  </r>
  <r>
    <n v="4909"/>
    <s v="CA-2014-133809"/>
    <d v="2014-11-18T00:00:00"/>
    <s v="11/23/2014"/>
    <s v="Second Class"/>
    <s v="MS-17530"/>
    <s v="MaryBeth Skach"/>
    <s v="Consumer"/>
    <s v="United States"/>
    <s v="Fairfield"/>
    <s v="Ohio"/>
    <n v="45014"/>
    <s v="East"/>
    <s v="TEC-PH-10004875"/>
    <s v="Technology"/>
    <s v="Phones"/>
    <s v="PNY Rapid USB Car Charger - Black"/>
    <n v="9.5879999999999992"/>
    <n v="2"/>
    <n v="0.4"/>
    <n v="-2.0773999999999999"/>
    <x v="7"/>
    <x v="2"/>
  </r>
  <r>
    <n v="4910"/>
    <s v="CA-2017-127306"/>
    <d v="2017-01-14T00:00:00"/>
    <s v="1/18/2017"/>
    <s v="Standard Class"/>
    <s v="BH-11710"/>
    <s v="Brosina Hoffman"/>
    <s v="Consumer"/>
    <s v="United States"/>
    <s v="Johnson City"/>
    <s v="Tennessee"/>
    <n v="37604"/>
    <s v="South"/>
    <s v="OFF-EN-10001219"/>
    <s v="Office Supplies"/>
    <s v="Envelopes"/>
    <s v="#10- 4 1/8&quot; x 9 1/2&quot; Security-Tint Envelopes"/>
    <n v="18.335999999999999"/>
    <n v="3"/>
    <n v="0.2"/>
    <n v="6.6467999999999998"/>
    <x v="44"/>
    <x v="3"/>
  </r>
  <r>
    <n v="4911"/>
    <s v="CA-2017-127306"/>
    <d v="2017-01-14T00:00:00"/>
    <s v="1/18/2017"/>
    <s v="Standard Class"/>
    <s v="BH-11710"/>
    <s v="Brosina Hoffman"/>
    <s v="Consumer"/>
    <s v="United States"/>
    <s v="Johnson City"/>
    <s v="Tennessee"/>
    <n v="37604"/>
    <s v="South"/>
    <s v="OFF-PA-10000019"/>
    <s v="Office Supplies"/>
    <s v="Paper"/>
    <s v="Xerox 1931"/>
    <n v="36.287999999999997"/>
    <n v="7"/>
    <n v="0.2"/>
    <n v="12.700799999999999"/>
    <x v="44"/>
    <x v="3"/>
  </r>
  <r>
    <n v="4912"/>
    <s v="CA-2017-127306"/>
    <d v="2017-01-14T00:00:00"/>
    <s v="1/18/2017"/>
    <s v="Standard Class"/>
    <s v="BH-11710"/>
    <s v="Brosina Hoffman"/>
    <s v="Consumer"/>
    <s v="United States"/>
    <s v="Johnson City"/>
    <s v="Tennessee"/>
    <n v="37604"/>
    <s v="South"/>
    <s v="TEC-PH-10001924"/>
    <s v="Technology"/>
    <s v="Phones"/>
    <s v="iHome FM Clock Radio with Lightning Dock"/>
    <n v="111.98399999999999"/>
    <n v="2"/>
    <n v="0.2"/>
    <n v="6.9989999999999997"/>
    <x v="44"/>
    <x v="3"/>
  </r>
  <r>
    <n v="4913"/>
    <s v="CA-2017-127306"/>
    <d v="2017-01-14T00:00:00"/>
    <s v="1/18/2017"/>
    <s v="Standard Class"/>
    <s v="BH-11710"/>
    <s v="Brosina Hoffman"/>
    <s v="Consumer"/>
    <s v="United States"/>
    <s v="Johnson City"/>
    <s v="Tennessee"/>
    <n v="37604"/>
    <s v="South"/>
    <s v="OFF-BI-10002003"/>
    <s v="Office Supplies"/>
    <s v="Binders"/>
    <s v="Ibico Presentation Index for Binding Systems"/>
    <n v="5.97"/>
    <n v="5"/>
    <n v="0.7"/>
    <n v="-4.577"/>
    <x v="44"/>
    <x v="3"/>
  </r>
  <r>
    <n v="4914"/>
    <s v="CA-2017-127306"/>
    <d v="2017-01-14T00:00:00"/>
    <s v="1/18/2017"/>
    <s v="Standard Class"/>
    <s v="BH-11710"/>
    <s v="Brosina Hoffman"/>
    <s v="Consumer"/>
    <s v="United States"/>
    <s v="Johnson City"/>
    <s v="Tennessee"/>
    <n v="37604"/>
    <s v="South"/>
    <s v="OFF-BI-10003727"/>
    <s v="Office Supplies"/>
    <s v="Binders"/>
    <s v="Avery Durable Slant Ring Binders With Label Holder"/>
    <n v="2.508"/>
    <n v="2"/>
    <n v="0.7"/>
    <n v="-1.8391999999999999"/>
    <x v="44"/>
    <x v="3"/>
  </r>
  <r>
    <n v="4915"/>
    <s v="CA-2015-161830"/>
    <d v="2015-09-24T00:00:00"/>
    <s v="9/26/2015"/>
    <s v="Second Class"/>
    <s v="ME-17725"/>
    <s v="Max Engle"/>
    <s v="Consumer"/>
    <s v="United States"/>
    <s v="Seattle"/>
    <s v="Washington"/>
    <n v="98105"/>
    <s v="West"/>
    <s v="OFF-AR-10004042"/>
    <s v="Office Supplies"/>
    <s v="Art"/>
    <s v="BOSTON Model 1800 Electric Pencil Sharpeners, Putty/Woodgrain"/>
    <n v="35.96"/>
    <n v="2"/>
    <n v="0"/>
    <n v="10.4284"/>
    <x v="11"/>
    <x v="1"/>
  </r>
  <r>
    <n v="4916"/>
    <s v="CA-2015-161830"/>
    <d v="2015-09-24T00:00:00"/>
    <s v="9/26/2015"/>
    <s v="Second Class"/>
    <s v="ME-17725"/>
    <s v="Max Engle"/>
    <s v="Consumer"/>
    <s v="United States"/>
    <s v="Seattle"/>
    <s v="Washington"/>
    <n v="98105"/>
    <s v="West"/>
    <s v="OFF-BI-10001097"/>
    <s v="Office Supplies"/>
    <s v="Binders"/>
    <s v="Avery Hole Reinforcements"/>
    <n v="14.952"/>
    <n v="3"/>
    <n v="0.2"/>
    <n v="5.4200999999999997"/>
    <x v="11"/>
    <x v="1"/>
  </r>
  <r>
    <n v="4917"/>
    <s v="CA-2017-163125"/>
    <d v="2017-10-09T00:00:00"/>
    <d v="2017-11-10T00:00:00"/>
    <s v="Second Class"/>
    <s v="MB-17305"/>
    <s v="Maria Bertelson"/>
    <s v="Consumer"/>
    <s v="United States"/>
    <s v="League City"/>
    <s v="Texas"/>
    <n v="77573"/>
    <s v="Central"/>
    <s v="OFF-AR-10004344"/>
    <s v="Office Supplies"/>
    <s v="Art"/>
    <s v="Bulldog Vacuum Base Pencil Sharpener"/>
    <n v="67.144000000000005"/>
    <n v="7"/>
    <n v="0.2"/>
    <n v="5.8750999999999998"/>
    <x v="13"/>
    <x v="3"/>
  </r>
  <r>
    <n v="4918"/>
    <s v="CA-2017-163125"/>
    <d v="2017-10-09T00:00:00"/>
    <d v="2017-11-10T00:00:00"/>
    <s v="Second Class"/>
    <s v="MB-17305"/>
    <s v="Maria Bertelson"/>
    <s v="Consumer"/>
    <s v="United States"/>
    <s v="League City"/>
    <s v="Texas"/>
    <n v="77573"/>
    <s v="Central"/>
    <s v="FUR-CH-10001802"/>
    <s v="Furniture"/>
    <s v="Chairs"/>
    <s v="Hon Every-Day Chair Series Swivel Task Chairs"/>
    <n v="254.05799999999999"/>
    <n v="3"/>
    <n v="0.3"/>
    <n v="-32.6646"/>
    <x v="13"/>
    <x v="3"/>
  </r>
  <r>
    <n v="4919"/>
    <s v="CA-2016-160304"/>
    <d v="2016-01-02T00:00:00"/>
    <d v="2016-07-01T00:00:00"/>
    <s v="Standard Class"/>
    <s v="BM-11575"/>
    <s v="Brendan Murry"/>
    <s v="Corporate"/>
    <s v="United States"/>
    <s v="Gaithersburg"/>
    <s v="Maryland"/>
    <n v="20877"/>
    <s v="East"/>
    <s v="FUR-BO-10004709"/>
    <s v="Furniture"/>
    <s v="Bookcases"/>
    <s v="Bush Westfield Collection Bookcases, Medium Cherry Finish"/>
    <n v="173.94"/>
    <n v="3"/>
    <n v="0"/>
    <n v="38.266800000000003"/>
    <x v="12"/>
    <x v="0"/>
  </r>
  <r>
    <n v="4920"/>
    <s v="CA-2016-160304"/>
    <d v="2016-01-02T00:00:00"/>
    <d v="2016-07-01T00:00:00"/>
    <s v="Standard Class"/>
    <s v="BM-11575"/>
    <s v="Brendan Murry"/>
    <s v="Corporate"/>
    <s v="United States"/>
    <s v="Gaithersburg"/>
    <s v="Maryland"/>
    <n v="20877"/>
    <s v="East"/>
    <s v="TEC-PH-10000455"/>
    <s v="Technology"/>
    <s v="Phones"/>
    <s v="GE 30522EE2"/>
    <n v="231.98"/>
    <n v="2"/>
    <n v="0"/>
    <n v="67.274199999999993"/>
    <x v="12"/>
    <x v="0"/>
  </r>
  <r>
    <n v="4921"/>
    <s v="CA-2017-101728"/>
    <d v="2017-08-19T00:00:00"/>
    <s v="8/23/2017"/>
    <s v="Standard Class"/>
    <s v="SC-20575"/>
    <s v="Sonia Cooley"/>
    <s v="Consumer"/>
    <s v="United States"/>
    <s v="Chicago"/>
    <s v="Illinois"/>
    <n v="60653"/>
    <s v="Central"/>
    <s v="OFF-BI-10002393"/>
    <s v="Office Supplies"/>
    <s v="Binders"/>
    <s v="Binder Posts"/>
    <n v="2.2959999999999998"/>
    <n v="2"/>
    <n v="0.8"/>
    <n v="-3.9032"/>
    <x v="43"/>
    <x v="3"/>
  </r>
  <r>
    <n v="4922"/>
    <s v="CA-2017-114055"/>
    <d v="2017-12-25T00:00:00"/>
    <s v="12/29/2017"/>
    <s v="Second Class"/>
    <s v="MH-18115"/>
    <s v="Mick Hernandez"/>
    <s v="Home Office"/>
    <s v="United States"/>
    <s v="Huntsville"/>
    <s v="Alabama"/>
    <n v="35810"/>
    <s v="South"/>
    <s v="OFF-PA-10004381"/>
    <s v="Office Supplies"/>
    <s v="Paper"/>
    <s v="14-7/8 x 11 Blue Bar Computer Printout Paper"/>
    <n v="96.08"/>
    <n v="2"/>
    <n v="0"/>
    <n v="46.118400000000001"/>
    <x v="22"/>
    <x v="3"/>
  </r>
  <r>
    <n v="4923"/>
    <s v="CA-2017-114055"/>
    <d v="2017-12-25T00:00:00"/>
    <s v="12/29/2017"/>
    <s v="Second Class"/>
    <s v="MH-18115"/>
    <s v="Mick Hernandez"/>
    <s v="Home Office"/>
    <s v="United States"/>
    <s v="Huntsville"/>
    <s v="Alabama"/>
    <n v="35810"/>
    <s v="South"/>
    <s v="OFF-FA-10003059"/>
    <s v="Office Supplies"/>
    <s v="Fasteners"/>
    <s v="Assorted Color Push Pins"/>
    <n v="3.62"/>
    <n v="2"/>
    <n v="0"/>
    <n v="1.1946000000000001"/>
    <x v="22"/>
    <x v="3"/>
  </r>
  <r>
    <n v="4924"/>
    <s v="CA-2017-114055"/>
    <d v="2017-12-25T00:00:00"/>
    <s v="12/29/2017"/>
    <s v="Second Class"/>
    <s v="MH-18115"/>
    <s v="Mick Hernandez"/>
    <s v="Home Office"/>
    <s v="United States"/>
    <s v="Huntsville"/>
    <s v="Alabama"/>
    <n v="35810"/>
    <s v="South"/>
    <s v="OFF-PA-10000994"/>
    <s v="Office Supplies"/>
    <s v="Paper"/>
    <s v="Xerox 1915"/>
    <n v="629.1"/>
    <n v="6"/>
    <n v="0"/>
    <n v="301.96800000000002"/>
    <x v="22"/>
    <x v="3"/>
  </r>
  <r>
    <n v="4925"/>
    <s v="CA-2017-114055"/>
    <d v="2017-12-25T00:00:00"/>
    <s v="12/29/2017"/>
    <s v="Second Class"/>
    <s v="MH-18115"/>
    <s v="Mick Hernandez"/>
    <s v="Home Office"/>
    <s v="United States"/>
    <s v="Huntsville"/>
    <s v="Alabama"/>
    <n v="35810"/>
    <s v="South"/>
    <s v="TEC-PH-10002890"/>
    <s v="Technology"/>
    <s v="Phones"/>
    <s v="AT&amp;T 17929 Lendline Telephone"/>
    <n v="90.48"/>
    <n v="2"/>
    <n v="0"/>
    <n v="23.524799999999999"/>
    <x v="22"/>
    <x v="3"/>
  </r>
  <r>
    <n v="4926"/>
    <s v="CA-2017-126438"/>
    <d v="2017-09-10T00:00:00"/>
    <s v="9/13/2017"/>
    <s v="First Class"/>
    <s v="AR-10345"/>
    <s v="Alex Russell"/>
    <s v="Corporate"/>
    <s v="United States"/>
    <s v="Lawrence"/>
    <s v="Massachusetts"/>
    <n v="1841"/>
    <s v="East"/>
    <s v="OFF-AR-10003338"/>
    <s v="Office Supplies"/>
    <s v="Art"/>
    <s v="Eberhard Faber 3 1/2&quot; Golf Pencils"/>
    <n v="14.88"/>
    <n v="2"/>
    <n v="0"/>
    <n v="3.72"/>
    <x v="15"/>
    <x v="3"/>
  </r>
  <r>
    <n v="4927"/>
    <s v="CA-2017-117653"/>
    <d v="2017-10-19T00:00:00"/>
    <s v="10/23/2017"/>
    <s v="Standard Class"/>
    <s v="MO-17500"/>
    <s v="Mary O'Rourke"/>
    <s v="Consumer"/>
    <s v="United States"/>
    <s v="Chicago"/>
    <s v="Illinois"/>
    <n v="60623"/>
    <s v="Central"/>
    <s v="FUR-TA-10003008"/>
    <s v="Furniture"/>
    <s v="Tables"/>
    <s v="Lesro Round Back Collection Coffee Table, End Table"/>
    <n v="91.275000000000006"/>
    <n v="1"/>
    <n v="0.5"/>
    <n v="-67.543499999999995"/>
    <x v="13"/>
    <x v="3"/>
  </r>
  <r>
    <n v="4928"/>
    <s v="CA-2017-143245"/>
    <d v="2017-12-01T00:00:00"/>
    <d v="2017-06-12T00:00:00"/>
    <s v="Standard Class"/>
    <s v="AD-10180"/>
    <s v="Alan Dominguez"/>
    <s v="Home Office"/>
    <s v="United States"/>
    <s v="Fairfield"/>
    <s v="Connecticut"/>
    <n v="6824"/>
    <s v="East"/>
    <s v="OFF-PA-10001972"/>
    <s v="Office Supplies"/>
    <s v="Paper"/>
    <s v="Xerox 214"/>
    <n v="19.440000000000001"/>
    <n v="3"/>
    <n v="0"/>
    <n v="9.3312000000000008"/>
    <x v="22"/>
    <x v="3"/>
  </r>
  <r>
    <n v="4929"/>
    <s v="CA-2017-143245"/>
    <d v="2017-12-01T00:00:00"/>
    <d v="2017-06-12T00:00:00"/>
    <s v="Standard Class"/>
    <s v="AD-10180"/>
    <s v="Alan Dominguez"/>
    <s v="Home Office"/>
    <s v="United States"/>
    <s v="Fairfield"/>
    <s v="Connecticut"/>
    <n v="6824"/>
    <s v="East"/>
    <s v="FUR-CH-10000155"/>
    <s v="Furniture"/>
    <s v="Chairs"/>
    <s v="Global Comet Stacking Armless Chair"/>
    <n v="897.15"/>
    <n v="3"/>
    <n v="0"/>
    <n v="251.202"/>
    <x v="22"/>
    <x v="3"/>
  </r>
  <r>
    <n v="4930"/>
    <s v="US-2014-138828"/>
    <d v="2014-09-02T00:00:00"/>
    <d v="2014-03-09T00:00:00"/>
    <s v="First Class"/>
    <s v="KD-16345"/>
    <s v="Katherine Ducich"/>
    <s v="Consumer"/>
    <s v="United States"/>
    <s v="New York City"/>
    <s v="New York"/>
    <n v="10009"/>
    <s v="East"/>
    <s v="OFF-AR-10000658"/>
    <s v="Office Supplies"/>
    <s v="Art"/>
    <s v="Newell 324"/>
    <n v="57.75"/>
    <n v="5"/>
    <n v="0"/>
    <n v="16.170000000000002"/>
    <x v="30"/>
    <x v="2"/>
  </r>
  <r>
    <n v="4931"/>
    <s v="US-2014-138828"/>
    <d v="2014-09-02T00:00:00"/>
    <d v="2014-03-09T00:00:00"/>
    <s v="First Class"/>
    <s v="KD-16345"/>
    <s v="Katherine Ducich"/>
    <s v="Consumer"/>
    <s v="United States"/>
    <s v="New York City"/>
    <s v="New York"/>
    <n v="10009"/>
    <s v="East"/>
    <s v="OFF-PA-10000349"/>
    <s v="Office Supplies"/>
    <s v="Paper"/>
    <s v="Easy-staple paper"/>
    <n v="14.94"/>
    <n v="3"/>
    <n v="0"/>
    <n v="7.0217999999999998"/>
    <x v="30"/>
    <x v="2"/>
  </r>
  <r>
    <n v="4932"/>
    <s v="CA-2017-143651"/>
    <d v="2017-03-25T00:00:00"/>
    <s v="3/30/2017"/>
    <s v="Standard Class"/>
    <s v="FM-14215"/>
    <s v="Filia McAdams"/>
    <s v="Corporate"/>
    <s v="United States"/>
    <s v="Seattle"/>
    <s v="Washington"/>
    <n v="98103"/>
    <s v="West"/>
    <s v="OFF-AR-10001446"/>
    <s v="Office Supplies"/>
    <s v="Art"/>
    <s v="Newell 309"/>
    <n v="23.1"/>
    <n v="2"/>
    <n v="0"/>
    <n v="6.93"/>
    <x v="42"/>
    <x v="3"/>
  </r>
  <r>
    <n v="4933"/>
    <s v="CA-2015-106978"/>
    <d v="2015-09-28T00:00:00"/>
    <d v="2015-04-10T00:00:00"/>
    <s v="Standard Class"/>
    <s v="ZC-21910"/>
    <s v="Zuschuss Carroll"/>
    <s v="Consumer"/>
    <s v="United States"/>
    <s v="Aurora"/>
    <s v="Colorado"/>
    <n v="80013"/>
    <s v="West"/>
    <s v="OFF-EN-10004483"/>
    <s v="Office Supplies"/>
    <s v="Envelopes"/>
    <s v="#10 White Business Envelopes,4 1/8 x 9 1/2"/>
    <n v="12.536"/>
    <n v="1"/>
    <n v="0.2"/>
    <n v="4.2309000000000001"/>
    <x v="11"/>
    <x v="1"/>
  </r>
  <r>
    <n v="4934"/>
    <s v="CA-2015-106978"/>
    <d v="2015-09-28T00:00:00"/>
    <d v="2015-04-10T00:00:00"/>
    <s v="Standard Class"/>
    <s v="ZC-21910"/>
    <s v="Zuschuss Carroll"/>
    <s v="Consumer"/>
    <s v="United States"/>
    <s v="Aurora"/>
    <s v="Colorado"/>
    <n v="80013"/>
    <s v="West"/>
    <s v="OFF-BI-10002012"/>
    <s v="Office Supplies"/>
    <s v="Binders"/>
    <s v="Wilson Jones Easy Flow II Sheet Lifters"/>
    <n v="1.08"/>
    <n v="2"/>
    <n v="0.7"/>
    <n v="-0.79200000000000004"/>
    <x v="11"/>
    <x v="1"/>
  </r>
  <r>
    <n v="4935"/>
    <s v="CA-2015-106978"/>
    <d v="2015-09-28T00:00:00"/>
    <d v="2015-04-10T00:00:00"/>
    <s v="Standard Class"/>
    <s v="ZC-21910"/>
    <s v="Zuschuss Carroll"/>
    <s v="Consumer"/>
    <s v="United States"/>
    <s v="Aurora"/>
    <s v="Colorado"/>
    <n v="80013"/>
    <s v="West"/>
    <s v="OFF-FA-10003021"/>
    <s v="Office Supplies"/>
    <s v="Fasteners"/>
    <s v="Staples"/>
    <n v="4.5119999999999996"/>
    <n v="3"/>
    <n v="0.2"/>
    <n v="0.84599999999999997"/>
    <x v="11"/>
    <x v="1"/>
  </r>
  <r>
    <n v="4936"/>
    <s v="CA-2015-155124"/>
    <d v="2015-03-15T00:00:00"/>
    <s v="3/21/2015"/>
    <s v="Standard Class"/>
    <s v="KS-16300"/>
    <s v="Karen Seio"/>
    <s v="Corporate"/>
    <s v="United States"/>
    <s v="Lehi"/>
    <s v="Utah"/>
    <n v="84043"/>
    <s v="West"/>
    <s v="TEC-PH-10003356"/>
    <s v="Technology"/>
    <s v="Phones"/>
    <s v="SmartStand Mobile Device Holder, Assorted Colors"/>
    <n v="16.776"/>
    <n v="3"/>
    <n v="0.2"/>
    <n v="1.6776"/>
    <x v="29"/>
    <x v="1"/>
  </r>
  <r>
    <n v="4937"/>
    <s v="CA-2017-150931"/>
    <d v="2017-01-06T00:00:00"/>
    <s v="1/13/2017"/>
    <s v="Standard Class"/>
    <s v="DP-13390"/>
    <s v="Dennis Pardue"/>
    <s v="Home Office"/>
    <s v="United States"/>
    <s v="Tuscaloosa"/>
    <s v="Alabama"/>
    <n v="35401"/>
    <s v="South"/>
    <s v="OFF-BI-10004728"/>
    <s v="Office Supplies"/>
    <s v="Binders"/>
    <s v="Wilson Jones Turn Tabs Binder Tool for Ring Binders"/>
    <n v="33.74"/>
    <n v="7"/>
    <n v="0"/>
    <n v="15.5204"/>
    <x v="44"/>
    <x v="3"/>
  </r>
  <r>
    <n v="4938"/>
    <s v="CA-2014-157147"/>
    <d v="2014-01-13T00:00:00"/>
    <s v="1/18/2014"/>
    <s v="Standard Class"/>
    <s v="BD-11605"/>
    <s v="Brian Dahlen"/>
    <s v="Consumer"/>
    <s v="United States"/>
    <s v="San Francisco"/>
    <s v="California"/>
    <n v="94109"/>
    <s v="West"/>
    <s v="OFF-ST-10000078"/>
    <s v="Office Supplies"/>
    <s v="Storage"/>
    <s v="Tennsco 6- and 18-Compartment Lockers"/>
    <n v="1325.85"/>
    <n v="5"/>
    <n v="0"/>
    <n v="238.65299999999999"/>
    <x v="46"/>
    <x v="2"/>
  </r>
  <r>
    <n v="4939"/>
    <s v="CA-2014-157147"/>
    <d v="2014-01-13T00:00:00"/>
    <s v="1/18/2014"/>
    <s v="Standard Class"/>
    <s v="BD-11605"/>
    <s v="Brian Dahlen"/>
    <s v="Consumer"/>
    <s v="United States"/>
    <s v="San Francisco"/>
    <s v="California"/>
    <n v="94109"/>
    <s v="West"/>
    <s v="FUR-BO-10003034"/>
    <s v="Furniture"/>
    <s v="Bookcases"/>
    <s v="O'Sullivan Elevations Bookcase, Cherry Finish"/>
    <n v="333.99900000000002"/>
    <n v="3"/>
    <n v="0.15"/>
    <n v="3.9293999999999998"/>
    <x v="46"/>
    <x v="2"/>
  </r>
  <r>
    <n v="4940"/>
    <s v="CA-2014-157147"/>
    <d v="2014-01-13T00:00:00"/>
    <s v="1/18/2014"/>
    <s v="Standard Class"/>
    <s v="BD-11605"/>
    <s v="Brian Dahlen"/>
    <s v="Consumer"/>
    <s v="United States"/>
    <s v="San Francisco"/>
    <s v="California"/>
    <n v="94109"/>
    <s v="West"/>
    <s v="OFF-AR-10003514"/>
    <s v="Office Supplies"/>
    <s v="Art"/>
    <s v="4009 Highlighters by Sanford"/>
    <n v="19.899999999999999"/>
    <n v="5"/>
    <n v="0"/>
    <n v="6.5670000000000002"/>
    <x v="46"/>
    <x v="2"/>
  </r>
  <r>
    <n v="4941"/>
    <s v="CA-2015-156482"/>
    <d v="2015-02-06T00:00:00"/>
    <s v="2/13/2015"/>
    <s v="Standard Class"/>
    <s v="IL-15100"/>
    <s v="Ivan Liston"/>
    <s v="Consumer"/>
    <s v="United States"/>
    <s v="Wilmington"/>
    <s v="Delaware"/>
    <n v="19805"/>
    <s v="East"/>
    <s v="FUR-CH-10001708"/>
    <s v="Furniture"/>
    <s v="Chairs"/>
    <s v="Office Star - Contemporary Swivel Chair with Padded Adjustable Arms and Flex Back"/>
    <n v="1268.82"/>
    <n v="9"/>
    <n v="0"/>
    <n v="266.4522"/>
    <x v="36"/>
    <x v="1"/>
  </r>
  <r>
    <n v="4942"/>
    <s v="CA-2015-156482"/>
    <d v="2015-02-06T00:00:00"/>
    <s v="2/13/2015"/>
    <s v="Standard Class"/>
    <s v="IL-15100"/>
    <s v="Ivan Liston"/>
    <s v="Consumer"/>
    <s v="United States"/>
    <s v="Wilmington"/>
    <s v="Delaware"/>
    <n v="19805"/>
    <s v="East"/>
    <s v="FUR-BO-10002598"/>
    <s v="Furniture"/>
    <s v="Bookcases"/>
    <s v="Hon Metal Bookcases, Putty"/>
    <n v="283.92"/>
    <n v="4"/>
    <n v="0"/>
    <n v="82.336799999999997"/>
    <x v="36"/>
    <x v="1"/>
  </r>
  <r>
    <n v="4943"/>
    <s v="CA-2015-156482"/>
    <d v="2015-02-06T00:00:00"/>
    <s v="2/13/2015"/>
    <s v="Standard Class"/>
    <s v="IL-15100"/>
    <s v="Ivan Liston"/>
    <s v="Consumer"/>
    <s v="United States"/>
    <s v="Wilmington"/>
    <s v="Delaware"/>
    <n v="19805"/>
    <s v="East"/>
    <s v="OFF-AR-10001022"/>
    <s v="Office Supplies"/>
    <s v="Art"/>
    <s v="SANFORD Liquid Accent Tank-Style Highlighters"/>
    <n v="5.68"/>
    <n v="2"/>
    <n v="0"/>
    <n v="1.7607999999999999"/>
    <x v="36"/>
    <x v="1"/>
  </r>
  <r>
    <n v="4944"/>
    <s v="CA-2017-106782"/>
    <d v="2017-12-21T00:00:00"/>
    <s v="12/27/2017"/>
    <s v="Standard Class"/>
    <s v="LP-17095"/>
    <s v="Liz Preis"/>
    <s v="Consumer"/>
    <s v="United States"/>
    <s v="Lafayette"/>
    <s v="Indiana"/>
    <n v="47905"/>
    <s v="Central"/>
    <s v="OFF-ST-10004459"/>
    <s v="Office Supplies"/>
    <s v="Storage"/>
    <s v="Tennsco Single-Tier Lockers"/>
    <n v="375.34"/>
    <n v="1"/>
    <n v="0"/>
    <n v="18.766999999999999"/>
    <x v="22"/>
    <x v="3"/>
  </r>
  <r>
    <n v="4945"/>
    <s v="CA-2016-151372"/>
    <d v="2016-09-05T00:00:00"/>
    <d v="2016-06-09T00:00:00"/>
    <s v="First Class"/>
    <s v="JH-15985"/>
    <s v="Joseph Holt"/>
    <s v="Consumer"/>
    <s v="United States"/>
    <s v="Redondo Beach"/>
    <s v="California"/>
    <n v="90278"/>
    <s v="West"/>
    <s v="OFF-PA-10004381"/>
    <s v="Office Supplies"/>
    <s v="Paper"/>
    <s v="14-7/8 x 11 Blue Bar Computer Printout Paper"/>
    <n v="96.08"/>
    <n v="2"/>
    <n v="0"/>
    <n v="46.118400000000001"/>
    <x v="21"/>
    <x v="0"/>
  </r>
  <r>
    <n v="4946"/>
    <s v="CA-2016-151372"/>
    <d v="2016-09-05T00:00:00"/>
    <d v="2016-06-09T00:00:00"/>
    <s v="First Class"/>
    <s v="JH-15985"/>
    <s v="Joseph Holt"/>
    <s v="Consumer"/>
    <s v="United States"/>
    <s v="Redondo Beach"/>
    <s v="California"/>
    <n v="90278"/>
    <s v="West"/>
    <s v="OFF-BI-10000050"/>
    <s v="Office Supplies"/>
    <s v="Binders"/>
    <s v="Angle-D Binders with Locking Rings, Label Holders"/>
    <n v="11.68"/>
    <n v="2"/>
    <n v="0.2"/>
    <n v="3.9420000000000002"/>
    <x v="21"/>
    <x v="0"/>
  </r>
  <r>
    <n v="4947"/>
    <s v="CA-2016-151372"/>
    <d v="2016-09-05T00:00:00"/>
    <d v="2016-06-09T00:00:00"/>
    <s v="First Class"/>
    <s v="JH-15985"/>
    <s v="Joseph Holt"/>
    <s v="Consumer"/>
    <s v="United States"/>
    <s v="Redondo Beach"/>
    <s v="California"/>
    <n v="90278"/>
    <s v="West"/>
    <s v="OFF-FA-10000304"/>
    <s v="Office Supplies"/>
    <s v="Fasteners"/>
    <s v="Advantus Push Pins"/>
    <n v="4.3600000000000003"/>
    <n v="2"/>
    <n v="0"/>
    <n v="1.7876000000000001"/>
    <x v="21"/>
    <x v="0"/>
  </r>
  <r>
    <n v="4948"/>
    <s v="CA-2014-102085"/>
    <d v="2014-10-04T00:00:00"/>
    <d v="2014-09-10T00:00:00"/>
    <s v="Standard Class"/>
    <s v="JD-16015"/>
    <s v="Joy Daniels"/>
    <s v="Consumer"/>
    <s v="United States"/>
    <s v="Seattle"/>
    <s v="Washington"/>
    <n v="98115"/>
    <s v="West"/>
    <s v="OFF-LA-10002475"/>
    <s v="Office Supplies"/>
    <s v="Labels"/>
    <s v="Avery 519"/>
    <n v="29.24"/>
    <n v="4"/>
    <n v="0"/>
    <n v="13.742800000000001"/>
    <x v="18"/>
    <x v="2"/>
  </r>
  <r>
    <n v="4949"/>
    <s v="CA-2017-107125"/>
    <d v="2017-11-27T00:00:00"/>
    <d v="2017-02-12T00:00:00"/>
    <s v="Standard Class"/>
    <s v="BD-11320"/>
    <s v="Bill Donatelli"/>
    <s v="Consumer"/>
    <s v="United States"/>
    <s v="Los Angeles"/>
    <s v="California"/>
    <n v="90045"/>
    <s v="West"/>
    <s v="OFF-BI-10001989"/>
    <s v="Office Supplies"/>
    <s v="Binders"/>
    <s v="Premium Transparent Presentation Covers by GBC"/>
    <n v="117.488"/>
    <n v="7"/>
    <n v="0.2"/>
    <n v="41.120800000000003"/>
    <x v="23"/>
    <x v="3"/>
  </r>
  <r>
    <n v="4950"/>
    <s v="CA-2017-107125"/>
    <d v="2017-11-27T00:00:00"/>
    <d v="2017-02-12T00:00:00"/>
    <s v="Standard Class"/>
    <s v="BD-11320"/>
    <s v="Bill Donatelli"/>
    <s v="Consumer"/>
    <s v="United States"/>
    <s v="Los Angeles"/>
    <s v="California"/>
    <n v="90045"/>
    <s v="West"/>
    <s v="FUR-FU-10000732"/>
    <s v="Furniture"/>
    <s v="Furnishings"/>
    <s v="Eldon 200 Class Desk Accessories"/>
    <n v="18.84"/>
    <n v="3"/>
    <n v="0"/>
    <n v="6.0288000000000004"/>
    <x v="23"/>
    <x v="3"/>
  </r>
  <r>
    <n v="4951"/>
    <s v="CA-2016-125815"/>
    <d v="2016-10-28T00:00:00"/>
    <d v="2016-01-11T00:00:00"/>
    <s v="Second Class"/>
    <s v="DL-13330"/>
    <s v="Denise Leinenbach"/>
    <s v="Consumer"/>
    <s v="United States"/>
    <s v="New York City"/>
    <s v="New York"/>
    <n v="10009"/>
    <s v="East"/>
    <s v="OFF-AR-10004441"/>
    <s v="Office Supplies"/>
    <s v="Art"/>
    <s v="BIC Brite Liner Highlighters"/>
    <n v="12.42"/>
    <n v="3"/>
    <n v="0"/>
    <n v="5.2164000000000001"/>
    <x v="32"/>
    <x v="0"/>
  </r>
  <r>
    <n v="4952"/>
    <s v="CA-2015-144190"/>
    <d v="2015-06-09T00:00:00"/>
    <s v="6/13/2015"/>
    <s v="Standard Class"/>
    <s v="NC-18415"/>
    <s v="Nathan Cano"/>
    <s v="Consumer"/>
    <s v="United States"/>
    <s v="Royal Oak"/>
    <s v="Michigan"/>
    <n v="48073"/>
    <s v="Central"/>
    <s v="OFF-PA-10000304"/>
    <s v="Office Supplies"/>
    <s v="Paper"/>
    <s v="Xerox 1995"/>
    <n v="12.96"/>
    <n v="2"/>
    <n v="0"/>
    <n v="6.2207999999999997"/>
    <x v="40"/>
    <x v="1"/>
  </r>
  <r>
    <n v="4953"/>
    <s v="CA-2017-117926"/>
    <d v="2017-12-08T00:00:00"/>
    <d v="2017-12-12T00:00:00"/>
    <s v="Second Class"/>
    <s v="AS-10225"/>
    <s v="Alan Schoenberger"/>
    <s v="Corporate"/>
    <s v="United States"/>
    <s v="San Francisco"/>
    <s v="California"/>
    <n v="94109"/>
    <s v="West"/>
    <s v="OFF-AP-10002670"/>
    <s v="Office Supplies"/>
    <s v="Appliances"/>
    <s v="Belkin 8-Outlet Premiere SurgeMaster II Surge Protectors"/>
    <n v="69.48"/>
    <n v="1"/>
    <n v="0"/>
    <n v="20.844000000000001"/>
    <x v="22"/>
    <x v="3"/>
  </r>
  <r>
    <n v="4954"/>
    <s v="CA-2015-153906"/>
    <d v="2015-03-16T00:00:00"/>
    <s v="3/20/2015"/>
    <s v="Standard Class"/>
    <s v="MS-17980"/>
    <s v="Michael Stewart"/>
    <s v="Corporate"/>
    <s v="United States"/>
    <s v="New York City"/>
    <s v="New York"/>
    <n v="10009"/>
    <s v="East"/>
    <s v="TEC-PH-10001527"/>
    <s v="Technology"/>
    <s v="Phones"/>
    <s v="Plantronics MX500i Earset"/>
    <n v="85.9"/>
    <n v="2"/>
    <n v="0"/>
    <n v="2.577"/>
    <x v="29"/>
    <x v="1"/>
  </r>
  <r>
    <n v="4955"/>
    <s v="CA-2014-160262"/>
    <d v="2014-06-09T00:00:00"/>
    <s v="6/13/2014"/>
    <s v="Second Class"/>
    <s v="TS-21205"/>
    <s v="Thomas Seio"/>
    <s v="Corporate"/>
    <s v="United States"/>
    <s v="North Las Vegas"/>
    <s v="Nevada"/>
    <n v="89031"/>
    <s v="West"/>
    <s v="OFF-AR-10002335"/>
    <s v="Office Supplies"/>
    <s v="Art"/>
    <s v="DIXON Oriole Pencils"/>
    <n v="18.059999999999999"/>
    <n v="7"/>
    <n v="0"/>
    <n v="4.6955999999999998"/>
    <x v="3"/>
    <x v="2"/>
  </r>
  <r>
    <n v="4956"/>
    <s v="CA-2014-160262"/>
    <d v="2014-06-09T00:00:00"/>
    <s v="6/13/2014"/>
    <s v="Second Class"/>
    <s v="TS-21205"/>
    <s v="Thomas Seio"/>
    <s v="Corporate"/>
    <s v="United States"/>
    <s v="North Las Vegas"/>
    <s v="Nevada"/>
    <n v="89031"/>
    <s v="West"/>
    <s v="OFF-PA-10003641"/>
    <s v="Office Supplies"/>
    <s v="Paper"/>
    <s v="Xerox 1909"/>
    <n v="79.14"/>
    <n v="3"/>
    <n v="0"/>
    <n v="36.404400000000003"/>
    <x v="3"/>
    <x v="2"/>
  </r>
  <r>
    <n v="4957"/>
    <s v="CA-2014-160262"/>
    <d v="2014-06-09T00:00:00"/>
    <s v="6/13/2014"/>
    <s v="Second Class"/>
    <s v="TS-21205"/>
    <s v="Thomas Seio"/>
    <s v="Corporate"/>
    <s v="United States"/>
    <s v="North Las Vegas"/>
    <s v="Nevada"/>
    <n v="89031"/>
    <s v="West"/>
    <s v="FUR-FU-10002685"/>
    <s v="Furniture"/>
    <s v="Furnishings"/>
    <s v="Executive Impressions 13-1/2&quot; Indoor/Outdoor Wall Clock"/>
    <n v="37.4"/>
    <n v="2"/>
    <n v="0"/>
    <n v="14.212"/>
    <x v="3"/>
    <x v="2"/>
  </r>
  <r>
    <n v="4958"/>
    <s v="CA-2015-127607"/>
    <d v="2015-03-20T00:00:00"/>
    <s v="3/26/2015"/>
    <s v="Standard Class"/>
    <s v="JK-15730"/>
    <s v="Joe Kamberova"/>
    <s v="Consumer"/>
    <s v="United States"/>
    <s v="Carrollton"/>
    <s v="Texas"/>
    <n v="75007"/>
    <s v="Central"/>
    <s v="OFF-BI-10001308"/>
    <s v="Office Supplies"/>
    <s v="Binders"/>
    <s v="GBC Standard Plastic Binding Systems' Combs"/>
    <n v="2.512"/>
    <n v="2"/>
    <n v="0.8"/>
    <n v="-4.3959999999999999"/>
    <x v="29"/>
    <x v="1"/>
  </r>
  <r>
    <n v="4959"/>
    <s v="CA-2015-127607"/>
    <d v="2015-03-20T00:00:00"/>
    <s v="3/26/2015"/>
    <s v="Standard Class"/>
    <s v="JK-15730"/>
    <s v="Joe Kamberova"/>
    <s v="Consumer"/>
    <s v="United States"/>
    <s v="Carrollton"/>
    <s v="Texas"/>
    <n v="75007"/>
    <s v="Central"/>
    <s v="OFF-FA-10003485"/>
    <s v="Office Supplies"/>
    <s v="Fasteners"/>
    <s v="Staples"/>
    <n v="18.864000000000001"/>
    <n v="9"/>
    <n v="0.2"/>
    <n v="6.1307999999999998"/>
    <x v="29"/>
    <x v="1"/>
  </r>
  <r>
    <n v="4960"/>
    <s v="CA-2016-166226"/>
    <d v="2016-11-18T00:00:00"/>
    <s v="11/22/2016"/>
    <s v="Standard Class"/>
    <s v="TC-21535"/>
    <s v="Tracy Collins"/>
    <s v="Home Office"/>
    <s v="United States"/>
    <s v="Los Angeles"/>
    <s v="California"/>
    <n v="90008"/>
    <s v="West"/>
    <s v="TEC-PH-10003357"/>
    <s v="Technology"/>
    <s v="Phones"/>
    <s v="Grandstream GXP2100 Mainstream Business Phone"/>
    <n v="61.192"/>
    <n v="1"/>
    <n v="0.2"/>
    <n v="6.1192000000000002"/>
    <x v="0"/>
    <x v="0"/>
  </r>
  <r>
    <n v="4961"/>
    <s v="CA-2016-166226"/>
    <d v="2016-11-18T00:00:00"/>
    <s v="11/22/2016"/>
    <s v="Standard Class"/>
    <s v="TC-21535"/>
    <s v="Tracy Collins"/>
    <s v="Home Office"/>
    <s v="United States"/>
    <s v="Los Angeles"/>
    <s v="California"/>
    <n v="90008"/>
    <s v="West"/>
    <s v="OFF-AP-10002867"/>
    <s v="Office Supplies"/>
    <s v="Appliances"/>
    <s v="Fellowes Command Center 5-outlet power strip"/>
    <n v="67.84"/>
    <n v="1"/>
    <n v="0"/>
    <n v="18.316800000000001"/>
    <x v="0"/>
    <x v="0"/>
  </r>
  <r>
    <n v="4962"/>
    <s v="CA-2014-156587"/>
    <d v="2014-03-07T00:00:00"/>
    <d v="2014-08-03T00:00:00"/>
    <s v="First Class"/>
    <s v="AB-10015"/>
    <s v="Aaron Bergman"/>
    <s v="Consumer"/>
    <s v="United States"/>
    <s v="Seattle"/>
    <s v="Washington"/>
    <n v="98103"/>
    <s v="West"/>
    <s v="FUR-CH-10004477"/>
    <s v="Furniture"/>
    <s v="Chairs"/>
    <s v="Global Push Button Manager's Chair, Indigo"/>
    <n v="48.712000000000003"/>
    <n v="1"/>
    <n v="0.2"/>
    <n v="5.4801000000000002"/>
    <x v="34"/>
    <x v="2"/>
  </r>
  <r>
    <n v="4963"/>
    <s v="CA-2014-156587"/>
    <d v="2014-03-07T00:00:00"/>
    <d v="2014-08-03T00:00:00"/>
    <s v="First Class"/>
    <s v="AB-10015"/>
    <s v="Aaron Bergman"/>
    <s v="Consumer"/>
    <s v="United States"/>
    <s v="Seattle"/>
    <s v="Washington"/>
    <n v="98103"/>
    <s v="West"/>
    <s v="OFF-AR-10001427"/>
    <s v="Office Supplies"/>
    <s v="Art"/>
    <s v="Newell 330"/>
    <n v="17.940000000000001"/>
    <n v="3"/>
    <n v="0"/>
    <n v="4.6643999999999997"/>
    <x v="34"/>
    <x v="2"/>
  </r>
  <r>
    <n v="4964"/>
    <s v="CA-2014-156587"/>
    <d v="2014-03-07T00:00:00"/>
    <d v="2014-08-03T00:00:00"/>
    <s v="First Class"/>
    <s v="AB-10015"/>
    <s v="Aaron Bergman"/>
    <s v="Consumer"/>
    <s v="United States"/>
    <s v="Seattle"/>
    <s v="Washington"/>
    <n v="98103"/>
    <s v="West"/>
    <s v="OFF-ST-10002344"/>
    <s v="Office Supplies"/>
    <s v="Storage"/>
    <s v="Carina 42&quot;Hx23 3/4&quot;W Media Storage Unit"/>
    <n v="242.94"/>
    <n v="3"/>
    <n v="0"/>
    <n v="4.8587999999999996"/>
    <x v="34"/>
    <x v="2"/>
  </r>
  <r>
    <n v="4965"/>
    <s v="CA-2016-141180"/>
    <d v="2016-05-15T00:00:00"/>
    <s v="5/19/2016"/>
    <s v="Second Class"/>
    <s v="DP-13000"/>
    <s v="Darren Powers"/>
    <s v="Consumer"/>
    <s v="United States"/>
    <s v="Fort Lauderdale"/>
    <s v="Florida"/>
    <n v="33311"/>
    <s v="South"/>
    <s v="OFF-BI-10000301"/>
    <s v="Office Supplies"/>
    <s v="Binders"/>
    <s v="GBC Instant Report Kit"/>
    <n v="7.7640000000000002"/>
    <n v="4"/>
    <n v="0.7"/>
    <n v="-5.1760000000000002"/>
    <x v="35"/>
    <x v="0"/>
  </r>
  <r>
    <n v="4966"/>
    <s v="CA-2015-109708"/>
    <d v="2015-05-25T00:00:00"/>
    <s v="5/28/2015"/>
    <s v="Second Class"/>
    <s v="CY-12745"/>
    <s v="Craig Yedwab"/>
    <s v="Corporate"/>
    <s v="United States"/>
    <s v="Columbia"/>
    <s v="Tennessee"/>
    <n v="38401"/>
    <s v="South"/>
    <s v="TEC-PH-10001944"/>
    <s v="Technology"/>
    <s v="Phones"/>
    <s v="Wi-Ex zBoost YX540 Cellular Phone Signal Booster"/>
    <n v="467.04"/>
    <n v="4"/>
    <n v="0.2"/>
    <n v="58.38"/>
    <x v="33"/>
    <x v="1"/>
  </r>
  <r>
    <n v="4967"/>
    <s v="CA-2015-122406"/>
    <d v="2015-08-02T00:00:00"/>
    <d v="2015-05-08T00:00:00"/>
    <s v="Second Class"/>
    <s v="BE-11455"/>
    <s v="Brad Eason"/>
    <s v="Home Office"/>
    <s v="United States"/>
    <s v="Providence"/>
    <s v="Rhode Island"/>
    <n v="2908"/>
    <s v="East"/>
    <s v="TEC-PH-10001527"/>
    <s v="Technology"/>
    <s v="Phones"/>
    <s v="Plantronics MX500i Earset"/>
    <n v="128.85"/>
    <n v="3"/>
    <n v="0"/>
    <n v="3.8654999999999999"/>
    <x v="37"/>
    <x v="1"/>
  </r>
  <r>
    <n v="4968"/>
    <s v="CA-2015-122406"/>
    <d v="2015-08-02T00:00:00"/>
    <d v="2015-05-08T00:00:00"/>
    <s v="Second Class"/>
    <s v="BE-11455"/>
    <s v="Brad Eason"/>
    <s v="Home Office"/>
    <s v="United States"/>
    <s v="Providence"/>
    <s v="Rhode Island"/>
    <n v="2908"/>
    <s v="East"/>
    <s v="OFF-PA-10001307"/>
    <s v="Office Supplies"/>
    <s v="Paper"/>
    <s v="Important Message Pads, 50 4-1/4 x 5-1/2 Forms per Pad"/>
    <n v="8.4"/>
    <n v="2"/>
    <n v="0"/>
    <n v="4.1159999999999997"/>
    <x v="37"/>
    <x v="1"/>
  </r>
  <r>
    <n v="4969"/>
    <s v="CA-2015-122406"/>
    <d v="2015-08-02T00:00:00"/>
    <d v="2015-05-08T00:00:00"/>
    <s v="Second Class"/>
    <s v="BE-11455"/>
    <s v="Brad Eason"/>
    <s v="Home Office"/>
    <s v="United States"/>
    <s v="Providence"/>
    <s v="Rhode Island"/>
    <n v="2908"/>
    <s v="East"/>
    <s v="TEC-AC-10004571"/>
    <s v="Technology"/>
    <s v="Accessories"/>
    <s v="Logitech G700s Rechargeable Gaming Mouse"/>
    <n v="199.98"/>
    <n v="2"/>
    <n v="0"/>
    <n v="83.991600000000005"/>
    <x v="37"/>
    <x v="1"/>
  </r>
  <r>
    <n v="4970"/>
    <s v="CA-2015-122406"/>
    <d v="2015-08-02T00:00:00"/>
    <d v="2015-05-08T00:00:00"/>
    <s v="Second Class"/>
    <s v="BE-11455"/>
    <s v="Brad Eason"/>
    <s v="Home Office"/>
    <s v="United States"/>
    <s v="Providence"/>
    <s v="Rhode Island"/>
    <n v="2908"/>
    <s v="East"/>
    <s v="FUR-CH-10001973"/>
    <s v="Furniture"/>
    <s v="Chairs"/>
    <s v="Office Star Flex Back Scooter Chair with White Frame"/>
    <n v="110.98"/>
    <n v="1"/>
    <n v="0"/>
    <n v="15.5372"/>
    <x v="37"/>
    <x v="1"/>
  </r>
  <r>
    <n v="4971"/>
    <s v="US-2016-153815"/>
    <d v="2016-11-06T00:00:00"/>
    <d v="2016-09-11T00:00:00"/>
    <s v="First Class"/>
    <s v="KL-16555"/>
    <s v="Kelly Lampkin"/>
    <s v="Corporate"/>
    <s v="United States"/>
    <s v="Jacksonville"/>
    <s v="Florida"/>
    <n v="32216"/>
    <s v="South"/>
    <s v="FUR-CH-10000513"/>
    <s v="Furniture"/>
    <s v="Chairs"/>
    <s v="High-Back Leather Manager's Chair"/>
    <n v="207.98400000000001"/>
    <n v="2"/>
    <n v="0.2"/>
    <n v="-28.597799999999999"/>
    <x v="0"/>
    <x v="0"/>
  </r>
  <r>
    <n v="4972"/>
    <s v="US-2016-153815"/>
    <d v="2016-11-06T00:00:00"/>
    <d v="2016-09-11T00:00:00"/>
    <s v="First Class"/>
    <s v="KL-16555"/>
    <s v="Kelly Lampkin"/>
    <s v="Corporate"/>
    <s v="United States"/>
    <s v="Jacksonville"/>
    <s v="Florida"/>
    <n v="32216"/>
    <s v="South"/>
    <s v="OFF-PA-10002421"/>
    <s v="Office Supplies"/>
    <s v="Paper"/>
    <s v="Embossed Ink Jet Note Cards"/>
    <n v="36.112000000000002"/>
    <n v="2"/>
    <n v="0.2"/>
    <n v="12.639200000000001"/>
    <x v="0"/>
    <x v="0"/>
  </r>
  <r>
    <n v="4973"/>
    <s v="US-2016-153815"/>
    <d v="2016-11-06T00:00:00"/>
    <d v="2016-09-11T00:00:00"/>
    <s v="First Class"/>
    <s v="KL-16555"/>
    <s v="Kelly Lampkin"/>
    <s v="Corporate"/>
    <s v="United States"/>
    <s v="Jacksonville"/>
    <s v="Florida"/>
    <n v="32216"/>
    <s v="South"/>
    <s v="FUR-FU-10004090"/>
    <s v="Furniture"/>
    <s v="Furnishings"/>
    <s v="Executive Impressions 14&quot; Contract Wall Clock"/>
    <n v="35.567999999999998"/>
    <n v="2"/>
    <n v="0.2"/>
    <n v="5.7797999999999998"/>
    <x v="0"/>
    <x v="0"/>
  </r>
  <r>
    <n v="4974"/>
    <s v="US-2016-153815"/>
    <d v="2016-11-06T00:00:00"/>
    <d v="2016-09-11T00:00:00"/>
    <s v="First Class"/>
    <s v="KL-16555"/>
    <s v="Kelly Lampkin"/>
    <s v="Corporate"/>
    <s v="United States"/>
    <s v="Jacksonville"/>
    <s v="Florida"/>
    <n v="32216"/>
    <s v="South"/>
    <s v="OFF-PA-10004071"/>
    <s v="Office Supplies"/>
    <s v="Paper"/>
    <s v="Eaton Premium Continuous-Feed Paper, 25% Cotton, Letter Size, White, 1000 Shts/Box"/>
    <n v="88.768000000000001"/>
    <n v="2"/>
    <n v="0.2"/>
    <n v="31.0688"/>
    <x v="0"/>
    <x v="0"/>
  </r>
  <r>
    <n v="4975"/>
    <s v="CA-2016-164896"/>
    <d v="2016-11-07T00:00:00"/>
    <d v="2016-12-11T00:00:00"/>
    <s v="Standard Class"/>
    <s v="PS-19045"/>
    <s v="Penelope Sewall"/>
    <s v="Home Office"/>
    <s v="United States"/>
    <s v="Oceanside"/>
    <s v="California"/>
    <n v="92054"/>
    <s v="West"/>
    <s v="OFF-PA-10002246"/>
    <s v="Office Supplies"/>
    <s v="Paper"/>
    <s v="Wirebound Four 2-3/4 x 5 Forms per Page, 400 Sets per Book"/>
    <n v="12.9"/>
    <n v="2"/>
    <n v="0"/>
    <n v="6.3209999999999997"/>
    <x v="0"/>
    <x v="0"/>
  </r>
  <r>
    <n v="4976"/>
    <s v="CA-2015-142202"/>
    <d v="2015-09-18T00:00:00"/>
    <s v="9/23/2015"/>
    <s v="Second Class"/>
    <s v="JR-16210"/>
    <s v="Justin Ritter"/>
    <s v="Corporate"/>
    <s v="United States"/>
    <s v="Jacksonville"/>
    <s v="Florida"/>
    <n v="32216"/>
    <s v="South"/>
    <s v="TEC-AC-10003198"/>
    <s v="Technology"/>
    <s v="Accessories"/>
    <s v="Enermax Acrylux Wireless Keyboard"/>
    <n v="717.12"/>
    <n v="9"/>
    <n v="0.2"/>
    <n v="152.38800000000001"/>
    <x v="11"/>
    <x v="1"/>
  </r>
  <r>
    <n v="4977"/>
    <s v="CA-2015-165050"/>
    <d v="2015-12-07T00:00:00"/>
    <d v="2015-09-12T00:00:00"/>
    <s v="First Class"/>
    <s v="AH-10210"/>
    <s v="Alan Hwang"/>
    <s v="Consumer"/>
    <s v="United States"/>
    <s v="New York City"/>
    <s v="New York"/>
    <n v="10024"/>
    <s v="East"/>
    <s v="OFF-BI-10001031"/>
    <s v="Office Supplies"/>
    <s v="Binders"/>
    <s v="Pressboard Data Binders by Wilson Jones"/>
    <n v="21.36"/>
    <n v="5"/>
    <n v="0.2"/>
    <n v="7.2089999999999996"/>
    <x v="14"/>
    <x v="1"/>
  </r>
  <r>
    <n v="4978"/>
    <s v="CA-2015-165050"/>
    <d v="2015-12-07T00:00:00"/>
    <d v="2015-09-12T00:00:00"/>
    <s v="First Class"/>
    <s v="AH-10210"/>
    <s v="Alan Hwang"/>
    <s v="Consumer"/>
    <s v="United States"/>
    <s v="New York City"/>
    <s v="New York"/>
    <n v="10024"/>
    <s v="East"/>
    <s v="OFF-BI-10003727"/>
    <s v="Office Supplies"/>
    <s v="Binders"/>
    <s v="Avery Durable Slant Ring Binders With Label Holder"/>
    <n v="6.6879999999999997"/>
    <n v="2"/>
    <n v="0.2"/>
    <n v="2.3408000000000002"/>
    <x v="14"/>
    <x v="1"/>
  </r>
  <r>
    <n v="4979"/>
    <s v="CA-2015-165050"/>
    <d v="2015-12-07T00:00:00"/>
    <d v="2015-09-12T00:00:00"/>
    <s v="First Class"/>
    <s v="AH-10210"/>
    <s v="Alan Hwang"/>
    <s v="Consumer"/>
    <s v="United States"/>
    <s v="New York City"/>
    <s v="New York"/>
    <n v="10024"/>
    <s v="East"/>
    <s v="TEC-PH-10001336"/>
    <s v="Technology"/>
    <s v="Phones"/>
    <s v="Digium D40 VoIP phone"/>
    <n v="773.94"/>
    <n v="6"/>
    <n v="0"/>
    <n v="224.4426"/>
    <x v="14"/>
    <x v="1"/>
  </r>
  <r>
    <n v="4980"/>
    <s v="US-2016-131114"/>
    <d v="2016-12-09T00:00:00"/>
    <s v="12/13/2016"/>
    <s v="Second Class"/>
    <s v="RW-19630"/>
    <s v="Rob Williams"/>
    <s v="Corporate"/>
    <s v="United States"/>
    <s v="Chicago"/>
    <s v="Illinois"/>
    <n v="60610"/>
    <s v="Central"/>
    <s v="OFF-SU-10001664"/>
    <s v="Office Supplies"/>
    <s v="Supplies"/>
    <s v="Acme Office Executive Series Stainless Steel Trimmers"/>
    <n v="20.568000000000001"/>
    <n v="3"/>
    <n v="0.2"/>
    <n v="1.5426"/>
    <x v="5"/>
    <x v="0"/>
  </r>
  <r>
    <n v="4981"/>
    <s v="US-2016-131114"/>
    <d v="2016-12-09T00:00:00"/>
    <s v="12/13/2016"/>
    <s v="Second Class"/>
    <s v="RW-19630"/>
    <s v="Rob Williams"/>
    <s v="Corporate"/>
    <s v="United States"/>
    <s v="Chicago"/>
    <s v="Illinois"/>
    <n v="60610"/>
    <s v="Central"/>
    <s v="OFF-AP-10003971"/>
    <s v="Office Supplies"/>
    <s v="Appliances"/>
    <s v="Belkin 6 Outlet Metallic Surge Strip"/>
    <n v="4.3559999999999999"/>
    <n v="2"/>
    <n v="0.8"/>
    <n v="-11.761200000000001"/>
    <x v="5"/>
    <x v="0"/>
  </r>
  <r>
    <n v="4982"/>
    <s v="US-2016-131114"/>
    <d v="2016-12-09T00:00:00"/>
    <s v="12/13/2016"/>
    <s v="Second Class"/>
    <s v="RW-19630"/>
    <s v="Rob Williams"/>
    <s v="Corporate"/>
    <s v="United States"/>
    <s v="Chicago"/>
    <s v="Illinois"/>
    <n v="60610"/>
    <s v="Central"/>
    <s v="TEC-AC-10000199"/>
    <s v="Technology"/>
    <s v="Accessories"/>
    <s v="Kingston Digital DataTraveler 8GB USB 2.0"/>
    <n v="19.04"/>
    <n v="4"/>
    <n v="0.2"/>
    <n v="-1.4279999999999999"/>
    <x v="5"/>
    <x v="0"/>
  </r>
  <r>
    <n v="4983"/>
    <s v="CA-2014-160066"/>
    <d v="2014-11-16T00:00:00"/>
    <s v="11/22/2014"/>
    <s v="Standard Class"/>
    <s v="AH-10075"/>
    <s v="Adam Hart"/>
    <s v="Corporate"/>
    <s v="United States"/>
    <s v="Huntington Beach"/>
    <s v="California"/>
    <n v="92646"/>
    <s v="West"/>
    <s v="OFF-LA-10001045"/>
    <s v="Office Supplies"/>
    <s v="Labels"/>
    <s v="Permanent Self-Adhesive File Folder Labels for Typewriters by Universal"/>
    <n v="5.22"/>
    <n v="2"/>
    <n v="0"/>
    <n v="2.4011999999999998"/>
    <x v="7"/>
    <x v="2"/>
  </r>
  <r>
    <n v="4984"/>
    <s v="CA-2016-109925"/>
    <d v="2016-11-06T00:00:00"/>
    <d v="2016-10-11T00:00:00"/>
    <s v="Second Class"/>
    <s v="IM-15070"/>
    <s v="Irene Maddox"/>
    <s v="Consumer"/>
    <s v="United States"/>
    <s v="San Diego"/>
    <s v="California"/>
    <n v="92105"/>
    <s v="West"/>
    <s v="OFF-ST-10003442"/>
    <s v="Office Supplies"/>
    <s v="Storage"/>
    <s v="Eldon Portable Mobile Manager"/>
    <n v="84.84"/>
    <n v="3"/>
    <n v="0"/>
    <n v="22.9068"/>
    <x v="0"/>
    <x v="0"/>
  </r>
  <r>
    <n v="4985"/>
    <s v="CA-2015-160696"/>
    <d v="2015-09-06T00:00:00"/>
    <d v="2015-10-09T00:00:00"/>
    <s v="Standard Class"/>
    <s v="CK-12760"/>
    <s v="Cyma Kinney"/>
    <s v="Corporate"/>
    <s v="United States"/>
    <s v="Nashville"/>
    <s v="Tennessee"/>
    <n v="37211"/>
    <s v="South"/>
    <s v="OFF-FA-10003059"/>
    <s v="Office Supplies"/>
    <s v="Fasteners"/>
    <s v="Assorted Color Push Pins"/>
    <n v="7.24"/>
    <n v="5"/>
    <n v="0.2"/>
    <n v="1.1765000000000001"/>
    <x v="11"/>
    <x v="1"/>
  </r>
  <r>
    <n v="4986"/>
    <s v="CA-2014-125171"/>
    <d v="2014-09-03T00:00:00"/>
    <d v="2014-03-09T00:00:00"/>
    <s v="Same Day"/>
    <s v="AG-10390"/>
    <s v="Allen Goldenen"/>
    <s v="Consumer"/>
    <s v="United States"/>
    <s v="New York City"/>
    <s v="New York"/>
    <n v="10009"/>
    <s v="East"/>
    <s v="OFF-LA-10001175"/>
    <s v="Office Supplies"/>
    <s v="Labels"/>
    <s v="Avery 514"/>
    <n v="14.4"/>
    <n v="5"/>
    <n v="0"/>
    <n v="7.056"/>
    <x v="30"/>
    <x v="2"/>
  </r>
  <r>
    <n v="4987"/>
    <s v="CA-2016-149279"/>
    <d v="2016-04-24T00:00:00"/>
    <s v="4/28/2016"/>
    <s v="Standard Class"/>
    <s v="CL-12700"/>
    <s v="Craig Leslie"/>
    <s v="Home Office"/>
    <s v="United States"/>
    <s v="Colorado Springs"/>
    <s v="Colorado"/>
    <n v="80906"/>
    <s v="West"/>
    <s v="OFF-PA-10003441"/>
    <s v="Office Supplies"/>
    <s v="Paper"/>
    <s v="Xerox 226"/>
    <n v="15.552"/>
    <n v="3"/>
    <n v="0.2"/>
    <n v="5.4432"/>
    <x v="25"/>
    <x v="0"/>
  </r>
  <r>
    <n v="4988"/>
    <s v="CA-2016-149279"/>
    <d v="2016-04-24T00:00:00"/>
    <s v="4/28/2016"/>
    <s v="Standard Class"/>
    <s v="CL-12700"/>
    <s v="Craig Leslie"/>
    <s v="Home Office"/>
    <s v="United States"/>
    <s v="Colorado Springs"/>
    <s v="Colorado"/>
    <n v="80906"/>
    <s v="West"/>
    <s v="FUR-CH-10004287"/>
    <s v="Furniture"/>
    <s v="Chairs"/>
    <s v="SAFCO Arco Folding Chair"/>
    <n v="1325.76"/>
    <n v="6"/>
    <n v="0.2"/>
    <n v="149.148"/>
    <x v="25"/>
    <x v="0"/>
  </r>
  <r>
    <n v="4989"/>
    <s v="CA-2016-149279"/>
    <d v="2016-04-24T00:00:00"/>
    <s v="4/28/2016"/>
    <s v="Standard Class"/>
    <s v="CL-12700"/>
    <s v="Craig Leslie"/>
    <s v="Home Office"/>
    <s v="United States"/>
    <s v="Colorado Springs"/>
    <s v="Colorado"/>
    <n v="80906"/>
    <s v="West"/>
    <s v="OFF-BI-10004040"/>
    <s v="Office Supplies"/>
    <s v="Binders"/>
    <s v="Wilson Jones Impact Binders"/>
    <n v="3.1080000000000001"/>
    <n v="2"/>
    <n v="0.7"/>
    <n v="-2.1756000000000002"/>
    <x v="25"/>
    <x v="0"/>
  </r>
  <r>
    <n v="4990"/>
    <s v="CA-2017-107321"/>
    <d v="2017-08-31T00:00:00"/>
    <d v="2017-04-09T00:00:00"/>
    <s v="Standard Class"/>
    <s v="AW-10930"/>
    <s v="Arthur Wiediger"/>
    <s v="Home Office"/>
    <s v="United States"/>
    <s v="San Francisco"/>
    <s v="California"/>
    <n v="94110"/>
    <s v="West"/>
    <s v="OFF-BI-10004022"/>
    <s v="Office Supplies"/>
    <s v="Binders"/>
    <s v="Acco Suede Grain Vinyl Round Ring Binder"/>
    <n v="6.6719999999999997"/>
    <n v="3"/>
    <n v="0.2"/>
    <n v="2.1684000000000001"/>
    <x v="43"/>
    <x v="3"/>
  </r>
  <r>
    <n v="4991"/>
    <s v="CA-2017-107321"/>
    <d v="2017-08-31T00:00:00"/>
    <d v="2017-04-09T00:00:00"/>
    <s v="Standard Class"/>
    <s v="AW-10930"/>
    <s v="Arthur Wiediger"/>
    <s v="Home Office"/>
    <s v="United States"/>
    <s v="San Francisco"/>
    <s v="California"/>
    <n v="94110"/>
    <s v="West"/>
    <s v="TEC-PH-10002200"/>
    <s v="Technology"/>
    <s v="Phones"/>
    <s v="Aastra 6757i CT Wireless VoIP phone"/>
    <n v="689.40800000000002"/>
    <n v="4"/>
    <n v="0.2"/>
    <n v="77.558400000000006"/>
    <x v="43"/>
    <x v="3"/>
  </r>
  <r>
    <n v="4992"/>
    <s v="US-2017-122714"/>
    <d v="2017-12-07T00:00:00"/>
    <s v="12/13/2017"/>
    <s v="Standard Class"/>
    <s v="HG-14965"/>
    <s v="Henry Goldwyn"/>
    <s v="Corporate"/>
    <s v="United States"/>
    <s v="Chicago"/>
    <s v="Illinois"/>
    <n v="60653"/>
    <s v="Central"/>
    <s v="OFF-BI-10001120"/>
    <s v="Office Supplies"/>
    <s v="Binders"/>
    <s v="Ibico EPK-21 Electric Binding System"/>
    <n v="1889.99"/>
    <n v="5"/>
    <n v="0.8"/>
    <n v="-2929.4845"/>
    <x v="22"/>
    <x v="3"/>
  </r>
  <r>
    <n v="4993"/>
    <s v="CA-2015-153038"/>
    <d v="2015-12-18T00:00:00"/>
    <s v="12/25/2015"/>
    <s v="Standard Class"/>
    <s v="RB-19645"/>
    <s v="Robert Barroso"/>
    <s v="Corporate"/>
    <s v="United States"/>
    <s v="Memphis"/>
    <s v="Tennessee"/>
    <n v="38109"/>
    <s v="South"/>
    <s v="OFF-EN-10000461"/>
    <s v="Office Supplies"/>
    <s v="Envelopes"/>
    <s v="#10- 4 1/8&quot; x 9 1/2&quot; Recycled Envelopes"/>
    <n v="55.936"/>
    <n v="8"/>
    <n v="0.2"/>
    <n v="18.878399999999999"/>
    <x v="14"/>
    <x v="1"/>
  </r>
  <r>
    <n v="4994"/>
    <s v="CA-2015-153038"/>
    <d v="2015-12-18T00:00:00"/>
    <s v="12/25/2015"/>
    <s v="Standard Class"/>
    <s v="RB-19645"/>
    <s v="Robert Barroso"/>
    <s v="Corporate"/>
    <s v="United States"/>
    <s v="Memphis"/>
    <s v="Tennessee"/>
    <n v="38109"/>
    <s v="South"/>
    <s v="OFF-LA-10004008"/>
    <s v="Office Supplies"/>
    <s v="Labels"/>
    <s v="Avery 507"/>
    <n v="18.431999999999999"/>
    <n v="8"/>
    <n v="0.2"/>
    <n v="5.9904000000000002"/>
    <x v="14"/>
    <x v="1"/>
  </r>
  <r>
    <n v="4995"/>
    <s v="CA-2015-153038"/>
    <d v="2015-12-18T00:00:00"/>
    <s v="12/25/2015"/>
    <s v="Standard Class"/>
    <s v="RB-19645"/>
    <s v="Robert Barroso"/>
    <s v="Corporate"/>
    <s v="United States"/>
    <s v="Memphis"/>
    <s v="Tennessee"/>
    <n v="38109"/>
    <s v="South"/>
    <s v="FUR-FU-10000221"/>
    <s v="Furniture"/>
    <s v="Furnishings"/>
    <s v="Master Caster Door Stop, Brown"/>
    <n v="20.32"/>
    <n v="5"/>
    <n v="0.2"/>
    <n v="3.556"/>
    <x v="14"/>
    <x v="1"/>
  </r>
  <r>
    <n v="4996"/>
    <s v="CA-2014-132227"/>
    <d v="2014-11-04T00:00:00"/>
    <d v="2014-10-11T00:00:00"/>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200000000001"/>
    <x v="7"/>
    <x v="2"/>
  </r>
  <r>
    <n v="4997"/>
    <s v="CA-2017-155824"/>
    <d v="2017-03-10T00:00:00"/>
    <s v="3/15/2017"/>
    <s v="Standard Class"/>
    <s v="KS-16300"/>
    <s v="Karen Seio"/>
    <s v="Corporate"/>
    <s v="United States"/>
    <s v="Raleigh"/>
    <s v="North Carolina"/>
    <n v="27604"/>
    <s v="South"/>
    <s v="OFF-AP-10000390"/>
    <s v="Office Supplies"/>
    <s v="Appliances"/>
    <s v="Euro Pro Shark Stick Mini Vacuum"/>
    <n v="48.783999999999999"/>
    <n v="1"/>
    <n v="0.2"/>
    <n v="3.6587999999999998"/>
    <x v="42"/>
    <x v="3"/>
  </r>
  <r>
    <n v="4998"/>
    <s v="CA-2017-155824"/>
    <d v="2017-03-10T00:00:00"/>
    <s v="3/15/2017"/>
    <s v="Standard Class"/>
    <s v="KS-16300"/>
    <s v="Karen Seio"/>
    <s v="Corporate"/>
    <s v="United States"/>
    <s v="Raleigh"/>
    <s v="North Carolina"/>
    <n v="27604"/>
    <s v="South"/>
    <s v="OFF-BI-10000014"/>
    <s v="Office Supplies"/>
    <s v="Binders"/>
    <s v="Heavy-Duty E-Z-D Binders"/>
    <n v="13.092000000000001"/>
    <n v="4"/>
    <n v="0.7"/>
    <n v="-10.0372"/>
    <x v="42"/>
    <x v="3"/>
  </r>
  <r>
    <n v="4999"/>
    <s v="CA-2016-129238"/>
    <d v="2016-01-31T00:00:00"/>
    <d v="2016-04-02T00:00:00"/>
    <s v="Standard Class"/>
    <s v="SC-20050"/>
    <s v="Sample Company A"/>
    <s v="Home Office"/>
    <s v="United States"/>
    <s v="Los Angeles"/>
    <s v="California"/>
    <n v="90045"/>
    <s v="West"/>
    <s v="TEC-PH-10004120"/>
    <s v="Technology"/>
    <s v="Phones"/>
    <s v="AT&amp;T 1080 Phone"/>
    <n v="109.592"/>
    <n v="1"/>
    <n v="0.2"/>
    <n v="8.2194000000000003"/>
    <x v="12"/>
    <x v="0"/>
  </r>
  <r>
    <n v="5000"/>
    <s v="CA-2016-129238"/>
    <d v="2016-01-31T00:00:00"/>
    <d v="2016-04-02T00:00:00"/>
    <s v="Standard Class"/>
    <s v="SC-20050"/>
    <s v="Sample Company A"/>
    <s v="Home Office"/>
    <s v="United States"/>
    <s v="Los Angeles"/>
    <s v="California"/>
    <n v="90045"/>
    <s v="West"/>
    <s v="OFF-PA-10002764"/>
    <s v="Office Supplies"/>
    <s v="Paper"/>
    <s v="Easy-staple paper"/>
    <n v="56.7"/>
    <n v="5"/>
    <n v="0"/>
    <n v="27.783000000000001"/>
    <x v="12"/>
    <x v="0"/>
  </r>
  <r>
    <n v="5001"/>
    <s v="CA-2017-159688"/>
    <d v="2017-05-07T00:00:00"/>
    <d v="2017-12-05T00:00:00"/>
    <s v="Standard Class"/>
    <s v="AB-10060"/>
    <s v="Adam Bellavance"/>
    <s v="Home Office"/>
    <s v="United States"/>
    <s v="Los Angeles"/>
    <s v="California"/>
    <n v="90004"/>
    <s v="West"/>
    <s v="TEC-AC-10000736"/>
    <s v="Technology"/>
    <s v="Accessories"/>
    <s v="Logitech G600 MMO Gaming Mouse"/>
    <n v="79.989999999999995"/>
    <n v="1"/>
    <n v="0"/>
    <n v="28.796399999999998"/>
    <x v="24"/>
    <x v="3"/>
  </r>
  <r>
    <n v="5002"/>
    <s v="CA-2016-136126"/>
    <d v="2016-05-24T00:00:00"/>
    <s v="5/24/2016"/>
    <s v="Same Day"/>
    <s v="EH-14125"/>
    <s v="Eugene Hildebrand"/>
    <s v="Home Office"/>
    <s v="United States"/>
    <s v="Newport News"/>
    <s v="Virginia"/>
    <n v="23602"/>
    <s v="South"/>
    <s v="OFF-SU-10000898"/>
    <s v="Office Supplies"/>
    <s v="Supplies"/>
    <s v="Acme Hot Forged Carbon Steel Scissors with Nickel-Plated Handles, 3 7/8&quot; Cut, 8&quot;L"/>
    <n v="69.5"/>
    <n v="5"/>
    <n v="0"/>
    <n v="20.155000000000001"/>
    <x v="35"/>
    <x v="0"/>
  </r>
  <r>
    <n v="5003"/>
    <s v="CA-2016-136126"/>
    <d v="2016-05-24T00:00:00"/>
    <s v="5/24/2016"/>
    <s v="Same Day"/>
    <s v="EH-14125"/>
    <s v="Eugene Hildebrand"/>
    <s v="Home Office"/>
    <s v="United States"/>
    <s v="Newport News"/>
    <s v="Virginia"/>
    <n v="23602"/>
    <s v="South"/>
    <s v="OFF-PA-10004327"/>
    <s v="Office Supplies"/>
    <s v="Paper"/>
    <s v="Xerox 1911"/>
    <n v="191.6"/>
    <n v="4"/>
    <n v="0"/>
    <n v="91.968000000000004"/>
    <x v="35"/>
    <x v="0"/>
  </r>
  <r>
    <n v="5004"/>
    <s v="CA-2016-155033"/>
    <d v="2016-10-07T00:00:00"/>
    <d v="2016-12-10T00:00:00"/>
    <s v="Standard Class"/>
    <s v="CC-12475"/>
    <s v="Cindy Chapman"/>
    <s v="Consumer"/>
    <s v="United States"/>
    <s v="Los Angeles"/>
    <s v="California"/>
    <n v="90032"/>
    <s v="West"/>
    <s v="OFF-PA-10000143"/>
    <s v="Office Supplies"/>
    <s v="Paper"/>
    <s v="Astroparche Fine Business Paper"/>
    <n v="10.56"/>
    <n v="2"/>
    <n v="0"/>
    <n v="5.0688000000000004"/>
    <x v="32"/>
    <x v="0"/>
  </r>
  <r>
    <n v="5005"/>
    <s v="CA-2014-156006"/>
    <d v="2014-04-30T00:00:00"/>
    <d v="2014-02-05T00:00:00"/>
    <s v="Second Class"/>
    <s v="TM-21010"/>
    <s v="Tamara Manning"/>
    <s v="Consumer"/>
    <s v="United States"/>
    <s v="Jackson"/>
    <s v="Mississippi"/>
    <n v="39212"/>
    <s v="South"/>
    <s v="TEC-AC-10002550"/>
    <s v="Technology"/>
    <s v="Accessories"/>
    <s v="Maxell 4.7GB DVD-RW 3/Pack"/>
    <n v="47.79"/>
    <n v="3"/>
    <n v="0"/>
    <n v="16.2486"/>
    <x v="41"/>
    <x v="2"/>
  </r>
  <r>
    <n v="5006"/>
    <s v="CA-2015-158659"/>
    <d v="2015-11-10T00:00:00"/>
    <s v="11/14/2015"/>
    <s v="Second Class"/>
    <s v="SC-20695"/>
    <s v="Steve Chapman"/>
    <s v="Corporate"/>
    <s v="United States"/>
    <s v="Richmond"/>
    <s v="Indiana"/>
    <n v="47374"/>
    <s v="Central"/>
    <s v="OFF-ST-10003306"/>
    <s v="Office Supplies"/>
    <s v="Storage"/>
    <s v="Letter Size Cart"/>
    <n v="714.3"/>
    <n v="5"/>
    <n v="0"/>
    <n v="207.14699999999999"/>
    <x v="6"/>
    <x v="1"/>
  </r>
  <r>
    <n v="5007"/>
    <s v="CA-2015-169796"/>
    <d v="2015-11-09T00:00:00"/>
    <s v="11/14/2015"/>
    <s v="Standard Class"/>
    <s v="Dp-13240"/>
    <s v="Dean percer"/>
    <s v="Home Office"/>
    <s v="United States"/>
    <s v="New York City"/>
    <s v="New York"/>
    <n v="10035"/>
    <s v="East"/>
    <s v="TEC-MA-10000045"/>
    <s v="Technology"/>
    <s v="Machines"/>
    <s v="Zebra ZM400 Thermal Label Printer"/>
    <n v="2321.9"/>
    <n v="2"/>
    <n v="0"/>
    <n v="1114.5119999999999"/>
    <x v="6"/>
    <x v="1"/>
  </r>
  <r>
    <n v="5008"/>
    <s v="CA-2015-169796"/>
    <d v="2015-11-09T00:00:00"/>
    <s v="11/14/2015"/>
    <s v="Standard Class"/>
    <s v="Dp-13240"/>
    <s v="Dean percer"/>
    <s v="Home Office"/>
    <s v="United States"/>
    <s v="New York City"/>
    <s v="New York"/>
    <n v="10035"/>
    <s v="East"/>
    <s v="OFF-ST-10001505"/>
    <s v="Office Supplies"/>
    <s v="Storage"/>
    <s v="Perma STOR-ALL Hanging File Box, 13 1/8&quot;W x 12 1/4&quot;D x 10 1/2&quot;H"/>
    <n v="17.940000000000001"/>
    <n v="3"/>
    <n v="0"/>
    <n v="3.0497999999999998"/>
    <x v="6"/>
    <x v="1"/>
  </r>
  <r>
    <n v="5009"/>
    <s v="CA-2015-102876"/>
    <d v="2015-09-07T00:00:00"/>
    <s v="9/14/2015"/>
    <s v="Standard Class"/>
    <s v="LR-17035"/>
    <s v="Lisa Ryan"/>
    <s v="Corporate"/>
    <s v="United States"/>
    <s v="Philadelphia"/>
    <s v="Pennsylvania"/>
    <n v="19134"/>
    <s v="East"/>
    <s v="OFF-BI-10004781"/>
    <s v="Office Supplies"/>
    <s v="Binders"/>
    <s v="GBC Wire Binding Strips"/>
    <n v="9.5220000000000002"/>
    <n v="1"/>
    <n v="0.7"/>
    <n v="-6.9828000000000001"/>
    <x v="11"/>
    <x v="1"/>
  </r>
  <r>
    <n v="5010"/>
    <s v="CA-2015-102876"/>
    <d v="2015-09-07T00:00:00"/>
    <s v="9/14/2015"/>
    <s v="Standard Class"/>
    <s v="LR-17035"/>
    <s v="Lisa Ryan"/>
    <s v="Corporate"/>
    <s v="United States"/>
    <s v="Philadelphia"/>
    <s v="Pennsylvania"/>
    <n v="19134"/>
    <s v="East"/>
    <s v="TEC-PH-10002680"/>
    <s v="Technology"/>
    <s v="Phones"/>
    <s v="Samsung Galaxy Note 3"/>
    <n v="791.96400000000006"/>
    <n v="6"/>
    <n v="0.4"/>
    <n v="-131.994"/>
    <x v="11"/>
    <x v="1"/>
  </r>
  <r>
    <n v="5011"/>
    <s v="CA-2015-102876"/>
    <d v="2015-09-07T00:00:00"/>
    <s v="9/14/2015"/>
    <s v="Standard Class"/>
    <s v="LR-17035"/>
    <s v="Lisa Ryan"/>
    <s v="Corporate"/>
    <s v="United States"/>
    <s v="Philadelphia"/>
    <s v="Pennsylvania"/>
    <n v="19134"/>
    <s v="East"/>
    <s v="OFF-BI-10000848"/>
    <s v="Office Supplies"/>
    <s v="Binders"/>
    <s v="Angle-D Ring Binders"/>
    <n v="4.923"/>
    <n v="3"/>
    <n v="0.7"/>
    <n v="-3.9384000000000001"/>
    <x v="11"/>
    <x v="1"/>
  </r>
  <r>
    <n v="5012"/>
    <s v="US-2017-139647"/>
    <d v="2017-05-11T00:00:00"/>
    <s v="5/13/2017"/>
    <s v="First Class"/>
    <s v="TS-21370"/>
    <s v="Todd Sumrall"/>
    <s v="Corporate"/>
    <s v="United States"/>
    <s v="Phoenix"/>
    <s v="Arizona"/>
    <n v="85023"/>
    <s v="West"/>
    <s v="FUR-BO-10004467"/>
    <s v="Furniture"/>
    <s v="Bookcases"/>
    <s v="Bestar Classic Bookcase"/>
    <n v="209.97900000000001"/>
    <n v="7"/>
    <n v="0.7"/>
    <n v="-356.96429999999998"/>
    <x v="24"/>
    <x v="3"/>
  </r>
  <r>
    <n v="5013"/>
    <s v="US-2017-160465"/>
    <d v="2017-07-21T00:00:00"/>
    <s v="7/26/2017"/>
    <s v="Standard Class"/>
    <s v="SW-20350"/>
    <s v="Sean Wendt"/>
    <s v="Home Office"/>
    <s v="United States"/>
    <s v="Cleveland"/>
    <s v="Ohio"/>
    <n v="44105"/>
    <s v="East"/>
    <s v="OFF-BI-10001670"/>
    <s v="Office Supplies"/>
    <s v="Binders"/>
    <s v="Vinyl Sectional Post Binders"/>
    <n v="33.93"/>
    <n v="3"/>
    <n v="0.7"/>
    <n v="-22.62"/>
    <x v="10"/>
    <x v="3"/>
  </r>
  <r>
    <n v="5014"/>
    <s v="US-2017-160465"/>
    <d v="2017-07-21T00:00:00"/>
    <s v="7/26/2017"/>
    <s v="Standard Class"/>
    <s v="SW-20350"/>
    <s v="Sean Wendt"/>
    <s v="Home Office"/>
    <s v="United States"/>
    <s v="Cleveland"/>
    <s v="Ohio"/>
    <n v="44105"/>
    <s v="East"/>
    <s v="OFF-ST-10000136"/>
    <s v="Office Supplies"/>
    <s v="Storage"/>
    <s v="Letter Size File"/>
    <n v="222.32"/>
    <n v="7"/>
    <n v="0.2"/>
    <n v="25.010999999999999"/>
    <x v="10"/>
    <x v="3"/>
  </r>
  <r>
    <n v="5015"/>
    <s v="US-2017-160465"/>
    <d v="2017-07-21T00:00:00"/>
    <s v="7/26/2017"/>
    <s v="Standard Class"/>
    <s v="SW-20350"/>
    <s v="Sean Wendt"/>
    <s v="Home Office"/>
    <s v="United States"/>
    <s v="Cleveland"/>
    <s v="Ohio"/>
    <n v="44105"/>
    <s v="East"/>
    <s v="TEC-PH-10004522"/>
    <s v="Technology"/>
    <s v="Phones"/>
    <s v="Dexim XPower Skin Super-Thin Power Case for iPhone 5 - Black"/>
    <n v="210.56399999999999"/>
    <n v="6"/>
    <n v="0.4"/>
    <n v="-52.640999999999998"/>
    <x v="10"/>
    <x v="3"/>
  </r>
  <r>
    <n v="5016"/>
    <s v="CA-2014-153850"/>
    <d v="2014-11-24T00:00:00"/>
    <s v="11/29/2014"/>
    <s v="Standard Class"/>
    <s v="TH-21100"/>
    <s v="Thea Hendricks"/>
    <s v="Consumer"/>
    <s v="United States"/>
    <s v="Toledo"/>
    <s v="Ohio"/>
    <n v="43615"/>
    <s v="East"/>
    <s v="FUR-FU-10002960"/>
    <s v="Furniture"/>
    <s v="Furnishings"/>
    <s v="Eldon 200 Class Desk Accessories, Burgundy"/>
    <n v="35.167999999999999"/>
    <n v="7"/>
    <n v="0.2"/>
    <n v="9.6712000000000007"/>
    <x v="7"/>
    <x v="2"/>
  </r>
  <r>
    <n v="5017"/>
    <s v="CA-2014-153850"/>
    <d v="2014-11-24T00:00:00"/>
    <s v="11/29/2014"/>
    <s v="Standard Class"/>
    <s v="TH-21100"/>
    <s v="Thea Hendricks"/>
    <s v="Consumer"/>
    <s v="United States"/>
    <s v="Toledo"/>
    <s v="Ohio"/>
    <n v="43615"/>
    <s v="East"/>
    <s v="TEC-PH-10002584"/>
    <s v="Technology"/>
    <s v="Phones"/>
    <s v="Samsung Galaxy S4"/>
    <n v="1502.376"/>
    <n v="4"/>
    <n v="0.4"/>
    <n v="-250.39599999999999"/>
    <x v="7"/>
    <x v="2"/>
  </r>
  <r>
    <n v="5018"/>
    <s v="CA-2014-127558"/>
    <d v="2014-11-15T00:00:00"/>
    <s v="11/18/2014"/>
    <s v="First Class"/>
    <s v="SS-20410"/>
    <s v="Shahid Shariari"/>
    <s v="Consumer"/>
    <s v="United States"/>
    <s v="Los Angeles"/>
    <s v="California"/>
    <n v="90008"/>
    <s v="West"/>
    <s v="FUR-FU-10002505"/>
    <s v="Furniture"/>
    <s v="Furnishings"/>
    <s v="Eldon 100 Class Desk Accessories"/>
    <n v="10.11"/>
    <n v="3"/>
    <n v="0"/>
    <n v="3.2351999999999999"/>
    <x v="7"/>
    <x v="2"/>
  </r>
  <r>
    <n v="5019"/>
    <s v="CA-2014-127558"/>
    <d v="2014-11-15T00:00:00"/>
    <s v="11/18/2014"/>
    <s v="First Class"/>
    <s v="SS-20410"/>
    <s v="Shahid Shariari"/>
    <s v="Consumer"/>
    <s v="United States"/>
    <s v="Los Angeles"/>
    <s v="California"/>
    <n v="90008"/>
    <s v="West"/>
    <s v="TEC-AC-10003832"/>
    <s v="Technology"/>
    <s v="Accessories"/>
    <s v="Logitech†P710e Mobile Speakerphone"/>
    <n v="772.47"/>
    <n v="3"/>
    <n v="0"/>
    <n v="146.76929999999999"/>
    <x v="7"/>
    <x v="2"/>
  </r>
  <r>
    <n v="5020"/>
    <s v="CA-2014-127558"/>
    <d v="2014-11-15T00:00:00"/>
    <s v="11/18/2014"/>
    <s v="First Class"/>
    <s v="SS-20410"/>
    <s v="Shahid Shariari"/>
    <s v="Consumer"/>
    <s v="United States"/>
    <s v="Los Angeles"/>
    <s v="California"/>
    <n v="90008"/>
    <s v="West"/>
    <s v="OFF-SU-10002537"/>
    <s v="Office Supplies"/>
    <s v="Supplies"/>
    <s v="Acme Box Cutter Scissors"/>
    <n v="20.46"/>
    <n v="2"/>
    <n v="0"/>
    <n v="5.3196000000000003"/>
    <x v="7"/>
    <x v="2"/>
  </r>
  <r>
    <n v="5021"/>
    <s v="CA-2017-136511"/>
    <d v="2017-03-23T00:00:00"/>
    <s v="3/25/2017"/>
    <s v="Second Class"/>
    <s v="MZ-17515"/>
    <s v="Mary Zewe"/>
    <s v="Corporate"/>
    <s v="United States"/>
    <s v="New York City"/>
    <s v="New York"/>
    <n v="10011"/>
    <s v="East"/>
    <s v="OFF-SU-10003505"/>
    <s v="Office Supplies"/>
    <s v="Supplies"/>
    <s v="Premier Electric Letter Opener"/>
    <n v="347.58"/>
    <n v="3"/>
    <n v="0"/>
    <n v="17.379000000000001"/>
    <x v="42"/>
    <x v="3"/>
  </r>
  <r>
    <n v="5022"/>
    <s v="CA-2016-133795"/>
    <d v="2016-12-18T00:00:00"/>
    <s v="12/24/2016"/>
    <s v="Standard Class"/>
    <s v="JE-15475"/>
    <s v="Jeremy Ellison"/>
    <s v="Consumer"/>
    <s v="United States"/>
    <s v="San Diego"/>
    <s v="California"/>
    <n v="92037"/>
    <s v="West"/>
    <s v="TEC-AC-10001465"/>
    <s v="Technology"/>
    <s v="Accessories"/>
    <s v="SanDisk Cruzer 64 GB USB Flash Drive"/>
    <n v="72.64"/>
    <n v="2"/>
    <n v="0"/>
    <n v="21.792000000000002"/>
    <x v="5"/>
    <x v="0"/>
  </r>
  <r>
    <n v="5023"/>
    <s v="CA-2016-133795"/>
    <d v="2016-12-18T00:00:00"/>
    <s v="12/24/2016"/>
    <s v="Standard Class"/>
    <s v="JE-15475"/>
    <s v="Jeremy Ellison"/>
    <s v="Consumer"/>
    <s v="United States"/>
    <s v="San Diego"/>
    <s v="California"/>
    <n v="92037"/>
    <s v="West"/>
    <s v="TEC-AC-10003832"/>
    <s v="Technology"/>
    <s v="Accessories"/>
    <s v="Logitech†P710e Mobile Speakerphone"/>
    <n v="772.47"/>
    <n v="3"/>
    <n v="0"/>
    <n v="146.76929999999999"/>
    <x v="5"/>
    <x v="0"/>
  </r>
  <r>
    <n v="5024"/>
    <s v="CA-2016-133795"/>
    <d v="2016-12-18T00:00:00"/>
    <s v="12/24/2016"/>
    <s v="Standard Class"/>
    <s v="JE-15475"/>
    <s v="Jeremy Ellison"/>
    <s v="Consumer"/>
    <s v="United States"/>
    <s v="San Diego"/>
    <s v="California"/>
    <n v="92037"/>
    <s v="West"/>
    <s v="FUR-FU-10003731"/>
    <s v="Furniture"/>
    <s v="Furnishings"/>
    <s v="Eldon Expressions Wood and Plastic Desk Accessories, Oak"/>
    <n v="39.92"/>
    <n v="4"/>
    <n v="0"/>
    <n v="11.1776"/>
    <x v="5"/>
    <x v="0"/>
  </r>
  <r>
    <n v="5025"/>
    <s v="US-2017-130953"/>
    <d v="2017-07-29T00:00:00"/>
    <d v="2017-03-08T00:00:00"/>
    <s v="Standard Class"/>
    <s v="RF-19735"/>
    <s v="Roland Fjeld"/>
    <s v="Consumer"/>
    <s v="United States"/>
    <s v="Oklahoma City"/>
    <s v="Oklahoma"/>
    <n v="73120"/>
    <s v="Central"/>
    <s v="OFF-BI-10004828"/>
    <s v="Office Supplies"/>
    <s v="Binders"/>
    <s v="GBC Poly Designer Binding Covers"/>
    <n v="33.479999999999997"/>
    <n v="2"/>
    <n v="0"/>
    <n v="16.405200000000001"/>
    <x v="10"/>
    <x v="3"/>
  </r>
  <r>
    <n v="5026"/>
    <s v="US-2017-130953"/>
    <d v="2017-07-29T00:00:00"/>
    <d v="2017-03-08T00:00:00"/>
    <s v="Standard Class"/>
    <s v="RF-19735"/>
    <s v="Roland Fjeld"/>
    <s v="Consumer"/>
    <s v="United States"/>
    <s v="Oklahoma City"/>
    <s v="Oklahoma"/>
    <n v="73120"/>
    <s v="Central"/>
    <s v="TEC-PH-10003012"/>
    <s v="Technology"/>
    <s v="Phones"/>
    <s v="Nortel Meridian M3904 Professional Digital phone"/>
    <n v="461.97"/>
    <n v="3"/>
    <n v="0"/>
    <n v="133.97130000000001"/>
    <x v="10"/>
    <x v="3"/>
  </r>
  <r>
    <n v="5027"/>
    <s v="US-2017-130953"/>
    <d v="2017-07-29T00:00:00"/>
    <d v="2017-03-08T00:00:00"/>
    <s v="Standard Class"/>
    <s v="RF-19735"/>
    <s v="Roland Fjeld"/>
    <s v="Consumer"/>
    <s v="United States"/>
    <s v="Oklahoma City"/>
    <s v="Oklahoma"/>
    <n v="73120"/>
    <s v="Central"/>
    <s v="OFF-AP-10002311"/>
    <s v="Office Supplies"/>
    <s v="Appliances"/>
    <s v="Holmes Replacement Filter for HEPA Air Cleaner, Very Large Room, HEPA Filter"/>
    <n v="137.62"/>
    <n v="2"/>
    <n v="0"/>
    <n v="60.552799999999998"/>
    <x v="10"/>
    <x v="3"/>
  </r>
  <r>
    <n v="5028"/>
    <s v="US-2017-130953"/>
    <d v="2017-07-29T00:00:00"/>
    <d v="2017-03-08T00:00:00"/>
    <s v="Standard Class"/>
    <s v="RF-19735"/>
    <s v="Roland Fjeld"/>
    <s v="Consumer"/>
    <s v="United States"/>
    <s v="Oklahoma City"/>
    <s v="Oklahoma"/>
    <n v="73120"/>
    <s v="Central"/>
    <s v="FUR-CH-10004626"/>
    <s v="Furniture"/>
    <s v="Chairs"/>
    <s v="Office Star Flex Back Scooter Chair with Aluminum Finish Frame"/>
    <n v="302.67"/>
    <n v="3"/>
    <n v="0"/>
    <n v="72.640799999999999"/>
    <x v="10"/>
    <x v="3"/>
  </r>
  <r>
    <n v="5029"/>
    <s v="CA-2014-151792"/>
    <d v="2014-09-02T00:00:00"/>
    <d v="2014-07-09T00:00:00"/>
    <s v="Second Class"/>
    <s v="CV-12295"/>
    <s v="Christina VanderZanden"/>
    <s v="Consumer"/>
    <s v="United States"/>
    <s v="Chicago"/>
    <s v="Illinois"/>
    <n v="60653"/>
    <s v="Central"/>
    <s v="TEC-AC-10001606"/>
    <s v="Technology"/>
    <s v="Accessories"/>
    <s v="Logitech Wireless Performance Mouse MX for PC and Mac"/>
    <n v="239.976"/>
    <n v="3"/>
    <n v="0.2"/>
    <n v="53.994599999999998"/>
    <x v="30"/>
    <x v="2"/>
  </r>
  <r>
    <n v="5030"/>
    <s v="CA-2017-139304"/>
    <d v="2017-01-29T00:00:00"/>
    <d v="2017-02-02T00:00:00"/>
    <s v="Standard Class"/>
    <s v="VG-21790"/>
    <s v="Vivek Gonzalez"/>
    <s v="Consumer"/>
    <s v="United States"/>
    <s v="San Francisco"/>
    <s v="California"/>
    <n v="94109"/>
    <s v="West"/>
    <s v="OFF-AR-10001216"/>
    <s v="Office Supplies"/>
    <s v="Art"/>
    <s v="Newell 339"/>
    <n v="8.34"/>
    <n v="3"/>
    <n v="0"/>
    <n v="2.1684000000000001"/>
    <x v="44"/>
    <x v="3"/>
  </r>
  <r>
    <n v="5031"/>
    <s v="CA-2017-139304"/>
    <d v="2017-01-29T00:00:00"/>
    <d v="2017-02-02T00:00:00"/>
    <s v="Standard Class"/>
    <s v="VG-21790"/>
    <s v="Vivek Gonzalez"/>
    <s v="Consumer"/>
    <s v="United States"/>
    <s v="San Francisco"/>
    <s v="California"/>
    <n v="94109"/>
    <s v="West"/>
    <s v="OFF-SU-10001664"/>
    <s v="Office Supplies"/>
    <s v="Supplies"/>
    <s v="Acme Office Executive Series Stainless Steel Trimmers"/>
    <n v="8.57"/>
    <n v="1"/>
    <n v="0"/>
    <n v="2.2282000000000002"/>
    <x v="44"/>
    <x v="3"/>
  </r>
  <r>
    <n v="5032"/>
    <s v="CA-2017-139304"/>
    <d v="2017-01-29T00:00:00"/>
    <d v="2017-02-02T00:00:00"/>
    <s v="Standard Class"/>
    <s v="VG-21790"/>
    <s v="Vivek Gonzalez"/>
    <s v="Consumer"/>
    <s v="United States"/>
    <s v="San Francisco"/>
    <s v="California"/>
    <n v="94109"/>
    <s v="West"/>
    <s v="OFF-BI-10002498"/>
    <s v="Office Supplies"/>
    <s v="Binders"/>
    <s v="Clear Mylar Reinforcing Strips"/>
    <n v="119.616"/>
    <n v="8"/>
    <n v="0.2"/>
    <n v="40.370399999999997"/>
    <x v="44"/>
    <x v="3"/>
  </r>
  <r>
    <n v="5033"/>
    <s v="CA-2016-155166"/>
    <d v="2016-12-26T00:00:00"/>
    <d v="2017-02-01T00:00:00"/>
    <s v="Standard Class"/>
    <s v="BB-11545"/>
    <s v="Brenda Bowman"/>
    <s v="Corporate"/>
    <s v="United States"/>
    <s v="Vineland"/>
    <s v="New Jersey"/>
    <n v="8360"/>
    <s v="East"/>
    <s v="FUR-CH-10003968"/>
    <s v="Furniture"/>
    <s v="Chairs"/>
    <s v="Novimex Turbo Task Chair"/>
    <n v="212.94"/>
    <n v="3"/>
    <n v="0"/>
    <n v="25.552800000000001"/>
    <x v="5"/>
    <x v="0"/>
  </r>
  <r>
    <n v="5034"/>
    <s v="CA-2016-155166"/>
    <d v="2016-12-26T00:00:00"/>
    <d v="2017-02-01T00:00:00"/>
    <s v="Standard Class"/>
    <s v="BB-11545"/>
    <s v="Brenda Bowman"/>
    <s v="Corporate"/>
    <s v="United States"/>
    <s v="Vineland"/>
    <s v="New Jersey"/>
    <n v="8360"/>
    <s v="East"/>
    <s v="OFF-AP-10002765"/>
    <s v="Office Supplies"/>
    <s v="Appliances"/>
    <s v="Fellowes Advanced Computer Series Surge Protectors"/>
    <n v="26.49"/>
    <n v="1"/>
    <n v="0"/>
    <n v="7.4172000000000002"/>
    <x v="5"/>
    <x v="0"/>
  </r>
  <r>
    <n v="5035"/>
    <s v="CA-2015-103954"/>
    <d v="2015-08-09T00:00:00"/>
    <s v="8/13/2015"/>
    <s v="Second Class"/>
    <s v="HR-14770"/>
    <s v="Hallie Redmond"/>
    <s v="Home Office"/>
    <s v="United States"/>
    <s v="Milwaukee"/>
    <s v="Wisconsin"/>
    <n v="53209"/>
    <s v="Central"/>
    <s v="FUR-BO-10004690"/>
    <s v="Furniture"/>
    <s v="Bookcases"/>
    <s v="O'Sullivan Cherrywood Estates Traditional Barrister Bookcase"/>
    <n v="687.4"/>
    <n v="5"/>
    <n v="0"/>
    <n v="48.118000000000002"/>
    <x v="37"/>
    <x v="1"/>
  </r>
  <r>
    <n v="5036"/>
    <s v="CA-2014-169803"/>
    <d v="2014-04-06T00:00:00"/>
    <d v="2014-12-04T00:00:00"/>
    <s v="Standard Class"/>
    <s v="SC-20260"/>
    <s v="Scott Cohen"/>
    <s v="Corporate"/>
    <s v="United States"/>
    <s v="Seattle"/>
    <s v="Washington"/>
    <n v="98115"/>
    <s v="West"/>
    <s v="FUR-TA-10000688"/>
    <s v="Furniture"/>
    <s v="Tables"/>
    <s v="Chromcraft Bull-Nose Wood Round Conference Table Top, Wood Base"/>
    <n v="653.54999999999995"/>
    <n v="3"/>
    <n v="0"/>
    <n v="111.1035"/>
    <x v="41"/>
    <x v="2"/>
  </r>
  <r>
    <n v="5037"/>
    <s v="CA-2014-169803"/>
    <d v="2014-04-06T00:00:00"/>
    <d v="2014-12-04T00:00:00"/>
    <s v="Standard Class"/>
    <s v="SC-20260"/>
    <s v="Scott Cohen"/>
    <s v="Corporate"/>
    <s v="United States"/>
    <s v="Seattle"/>
    <s v="Washington"/>
    <n v="98115"/>
    <s v="West"/>
    <s v="TEC-AC-10003441"/>
    <s v="Technology"/>
    <s v="Accessories"/>
    <s v="Kingston Digital DataTraveler 32GB USB 2.0"/>
    <n v="33.9"/>
    <n v="2"/>
    <n v="0"/>
    <n v="2.0339999999999998"/>
    <x v="41"/>
    <x v="2"/>
  </r>
  <r>
    <n v="5038"/>
    <s v="CA-2017-141719"/>
    <d v="2017-11-17T00:00:00"/>
    <s v="11/21/2017"/>
    <s v="Second Class"/>
    <s v="EG-13900"/>
    <s v="Emily Grady"/>
    <s v="Consumer"/>
    <s v="United States"/>
    <s v="Naperville"/>
    <s v="Illinois"/>
    <n v="60540"/>
    <s v="Central"/>
    <s v="TEC-AC-10003610"/>
    <s v="Technology"/>
    <s v="Accessories"/>
    <s v="Logitech†Illuminated - Keyboard"/>
    <n v="239.96"/>
    <n v="5"/>
    <n v="0.2"/>
    <n v="83.986000000000004"/>
    <x v="23"/>
    <x v="3"/>
  </r>
  <r>
    <n v="5039"/>
    <s v="CA-2015-136469"/>
    <d v="2015-07-11T00:00:00"/>
    <d v="2015-12-07T00:00:00"/>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01"/>
    <x v="38"/>
    <x v="1"/>
  </r>
  <r>
    <n v="5040"/>
    <s v="CA-2015-136469"/>
    <d v="2015-07-11T00:00:00"/>
    <d v="2015-12-07T00:00:00"/>
    <s v="First Class"/>
    <s v="TS-21370"/>
    <s v="Todd Sumrall"/>
    <s v="Corporate"/>
    <s v="United States"/>
    <s v="Wilmington"/>
    <s v="Delaware"/>
    <n v="19805"/>
    <s v="East"/>
    <s v="TEC-PH-10001817"/>
    <s v="Technology"/>
    <s v="Phones"/>
    <s v="Wilson Electronics DB Pro Signal Booster"/>
    <n v="716"/>
    <n v="2"/>
    <n v="0"/>
    <n v="193.32"/>
    <x v="38"/>
    <x v="1"/>
  </r>
  <r>
    <n v="5041"/>
    <s v="CA-2015-136469"/>
    <d v="2015-07-11T00:00:00"/>
    <d v="2015-12-07T00:00:00"/>
    <s v="First Class"/>
    <s v="TS-21370"/>
    <s v="Todd Sumrall"/>
    <s v="Corporate"/>
    <s v="United States"/>
    <s v="Wilmington"/>
    <s v="Delaware"/>
    <n v="19805"/>
    <s v="East"/>
    <s v="OFF-BI-10004492"/>
    <s v="Office Supplies"/>
    <s v="Binders"/>
    <s v="Tuf-Vin Binders"/>
    <n v="221.06"/>
    <n v="7"/>
    <n v="0"/>
    <n v="103.8982"/>
    <x v="38"/>
    <x v="1"/>
  </r>
  <r>
    <n v="5042"/>
    <s v="CA-2016-158694"/>
    <d v="2016-11-10T00:00:00"/>
    <s v="11/13/2016"/>
    <s v="Second Class"/>
    <s v="AI-10855"/>
    <s v="Arianne Irving"/>
    <s v="Consumer"/>
    <s v="United States"/>
    <s v="Los Angeles"/>
    <s v="California"/>
    <n v="90036"/>
    <s v="West"/>
    <s v="OFF-PA-10002421"/>
    <s v="Office Supplies"/>
    <s v="Paper"/>
    <s v="Embossed Ink Jet Note Cards"/>
    <n v="67.709999999999994"/>
    <n v="3"/>
    <n v="0"/>
    <n v="32.500799999999998"/>
    <x v="0"/>
    <x v="0"/>
  </r>
  <r>
    <n v="5043"/>
    <s v="CA-2016-158694"/>
    <d v="2016-11-10T00:00:00"/>
    <s v="11/13/2016"/>
    <s v="Second Class"/>
    <s v="AI-10855"/>
    <s v="Arianne Irving"/>
    <s v="Consumer"/>
    <s v="United States"/>
    <s v="Los Angeles"/>
    <s v="California"/>
    <n v="90036"/>
    <s v="West"/>
    <s v="OFF-AP-10000055"/>
    <s v="Office Supplies"/>
    <s v="Appliances"/>
    <s v="Belkin F9S820V06 8 Outlet Surge"/>
    <n v="129.91999999999999"/>
    <n v="4"/>
    <n v="0"/>
    <n v="38.975999999999999"/>
    <x v="0"/>
    <x v="0"/>
  </r>
  <r>
    <n v="5044"/>
    <s v="CA-2016-158694"/>
    <d v="2016-11-10T00:00:00"/>
    <s v="11/13/2016"/>
    <s v="Second Class"/>
    <s v="AI-10855"/>
    <s v="Arianne Irving"/>
    <s v="Consumer"/>
    <s v="United States"/>
    <s v="Los Angeles"/>
    <s v="California"/>
    <n v="90036"/>
    <s v="West"/>
    <s v="FUR-FU-10000965"/>
    <s v="Furniture"/>
    <s v="Furnishings"/>
    <s v="Howard Miller 11-1/2&quot; Diameter Ridgewood Wall Clock"/>
    <n v="467.46"/>
    <n v="9"/>
    <n v="0"/>
    <n v="191.65860000000001"/>
    <x v="0"/>
    <x v="0"/>
  </r>
  <r>
    <n v="5045"/>
    <s v="CA-2016-158694"/>
    <d v="2016-11-10T00:00:00"/>
    <s v="11/13/2016"/>
    <s v="Second Class"/>
    <s v="AI-10855"/>
    <s v="Arianne Irving"/>
    <s v="Consumer"/>
    <s v="United States"/>
    <s v="Los Angeles"/>
    <s v="California"/>
    <n v="90036"/>
    <s v="West"/>
    <s v="OFF-PA-10001363"/>
    <s v="Office Supplies"/>
    <s v="Paper"/>
    <s v="Xerox 1933"/>
    <n v="61.4"/>
    <n v="5"/>
    <n v="0"/>
    <n v="28.858000000000001"/>
    <x v="0"/>
    <x v="0"/>
  </r>
  <r>
    <n v="5046"/>
    <s v="CA-2016-158694"/>
    <d v="2016-11-10T00:00:00"/>
    <s v="11/13/2016"/>
    <s v="Second Class"/>
    <s v="AI-10855"/>
    <s v="Arianne Irving"/>
    <s v="Consumer"/>
    <s v="United States"/>
    <s v="Los Angeles"/>
    <s v="California"/>
    <n v="90036"/>
    <s v="West"/>
    <s v="OFF-ST-10001496"/>
    <s v="Office Supplies"/>
    <s v="Storage"/>
    <s v="Standard Rollaway File with Lock"/>
    <n v="720.76"/>
    <n v="4"/>
    <n v="0"/>
    <n v="187.39760000000001"/>
    <x v="0"/>
    <x v="0"/>
  </r>
  <r>
    <n v="5047"/>
    <s v="CA-2016-158694"/>
    <d v="2016-11-10T00:00:00"/>
    <s v="11/13/2016"/>
    <s v="Second Class"/>
    <s v="AI-10855"/>
    <s v="Arianne Irving"/>
    <s v="Consumer"/>
    <s v="United States"/>
    <s v="Los Angeles"/>
    <s v="California"/>
    <n v="90036"/>
    <s v="West"/>
    <s v="OFF-BI-10004656"/>
    <s v="Office Supplies"/>
    <s v="Binders"/>
    <s v="Peel &amp; Stick Add-On Corner Pockets"/>
    <n v="5.1840000000000002"/>
    <n v="3"/>
    <n v="0.2"/>
    <n v="1.8144"/>
    <x v="0"/>
    <x v="0"/>
  </r>
  <r>
    <n v="5048"/>
    <s v="CA-2016-158694"/>
    <d v="2016-11-10T00:00:00"/>
    <s v="11/13/2016"/>
    <s v="Second Class"/>
    <s v="AI-10855"/>
    <s v="Arianne Irving"/>
    <s v="Consumer"/>
    <s v="United States"/>
    <s v="Los Angeles"/>
    <s v="California"/>
    <n v="90036"/>
    <s v="West"/>
    <s v="OFF-AR-10001227"/>
    <s v="Office Supplies"/>
    <s v="Art"/>
    <s v="Newell 338"/>
    <n v="14.7"/>
    <n v="5"/>
    <n v="0"/>
    <n v="3.9689999999999999"/>
    <x v="0"/>
    <x v="0"/>
  </r>
  <r>
    <n v="5049"/>
    <s v="US-2014-104759"/>
    <d v="2014-03-31T00:00:00"/>
    <d v="2014-04-04T00:00:00"/>
    <s v="Standard Class"/>
    <s v="DD-13570"/>
    <s v="Dorothy Dickinson"/>
    <s v="Consumer"/>
    <s v="United States"/>
    <s v="Chicago"/>
    <s v="Illinois"/>
    <n v="60610"/>
    <s v="Central"/>
    <s v="OFF-BI-10002071"/>
    <s v="Office Supplies"/>
    <s v="Binders"/>
    <s v="Fellowes Black Plastic Comb Bindings"/>
    <n v="8.1340000000000003"/>
    <n v="7"/>
    <n v="0.8"/>
    <n v="-13.8278"/>
    <x v="34"/>
    <x v="2"/>
  </r>
  <r>
    <n v="5050"/>
    <s v="US-2014-104759"/>
    <d v="2014-03-31T00:00:00"/>
    <d v="2014-04-04T00:00:00"/>
    <s v="Standard Class"/>
    <s v="DD-13570"/>
    <s v="Dorothy Dickinson"/>
    <s v="Consumer"/>
    <s v="United States"/>
    <s v="Chicago"/>
    <s v="Illinois"/>
    <n v="60610"/>
    <s v="Central"/>
    <s v="TEC-AC-10004901"/>
    <s v="Technology"/>
    <s v="Accessories"/>
    <s v="Kensington SlimBlade Notebook Wireless Mouse with Nano Receiver "/>
    <n v="79.983999999999995"/>
    <n v="2"/>
    <n v="0.2"/>
    <n v="13.997199999999999"/>
    <x v="34"/>
    <x v="2"/>
  </r>
  <r>
    <n v="5051"/>
    <s v="CA-2015-150511"/>
    <d v="2015-09-18T00:00:00"/>
    <s v="9/24/2015"/>
    <s v="Standard Class"/>
    <s v="AB-10060"/>
    <s v="Adam Bellavance"/>
    <s v="Home Office"/>
    <s v="United States"/>
    <s v="Des Moines"/>
    <s v="Washington"/>
    <n v="98198"/>
    <s v="West"/>
    <s v="OFF-PA-10001776"/>
    <s v="Office Supplies"/>
    <s v="Paper"/>
    <s v="Wirebound Message Books, Four 2 3/4&quot; x 5&quot; Forms per Page, 600 Sets per Book"/>
    <n v="18.54"/>
    <n v="2"/>
    <n v="0"/>
    <n v="8.7138000000000009"/>
    <x v="11"/>
    <x v="1"/>
  </r>
  <r>
    <n v="5052"/>
    <s v="CA-2015-134922"/>
    <d v="2015-11-07T00:00:00"/>
    <d v="2015-11-11T00:00:00"/>
    <s v="Standard Class"/>
    <s v="KB-16240"/>
    <s v="Karen Bern"/>
    <s v="Corporate"/>
    <s v="United States"/>
    <s v="Philadelphia"/>
    <s v="Pennsylvania"/>
    <n v="19140"/>
    <s v="East"/>
    <s v="OFF-EN-10000483"/>
    <s v="Office Supplies"/>
    <s v="Envelopes"/>
    <s v="White Envelopes, White Envelopes with Clear Poly Window"/>
    <n v="24.4"/>
    <n v="2"/>
    <n v="0.2"/>
    <n v="7.93"/>
    <x v="6"/>
    <x v="1"/>
  </r>
  <r>
    <n v="5053"/>
    <s v="US-2017-120607"/>
    <d v="2017-05-19T00:00:00"/>
    <s v="5/19/2017"/>
    <s v="Same Day"/>
    <s v="JC-15775"/>
    <s v="John Castell"/>
    <s v="Consumer"/>
    <s v="United States"/>
    <s v="Atlanta"/>
    <s v="Georgia"/>
    <n v="30318"/>
    <s v="South"/>
    <s v="OFF-PA-10003129"/>
    <s v="Office Supplies"/>
    <s v="Paper"/>
    <s v="Tops White Computer Printout Paper"/>
    <n v="195.64"/>
    <n v="4"/>
    <n v="0"/>
    <n v="91.950800000000001"/>
    <x v="24"/>
    <x v="3"/>
  </r>
  <r>
    <n v="5054"/>
    <s v="CA-2015-141243"/>
    <d v="2015-01-03T00:00:00"/>
    <d v="2015-08-01T00:00:00"/>
    <s v="Second Class"/>
    <s v="AH-10465"/>
    <s v="Amy Hunt"/>
    <s v="Consumer"/>
    <s v="United States"/>
    <s v="Dallas"/>
    <s v="Texas"/>
    <n v="75217"/>
    <s v="Central"/>
    <s v="TEC-AC-10003198"/>
    <s v="Technology"/>
    <s v="Accessories"/>
    <s v="Enermax Acrylux Wireless Keyboard"/>
    <n v="398.4"/>
    <n v="5"/>
    <n v="0.2"/>
    <n v="84.66"/>
    <x v="26"/>
    <x v="1"/>
  </r>
  <r>
    <n v="5055"/>
    <s v="CA-2015-141243"/>
    <d v="2015-01-03T00:00:00"/>
    <d v="2015-08-01T00:00:00"/>
    <s v="Second Class"/>
    <s v="AH-10465"/>
    <s v="Amy Hunt"/>
    <s v="Consumer"/>
    <s v="United States"/>
    <s v="Dallas"/>
    <s v="Texas"/>
    <n v="75217"/>
    <s v="Central"/>
    <s v="OFF-AR-10001246"/>
    <s v="Office Supplies"/>
    <s v="Art"/>
    <s v="Newell 317"/>
    <n v="7.056"/>
    <n v="3"/>
    <n v="0.2"/>
    <n v="0.79379999999999995"/>
    <x v="26"/>
    <x v="1"/>
  </r>
  <r>
    <n v="5056"/>
    <s v="CA-2015-141243"/>
    <d v="2015-01-03T00:00:00"/>
    <d v="2015-08-01T00:00:00"/>
    <s v="Second Class"/>
    <s v="AH-10465"/>
    <s v="Amy Hunt"/>
    <s v="Consumer"/>
    <s v="United States"/>
    <s v="Dallas"/>
    <s v="Texas"/>
    <n v="75217"/>
    <s v="Central"/>
    <s v="FUR-BO-10003272"/>
    <s v="Furniture"/>
    <s v="Bookcases"/>
    <s v="O'Sullivan Living Dimensions 5-Shelf Bookcases"/>
    <n v="1352.3976"/>
    <n v="9"/>
    <n v="0.32"/>
    <n v="-437.54039999999998"/>
    <x v="26"/>
    <x v="1"/>
  </r>
  <r>
    <n v="5057"/>
    <s v="CA-2015-162166"/>
    <d v="2015-09-08T00:00:00"/>
    <d v="2015-11-09T00:00:00"/>
    <s v="First Class"/>
    <s v="NM-18520"/>
    <s v="Neoma Murray"/>
    <s v="Consumer"/>
    <s v="United States"/>
    <s v="Moreno Valley"/>
    <s v="California"/>
    <n v="92553"/>
    <s v="West"/>
    <s v="OFF-PA-10002606"/>
    <s v="Office Supplies"/>
    <s v="Paper"/>
    <s v="Xerox 1928"/>
    <n v="26.4"/>
    <n v="5"/>
    <n v="0"/>
    <n v="11.88"/>
    <x v="11"/>
    <x v="1"/>
  </r>
  <r>
    <n v="5058"/>
    <s v="CA-2015-162166"/>
    <d v="2015-09-08T00:00:00"/>
    <d v="2015-11-09T00:00:00"/>
    <s v="First Class"/>
    <s v="NM-18520"/>
    <s v="Neoma Murray"/>
    <s v="Consumer"/>
    <s v="United States"/>
    <s v="Moreno Valley"/>
    <s v="California"/>
    <n v="92553"/>
    <s v="West"/>
    <s v="OFF-ST-10002486"/>
    <s v="Office Supplies"/>
    <s v="Storage"/>
    <s v="Eldon Shelf Savers Cubes and Bins"/>
    <n v="41.88"/>
    <n v="6"/>
    <n v="0"/>
    <n v="0.83760000000000001"/>
    <x v="11"/>
    <x v="1"/>
  </r>
  <r>
    <n v="5059"/>
    <s v="CA-2016-120796"/>
    <d v="2016-04-03T00:00:00"/>
    <d v="2016-07-04T00:00:00"/>
    <s v="Standard Class"/>
    <s v="CS-11950"/>
    <s v="Carlos Soltero"/>
    <s v="Consumer"/>
    <s v="United States"/>
    <s v="Philadelphia"/>
    <s v="Pennsylvania"/>
    <n v="19140"/>
    <s v="East"/>
    <s v="OFF-BI-10004330"/>
    <s v="Office Supplies"/>
    <s v="Binders"/>
    <s v="GBC Velobind Prepunched Cover Sets, Regency Series"/>
    <n v="99.846000000000004"/>
    <n v="9"/>
    <n v="0.7"/>
    <n v="-83.204999999999998"/>
    <x v="25"/>
    <x v="0"/>
  </r>
  <r>
    <n v="5060"/>
    <s v="CA-2016-109722"/>
    <d v="2016-12-05T00:00:00"/>
    <d v="2016-07-12T00:00:00"/>
    <s v="Second Class"/>
    <s v="TP-21130"/>
    <s v="Theone Pippenger"/>
    <s v="Consumer"/>
    <s v="United States"/>
    <s v="Georgetown"/>
    <s v="Kentucky"/>
    <n v="40324"/>
    <s v="South"/>
    <s v="TEC-PH-10000560"/>
    <s v="Technology"/>
    <s v="Phones"/>
    <s v="Samsung Galaxy S III - 16GB - pebble blue (T-Mobile)"/>
    <n v="699.98"/>
    <n v="2"/>
    <n v="0"/>
    <n v="195.99440000000001"/>
    <x v="5"/>
    <x v="0"/>
  </r>
  <r>
    <n v="5061"/>
    <s v="CA-2016-109722"/>
    <d v="2016-12-05T00:00:00"/>
    <d v="2016-07-12T00:00:00"/>
    <s v="Second Class"/>
    <s v="TP-21130"/>
    <s v="Theone Pippenger"/>
    <s v="Consumer"/>
    <s v="United States"/>
    <s v="Georgetown"/>
    <s v="Kentucky"/>
    <n v="40324"/>
    <s v="South"/>
    <s v="OFF-ST-10000060"/>
    <s v="Office Supplies"/>
    <s v="Storage"/>
    <s v="Fellowes Bankers Box Staxonsteel Drawer File/Stacking System"/>
    <n v="584.82000000000005"/>
    <n v="9"/>
    <n v="0"/>
    <n v="70.178399999999996"/>
    <x v="5"/>
    <x v="0"/>
  </r>
  <r>
    <n v="5062"/>
    <s v="CA-2015-136798"/>
    <d v="2015-05-08T00:00:00"/>
    <d v="2015-12-05T00:00:00"/>
    <s v="Standard Class"/>
    <s v="DL-12925"/>
    <s v="Daniel Lacy"/>
    <s v="Consumer"/>
    <s v="United States"/>
    <s v="Minneapolis"/>
    <s v="Minnesota"/>
    <n v="55407"/>
    <s v="Central"/>
    <s v="OFF-BI-10003684"/>
    <s v="Office Supplies"/>
    <s v="Binders"/>
    <s v="Wilson Jones Legal Size Ring Binders"/>
    <n v="43.98"/>
    <n v="2"/>
    <n v="0"/>
    <n v="21.99"/>
    <x v="33"/>
    <x v="1"/>
  </r>
  <r>
    <n v="5063"/>
    <s v="CA-2015-136798"/>
    <d v="2015-05-08T00:00:00"/>
    <d v="2015-12-05T00:00:00"/>
    <s v="Standard Class"/>
    <s v="DL-12925"/>
    <s v="Daniel Lacy"/>
    <s v="Consumer"/>
    <s v="United States"/>
    <s v="Minneapolis"/>
    <s v="Minnesota"/>
    <n v="55407"/>
    <s v="Central"/>
    <s v="TEC-PH-10000441"/>
    <s v="Technology"/>
    <s v="Phones"/>
    <s v="VTech DS6151"/>
    <n v="377.97"/>
    <n v="3"/>
    <n v="0"/>
    <n v="105.83159999999999"/>
    <x v="33"/>
    <x v="1"/>
  </r>
  <r>
    <n v="5064"/>
    <s v="CA-2015-136798"/>
    <d v="2015-05-08T00:00:00"/>
    <d v="2015-12-05T00:00:00"/>
    <s v="Standard Class"/>
    <s v="DL-12925"/>
    <s v="Daniel Lacy"/>
    <s v="Consumer"/>
    <s v="United States"/>
    <s v="Minneapolis"/>
    <s v="Minnesota"/>
    <n v="55407"/>
    <s v="Central"/>
    <s v="FUR-FU-10000723"/>
    <s v="Furniture"/>
    <s v="Furnishings"/>
    <s v="Deflect-o EconoMat Studded, No Bevel Mat for Low Pile Carpeting"/>
    <n v="123.96"/>
    <n v="3"/>
    <n v="0"/>
    <n v="11.1564"/>
    <x v="33"/>
    <x v="1"/>
  </r>
  <r>
    <n v="5065"/>
    <s v="CA-2017-122196"/>
    <d v="2017-09-22T00:00:00"/>
    <s v="9/24/2017"/>
    <s v="First Class"/>
    <s v="CA-12265"/>
    <s v="Christina Anderson"/>
    <s v="Consumer"/>
    <s v="United States"/>
    <s v="Wilmington"/>
    <s v="Delaware"/>
    <n v="19805"/>
    <s v="East"/>
    <s v="TEC-PH-10004977"/>
    <s v="Technology"/>
    <s v="Phones"/>
    <s v="GE 30524EE4"/>
    <n v="391.98"/>
    <n v="2"/>
    <n v="0"/>
    <n v="113.6742"/>
    <x v="15"/>
    <x v="3"/>
  </r>
  <r>
    <n v="5066"/>
    <s v="CA-2017-142090"/>
    <d v="2017-11-30T00:00:00"/>
    <d v="2017-07-12T00:00:00"/>
    <s v="Standard Class"/>
    <s v="SC-20380"/>
    <s v="Shahid Collister"/>
    <s v="Consumer"/>
    <s v="United States"/>
    <s v="Burlington"/>
    <s v="North Carolina"/>
    <n v="27217"/>
    <s v="South"/>
    <s v="TEC-AC-10002001"/>
    <s v="Technology"/>
    <s v="Accessories"/>
    <s v="Logitech Wireless Gaming Headset G930"/>
    <n v="383.976"/>
    <n v="3"/>
    <n v="0.2"/>
    <n v="81.594899999999996"/>
    <x v="23"/>
    <x v="3"/>
  </r>
  <r>
    <n v="5067"/>
    <s v="CA-2017-142090"/>
    <d v="2017-11-30T00:00:00"/>
    <d v="2017-07-12T00:00:00"/>
    <s v="Standard Class"/>
    <s v="SC-20380"/>
    <s v="Shahid Collister"/>
    <s v="Consumer"/>
    <s v="United States"/>
    <s v="Burlington"/>
    <s v="North Carolina"/>
    <n v="27217"/>
    <s v="South"/>
    <s v="FUR-TA-10001889"/>
    <s v="Furniture"/>
    <s v="Tables"/>
    <s v="Bush Advantage Collection Racetrack Conference Table"/>
    <n v="1781.682"/>
    <n v="7"/>
    <n v="0.4"/>
    <n v="-653.28340000000003"/>
    <x v="23"/>
    <x v="3"/>
  </r>
  <r>
    <n v="5068"/>
    <s v="CA-2017-160934"/>
    <d v="2017-01-15T00:00:00"/>
    <s v="1/19/2017"/>
    <s v="Standard Class"/>
    <s v="TT-21460"/>
    <s v="Tonja Turnell"/>
    <s v="Home Office"/>
    <s v="United States"/>
    <s v="Los Angeles"/>
    <s v="California"/>
    <n v="90008"/>
    <s v="West"/>
    <s v="OFF-AR-10003504"/>
    <s v="Office Supplies"/>
    <s v="Art"/>
    <s v="Newell 347"/>
    <n v="21.4"/>
    <n v="5"/>
    <n v="0"/>
    <n v="6.2060000000000004"/>
    <x v="44"/>
    <x v="3"/>
  </r>
  <r>
    <n v="5069"/>
    <s v="CA-2014-124478"/>
    <d v="2014-08-08T00:00:00"/>
    <d v="2014-12-08T00:00:00"/>
    <s v="Standard Class"/>
    <s v="MA-17560"/>
    <s v="Matt Abelman"/>
    <s v="Home Office"/>
    <s v="United States"/>
    <s v="Trenton"/>
    <s v="Michigan"/>
    <n v="48183"/>
    <s v="Central"/>
    <s v="TEC-CO-10001571"/>
    <s v="Technology"/>
    <s v="Copiers"/>
    <s v="Sharp 1540cs Digital Laser Copier"/>
    <n v="549.99"/>
    <n v="1"/>
    <n v="0"/>
    <n v="274.995"/>
    <x v="9"/>
    <x v="2"/>
  </r>
  <r>
    <n v="5070"/>
    <s v="CA-2014-124478"/>
    <d v="2014-08-08T00:00:00"/>
    <d v="2014-12-08T00:00:00"/>
    <s v="Standard Class"/>
    <s v="MA-17560"/>
    <s v="Matt Abelman"/>
    <s v="Home Office"/>
    <s v="United States"/>
    <s v="Trenton"/>
    <s v="Michigan"/>
    <n v="48183"/>
    <s v="Central"/>
    <s v="OFF-AP-10002495"/>
    <s v="Office Supplies"/>
    <s v="Appliances"/>
    <s v="Acco Smartsocket Table Surge Protector, 6 Color-Coded Adapter Outlets"/>
    <n v="167.535"/>
    <n v="3"/>
    <n v="0.1"/>
    <n v="37.229999999999997"/>
    <x v="9"/>
    <x v="2"/>
  </r>
  <r>
    <n v="5071"/>
    <s v="CA-2014-124478"/>
    <d v="2014-08-08T00:00:00"/>
    <d v="2014-12-08T00:00:00"/>
    <s v="Standard Class"/>
    <s v="MA-17560"/>
    <s v="Matt Abelman"/>
    <s v="Home Office"/>
    <s v="United States"/>
    <s v="Trenton"/>
    <s v="Michigan"/>
    <n v="48183"/>
    <s v="Central"/>
    <s v="OFF-EN-10002500"/>
    <s v="Office Supplies"/>
    <s v="Envelopes"/>
    <s v="Globe Weis Peel &amp; Seel First Class Envelopes"/>
    <n v="38.340000000000003"/>
    <n v="3"/>
    <n v="0"/>
    <n v="17.253"/>
    <x v="9"/>
    <x v="2"/>
  </r>
  <r>
    <n v="5072"/>
    <s v="CA-2014-124478"/>
    <d v="2014-08-08T00:00:00"/>
    <d v="2014-12-08T00:00:00"/>
    <s v="Standard Class"/>
    <s v="MA-17560"/>
    <s v="Matt Abelman"/>
    <s v="Home Office"/>
    <s v="United States"/>
    <s v="Trenton"/>
    <s v="Michigan"/>
    <n v="48183"/>
    <s v="Central"/>
    <s v="FUR-FU-10002088"/>
    <s v="Furniture"/>
    <s v="Furnishings"/>
    <s v="Nu-Dell Float Frame 11 x 14 1/2"/>
    <n v="53.88"/>
    <n v="6"/>
    <n v="0"/>
    <n v="22.6296"/>
    <x v="9"/>
    <x v="2"/>
  </r>
  <r>
    <n v="5073"/>
    <s v="CA-2014-124478"/>
    <d v="2014-08-08T00:00:00"/>
    <d v="2014-12-08T00:00:00"/>
    <s v="Standard Class"/>
    <s v="MA-17560"/>
    <s v="Matt Abelman"/>
    <s v="Home Office"/>
    <s v="United States"/>
    <s v="Trenton"/>
    <s v="Michigan"/>
    <n v="48183"/>
    <s v="Central"/>
    <s v="TEC-PH-10001128"/>
    <s v="Technology"/>
    <s v="Phones"/>
    <s v="Motorola Droid Maxx"/>
    <n v="299.98"/>
    <n v="2"/>
    <n v="0"/>
    <n v="83.994399999999999"/>
    <x v="9"/>
    <x v="2"/>
  </r>
  <r>
    <n v="5074"/>
    <s v="CA-2015-145485"/>
    <d v="2015-11-05T00:00:00"/>
    <d v="2015-05-11T00:00:00"/>
    <s v="Same Day"/>
    <s v="JM-16195"/>
    <s v="Justin MacKendrick"/>
    <s v="Consumer"/>
    <s v="United States"/>
    <s v="San Francisco"/>
    <s v="California"/>
    <n v="94109"/>
    <s v="West"/>
    <s v="OFF-ST-10000649"/>
    <s v="Office Supplies"/>
    <s v="Storage"/>
    <s v="Hanging Personal Folder File"/>
    <n v="62.8"/>
    <n v="4"/>
    <n v="0"/>
    <n v="15.7"/>
    <x v="6"/>
    <x v="1"/>
  </r>
  <r>
    <n v="5075"/>
    <s v="CA-2017-151071"/>
    <d v="2017-04-25T00:00:00"/>
    <s v="4/29/2017"/>
    <s v="Second Class"/>
    <s v="MB-18085"/>
    <s v="Mick Brown"/>
    <s v="Consumer"/>
    <s v="United States"/>
    <s v="Los Angeles"/>
    <s v="California"/>
    <n v="90049"/>
    <s v="West"/>
    <s v="OFF-BI-10002103"/>
    <s v="Office Supplies"/>
    <s v="Binders"/>
    <s v="Cardinal Slant-D Ring Binder, Heavy Gauge Vinyl"/>
    <n v="13.904"/>
    <n v="2"/>
    <n v="0.2"/>
    <n v="4.5187999999999997"/>
    <x v="4"/>
    <x v="3"/>
  </r>
  <r>
    <n v="5076"/>
    <s v="CA-2014-134572"/>
    <d v="2014-04-20T00:00:00"/>
    <s v="4/22/2014"/>
    <s v="Second Class"/>
    <s v="SV-20365"/>
    <s v="Seth Vernon"/>
    <s v="Consumer"/>
    <s v="United States"/>
    <s v="Houston"/>
    <s v="Texas"/>
    <n v="77070"/>
    <s v="Central"/>
    <s v="FUR-TA-10001705"/>
    <s v="Furniture"/>
    <s v="Tables"/>
    <s v="Bush Advantage Collection Round Conference Table"/>
    <n v="744.1"/>
    <n v="5"/>
    <n v="0.3"/>
    <n v="-95.67"/>
    <x v="41"/>
    <x v="2"/>
  </r>
  <r>
    <n v="5077"/>
    <s v="CA-2014-134572"/>
    <d v="2014-04-20T00:00:00"/>
    <s v="4/22/2014"/>
    <s v="Second Class"/>
    <s v="SV-20365"/>
    <s v="Seth Vernon"/>
    <s v="Consumer"/>
    <s v="United States"/>
    <s v="Houston"/>
    <s v="Texas"/>
    <n v="77070"/>
    <s v="Central"/>
    <s v="OFF-ST-10004634"/>
    <s v="Office Supplies"/>
    <s v="Storage"/>
    <s v="Personal Folder Holder, Ebony"/>
    <n v="44.84"/>
    <n v="5"/>
    <n v="0.2"/>
    <n v="5.6050000000000004"/>
    <x v="41"/>
    <x v="2"/>
  </r>
  <r>
    <n v="5078"/>
    <s v="CA-2014-134572"/>
    <d v="2014-04-20T00:00:00"/>
    <s v="4/22/2014"/>
    <s v="Second Class"/>
    <s v="SV-20365"/>
    <s v="Seth Vernon"/>
    <s v="Consumer"/>
    <s v="United States"/>
    <s v="Houston"/>
    <s v="Texas"/>
    <n v="77070"/>
    <s v="Central"/>
    <s v="FUR-TA-10004442"/>
    <s v="Furniture"/>
    <s v="Tables"/>
    <s v="Riverside Furniture Stanwyck Manor Table Series"/>
    <n v="401.59"/>
    <n v="2"/>
    <n v="0.3"/>
    <n v="-131.95099999999999"/>
    <x v="41"/>
    <x v="2"/>
  </r>
  <r>
    <n v="5079"/>
    <s v="CA-2017-143217"/>
    <d v="2017-11-11T00:00:00"/>
    <s v="11/17/2017"/>
    <s v="Standard Class"/>
    <s v="CG-12040"/>
    <s v="Catherine Glotzbach"/>
    <s v="Home Office"/>
    <s v="United States"/>
    <s v="Milwaukee"/>
    <s v="Wisconsin"/>
    <n v="53209"/>
    <s v="Central"/>
    <s v="OFF-BI-10002949"/>
    <s v="Office Supplies"/>
    <s v="Binders"/>
    <s v="Prestige Round Ring Binders"/>
    <n v="18.239999999999998"/>
    <n v="3"/>
    <n v="0"/>
    <n v="8.5728000000000009"/>
    <x v="23"/>
    <x v="3"/>
  </r>
  <r>
    <n v="5080"/>
    <s v="US-2017-133312"/>
    <d v="2017-11-25T00:00:00"/>
    <s v="11/29/2017"/>
    <s v="Standard Class"/>
    <s v="BD-11500"/>
    <s v="Bradley Drucker"/>
    <s v="Consumer"/>
    <s v="United States"/>
    <s v="San Francisco"/>
    <s v="California"/>
    <n v="94122"/>
    <s v="West"/>
    <s v="FUR-BO-10002213"/>
    <s v="Furniture"/>
    <s v="Bookcases"/>
    <s v="Sauder Forest Hills Library, Woodland Oak Finish"/>
    <n v="359.49900000000002"/>
    <n v="3"/>
    <n v="0.15"/>
    <n v="-29.605799999999999"/>
    <x v="23"/>
    <x v="3"/>
  </r>
  <r>
    <n v="5081"/>
    <s v="US-2017-133312"/>
    <d v="2017-11-25T00:00:00"/>
    <s v="11/29/2017"/>
    <s v="Standard Class"/>
    <s v="BD-11500"/>
    <s v="Bradley Drucker"/>
    <s v="Consumer"/>
    <s v="United States"/>
    <s v="San Francisco"/>
    <s v="California"/>
    <n v="94122"/>
    <s v="West"/>
    <s v="OFF-ST-10001325"/>
    <s v="Office Supplies"/>
    <s v="Storage"/>
    <s v="Sterilite Officeware Hinged File Box"/>
    <n v="10.48"/>
    <n v="1"/>
    <n v="0"/>
    <n v="2.8296000000000001"/>
    <x v="23"/>
    <x v="3"/>
  </r>
  <r>
    <n v="5082"/>
    <s v="US-2015-137533"/>
    <d v="2015-12-18T00:00:00"/>
    <s v="12/18/2015"/>
    <s v="Same Day"/>
    <s v="JK-15640"/>
    <s v="Jim Kriz"/>
    <s v="Home Office"/>
    <s v="United States"/>
    <s v="Cleveland"/>
    <s v="Ohio"/>
    <n v="44105"/>
    <s v="East"/>
    <s v="OFF-PA-10003441"/>
    <s v="Office Supplies"/>
    <s v="Paper"/>
    <s v="Xerox 226"/>
    <n v="20.736000000000001"/>
    <n v="4"/>
    <n v="0.2"/>
    <n v="7.2576000000000001"/>
    <x v="14"/>
    <x v="1"/>
  </r>
  <r>
    <n v="5083"/>
    <s v="CA-2016-155138"/>
    <d v="2016-09-08T00:00:00"/>
    <d v="2016-12-09T00:00:00"/>
    <s v="Standard Class"/>
    <s v="JM-15580"/>
    <s v="Jill Matthias"/>
    <s v="Consumer"/>
    <s v="United States"/>
    <s v="Monroe"/>
    <s v="North Carolina"/>
    <n v="28110"/>
    <s v="South"/>
    <s v="TEC-AC-10004209"/>
    <s v="Technology"/>
    <s v="Accessories"/>
    <s v="Memorex Froggy Flash Drive 4 GB"/>
    <n v="35.167999999999999"/>
    <n v="4"/>
    <n v="0.2"/>
    <n v="8.3523999999999994"/>
    <x v="21"/>
    <x v="0"/>
  </r>
  <r>
    <n v="5084"/>
    <s v="CA-2016-155138"/>
    <d v="2016-09-08T00:00:00"/>
    <d v="2016-12-09T00:00:00"/>
    <s v="Standard Class"/>
    <s v="JM-15580"/>
    <s v="Jill Matthias"/>
    <s v="Consumer"/>
    <s v="United States"/>
    <s v="Monroe"/>
    <s v="North Carolina"/>
    <n v="28110"/>
    <s v="South"/>
    <s v="OFF-PA-10000501"/>
    <s v="Office Supplies"/>
    <s v="Paper"/>
    <s v="Petty Cash Envelope"/>
    <n v="64.703999999999994"/>
    <n v="3"/>
    <n v="0.2"/>
    <n v="23.455200000000001"/>
    <x v="21"/>
    <x v="0"/>
  </r>
  <r>
    <n v="5085"/>
    <s v="CA-2016-108350"/>
    <d v="2016-06-06T00:00:00"/>
    <d v="2016-09-06T00:00:00"/>
    <s v="Second Class"/>
    <s v="SC-20230"/>
    <s v="Scot Coram"/>
    <s v="Corporate"/>
    <s v="United States"/>
    <s v="Lowell"/>
    <s v="Massachusetts"/>
    <n v="1852"/>
    <s v="East"/>
    <s v="OFF-PA-10003656"/>
    <s v="Office Supplies"/>
    <s v="Paper"/>
    <s v="Xerox 1935"/>
    <n v="105.52"/>
    <n v="4"/>
    <n v="0"/>
    <n v="48.539200000000001"/>
    <x v="1"/>
    <x v="0"/>
  </r>
  <r>
    <n v="5086"/>
    <s v="CA-2015-144302"/>
    <d v="2015-06-19T00:00:00"/>
    <s v="6/23/2015"/>
    <s v="Standard Class"/>
    <s v="ME-17320"/>
    <s v="Maria Etezadi"/>
    <s v="Home Office"/>
    <s v="United States"/>
    <s v="Dallas"/>
    <s v="Texas"/>
    <n v="75081"/>
    <s v="Central"/>
    <s v="OFF-BI-10001107"/>
    <s v="Office Supplies"/>
    <s v="Binders"/>
    <s v="GBC White Gloss Covers, Plain Front"/>
    <n v="5.7919999999999998"/>
    <n v="2"/>
    <n v="0.8"/>
    <n v="-9.5568000000000008"/>
    <x v="40"/>
    <x v="1"/>
  </r>
  <r>
    <n v="5087"/>
    <s v="CA-2015-109001"/>
    <d v="2015-03-05T00:00:00"/>
    <d v="2015-09-03T00:00:00"/>
    <s v="Standard Class"/>
    <s v="KN-16390"/>
    <s v="Katherine Nockton"/>
    <s v="Corporate"/>
    <s v="United States"/>
    <s v="Philadelphia"/>
    <s v="Pennsylvania"/>
    <n v="19120"/>
    <s v="East"/>
    <s v="TEC-PH-10000562"/>
    <s v="Technology"/>
    <s v="Phones"/>
    <s v="Samsung Convoy 3"/>
    <n v="466.15800000000002"/>
    <n v="7"/>
    <n v="0.4"/>
    <n v="-93.2316"/>
    <x v="29"/>
    <x v="1"/>
  </r>
  <r>
    <n v="5088"/>
    <s v="CA-2015-109001"/>
    <d v="2015-03-05T00:00:00"/>
    <d v="2015-09-03T00:00:00"/>
    <s v="Standard Class"/>
    <s v="KN-16390"/>
    <s v="Katherine Nockton"/>
    <s v="Corporate"/>
    <s v="United States"/>
    <s v="Philadelphia"/>
    <s v="Pennsylvania"/>
    <n v="19120"/>
    <s v="East"/>
    <s v="TEC-AC-10001101"/>
    <s v="Technology"/>
    <s v="Accessories"/>
    <s v="Sony 16GB Class 10 Micro SDHC R40 Memory Card"/>
    <n v="10.311999999999999"/>
    <n v="1"/>
    <n v="0.2"/>
    <n v="-1.2889999999999999"/>
    <x v="29"/>
    <x v="1"/>
  </r>
  <r>
    <n v="5089"/>
    <s v="CA-2015-109001"/>
    <d v="2015-03-05T00:00:00"/>
    <d v="2015-09-03T00:00:00"/>
    <s v="Standard Class"/>
    <s v="KN-16390"/>
    <s v="Katherine Nockton"/>
    <s v="Corporate"/>
    <s v="United States"/>
    <s v="Philadelphia"/>
    <s v="Pennsylvania"/>
    <n v="19120"/>
    <s v="East"/>
    <s v="OFF-BI-10003529"/>
    <s v="Office Supplies"/>
    <s v="Binders"/>
    <s v="Avery Round Ring Poly Binders"/>
    <n v="2.556"/>
    <n v="3"/>
    <n v="0.7"/>
    <n v="-1.7891999999999999"/>
    <x v="29"/>
    <x v="1"/>
  </r>
  <r>
    <n v="5090"/>
    <s v="CA-2017-132738"/>
    <d v="2017-08-04T00:00:00"/>
    <d v="2017-07-08T00:00:00"/>
    <s v="First Class"/>
    <s v="HM-14860"/>
    <s v="Harry Marie"/>
    <s v="Corporate"/>
    <s v="United States"/>
    <s v="Loveland"/>
    <s v="Colorado"/>
    <n v="80538"/>
    <s v="West"/>
    <s v="OFF-PA-10001752"/>
    <s v="Office Supplies"/>
    <s v="Paper"/>
    <s v="Hammermill CopyPlus Copy Paper (20Lb. and 84 Bright)"/>
    <n v="7.968"/>
    <n v="2"/>
    <n v="0.2"/>
    <n v="2.8883999999999999"/>
    <x v="43"/>
    <x v="3"/>
  </r>
  <r>
    <n v="5091"/>
    <s v="CA-2017-132738"/>
    <d v="2017-08-04T00:00:00"/>
    <d v="2017-07-08T00:00:00"/>
    <s v="First Class"/>
    <s v="HM-14860"/>
    <s v="Harry Marie"/>
    <s v="Corporate"/>
    <s v="United States"/>
    <s v="Loveland"/>
    <s v="Colorado"/>
    <n v="80538"/>
    <s v="West"/>
    <s v="OFF-EN-10001141"/>
    <s v="Office Supplies"/>
    <s v="Envelopes"/>
    <s v="Manila Recycled Extra-Heavyweight Clasp Envelopes, 6&quot; x 9&quot;"/>
    <n v="8.7840000000000007"/>
    <n v="1"/>
    <n v="0.2"/>
    <n v="3.1842000000000001"/>
    <x v="43"/>
    <x v="3"/>
  </r>
  <r>
    <n v="5092"/>
    <s v="CA-2017-156720"/>
    <d v="2017-12-30T00:00:00"/>
    <d v="2018-03-01T00:00:00"/>
    <s v="Standard Class"/>
    <s v="JM-15580"/>
    <s v="Jill Matthias"/>
    <s v="Consumer"/>
    <s v="United States"/>
    <s v="Loveland"/>
    <s v="Colorado"/>
    <n v="80538"/>
    <s v="West"/>
    <s v="OFF-FA-10003472"/>
    <s v="Office Supplies"/>
    <s v="Fasteners"/>
    <s v="Bagged Rubber Bands"/>
    <n v="3.024"/>
    <n v="3"/>
    <n v="0.2"/>
    <n v="-0.6048"/>
    <x v="22"/>
    <x v="3"/>
  </r>
  <r>
    <n v="5093"/>
    <s v="CA-2015-119102"/>
    <d v="2015-05-23T00:00:00"/>
    <s v="5/27/2015"/>
    <s v="Standard Class"/>
    <s v="KH-16690"/>
    <s v="Kristen Hastings"/>
    <s v="Corporate"/>
    <s v="United States"/>
    <s v="Woonsocket"/>
    <s v="Rhode Island"/>
    <n v="2895"/>
    <s v="East"/>
    <s v="OFF-ST-10004507"/>
    <s v="Office Supplies"/>
    <s v="Storage"/>
    <s v="Advantus Rolling Storage Box"/>
    <n v="51.45"/>
    <n v="3"/>
    <n v="0"/>
    <n v="13.891500000000001"/>
    <x v="33"/>
    <x v="1"/>
  </r>
  <r>
    <n v="5094"/>
    <s v="US-2014-140452"/>
    <d v="2014-12-06T00:00:00"/>
    <d v="2014-10-12T00:00:00"/>
    <s v="Standard Class"/>
    <s v="BK-11260"/>
    <s v="Berenike Kampe"/>
    <s v="Consumer"/>
    <s v="United States"/>
    <s v="Chicago"/>
    <s v="Illinois"/>
    <n v="60610"/>
    <s v="Central"/>
    <s v="OFF-AP-10004036"/>
    <s v="Office Supplies"/>
    <s v="Appliances"/>
    <s v="Bionaire 99.97% HEPA Air Cleaner"/>
    <n v="14.016"/>
    <n v="4"/>
    <n v="0.8"/>
    <n v="-31.536000000000001"/>
    <x v="20"/>
    <x v="2"/>
  </r>
  <r>
    <n v="5095"/>
    <s v="US-2014-140452"/>
    <d v="2014-12-06T00:00:00"/>
    <d v="2014-10-12T00:00:00"/>
    <s v="Standard Class"/>
    <s v="BK-11260"/>
    <s v="Berenike Kampe"/>
    <s v="Consumer"/>
    <s v="United States"/>
    <s v="Chicago"/>
    <s v="Illinois"/>
    <n v="60610"/>
    <s v="Central"/>
    <s v="FUR-TA-10004086"/>
    <s v="Furniture"/>
    <s v="Tables"/>
    <s v="KI Adjustable-Height Table"/>
    <n v="214.95"/>
    <n v="5"/>
    <n v="0.5"/>
    <n v="-120.372"/>
    <x v="20"/>
    <x v="2"/>
  </r>
  <r>
    <n v="5096"/>
    <s v="US-2014-140452"/>
    <d v="2014-12-06T00:00:00"/>
    <d v="2014-10-12T00:00:00"/>
    <s v="Standard Class"/>
    <s v="BK-11260"/>
    <s v="Berenike Kampe"/>
    <s v="Consumer"/>
    <s v="United States"/>
    <s v="Chicago"/>
    <s v="Illinois"/>
    <n v="60610"/>
    <s v="Central"/>
    <s v="TEC-PH-10000307"/>
    <s v="Technology"/>
    <s v="Phones"/>
    <s v="Shocksock Galaxy S4 Armband"/>
    <n v="35.04"/>
    <n v="4"/>
    <n v="0.2"/>
    <n v="-7.008"/>
    <x v="20"/>
    <x v="2"/>
  </r>
  <r>
    <n v="5097"/>
    <s v="US-2014-140452"/>
    <d v="2014-12-06T00:00:00"/>
    <d v="2014-10-12T00:00:00"/>
    <s v="Standard Class"/>
    <s v="BK-11260"/>
    <s v="Berenike Kampe"/>
    <s v="Consumer"/>
    <s v="United States"/>
    <s v="Chicago"/>
    <s v="Illinois"/>
    <n v="60610"/>
    <s v="Central"/>
    <s v="FUR-FU-10002088"/>
    <s v="Furniture"/>
    <s v="Furnishings"/>
    <s v="Nu-Dell Float Frame 11 x 14 1/2"/>
    <n v="10.776"/>
    <n v="3"/>
    <n v="0.6"/>
    <n v="-4.8491999999999997"/>
    <x v="20"/>
    <x v="2"/>
  </r>
  <r>
    <n v="5098"/>
    <s v="US-2014-140452"/>
    <d v="2014-12-06T00:00:00"/>
    <d v="2014-10-12T00:00:00"/>
    <s v="Standard Class"/>
    <s v="BK-11260"/>
    <s v="Berenike Kampe"/>
    <s v="Consumer"/>
    <s v="United States"/>
    <s v="Chicago"/>
    <s v="Illinois"/>
    <n v="60610"/>
    <s v="Central"/>
    <s v="OFF-BI-10004965"/>
    <s v="Office Supplies"/>
    <s v="Binders"/>
    <s v="Ibico Covers for Plastic or Wire Binding Elements"/>
    <n v="4.5999999999999996"/>
    <n v="2"/>
    <n v="0.8"/>
    <n v="-8.0500000000000007"/>
    <x v="20"/>
    <x v="2"/>
  </r>
  <r>
    <n v="5099"/>
    <s v="US-2014-140452"/>
    <d v="2014-12-06T00:00:00"/>
    <d v="2014-10-12T00:00:00"/>
    <s v="Standard Class"/>
    <s v="BK-11260"/>
    <s v="Berenike Kampe"/>
    <s v="Consumer"/>
    <s v="United States"/>
    <s v="Chicago"/>
    <s v="Illinois"/>
    <n v="60610"/>
    <s v="Central"/>
    <s v="OFF-ST-10002485"/>
    <s v="Office Supplies"/>
    <s v="Storage"/>
    <s v="Rogers Deluxe File Chest"/>
    <n v="35.167999999999999"/>
    <n v="2"/>
    <n v="0.2"/>
    <n v="-8.3523999999999994"/>
    <x v="20"/>
    <x v="2"/>
  </r>
  <r>
    <n v="5100"/>
    <s v="CA-2015-141936"/>
    <d v="2015-08-07T00:00:00"/>
    <d v="2015-12-08T00:00:00"/>
    <s v="Standard Class"/>
    <s v="PN-18775"/>
    <s v="Parhena Norris"/>
    <s v="Home Office"/>
    <s v="United States"/>
    <s v="Bakersfield"/>
    <s v="California"/>
    <n v="93309"/>
    <s v="West"/>
    <s v="OFF-BI-10002194"/>
    <s v="Office Supplies"/>
    <s v="Binders"/>
    <s v="Cardinal Hold-It CD Pocket"/>
    <n v="19.152000000000001"/>
    <n v="3"/>
    <n v="0.2"/>
    <n v="6.4638"/>
    <x v="37"/>
    <x v="1"/>
  </r>
  <r>
    <n v="5101"/>
    <s v="CA-2014-158442"/>
    <d v="2014-03-17T00:00:00"/>
    <s v="3/17/2014"/>
    <s v="Same Day"/>
    <s v="AZ-10750"/>
    <s v="Annie Zypern"/>
    <s v="Consumer"/>
    <s v="United States"/>
    <s v="Dallas"/>
    <s v="Texas"/>
    <n v="75217"/>
    <s v="Central"/>
    <s v="OFF-AR-10003732"/>
    <s v="Office Supplies"/>
    <s v="Art"/>
    <s v="Newell 333"/>
    <n v="4.4480000000000004"/>
    <n v="2"/>
    <n v="0.2"/>
    <n v="0.33360000000000001"/>
    <x v="34"/>
    <x v="2"/>
  </r>
  <r>
    <n v="5102"/>
    <s v="CA-2014-158442"/>
    <d v="2014-03-17T00:00:00"/>
    <s v="3/17/2014"/>
    <s v="Same Day"/>
    <s v="AZ-10750"/>
    <s v="Annie Zypern"/>
    <s v="Consumer"/>
    <s v="United States"/>
    <s v="Dallas"/>
    <s v="Texas"/>
    <n v="75217"/>
    <s v="Central"/>
    <s v="OFF-PA-10002195"/>
    <s v="Office Supplies"/>
    <s v="Paper"/>
    <s v="Xerox 1966"/>
    <n v="5.1840000000000002"/>
    <n v="1"/>
    <n v="0.2"/>
    <n v="1.8792"/>
    <x v="34"/>
    <x v="2"/>
  </r>
  <r>
    <n v="5103"/>
    <s v="CA-2014-158442"/>
    <d v="2014-03-17T00:00:00"/>
    <s v="3/17/2014"/>
    <s v="Same Day"/>
    <s v="AZ-10750"/>
    <s v="Annie Zypern"/>
    <s v="Consumer"/>
    <s v="United States"/>
    <s v="Dallas"/>
    <s v="Texas"/>
    <n v="75217"/>
    <s v="Central"/>
    <s v="OFF-PA-10002365"/>
    <s v="Office Supplies"/>
    <s v="Paper"/>
    <s v="Xerox 1967"/>
    <n v="15.552"/>
    <n v="3"/>
    <n v="0.2"/>
    <n v="5.4432"/>
    <x v="34"/>
    <x v="2"/>
  </r>
  <r>
    <n v="5104"/>
    <s v="CA-2015-167374"/>
    <d v="2015-03-26T00:00:00"/>
    <s v="3/30/2015"/>
    <s v="Second Class"/>
    <s v="GM-14500"/>
    <s v="Gene McClure"/>
    <s v="Consumer"/>
    <s v="United States"/>
    <s v="Philadelphia"/>
    <s v="Pennsylvania"/>
    <n v="19140"/>
    <s v="East"/>
    <s v="OFF-PA-10001950"/>
    <s v="Office Supplies"/>
    <s v="Paper"/>
    <s v="Southworth 25% Cotton Antique Laid Paper &amp; Envelopes"/>
    <n v="40.031999999999996"/>
    <n v="6"/>
    <n v="0.2"/>
    <n v="12.51"/>
    <x v="29"/>
    <x v="1"/>
  </r>
  <r>
    <n v="5105"/>
    <s v="CA-2015-167374"/>
    <d v="2015-03-26T00:00:00"/>
    <s v="3/30/2015"/>
    <s v="Second Class"/>
    <s v="GM-14500"/>
    <s v="Gene McClure"/>
    <s v="Consumer"/>
    <s v="United States"/>
    <s v="Philadelphia"/>
    <s v="Pennsylvania"/>
    <n v="19140"/>
    <s v="East"/>
    <s v="TEC-AC-10004633"/>
    <s v="Technology"/>
    <s v="Accessories"/>
    <s v="Verbatim 25 GB 6x Blu-ray Single Layer Recordable Disc, 3/Pack"/>
    <n v="16.776"/>
    <n v="3"/>
    <n v="0.2"/>
    <n v="5.0327999999999999"/>
    <x v="29"/>
    <x v="1"/>
  </r>
  <r>
    <n v="5106"/>
    <s v="CA-2014-116568"/>
    <d v="2014-12-14T00:00:00"/>
    <s v="12/20/2014"/>
    <s v="Standard Class"/>
    <s v="BM-11785"/>
    <s v="Bryan Mills"/>
    <s v="Consumer"/>
    <s v="United States"/>
    <s v="Deltona"/>
    <s v="Florida"/>
    <n v="32725"/>
    <s v="South"/>
    <s v="FUR-CH-10002439"/>
    <s v="Furniture"/>
    <s v="Chairs"/>
    <s v="Iceberg Nesting Folding Chair, 19w x 6d x 43h"/>
    <n v="186.304"/>
    <n v="4"/>
    <n v="0.2"/>
    <n v="13.972799999999999"/>
    <x v="20"/>
    <x v="2"/>
  </r>
  <r>
    <n v="5107"/>
    <s v="CA-2015-147102"/>
    <d v="2015-09-19T00:00:00"/>
    <s v="9/26/2015"/>
    <s v="Standard Class"/>
    <s v="NH-18610"/>
    <s v="Nicole Hansen"/>
    <s v="Corporate"/>
    <s v="United States"/>
    <s v="Columbus"/>
    <s v="Georgia"/>
    <n v="31907"/>
    <s v="South"/>
    <s v="TEC-AC-10000682"/>
    <s v="Technology"/>
    <s v="Accessories"/>
    <s v="Kensington K72356US Mouse-in-a-Box USB Desktop Mouse"/>
    <n v="66.36"/>
    <n v="4"/>
    <n v="0"/>
    <n v="23.225999999999999"/>
    <x v="11"/>
    <x v="1"/>
  </r>
  <r>
    <n v="5108"/>
    <s v="CA-2017-132213"/>
    <d v="2017-04-25T00:00:00"/>
    <s v="4/26/2017"/>
    <s v="First Class"/>
    <s v="PN-18775"/>
    <s v="Parhena Norris"/>
    <s v="Home Office"/>
    <s v="United States"/>
    <s v="Nashville"/>
    <s v="Tennessee"/>
    <n v="37211"/>
    <s v="South"/>
    <s v="OFF-AR-10004078"/>
    <s v="Office Supplies"/>
    <s v="Art"/>
    <s v="Newell 312"/>
    <n v="42.048000000000002"/>
    <n v="9"/>
    <n v="0.2"/>
    <n v="5.2560000000000002"/>
    <x v="4"/>
    <x v="3"/>
  </r>
  <r>
    <n v="5109"/>
    <s v="CA-2017-132213"/>
    <d v="2017-04-25T00:00:00"/>
    <s v="4/26/2017"/>
    <s v="First Class"/>
    <s v="PN-18775"/>
    <s v="Parhena Norris"/>
    <s v="Home Office"/>
    <s v="United States"/>
    <s v="Nashville"/>
    <s v="Tennessee"/>
    <n v="37211"/>
    <s v="South"/>
    <s v="OFF-AR-10001958"/>
    <s v="Office Supplies"/>
    <s v="Art"/>
    <s v="Stanley Bostitch Contemporary Electric Pencil Sharpeners"/>
    <n v="67.92"/>
    <n v="5"/>
    <n v="0.2"/>
    <n v="6.7919999999999998"/>
    <x v="4"/>
    <x v="3"/>
  </r>
  <r>
    <n v="5110"/>
    <s v="CA-2014-138450"/>
    <d v="2014-10-18T00:00:00"/>
    <s v="10/22/2014"/>
    <s v="Standard Class"/>
    <s v="EH-13765"/>
    <s v="Edward Hooks"/>
    <s v="Corporate"/>
    <s v="United States"/>
    <s v="Philadelphia"/>
    <s v="Pennsylvania"/>
    <n v="19134"/>
    <s v="East"/>
    <s v="OFF-EN-10001335"/>
    <s v="Office Supplies"/>
    <s v="Envelopes"/>
    <s v="White Business Envelopes with Contemporary Seam, Recycled White Business Envelopes"/>
    <n v="52.512"/>
    <n v="6"/>
    <n v="0.2"/>
    <n v="19.692"/>
    <x v="18"/>
    <x v="2"/>
  </r>
  <r>
    <n v="5111"/>
    <s v="CA-2014-138450"/>
    <d v="2014-10-18T00:00:00"/>
    <s v="10/22/2014"/>
    <s v="Standard Class"/>
    <s v="EH-13765"/>
    <s v="Edward Hooks"/>
    <s v="Corporate"/>
    <s v="United States"/>
    <s v="Philadelphia"/>
    <s v="Pennsylvania"/>
    <n v="19134"/>
    <s v="East"/>
    <s v="OFF-ST-10003479"/>
    <s v="Office Supplies"/>
    <s v="Storage"/>
    <s v="Eldon Base for stackable storage shelf, platinum"/>
    <n v="186.91200000000001"/>
    <n v="6"/>
    <n v="0.2"/>
    <n v="-35.045999999999999"/>
    <x v="18"/>
    <x v="2"/>
  </r>
  <r>
    <n v="5112"/>
    <s v="CA-2014-138450"/>
    <d v="2014-10-18T00:00:00"/>
    <s v="10/22/2014"/>
    <s v="Standard Class"/>
    <s v="EH-13765"/>
    <s v="Edward Hooks"/>
    <s v="Corporate"/>
    <s v="United States"/>
    <s v="Philadelphia"/>
    <s v="Pennsylvania"/>
    <n v="19134"/>
    <s v="East"/>
    <s v="OFF-PA-10003016"/>
    <s v="Office Supplies"/>
    <s v="Paper"/>
    <s v="Adams &quot;While You Were Out&quot; Message Pads"/>
    <n v="10.048"/>
    <n v="4"/>
    <n v="0.2"/>
    <n v="3.14"/>
    <x v="18"/>
    <x v="2"/>
  </r>
  <r>
    <n v="5113"/>
    <s v="CA-2015-153073"/>
    <d v="2015-11-13T00:00:00"/>
    <s v="11/13/2015"/>
    <s v="Same Day"/>
    <s v="HA-14905"/>
    <s v="Helen Abelman"/>
    <s v="Consumer"/>
    <s v="United States"/>
    <s v="Chicago"/>
    <s v="Illinois"/>
    <n v="60610"/>
    <s v="Central"/>
    <s v="FUR-FU-10001025"/>
    <s v="Furniture"/>
    <s v="Furnishings"/>
    <s v="Eldon Im‡ge Series Desk Accessories, Clear"/>
    <n v="17.495999999999999"/>
    <n v="9"/>
    <n v="0.6"/>
    <n v="-7.4358000000000004"/>
    <x v="6"/>
    <x v="1"/>
  </r>
  <r>
    <n v="5114"/>
    <s v="CA-2016-147970"/>
    <d v="2016-01-31T00:00:00"/>
    <d v="2016-02-02T00:00:00"/>
    <s v="Second Class"/>
    <s v="AB-10150"/>
    <s v="Aimee Bixby"/>
    <s v="Consumer"/>
    <s v="United States"/>
    <s v="Dallas"/>
    <s v="Texas"/>
    <n v="75220"/>
    <s v="Central"/>
    <s v="OFF-PA-10003936"/>
    <s v="Office Supplies"/>
    <s v="Paper"/>
    <s v="Xerox 1994"/>
    <n v="15.552"/>
    <n v="3"/>
    <n v="0.2"/>
    <n v="5.4432"/>
    <x v="12"/>
    <x v="0"/>
  </r>
  <r>
    <n v="5115"/>
    <s v="CA-2016-150658"/>
    <d v="2016-11-17T00:00:00"/>
    <s v="11/22/2016"/>
    <s v="Standard Class"/>
    <s v="MS-17365"/>
    <s v="Maribeth Schnelling"/>
    <s v="Consumer"/>
    <s v="United States"/>
    <s v="Carlsbad"/>
    <s v="New Mexico"/>
    <n v="88220"/>
    <s v="West"/>
    <s v="OFF-BI-10004140"/>
    <s v="Office Supplies"/>
    <s v="Binders"/>
    <s v="Avery Non-Stick Binders"/>
    <n v="10.776"/>
    <n v="3"/>
    <n v="0.2"/>
    <n v="3.3675000000000002"/>
    <x v="0"/>
    <x v="0"/>
  </r>
  <r>
    <n v="5116"/>
    <s v="CA-2017-125640"/>
    <d v="2017-07-25T00:00:00"/>
    <s v="7/29/2017"/>
    <s v="Standard Class"/>
    <s v="DD-13570"/>
    <s v="Dorothy Dickinson"/>
    <s v="Consumer"/>
    <s v="United States"/>
    <s v="Philadelphia"/>
    <s v="Pennsylvania"/>
    <n v="19134"/>
    <s v="East"/>
    <s v="OFF-LA-10004178"/>
    <s v="Office Supplies"/>
    <s v="Labels"/>
    <s v="Avery 491"/>
    <n v="3.3039999999999998"/>
    <n v="1"/>
    <n v="0.2"/>
    <n v="1.0738000000000001"/>
    <x v="10"/>
    <x v="3"/>
  </r>
  <r>
    <n v="5117"/>
    <s v="CA-2017-154137"/>
    <d v="2017-11-11T00:00:00"/>
    <s v="11/17/2017"/>
    <s v="Standard Class"/>
    <s v="MT-17815"/>
    <s v="Meg Tillman"/>
    <s v="Consumer"/>
    <s v="United States"/>
    <s v="New York City"/>
    <s v="New York"/>
    <n v="10009"/>
    <s v="East"/>
    <s v="OFF-ST-10003324"/>
    <s v="Office Supplies"/>
    <s v="Storage"/>
    <s v="Belkin OmniView SE Rackmount Kit"/>
    <n v="35.479999999999997"/>
    <n v="1"/>
    <n v="0"/>
    <n v="0"/>
    <x v="23"/>
    <x v="3"/>
  </r>
  <r>
    <n v="5118"/>
    <s v="CA-2015-127173"/>
    <d v="2015-09-26T00:00:00"/>
    <d v="2015-03-10T00:00:00"/>
    <s v="Standard Class"/>
    <s v="GM-14500"/>
    <s v="Gene McClure"/>
    <s v="Consumer"/>
    <s v="United States"/>
    <s v="Oceanside"/>
    <s v="New York"/>
    <n v="11572"/>
    <s v="East"/>
    <s v="OFF-FA-10004854"/>
    <s v="Office Supplies"/>
    <s v="Fasteners"/>
    <s v="Vinyl Coated Wire Paper Clips in Organizer Box, 800/Box"/>
    <n v="34.44"/>
    <n v="3"/>
    <n v="0"/>
    <n v="16.186800000000002"/>
    <x v="11"/>
    <x v="1"/>
  </r>
  <r>
    <n v="5119"/>
    <s v="CA-2015-127173"/>
    <d v="2015-09-26T00:00:00"/>
    <d v="2015-03-10T00:00:00"/>
    <s v="Standard Class"/>
    <s v="GM-14500"/>
    <s v="Gene McClure"/>
    <s v="Consumer"/>
    <s v="United States"/>
    <s v="Oceanside"/>
    <s v="New York"/>
    <n v="11572"/>
    <s v="East"/>
    <s v="TEC-MA-10002859"/>
    <s v="Technology"/>
    <s v="Machines"/>
    <s v="Ativa MDM8000 8-Sheet Micro-Cut Shredder"/>
    <n v="629.92999999999995"/>
    <n v="7"/>
    <n v="0"/>
    <n v="296.06709999999998"/>
    <x v="11"/>
    <x v="1"/>
  </r>
  <r>
    <n v="5120"/>
    <s v="CA-2015-127173"/>
    <d v="2015-09-26T00:00:00"/>
    <d v="2015-03-10T00:00:00"/>
    <s v="Standard Class"/>
    <s v="GM-14500"/>
    <s v="Gene McClure"/>
    <s v="Consumer"/>
    <s v="United States"/>
    <s v="Oceanside"/>
    <s v="New York"/>
    <n v="11572"/>
    <s v="East"/>
    <s v="OFF-BI-10000088"/>
    <s v="Office Supplies"/>
    <s v="Binders"/>
    <s v="GBC Imprintable Covers"/>
    <n v="79.055999999999997"/>
    <n v="9"/>
    <n v="0.2"/>
    <n v="28.657800000000002"/>
    <x v="11"/>
    <x v="1"/>
  </r>
  <r>
    <n v="5121"/>
    <s v="CA-2014-149538"/>
    <d v="2014-04-04T00:00:00"/>
    <d v="2014-08-04T00:00:00"/>
    <s v="Standard Class"/>
    <s v="KB-16585"/>
    <s v="Ken Black"/>
    <s v="Corporate"/>
    <s v="United States"/>
    <s v="Lafayette"/>
    <s v="Louisiana"/>
    <n v="70506"/>
    <s v="South"/>
    <s v="OFF-ST-10004180"/>
    <s v="Office Supplies"/>
    <s v="Storage"/>
    <s v="Safco Commercial Shelving"/>
    <n v="232.55"/>
    <n v="5"/>
    <n v="0"/>
    <n v="9.3019999999999996"/>
    <x v="41"/>
    <x v="2"/>
  </r>
  <r>
    <n v="5122"/>
    <s v="CA-2014-149538"/>
    <d v="2014-04-04T00:00:00"/>
    <d v="2014-08-04T00:00:00"/>
    <s v="Standard Class"/>
    <s v="KB-16585"/>
    <s v="Ken Black"/>
    <s v="Corporate"/>
    <s v="United States"/>
    <s v="Lafayette"/>
    <s v="Louisiana"/>
    <n v="70506"/>
    <s v="South"/>
    <s v="TEC-AC-10002926"/>
    <s v="Technology"/>
    <s v="Accessories"/>
    <s v="Logitech Wireless Marathon Mouse M705"/>
    <n v="99.98"/>
    <n v="2"/>
    <n v="0"/>
    <n v="42.991399999999999"/>
    <x v="41"/>
    <x v="2"/>
  </r>
  <r>
    <n v="5123"/>
    <s v="CA-2014-149538"/>
    <d v="2014-04-04T00:00:00"/>
    <d v="2014-08-04T00:00:00"/>
    <s v="Standard Class"/>
    <s v="KB-16585"/>
    <s v="Ken Black"/>
    <s v="Corporate"/>
    <s v="United States"/>
    <s v="Lafayette"/>
    <s v="Louisiana"/>
    <n v="70506"/>
    <s v="South"/>
    <s v="OFF-PA-10003797"/>
    <s v="Office Supplies"/>
    <s v="Paper"/>
    <s v="Xerox 209"/>
    <n v="19.440000000000001"/>
    <n v="3"/>
    <n v="0"/>
    <n v="9.3312000000000008"/>
    <x v="41"/>
    <x v="2"/>
  </r>
  <r>
    <n v="5124"/>
    <s v="CA-2014-149538"/>
    <d v="2014-04-04T00:00:00"/>
    <d v="2014-08-04T00:00:00"/>
    <s v="Standard Class"/>
    <s v="KB-16585"/>
    <s v="Ken Black"/>
    <s v="Corporate"/>
    <s v="United States"/>
    <s v="Lafayette"/>
    <s v="Louisiana"/>
    <n v="70506"/>
    <s v="South"/>
    <s v="OFF-PA-10002195"/>
    <s v="Office Supplies"/>
    <s v="Paper"/>
    <s v="Xerox 1966"/>
    <n v="12.96"/>
    <n v="2"/>
    <n v="0"/>
    <n v="6.3503999999999996"/>
    <x v="41"/>
    <x v="2"/>
  </r>
  <r>
    <n v="5125"/>
    <s v="CA-2014-160766"/>
    <d v="2014-09-14T00:00:00"/>
    <s v="9/14/2014"/>
    <s v="Same Day"/>
    <s v="DM-13015"/>
    <s v="Darrin Martin"/>
    <s v="Consumer"/>
    <s v="United States"/>
    <s v="New York City"/>
    <s v="New York"/>
    <n v="10009"/>
    <s v="East"/>
    <s v="FUR-TA-10001039"/>
    <s v="Furniture"/>
    <s v="Tables"/>
    <s v="KI Adjustable-Height Table"/>
    <n v="464.29199999999997"/>
    <n v="9"/>
    <n v="0.4"/>
    <n v="-108.3348"/>
    <x v="30"/>
    <x v="2"/>
  </r>
  <r>
    <n v="5126"/>
    <s v="CA-2014-160766"/>
    <d v="2014-09-14T00:00:00"/>
    <s v="9/14/2014"/>
    <s v="Same Day"/>
    <s v="DM-13015"/>
    <s v="Darrin Martin"/>
    <s v="Consumer"/>
    <s v="United States"/>
    <s v="New York City"/>
    <s v="New York"/>
    <n v="10009"/>
    <s v="East"/>
    <s v="OFF-EN-10001099"/>
    <s v="Office Supplies"/>
    <s v="Envelopes"/>
    <s v="Staple envelope"/>
    <n v="68.459999999999994"/>
    <n v="7"/>
    <n v="0"/>
    <n v="31.491599999999998"/>
    <x v="30"/>
    <x v="2"/>
  </r>
  <r>
    <n v="5127"/>
    <s v="CA-2014-160766"/>
    <d v="2014-09-14T00:00:00"/>
    <s v="9/14/2014"/>
    <s v="Same Day"/>
    <s v="DM-13015"/>
    <s v="Darrin Martin"/>
    <s v="Consumer"/>
    <s v="United States"/>
    <s v="New York City"/>
    <s v="New York"/>
    <n v="10009"/>
    <s v="East"/>
    <s v="TEC-MA-10003979"/>
    <s v="Technology"/>
    <s v="Machines"/>
    <s v="Ativa V4110MDD Micro-Cut Shredder"/>
    <n v="2799.96"/>
    <n v="4"/>
    <n v="0"/>
    <n v="1371.9803999999999"/>
    <x v="30"/>
    <x v="2"/>
  </r>
  <r>
    <n v="5128"/>
    <s v="CA-2014-160766"/>
    <d v="2014-09-14T00:00:00"/>
    <s v="9/14/2014"/>
    <s v="Same Day"/>
    <s v="DM-13015"/>
    <s v="Darrin Martin"/>
    <s v="Consumer"/>
    <s v="United States"/>
    <s v="New York City"/>
    <s v="New York"/>
    <n v="10009"/>
    <s v="East"/>
    <s v="OFF-AP-10002945"/>
    <s v="Office Supplies"/>
    <s v="Appliances"/>
    <s v="Honeywell Enviracaire Portable HEPA Air Cleaner for 17' x 22' Room"/>
    <n v="601.29999999999995"/>
    <n v="2"/>
    <n v="0"/>
    <n v="198.429"/>
    <x v="30"/>
    <x v="2"/>
  </r>
  <r>
    <n v="5129"/>
    <s v="CA-2014-160766"/>
    <d v="2014-09-14T00:00:00"/>
    <s v="9/14/2014"/>
    <s v="Same Day"/>
    <s v="DM-13015"/>
    <s v="Darrin Martin"/>
    <s v="Consumer"/>
    <s v="United States"/>
    <s v="New York City"/>
    <s v="New York"/>
    <n v="10009"/>
    <s v="East"/>
    <s v="TEC-PH-10001536"/>
    <s v="Technology"/>
    <s v="Phones"/>
    <s v="Spigen Samsung Galaxy S5 Case Wallet"/>
    <n v="16.989999999999998"/>
    <n v="1"/>
    <n v="0"/>
    <n v="4.4173999999999998"/>
    <x v="30"/>
    <x v="2"/>
  </r>
  <r>
    <n v="5130"/>
    <s v="CA-2014-160766"/>
    <d v="2014-09-14T00:00:00"/>
    <s v="9/14/2014"/>
    <s v="Same Day"/>
    <s v="DM-13015"/>
    <s v="Darrin Martin"/>
    <s v="Consumer"/>
    <s v="United States"/>
    <s v="New York City"/>
    <s v="New York"/>
    <n v="10009"/>
    <s v="East"/>
    <s v="TEC-PH-10000526"/>
    <s v="Technology"/>
    <s v="Phones"/>
    <s v="Vtech CS6719"/>
    <n v="287.97000000000003"/>
    <n v="3"/>
    <n v="0"/>
    <n v="80.631600000000006"/>
    <x v="30"/>
    <x v="2"/>
  </r>
  <r>
    <n v="5131"/>
    <s v="CA-2014-160766"/>
    <d v="2014-09-14T00:00:00"/>
    <s v="9/14/2014"/>
    <s v="Same Day"/>
    <s v="DM-13015"/>
    <s v="Darrin Martin"/>
    <s v="Consumer"/>
    <s v="United States"/>
    <s v="New York City"/>
    <s v="New York"/>
    <n v="10009"/>
    <s v="East"/>
    <s v="OFF-PA-10000213"/>
    <s v="Office Supplies"/>
    <s v="Paper"/>
    <s v="Xerox 198"/>
    <n v="44.82"/>
    <n v="9"/>
    <n v="0"/>
    <n v="21.0654"/>
    <x v="30"/>
    <x v="2"/>
  </r>
  <r>
    <n v="5132"/>
    <s v="CA-2017-146626"/>
    <d v="2017-12-29T00:00:00"/>
    <d v="2018-05-01T00:00:00"/>
    <s v="Standard Class"/>
    <s v="BP-11185"/>
    <s v="Ben Peterman"/>
    <s v="Corporate"/>
    <s v="United States"/>
    <s v="Anaheim"/>
    <s v="California"/>
    <n v="92804"/>
    <s v="West"/>
    <s v="FUR-FU-10002501"/>
    <s v="Furniture"/>
    <s v="Furnishings"/>
    <s v="Nu-Dell Executive Frame"/>
    <n v="101.12"/>
    <n v="8"/>
    <n v="0"/>
    <n v="37.414400000000001"/>
    <x v="22"/>
    <x v="3"/>
  </r>
  <r>
    <n v="5133"/>
    <s v="CA-2015-123330"/>
    <d v="2015-06-21T00:00:00"/>
    <s v="6/27/2015"/>
    <s v="Standard Class"/>
    <s v="EP-13915"/>
    <s v="Emily Phan"/>
    <s v="Consumer"/>
    <s v="United States"/>
    <s v="Deltona"/>
    <s v="Florida"/>
    <n v="32725"/>
    <s v="South"/>
    <s v="TEC-PH-10001819"/>
    <s v="Technology"/>
    <s v="Phones"/>
    <s v="Innergie mMini Combo Duo USB Travel Charging Kit"/>
    <n v="107.976"/>
    <n v="3"/>
    <n v="0.2"/>
    <n v="37.791600000000003"/>
    <x v="40"/>
    <x v="1"/>
  </r>
  <r>
    <n v="5134"/>
    <s v="CA-2017-155607"/>
    <d v="2017-11-26T00:00:00"/>
    <s v="11/30/2017"/>
    <s v="Standard Class"/>
    <s v="FG-14260"/>
    <s v="Frank Gastineau"/>
    <s v="Home Office"/>
    <s v="United States"/>
    <s v="New York City"/>
    <s v="New York"/>
    <n v="10009"/>
    <s v="East"/>
    <s v="OFF-AP-10001962"/>
    <s v="Office Supplies"/>
    <s v="Appliances"/>
    <s v="Black &amp; Decker Filter for Double Action Dustbuster Cordless Vac BLDV7210"/>
    <n v="58.73"/>
    <n v="7"/>
    <n v="0"/>
    <n v="14.682499999999999"/>
    <x v="23"/>
    <x v="3"/>
  </r>
  <r>
    <n v="5135"/>
    <s v="CA-2017-155607"/>
    <d v="2017-11-26T00:00:00"/>
    <s v="11/30/2017"/>
    <s v="Standard Class"/>
    <s v="FG-14260"/>
    <s v="Frank Gastineau"/>
    <s v="Home Office"/>
    <s v="United States"/>
    <s v="New York City"/>
    <s v="New York"/>
    <n v="10009"/>
    <s v="East"/>
    <s v="OFF-BI-10003364"/>
    <s v="Office Supplies"/>
    <s v="Binders"/>
    <s v="Binding Machine Supplies"/>
    <n v="93.343999999999994"/>
    <n v="4"/>
    <n v="0.2"/>
    <n v="32.670400000000001"/>
    <x v="23"/>
    <x v="3"/>
  </r>
  <r>
    <n v="5136"/>
    <s v="CA-2016-151323"/>
    <d v="2016-10-23T00:00:00"/>
    <s v="10/28/2016"/>
    <s v="Standard Class"/>
    <s v="AB-10255"/>
    <s v="Alejandro Ballentine"/>
    <s v="Home Office"/>
    <s v="United States"/>
    <s v="Seattle"/>
    <s v="Washington"/>
    <n v="98103"/>
    <s v="West"/>
    <s v="OFF-FA-10002983"/>
    <s v="Office Supplies"/>
    <s v="Fasteners"/>
    <s v="Advantus SlideClip Paper Clips"/>
    <n v="17.05"/>
    <n v="5"/>
    <n v="0"/>
    <n v="8.1839999999999993"/>
    <x v="32"/>
    <x v="0"/>
  </r>
  <r>
    <n v="5137"/>
    <s v="CA-2015-146696"/>
    <d v="2015-12-14T00:00:00"/>
    <s v="12/19/2015"/>
    <s v="Standard Class"/>
    <s v="RD-19480"/>
    <s v="Rick Duston"/>
    <s v="Consumer"/>
    <s v="United States"/>
    <s v="San Diego"/>
    <s v="California"/>
    <n v="92105"/>
    <s v="West"/>
    <s v="OFF-BI-10002432"/>
    <s v="Office Supplies"/>
    <s v="Binders"/>
    <s v="Wilson Jones Standard D-Ring Binders"/>
    <n v="8.0960000000000001"/>
    <n v="2"/>
    <n v="0.2"/>
    <n v="2.7324000000000002"/>
    <x v="14"/>
    <x v="1"/>
  </r>
  <r>
    <n v="5138"/>
    <s v="CA-2016-128972"/>
    <d v="2016-11-13T00:00:00"/>
    <s v="11/17/2016"/>
    <s v="Standard Class"/>
    <s v="TS-21430"/>
    <s v="Tom Stivers"/>
    <s v="Corporate"/>
    <s v="United States"/>
    <s v="Oklahoma City"/>
    <s v="Oklahoma"/>
    <n v="73120"/>
    <s v="Central"/>
    <s v="FUR-FU-10003096"/>
    <s v="Furniture"/>
    <s v="Furnishings"/>
    <s v="Master Giant Foot Doorstop, Safety Yellow"/>
    <n v="30.36"/>
    <n v="4"/>
    <n v="0"/>
    <n v="13.0548"/>
    <x v="0"/>
    <x v="0"/>
  </r>
  <r>
    <n v="5139"/>
    <s v="CA-2017-128335"/>
    <d v="2017-09-29T00:00:00"/>
    <d v="2017-05-10T00:00:00"/>
    <s v="Standard Class"/>
    <s v="JA-15970"/>
    <s v="Joseph Airdo"/>
    <s v="Consumer"/>
    <s v="United States"/>
    <s v="Mount Vernon"/>
    <s v="New York"/>
    <n v="10550"/>
    <s v="East"/>
    <s v="OFF-EN-10001539"/>
    <s v="Office Supplies"/>
    <s v="Envelopes"/>
    <s v="Staple envelope"/>
    <n v="23.34"/>
    <n v="3"/>
    <n v="0"/>
    <n v="10.969799999999999"/>
    <x v="15"/>
    <x v="3"/>
  </r>
  <r>
    <n v="5140"/>
    <s v="CA-2017-128335"/>
    <d v="2017-09-29T00:00:00"/>
    <d v="2017-05-10T00:00:00"/>
    <s v="Standard Class"/>
    <s v="JA-15970"/>
    <s v="Joseph Airdo"/>
    <s v="Consumer"/>
    <s v="United States"/>
    <s v="Mount Vernon"/>
    <s v="New York"/>
    <n v="10550"/>
    <s v="East"/>
    <s v="OFF-PA-10004996"/>
    <s v="Office Supplies"/>
    <s v="Paper"/>
    <s v="Speediset Carbonless Redi-Letter 7&quot; x 8 1/2&quot;"/>
    <n v="51.55"/>
    <n v="5"/>
    <n v="0"/>
    <n v="24.2285"/>
    <x v="15"/>
    <x v="3"/>
  </r>
  <r>
    <n v="5141"/>
    <s v="CA-2015-154886"/>
    <d v="2015-11-08T00:00:00"/>
    <d v="2015-12-11T00:00:00"/>
    <s v="Standard Class"/>
    <s v="SW-20455"/>
    <s v="Shaun Weien"/>
    <s v="Consumer"/>
    <s v="United States"/>
    <s v="San Francisco"/>
    <s v="California"/>
    <n v="94109"/>
    <s v="West"/>
    <s v="TEC-AC-10001956"/>
    <s v="Technology"/>
    <s v="Accessories"/>
    <s v="Microsoft Arc Touch Mouse"/>
    <n v="119.9"/>
    <n v="2"/>
    <n v="0"/>
    <n v="43.164000000000001"/>
    <x v="6"/>
    <x v="1"/>
  </r>
  <r>
    <n v="5142"/>
    <s v="CA-2016-111213"/>
    <d v="2016-04-01T00:00:00"/>
    <d v="2016-05-04T00:00:00"/>
    <s v="Standard Class"/>
    <s v="FP-14320"/>
    <s v="Frank Preis"/>
    <s v="Consumer"/>
    <s v="United States"/>
    <s v="New York City"/>
    <s v="New York"/>
    <n v="10009"/>
    <s v="East"/>
    <s v="FUR-CH-10000454"/>
    <s v="Furniture"/>
    <s v="Chairs"/>
    <s v="Hon Deluxe Fabric Upholstered Stacking Chairs, Rounded Back"/>
    <n v="1317.492"/>
    <n v="6"/>
    <n v="0.1"/>
    <n v="292.77600000000001"/>
    <x v="25"/>
    <x v="0"/>
  </r>
  <r>
    <n v="5143"/>
    <s v="CA-2016-111213"/>
    <d v="2016-04-01T00:00:00"/>
    <d v="2016-05-04T00:00:00"/>
    <s v="Standard Class"/>
    <s v="FP-14320"/>
    <s v="Frank Preis"/>
    <s v="Consumer"/>
    <s v="United States"/>
    <s v="New York City"/>
    <s v="New York"/>
    <n v="10009"/>
    <s v="East"/>
    <s v="OFF-SU-10000946"/>
    <s v="Office Supplies"/>
    <s v="Supplies"/>
    <s v="Staple remover"/>
    <n v="63.84"/>
    <n v="8"/>
    <n v="0"/>
    <n v="18.5136"/>
    <x v="25"/>
    <x v="0"/>
  </r>
  <r>
    <n v="5144"/>
    <s v="CA-2016-111213"/>
    <d v="2016-04-01T00:00:00"/>
    <d v="2016-05-04T00:00:00"/>
    <s v="Standard Class"/>
    <s v="FP-14320"/>
    <s v="Frank Preis"/>
    <s v="Consumer"/>
    <s v="United States"/>
    <s v="New York City"/>
    <s v="New York"/>
    <n v="10009"/>
    <s v="East"/>
    <s v="OFF-BI-10004140"/>
    <s v="Office Supplies"/>
    <s v="Binders"/>
    <s v="Avery Non-Stick Binders"/>
    <n v="3.5920000000000001"/>
    <n v="1"/>
    <n v="0.2"/>
    <n v="1.1225000000000001"/>
    <x v="25"/>
    <x v="0"/>
  </r>
  <r>
    <n v="5145"/>
    <s v="CA-2017-161333"/>
    <d v="2017-02-02T00:00:00"/>
    <d v="2017-07-02T00:00:00"/>
    <s v="Standard Class"/>
    <s v="JL-15835"/>
    <s v="John Lee"/>
    <s v="Consumer"/>
    <s v="United States"/>
    <s v="Los Angeles"/>
    <s v="California"/>
    <n v="90045"/>
    <s v="West"/>
    <s v="FUR-FU-10003039"/>
    <s v="Furniture"/>
    <s v="Furnishings"/>
    <s v="Howard Miller 11-1/2&quot; Diameter Grantwood Wall Clock"/>
    <n v="86.26"/>
    <n v="2"/>
    <n v="0"/>
    <n v="29.328399999999998"/>
    <x v="31"/>
    <x v="3"/>
  </r>
  <r>
    <n v="5146"/>
    <s v="CA-2017-161333"/>
    <d v="2017-02-02T00:00:00"/>
    <d v="2017-07-02T00:00:00"/>
    <s v="Standard Class"/>
    <s v="JL-15835"/>
    <s v="John Lee"/>
    <s v="Consumer"/>
    <s v="United States"/>
    <s v="Los Angeles"/>
    <s v="California"/>
    <n v="90045"/>
    <s v="West"/>
    <s v="OFF-ST-10000464"/>
    <s v="Office Supplies"/>
    <s v="Storage"/>
    <s v="Multi-Use Personal File Cart and Caster Set, Three Stacking Bins"/>
    <n v="139.04"/>
    <n v="4"/>
    <n v="0"/>
    <n v="38.931199999999997"/>
    <x v="31"/>
    <x v="3"/>
  </r>
  <r>
    <n v="5147"/>
    <s v="CA-2017-161333"/>
    <d v="2017-02-02T00:00:00"/>
    <d v="2017-07-02T00:00:00"/>
    <s v="Standard Class"/>
    <s v="JL-15835"/>
    <s v="John Lee"/>
    <s v="Consumer"/>
    <s v="United States"/>
    <s v="Los Angeles"/>
    <s v="California"/>
    <n v="90045"/>
    <s v="West"/>
    <s v="OFF-AP-10000252"/>
    <s v="Office Supplies"/>
    <s v="Appliances"/>
    <s v="Harmony HEPA Quiet Air Purifiers"/>
    <n v="46.8"/>
    <n v="4"/>
    <n v="0"/>
    <n v="16.38"/>
    <x v="31"/>
    <x v="3"/>
  </r>
  <r>
    <n v="5148"/>
    <s v="CA-2017-128734"/>
    <d v="2017-12-24T00:00:00"/>
    <s v="12/31/2017"/>
    <s v="Standard Class"/>
    <s v="JL-15175"/>
    <s v="James Lanier"/>
    <s v="Home Office"/>
    <s v="United States"/>
    <s v="Chandler"/>
    <s v="Arizona"/>
    <n v="85224"/>
    <s v="West"/>
    <s v="FUR-FU-10001731"/>
    <s v="Furniture"/>
    <s v="Furnishings"/>
    <s v="Acrylic Self-Standing Desk Frames"/>
    <n v="8.5440000000000005"/>
    <n v="4"/>
    <n v="0.2"/>
    <n v="1.9224000000000001"/>
    <x v="22"/>
    <x v="3"/>
  </r>
  <r>
    <n v="5149"/>
    <s v="CA-2017-128734"/>
    <d v="2017-12-24T00:00:00"/>
    <s v="12/31/2017"/>
    <s v="Standard Class"/>
    <s v="JL-15175"/>
    <s v="James Lanier"/>
    <s v="Home Office"/>
    <s v="United States"/>
    <s v="Chandler"/>
    <s v="Arizona"/>
    <n v="85224"/>
    <s v="West"/>
    <s v="FUR-CH-10001394"/>
    <s v="Furniture"/>
    <s v="Chairs"/>
    <s v="Global Leather Executive Chair"/>
    <n v="842.37599999999998"/>
    <n v="3"/>
    <n v="0.2"/>
    <n v="105.297"/>
    <x v="22"/>
    <x v="3"/>
  </r>
  <r>
    <n v="5150"/>
    <s v="CA-2014-141796"/>
    <d v="2014-06-21T00:00:00"/>
    <s v="6/21/2014"/>
    <s v="Same Day"/>
    <s v="JG-15160"/>
    <s v="James Galang"/>
    <s v="Consumer"/>
    <s v="United States"/>
    <s v="Long Beach"/>
    <s v="New York"/>
    <n v="11561"/>
    <s v="East"/>
    <s v="TEC-PH-10001578"/>
    <s v="Technology"/>
    <s v="Phones"/>
    <s v="Polycom SoundStation2 EX Conference†phone"/>
    <n v="1214.8499999999999"/>
    <n v="3"/>
    <n v="0"/>
    <n v="352.30650000000003"/>
    <x v="3"/>
    <x v="2"/>
  </r>
  <r>
    <n v="5151"/>
    <s v="CA-2017-125101"/>
    <d v="2017-03-06T00:00:00"/>
    <d v="2017-10-03T00:00:00"/>
    <s v="Second Class"/>
    <s v="SH-19975"/>
    <s v="Sally Hughsby"/>
    <s v="Corporate"/>
    <s v="United States"/>
    <s v="San Francisco"/>
    <s v="California"/>
    <n v="94109"/>
    <s v="West"/>
    <s v="OFF-ST-10000675"/>
    <s v="Office Supplies"/>
    <s v="Storage"/>
    <s v="File Shuttle II and Handi-File, Black"/>
    <n v="67.78"/>
    <n v="2"/>
    <n v="0"/>
    <n v="16.945"/>
    <x v="42"/>
    <x v="3"/>
  </r>
  <r>
    <n v="5152"/>
    <s v="CA-2017-169929"/>
    <d v="2017-09-25T00:00:00"/>
    <s v="9/28/2017"/>
    <s v="First Class"/>
    <s v="LS-17200"/>
    <s v="Luke Schmidt"/>
    <s v="Corporate"/>
    <s v="United States"/>
    <s v="Helena"/>
    <s v="Montana"/>
    <n v="59601"/>
    <s v="West"/>
    <s v="OFF-ST-10002352"/>
    <s v="Office Supplies"/>
    <s v="Storage"/>
    <s v="Iris Project Case"/>
    <n v="39.9"/>
    <n v="5"/>
    <n v="0"/>
    <n v="10.374000000000001"/>
    <x v="15"/>
    <x v="3"/>
  </r>
  <r>
    <n v="5153"/>
    <s v="US-2014-121566"/>
    <d v="2014-06-30T00:00:00"/>
    <d v="2014-06-07T00:00:00"/>
    <s v="Standard Class"/>
    <s v="CS-11860"/>
    <s v="Cari Schnelling"/>
    <s v="Consumer"/>
    <s v="United States"/>
    <s v="New York City"/>
    <s v="New York"/>
    <n v="10011"/>
    <s v="East"/>
    <s v="OFF-BI-10004528"/>
    <s v="Office Supplies"/>
    <s v="Binders"/>
    <s v="Cardinal Poly Pocket Divider Pockets for Ring Binders"/>
    <n v="2.6880000000000002"/>
    <n v="1"/>
    <n v="0.2"/>
    <n v="0.84"/>
    <x v="3"/>
    <x v="2"/>
  </r>
  <r>
    <n v="5154"/>
    <s v="US-2014-121566"/>
    <d v="2014-06-30T00:00:00"/>
    <d v="2014-06-07T00:00:00"/>
    <s v="Standard Class"/>
    <s v="CS-11860"/>
    <s v="Cari Schnelling"/>
    <s v="Consumer"/>
    <s v="United States"/>
    <s v="New York City"/>
    <s v="New York"/>
    <n v="10011"/>
    <s v="East"/>
    <s v="OFF-AR-10001026"/>
    <s v="Office Supplies"/>
    <s v="Art"/>
    <s v="Sanford Uni-Blazer View Highlighters, Chisel Tip, Yellow"/>
    <n v="6.6"/>
    <n v="3"/>
    <n v="0"/>
    <n v="2.9039999999999999"/>
    <x v="3"/>
    <x v="2"/>
  </r>
  <r>
    <n v="5155"/>
    <s v="US-2015-124219"/>
    <d v="2015-08-07T00:00:00"/>
    <d v="2015-08-08T00:00:00"/>
    <s v="First Class"/>
    <s v="KW-16570"/>
    <s v="Kelly Williams"/>
    <s v="Consumer"/>
    <s v="United States"/>
    <s v="Kirkwood"/>
    <s v="Missouri"/>
    <n v="63122"/>
    <s v="Central"/>
    <s v="OFF-BI-10002215"/>
    <s v="Office Supplies"/>
    <s v="Binders"/>
    <s v="Wilson Jones Hanging View Binder, White, 1&quot;"/>
    <n v="28.4"/>
    <n v="4"/>
    <n v="0"/>
    <n v="13.064"/>
    <x v="37"/>
    <x v="1"/>
  </r>
  <r>
    <n v="5156"/>
    <s v="US-2015-124219"/>
    <d v="2015-08-07T00:00:00"/>
    <d v="2015-08-08T00:00:00"/>
    <s v="First Class"/>
    <s v="KW-16570"/>
    <s v="Kelly Williams"/>
    <s v="Consumer"/>
    <s v="United States"/>
    <s v="Kirkwood"/>
    <s v="Missouri"/>
    <n v="63122"/>
    <s v="Central"/>
    <s v="FUR-FU-10000305"/>
    <s v="Furniture"/>
    <s v="Furnishings"/>
    <s v="Tenex V2T-RE Standard Weight Series Chair Mat, 45&quot; x 53&quot;, Lip 25&quot; x 12&quot;"/>
    <n v="212.94"/>
    <n v="3"/>
    <n v="0"/>
    <n v="34.070399999999999"/>
    <x v="37"/>
    <x v="1"/>
  </r>
  <r>
    <n v="5157"/>
    <s v="CA-2017-163006"/>
    <d v="2017-06-30T00:00:00"/>
    <d v="2017-04-07T00:00:00"/>
    <s v="Second Class"/>
    <s v="GH-14410"/>
    <s v="Gary Hansen"/>
    <s v="Home Office"/>
    <s v="United States"/>
    <s v="Chicago"/>
    <s v="Illinois"/>
    <n v="60653"/>
    <s v="Central"/>
    <s v="TEC-PH-10002584"/>
    <s v="Technology"/>
    <s v="Phones"/>
    <s v="Samsung Galaxy S4"/>
    <n v="1001.5839999999999"/>
    <n v="2"/>
    <n v="0.2"/>
    <n v="125.19799999999999"/>
    <x v="27"/>
    <x v="3"/>
  </r>
  <r>
    <n v="5158"/>
    <s v="CA-2017-163006"/>
    <d v="2017-06-30T00:00:00"/>
    <d v="2017-04-07T00:00:00"/>
    <s v="Second Class"/>
    <s v="GH-14410"/>
    <s v="Gary Hansen"/>
    <s v="Home Office"/>
    <s v="United States"/>
    <s v="Chicago"/>
    <s v="Illinois"/>
    <n v="60653"/>
    <s v="Central"/>
    <s v="FUR-CH-10000229"/>
    <s v="Furniture"/>
    <s v="Chairs"/>
    <s v="Global Enterprise Series Seating High-Back Swivel/Tilt Chairs"/>
    <n v="569.05799999999999"/>
    <n v="3"/>
    <n v="0.3"/>
    <n v="-178.8468"/>
    <x v="27"/>
    <x v="3"/>
  </r>
  <r>
    <n v="5159"/>
    <s v="CA-2017-163006"/>
    <d v="2017-06-30T00:00:00"/>
    <d v="2017-04-07T00:00:00"/>
    <s v="Second Class"/>
    <s v="GH-14410"/>
    <s v="Gary Hansen"/>
    <s v="Home Office"/>
    <s v="United States"/>
    <s v="Chicago"/>
    <s v="Illinois"/>
    <n v="60653"/>
    <s v="Central"/>
    <s v="FUR-FU-10003799"/>
    <s v="Furniture"/>
    <s v="Furnishings"/>
    <s v="Seth Thomas 13 1/2&quot; Wall Clock"/>
    <n v="14.224"/>
    <n v="2"/>
    <n v="0.6"/>
    <n v="-10.3124"/>
    <x v="27"/>
    <x v="3"/>
  </r>
  <r>
    <n v="5160"/>
    <s v="CA-2015-156146"/>
    <d v="2015-10-26T00:00:00"/>
    <s v="10/30/2015"/>
    <s v="Second Class"/>
    <s v="AG-10495"/>
    <s v="Andrew Gjertsen"/>
    <s v="Corporate"/>
    <s v="United States"/>
    <s v="Peoria"/>
    <s v="Arizona"/>
    <n v="85345"/>
    <s v="West"/>
    <s v="TEC-PH-10001700"/>
    <s v="Technology"/>
    <s v="Phones"/>
    <s v="Panasonic KX-TG6844B Expandable Digital Cordless Telephone"/>
    <n v="105.584"/>
    <n v="2"/>
    <n v="0.2"/>
    <n v="9.2385999999999999"/>
    <x v="2"/>
    <x v="1"/>
  </r>
  <r>
    <n v="5161"/>
    <s v="CA-2015-156146"/>
    <d v="2015-10-26T00:00:00"/>
    <s v="10/30/2015"/>
    <s v="Second Class"/>
    <s v="AG-10495"/>
    <s v="Andrew Gjertsen"/>
    <s v="Corporate"/>
    <s v="United States"/>
    <s v="Peoria"/>
    <s v="Arizona"/>
    <n v="85345"/>
    <s v="West"/>
    <s v="TEC-PH-10001527"/>
    <s v="Technology"/>
    <s v="Phones"/>
    <s v="Plantronics MX500i Earset"/>
    <n v="68.72"/>
    <n v="2"/>
    <n v="0.2"/>
    <n v="-14.603"/>
    <x v="2"/>
    <x v="1"/>
  </r>
  <r>
    <n v="5162"/>
    <s v="CA-2014-111192"/>
    <d v="2014-07-30T00:00:00"/>
    <d v="2014-05-08T00:00:00"/>
    <s v="Standard Class"/>
    <s v="TS-21430"/>
    <s v="Tom Stivers"/>
    <s v="Corporate"/>
    <s v="United States"/>
    <s v="Seattle"/>
    <s v="Washington"/>
    <n v="98103"/>
    <s v="West"/>
    <s v="FUR-BO-10002916"/>
    <s v="Furniture"/>
    <s v="Bookcases"/>
    <s v="Rush Hierlooms Collection 1&quot; Thick Stackable Bookcases"/>
    <n v="1367.84"/>
    <n v="8"/>
    <n v="0"/>
    <n v="259.88959999999997"/>
    <x v="39"/>
    <x v="2"/>
  </r>
  <r>
    <n v="5163"/>
    <s v="CA-2016-115378"/>
    <d v="2016-11-18T00:00:00"/>
    <s v="11/23/2016"/>
    <s v="Second Class"/>
    <s v="AJ-10945"/>
    <s v="Ashley Jarboe"/>
    <s v="Consumer"/>
    <s v="United States"/>
    <s v="Taylor"/>
    <s v="Michigan"/>
    <n v="48180"/>
    <s v="Central"/>
    <s v="FUR-CH-10000863"/>
    <s v="Furniture"/>
    <s v="Chairs"/>
    <s v="Novimex Swivel Fabric Task Chair"/>
    <n v="301.95999999999998"/>
    <n v="2"/>
    <n v="0"/>
    <n v="33.215600000000002"/>
    <x v="0"/>
    <x v="0"/>
  </r>
  <r>
    <n v="5164"/>
    <s v="CA-2015-161627"/>
    <d v="2015-07-06T00:00:00"/>
    <d v="2015-11-07T00:00:00"/>
    <s v="Standard Class"/>
    <s v="SJ-20215"/>
    <s v="Sarah Jordon"/>
    <s v="Consumer"/>
    <s v="United States"/>
    <s v="Pasadena"/>
    <s v="California"/>
    <n v="91104"/>
    <s v="West"/>
    <s v="FUR-CH-10003968"/>
    <s v="Furniture"/>
    <s v="Chairs"/>
    <s v="Novimex Turbo Task Chair"/>
    <n v="170.352"/>
    <n v="3"/>
    <n v="0.2"/>
    <n v="-17.0352"/>
    <x v="38"/>
    <x v="1"/>
  </r>
  <r>
    <n v="5165"/>
    <s v="CA-2014-121006"/>
    <d v="2014-11-10T00:00:00"/>
    <s v="11/16/2014"/>
    <s v="Standard Class"/>
    <s v="SC-20020"/>
    <s v="Sam Craven"/>
    <s v="Consumer"/>
    <s v="United States"/>
    <s v="Midland"/>
    <s v="Michigan"/>
    <n v="48640"/>
    <s v="Central"/>
    <s v="OFF-AR-10001149"/>
    <s v="Office Supplies"/>
    <s v="Art"/>
    <s v="Avery Hi-Liter Comfort Grip Fluorescent Highlighter, Yellow Ink"/>
    <n v="3.9"/>
    <n v="2"/>
    <n v="0"/>
    <n v="1.5209999999999999"/>
    <x v="7"/>
    <x v="2"/>
  </r>
  <r>
    <n v="5166"/>
    <s v="CA-2014-121006"/>
    <d v="2014-11-10T00:00:00"/>
    <s v="11/16/2014"/>
    <s v="Standard Class"/>
    <s v="SC-20020"/>
    <s v="Sam Craven"/>
    <s v="Consumer"/>
    <s v="United States"/>
    <s v="Midland"/>
    <s v="Michigan"/>
    <n v="48640"/>
    <s v="Central"/>
    <s v="OFF-PA-10000130"/>
    <s v="Office Supplies"/>
    <s v="Paper"/>
    <s v="Xerox 199"/>
    <n v="12.84"/>
    <n v="3"/>
    <n v="0"/>
    <n v="5.7779999999999996"/>
    <x v="7"/>
    <x v="2"/>
  </r>
  <r>
    <n v="5167"/>
    <s v="CA-2014-121006"/>
    <d v="2014-11-10T00:00:00"/>
    <s v="11/16/2014"/>
    <s v="Standard Class"/>
    <s v="SC-20020"/>
    <s v="Sam Craven"/>
    <s v="Consumer"/>
    <s v="United States"/>
    <s v="Midland"/>
    <s v="Michigan"/>
    <n v="48640"/>
    <s v="Central"/>
    <s v="OFF-PA-10002479"/>
    <s v="Office Supplies"/>
    <s v="Paper"/>
    <s v="Xerox 4200 Series MultiUse Premium Copy Paper (20Lb. and 84 Bright)"/>
    <n v="15.84"/>
    <n v="3"/>
    <n v="0"/>
    <n v="7.1280000000000001"/>
    <x v="7"/>
    <x v="2"/>
  </r>
  <r>
    <n v="5168"/>
    <s v="CA-2014-121006"/>
    <d v="2014-11-10T00:00:00"/>
    <s v="11/16/2014"/>
    <s v="Standard Class"/>
    <s v="SC-20020"/>
    <s v="Sam Craven"/>
    <s v="Consumer"/>
    <s v="United States"/>
    <s v="Midland"/>
    <s v="Michigan"/>
    <n v="48640"/>
    <s v="Central"/>
    <s v="FUR-CH-10004997"/>
    <s v="Furniture"/>
    <s v="Chairs"/>
    <s v="Hon Every-Day Series Multi-Task Chairs"/>
    <n v="563.94000000000005"/>
    <n v="3"/>
    <n v="0"/>
    <n v="112.788"/>
    <x v="7"/>
    <x v="2"/>
  </r>
  <r>
    <n v="5169"/>
    <s v="CA-2014-121006"/>
    <d v="2014-11-10T00:00:00"/>
    <s v="11/16/2014"/>
    <s v="Standard Class"/>
    <s v="SC-20020"/>
    <s v="Sam Craven"/>
    <s v="Consumer"/>
    <s v="United States"/>
    <s v="Midland"/>
    <s v="Michigan"/>
    <n v="48640"/>
    <s v="Central"/>
    <s v="OFF-ST-10004950"/>
    <s v="Office Supplies"/>
    <s v="Storage"/>
    <s v="Acco Perma 3000 Stacking Storage Drawers"/>
    <n v="62.94"/>
    <n v="3"/>
    <n v="0"/>
    <n v="11.958600000000001"/>
    <x v="7"/>
    <x v="2"/>
  </r>
  <r>
    <n v="5170"/>
    <s v="CA-2014-121006"/>
    <d v="2014-11-10T00:00:00"/>
    <s v="11/16/2014"/>
    <s v="Standard Class"/>
    <s v="SC-20020"/>
    <s v="Sam Craven"/>
    <s v="Consumer"/>
    <s v="United States"/>
    <s v="Midland"/>
    <s v="Michigan"/>
    <n v="48640"/>
    <s v="Central"/>
    <s v="OFF-ST-10001490"/>
    <s v="Office Supplies"/>
    <s v="Storage"/>
    <s v="Hot File 7-Pocket, Floor Stand"/>
    <n v="535.41"/>
    <n v="3"/>
    <n v="0"/>
    <n v="160.62299999999999"/>
    <x v="7"/>
    <x v="2"/>
  </r>
  <r>
    <n v="5171"/>
    <s v="CA-2016-122903"/>
    <d v="2016-05-27T00:00:00"/>
    <s v="5/29/2016"/>
    <s v="Second Class"/>
    <s v="LA-16780"/>
    <s v="Laura Armstrong"/>
    <s v="Corporate"/>
    <s v="United States"/>
    <s v="Detroit"/>
    <s v="Michigan"/>
    <n v="48205"/>
    <s v="Central"/>
    <s v="FUR-CH-10002024"/>
    <s v="Furniture"/>
    <s v="Chairs"/>
    <s v="HON 5400 Series Task Chairs for Big and Tall"/>
    <n v="3504.9"/>
    <n v="5"/>
    <n v="0"/>
    <n v="700.98"/>
    <x v="35"/>
    <x v="0"/>
  </r>
  <r>
    <n v="5172"/>
    <s v="CA-2016-122903"/>
    <d v="2016-05-27T00:00:00"/>
    <s v="5/29/2016"/>
    <s v="Second Class"/>
    <s v="LA-16780"/>
    <s v="Laura Armstrong"/>
    <s v="Corporate"/>
    <s v="United States"/>
    <s v="Detroit"/>
    <s v="Michigan"/>
    <n v="48205"/>
    <s v="Central"/>
    <s v="OFF-PA-10001790"/>
    <s v="Office Supplies"/>
    <s v="Paper"/>
    <s v="Xerox 1910"/>
    <n v="144.12"/>
    <n v="3"/>
    <n v="0"/>
    <n v="69.177599999999998"/>
    <x v="35"/>
    <x v="0"/>
  </r>
  <r>
    <n v="5173"/>
    <s v="CA-2016-122903"/>
    <d v="2016-05-27T00:00:00"/>
    <s v="5/29/2016"/>
    <s v="Second Class"/>
    <s v="LA-16780"/>
    <s v="Laura Armstrong"/>
    <s v="Corporate"/>
    <s v="United States"/>
    <s v="Detroit"/>
    <s v="Michigan"/>
    <n v="48205"/>
    <s v="Central"/>
    <s v="OFF-PA-10000994"/>
    <s v="Office Supplies"/>
    <s v="Paper"/>
    <s v="Xerox 1915"/>
    <n v="314.55"/>
    <n v="3"/>
    <n v="0"/>
    <n v="150.98400000000001"/>
    <x v="35"/>
    <x v="0"/>
  </r>
  <r>
    <n v="5174"/>
    <s v="CA-2015-107741"/>
    <d v="2015-03-08T00:00:00"/>
    <d v="2015-10-03T00:00:00"/>
    <s v="First Class"/>
    <s v="FC-14335"/>
    <s v="Fred Chung"/>
    <s v="Corporate"/>
    <s v="United States"/>
    <s v="Pueblo"/>
    <s v="Colorado"/>
    <n v="81001"/>
    <s v="West"/>
    <s v="OFF-AR-10002399"/>
    <s v="Office Supplies"/>
    <s v="Art"/>
    <s v="Dixon Prang Watercolor Pencils, 10-Color Set with Brush"/>
    <n v="3.4079999999999999"/>
    <n v="1"/>
    <n v="0.2"/>
    <n v="0.89459999999999995"/>
    <x v="29"/>
    <x v="1"/>
  </r>
  <r>
    <n v="5175"/>
    <s v="CA-2017-106432"/>
    <d v="2017-10-19T00:00:00"/>
    <s v="10/24/2017"/>
    <s v="Standard Class"/>
    <s v="CA-12265"/>
    <s v="Christina Anderson"/>
    <s v="Consumer"/>
    <s v="United States"/>
    <s v="Waco"/>
    <s v="Texas"/>
    <n v="76706"/>
    <s v="Central"/>
    <s v="OFF-BI-10002799"/>
    <s v="Office Supplies"/>
    <s v="Binders"/>
    <s v="SlimView Poly Binder, 3/8&quot;"/>
    <n v="2.0720000000000001"/>
    <n v="2"/>
    <n v="0.8"/>
    <n v="-3.5224000000000002"/>
    <x v="13"/>
    <x v="3"/>
  </r>
  <r>
    <n v="5176"/>
    <s v="CA-2017-106432"/>
    <d v="2017-10-19T00:00:00"/>
    <s v="10/24/2017"/>
    <s v="Standard Class"/>
    <s v="CA-12265"/>
    <s v="Christina Anderson"/>
    <s v="Consumer"/>
    <s v="United States"/>
    <s v="Waco"/>
    <s v="Texas"/>
    <n v="76706"/>
    <s v="Central"/>
    <s v="FUR-BO-10004360"/>
    <s v="Furniture"/>
    <s v="Bookcases"/>
    <s v="Rush Hierlooms Collection Rich Wood Bookcases"/>
    <n v="328.39920000000001"/>
    <n v="3"/>
    <n v="0.32"/>
    <n v="-91.758600000000001"/>
    <x v="13"/>
    <x v="3"/>
  </r>
  <r>
    <n v="5177"/>
    <s v="CA-2016-148908"/>
    <d v="2016-11-05T00:00:00"/>
    <d v="2016-08-11T00:00:00"/>
    <s v="First Class"/>
    <s v="JH-15985"/>
    <s v="Joseph Holt"/>
    <s v="Consumer"/>
    <s v="United States"/>
    <s v="San Francisco"/>
    <s v="California"/>
    <n v="94109"/>
    <s v="West"/>
    <s v="OFF-BI-10002082"/>
    <s v="Office Supplies"/>
    <s v="Binders"/>
    <s v="GBC Twin Loop Wire Binding Elements"/>
    <n v="53.247999999999998"/>
    <n v="2"/>
    <n v="0.2"/>
    <n v="19.968"/>
    <x v="0"/>
    <x v="0"/>
  </r>
  <r>
    <n v="5178"/>
    <s v="CA-2016-123015"/>
    <d v="2016-12-26T00:00:00"/>
    <s v="12/30/2016"/>
    <s v="Standard Class"/>
    <s v="AJ-10795"/>
    <s v="Anthony Johnson"/>
    <s v="Corporate"/>
    <s v="United States"/>
    <s v="New York City"/>
    <s v="New York"/>
    <n v="10024"/>
    <s v="East"/>
    <s v="OFF-BI-10004967"/>
    <s v="Office Supplies"/>
    <s v="Binders"/>
    <s v="Round Ring Binders"/>
    <n v="4.992"/>
    <n v="3"/>
    <n v="0.2"/>
    <n v="1.6848000000000001"/>
    <x v="5"/>
    <x v="0"/>
  </r>
  <r>
    <n v="5179"/>
    <s v="US-2015-120502"/>
    <d v="2015-04-13T00:00:00"/>
    <s v="4/19/2015"/>
    <s v="Standard Class"/>
    <s v="BT-11395"/>
    <s v="Bill Tyler"/>
    <s v="Corporate"/>
    <s v="United States"/>
    <s v="Los Angeles"/>
    <s v="California"/>
    <n v="90036"/>
    <s v="West"/>
    <s v="FUR-FU-10004973"/>
    <s v="Furniture"/>
    <s v="Furnishings"/>
    <s v="Flat Face Poster Frame"/>
    <n v="37.68"/>
    <n v="2"/>
    <n v="0"/>
    <n v="15.8256"/>
    <x v="19"/>
    <x v="1"/>
  </r>
  <r>
    <n v="5180"/>
    <s v="US-2015-120502"/>
    <d v="2015-04-13T00:00:00"/>
    <s v="4/19/2015"/>
    <s v="Standard Class"/>
    <s v="BT-11395"/>
    <s v="Bill Tyler"/>
    <s v="Corporate"/>
    <s v="United States"/>
    <s v="Los Angeles"/>
    <s v="California"/>
    <n v="90036"/>
    <s v="West"/>
    <s v="TEC-PH-10003645"/>
    <s v="Technology"/>
    <s v="Phones"/>
    <s v="Aastra 57i VoIP phone"/>
    <n v="258.57600000000002"/>
    <n v="2"/>
    <n v="0.2"/>
    <n v="19.3932"/>
    <x v="19"/>
    <x v="1"/>
  </r>
  <r>
    <n v="5181"/>
    <s v="US-2015-120502"/>
    <d v="2015-04-13T00:00:00"/>
    <s v="4/19/2015"/>
    <s v="Standard Class"/>
    <s v="BT-11395"/>
    <s v="Bill Tyler"/>
    <s v="Corporate"/>
    <s v="United States"/>
    <s v="Los Angeles"/>
    <s v="California"/>
    <n v="90036"/>
    <s v="West"/>
    <s v="OFF-AP-10004980"/>
    <s v="Office Supplies"/>
    <s v="Appliances"/>
    <s v="3M Replacement Filter for Office Air Cleaner for 20' x 33' Room"/>
    <n v="75.84"/>
    <n v="2"/>
    <n v="0"/>
    <n v="29.5776"/>
    <x v="19"/>
    <x v="1"/>
  </r>
  <r>
    <n v="5182"/>
    <s v="CA-2017-108749"/>
    <d v="2017-09-12T00:00:00"/>
    <s v="9/15/2017"/>
    <s v="First Class"/>
    <s v="DJ-13510"/>
    <s v="Don Jones"/>
    <s v="Corporate"/>
    <s v="United States"/>
    <s v="Woonsocket"/>
    <s v="Rhode Island"/>
    <n v="2895"/>
    <s v="East"/>
    <s v="OFF-PA-10003797"/>
    <s v="Office Supplies"/>
    <s v="Paper"/>
    <s v="Xerox 209"/>
    <n v="45.36"/>
    <n v="7"/>
    <n v="0"/>
    <n v="21.7728"/>
    <x v="15"/>
    <x v="3"/>
  </r>
  <r>
    <n v="5183"/>
    <s v="CA-2017-108749"/>
    <d v="2017-09-12T00:00:00"/>
    <s v="9/15/2017"/>
    <s v="First Class"/>
    <s v="DJ-13510"/>
    <s v="Don Jones"/>
    <s v="Corporate"/>
    <s v="United States"/>
    <s v="Woonsocket"/>
    <s v="Rhode Island"/>
    <n v="2895"/>
    <s v="East"/>
    <s v="OFF-BI-10003707"/>
    <s v="Office Supplies"/>
    <s v="Binders"/>
    <s v="Aluminum Screw Posts"/>
    <n v="45.78"/>
    <n v="3"/>
    <n v="0"/>
    <n v="22.89"/>
    <x v="15"/>
    <x v="3"/>
  </r>
  <r>
    <n v="5184"/>
    <s v="CA-2017-163335"/>
    <d v="2017-09-24T00:00:00"/>
    <s v="9/27/2017"/>
    <s v="First Class"/>
    <s v="AG-10675"/>
    <s v="Anna Gayman"/>
    <s v="Consumer"/>
    <s v="United States"/>
    <s v="Columbus"/>
    <s v="Georgia"/>
    <n v="31907"/>
    <s v="South"/>
    <s v="OFF-ST-10000885"/>
    <s v="Office Supplies"/>
    <s v="Storage"/>
    <s v="Fellowes Desktop Hanging File Manager"/>
    <n v="40.29"/>
    <n v="3"/>
    <n v="0"/>
    <n v="10.0725"/>
    <x v="15"/>
    <x v="3"/>
  </r>
  <r>
    <n v="5185"/>
    <s v="CA-2017-163335"/>
    <d v="2017-09-24T00:00:00"/>
    <s v="9/27/2017"/>
    <s v="First Class"/>
    <s v="AG-10675"/>
    <s v="Anna Gayman"/>
    <s v="Consumer"/>
    <s v="United States"/>
    <s v="Columbus"/>
    <s v="Georgia"/>
    <n v="31907"/>
    <s v="South"/>
    <s v="OFF-BI-10002827"/>
    <s v="Office Supplies"/>
    <s v="Binders"/>
    <s v="Avery Durable Poly Binders"/>
    <n v="38.71"/>
    <n v="7"/>
    <n v="0"/>
    <n v="17.8066"/>
    <x v="15"/>
    <x v="3"/>
  </r>
  <r>
    <n v="5186"/>
    <s v="CA-2015-134719"/>
    <d v="2015-10-10T00:00:00"/>
    <s v="10/15/2015"/>
    <s v="Standard Class"/>
    <s v="JD-15790"/>
    <s v="John Dryer"/>
    <s v="Consumer"/>
    <s v="United States"/>
    <s v="Jacksonville"/>
    <s v="Florida"/>
    <n v="32216"/>
    <s v="South"/>
    <s v="OFF-ST-10004459"/>
    <s v="Office Supplies"/>
    <s v="Storage"/>
    <s v="Tennsco Single-Tier Lockers"/>
    <n v="1801.6320000000001"/>
    <n v="6"/>
    <n v="0.2"/>
    <n v="-337.80599999999998"/>
    <x v="2"/>
    <x v="1"/>
  </r>
  <r>
    <n v="5187"/>
    <s v="US-2015-154389"/>
    <d v="2015-11-27T00:00:00"/>
    <d v="2015-03-12T00:00:00"/>
    <s v="Standard Class"/>
    <s v="EH-14125"/>
    <s v="Eugene Hildebrand"/>
    <s v="Home Office"/>
    <s v="United States"/>
    <s v="Philadelphia"/>
    <s v="Pennsylvania"/>
    <n v="19140"/>
    <s v="East"/>
    <s v="TEC-PH-10002789"/>
    <s v="Technology"/>
    <s v="Phones"/>
    <s v="LG Exalt"/>
    <n v="748.75199999999995"/>
    <n v="8"/>
    <n v="0.4"/>
    <n v="-162.2296"/>
    <x v="6"/>
    <x v="1"/>
  </r>
  <r>
    <n v="5188"/>
    <s v="CA-2015-115567"/>
    <d v="2015-09-13T00:00:00"/>
    <s v="9/18/2015"/>
    <s v="Standard Class"/>
    <s v="ZC-21910"/>
    <s v="Zuschuss Carroll"/>
    <s v="Consumer"/>
    <s v="United States"/>
    <s v="Columbus"/>
    <s v="Indiana"/>
    <n v="47201"/>
    <s v="Central"/>
    <s v="TEC-AC-10001314"/>
    <s v="Technology"/>
    <s v="Accessories"/>
    <s v="Case Logic 2.4GHz Wireless Keyboard"/>
    <n v="199.96"/>
    <n v="4"/>
    <n v="0"/>
    <n v="15.9968"/>
    <x v="11"/>
    <x v="1"/>
  </r>
  <r>
    <n v="5189"/>
    <s v="CA-2015-115567"/>
    <d v="2015-09-13T00:00:00"/>
    <s v="9/18/2015"/>
    <s v="Standard Class"/>
    <s v="ZC-21910"/>
    <s v="Zuschuss Carroll"/>
    <s v="Consumer"/>
    <s v="United States"/>
    <s v="Columbus"/>
    <s v="Indiana"/>
    <n v="47201"/>
    <s v="Central"/>
    <s v="FUR-CH-10000015"/>
    <s v="Furniture"/>
    <s v="Chairs"/>
    <s v="Hon Multipurpose Stacking Arm Chairs"/>
    <n v="1516.2"/>
    <n v="7"/>
    <n v="0"/>
    <n v="394.21199999999999"/>
    <x v="11"/>
    <x v="1"/>
  </r>
  <r>
    <n v="5190"/>
    <s v="US-2017-136679"/>
    <d v="2017-11-14T00:00:00"/>
    <s v="11/18/2017"/>
    <s v="Standard Class"/>
    <s v="XP-21865"/>
    <s v="Xylona Preis"/>
    <s v="Consumer"/>
    <s v="United States"/>
    <s v="Pasadena"/>
    <s v="Texas"/>
    <n v="77506"/>
    <s v="Central"/>
    <s v="TEC-AC-10004855"/>
    <s v="Technology"/>
    <s v="Accessories"/>
    <s v="V7 USB Numeric Keypad"/>
    <n v="167.952"/>
    <n v="6"/>
    <n v="0.2"/>
    <n v="-27.292200000000001"/>
    <x v="23"/>
    <x v="3"/>
  </r>
  <r>
    <n v="5191"/>
    <s v="US-2017-136679"/>
    <d v="2017-11-14T00:00:00"/>
    <s v="11/18/2017"/>
    <s v="Standard Class"/>
    <s v="XP-21865"/>
    <s v="Xylona Preis"/>
    <s v="Consumer"/>
    <s v="United States"/>
    <s v="Pasadena"/>
    <s v="Texas"/>
    <n v="77506"/>
    <s v="Central"/>
    <s v="OFF-AR-10003582"/>
    <s v="Office Supplies"/>
    <s v="Art"/>
    <s v="Boston Electric Pencil Sharpener, Model 1818, Charcoal Black"/>
    <n v="45.04"/>
    <n v="2"/>
    <n v="0.2"/>
    <n v="4.5039999999999996"/>
    <x v="23"/>
    <x v="3"/>
  </r>
  <r>
    <n v="5192"/>
    <s v="US-2017-141943"/>
    <d v="2017-05-05T00:00:00"/>
    <d v="2017-09-05T00:00:00"/>
    <s v="Standard Class"/>
    <s v="DK-12985"/>
    <s v="Darren Koutras"/>
    <s v="Consumer"/>
    <s v="United States"/>
    <s v="San Francisco"/>
    <s v="California"/>
    <n v="94122"/>
    <s v="West"/>
    <s v="OFF-EN-10003448"/>
    <s v="Office Supplies"/>
    <s v="Envelopes"/>
    <s v="Peel &amp; Seel Recycled Catalog Envelopes, Brown"/>
    <n v="23.16"/>
    <n v="2"/>
    <n v="0"/>
    <n v="11.58"/>
    <x v="24"/>
    <x v="3"/>
  </r>
  <r>
    <n v="5193"/>
    <s v="CA-2014-101560"/>
    <d v="2014-11-28T00:00:00"/>
    <d v="2014-01-12T00:00:00"/>
    <s v="Second Class"/>
    <s v="CS-12250"/>
    <s v="Chris Selesnick"/>
    <s v="Corporate"/>
    <s v="United States"/>
    <s v="Columbia"/>
    <s v="South Carolina"/>
    <n v="29203"/>
    <s v="South"/>
    <s v="FUR-FU-10003773"/>
    <s v="Furniture"/>
    <s v="Furnishings"/>
    <s v="Eldon Cleatmat Plus Chair Mats for High Pile Carpets"/>
    <n v="397.6"/>
    <n v="5"/>
    <n v="0"/>
    <n v="43.735999999999997"/>
    <x v="7"/>
    <x v="2"/>
  </r>
  <r>
    <n v="5194"/>
    <s v="CA-2014-101560"/>
    <d v="2014-11-28T00:00:00"/>
    <d v="2014-01-12T00:00:00"/>
    <s v="Second Class"/>
    <s v="CS-12250"/>
    <s v="Chris Selesnick"/>
    <s v="Corporate"/>
    <s v="United States"/>
    <s v="Columbia"/>
    <s v="South Carolina"/>
    <n v="29203"/>
    <s v="South"/>
    <s v="OFF-PA-10001363"/>
    <s v="Office Supplies"/>
    <s v="Paper"/>
    <s v="Xerox 1933"/>
    <n v="85.96"/>
    <n v="7"/>
    <n v="0"/>
    <n v="40.401200000000003"/>
    <x v="7"/>
    <x v="2"/>
  </r>
  <r>
    <n v="5195"/>
    <s v="CA-2014-101560"/>
    <d v="2014-11-28T00:00:00"/>
    <d v="2014-01-12T00:00:00"/>
    <s v="Second Class"/>
    <s v="CS-12250"/>
    <s v="Chris Selesnick"/>
    <s v="Corporate"/>
    <s v="United States"/>
    <s v="Columbia"/>
    <s v="South Carolina"/>
    <n v="29203"/>
    <s v="South"/>
    <s v="OFF-AR-10004757"/>
    <s v="Office Supplies"/>
    <s v="Art"/>
    <s v="Crayola Colored Pencils"/>
    <n v="13.12"/>
    <n v="4"/>
    <n v="0"/>
    <n v="4.3296000000000001"/>
    <x v="7"/>
    <x v="2"/>
  </r>
  <r>
    <n v="5196"/>
    <s v="CA-2014-101560"/>
    <d v="2014-11-28T00:00:00"/>
    <d v="2014-01-12T00:00:00"/>
    <s v="Second Class"/>
    <s v="CS-12250"/>
    <s v="Chris Selesnick"/>
    <s v="Corporate"/>
    <s v="United States"/>
    <s v="Columbia"/>
    <s v="South Carolina"/>
    <n v="29203"/>
    <s v="South"/>
    <s v="OFF-BI-10000309"/>
    <s v="Office Supplies"/>
    <s v="Binders"/>
    <s v="GBC Twin Loop Wire Binding Elements, 9/16&quot; Spine, Black"/>
    <n v="45.66"/>
    <n v="3"/>
    <n v="0"/>
    <n v="22.3734"/>
    <x v="7"/>
    <x v="2"/>
  </r>
  <r>
    <n v="5197"/>
    <s v="CA-2014-159709"/>
    <d v="2014-05-10T00:00:00"/>
    <s v="5/15/2014"/>
    <s v="Standard Class"/>
    <s v="AI-10855"/>
    <s v="Arianne Irving"/>
    <s v="Consumer"/>
    <s v="United States"/>
    <s v="Kent"/>
    <s v="Washington"/>
    <n v="98031"/>
    <s v="West"/>
    <s v="OFF-EN-10001434"/>
    <s v="Office Supplies"/>
    <s v="Envelopes"/>
    <s v="Strathmore #10 Envelopes, Ultimate White"/>
    <n v="158.13"/>
    <n v="3"/>
    <n v="0"/>
    <n v="77.483699999999999"/>
    <x v="8"/>
    <x v="2"/>
  </r>
  <r>
    <n v="5198"/>
    <s v="CA-2014-159709"/>
    <d v="2014-05-10T00:00:00"/>
    <s v="5/15/2014"/>
    <s v="Standard Class"/>
    <s v="AI-10855"/>
    <s v="Arianne Irving"/>
    <s v="Consumer"/>
    <s v="United States"/>
    <s v="Kent"/>
    <s v="Washington"/>
    <n v="98031"/>
    <s v="West"/>
    <s v="TEC-PH-10003988"/>
    <s v="Technology"/>
    <s v="Phones"/>
    <s v="LF Elite 3D Dazzle Designer Hard Case Cover, Lf Stylus Pen and Wiper For Apple Iphone 5c Mini Lite"/>
    <n v="43.6"/>
    <n v="5"/>
    <n v="0.2"/>
    <n v="4.3600000000000003"/>
    <x v="8"/>
    <x v="2"/>
  </r>
  <r>
    <n v="5199"/>
    <s v="CA-2016-103982"/>
    <d v="2016-03-03T00:00:00"/>
    <d v="2016-08-03T00:00:00"/>
    <s v="Standard Class"/>
    <s v="AA-10315"/>
    <s v="Alex Avila"/>
    <s v="Consumer"/>
    <s v="United States"/>
    <s v="Round Rock"/>
    <s v="Texas"/>
    <n v="78664"/>
    <s v="Central"/>
    <s v="OFF-SU-10000151"/>
    <s v="Office Supplies"/>
    <s v="Supplies"/>
    <s v="High Speed Automatic Electric Letter Opener"/>
    <n v="3930.0720000000001"/>
    <n v="3"/>
    <n v="0.2"/>
    <n v="-786.01440000000002"/>
    <x v="17"/>
    <x v="0"/>
  </r>
  <r>
    <n v="5200"/>
    <s v="CA-2016-103982"/>
    <d v="2016-03-03T00:00:00"/>
    <d v="2016-08-03T00:00:00"/>
    <s v="Standard Class"/>
    <s v="AA-10315"/>
    <s v="Alex Avila"/>
    <s v="Consumer"/>
    <s v="United States"/>
    <s v="Round Rock"/>
    <s v="Texas"/>
    <n v="78664"/>
    <s v="Central"/>
    <s v="OFF-FA-10001332"/>
    <s v="Office Supplies"/>
    <s v="Fasteners"/>
    <s v="Acco Banker's Clasps, 5 3/4&quot;-Long"/>
    <n v="2.3039999999999998"/>
    <n v="1"/>
    <n v="0.2"/>
    <n v="0.77759999999999996"/>
    <x v="17"/>
    <x v="0"/>
  </r>
  <r>
    <n v="5201"/>
    <s v="CA-2016-103982"/>
    <d v="2016-03-03T00:00:00"/>
    <d v="2016-08-03T00:00:00"/>
    <s v="Standard Class"/>
    <s v="AA-10315"/>
    <s v="Alex Avila"/>
    <s v="Consumer"/>
    <s v="United States"/>
    <s v="Round Rock"/>
    <s v="Texas"/>
    <n v="78664"/>
    <s v="Central"/>
    <s v="TEC-PH-10000895"/>
    <s v="Technology"/>
    <s v="Phones"/>
    <s v="Polycom VVX 310 VoIP phone"/>
    <n v="431.976"/>
    <n v="3"/>
    <n v="0.2"/>
    <n v="32.398200000000003"/>
    <x v="17"/>
    <x v="0"/>
  </r>
  <r>
    <n v="5202"/>
    <s v="CA-2016-103982"/>
    <d v="2016-03-03T00:00:00"/>
    <d v="2016-08-03T00:00:00"/>
    <s v="Standard Class"/>
    <s v="AA-10315"/>
    <s v="Alex Avila"/>
    <s v="Consumer"/>
    <s v="United States"/>
    <s v="Round Rock"/>
    <s v="Texas"/>
    <n v="78664"/>
    <s v="Central"/>
    <s v="TEC-AC-10002857"/>
    <s v="Technology"/>
    <s v="Accessories"/>
    <s v="Verbatim 25 GB 6x Blu-ray Single Layer Recordable Disc, 1/Pack"/>
    <n v="41.72"/>
    <n v="7"/>
    <n v="0.2"/>
    <n v="5.7365000000000004"/>
    <x v="17"/>
    <x v="0"/>
  </r>
  <r>
    <n v="5203"/>
    <s v="CA-2015-142454"/>
    <d v="2015-08-15T00:00:00"/>
    <s v="8/19/2015"/>
    <s v="Standard Class"/>
    <s v="RE-19450"/>
    <s v="Richard Eichhorn"/>
    <s v="Consumer"/>
    <s v="United States"/>
    <s v="Oakland"/>
    <s v="California"/>
    <n v="94601"/>
    <s v="West"/>
    <s v="FUR-FU-10004018"/>
    <s v="Furniture"/>
    <s v="Furnishings"/>
    <s v="Tensor Computer Mounted Lamp"/>
    <n v="104.23"/>
    <n v="7"/>
    <n v="0"/>
    <n v="28.142099999999999"/>
    <x v="37"/>
    <x v="1"/>
  </r>
  <r>
    <n v="5204"/>
    <s v="CA-2015-142454"/>
    <d v="2015-08-15T00:00:00"/>
    <s v="8/19/2015"/>
    <s v="Standard Class"/>
    <s v="RE-19450"/>
    <s v="Richard Eichhorn"/>
    <s v="Consumer"/>
    <s v="United States"/>
    <s v="Oakland"/>
    <s v="California"/>
    <n v="94601"/>
    <s v="West"/>
    <s v="OFF-ST-10003638"/>
    <s v="Office Supplies"/>
    <s v="Storage"/>
    <s v="Mobile Personal File Cube"/>
    <n v="70.260000000000005"/>
    <n v="3"/>
    <n v="0"/>
    <n v="18.970199999999998"/>
    <x v="37"/>
    <x v="1"/>
  </r>
  <r>
    <n v="5205"/>
    <s v="CA-2015-102015"/>
    <d v="2015-09-12T00:00:00"/>
    <s v="9/18/2015"/>
    <s v="Standard Class"/>
    <s v="TM-21010"/>
    <s v="Tamara Manning"/>
    <s v="Consumer"/>
    <s v="United States"/>
    <s v="Auburn"/>
    <s v="New York"/>
    <n v="13021"/>
    <s v="East"/>
    <s v="OFF-AR-10004685"/>
    <s v="Office Supplies"/>
    <s v="Art"/>
    <s v="Binney &amp; Smith Crayola Metallic Colored Pencils, 8-Color Set"/>
    <n v="9.26"/>
    <n v="2"/>
    <n v="0"/>
    <n v="3.0558000000000001"/>
    <x v="11"/>
    <x v="1"/>
  </r>
  <r>
    <n v="5206"/>
    <s v="CA-2015-102015"/>
    <d v="2015-09-12T00:00:00"/>
    <s v="9/18/2015"/>
    <s v="Standard Class"/>
    <s v="TM-21010"/>
    <s v="Tamara Manning"/>
    <s v="Consumer"/>
    <s v="United States"/>
    <s v="Auburn"/>
    <s v="New York"/>
    <n v="13021"/>
    <s v="East"/>
    <s v="OFF-ST-10001713"/>
    <s v="Office Supplies"/>
    <s v="Storage"/>
    <s v="Gould Plastics 9-Pocket Panel Bin, 18-3/8w x 5-1/4d x 20-1/2h, Black"/>
    <n v="105.98"/>
    <n v="2"/>
    <n v="0"/>
    <n v="4.2392000000000003"/>
    <x v="11"/>
    <x v="1"/>
  </r>
  <r>
    <n v="5207"/>
    <s v="CA-2015-102015"/>
    <d v="2015-09-12T00:00:00"/>
    <s v="9/18/2015"/>
    <s v="Standard Class"/>
    <s v="TM-21010"/>
    <s v="Tamara Manning"/>
    <s v="Consumer"/>
    <s v="United States"/>
    <s v="Auburn"/>
    <s v="New York"/>
    <n v="13021"/>
    <s v="East"/>
    <s v="OFF-FA-10000490"/>
    <s v="Office Supplies"/>
    <s v="Fasteners"/>
    <s v="OIC Binder Clips, Mini, 1/4&quot; Capacity, Black"/>
    <n v="1.24"/>
    <n v="1"/>
    <n v="0"/>
    <n v="0.58279999999999998"/>
    <x v="11"/>
    <x v="1"/>
  </r>
  <r>
    <n v="5208"/>
    <s v="CA-2015-102015"/>
    <d v="2015-09-12T00:00:00"/>
    <s v="9/18/2015"/>
    <s v="Standard Class"/>
    <s v="TM-21010"/>
    <s v="Tamara Manning"/>
    <s v="Consumer"/>
    <s v="United States"/>
    <s v="Auburn"/>
    <s v="New York"/>
    <n v="13021"/>
    <s v="East"/>
    <s v="OFF-LA-10002043"/>
    <s v="Office Supplies"/>
    <s v="Labels"/>
    <s v="Avery 489"/>
    <n v="20.7"/>
    <n v="2"/>
    <n v="0"/>
    <n v="9.9359999999999999"/>
    <x v="11"/>
    <x v="1"/>
  </r>
  <r>
    <n v="5209"/>
    <s v="CA-2015-102015"/>
    <d v="2015-09-12T00:00:00"/>
    <s v="9/18/2015"/>
    <s v="Standard Class"/>
    <s v="TM-21010"/>
    <s v="Tamara Manning"/>
    <s v="Consumer"/>
    <s v="United States"/>
    <s v="Auburn"/>
    <s v="New York"/>
    <n v="13021"/>
    <s v="East"/>
    <s v="OFF-PA-10002464"/>
    <s v="Office Supplies"/>
    <s v="Paper"/>
    <s v="HP Office Recycled Paper (20Lb. and 87 Bright)"/>
    <n v="28.9"/>
    <n v="5"/>
    <n v="0"/>
    <n v="14.161"/>
    <x v="11"/>
    <x v="1"/>
  </r>
  <r>
    <n v="5210"/>
    <s v="CA-2015-102015"/>
    <d v="2015-09-12T00:00:00"/>
    <s v="9/18/2015"/>
    <s v="Standard Class"/>
    <s v="TM-21010"/>
    <s v="Tamara Manning"/>
    <s v="Consumer"/>
    <s v="United States"/>
    <s v="Auburn"/>
    <s v="New York"/>
    <n v="13021"/>
    <s v="East"/>
    <s v="OFF-EN-10002504"/>
    <s v="Office Supplies"/>
    <s v="Envelopes"/>
    <s v="Tyvek  Top-Opening Peel &amp; Seel Envelopes, Plain White"/>
    <n v="27.18"/>
    <n v="1"/>
    <n v="0"/>
    <n v="12.7746"/>
    <x v="11"/>
    <x v="1"/>
  </r>
  <r>
    <n v="5211"/>
    <s v="CA-2015-156755"/>
    <d v="2015-01-12T00:00:00"/>
    <s v="1/18/2015"/>
    <s v="Standard Class"/>
    <s v="YS-21880"/>
    <s v="Yana Sorensen"/>
    <s v="Corporate"/>
    <s v="United States"/>
    <s v="Newark"/>
    <s v="Delaware"/>
    <n v="19711"/>
    <s v="East"/>
    <s v="OFF-ST-10002615"/>
    <s v="Office Supplies"/>
    <s v="Storage"/>
    <s v="Dual Level, Single-Width Filing Carts"/>
    <n v="465.18"/>
    <n v="3"/>
    <n v="0"/>
    <n v="120.9468"/>
    <x v="26"/>
    <x v="1"/>
  </r>
  <r>
    <n v="5212"/>
    <s v="CA-2015-130876"/>
    <d v="2015-05-12T00:00:00"/>
    <s v="5/16/2015"/>
    <s v="Second Class"/>
    <s v="AZ-10750"/>
    <s v="Annie Zypern"/>
    <s v="Consumer"/>
    <s v="United States"/>
    <s v="New York City"/>
    <s v="New York"/>
    <n v="10024"/>
    <s v="East"/>
    <s v="OFF-ST-10004258"/>
    <s v="Office Supplies"/>
    <s v="Storage"/>
    <s v="Portable Personal File Box"/>
    <n v="36.630000000000003"/>
    <n v="3"/>
    <n v="0"/>
    <n v="9.8901000000000003"/>
    <x v="33"/>
    <x v="1"/>
  </r>
  <r>
    <n v="5213"/>
    <s v="CA-2016-145898"/>
    <d v="2016-09-26T00:00:00"/>
    <s v="9/26/2016"/>
    <s v="Same Day"/>
    <s v="CM-12445"/>
    <s v="Chuck Magee"/>
    <s v="Consumer"/>
    <s v="United States"/>
    <s v="Redlands"/>
    <s v="California"/>
    <n v="92374"/>
    <s v="West"/>
    <s v="OFF-ST-10004507"/>
    <s v="Office Supplies"/>
    <s v="Storage"/>
    <s v="Advantus Rolling Storage Box"/>
    <n v="51.45"/>
    <n v="3"/>
    <n v="0"/>
    <n v="13.891500000000001"/>
    <x v="21"/>
    <x v="0"/>
  </r>
  <r>
    <n v="5214"/>
    <s v="CA-2016-145898"/>
    <d v="2016-09-26T00:00:00"/>
    <s v="9/26/2016"/>
    <s v="Same Day"/>
    <s v="CM-12445"/>
    <s v="Chuck Magee"/>
    <s v="Consumer"/>
    <s v="United States"/>
    <s v="Redlands"/>
    <s v="California"/>
    <n v="92374"/>
    <s v="West"/>
    <s v="OFF-LA-10000262"/>
    <s v="Office Supplies"/>
    <s v="Labels"/>
    <s v="Avery 494"/>
    <n v="7.83"/>
    <n v="3"/>
    <n v="0"/>
    <n v="3.6017999999999999"/>
    <x v="21"/>
    <x v="0"/>
  </r>
  <r>
    <n v="5215"/>
    <s v="CA-2016-145898"/>
    <d v="2016-09-26T00:00:00"/>
    <s v="9/26/2016"/>
    <s v="Same Day"/>
    <s v="CM-12445"/>
    <s v="Chuck Magee"/>
    <s v="Consumer"/>
    <s v="United States"/>
    <s v="Redlands"/>
    <s v="California"/>
    <n v="92374"/>
    <s v="West"/>
    <s v="OFF-AR-10002445"/>
    <s v="Office Supplies"/>
    <s v="Art"/>
    <s v="SANFORD Major Accent Highlighters"/>
    <n v="35.4"/>
    <n v="5"/>
    <n v="0"/>
    <n v="13.452"/>
    <x v="21"/>
    <x v="0"/>
  </r>
  <r>
    <n v="5216"/>
    <s v="CA-2016-145898"/>
    <d v="2016-09-26T00:00:00"/>
    <s v="9/26/2016"/>
    <s v="Same Day"/>
    <s v="CM-12445"/>
    <s v="Chuck Magee"/>
    <s v="Consumer"/>
    <s v="United States"/>
    <s v="Redlands"/>
    <s v="California"/>
    <n v="92374"/>
    <s v="West"/>
    <s v="OFF-PA-10001667"/>
    <s v="Office Supplies"/>
    <s v="Paper"/>
    <s v="Great White Multi-Use Recycled Paper (20Lb. and 84 Bright)"/>
    <n v="29.9"/>
    <n v="5"/>
    <n v="0"/>
    <n v="13.455"/>
    <x v="21"/>
    <x v="0"/>
  </r>
  <r>
    <n v="5217"/>
    <s v="US-2017-159562"/>
    <d v="2017-09-09T00:00:00"/>
    <s v="9/15/2017"/>
    <s v="Standard Class"/>
    <s v="JB-16000"/>
    <s v="Joy Bell-"/>
    <s v="Consumer"/>
    <s v="United States"/>
    <s v="Roseville"/>
    <s v="Michigan"/>
    <n v="48066"/>
    <s v="Central"/>
    <s v="OFF-EN-10000461"/>
    <s v="Office Supplies"/>
    <s v="Envelopes"/>
    <s v="#10- 4 1/8&quot; x 9 1/2&quot; Recycled Envelopes"/>
    <n v="17.48"/>
    <n v="2"/>
    <n v="0"/>
    <n v="8.2156000000000002"/>
    <x v="15"/>
    <x v="3"/>
  </r>
  <r>
    <n v="5218"/>
    <s v="CA-2017-134635"/>
    <d v="2017-04-15T00:00:00"/>
    <s v="4/17/2017"/>
    <s v="Second Class"/>
    <s v="NS-18640"/>
    <s v="Noel Staavos"/>
    <s v="Corporate"/>
    <s v="United States"/>
    <s v="Los Angeles"/>
    <s v="California"/>
    <n v="90049"/>
    <s v="West"/>
    <s v="OFF-PA-10002254"/>
    <s v="Office Supplies"/>
    <s v="Paper"/>
    <s v="Xerox 1883"/>
    <n v="79.14"/>
    <n v="3"/>
    <n v="0"/>
    <n v="36.404400000000003"/>
    <x v="4"/>
    <x v="3"/>
  </r>
  <r>
    <n v="5219"/>
    <s v="CA-2017-167080"/>
    <d v="2017-06-10T00:00:00"/>
    <s v="6/14/2017"/>
    <s v="Standard Class"/>
    <s v="LC-16930"/>
    <s v="Linda Cazamias"/>
    <s v="Corporate"/>
    <s v="United States"/>
    <s v="New York City"/>
    <s v="New York"/>
    <n v="10011"/>
    <s v="East"/>
    <s v="OFF-AR-10001868"/>
    <s v="Office Supplies"/>
    <s v="Art"/>
    <s v="Prang Dustless Chalk Sticks"/>
    <n v="8.4"/>
    <n v="5"/>
    <n v="0"/>
    <n v="4.2"/>
    <x v="27"/>
    <x v="3"/>
  </r>
  <r>
    <n v="5220"/>
    <s v="CA-2017-145653"/>
    <d v="2017-09-01T00:00:00"/>
    <d v="2017-01-09T00:00:00"/>
    <s v="Same Day"/>
    <s v="CA-12775"/>
    <s v="Cynthia Arntzen"/>
    <s v="Consumer"/>
    <s v="United States"/>
    <s v="Detroit"/>
    <s v="Michigan"/>
    <n v="48205"/>
    <s v="Central"/>
    <s v="FUR-CH-10004875"/>
    <s v="Furniture"/>
    <s v="Chairs"/>
    <s v="Harbour Creations 67200 Series Stacking Chairs"/>
    <n v="498.26"/>
    <n v="7"/>
    <n v="0"/>
    <n v="134.53020000000001"/>
    <x v="15"/>
    <x v="3"/>
  </r>
  <r>
    <n v="5221"/>
    <s v="CA-2014-140487"/>
    <d v="2014-06-14T00:00:00"/>
    <s v="6/20/2014"/>
    <s v="Standard Class"/>
    <s v="SR-20425"/>
    <s v="Sharelle Roach"/>
    <s v="Home Office"/>
    <s v="United States"/>
    <s v="Detroit"/>
    <s v="Michigan"/>
    <n v="48234"/>
    <s v="Central"/>
    <s v="FUR-BO-10000711"/>
    <s v="Furniture"/>
    <s v="Bookcases"/>
    <s v="Hon Metal Bookcases, Gray"/>
    <n v="212.94"/>
    <n v="3"/>
    <n v="0"/>
    <n v="57.4938"/>
    <x v="3"/>
    <x v="2"/>
  </r>
  <r>
    <n v="5222"/>
    <s v="CA-2017-117401"/>
    <d v="2017-05-18T00:00:00"/>
    <s v="5/22/2017"/>
    <s v="Second Class"/>
    <s v="PP-18955"/>
    <s v="Paul Prost"/>
    <s v="Home Office"/>
    <s v="United States"/>
    <s v="Springfield"/>
    <s v="Missouri"/>
    <n v="65807"/>
    <s v="Central"/>
    <s v="OFF-AP-10000938"/>
    <s v="Office Supplies"/>
    <s v="Appliances"/>
    <s v="Avanti 1.7 Cu. Ft. Refrigerator"/>
    <n v="706.86"/>
    <n v="7"/>
    <n v="0"/>
    <n v="197.92080000000001"/>
    <x v="24"/>
    <x v="3"/>
  </r>
  <r>
    <n v="5223"/>
    <s v="CA-2017-117401"/>
    <d v="2017-05-18T00:00:00"/>
    <s v="5/22/2017"/>
    <s v="Second Class"/>
    <s v="PP-18955"/>
    <s v="Paul Prost"/>
    <s v="Home Office"/>
    <s v="United States"/>
    <s v="Springfield"/>
    <s v="Missouri"/>
    <n v="65807"/>
    <s v="Central"/>
    <s v="TEC-PH-10003555"/>
    <s v="Technology"/>
    <s v="Phones"/>
    <s v="Motorola HK250 Universal Bluetooth Headset"/>
    <n v="114.95"/>
    <n v="5"/>
    <n v="0"/>
    <n v="2.2989999999999999"/>
    <x v="24"/>
    <x v="3"/>
  </r>
  <r>
    <n v="5224"/>
    <s v="CA-2017-117401"/>
    <d v="2017-05-18T00:00:00"/>
    <s v="5/22/2017"/>
    <s v="Second Class"/>
    <s v="PP-18955"/>
    <s v="Paul Prost"/>
    <s v="Home Office"/>
    <s v="United States"/>
    <s v="Springfield"/>
    <s v="Missouri"/>
    <n v="65807"/>
    <s v="Central"/>
    <s v="OFF-BI-10001267"/>
    <s v="Office Supplies"/>
    <s v="Binders"/>
    <s v="Universal Recycled Hanging Pressboard Report Binders, Letter Size"/>
    <n v="43.19"/>
    <n v="7"/>
    <n v="0"/>
    <n v="20.731200000000001"/>
    <x v="24"/>
    <x v="3"/>
  </r>
  <r>
    <n v="5225"/>
    <s v="US-2017-109582"/>
    <d v="2017-09-12T00:00:00"/>
    <s v="9/17/2017"/>
    <s v="Second Class"/>
    <s v="JM-15865"/>
    <s v="John Murray"/>
    <s v="Consumer"/>
    <s v="United States"/>
    <s v="Los Angeles"/>
    <s v="California"/>
    <n v="90036"/>
    <s v="West"/>
    <s v="OFF-PA-10004071"/>
    <s v="Office Supplies"/>
    <s v="Paper"/>
    <s v="Eaton Premium Continuous-Feed Paper, 25% Cotton, Letter Size, White, 1000 Shts/Box"/>
    <n v="166.44"/>
    <n v="3"/>
    <n v="0"/>
    <n v="79.891199999999998"/>
    <x v="15"/>
    <x v="3"/>
  </r>
  <r>
    <n v="5226"/>
    <s v="CA-2016-119865"/>
    <d v="2016-06-21T00:00:00"/>
    <s v="6/26/2016"/>
    <s v="Standard Class"/>
    <s v="AS-10090"/>
    <s v="Adam Shillingsburg"/>
    <s v="Consumer"/>
    <s v="United States"/>
    <s v="New York City"/>
    <s v="New York"/>
    <n v="10011"/>
    <s v="East"/>
    <s v="OFF-BI-10001553"/>
    <s v="Office Supplies"/>
    <s v="Binders"/>
    <s v="SpineVue Locking Slant-D Ring Binders by Cardinal"/>
    <n v="36.56"/>
    <n v="5"/>
    <n v="0.2"/>
    <n v="12.795999999999999"/>
    <x v="1"/>
    <x v="0"/>
  </r>
  <r>
    <n v="5227"/>
    <s v="CA-2016-119865"/>
    <d v="2016-06-21T00:00:00"/>
    <s v="6/26/2016"/>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n v="60.4968"/>
    <x v="1"/>
    <x v="0"/>
  </r>
  <r>
    <n v="5228"/>
    <s v="CA-2016-119865"/>
    <d v="2016-06-21T00:00:00"/>
    <s v="6/26/2016"/>
    <s v="Standard Class"/>
    <s v="AS-10090"/>
    <s v="Adam Shillingsburg"/>
    <s v="Consumer"/>
    <s v="United States"/>
    <s v="New York City"/>
    <s v="New York"/>
    <n v="10011"/>
    <s v="East"/>
    <s v="FUR-BO-10003272"/>
    <s v="Furniture"/>
    <s v="Bookcases"/>
    <s v="O'Sullivan Living Dimensions 5-Shelf Bookcases"/>
    <n v="353.56799999999998"/>
    <n v="2"/>
    <n v="0.2"/>
    <n v="-44.195999999999998"/>
    <x v="1"/>
    <x v="0"/>
  </r>
  <r>
    <n v="5229"/>
    <s v="US-2014-147648"/>
    <d v="2014-11-26T00:00:00"/>
    <d v="2014-01-12T00:00:00"/>
    <s v="Standard Class"/>
    <s v="LS-16975"/>
    <s v="Lindsay Shagiari"/>
    <s v="Home Office"/>
    <s v="United States"/>
    <s v="San Francisco"/>
    <s v="California"/>
    <n v="94109"/>
    <s v="West"/>
    <s v="OFF-PA-10001033"/>
    <s v="Office Supplies"/>
    <s v="Paper"/>
    <s v="Xerox 1893"/>
    <n v="81.98"/>
    <n v="2"/>
    <n v="0"/>
    <n v="40.170200000000001"/>
    <x v="7"/>
    <x v="2"/>
  </r>
  <r>
    <n v="5230"/>
    <s v="CA-2017-124436"/>
    <d v="2017-03-19T00:00:00"/>
    <s v="3/22/2017"/>
    <s v="Second Class"/>
    <s v="SA-20830"/>
    <s v="Sue Ann Reed"/>
    <s v="Consumer"/>
    <s v="United States"/>
    <s v="Fresno"/>
    <s v="California"/>
    <n v="93727"/>
    <s v="West"/>
    <s v="OFF-BI-10001553"/>
    <s v="Office Supplies"/>
    <s v="Binders"/>
    <s v="SpineVue Locking Slant-D Ring Binders by Cardinal"/>
    <n v="14.624000000000001"/>
    <n v="2"/>
    <n v="0.2"/>
    <n v="5.1184000000000003"/>
    <x v="42"/>
    <x v="3"/>
  </r>
  <r>
    <n v="5231"/>
    <s v="CA-2017-124436"/>
    <d v="2017-03-19T00:00:00"/>
    <s v="3/22/2017"/>
    <s v="Second Class"/>
    <s v="SA-20830"/>
    <s v="Sue Ann Reed"/>
    <s v="Consumer"/>
    <s v="United States"/>
    <s v="Fresno"/>
    <s v="California"/>
    <n v="93727"/>
    <s v="West"/>
    <s v="FUR-TA-10001095"/>
    <s v="Furniture"/>
    <s v="Tables"/>
    <s v="Chromcraft Round Conference Tables"/>
    <n v="697.16"/>
    <n v="5"/>
    <n v="0.2"/>
    <n v="8.7144999999999992"/>
    <x v="42"/>
    <x v="3"/>
  </r>
  <r>
    <n v="5232"/>
    <s v="CA-2017-124436"/>
    <d v="2017-03-19T00:00:00"/>
    <s v="3/22/2017"/>
    <s v="Second Class"/>
    <s v="SA-20830"/>
    <s v="Sue Ann Reed"/>
    <s v="Consumer"/>
    <s v="United States"/>
    <s v="Fresno"/>
    <s v="California"/>
    <n v="93727"/>
    <s v="West"/>
    <s v="FUR-FU-10001185"/>
    <s v="Furniture"/>
    <s v="Furnishings"/>
    <s v="Advantus Employee of the Month Certificate Frame, 11 x 13-1/2"/>
    <n v="30.93"/>
    <n v="1"/>
    <n v="0"/>
    <n v="12.6813"/>
    <x v="42"/>
    <x v="3"/>
  </r>
  <r>
    <n v="5233"/>
    <s v="CA-2017-124436"/>
    <d v="2017-03-19T00:00:00"/>
    <s v="3/22/2017"/>
    <s v="Second Class"/>
    <s v="SA-20830"/>
    <s v="Sue Ann Reed"/>
    <s v="Consumer"/>
    <s v="United States"/>
    <s v="Fresno"/>
    <s v="California"/>
    <n v="93727"/>
    <s v="West"/>
    <s v="OFF-BI-10000343"/>
    <s v="Office Supplies"/>
    <s v="Binders"/>
    <s v="Pressboard Covers with Storage Hooks, 9 1/2&quot; x 11&quot;, Light Blue"/>
    <n v="27.495999999999999"/>
    <n v="7"/>
    <n v="0.2"/>
    <n v="9.2798999999999996"/>
    <x v="42"/>
    <x v="3"/>
  </r>
  <r>
    <n v="5234"/>
    <s v="CA-2014-115084"/>
    <d v="2014-10-18T00:00:00"/>
    <s v="10/22/2014"/>
    <s v="Standard Class"/>
    <s v="LS-17200"/>
    <s v="Luke Schmidt"/>
    <s v="Corporate"/>
    <s v="United States"/>
    <s v="Texarkana"/>
    <s v="Arkansas"/>
    <n v="71854"/>
    <s v="South"/>
    <s v="FUR-CH-10004626"/>
    <s v="Furniture"/>
    <s v="Chairs"/>
    <s v="Office Star Flex Back Scooter Chair with Aluminum Finish Frame"/>
    <n v="605.34"/>
    <n v="6"/>
    <n v="0"/>
    <n v="145.2816"/>
    <x v="18"/>
    <x v="2"/>
  </r>
  <r>
    <n v="5235"/>
    <s v="CA-2017-131037"/>
    <d v="2017-08-22T00:00:00"/>
    <s v="8/23/2017"/>
    <s v="First Class"/>
    <s v="TM-21490"/>
    <s v="Tony Molinari"/>
    <s v="Consumer"/>
    <s v="United States"/>
    <s v="San Francisco"/>
    <s v="California"/>
    <n v="94110"/>
    <s v="West"/>
    <s v="FUR-TA-10001768"/>
    <s v="Furniture"/>
    <s v="Tables"/>
    <s v="Hon Racetrack Conference Tables"/>
    <n v="210.00800000000001"/>
    <n v="1"/>
    <n v="0.2"/>
    <n v="2.6251000000000002"/>
    <x v="43"/>
    <x v="3"/>
  </r>
  <r>
    <n v="5236"/>
    <s v="CA-2016-111143"/>
    <d v="2016-11-19T00:00:00"/>
    <s v="11/22/2016"/>
    <s v="First Class"/>
    <s v="TT-21265"/>
    <s v="Tim Taslimi"/>
    <s v="Corporate"/>
    <s v="United States"/>
    <s v="Indianapolis"/>
    <s v="Indiana"/>
    <n v="46203"/>
    <s v="Central"/>
    <s v="OFF-AP-10001947"/>
    <s v="Office Supplies"/>
    <s v="Appliances"/>
    <s v="Acco 6 Outlet Guardian Premium Plus Surge Suppressor"/>
    <n v="54.96"/>
    <n v="3"/>
    <n v="0"/>
    <n v="15.9384"/>
    <x v="0"/>
    <x v="0"/>
  </r>
  <r>
    <n v="5237"/>
    <s v="CA-2014-166744"/>
    <d v="2014-09-20T00:00:00"/>
    <s v="9/24/2014"/>
    <s v="Standard Class"/>
    <s v="DN-13690"/>
    <s v="Duane Noonan"/>
    <s v="Consumer"/>
    <s v="United States"/>
    <s v="Columbia"/>
    <s v="Maryland"/>
    <n v="21044"/>
    <s v="East"/>
    <s v="FUR-FU-10004952"/>
    <s v="Furniture"/>
    <s v="Furnishings"/>
    <s v="C-Line Cubicle Keepers Polyproplyene Holder w/Velcro Back, 8-1/2x11, 25/Bx"/>
    <n v="164.22"/>
    <n v="3"/>
    <n v="0"/>
    <n v="50.908200000000001"/>
    <x v="30"/>
    <x v="2"/>
  </r>
  <r>
    <n v="5238"/>
    <s v="CA-2014-166744"/>
    <d v="2014-09-20T00:00:00"/>
    <s v="9/24/2014"/>
    <s v="Standard Class"/>
    <s v="DN-13690"/>
    <s v="Duane Noonan"/>
    <s v="Consumer"/>
    <s v="United States"/>
    <s v="Columbia"/>
    <s v="Maryland"/>
    <n v="21044"/>
    <s v="East"/>
    <s v="FUR-BO-10001337"/>
    <s v="Furniture"/>
    <s v="Bookcases"/>
    <s v="O'Sullivan Living Dimensions 2-Shelf Bookcases"/>
    <n v="362.94"/>
    <n v="3"/>
    <n v="0"/>
    <n v="36.293999999999997"/>
    <x v="30"/>
    <x v="2"/>
  </r>
  <r>
    <n v="5239"/>
    <s v="CA-2014-166744"/>
    <d v="2014-09-20T00:00:00"/>
    <s v="9/24/2014"/>
    <s v="Standard Class"/>
    <s v="DN-13690"/>
    <s v="Duane Noonan"/>
    <s v="Consumer"/>
    <s v="United States"/>
    <s v="Columbia"/>
    <s v="Maryland"/>
    <n v="21044"/>
    <s v="East"/>
    <s v="TEC-AC-10003628"/>
    <s v="Technology"/>
    <s v="Accessories"/>
    <s v="Logitech 910-002974 M325 Wireless Mouse for Web Scrolling"/>
    <n v="59.98"/>
    <n v="2"/>
    <n v="0"/>
    <n v="26.391200000000001"/>
    <x v="30"/>
    <x v="2"/>
  </r>
  <r>
    <n v="5240"/>
    <s v="CA-2016-116561"/>
    <d v="2016-09-11T00:00:00"/>
    <s v="9/17/2016"/>
    <s v="Standard Class"/>
    <s v="EB-14110"/>
    <s v="Eugene Barchas"/>
    <s v="Consumer"/>
    <s v="United States"/>
    <s v="San Jose"/>
    <s v="California"/>
    <n v="95123"/>
    <s v="West"/>
    <s v="OFF-ST-10004186"/>
    <s v="Office Supplies"/>
    <s v="Storage"/>
    <s v="Stur-D-Stor Shelving, Vertical 5-Shelf: 72&quot;H x 36&quot;W x 18 1/2&quot;D"/>
    <n v="332.94"/>
    <n v="3"/>
    <n v="0"/>
    <n v="6.6588000000000003"/>
    <x v="21"/>
    <x v="0"/>
  </r>
  <r>
    <n v="5241"/>
    <s v="CA-2016-116561"/>
    <d v="2016-09-11T00:00:00"/>
    <s v="9/17/2016"/>
    <s v="Standard Class"/>
    <s v="EB-14110"/>
    <s v="Eugene Barchas"/>
    <s v="Consumer"/>
    <s v="United States"/>
    <s v="San Jose"/>
    <s v="California"/>
    <n v="95123"/>
    <s v="West"/>
    <s v="OFF-BI-10001658"/>
    <s v="Office Supplies"/>
    <s v="Binders"/>
    <s v="GBC Standard Therm-A-Bind Covers"/>
    <n v="39.872"/>
    <n v="2"/>
    <n v="0.2"/>
    <n v="12.958399999999999"/>
    <x v="21"/>
    <x v="0"/>
  </r>
  <r>
    <n v="5242"/>
    <s v="CA-2016-110730"/>
    <d v="2016-09-23T00:00:00"/>
    <s v="9/26/2016"/>
    <s v="Second Class"/>
    <s v="CM-11815"/>
    <s v="Candace McMahon"/>
    <s v="Corporate"/>
    <s v="United States"/>
    <s v="Seattle"/>
    <s v="Washington"/>
    <n v="98115"/>
    <s v="West"/>
    <s v="OFF-SU-10004737"/>
    <s v="Office Supplies"/>
    <s v="Supplies"/>
    <s v="Acme Design Stainless Steel Bent Scissors"/>
    <n v="13.68"/>
    <n v="2"/>
    <n v="0"/>
    <n v="3.6936"/>
    <x v="21"/>
    <x v="0"/>
  </r>
  <r>
    <n v="5243"/>
    <s v="CA-2017-146367"/>
    <d v="2017-08-04T00:00:00"/>
    <d v="2017-08-08T00:00:00"/>
    <s v="Standard Class"/>
    <s v="HM-14860"/>
    <s v="Harry Marie"/>
    <s v="Corporate"/>
    <s v="United States"/>
    <s v="Carrollton"/>
    <s v="Texas"/>
    <n v="75007"/>
    <s v="Central"/>
    <s v="OFF-BI-10002827"/>
    <s v="Office Supplies"/>
    <s v="Binders"/>
    <s v="Avery Durable Poly Binders"/>
    <n v="3.3180000000000001"/>
    <n v="3"/>
    <n v="0.8"/>
    <n v="-5.6406000000000001"/>
    <x v="43"/>
    <x v="3"/>
  </r>
  <r>
    <n v="5244"/>
    <s v="CA-2016-149454"/>
    <d v="2016-07-25T00:00:00"/>
    <s v="7/26/2016"/>
    <s v="First Class"/>
    <s v="KM-16375"/>
    <s v="Katherine Murray"/>
    <s v="Home Office"/>
    <s v="United States"/>
    <s v="Arlington"/>
    <s v="Virginia"/>
    <n v="22204"/>
    <s v="South"/>
    <s v="OFF-BI-10003694"/>
    <s v="Office Supplies"/>
    <s v="Binders"/>
    <s v="Avery 3 1/2&quot; Diskette Storage Pages, 10/Pack"/>
    <n v="10.44"/>
    <n v="1"/>
    <n v="0"/>
    <n v="4.8023999999999996"/>
    <x v="16"/>
    <x v="0"/>
  </r>
  <r>
    <n v="5245"/>
    <s v="CA-2016-156265"/>
    <d v="2016-08-02T00:00:00"/>
    <d v="2016-04-08T00:00:00"/>
    <s v="Second Class"/>
    <s v="BF-11020"/>
    <s v="Barry Franzˆsisch"/>
    <s v="Corporate"/>
    <s v="United States"/>
    <s v="Los Angeles"/>
    <s v="California"/>
    <n v="90032"/>
    <s v="West"/>
    <s v="FUR-TA-10001691"/>
    <s v="Furniture"/>
    <s v="Tables"/>
    <s v="Barricks Non-Folding Utility Table with Steel Legs, Laminate Tops"/>
    <n v="136.464"/>
    <n v="2"/>
    <n v="0.2"/>
    <n v="15.3522"/>
    <x v="28"/>
    <x v="0"/>
  </r>
  <r>
    <n v="5246"/>
    <s v="CA-2016-156265"/>
    <d v="2016-08-02T00:00:00"/>
    <d v="2016-04-08T00:00:00"/>
    <s v="Second Class"/>
    <s v="BF-11020"/>
    <s v="Barry Franzˆsisch"/>
    <s v="Corporate"/>
    <s v="United States"/>
    <s v="Los Angeles"/>
    <s v="California"/>
    <n v="90032"/>
    <s v="West"/>
    <s v="TEC-PH-10001918"/>
    <s v="Technology"/>
    <s v="Phones"/>
    <s v="Nortel Business Series Terminal T7208 Digital phone"/>
    <n v="333.57600000000002"/>
    <n v="3"/>
    <n v="0.2"/>
    <n v="33.357599999999998"/>
    <x v="28"/>
    <x v="0"/>
  </r>
  <r>
    <n v="5247"/>
    <s v="CA-2016-156265"/>
    <d v="2016-08-02T00:00:00"/>
    <d v="2016-04-08T00:00:00"/>
    <s v="Second Class"/>
    <s v="BF-11020"/>
    <s v="Barry Franzˆsisch"/>
    <s v="Corporate"/>
    <s v="United States"/>
    <s v="Los Angeles"/>
    <s v="California"/>
    <n v="90032"/>
    <s v="West"/>
    <s v="OFF-BI-10000285"/>
    <s v="Office Supplies"/>
    <s v="Binders"/>
    <s v="XtraLife ClearVue Slant-D Ring Binders by Cardinal"/>
    <n v="12.544"/>
    <n v="2"/>
    <n v="0.2"/>
    <n v="4.7039999999999997"/>
    <x v="28"/>
    <x v="0"/>
  </r>
  <r>
    <n v="5248"/>
    <s v="US-2015-168914"/>
    <d v="2015-05-21T00:00:00"/>
    <s v="5/27/2015"/>
    <s v="Standard Class"/>
    <s v="JE-15745"/>
    <s v="Joel Eaton"/>
    <s v="Consumer"/>
    <s v="United States"/>
    <s v="Frankfort"/>
    <s v="Illinois"/>
    <n v="60423"/>
    <s v="Central"/>
    <s v="OFF-AP-10000358"/>
    <s v="Office Supplies"/>
    <s v="Appliances"/>
    <s v="Fellowes Basic Home/Office Series Surge Protectors"/>
    <n v="20.768000000000001"/>
    <n v="8"/>
    <n v="0.8"/>
    <n v="-52.958399999999997"/>
    <x v="33"/>
    <x v="1"/>
  </r>
  <r>
    <n v="5249"/>
    <s v="US-2017-110989"/>
    <d v="2017-11-03T00:00:00"/>
    <d v="2017-05-11T00:00:00"/>
    <s v="Second Class"/>
    <s v="EJ-14155"/>
    <s v="Eva Jacobs"/>
    <s v="Consumer"/>
    <s v="United States"/>
    <s v="Seattle"/>
    <s v="Washington"/>
    <n v="98105"/>
    <s v="West"/>
    <s v="TEC-AC-10002345"/>
    <s v="Technology"/>
    <s v="Accessories"/>
    <s v="HP Standard 104 key PS/2 Keyboard"/>
    <n v="43.5"/>
    <n v="3"/>
    <n v="0"/>
    <n v="10.875"/>
    <x v="23"/>
    <x v="3"/>
  </r>
  <r>
    <n v="5250"/>
    <s v="CA-2015-106215"/>
    <d v="2015-04-16T00:00:00"/>
    <s v="4/21/2015"/>
    <s v="Standard Class"/>
    <s v="BN-11470"/>
    <s v="Brad Norvell"/>
    <s v="Corporate"/>
    <s v="United States"/>
    <s v="Philadelphia"/>
    <s v="Pennsylvania"/>
    <n v="19143"/>
    <s v="East"/>
    <s v="OFF-FA-10001229"/>
    <s v="Office Supplies"/>
    <s v="Fasteners"/>
    <s v="Staples"/>
    <n v="12.576000000000001"/>
    <n v="4"/>
    <n v="0.2"/>
    <n v="4.0872000000000002"/>
    <x v="19"/>
    <x v="1"/>
  </r>
  <r>
    <n v="5251"/>
    <s v="US-2016-169369"/>
    <d v="2016-12-12T00:00:00"/>
    <s v="12/18/2016"/>
    <s v="Standard Class"/>
    <s v="EC-14050"/>
    <s v="Erin Creighton"/>
    <s v="Consumer"/>
    <s v="United States"/>
    <s v="Columbus"/>
    <s v="Georgia"/>
    <n v="31907"/>
    <s v="South"/>
    <s v="TEC-AC-10001314"/>
    <s v="Technology"/>
    <s v="Accessories"/>
    <s v="Case Logic 2.4GHz Wireless Keyboard"/>
    <n v="249.95"/>
    <n v="5"/>
    <n v="0"/>
    <n v="19.995999999999999"/>
    <x v="5"/>
    <x v="0"/>
  </r>
  <r>
    <n v="5252"/>
    <s v="US-2016-169369"/>
    <d v="2016-12-12T00:00:00"/>
    <s v="12/18/2016"/>
    <s v="Standard Class"/>
    <s v="EC-14050"/>
    <s v="Erin Creighton"/>
    <s v="Consumer"/>
    <s v="United States"/>
    <s v="Columbus"/>
    <s v="Georgia"/>
    <n v="31907"/>
    <s v="South"/>
    <s v="OFF-PA-10004438"/>
    <s v="Office Supplies"/>
    <s v="Paper"/>
    <s v="Xerox 1907"/>
    <n v="49.12"/>
    <n v="4"/>
    <n v="0"/>
    <n v="23.086400000000001"/>
    <x v="5"/>
    <x v="0"/>
  </r>
  <r>
    <n v="5253"/>
    <s v="CA-2015-132318"/>
    <d v="2015-10-30T00:00:00"/>
    <d v="2015-02-11T00:00:00"/>
    <s v="First Class"/>
    <s v="TT-21220"/>
    <s v="Thomas Thornton"/>
    <s v="Consumer"/>
    <s v="United States"/>
    <s v="Virginia Beach"/>
    <s v="Virginia"/>
    <n v="23464"/>
    <s v="South"/>
    <s v="OFF-AP-10000026"/>
    <s v="Office Supplies"/>
    <s v="Appliances"/>
    <s v="Tripp Lite Isotel 6 Outlet Surge Protector with Fax/Modem Protection"/>
    <n v="182.91"/>
    <n v="3"/>
    <n v="0"/>
    <n v="53.043900000000001"/>
    <x v="2"/>
    <x v="1"/>
  </r>
  <r>
    <n v="5254"/>
    <s v="US-2014-131982"/>
    <d v="2014-03-07T00:00:00"/>
    <d v="2014-11-03T00:00:00"/>
    <s v="Second Class"/>
    <s v="NP-18685"/>
    <s v="Nora Pelletier"/>
    <s v="Home Office"/>
    <s v="United States"/>
    <s v="Des Moines"/>
    <s v="Washington"/>
    <n v="98198"/>
    <s v="West"/>
    <s v="OFF-BI-10004224"/>
    <s v="Office Supplies"/>
    <s v="Binders"/>
    <s v="Catalog Binders with Expanding Posts"/>
    <n v="107.648"/>
    <n v="2"/>
    <n v="0.2"/>
    <n v="33.64"/>
    <x v="34"/>
    <x v="2"/>
  </r>
  <r>
    <n v="5255"/>
    <s v="CA-2015-125185"/>
    <d v="2015-03-05T00:00:00"/>
    <d v="2015-07-03T00:00:00"/>
    <s v="Second Class"/>
    <s v="AH-10195"/>
    <s v="Alan Haines"/>
    <s v="Corporate"/>
    <s v="United States"/>
    <s v="Bethlehem"/>
    <s v="Pennsylvania"/>
    <n v="18018"/>
    <s v="East"/>
    <s v="FUR-CH-10002647"/>
    <s v="Furniture"/>
    <s v="Chairs"/>
    <s v="Situations Contoured Folding Chairs, 4/Set"/>
    <n v="99.372"/>
    <n v="2"/>
    <n v="0.3"/>
    <n v="-7.0979999999999999"/>
    <x v="29"/>
    <x v="1"/>
  </r>
  <r>
    <n v="5256"/>
    <s v="CA-2015-125185"/>
    <d v="2015-03-05T00:00:00"/>
    <d v="2015-07-03T00:00:00"/>
    <s v="Second Class"/>
    <s v="AH-10195"/>
    <s v="Alan Haines"/>
    <s v="Corporate"/>
    <s v="United States"/>
    <s v="Bethlehem"/>
    <s v="Pennsylvania"/>
    <n v="18018"/>
    <s v="East"/>
    <s v="FUR-FU-10003247"/>
    <s v="Furniture"/>
    <s v="Furnishings"/>
    <s v="36X48 HARDFLOOR CHAIRMAT"/>
    <n v="33.567999999999998"/>
    <n v="2"/>
    <n v="0.2"/>
    <n v="-5.4547999999999996"/>
    <x v="29"/>
    <x v="1"/>
  </r>
  <r>
    <n v="5257"/>
    <s v="CA-2016-130078"/>
    <d v="2016-08-08T00:00:00"/>
    <s v="8/14/2016"/>
    <s v="Standard Class"/>
    <s v="CC-12145"/>
    <s v="Charles Crestani"/>
    <s v="Consumer"/>
    <s v="United States"/>
    <s v="Oklahoma City"/>
    <s v="Oklahoma"/>
    <n v="73120"/>
    <s v="Central"/>
    <s v="OFF-PA-10003270"/>
    <s v="Office Supplies"/>
    <s v="Paper"/>
    <s v="Xerox 1954"/>
    <n v="10.56"/>
    <n v="2"/>
    <n v="0"/>
    <n v="4.7519999999999998"/>
    <x v="28"/>
    <x v="0"/>
  </r>
  <r>
    <n v="5258"/>
    <s v="US-2017-114034"/>
    <d v="2017-01-03T00:00:00"/>
    <d v="2017-08-01T00:00:00"/>
    <s v="Standard Class"/>
    <s v="DL-13315"/>
    <s v="Delfina Latchford"/>
    <s v="Consumer"/>
    <s v="United States"/>
    <s v="Rancho Cucamonga"/>
    <s v="California"/>
    <n v="91730"/>
    <s v="West"/>
    <s v="OFF-PA-10004735"/>
    <s v="Office Supplies"/>
    <s v="Paper"/>
    <s v="Xerox 1905"/>
    <n v="38.880000000000003"/>
    <n v="6"/>
    <n v="0"/>
    <n v="18.662400000000002"/>
    <x v="44"/>
    <x v="3"/>
  </r>
  <r>
    <n v="5259"/>
    <s v="US-2017-115595"/>
    <d v="2017-10-09T00:00:00"/>
    <d v="2017-11-10T00:00:00"/>
    <s v="First Class"/>
    <s v="XP-21865"/>
    <s v="Xylona Preis"/>
    <s v="Consumer"/>
    <s v="United States"/>
    <s v="Los Angeles"/>
    <s v="California"/>
    <n v="90032"/>
    <s v="West"/>
    <s v="OFF-PA-10001745"/>
    <s v="Office Supplies"/>
    <s v="Paper"/>
    <s v="Wirebound Message Books, 2 7/8&quot; x 5&quot;, 3 Forms per Page"/>
    <n v="35.200000000000003"/>
    <n v="5"/>
    <n v="0"/>
    <n v="16.544"/>
    <x v="13"/>
    <x v="3"/>
  </r>
  <r>
    <n v="5260"/>
    <s v="CA-2017-158722"/>
    <d v="2017-10-20T00:00:00"/>
    <s v="10/26/2017"/>
    <s v="Standard Class"/>
    <s v="MA-17560"/>
    <s v="Matt Abelman"/>
    <s v="Home Office"/>
    <s v="United States"/>
    <s v="Philadelphia"/>
    <s v="Pennsylvania"/>
    <n v="19120"/>
    <s v="East"/>
    <s v="OFF-PA-10000176"/>
    <s v="Office Supplies"/>
    <s v="Paper"/>
    <s v="Xerox 1887"/>
    <n v="45.527999999999999"/>
    <n v="3"/>
    <n v="0.2"/>
    <n v="15.934799999999999"/>
    <x v="13"/>
    <x v="3"/>
  </r>
  <r>
    <n v="5261"/>
    <s v="CA-2014-105165"/>
    <d v="2014-09-07T00:00:00"/>
    <d v="2014-10-09T00:00:00"/>
    <s v="First Class"/>
    <s v="SZ-20035"/>
    <s v="Sam Zeldin"/>
    <s v="Home Office"/>
    <s v="United States"/>
    <s v="Houston"/>
    <s v="Texas"/>
    <n v="77036"/>
    <s v="Central"/>
    <s v="TEC-PH-10000675"/>
    <s v="Technology"/>
    <s v="Phones"/>
    <s v="Panasonic KX TS3282B Corded phone"/>
    <n v="196.77600000000001"/>
    <n v="3"/>
    <n v="0.2"/>
    <n v="14.7582"/>
    <x v="30"/>
    <x v="2"/>
  </r>
  <r>
    <n v="5262"/>
    <s v="CA-2014-105165"/>
    <d v="2014-09-07T00:00:00"/>
    <d v="2014-10-09T00:00:00"/>
    <s v="First Class"/>
    <s v="SZ-20035"/>
    <s v="Sam Zeldin"/>
    <s v="Home Office"/>
    <s v="United States"/>
    <s v="Houston"/>
    <s v="Texas"/>
    <n v="77036"/>
    <s v="Central"/>
    <s v="OFF-BI-10000050"/>
    <s v="Office Supplies"/>
    <s v="Binders"/>
    <s v="Angle-D Binders with Locking Rings, Label Holders"/>
    <n v="2.92"/>
    <n v="2"/>
    <n v="0.8"/>
    <n v="-4.8179999999999996"/>
    <x v="30"/>
    <x v="2"/>
  </r>
  <r>
    <n v="5263"/>
    <s v="CA-2014-105165"/>
    <d v="2014-09-07T00:00:00"/>
    <d v="2014-10-09T00:00:00"/>
    <s v="First Class"/>
    <s v="SZ-20035"/>
    <s v="Sam Zeldin"/>
    <s v="Home Office"/>
    <s v="United States"/>
    <s v="Houston"/>
    <s v="Texas"/>
    <n v="77036"/>
    <s v="Central"/>
    <s v="FUR-TA-10004154"/>
    <s v="Furniture"/>
    <s v="Tables"/>
    <s v="Riverside Furniture Oval Coffee Table, Oval End Table, End Table with Drawer"/>
    <n v="200.79499999999999"/>
    <n v="1"/>
    <n v="0.3"/>
    <n v="-22.948"/>
    <x v="30"/>
    <x v="2"/>
  </r>
  <r>
    <n v="5264"/>
    <s v="CA-2014-105165"/>
    <d v="2014-09-07T00:00:00"/>
    <d v="2014-10-09T00:00:00"/>
    <s v="First Class"/>
    <s v="SZ-20035"/>
    <s v="Sam Zeldin"/>
    <s v="Home Office"/>
    <s v="United States"/>
    <s v="Houston"/>
    <s v="Texas"/>
    <n v="77036"/>
    <s v="Central"/>
    <s v="TEC-AC-10002718"/>
    <s v="Technology"/>
    <s v="Accessories"/>
    <s v="Belkin Standard 104 key USB Keyboard"/>
    <n v="46.688000000000002"/>
    <n v="4"/>
    <n v="0.2"/>
    <n v="-2.9180000000000001"/>
    <x v="30"/>
    <x v="2"/>
  </r>
  <r>
    <n v="5265"/>
    <s v="CA-2014-105165"/>
    <d v="2014-09-07T00:00:00"/>
    <d v="2014-10-09T00:00:00"/>
    <s v="First Class"/>
    <s v="SZ-20035"/>
    <s v="Sam Zeldin"/>
    <s v="Home Office"/>
    <s v="United States"/>
    <s v="Houston"/>
    <s v="Texas"/>
    <n v="77036"/>
    <s v="Central"/>
    <s v="OFF-AR-10003179"/>
    <s v="Office Supplies"/>
    <s v="Art"/>
    <s v="Dixon Ticonderoga Core-Lock Colored Pencils"/>
    <n v="21.864000000000001"/>
    <n v="3"/>
    <n v="0.2"/>
    <n v="3.5529000000000002"/>
    <x v="30"/>
    <x v="2"/>
  </r>
  <r>
    <n v="5266"/>
    <s v="CA-2017-147452"/>
    <d v="2017-09-30T00:00:00"/>
    <d v="2017-03-10T00:00:00"/>
    <s v="First Class"/>
    <s v="CS-11845"/>
    <s v="Cari Sayre"/>
    <s v="Corporate"/>
    <s v="United States"/>
    <s v="Seattle"/>
    <s v="Washington"/>
    <n v="98103"/>
    <s v="West"/>
    <s v="OFF-PA-10001838"/>
    <s v="Office Supplies"/>
    <s v="Paper"/>
    <s v="Adams Telephone Message Book W/Dividers/Space For Phone Numbers, 5 1/4&quot;X8 1/2&quot;, 300/Messages"/>
    <n v="11.76"/>
    <n v="2"/>
    <n v="0"/>
    <n v="5.7624000000000004"/>
    <x v="15"/>
    <x v="3"/>
  </r>
  <r>
    <n v="5267"/>
    <s v="CA-2017-147452"/>
    <d v="2017-09-30T00:00:00"/>
    <d v="2017-03-10T00:00:00"/>
    <s v="First Class"/>
    <s v="CS-11845"/>
    <s v="Cari Sayre"/>
    <s v="Corporate"/>
    <s v="United States"/>
    <s v="Seattle"/>
    <s v="Washington"/>
    <n v="98103"/>
    <s v="West"/>
    <s v="OFF-PA-10004039"/>
    <s v="Office Supplies"/>
    <s v="Paper"/>
    <s v="Xerox 1882"/>
    <n v="167.94"/>
    <n v="3"/>
    <n v="0"/>
    <n v="82.290599999999998"/>
    <x v="15"/>
    <x v="3"/>
  </r>
  <r>
    <n v="5268"/>
    <s v="CA-2017-147452"/>
    <d v="2017-09-30T00:00:00"/>
    <d v="2017-03-10T00:00:00"/>
    <s v="First Class"/>
    <s v="CS-11845"/>
    <s v="Cari Sayre"/>
    <s v="Corporate"/>
    <s v="United States"/>
    <s v="Seattle"/>
    <s v="Washington"/>
    <n v="98103"/>
    <s v="West"/>
    <s v="OFF-AP-10001626"/>
    <s v="Office Supplies"/>
    <s v="Appliances"/>
    <s v="Commercial WindTunnel Clean Air Upright Vacuum, Replacement Belts, Filtration Bags"/>
    <n v="3.89"/>
    <n v="1"/>
    <n v="0"/>
    <n v="1.0114000000000001"/>
    <x v="15"/>
    <x v="3"/>
  </r>
  <r>
    <n v="5269"/>
    <s v="US-2017-114657"/>
    <d v="2017-11-16T00:00:00"/>
    <s v="11/21/2017"/>
    <s v="Standard Class"/>
    <s v="MH-18115"/>
    <s v="Mick Hernandez"/>
    <s v="Home Office"/>
    <s v="United States"/>
    <s v="Yonkers"/>
    <s v="New York"/>
    <n v="10701"/>
    <s v="East"/>
    <s v="TEC-MA-10003173"/>
    <s v="Technology"/>
    <s v="Machines"/>
    <s v="Hewlett-Packard 300S Scientific Calculator"/>
    <n v="52.44"/>
    <n v="4"/>
    <n v="0"/>
    <n v="24.122399999999999"/>
    <x v="23"/>
    <x v="3"/>
  </r>
  <r>
    <n v="5270"/>
    <s v="CA-2017-144484"/>
    <d v="2017-09-11T00:00:00"/>
    <d v="2017-11-09T00:00:00"/>
    <s v="Same Day"/>
    <s v="CB-12025"/>
    <s v="Cassandra Brandow"/>
    <s v="Consumer"/>
    <s v="United States"/>
    <s v="San Francisco"/>
    <s v="California"/>
    <n v="94110"/>
    <s v="West"/>
    <s v="FUR-FU-10000260"/>
    <s v="Furniture"/>
    <s v="Furnishings"/>
    <s v="6&quot; Cubicle Wall Clock, Black"/>
    <n v="32.36"/>
    <n v="4"/>
    <n v="0"/>
    <n v="11.6496"/>
    <x v="15"/>
    <x v="3"/>
  </r>
  <r>
    <n v="5271"/>
    <s v="CA-2017-144484"/>
    <d v="2017-09-11T00:00:00"/>
    <d v="2017-11-09T00:00:00"/>
    <s v="Same Day"/>
    <s v="CB-12025"/>
    <s v="Cassandra Brandow"/>
    <s v="Consumer"/>
    <s v="United States"/>
    <s v="San Francisco"/>
    <s v="California"/>
    <n v="94110"/>
    <s v="West"/>
    <s v="OFF-AP-10004487"/>
    <s v="Office Supplies"/>
    <s v="Appliances"/>
    <s v="Kensington 4 Outlet MasterPiece Compact Power Control Center"/>
    <n v="406.6"/>
    <n v="5"/>
    <n v="0"/>
    <n v="113.848"/>
    <x v="15"/>
    <x v="3"/>
  </r>
  <r>
    <n v="5272"/>
    <s v="CA-2017-125913"/>
    <d v="2017-01-16T00:00:00"/>
    <s v="1/16/2017"/>
    <s v="Same Day"/>
    <s v="JO-15145"/>
    <s v="Jack O'Briant"/>
    <s v="Corporate"/>
    <s v="United States"/>
    <s v="Los Angeles"/>
    <s v="California"/>
    <n v="90008"/>
    <s v="West"/>
    <s v="FUR-FU-10001487"/>
    <s v="Furniture"/>
    <s v="Furnishings"/>
    <s v="Eldon Expressions Wood and Plastic Desk Accessories, Cherry Wood"/>
    <n v="27.92"/>
    <n v="4"/>
    <n v="0"/>
    <n v="8.0968"/>
    <x v="44"/>
    <x v="3"/>
  </r>
  <r>
    <n v="5273"/>
    <s v="CA-2017-125913"/>
    <d v="2017-01-16T00:00:00"/>
    <s v="1/16/2017"/>
    <s v="Same Day"/>
    <s v="JO-15145"/>
    <s v="Jack O'Briant"/>
    <s v="Corporate"/>
    <s v="United States"/>
    <s v="Los Angeles"/>
    <s v="California"/>
    <n v="90008"/>
    <s v="West"/>
    <s v="FUR-TA-10001520"/>
    <s v="Furniture"/>
    <s v="Tables"/>
    <s v="Lesro Sheffield Collection Coffee Table, End Table, Center Table, Corner Table"/>
    <n v="399.67200000000003"/>
    <n v="7"/>
    <n v="0.2"/>
    <n v="-14.9877"/>
    <x v="44"/>
    <x v="3"/>
  </r>
  <r>
    <n v="5274"/>
    <s v="US-2016-158309"/>
    <d v="2016-11-26T00:00:00"/>
    <s v="11/29/2016"/>
    <s v="First Class"/>
    <s v="PA-19060"/>
    <s v="Pete Armstrong"/>
    <s v="Home Office"/>
    <s v="United States"/>
    <s v="Miami"/>
    <s v="Florida"/>
    <n v="33142"/>
    <s v="South"/>
    <s v="OFF-BI-10000145"/>
    <s v="Office Supplies"/>
    <s v="Binders"/>
    <s v="Zipper Ring Binder Pockets"/>
    <n v="3.7440000000000002"/>
    <n v="4"/>
    <n v="0.7"/>
    <n v="-2.6208"/>
    <x v="0"/>
    <x v="0"/>
  </r>
  <r>
    <n v="5275"/>
    <s v="CA-2015-162887"/>
    <d v="2015-11-07T00:00:00"/>
    <d v="2015-09-11T00:00:00"/>
    <s v="Second Class"/>
    <s v="SV-20785"/>
    <s v="Stewart Visinsky"/>
    <s v="Consumer"/>
    <s v="United States"/>
    <s v="Burlington"/>
    <s v="Vermont"/>
    <n v="5408"/>
    <s v="East"/>
    <s v="FUR-CH-10000595"/>
    <s v="Furniture"/>
    <s v="Chairs"/>
    <s v="Safco Contoured Stacking Chairs"/>
    <n v="715.2"/>
    <n v="3"/>
    <n v="0"/>
    <n v="178.8"/>
    <x v="6"/>
    <x v="1"/>
  </r>
  <r>
    <n v="5276"/>
    <s v="CA-2017-147333"/>
    <d v="2017-12-14T00:00:00"/>
    <s v="12/20/2017"/>
    <s v="Standard Class"/>
    <s v="KL-16555"/>
    <s v="Kelly Lampkin"/>
    <s v="Corporate"/>
    <s v="United States"/>
    <s v="Fayetteville"/>
    <s v="Arkansas"/>
    <n v="72701"/>
    <s v="South"/>
    <s v="TEC-AC-10004469"/>
    <s v="Technology"/>
    <s v="Accessories"/>
    <s v="Microsoft Sculpt Comfort Mouse"/>
    <n v="159.80000000000001"/>
    <n v="4"/>
    <n v="0"/>
    <n v="70.311999999999998"/>
    <x v="22"/>
    <x v="3"/>
  </r>
  <r>
    <n v="5277"/>
    <s v="CA-2017-147333"/>
    <d v="2017-12-14T00:00:00"/>
    <s v="12/20/2017"/>
    <s v="Standard Class"/>
    <s v="KL-16555"/>
    <s v="Kelly Lampkin"/>
    <s v="Corporate"/>
    <s v="United States"/>
    <s v="Fayetteville"/>
    <s v="Arkansas"/>
    <n v="72701"/>
    <s v="South"/>
    <s v="TEC-AC-10003038"/>
    <s v="Technology"/>
    <s v="Accessories"/>
    <s v="Kingston Digital DataTraveler 16GB USB 2.0"/>
    <n v="44.75"/>
    <n v="5"/>
    <n v="0"/>
    <n v="8.5024999999999995"/>
    <x v="22"/>
    <x v="3"/>
  </r>
  <r>
    <n v="5278"/>
    <s v="CA-2014-113859"/>
    <d v="2014-09-13T00:00:00"/>
    <s v="9/17/2014"/>
    <s v="Standard Class"/>
    <s v="BC-11125"/>
    <s v="Becky Castell"/>
    <s v="Home Office"/>
    <s v="United States"/>
    <s v="Odessa"/>
    <s v="Texas"/>
    <n v="79762"/>
    <s v="Central"/>
    <s v="FUR-CH-10004698"/>
    <s v="Furniture"/>
    <s v="Chairs"/>
    <s v="Padded Folding Chairs, Black, 4/Carton"/>
    <n v="340.11599999999999"/>
    <n v="6"/>
    <n v="0.3"/>
    <n v="-9.7175999999999991"/>
    <x v="30"/>
    <x v="2"/>
  </r>
  <r>
    <n v="5279"/>
    <s v="CA-2014-159681"/>
    <d v="2014-12-07T00:00:00"/>
    <s v="12/13/2014"/>
    <s v="Standard Class"/>
    <s v="PO-18850"/>
    <s v="Patrick O'Brill"/>
    <s v="Consumer"/>
    <s v="United States"/>
    <s v="Virginia Beach"/>
    <s v="Virginia"/>
    <n v="23464"/>
    <s v="South"/>
    <s v="OFF-PA-10003641"/>
    <s v="Office Supplies"/>
    <s v="Paper"/>
    <s v="Xerox 1909"/>
    <n v="105.52"/>
    <n v="4"/>
    <n v="0"/>
    <n v="48.539200000000001"/>
    <x v="20"/>
    <x v="2"/>
  </r>
  <r>
    <n v="5280"/>
    <s v="US-2017-104094"/>
    <d v="2017-09-07T00:00:00"/>
    <d v="2017-11-09T00:00:00"/>
    <s v="Standard Class"/>
    <s v="AG-10675"/>
    <s v="Anna Gayman"/>
    <s v="Consumer"/>
    <s v="United States"/>
    <s v="Milwaukee"/>
    <s v="Wisconsin"/>
    <n v="53209"/>
    <s v="Central"/>
    <s v="TEC-AC-10002134"/>
    <s v="Technology"/>
    <s v="Accessories"/>
    <s v="Rosewill 107 Normal Keys USB Wired Standard Keyboard"/>
    <n v="13.48"/>
    <n v="1"/>
    <n v="0"/>
    <n v="1.8872"/>
    <x v="15"/>
    <x v="3"/>
  </r>
  <r>
    <n v="5281"/>
    <s v="CA-2017-152709"/>
    <d v="2017-10-07T00:00:00"/>
    <d v="2017-12-10T00:00:00"/>
    <s v="Standard Class"/>
    <s v="DB-13210"/>
    <s v="Dean Braden"/>
    <s v="Consumer"/>
    <s v="United States"/>
    <s v="Detroit"/>
    <s v="Michigan"/>
    <n v="48234"/>
    <s v="Central"/>
    <s v="OFF-ST-10001837"/>
    <s v="Office Supplies"/>
    <s v="Storage"/>
    <s v="SAFCO Mobile Desk Side File, Wire Frame"/>
    <n v="85.52"/>
    <n v="2"/>
    <n v="0"/>
    <n v="22.235199999999999"/>
    <x v="13"/>
    <x v="3"/>
  </r>
  <r>
    <n v="5282"/>
    <s v="CA-2015-105158"/>
    <d v="2015-09-05T00:00:00"/>
    <d v="2015-10-09T00:00:00"/>
    <s v="Standard Class"/>
    <s v="SP-20860"/>
    <s v="Sung Pak"/>
    <s v="Corporate"/>
    <s v="United States"/>
    <s v="Rochester"/>
    <s v="Minnesota"/>
    <n v="55901"/>
    <s v="Central"/>
    <s v="FUR-FU-10001706"/>
    <s v="Furniture"/>
    <s v="Furnishings"/>
    <s v="Longer-Life Soft White Bulbs"/>
    <n v="6.16"/>
    <n v="2"/>
    <n v="0"/>
    <n v="2.9567999999999999"/>
    <x v="11"/>
    <x v="1"/>
  </r>
  <r>
    <n v="5283"/>
    <s v="CA-2015-105158"/>
    <d v="2015-09-05T00:00:00"/>
    <d v="2015-10-09T00:00:00"/>
    <s v="Standard Class"/>
    <s v="SP-20860"/>
    <s v="Sung Pak"/>
    <s v="Corporate"/>
    <s v="United States"/>
    <s v="Rochester"/>
    <s v="Minnesota"/>
    <n v="55901"/>
    <s v="Central"/>
    <s v="OFF-PA-10001970"/>
    <s v="Office Supplies"/>
    <s v="Paper"/>
    <s v="Xerox 1881"/>
    <n v="36.840000000000003"/>
    <n v="3"/>
    <n v="0"/>
    <n v="17.314800000000002"/>
    <x v="11"/>
    <x v="1"/>
  </r>
  <r>
    <n v="5284"/>
    <s v="CA-2014-133424"/>
    <d v="2014-03-30T00:00:00"/>
    <d v="2014-04-04T00:00:00"/>
    <s v="Standard Class"/>
    <s v="Dl-13600"/>
    <s v="Dorris liebe"/>
    <s v="Corporate"/>
    <s v="United States"/>
    <s v="Seattle"/>
    <s v="Washington"/>
    <n v="98105"/>
    <s v="West"/>
    <s v="OFF-ST-10002957"/>
    <s v="Office Supplies"/>
    <s v="Storage"/>
    <s v="Sterilite Show Offs Storage Containers"/>
    <n v="15.84"/>
    <n v="3"/>
    <n v="0"/>
    <n v="0"/>
    <x v="34"/>
    <x v="2"/>
  </r>
  <r>
    <n v="5285"/>
    <s v="CA-2014-133424"/>
    <d v="2014-03-30T00:00:00"/>
    <d v="2014-04-04T00:00:00"/>
    <s v="Standard Class"/>
    <s v="Dl-13600"/>
    <s v="Dorris liebe"/>
    <s v="Corporate"/>
    <s v="United States"/>
    <s v="Seattle"/>
    <s v="Washington"/>
    <n v="98105"/>
    <s v="West"/>
    <s v="OFF-LA-10002312"/>
    <s v="Office Supplies"/>
    <s v="Labels"/>
    <s v="Avery 490"/>
    <n v="44.4"/>
    <n v="3"/>
    <n v="0"/>
    <n v="22.2"/>
    <x v="34"/>
    <x v="2"/>
  </r>
  <r>
    <n v="5286"/>
    <s v="CA-2017-105991"/>
    <d v="2017-05-05T00:00:00"/>
    <d v="2017-06-05T00:00:00"/>
    <s v="First Class"/>
    <s v="LH-17020"/>
    <s v="Lisa Hazard"/>
    <s v="Consumer"/>
    <s v="United States"/>
    <s v="Louisville"/>
    <s v="Colorado"/>
    <n v="80027"/>
    <s v="West"/>
    <s v="OFF-EN-10002600"/>
    <s v="Office Supplies"/>
    <s v="Envelopes"/>
    <s v="Redi-Strip #10 Envelopes, 4 1/8 x 9 1/2"/>
    <n v="21.24"/>
    <n v="9"/>
    <n v="0.2"/>
    <n v="7.4340000000000002"/>
    <x v="24"/>
    <x v="3"/>
  </r>
  <r>
    <n v="5287"/>
    <s v="CA-2017-105991"/>
    <d v="2017-05-05T00:00:00"/>
    <d v="2017-06-05T00:00:00"/>
    <s v="First Class"/>
    <s v="LH-17020"/>
    <s v="Lisa Hazard"/>
    <s v="Consumer"/>
    <s v="United States"/>
    <s v="Louisville"/>
    <s v="Colorado"/>
    <n v="80027"/>
    <s v="West"/>
    <s v="OFF-BI-10003274"/>
    <s v="Office Supplies"/>
    <s v="Binders"/>
    <s v="Avery Durable Slant Ring Binders, No Labels"/>
    <n v="9.5519999999999996"/>
    <n v="8"/>
    <n v="0.7"/>
    <n v="-7.3231999999999999"/>
    <x v="24"/>
    <x v="3"/>
  </r>
  <r>
    <n v="5288"/>
    <s v="CA-2017-105991"/>
    <d v="2017-05-05T00:00:00"/>
    <d v="2017-06-05T00:00:00"/>
    <s v="First Class"/>
    <s v="LH-17020"/>
    <s v="Lisa Hazard"/>
    <s v="Consumer"/>
    <s v="United States"/>
    <s v="Louisville"/>
    <s v="Colorado"/>
    <n v="80027"/>
    <s v="West"/>
    <s v="FUR-BO-10004467"/>
    <s v="Furniture"/>
    <s v="Bookcases"/>
    <s v="Bestar Classic Bookcase"/>
    <n v="89.991"/>
    <n v="3"/>
    <n v="0.7"/>
    <n v="-152.9847"/>
    <x v="24"/>
    <x v="3"/>
  </r>
  <r>
    <n v="5289"/>
    <s v="US-2017-136784"/>
    <d v="2017-04-30T00:00:00"/>
    <d v="2017-05-05T00:00:00"/>
    <s v="Standard Class"/>
    <s v="AD-10180"/>
    <s v="Alan Dominguez"/>
    <s v="Home Office"/>
    <s v="United States"/>
    <s v="San Francisco"/>
    <s v="California"/>
    <n v="94122"/>
    <s v="West"/>
    <s v="OFF-PA-10000675"/>
    <s v="Office Supplies"/>
    <s v="Paper"/>
    <s v="Xerox 1919"/>
    <n v="163.96"/>
    <n v="4"/>
    <n v="0"/>
    <n v="80.340400000000002"/>
    <x v="4"/>
    <x v="3"/>
  </r>
  <r>
    <n v="5290"/>
    <s v="CA-2014-146283"/>
    <d v="2014-09-08T00:00:00"/>
    <s v="9/15/2014"/>
    <s v="Standard Class"/>
    <s v="KT-16465"/>
    <s v="Kean Takahito"/>
    <s v="Consumer"/>
    <s v="United States"/>
    <s v="Houston"/>
    <s v="Texas"/>
    <n v="77036"/>
    <s v="Central"/>
    <s v="OFF-PA-10002259"/>
    <s v="Office Supplies"/>
    <s v="Paper"/>
    <s v="Geographics Note Cards, Blank, White, 8 1/2&quot; x 11&quot;"/>
    <n v="17.904"/>
    <n v="2"/>
    <n v="0.2"/>
    <n v="6.2664"/>
    <x v="30"/>
    <x v="2"/>
  </r>
  <r>
    <n v="5291"/>
    <s v="CA-2014-146283"/>
    <d v="2014-09-08T00:00:00"/>
    <s v="9/15/2014"/>
    <s v="Standard Class"/>
    <s v="KT-16465"/>
    <s v="Kean Takahito"/>
    <s v="Consumer"/>
    <s v="United States"/>
    <s v="Houston"/>
    <s v="Texas"/>
    <n v="77036"/>
    <s v="Central"/>
    <s v="FUR-CH-10004287"/>
    <s v="Furniture"/>
    <s v="Chairs"/>
    <s v="SAFCO Arco Folding Chair"/>
    <n v="966.7"/>
    <n v="5"/>
    <n v="0.3"/>
    <n v="-13.81"/>
    <x v="30"/>
    <x v="2"/>
  </r>
  <r>
    <n v="5292"/>
    <s v="CA-2014-146283"/>
    <d v="2014-09-08T00:00:00"/>
    <s v="9/15/2014"/>
    <s v="Standard Class"/>
    <s v="KT-16465"/>
    <s v="Kean Takahito"/>
    <s v="Consumer"/>
    <s v="United States"/>
    <s v="Houston"/>
    <s v="Texas"/>
    <n v="77036"/>
    <s v="Central"/>
    <s v="OFF-PA-10000482"/>
    <s v="Office Supplies"/>
    <s v="Paper"/>
    <s v="Snap-A-Way Black Print Carbonless Ruled Speed Letter, Triplicate"/>
    <n v="182.11199999999999"/>
    <n v="6"/>
    <n v="0.2"/>
    <n v="61.462800000000001"/>
    <x v="30"/>
    <x v="2"/>
  </r>
  <r>
    <n v="5293"/>
    <s v="CA-2017-151218"/>
    <d v="2017-06-20T00:00:00"/>
    <s v="6/23/2017"/>
    <s v="First Class"/>
    <s v="PJ-19015"/>
    <s v="Pauline Johnson"/>
    <s v="Consumer"/>
    <s v="United States"/>
    <s v="Miami"/>
    <s v="Florida"/>
    <n v="33180"/>
    <s v="South"/>
    <s v="OFF-ST-10004835"/>
    <s v="Office Supplies"/>
    <s v="Storage"/>
    <s v="Plastic Stacking Crates &amp; Casters"/>
    <n v="4.4640000000000004"/>
    <n v="1"/>
    <n v="0.2"/>
    <n v="0.33479999999999999"/>
    <x v="27"/>
    <x v="3"/>
  </r>
  <r>
    <n v="5294"/>
    <s v="CA-2015-111073"/>
    <d v="2015-12-26T00:00:00"/>
    <s v="12/30/2015"/>
    <s v="Standard Class"/>
    <s v="MC-18100"/>
    <s v="Mick Crebagga"/>
    <s v="Consumer"/>
    <s v="United States"/>
    <s v="Medina"/>
    <s v="Ohio"/>
    <n v="44256"/>
    <s v="East"/>
    <s v="FUR-TA-10004086"/>
    <s v="Furniture"/>
    <s v="Tables"/>
    <s v="KI Adjustable-Height Table"/>
    <n v="51.588000000000001"/>
    <n v="1"/>
    <n v="0.4"/>
    <n v="-15.4764"/>
    <x v="14"/>
    <x v="1"/>
  </r>
  <r>
    <n v="5295"/>
    <s v="CA-2017-144883"/>
    <d v="2017-08-15T00:00:00"/>
    <s v="8/19/2017"/>
    <s v="Standard Class"/>
    <s v="BO-11350"/>
    <s v="Bill Overfelt"/>
    <s v="Corporate"/>
    <s v="United States"/>
    <s v="Roseville"/>
    <s v="Minnesota"/>
    <n v="55113"/>
    <s v="Central"/>
    <s v="OFF-LA-10000305"/>
    <s v="Office Supplies"/>
    <s v="Labels"/>
    <s v="Avery 495"/>
    <n v="50.4"/>
    <n v="8"/>
    <n v="0"/>
    <n v="23.184000000000001"/>
    <x v="43"/>
    <x v="3"/>
  </r>
  <r>
    <n v="5296"/>
    <s v="CA-2017-142174"/>
    <d v="2017-03-04T00:00:00"/>
    <d v="2017-09-03T00:00:00"/>
    <s v="Standard Class"/>
    <s v="DP-13000"/>
    <s v="Darren Powers"/>
    <s v="Consumer"/>
    <s v="United States"/>
    <s v="Houston"/>
    <s v="Texas"/>
    <n v="77041"/>
    <s v="Central"/>
    <s v="OFF-PA-10000806"/>
    <s v="Office Supplies"/>
    <s v="Paper"/>
    <s v="Xerox 1934"/>
    <n v="89.567999999999998"/>
    <n v="2"/>
    <n v="0.2"/>
    <n v="32.468400000000003"/>
    <x v="42"/>
    <x v="3"/>
  </r>
  <r>
    <n v="5297"/>
    <s v="CA-2017-108791"/>
    <d v="2017-07-27T00:00:00"/>
    <s v="7/31/2017"/>
    <s v="Standard Class"/>
    <s v="TM-21490"/>
    <s v="Tony Molinari"/>
    <s v="Consumer"/>
    <s v="United States"/>
    <s v="Yonkers"/>
    <s v="New York"/>
    <n v="10701"/>
    <s v="East"/>
    <s v="FUR-FU-10004018"/>
    <s v="Furniture"/>
    <s v="Furnishings"/>
    <s v="Tensor Computer Mounted Lamp"/>
    <n v="14.89"/>
    <n v="1"/>
    <n v="0"/>
    <n v="4.0202999999999998"/>
    <x v="10"/>
    <x v="3"/>
  </r>
  <r>
    <n v="5298"/>
    <s v="CA-2017-108791"/>
    <d v="2017-07-27T00:00:00"/>
    <s v="7/31/2017"/>
    <s v="Standard Class"/>
    <s v="TM-21490"/>
    <s v="Tony Molinari"/>
    <s v="Consumer"/>
    <s v="United States"/>
    <s v="Yonkers"/>
    <s v="New York"/>
    <n v="10701"/>
    <s v="East"/>
    <s v="TEC-PH-10002660"/>
    <s v="Technology"/>
    <s v="Phones"/>
    <s v="Nortel Networks T7316 E Nt8 B27"/>
    <n v="543.91999999999996"/>
    <n v="8"/>
    <n v="0"/>
    <n v="135.97999999999999"/>
    <x v="10"/>
    <x v="3"/>
  </r>
  <r>
    <n v="5299"/>
    <s v="CA-2016-106656"/>
    <d v="2016-09-23T00:00:00"/>
    <s v="9/26/2016"/>
    <s v="First Class"/>
    <s v="DV-13045"/>
    <s v="Darrin Van Huff"/>
    <s v="Corporate"/>
    <s v="United States"/>
    <s v="San Diego"/>
    <s v="California"/>
    <n v="92037"/>
    <s v="West"/>
    <s v="OFF-EN-10001509"/>
    <s v="Office Supplies"/>
    <s v="Envelopes"/>
    <s v="Poly String Tie Envelopes"/>
    <n v="4.08"/>
    <n v="2"/>
    <n v="0"/>
    <n v="1.9176"/>
    <x v="21"/>
    <x v="0"/>
  </r>
  <r>
    <n v="5300"/>
    <s v="CA-2016-106656"/>
    <d v="2016-09-23T00:00:00"/>
    <s v="9/26/2016"/>
    <s v="First Class"/>
    <s v="DV-13045"/>
    <s v="Darrin Van Huff"/>
    <s v="Corporate"/>
    <s v="United States"/>
    <s v="San Diego"/>
    <s v="California"/>
    <n v="92037"/>
    <s v="West"/>
    <s v="OFF-LA-10003148"/>
    <s v="Office Supplies"/>
    <s v="Labels"/>
    <s v="Avery 51"/>
    <n v="18.899999999999999"/>
    <n v="3"/>
    <n v="0"/>
    <n v="8.6940000000000008"/>
    <x v="21"/>
    <x v="0"/>
  </r>
  <r>
    <n v="5301"/>
    <s v="CA-2016-113831"/>
    <d v="2016-05-30T00:00:00"/>
    <d v="2016-03-06T00:00:00"/>
    <s v="Standard Class"/>
    <s v="AH-10690"/>
    <s v="Anna H‰berlin"/>
    <s v="Corporate"/>
    <s v="United States"/>
    <s v="Springfield"/>
    <s v="Virginia"/>
    <n v="22153"/>
    <s v="South"/>
    <s v="FUR-TA-10002645"/>
    <s v="Furniture"/>
    <s v="Tables"/>
    <s v="Hon Rectangular Conference Tables"/>
    <n v="2275.5"/>
    <n v="10"/>
    <n v="0"/>
    <n v="386.83499999999998"/>
    <x v="35"/>
    <x v="0"/>
  </r>
  <r>
    <n v="5302"/>
    <s v="CA-2016-113831"/>
    <d v="2016-05-30T00:00:00"/>
    <d v="2016-03-06T00:00:00"/>
    <s v="Standard Class"/>
    <s v="AH-10690"/>
    <s v="Anna H‰berlin"/>
    <s v="Corporate"/>
    <s v="United States"/>
    <s v="Springfield"/>
    <s v="Virginia"/>
    <n v="22153"/>
    <s v="South"/>
    <s v="TEC-AC-10003033"/>
    <s v="Technology"/>
    <s v="Accessories"/>
    <s v="Plantronics CS510 - Over-the-Head monaural Wireless Headset System"/>
    <n v="1979.7"/>
    <n v="6"/>
    <n v="0"/>
    <n v="653.30100000000004"/>
    <x v="35"/>
    <x v="0"/>
  </r>
  <r>
    <n v="5303"/>
    <s v="CA-2016-113831"/>
    <d v="2016-05-30T00:00:00"/>
    <d v="2016-03-06T00:00:00"/>
    <s v="Standard Class"/>
    <s v="AH-10690"/>
    <s v="Anna H‰berlin"/>
    <s v="Corporate"/>
    <s v="United States"/>
    <s v="Springfield"/>
    <s v="Virginia"/>
    <n v="22153"/>
    <s v="South"/>
    <s v="OFF-LA-10001297"/>
    <s v="Office Supplies"/>
    <s v="Labels"/>
    <s v="Avery 473"/>
    <n v="62.1"/>
    <n v="6"/>
    <n v="0"/>
    <n v="29.808"/>
    <x v="35"/>
    <x v="0"/>
  </r>
  <r>
    <n v="5304"/>
    <s v="US-2014-139500"/>
    <d v="2014-11-16T00:00:00"/>
    <s v="11/20/2014"/>
    <s v="Standard Class"/>
    <s v="AB-10165"/>
    <s v="Alan Barnes"/>
    <s v="Consumer"/>
    <s v="United States"/>
    <s v="Decatur"/>
    <s v="Illinois"/>
    <n v="62521"/>
    <s v="Central"/>
    <s v="FUR-CH-10002017"/>
    <s v="Furniture"/>
    <s v="Chairs"/>
    <s v="SAFCO Optional Arm Kit for Workspace Cribbage Stacking Chair"/>
    <n v="37.295999999999999"/>
    <n v="2"/>
    <n v="0.3"/>
    <n v="-1.0656000000000001"/>
    <x v="7"/>
    <x v="2"/>
  </r>
  <r>
    <n v="5305"/>
    <s v="US-2014-166310"/>
    <d v="2014-09-21T00:00:00"/>
    <s v="9/23/2014"/>
    <s v="First Class"/>
    <s v="JS-15940"/>
    <s v="Joni Sundaresam"/>
    <s v="Home Office"/>
    <s v="United States"/>
    <s v="Garland"/>
    <s v="Texas"/>
    <n v="75043"/>
    <s v="Central"/>
    <s v="FUR-FU-10001546"/>
    <s v="Furniture"/>
    <s v="Furnishings"/>
    <s v="Dana Swing-Arm Lamps"/>
    <n v="8.5440000000000005"/>
    <n v="2"/>
    <n v="0.6"/>
    <n v="-7.476"/>
    <x v="30"/>
    <x v="2"/>
  </r>
  <r>
    <n v="5306"/>
    <s v="US-2016-168410"/>
    <d v="2016-02-21T00:00:00"/>
    <s v="2/26/2016"/>
    <s v="Standard Class"/>
    <s v="BV-11245"/>
    <s v="Benjamin Venier"/>
    <s v="Corporate"/>
    <s v="United States"/>
    <s v="Oceanside"/>
    <s v="New York"/>
    <n v="11572"/>
    <s v="East"/>
    <s v="FUR-FU-10000629"/>
    <s v="Furniture"/>
    <s v="Furnishings"/>
    <s v="9-3/4 Diameter Round Wall Clock"/>
    <n v="68.95"/>
    <n v="5"/>
    <n v="0"/>
    <n v="28.959"/>
    <x v="47"/>
    <x v="0"/>
  </r>
  <r>
    <n v="5307"/>
    <s v="US-2016-168410"/>
    <d v="2016-02-21T00:00:00"/>
    <s v="2/26/2016"/>
    <s v="Standard Class"/>
    <s v="BV-11245"/>
    <s v="Benjamin Venier"/>
    <s v="Corporate"/>
    <s v="United States"/>
    <s v="Oceanside"/>
    <s v="New York"/>
    <n v="11572"/>
    <s v="East"/>
    <s v="OFF-ST-10000036"/>
    <s v="Office Supplies"/>
    <s v="Storage"/>
    <s v="Recycled Data-Pak for Archival Bound Computer Printouts, 12-1/2 x 12-1/2 x 16"/>
    <n v="296.37"/>
    <n v="3"/>
    <n v="0"/>
    <n v="80.019900000000007"/>
    <x v="47"/>
    <x v="0"/>
  </r>
  <r>
    <n v="5308"/>
    <s v="US-2016-168410"/>
    <d v="2016-02-21T00:00:00"/>
    <s v="2/26/2016"/>
    <s v="Standard Class"/>
    <s v="BV-11245"/>
    <s v="Benjamin Venier"/>
    <s v="Corporate"/>
    <s v="United States"/>
    <s v="Oceanside"/>
    <s v="New York"/>
    <n v="11572"/>
    <s v="East"/>
    <s v="TEC-PH-10002583"/>
    <s v="Technology"/>
    <s v="Phones"/>
    <s v="iOttie HLCRIO102 Car Mount"/>
    <n v="39.979999999999997"/>
    <n v="2"/>
    <n v="0"/>
    <n v="1.9990000000000001"/>
    <x v="47"/>
    <x v="0"/>
  </r>
  <r>
    <n v="5309"/>
    <s v="CA-2017-131254"/>
    <d v="2017-11-19T00:00:00"/>
    <s v="11/21/2017"/>
    <s v="First Class"/>
    <s v="NC-18415"/>
    <s v="Nathan Cano"/>
    <s v="Consumer"/>
    <s v="United States"/>
    <s v="Houston"/>
    <s v="Texas"/>
    <n v="77095"/>
    <s v="Central"/>
    <s v="FUR-CH-10003774"/>
    <s v="Furniture"/>
    <s v="Chairs"/>
    <s v="Global Wood Trimmed Manager's Task Chair, Khaki"/>
    <n v="191.05799999999999"/>
    <n v="3"/>
    <n v="0.3"/>
    <n v="-46.399799999999999"/>
    <x v="23"/>
    <x v="3"/>
  </r>
  <r>
    <n v="5310"/>
    <s v="CA-2017-131254"/>
    <d v="2017-11-19T00:00:00"/>
    <s v="11/21/2017"/>
    <s v="First Class"/>
    <s v="NC-18415"/>
    <s v="Nathan Cano"/>
    <s v="Consumer"/>
    <s v="United States"/>
    <s v="Houston"/>
    <s v="Texas"/>
    <n v="77095"/>
    <s v="Central"/>
    <s v="OFF-AR-10003876"/>
    <s v="Office Supplies"/>
    <s v="Art"/>
    <s v="Avery Hi-Liter GlideStik Fluorescent Highlighter, Yellow Ink"/>
    <n v="13.04"/>
    <n v="5"/>
    <n v="0.2"/>
    <n v="3.9119999999999999"/>
    <x v="23"/>
    <x v="3"/>
  </r>
  <r>
    <n v="5311"/>
    <s v="CA-2017-131254"/>
    <d v="2017-11-19T00:00:00"/>
    <s v="11/21/2017"/>
    <s v="First Class"/>
    <s v="NC-18415"/>
    <s v="Nathan Cano"/>
    <s v="Consumer"/>
    <s v="United States"/>
    <s v="Houston"/>
    <s v="Texas"/>
    <n v="77095"/>
    <s v="Central"/>
    <s v="OFF-BI-10003527"/>
    <s v="Office Supplies"/>
    <s v="Binders"/>
    <s v="Fellowes PB500 Electric Punch Plastic Comb Binding Machine with Manual Bind"/>
    <n v="1525.1880000000001"/>
    <n v="6"/>
    <n v="0.8"/>
    <n v="-2287.7820000000002"/>
    <x v="23"/>
    <x v="3"/>
  </r>
  <r>
    <n v="5312"/>
    <s v="CA-2016-123414"/>
    <d v="2016-08-21T00:00:00"/>
    <s v="8/27/2016"/>
    <s v="Standard Class"/>
    <s v="SU-20665"/>
    <s v="Stephanie Ulpright"/>
    <s v="Home Office"/>
    <s v="United States"/>
    <s v="Greenville"/>
    <s v="North Carolina"/>
    <n v="27834"/>
    <s v="South"/>
    <s v="OFF-LA-10004559"/>
    <s v="Office Supplies"/>
    <s v="Labels"/>
    <s v="Avery 49"/>
    <n v="9.2159999999999993"/>
    <n v="4"/>
    <n v="0.2"/>
    <n v="3.3408000000000002"/>
    <x v="28"/>
    <x v="0"/>
  </r>
  <r>
    <n v="5313"/>
    <s v="CA-2016-123414"/>
    <d v="2016-08-21T00:00:00"/>
    <s v="8/27/2016"/>
    <s v="Standard Class"/>
    <s v="SU-20665"/>
    <s v="Stephanie Ulpright"/>
    <s v="Home Office"/>
    <s v="United States"/>
    <s v="Greenville"/>
    <s v="North Carolina"/>
    <n v="27834"/>
    <s v="South"/>
    <s v="OFF-SU-10002573"/>
    <s v="Office Supplies"/>
    <s v="Supplies"/>
    <s v="Acme 10&quot; Easy Grip Assistive Scissors"/>
    <n v="28.047999999999998"/>
    <n v="2"/>
    <n v="0.2"/>
    <n v="3.5059999999999998"/>
    <x v="28"/>
    <x v="0"/>
  </r>
  <r>
    <n v="5314"/>
    <s v="CA-2017-137876"/>
    <d v="2017-04-30T00:00:00"/>
    <d v="2017-05-05T00:00:00"/>
    <s v="Standard Class"/>
    <s v="DJ-13510"/>
    <s v="Don Jones"/>
    <s v="Corporate"/>
    <s v="United States"/>
    <s v="San Francisco"/>
    <s v="California"/>
    <n v="94110"/>
    <s v="West"/>
    <s v="FUR-FU-10000222"/>
    <s v="Furniture"/>
    <s v="Furnishings"/>
    <s v="Seth Thomas 16&quot; Steel Case Clock"/>
    <n v="64.959999999999994"/>
    <n v="2"/>
    <n v="0"/>
    <n v="21.436800000000002"/>
    <x v="4"/>
    <x v="3"/>
  </r>
  <r>
    <n v="5315"/>
    <s v="CA-2017-137876"/>
    <d v="2017-04-30T00:00:00"/>
    <d v="2017-05-05T00:00:00"/>
    <s v="Standard Class"/>
    <s v="DJ-13510"/>
    <s v="Don Jones"/>
    <s v="Corporate"/>
    <s v="United States"/>
    <s v="San Francisco"/>
    <s v="California"/>
    <n v="94110"/>
    <s v="West"/>
    <s v="OFF-EN-10001219"/>
    <s v="Office Supplies"/>
    <s v="Envelopes"/>
    <s v="#10- 4 1/8&quot; x 9 1/2&quot; Security-Tint Envelopes"/>
    <n v="30.56"/>
    <n v="4"/>
    <n v="0"/>
    <n v="14.974399999999999"/>
    <x v="4"/>
    <x v="3"/>
  </r>
  <r>
    <n v="5316"/>
    <s v="CA-2016-154060"/>
    <d v="2016-05-02T00:00:00"/>
    <d v="2016-08-05T00:00:00"/>
    <s v="Standard Class"/>
    <s v="DL-12865"/>
    <s v="Dan Lawera"/>
    <s v="Consumer"/>
    <s v="United States"/>
    <s v="Greensboro"/>
    <s v="North Carolina"/>
    <n v="27405"/>
    <s v="South"/>
    <s v="FUR-CH-10002304"/>
    <s v="Furniture"/>
    <s v="Chairs"/>
    <s v="Global Stack Chair without Arms, Black"/>
    <n v="187.05600000000001"/>
    <n v="9"/>
    <n v="0.2"/>
    <n v="11.691000000000001"/>
    <x v="35"/>
    <x v="0"/>
  </r>
  <r>
    <n v="5317"/>
    <s v="US-2017-162558"/>
    <d v="2017-10-02T00:00:00"/>
    <d v="2017-05-10T00:00:00"/>
    <s v="First Class"/>
    <s v="Dp-13240"/>
    <s v="Dean percer"/>
    <s v="Home Office"/>
    <s v="United States"/>
    <s v="Knoxville"/>
    <s v="Tennessee"/>
    <n v="37918"/>
    <s v="South"/>
    <s v="FUR-FU-10002364"/>
    <s v="Furniture"/>
    <s v="Furnishings"/>
    <s v="Eldon Expressions Wood Desk Accessories, Oak"/>
    <n v="11.808"/>
    <n v="2"/>
    <n v="0.2"/>
    <n v="1.3284"/>
    <x v="13"/>
    <x v="3"/>
  </r>
  <r>
    <n v="5318"/>
    <s v="US-2017-162558"/>
    <d v="2017-10-02T00:00:00"/>
    <d v="2017-05-10T00:00:00"/>
    <s v="First Class"/>
    <s v="Dp-13240"/>
    <s v="Dean percer"/>
    <s v="Home Office"/>
    <s v="United States"/>
    <s v="Knoxville"/>
    <s v="Tennessee"/>
    <n v="37918"/>
    <s v="South"/>
    <s v="FUR-FU-10004864"/>
    <s v="Furniture"/>
    <s v="Furnishings"/>
    <s v="Eldon 500 Class Desk Accessories"/>
    <n v="9.6560000000000006"/>
    <n v="1"/>
    <n v="0.2"/>
    <n v="1.5690999999999999"/>
    <x v="13"/>
    <x v="3"/>
  </r>
  <r>
    <n v="5319"/>
    <s v="US-2017-162558"/>
    <d v="2017-10-02T00:00:00"/>
    <d v="2017-05-10T00:00:00"/>
    <s v="First Class"/>
    <s v="Dp-13240"/>
    <s v="Dean percer"/>
    <s v="Home Office"/>
    <s v="United States"/>
    <s v="Knoxville"/>
    <s v="Tennessee"/>
    <n v="37918"/>
    <s v="South"/>
    <s v="OFF-PA-10003172"/>
    <s v="Office Supplies"/>
    <s v="Paper"/>
    <s v="Xerox 1996"/>
    <n v="20.736000000000001"/>
    <n v="4"/>
    <n v="0.2"/>
    <n v="7.2576000000000001"/>
    <x v="13"/>
    <x v="3"/>
  </r>
  <r>
    <n v="5320"/>
    <s v="US-2017-162558"/>
    <d v="2017-10-02T00:00:00"/>
    <d v="2017-05-10T00:00:00"/>
    <s v="First Class"/>
    <s v="Dp-13240"/>
    <s v="Dean percer"/>
    <s v="Home Office"/>
    <s v="United States"/>
    <s v="Knoxville"/>
    <s v="Tennessee"/>
    <n v="37918"/>
    <s v="South"/>
    <s v="OFF-BI-10000977"/>
    <s v="Office Supplies"/>
    <s v="Binders"/>
    <s v="Ibico Plastic Spiral Binding Combs"/>
    <n v="27.36"/>
    <n v="3"/>
    <n v="0.7"/>
    <n v="-21.888000000000002"/>
    <x v="13"/>
    <x v="3"/>
  </r>
  <r>
    <n v="5321"/>
    <s v="US-2017-162558"/>
    <d v="2017-10-02T00:00:00"/>
    <d v="2017-05-10T00:00:00"/>
    <s v="First Class"/>
    <s v="Dp-13240"/>
    <s v="Dean percer"/>
    <s v="Home Office"/>
    <s v="United States"/>
    <s v="Knoxville"/>
    <s v="Tennessee"/>
    <n v="37918"/>
    <s v="South"/>
    <s v="FUR-TA-10000198"/>
    <s v="Furniture"/>
    <s v="Tables"/>
    <s v="Chromcraft Bull-Nose Wood Oval Conference Tables &amp; Bases"/>
    <n v="2314.116"/>
    <n v="7"/>
    <n v="0.4"/>
    <n v="-1002.7836"/>
    <x v="13"/>
    <x v="3"/>
  </r>
  <r>
    <n v="5322"/>
    <s v="US-2017-162558"/>
    <d v="2017-10-02T00:00:00"/>
    <d v="2017-05-10T00:00:00"/>
    <s v="First Class"/>
    <s v="Dp-13240"/>
    <s v="Dean percer"/>
    <s v="Home Office"/>
    <s v="United States"/>
    <s v="Knoxville"/>
    <s v="Tennessee"/>
    <n v="37918"/>
    <s v="South"/>
    <s v="OFF-BI-10003984"/>
    <s v="Office Supplies"/>
    <s v="Binders"/>
    <s v="Lock-Up Easel 'Spel-Binder'"/>
    <n v="34.235999999999997"/>
    <n v="4"/>
    <n v="0.7"/>
    <n v="-26.247599999999998"/>
    <x v="13"/>
    <x v="3"/>
  </r>
  <r>
    <n v="5323"/>
    <s v="US-2017-162558"/>
    <d v="2017-10-02T00:00:00"/>
    <d v="2017-05-10T00:00:00"/>
    <s v="First Class"/>
    <s v="Dp-13240"/>
    <s v="Dean percer"/>
    <s v="Home Office"/>
    <s v="United States"/>
    <s v="Knoxville"/>
    <s v="Tennessee"/>
    <n v="37918"/>
    <s v="South"/>
    <s v="FUR-FU-10003691"/>
    <s v="Furniture"/>
    <s v="Furnishings"/>
    <s v="Eldon Image Series Desk Accessories, Ebony"/>
    <n v="19.760000000000002"/>
    <n v="2"/>
    <n v="0.2"/>
    <n v="5.9279999999999999"/>
    <x v="13"/>
    <x v="3"/>
  </r>
  <r>
    <n v="5324"/>
    <s v="CA-2017-134439"/>
    <d v="2017-09-18T00:00:00"/>
    <s v="9/23/2017"/>
    <s v="Second Class"/>
    <s v="TM-21010"/>
    <s v="Tamara Manning"/>
    <s v="Consumer"/>
    <s v="United States"/>
    <s v="Grand Island"/>
    <s v="Nebraska"/>
    <n v="68801"/>
    <s v="Central"/>
    <s v="OFF-PA-10004082"/>
    <s v="Office Supplies"/>
    <s v="Paper"/>
    <s v="Adams Telephone Message Book w/Frequently-Called Numbers Space, 400 Messages per Book"/>
    <n v="15.96"/>
    <n v="2"/>
    <n v="0"/>
    <n v="7.98"/>
    <x v="15"/>
    <x v="3"/>
  </r>
  <r>
    <n v="5325"/>
    <s v="CA-2015-119508"/>
    <d v="2015-12-04T00:00:00"/>
    <d v="2015-09-12T00:00:00"/>
    <s v="Standard Class"/>
    <s v="TZ-21580"/>
    <s v="Tracy Zic"/>
    <s v="Consumer"/>
    <s v="United States"/>
    <s v="Lakewood"/>
    <s v="California"/>
    <n v="90712"/>
    <s v="West"/>
    <s v="OFF-AR-10003723"/>
    <s v="Office Supplies"/>
    <s v="Art"/>
    <s v="Avery Hi-Liter Fluorescent Desk Style Markers"/>
    <n v="16.899999999999999"/>
    <n v="5"/>
    <n v="0"/>
    <n v="6.2530000000000001"/>
    <x v="14"/>
    <x v="1"/>
  </r>
  <r>
    <n v="5326"/>
    <s v="CA-2015-119508"/>
    <d v="2015-12-04T00:00:00"/>
    <d v="2015-09-12T00:00:00"/>
    <s v="Standard Class"/>
    <s v="TZ-21580"/>
    <s v="Tracy Zic"/>
    <s v="Consumer"/>
    <s v="United States"/>
    <s v="Lakewood"/>
    <s v="California"/>
    <n v="90712"/>
    <s v="West"/>
    <s v="FUR-FU-10004270"/>
    <s v="Furniture"/>
    <s v="Furnishings"/>
    <s v="Eldon Image Series Desk Accessories, Burgundy"/>
    <n v="25.08"/>
    <n v="6"/>
    <n v="0"/>
    <n v="9.0288000000000004"/>
    <x v="14"/>
    <x v="1"/>
  </r>
  <r>
    <n v="5327"/>
    <s v="CA-2015-152681"/>
    <d v="2015-01-17T00:00:00"/>
    <s v="1/22/2015"/>
    <s v="Standard Class"/>
    <s v="SC-20260"/>
    <s v="Scott Cohen"/>
    <s v="Corporate"/>
    <s v="United States"/>
    <s v="Lawrence"/>
    <s v="Massachusetts"/>
    <n v="1841"/>
    <s v="East"/>
    <s v="OFF-AR-10003183"/>
    <s v="Office Supplies"/>
    <s v="Art"/>
    <s v="Avery Fluorescent Highlighter Four-Color Set"/>
    <n v="6.68"/>
    <n v="2"/>
    <n v="0"/>
    <n v="2.004"/>
    <x v="26"/>
    <x v="1"/>
  </r>
  <r>
    <n v="5328"/>
    <s v="CA-2014-130813"/>
    <d v="2014-01-06T00:00:00"/>
    <d v="2014-08-01T00:00:00"/>
    <s v="Second Class"/>
    <s v="LS-17230"/>
    <s v="Lycoris Saunders"/>
    <s v="Consumer"/>
    <s v="United States"/>
    <s v="Los Angeles"/>
    <s v="California"/>
    <n v="90049"/>
    <s v="West"/>
    <s v="OFF-PA-10002005"/>
    <s v="Office Supplies"/>
    <s v="Paper"/>
    <s v="Xerox 225"/>
    <n v="19.440000000000001"/>
    <n v="3"/>
    <n v="0"/>
    <n v="9.3312000000000008"/>
    <x v="46"/>
    <x v="2"/>
  </r>
  <r>
    <n v="5329"/>
    <s v="CA-2015-120320"/>
    <d v="2015-03-05T00:00:00"/>
    <d v="2015-09-03T00:00:00"/>
    <s v="Standard Class"/>
    <s v="MV-18190"/>
    <s v="Mike Vittorini"/>
    <s v="Consumer"/>
    <s v="United States"/>
    <s v="Houston"/>
    <s v="Texas"/>
    <n v="77036"/>
    <s v="Central"/>
    <s v="TEC-PH-10000149"/>
    <s v="Technology"/>
    <s v="Phones"/>
    <s v="Cisco SPA525G2 IP Phone - Wireless"/>
    <n v="31.92"/>
    <n v="2"/>
    <n v="0.2"/>
    <n v="2.3940000000000001"/>
    <x v="29"/>
    <x v="1"/>
  </r>
  <r>
    <n v="5330"/>
    <s v="CA-2016-111941"/>
    <d v="2016-12-25T00:00:00"/>
    <s v="12/28/2016"/>
    <s v="Second Class"/>
    <s v="BD-11620"/>
    <s v="Brian DeCherney"/>
    <s v="Consumer"/>
    <s v="United States"/>
    <s v="New York City"/>
    <s v="New York"/>
    <n v="10035"/>
    <s v="East"/>
    <s v="OFF-BI-10001524"/>
    <s v="Office Supplies"/>
    <s v="Binders"/>
    <s v="GBC Premium Transparent Covers with Diagonal Lined Pattern"/>
    <n v="33.567999999999998"/>
    <n v="2"/>
    <n v="0.2"/>
    <n v="11.748799999999999"/>
    <x v="5"/>
    <x v="0"/>
  </r>
  <r>
    <n v="5331"/>
    <s v="CA-2016-123120"/>
    <d v="2016-09-04T00:00:00"/>
    <d v="2016-08-09T00:00:00"/>
    <s v="Standard Class"/>
    <s v="CV-12295"/>
    <s v="Christina VanderZanden"/>
    <s v="Consumer"/>
    <s v="United States"/>
    <s v="New York City"/>
    <s v="New York"/>
    <n v="10011"/>
    <s v="East"/>
    <s v="FUR-FU-10004748"/>
    <s v="Furniture"/>
    <s v="Furnishings"/>
    <s v="Howard Miller 16&quot; Diameter Gallery Wall Clock"/>
    <n v="63.94"/>
    <n v="1"/>
    <n v="0"/>
    <n v="24.936599999999999"/>
    <x v="21"/>
    <x v="0"/>
  </r>
  <r>
    <n v="5332"/>
    <s v="CA-2016-123120"/>
    <d v="2016-09-04T00:00:00"/>
    <d v="2016-08-09T00:00:00"/>
    <s v="Standard Class"/>
    <s v="CV-12295"/>
    <s v="Christina VanderZanden"/>
    <s v="Consumer"/>
    <s v="United States"/>
    <s v="New York City"/>
    <s v="New York"/>
    <n v="10011"/>
    <s v="East"/>
    <s v="OFF-BI-10001460"/>
    <s v="Office Supplies"/>
    <s v="Binders"/>
    <s v="Plastic Binding Combs"/>
    <n v="60.6"/>
    <n v="5"/>
    <n v="0.2"/>
    <n v="20.452500000000001"/>
    <x v="21"/>
    <x v="0"/>
  </r>
  <r>
    <n v="5333"/>
    <s v="CA-2016-123120"/>
    <d v="2016-09-04T00:00:00"/>
    <d v="2016-08-09T00:00:00"/>
    <s v="Standard Class"/>
    <s v="CV-12295"/>
    <s v="Christina VanderZanden"/>
    <s v="Consumer"/>
    <s v="United States"/>
    <s v="New York City"/>
    <s v="New York"/>
    <n v="10011"/>
    <s v="East"/>
    <s v="OFF-SU-10002503"/>
    <s v="Office Supplies"/>
    <s v="Supplies"/>
    <s v="Acme Preferred Stainless Steel Scissors"/>
    <n v="22.72"/>
    <n v="4"/>
    <n v="0"/>
    <n v="6.5888"/>
    <x v="21"/>
    <x v="0"/>
  </r>
  <r>
    <n v="5334"/>
    <s v="CA-2014-103331"/>
    <d v="2014-08-26T00:00:00"/>
    <d v="2014-01-09T00:00:00"/>
    <s v="Standard Class"/>
    <s v="KB-16315"/>
    <s v="Karl Braun"/>
    <s v="Consumer"/>
    <s v="United States"/>
    <s v="Newark"/>
    <s v="Delaware"/>
    <n v="19711"/>
    <s v="East"/>
    <s v="FUR-FU-10001731"/>
    <s v="Furniture"/>
    <s v="Furnishings"/>
    <s v="Acrylic Self-Standing Desk Frames"/>
    <n v="10.68"/>
    <n v="4"/>
    <n v="0"/>
    <n v="4.0583999999999998"/>
    <x v="9"/>
    <x v="2"/>
  </r>
  <r>
    <n v="5335"/>
    <s v="CA-2014-103331"/>
    <d v="2014-08-26T00:00:00"/>
    <d v="2014-01-09T00:00:00"/>
    <s v="Standard Class"/>
    <s v="KB-16315"/>
    <s v="Karl Braun"/>
    <s v="Consumer"/>
    <s v="United States"/>
    <s v="Newark"/>
    <s v="Delaware"/>
    <n v="19711"/>
    <s v="East"/>
    <s v="OFF-PA-10002160"/>
    <s v="Office Supplies"/>
    <s v="Paper"/>
    <s v="Xerox 1978"/>
    <n v="17.34"/>
    <n v="3"/>
    <n v="0"/>
    <n v="8.4966000000000008"/>
    <x v="9"/>
    <x v="2"/>
  </r>
  <r>
    <n v="5336"/>
    <s v="CA-2014-103331"/>
    <d v="2014-08-26T00:00:00"/>
    <d v="2014-01-09T00:00:00"/>
    <s v="Standard Class"/>
    <s v="KB-16315"/>
    <s v="Karl Braun"/>
    <s v="Consumer"/>
    <s v="United States"/>
    <s v="Newark"/>
    <s v="Delaware"/>
    <n v="19711"/>
    <s v="East"/>
    <s v="OFF-PA-10002659"/>
    <s v="Office Supplies"/>
    <s v="Paper"/>
    <s v="Avoid Verbal Orders Carbonless Minifold Book"/>
    <n v="3.38"/>
    <n v="1"/>
    <n v="0"/>
    <n v="1.5548"/>
    <x v="9"/>
    <x v="2"/>
  </r>
  <r>
    <n v="5337"/>
    <s v="CA-2015-169278"/>
    <d v="2015-05-21T00:00:00"/>
    <s v="5/25/2015"/>
    <s v="Standard Class"/>
    <s v="ME-18010"/>
    <s v="Michelle Ellison"/>
    <s v="Corporate"/>
    <s v="United States"/>
    <s v="Seattle"/>
    <s v="Washington"/>
    <n v="98105"/>
    <s v="West"/>
    <s v="OFF-BI-10001636"/>
    <s v="Office Supplies"/>
    <s v="Binders"/>
    <s v="Ibico Plastic and Wire Spiral Binding Combs"/>
    <n v="26.975999999999999"/>
    <n v="4"/>
    <n v="0.2"/>
    <n v="8.7672000000000008"/>
    <x v="33"/>
    <x v="1"/>
  </r>
  <r>
    <n v="5338"/>
    <s v="CA-2017-111577"/>
    <d v="2017-10-16T00:00:00"/>
    <s v="10/21/2017"/>
    <s v="Standard Class"/>
    <s v="AJ-10780"/>
    <s v="Anthony Jacobs"/>
    <s v="Corporate"/>
    <s v="United States"/>
    <s v="Scottsdale"/>
    <s v="Arizona"/>
    <n v="85254"/>
    <s v="West"/>
    <s v="OFF-PA-10000062"/>
    <s v="Office Supplies"/>
    <s v="Paper"/>
    <s v="Green Bar Computer Printout Paper"/>
    <n v="307.77600000000001"/>
    <n v="7"/>
    <n v="0.2"/>
    <n v="111.5688"/>
    <x v="13"/>
    <x v="3"/>
  </r>
  <r>
    <n v="5339"/>
    <s v="CA-2015-146486"/>
    <d v="2015-11-09T00:00:00"/>
    <s v="11/14/2015"/>
    <s v="Second Class"/>
    <s v="DV-13465"/>
    <s v="Dianna Vittorini"/>
    <s v="Consumer"/>
    <s v="United States"/>
    <s v="Oceanside"/>
    <s v="New York"/>
    <n v="11572"/>
    <s v="East"/>
    <s v="OFF-ST-10002554"/>
    <s v="Office Supplies"/>
    <s v="Storage"/>
    <s v="Tennsco Industrial Shelving"/>
    <n v="244.55"/>
    <n v="5"/>
    <n v="0"/>
    <n v="4.891"/>
    <x v="6"/>
    <x v="1"/>
  </r>
  <r>
    <n v="5340"/>
    <s v="CA-2015-146486"/>
    <d v="2015-11-09T00:00:00"/>
    <s v="11/14/2015"/>
    <s v="Second Class"/>
    <s v="DV-13465"/>
    <s v="Dianna Vittorini"/>
    <s v="Consumer"/>
    <s v="United States"/>
    <s v="Oceanside"/>
    <s v="New York"/>
    <n v="11572"/>
    <s v="East"/>
    <s v="OFF-EN-10001509"/>
    <s v="Office Supplies"/>
    <s v="Envelopes"/>
    <s v="Poly String Tie Envelopes"/>
    <n v="12.24"/>
    <n v="6"/>
    <n v="0"/>
    <n v="5.7527999999999997"/>
    <x v="6"/>
    <x v="1"/>
  </r>
  <r>
    <n v="5341"/>
    <s v="CA-2015-146486"/>
    <d v="2015-11-09T00:00:00"/>
    <s v="11/14/2015"/>
    <s v="Second Class"/>
    <s v="DV-13465"/>
    <s v="Dianna Vittorini"/>
    <s v="Consumer"/>
    <s v="United States"/>
    <s v="Oceanside"/>
    <s v="New York"/>
    <n v="11572"/>
    <s v="East"/>
    <s v="TEC-AC-10002018"/>
    <s v="Technology"/>
    <s v="Accessories"/>
    <s v="AmazonBasics 3-Button USB Wired Mouse"/>
    <n v="13.98"/>
    <n v="2"/>
    <n v="0"/>
    <n v="6.0114000000000001"/>
    <x v="6"/>
    <x v="1"/>
  </r>
  <r>
    <n v="5342"/>
    <s v="CA-2015-146486"/>
    <d v="2015-11-09T00:00:00"/>
    <s v="11/14/2015"/>
    <s v="Second Class"/>
    <s v="DV-13465"/>
    <s v="Dianna Vittorini"/>
    <s v="Consumer"/>
    <s v="United States"/>
    <s v="Oceanside"/>
    <s v="New York"/>
    <n v="11572"/>
    <s v="East"/>
    <s v="TEC-AC-10002637"/>
    <s v="Technology"/>
    <s v="Accessories"/>
    <s v="Logitech†VX Revolution Cordless Laser Mouse for Notebooks (Black)"/>
    <n v="899.95"/>
    <n v="5"/>
    <n v="0"/>
    <n v="53.997"/>
    <x v="6"/>
    <x v="1"/>
  </r>
  <r>
    <n v="5343"/>
    <s v="US-2014-168501"/>
    <d v="2014-11-21T00:00:00"/>
    <s v="11/27/2014"/>
    <s v="Standard Class"/>
    <s v="JK-15325"/>
    <s v="Jason Klamczynski"/>
    <s v="Corporate"/>
    <s v="United States"/>
    <s v="Dallas"/>
    <s v="Texas"/>
    <n v="75220"/>
    <s v="Central"/>
    <s v="OFF-EN-10001509"/>
    <s v="Office Supplies"/>
    <s v="Envelopes"/>
    <s v="Poly String Tie Envelopes"/>
    <n v="1.6319999999999999"/>
    <n v="1"/>
    <n v="0.2"/>
    <n v="0.55079999999999996"/>
    <x v="7"/>
    <x v="2"/>
  </r>
  <r>
    <n v="5344"/>
    <s v="US-2014-168501"/>
    <d v="2014-11-21T00:00:00"/>
    <s v="11/27/2014"/>
    <s v="Standard Class"/>
    <s v="JK-15325"/>
    <s v="Jason Klamczynski"/>
    <s v="Corporate"/>
    <s v="United States"/>
    <s v="Dallas"/>
    <s v="Texas"/>
    <n v="75220"/>
    <s v="Central"/>
    <s v="TEC-PH-10004922"/>
    <s v="Technology"/>
    <s v="Phones"/>
    <s v="RCA Visys Integrated PBX 8-Line Router"/>
    <n v="267.95999999999998"/>
    <n v="5"/>
    <n v="0.2"/>
    <n v="16.747499999999999"/>
    <x v="7"/>
    <x v="2"/>
  </r>
  <r>
    <n v="5345"/>
    <s v="CA-2015-112053"/>
    <d v="2015-10-11T00:00:00"/>
    <s v="10/13/2015"/>
    <s v="Second Class"/>
    <s v="SH-20395"/>
    <s v="Shahid Hopkins"/>
    <s v="Consumer"/>
    <s v="United States"/>
    <s v="Rochester"/>
    <s v="New York"/>
    <n v="14609"/>
    <s v="East"/>
    <s v="TEC-AC-10002550"/>
    <s v="Technology"/>
    <s v="Accessories"/>
    <s v="Memorex 25GB 6X Branded Blu-Ray Recordable Disc, 30/Pack"/>
    <n v="31.95"/>
    <n v="1"/>
    <n v="0"/>
    <n v="2.2364999999999999"/>
    <x v="2"/>
    <x v="1"/>
  </r>
  <r>
    <n v="5346"/>
    <s v="CA-2017-108539"/>
    <d v="2017-03-21T00:00:00"/>
    <s v="3/23/2017"/>
    <s v="Second Class"/>
    <s v="SC-20725"/>
    <s v="Steven Cartwright"/>
    <s v="Consumer"/>
    <s v="United States"/>
    <s v="Los Angeles"/>
    <s v="California"/>
    <n v="90045"/>
    <s v="West"/>
    <s v="OFF-ST-10003208"/>
    <s v="Office Supplies"/>
    <s v="Storage"/>
    <s v="Adjustable Depth Letter/Legal Cart"/>
    <n v="725.84"/>
    <n v="4"/>
    <n v="0"/>
    <n v="210.49359999999999"/>
    <x v="42"/>
    <x v="3"/>
  </r>
  <r>
    <n v="5347"/>
    <s v="CA-2017-108539"/>
    <d v="2017-03-21T00:00:00"/>
    <s v="3/23/2017"/>
    <s v="Second Class"/>
    <s v="SC-20725"/>
    <s v="Steven Cartwright"/>
    <s v="Consumer"/>
    <s v="United States"/>
    <s v="Los Angeles"/>
    <s v="California"/>
    <n v="90045"/>
    <s v="West"/>
    <s v="OFF-BI-10003981"/>
    <s v="Office Supplies"/>
    <s v="Binders"/>
    <s v="Avery Durable Plastic 1&quot; Binders"/>
    <n v="10.896000000000001"/>
    <n v="3"/>
    <n v="0.2"/>
    <n v="3.9498000000000002"/>
    <x v="42"/>
    <x v="3"/>
  </r>
  <r>
    <n v="5348"/>
    <s v="CA-2017-108539"/>
    <d v="2017-03-21T00:00:00"/>
    <s v="3/23/2017"/>
    <s v="Second Class"/>
    <s v="SC-20725"/>
    <s v="Steven Cartwright"/>
    <s v="Consumer"/>
    <s v="United States"/>
    <s v="Los Angeles"/>
    <s v="California"/>
    <n v="90045"/>
    <s v="West"/>
    <s v="OFF-BI-10001031"/>
    <s v="Office Supplies"/>
    <s v="Binders"/>
    <s v="Pressboard Data Binders by Wilson Jones"/>
    <n v="8.5440000000000005"/>
    <n v="2"/>
    <n v="0.2"/>
    <n v="2.8835999999999999"/>
    <x v="42"/>
    <x v="3"/>
  </r>
  <r>
    <n v="5349"/>
    <s v="CA-2015-149811"/>
    <d v="2015-01-04T00:00:00"/>
    <d v="2015-10-01T00:00:00"/>
    <s v="Standard Class"/>
    <s v="CS-12250"/>
    <s v="Chris Selesnick"/>
    <s v="Corporate"/>
    <s v="United States"/>
    <s v="Woodbury"/>
    <s v="Minnesota"/>
    <n v="55125"/>
    <s v="Central"/>
    <s v="OFF-BI-10003676"/>
    <s v="Office Supplies"/>
    <s v="Binders"/>
    <s v="GBC Standard Recycled Report Covers, Clear Plastic Sheets"/>
    <n v="32.340000000000003"/>
    <n v="3"/>
    <n v="0"/>
    <n v="15.523199999999999"/>
    <x v="26"/>
    <x v="1"/>
  </r>
  <r>
    <n v="5350"/>
    <s v="CA-2015-149811"/>
    <d v="2015-01-04T00:00:00"/>
    <d v="2015-10-01T00:00:00"/>
    <s v="Standard Class"/>
    <s v="CS-12250"/>
    <s v="Chris Selesnick"/>
    <s v="Corporate"/>
    <s v="United States"/>
    <s v="Woodbury"/>
    <s v="Minnesota"/>
    <n v="55125"/>
    <s v="Central"/>
    <s v="OFF-PA-10004082"/>
    <s v="Office Supplies"/>
    <s v="Paper"/>
    <s v="Adams Telephone Message Book w/Frequently-Called Numbers Space, 400 Messages per Book"/>
    <n v="39.9"/>
    <n v="5"/>
    <n v="0"/>
    <n v="19.95"/>
    <x v="26"/>
    <x v="1"/>
  </r>
  <r>
    <n v="5351"/>
    <s v="US-2017-103814"/>
    <d v="2017-12-09T00:00:00"/>
    <s v="12/16/2017"/>
    <s v="Standard Class"/>
    <s v="LH-16900"/>
    <s v="Lena Hernandez"/>
    <s v="Consumer"/>
    <s v="United States"/>
    <s v="Park Ridge"/>
    <s v="Illinois"/>
    <n v="60068"/>
    <s v="Central"/>
    <s v="OFF-PA-10001019"/>
    <s v="Office Supplies"/>
    <s v="Paper"/>
    <s v="Xerox 1884"/>
    <n v="143.85599999999999"/>
    <n v="9"/>
    <n v="0.2"/>
    <n v="48.551400000000001"/>
    <x v="22"/>
    <x v="3"/>
  </r>
  <r>
    <n v="5352"/>
    <s v="CA-2016-123932"/>
    <d v="2016-09-06T00:00:00"/>
    <d v="2016-12-09T00:00:00"/>
    <s v="Standard Class"/>
    <s v="YC-21895"/>
    <s v="Yoseph Carroll"/>
    <s v="Corporate"/>
    <s v="United States"/>
    <s v="Dallas"/>
    <s v="Texas"/>
    <n v="75217"/>
    <s v="Central"/>
    <s v="OFF-PA-10004665"/>
    <s v="Office Supplies"/>
    <s v="Paper"/>
    <s v="Advantus Motivational Note Cards"/>
    <n v="41.92"/>
    <n v="4"/>
    <n v="0.2"/>
    <n v="15.196"/>
    <x v="21"/>
    <x v="0"/>
  </r>
  <r>
    <n v="5353"/>
    <s v="CA-2016-123932"/>
    <d v="2016-09-06T00:00:00"/>
    <d v="2016-12-09T00:00:00"/>
    <s v="Standard Class"/>
    <s v="YC-21895"/>
    <s v="Yoseph Carroll"/>
    <s v="Corporate"/>
    <s v="United States"/>
    <s v="Dallas"/>
    <s v="Texas"/>
    <n v="75217"/>
    <s v="Central"/>
    <s v="TEC-PH-10002447"/>
    <s v="Technology"/>
    <s v="Phones"/>
    <s v="AT&amp;T CL83451 4-Handset Telephone"/>
    <n v="329.584"/>
    <n v="2"/>
    <n v="0.2"/>
    <n v="37.078200000000002"/>
    <x v="21"/>
    <x v="0"/>
  </r>
  <r>
    <n v="5354"/>
    <s v="US-2016-101616"/>
    <d v="2016-09-03T00:00:00"/>
    <d v="2016-06-09T00:00:00"/>
    <s v="First Class"/>
    <s v="CY-12745"/>
    <s v="Craig Yedwab"/>
    <s v="Corporate"/>
    <s v="United States"/>
    <s v="Monroe"/>
    <s v="Louisiana"/>
    <n v="71203"/>
    <s v="South"/>
    <s v="OFF-BI-10000014"/>
    <s v="Office Supplies"/>
    <s v="Binders"/>
    <s v="Heavy-Duty E-Z-D Binders"/>
    <n v="87.28"/>
    <n v="8"/>
    <n v="0"/>
    <n v="41.021599999999999"/>
    <x v="21"/>
    <x v="0"/>
  </r>
  <r>
    <n v="5355"/>
    <s v="CA-2014-113768"/>
    <d v="2014-05-13T00:00:00"/>
    <s v="5/19/2014"/>
    <s v="Standard Class"/>
    <s v="AH-10030"/>
    <s v="Aaron Hawkins"/>
    <s v="Corporate"/>
    <s v="United States"/>
    <s v="Los Angeles"/>
    <s v="California"/>
    <n v="90004"/>
    <s v="West"/>
    <s v="FUR-CH-10002439"/>
    <s v="Furniture"/>
    <s v="Chairs"/>
    <s v="Iceberg Nesting Folding Chair, 19w x 6d x 43h"/>
    <n v="279.45600000000002"/>
    <n v="6"/>
    <n v="0.2"/>
    <n v="20.959199999999999"/>
    <x v="8"/>
    <x v="2"/>
  </r>
  <r>
    <n v="5356"/>
    <s v="CA-2014-113768"/>
    <d v="2014-05-13T00:00:00"/>
    <s v="5/19/2014"/>
    <s v="Standard Class"/>
    <s v="AH-10030"/>
    <s v="Aaron Hawkins"/>
    <s v="Corporate"/>
    <s v="United States"/>
    <s v="Los Angeles"/>
    <s v="California"/>
    <n v="90004"/>
    <s v="West"/>
    <s v="OFF-PA-10003063"/>
    <s v="Office Supplies"/>
    <s v="Paper"/>
    <s v="EcoTones Memo Sheets"/>
    <n v="8"/>
    <n v="2"/>
    <n v="0"/>
    <n v="3.84"/>
    <x v="8"/>
    <x v="2"/>
  </r>
  <r>
    <n v="5357"/>
    <s v="CA-2016-138037"/>
    <d v="2016-09-29T00:00:00"/>
    <d v="2016-03-10T00:00:00"/>
    <s v="Standard Class"/>
    <s v="AR-10540"/>
    <s v="Andy Reiter"/>
    <s v="Consumer"/>
    <s v="United States"/>
    <s v="San Francisco"/>
    <s v="California"/>
    <n v="94109"/>
    <s v="West"/>
    <s v="OFF-BI-10002982"/>
    <s v="Office Supplies"/>
    <s v="Binders"/>
    <s v="Avery Self-Adhesive Photo Pockets for Polaroid Photos"/>
    <n v="27.24"/>
    <n v="5"/>
    <n v="0.2"/>
    <n v="9.5340000000000007"/>
    <x v="21"/>
    <x v="0"/>
  </r>
  <r>
    <n v="5358"/>
    <s v="CA-2014-150490"/>
    <d v="2014-08-05T00:00:00"/>
    <d v="2014-11-08T00:00:00"/>
    <s v="Standard Class"/>
    <s v="SS-20590"/>
    <s v="Sonia Sunley"/>
    <s v="Consumer"/>
    <s v="United States"/>
    <s v="San Francisco"/>
    <s v="California"/>
    <n v="94122"/>
    <s v="West"/>
    <s v="TEC-AC-10004510"/>
    <s v="Technology"/>
    <s v="Accessories"/>
    <s v="Logitech Desktop MK120 Mouse and keyboard Combo"/>
    <n v="16.36"/>
    <n v="1"/>
    <n v="0"/>
    <n v="1.6359999999999999"/>
    <x v="9"/>
    <x v="2"/>
  </r>
  <r>
    <n v="5359"/>
    <s v="CA-2014-150490"/>
    <d v="2014-08-05T00:00:00"/>
    <d v="2014-11-08T00:00:00"/>
    <s v="Standard Class"/>
    <s v="SS-20590"/>
    <s v="Sonia Sunley"/>
    <s v="Consumer"/>
    <s v="United States"/>
    <s v="San Francisco"/>
    <s v="California"/>
    <n v="94122"/>
    <s v="West"/>
    <s v="OFF-ST-10000321"/>
    <s v="Office Supplies"/>
    <s v="Storage"/>
    <s v="Akro Stacking Bins"/>
    <n v="15.78"/>
    <n v="2"/>
    <n v="0"/>
    <n v="0.63119999999999998"/>
    <x v="9"/>
    <x v="2"/>
  </r>
  <r>
    <n v="5360"/>
    <s v="CA-2014-150490"/>
    <d v="2014-08-05T00:00:00"/>
    <d v="2014-11-08T00:00:00"/>
    <s v="Standard Class"/>
    <s v="SS-20590"/>
    <s v="Sonia Sunley"/>
    <s v="Consumer"/>
    <s v="United States"/>
    <s v="San Francisco"/>
    <s v="California"/>
    <n v="94122"/>
    <s v="West"/>
    <s v="OFF-AR-10004602"/>
    <s v="Office Supplies"/>
    <s v="Art"/>
    <s v="Boston KS Multi-Size Manual Pencil Sharpener"/>
    <n v="45.98"/>
    <n v="2"/>
    <n v="0"/>
    <n v="12.8744"/>
    <x v="9"/>
    <x v="2"/>
  </r>
  <r>
    <n v="5361"/>
    <s v="US-2017-126060"/>
    <d v="2017-04-14T00:00:00"/>
    <s v="4/18/2017"/>
    <s v="Standard Class"/>
    <s v="DW-13585"/>
    <s v="Dorothy Wardle"/>
    <s v="Corporate"/>
    <s v="United States"/>
    <s v="Fayetteville"/>
    <s v="North Carolina"/>
    <n v="28314"/>
    <s v="South"/>
    <s v="FUR-BO-10003433"/>
    <s v="Furniture"/>
    <s v="Bookcases"/>
    <s v="Sauder Cornerstone Collection Library"/>
    <n v="198.27199999999999"/>
    <n v="8"/>
    <n v="0.2"/>
    <n v="-32.219200000000001"/>
    <x v="4"/>
    <x v="3"/>
  </r>
  <r>
    <n v="5362"/>
    <s v="CA-2017-100951"/>
    <d v="2017-06-09T00:00:00"/>
    <d v="2017-10-06T00:00:00"/>
    <s v="First Class"/>
    <s v="NC-18625"/>
    <s v="Noah Childs"/>
    <s v="Corporate"/>
    <s v="United States"/>
    <s v="Dallas"/>
    <s v="Texas"/>
    <n v="75217"/>
    <s v="Central"/>
    <s v="OFF-ST-10001496"/>
    <s v="Office Supplies"/>
    <s v="Storage"/>
    <s v="Standard Rollaway File with Lock"/>
    <n v="720.76"/>
    <n v="5"/>
    <n v="0.2"/>
    <n v="54.057000000000002"/>
    <x v="27"/>
    <x v="3"/>
  </r>
  <r>
    <n v="5363"/>
    <s v="CA-2016-122017"/>
    <d v="2016-12-29T00:00:00"/>
    <d v="2017-02-01T00:00:00"/>
    <s v="Standard Class"/>
    <s v="CD-11920"/>
    <s v="Carlos Daly"/>
    <s v="Consumer"/>
    <s v="United States"/>
    <s v="Wichita"/>
    <s v="Kansas"/>
    <n v="67212"/>
    <s v="Central"/>
    <s v="FUR-FU-10000672"/>
    <s v="Furniture"/>
    <s v="Furnishings"/>
    <s v="Executive Impressions 10&quot; Spectator Wall Clock"/>
    <n v="70.56"/>
    <n v="6"/>
    <n v="0"/>
    <n v="23.990400000000001"/>
    <x v="5"/>
    <x v="0"/>
  </r>
  <r>
    <n v="5364"/>
    <s v="CA-2016-122017"/>
    <d v="2016-12-29T00:00:00"/>
    <d v="2017-02-01T00:00:00"/>
    <s v="Standard Class"/>
    <s v="CD-11920"/>
    <s v="Carlos Daly"/>
    <s v="Consumer"/>
    <s v="United States"/>
    <s v="Wichita"/>
    <s v="Kansas"/>
    <n v="67212"/>
    <s v="Central"/>
    <s v="OFF-AP-10001293"/>
    <s v="Office Supplies"/>
    <s v="Appliances"/>
    <s v="Belkin 8 Outlet Surge Protector"/>
    <n v="81.96"/>
    <n v="2"/>
    <n v="0"/>
    <n v="22.948799999999999"/>
    <x v="5"/>
    <x v="0"/>
  </r>
  <r>
    <n v="5365"/>
    <s v="CA-2014-123477"/>
    <d v="2014-01-18T00:00:00"/>
    <s v="1/21/2014"/>
    <s v="Second Class"/>
    <s v="DW-13195"/>
    <s v="David Wiener"/>
    <s v="Corporate"/>
    <s v="United States"/>
    <s v="Springfield"/>
    <s v="Oregon"/>
    <n v="97477"/>
    <s v="West"/>
    <s v="OFF-AP-10000692"/>
    <s v="Office Supplies"/>
    <s v="Appliances"/>
    <s v="Fellowes Mighty 8 Compact Surge Protector"/>
    <n v="64.864000000000004"/>
    <n v="4"/>
    <n v="0.2"/>
    <n v="6.4863999999999997"/>
    <x v="46"/>
    <x v="2"/>
  </r>
  <r>
    <n v="5366"/>
    <s v="CA-2016-107790"/>
    <d v="2016-11-20T00:00:00"/>
    <s v="11/24/2016"/>
    <s v="Standard Class"/>
    <s v="EH-13990"/>
    <s v="Erica Hackney"/>
    <s v="Consumer"/>
    <s v="United States"/>
    <s v="Houston"/>
    <s v="Texas"/>
    <n v="77041"/>
    <s v="Central"/>
    <s v="TEC-PH-10004539"/>
    <s v="Technology"/>
    <s v="Phones"/>
    <s v="Wireless Extenders zBoost YX545 SOHO Signal Booster"/>
    <n v="151.19200000000001"/>
    <n v="1"/>
    <n v="0.2"/>
    <n v="13.2293"/>
    <x v="0"/>
    <x v="0"/>
  </r>
  <r>
    <n v="5367"/>
    <s v="CA-2017-158071"/>
    <d v="2017-06-10T00:00:00"/>
    <s v="6/15/2017"/>
    <s v="Standard Class"/>
    <s v="BD-11320"/>
    <s v="Bill Donatelli"/>
    <s v="Consumer"/>
    <s v="United States"/>
    <s v="Seattle"/>
    <s v="Washington"/>
    <n v="98103"/>
    <s v="West"/>
    <s v="TEC-PH-10002923"/>
    <s v="Technology"/>
    <s v="Phones"/>
    <s v="Logitech B530 USB†Headset†-†headset†- Full size, Binaural"/>
    <n v="88.775999999999996"/>
    <n v="3"/>
    <n v="0.2"/>
    <n v="7.7679"/>
    <x v="27"/>
    <x v="3"/>
  </r>
  <r>
    <n v="5368"/>
    <s v="CA-2017-158071"/>
    <d v="2017-06-10T00:00:00"/>
    <s v="6/15/2017"/>
    <s v="Standard Class"/>
    <s v="BD-11320"/>
    <s v="Bill Donatelli"/>
    <s v="Consumer"/>
    <s v="United States"/>
    <s v="Seattle"/>
    <s v="Washington"/>
    <n v="98103"/>
    <s v="West"/>
    <s v="OFF-LA-10004689"/>
    <s v="Office Supplies"/>
    <s v="Labels"/>
    <s v="Avery 512"/>
    <n v="11.56"/>
    <n v="4"/>
    <n v="0"/>
    <n v="5.4332000000000003"/>
    <x v="27"/>
    <x v="3"/>
  </r>
  <r>
    <n v="5369"/>
    <s v="CA-2017-158071"/>
    <d v="2017-06-10T00:00:00"/>
    <s v="6/15/2017"/>
    <s v="Standard Class"/>
    <s v="BD-11320"/>
    <s v="Bill Donatelli"/>
    <s v="Consumer"/>
    <s v="United States"/>
    <s v="Seattle"/>
    <s v="Washington"/>
    <n v="98103"/>
    <s v="West"/>
    <s v="OFF-ST-10001228"/>
    <s v="Office Supplies"/>
    <s v="Storage"/>
    <s v="Personal File Boxes with Fold-Down Carry Handle"/>
    <n v="15.58"/>
    <n v="1"/>
    <n v="0"/>
    <n v="3.895"/>
    <x v="27"/>
    <x v="3"/>
  </r>
  <r>
    <n v="5370"/>
    <s v="CA-2017-147403"/>
    <d v="2017-09-10T00:00:00"/>
    <s v="9/13/2017"/>
    <s v="First Class"/>
    <s v="KH-16630"/>
    <s v="Ken Heidel"/>
    <s v="Corporate"/>
    <s v="United States"/>
    <s v="Akron"/>
    <s v="Ohio"/>
    <n v="44312"/>
    <s v="East"/>
    <s v="OFF-PA-10003302"/>
    <s v="Office Supplies"/>
    <s v="Paper"/>
    <s v="Xerox 1906"/>
    <n v="85.055999999999997"/>
    <n v="3"/>
    <n v="0.2"/>
    <n v="28.706399999999999"/>
    <x v="15"/>
    <x v="3"/>
  </r>
  <r>
    <n v="5371"/>
    <s v="US-2017-136721"/>
    <d v="2017-04-08T00:00:00"/>
    <d v="2017-12-04T00:00:00"/>
    <s v="Standard Class"/>
    <s v="NH-18610"/>
    <s v="Nicole Hansen"/>
    <s v="Corporate"/>
    <s v="United States"/>
    <s v="Oak Park"/>
    <s v="Michigan"/>
    <n v="48237"/>
    <s v="Central"/>
    <s v="FUR-FU-10004665"/>
    <s v="Furniture"/>
    <s v="Furnishings"/>
    <s v="3M Polarizing Task Lamp with Clamp Arm, Light Gray"/>
    <n v="273.95999999999998"/>
    <n v="2"/>
    <n v="0"/>
    <n v="71.229600000000005"/>
    <x v="4"/>
    <x v="3"/>
  </r>
  <r>
    <n v="5372"/>
    <s v="US-2017-136721"/>
    <d v="2017-04-08T00:00:00"/>
    <d v="2017-12-04T00:00:00"/>
    <s v="Standard Class"/>
    <s v="NH-18610"/>
    <s v="Nicole Hansen"/>
    <s v="Corporate"/>
    <s v="United States"/>
    <s v="Oak Park"/>
    <s v="Michigan"/>
    <n v="48237"/>
    <s v="Central"/>
    <s v="FUR-FU-10004188"/>
    <s v="Furniture"/>
    <s v="Furnishings"/>
    <s v="Luxo Professional Combination Clamp-On Lamps"/>
    <n v="306.89999999999998"/>
    <n v="3"/>
    <n v="0"/>
    <n v="79.793999999999997"/>
    <x v="4"/>
    <x v="3"/>
  </r>
  <r>
    <n v="5373"/>
    <s v="CA-2015-118738"/>
    <d v="2015-10-24T00:00:00"/>
    <s v="10/30/2015"/>
    <s v="Standard Class"/>
    <s v="AG-10495"/>
    <s v="Andrew Gjertsen"/>
    <s v="Corporate"/>
    <s v="United States"/>
    <s v="Houston"/>
    <s v="Texas"/>
    <n v="77041"/>
    <s v="Central"/>
    <s v="OFF-PA-10003177"/>
    <s v="Office Supplies"/>
    <s v="Paper"/>
    <s v="Xerox 1999"/>
    <n v="15.552"/>
    <n v="3"/>
    <n v="0.2"/>
    <n v="5.4432"/>
    <x v="2"/>
    <x v="1"/>
  </r>
  <r>
    <n v="5374"/>
    <s v="CA-2015-118738"/>
    <d v="2015-10-24T00:00:00"/>
    <s v="10/30/2015"/>
    <s v="Standard Class"/>
    <s v="AG-10495"/>
    <s v="Andrew Gjertsen"/>
    <s v="Corporate"/>
    <s v="United States"/>
    <s v="Houston"/>
    <s v="Texas"/>
    <n v="77041"/>
    <s v="Central"/>
    <s v="FUR-TA-10002607"/>
    <s v="Furniture"/>
    <s v="Tables"/>
    <s v="KI Conference Tables"/>
    <n v="347.36099999999999"/>
    <n v="7"/>
    <n v="0.3"/>
    <n v="-69.472200000000001"/>
    <x v="2"/>
    <x v="1"/>
  </r>
  <r>
    <n v="5375"/>
    <s v="CA-2015-118738"/>
    <d v="2015-10-24T00:00:00"/>
    <s v="10/30/2015"/>
    <s v="Standard Class"/>
    <s v="AG-10495"/>
    <s v="Andrew Gjertsen"/>
    <s v="Corporate"/>
    <s v="United States"/>
    <s v="Houston"/>
    <s v="Texas"/>
    <n v="77041"/>
    <s v="Central"/>
    <s v="OFF-PA-10001166"/>
    <s v="Office Supplies"/>
    <s v="Paper"/>
    <s v="Xerox 2"/>
    <n v="10.368"/>
    <n v="2"/>
    <n v="0.2"/>
    <n v="3.6288"/>
    <x v="2"/>
    <x v="1"/>
  </r>
  <r>
    <n v="5376"/>
    <s v="CA-2017-134152"/>
    <d v="2017-05-27T00:00:00"/>
    <s v="5/31/2017"/>
    <s v="Standard Class"/>
    <s v="RP-19855"/>
    <s v="Roy Phan"/>
    <s v="Corporate"/>
    <s v="United States"/>
    <s v="Seattle"/>
    <s v="Washington"/>
    <n v="98103"/>
    <s v="West"/>
    <s v="TEC-AC-10004510"/>
    <s v="Technology"/>
    <s v="Accessories"/>
    <s v="Logitech Desktop MK120 Mouse and keyboard Combo"/>
    <n v="98.16"/>
    <n v="6"/>
    <n v="0"/>
    <n v="9.8160000000000007"/>
    <x v="24"/>
    <x v="3"/>
  </r>
  <r>
    <n v="5377"/>
    <s v="CA-2017-134152"/>
    <d v="2017-05-27T00:00:00"/>
    <s v="5/31/2017"/>
    <s v="Standard Class"/>
    <s v="RP-19855"/>
    <s v="Roy Phan"/>
    <s v="Corporate"/>
    <s v="United States"/>
    <s v="Seattle"/>
    <s v="Washington"/>
    <n v="98103"/>
    <s v="West"/>
    <s v="OFF-AR-10004062"/>
    <s v="Office Supplies"/>
    <s v="Art"/>
    <s v="Staples in misc. colors"/>
    <n v="31.44"/>
    <n v="3"/>
    <n v="0"/>
    <n v="7.86"/>
    <x v="24"/>
    <x v="3"/>
  </r>
  <r>
    <n v="5378"/>
    <s v="CA-2014-125542"/>
    <d v="2014-12-05T00:00:00"/>
    <d v="2014-07-12T00:00:00"/>
    <s v="First Class"/>
    <s v="NB-18655"/>
    <s v="Nona Balk"/>
    <s v="Corporate"/>
    <s v="United States"/>
    <s v="Philadelphia"/>
    <s v="Pennsylvania"/>
    <n v="19134"/>
    <s v="East"/>
    <s v="OFF-EN-10000056"/>
    <s v="Office Supplies"/>
    <s v="Envelopes"/>
    <s v="Cameo Buff Policy Envelopes"/>
    <n v="348.488"/>
    <n v="7"/>
    <n v="0.2"/>
    <n v="117.6147"/>
    <x v="20"/>
    <x v="2"/>
  </r>
  <r>
    <n v="5379"/>
    <s v="CA-2014-125542"/>
    <d v="2014-12-05T00:00:00"/>
    <d v="2014-07-12T00:00:00"/>
    <s v="First Class"/>
    <s v="NB-18655"/>
    <s v="Nona Balk"/>
    <s v="Corporate"/>
    <s v="United States"/>
    <s v="Philadelphia"/>
    <s v="Pennsylvania"/>
    <n v="19134"/>
    <s v="East"/>
    <s v="OFF-ST-10001469"/>
    <s v="Office Supplies"/>
    <s v="Storage"/>
    <s v="Fellowes Bankers Box Recycled Super Stor/Drawer"/>
    <n v="172.73599999999999"/>
    <n v="4"/>
    <n v="0.2"/>
    <n v="-30.2288"/>
    <x v="20"/>
    <x v="2"/>
  </r>
  <r>
    <n v="5380"/>
    <s v="CA-2016-136021"/>
    <d v="2016-08-14T00:00:00"/>
    <s v="8/18/2016"/>
    <s v="Standard Class"/>
    <s v="JM-15580"/>
    <s v="Jill Matthias"/>
    <s v="Consumer"/>
    <s v="United States"/>
    <s v="Los Angeles"/>
    <s v="California"/>
    <n v="90045"/>
    <s v="West"/>
    <s v="OFF-PA-10000551"/>
    <s v="Office Supplies"/>
    <s v="Paper"/>
    <s v="Array Memo Cubes"/>
    <n v="15.54"/>
    <n v="3"/>
    <n v="0"/>
    <n v="7.6146000000000003"/>
    <x v="28"/>
    <x v="0"/>
  </r>
  <r>
    <n v="5381"/>
    <s v="CA-2016-136021"/>
    <d v="2016-08-14T00:00:00"/>
    <s v="8/18/2016"/>
    <s v="Standard Class"/>
    <s v="JM-15580"/>
    <s v="Jill Matthias"/>
    <s v="Consumer"/>
    <s v="United States"/>
    <s v="Los Angeles"/>
    <s v="California"/>
    <n v="90045"/>
    <s v="West"/>
    <s v="TEC-MA-10000423"/>
    <s v="Technology"/>
    <s v="Machines"/>
    <s v="Texas Instruments TI-34 Scientific Calculator"/>
    <n v="105.55200000000001"/>
    <n v="6"/>
    <n v="0.2"/>
    <n v="35.623800000000003"/>
    <x v="28"/>
    <x v="0"/>
  </r>
  <r>
    <n v="5382"/>
    <s v="CA-2016-149195"/>
    <d v="2016-09-05T00:00:00"/>
    <d v="2016-07-09T00:00:00"/>
    <s v="Second Class"/>
    <s v="DM-13525"/>
    <s v="Don Miller"/>
    <s v="Corporate"/>
    <s v="United States"/>
    <s v="Houston"/>
    <s v="Texas"/>
    <n v="77070"/>
    <s v="Central"/>
    <s v="OFF-PA-10001870"/>
    <s v="Office Supplies"/>
    <s v="Paper"/>
    <s v="Xerox 202"/>
    <n v="25.92"/>
    <n v="5"/>
    <n v="0.2"/>
    <n v="9.0719999999999992"/>
    <x v="21"/>
    <x v="0"/>
  </r>
  <r>
    <n v="5383"/>
    <s v="CA-2016-149195"/>
    <d v="2016-09-05T00:00:00"/>
    <d v="2016-07-09T00:00:00"/>
    <s v="Second Class"/>
    <s v="DM-13525"/>
    <s v="Don Miller"/>
    <s v="Corporate"/>
    <s v="United States"/>
    <s v="Houston"/>
    <s v="Texas"/>
    <n v="77070"/>
    <s v="Central"/>
    <s v="OFF-FA-10001843"/>
    <s v="Office Supplies"/>
    <s v="Fasteners"/>
    <s v="Staples"/>
    <n v="15.808"/>
    <n v="8"/>
    <n v="0.2"/>
    <n v="5.3352000000000004"/>
    <x v="21"/>
    <x v="0"/>
  </r>
  <r>
    <n v="5384"/>
    <s v="CA-2016-149195"/>
    <d v="2016-09-05T00:00:00"/>
    <d v="2016-07-09T00:00:00"/>
    <s v="Second Class"/>
    <s v="DM-13525"/>
    <s v="Don Miller"/>
    <s v="Corporate"/>
    <s v="United States"/>
    <s v="Houston"/>
    <s v="Texas"/>
    <n v="77070"/>
    <s v="Central"/>
    <s v="OFF-PA-10002036"/>
    <s v="Office Supplies"/>
    <s v="Paper"/>
    <s v="Xerox 1930"/>
    <n v="10.368"/>
    <n v="2"/>
    <n v="0.2"/>
    <n v="3.7584"/>
    <x v="21"/>
    <x v="0"/>
  </r>
  <r>
    <n v="5385"/>
    <s v="CA-2017-161410"/>
    <d v="2017-06-26T00:00:00"/>
    <d v="2017-03-07T00:00:00"/>
    <s v="Standard Class"/>
    <s v="CC-12220"/>
    <s v="Chris Cortes"/>
    <s v="Consumer"/>
    <s v="United States"/>
    <s v="Philadelphia"/>
    <s v="Pennsylvania"/>
    <n v="19143"/>
    <s v="East"/>
    <s v="TEC-PH-10001760"/>
    <s v="Technology"/>
    <s v="Phones"/>
    <s v="Bose SoundLink Bluetooth Speaker"/>
    <n v="358.2"/>
    <n v="3"/>
    <n v="0.4"/>
    <n v="41.79"/>
    <x v="27"/>
    <x v="3"/>
  </r>
  <r>
    <n v="5386"/>
    <s v="CA-2017-161410"/>
    <d v="2017-06-26T00:00:00"/>
    <d v="2017-03-07T00:00:00"/>
    <s v="Standard Class"/>
    <s v="CC-12220"/>
    <s v="Chris Cortes"/>
    <s v="Consumer"/>
    <s v="United States"/>
    <s v="Philadelphia"/>
    <s v="Pennsylvania"/>
    <n v="19143"/>
    <s v="East"/>
    <s v="TEC-PH-10000673"/>
    <s v="Technology"/>
    <s v="Phones"/>
    <s v="Plantronics Voyager Pro HD - Bluetooth Headset"/>
    <n v="545.91600000000005"/>
    <n v="14"/>
    <n v="0.4"/>
    <n v="72.788799999999995"/>
    <x v="27"/>
    <x v="3"/>
  </r>
  <r>
    <n v="5387"/>
    <s v="CA-2017-152786"/>
    <d v="2017-03-12T00:00:00"/>
    <s v="3/17/2017"/>
    <s v="Standard Class"/>
    <s v="GA-14725"/>
    <s v="Guy Armstrong"/>
    <s v="Consumer"/>
    <s v="United States"/>
    <s v="Rogers"/>
    <s v="Arkansas"/>
    <n v="72756"/>
    <s v="South"/>
    <s v="OFF-BI-10000829"/>
    <s v="Office Supplies"/>
    <s v="Binders"/>
    <s v="Avery Non-Stick Binders"/>
    <n v="40.409999999999997"/>
    <n v="9"/>
    <n v="0"/>
    <n v="18.5886"/>
    <x v="42"/>
    <x v="3"/>
  </r>
  <r>
    <n v="5388"/>
    <s v="CA-2017-164707"/>
    <d v="2017-02-18T00:00:00"/>
    <s v="2/21/2017"/>
    <s v="Second Class"/>
    <s v="CV-12805"/>
    <s v="Cynthia Voltz"/>
    <s v="Corporate"/>
    <s v="United States"/>
    <s v="Los Angeles"/>
    <s v="California"/>
    <n v="90045"/>
    <s v="West"/>
    <s v="TEC-PH-10001924"/>
    <s v="Technology"/>
    <s v="Phones"/>
    <s v="iHome FM Clock Radio with Lightning Dock"/>
    <n v="167.976"/>
    <n v="3"/>
    <n v="0.2"/>
    <n v="10.4985"/>
    <x v="31"/>
    <x v="3"/>
  </r>
  <r>
    <n v="5389"/>
    <s v="CA-2017-164707"/>
    <d v="2017-02-18T00:00:00"/>
    <s v="2/21/2017"/>
    <s v="Second Class"/>
    <s v="CV-12805"/>
    <s v="Cynthia Voltz"/>
    <s v="Corporate"/>
    <s v="United States"/>
    <s v="Los Angeles"/>
    <s v="California"/>
    <n v="90045"/>
    <s v="West"/>
    <s v="TEC-AC-10004864"/>
    <s v="Technology"/>
    <s v="Accessories"/>
    <s v="Memorex Micro Travel Drive 32 GB"/>
    <n v="109.53"/>
    <n v="3"/>
    <n v="0"/>
    <n v="47.097900000000003"/>
    <x v="31"/>
    <x v="3"/>
  </r>
  <r>
    <n v="5390"/>
    <s v="CA-2017-164707"/>
    <d v="2017-02-18T00:00:00"/>
    <s v="2/21/2017"/>
    <s v="Second Class"/>
    <s v="CV-12805"/>
    <s v="Cynthia Voltz"/>
    <s v="Corporate"/>
    <s v="United States"/>
    <s v="Los Angeles"/>
    <s v="California"/>
    <n v="90045"/>
    <s v="West"/>
    <s v="OFF-LA-10004345"/>
    <s v="Office Supplies"/>
    <s v="Labels"/>
    <s v="Avery 493"/>
    <n v="9.82"/>
    <n v="2"/>
    <n v="0"/>
    <n v="4.8117999999999999"/>
    <x v="31"/>
    <x v="3"/>
  </r>
  <r>
    <n v="5391"/>
    <s v="CA-2017-163874"/>
    <d v="2017-11-10T00:00:00"/>
    <d v="2017-12-11T00:00:00"/>
    <s v="Second Class"/>
    <s v="NC-18535"/>
    <s v="Nick Crebassa"/>
    <s v="Corporate"/>
    <s v="United States"/>
    <s v="Seattle"/>
    <s v="Washington"/>
    <n v="98105"/>
    <s v="West"/>
    <s v="OFF-BI-10000088"/>
    <s v="Office Supplies"/>
    <s v="Binders"/>
    <s v="GBC Imprintable Covers"/>
    <n v="26.352"/>
    <n v="3"/>
    <n v="0.2"/>
    <n v="9.5526"/>
    <x v="23"/>
    <x v="3"/>
  </r>
  <r>
    <n v="5392"/>
    <s v="US-2014-123183"/>
    <d v="2014-11-19T00:00:00"/>
    <s v="11/25/2014"/>
    <s v="Standard Class"/>
    <s v="GR-14560"/>
    <s v="Georgia Rosenberg"/>
    <s v="Corporate"/>
    <s v="United States"/>
    <s v="Wilmington"/>
    <s v="Delaware"/>
    <n v="19805"/>
    <s v="East"/>
    <s v="OFF-LA-10002787"/>
    <s v="Office Supplies"/>
    <s v="Labels"/>
    <s v="Avery 480"/>
    <n v="22.5"/>
    <n v="6"/>
    <n v="0"/>
    <n v="10.8"/>
    <x v="7"/>
    <x v="2"/>
  </r>
  <r>
    <n v="5393"/>
    <s v="US-2014-123183"/>
    <d v="2014-11-19T00:00:00"/>
    <s v="11/25/2014"/>
    <s v="Standard Class"/>
    <s v="GR-14560"/>
    <s v="Georgia Rosenberg"/>
    <s v="Corporate"/>
    <s v="United States"/>
    <s v="Wilmington"/>
    <s v="Delaware"/>
    <n v="19805"/>
    <s v="East"/>
    <s v="OFF-LA-10001569"/>
    <s v="Office Supplies"/>
    <s v="Labels"/>
    <s v="Avery 499"/>
    <n v="9.9600000000000009"/>
    <n v="2"/>
    <n v="0"/>
    <n v="4.5815999999999999"/>
    <x v="7"/>
    <x v="2"/>
  </r>
  <r>
    <n v="5394"/>
    <s v="US-2014-123183"/>
    <d v="2014-11-19T00:00:00"/>
    <s v="11/25/2014"/>
    <s v="Standard Class"/>
    <s v="GR-14560"/>
    <s v="Georgia Rosenberg"/>
    <s v="Corporate"/>
    <s v="United States"/>
    <s v="Wilmington"/>
    <s v="Delaware"/>
    <n v="19805"/>
    <s v="East"/>
    <s v="OFF-BI-10002429"/>
    <s v="Office Supplies"/>
    <s v="Binders"/>
    <s v="Premier Elliptical Ring Binder, Black"/>
    <n v="213.08"/>
    <n v="7"/>
    <n v="0"/>
    <n v="102.2784"/>
    <x v="7"/>
    <x v="2"/>
  </r>
  <r>
    <n v="5395"/>
    <s v="US-2014-123183"/>
    <d v="2014-11-19T00:00:00"/>
    <s v="11/25/2014"/>
    <s v="Standard Class"/>
    <s v="GR-14560"/>
    <s v="Georgia Rosenberg"/>
    <s v="Corporate"/>
    <s v="United States"/>
    <s v="Wilmington"/>
    <s v="Delaware"/>
    <n v="19805"/>
    <s v="East"/>
    <s v="FUR-BO-10000362"/>
    <s v="Furniture"/>
    <s v="Bookcases"/>
    <s v="Sauder Inglewood Library Bookcases"/>
    <n v="1025.8800000000001"/>
    <n v="6"/>
    <n v="0"/>
    <n v="235.95240000000001"/>
    <x v="7"/>
    <x v="2"/>
  </r>
  <r>
    <n v="5396"/>
    <s v="CA-2014-104829"/>
    <d v="2014-11-18T00:00:00"/>
    <s v="11/21/2014"/>
    <s v="Second Class"/>
    <s v="JG-15805"/>
    <s v="John Grady"/>
    <s v="Corporate"/>
    <s v="United States"/>
    <s v="Provo"/>
    <s v="Utah"/>
    <n v="84604"/>
    <s v="West"/>
    <s v="OFF-PA-10003016"/>
    <s v="Office Supplies"/>
    <s v="Paper"/>
    <s v="Adams &quot;While You Were Out&quot; Message Pads"/>
    <n v="21.98"/>
    <n v="7"/>
    <n v="0"/>
    <n v="9.891"/>
    <x v="7"/>
    <x v="2"/>
  </r>
  <r>
    <n v="5397"/>
    <s v="US-2016-147340"/>
    <d v="2016-09-24T00:00:00"/>
    <s v="9/24/2016"/>
    <s v="Same Day"/>
    <s v="EB-13750"/>
    <s v="Edward Becker"/>
    <s v="Corporate"/>
    <s v="United States"/>
    <s v="San Francisco"/>
    <s v="California"/>
    <n v="94110"/>
    <s v="West"/>
    <s v="FUR-FU-10002501"/>
    <s v="Furniture"/>
    <s v="Furnishings"/>
    <s v="Nu-Dell Executive Frame"/>
    <n v="63.2"/>
    <n v="5"/>
    <n v="0"/>
    <n v="23.384"/>
    <x v="21"/>
    <x v="0"/>
  </r>
  <r>
    <n v="5398"/>
    <s v="CA-2016-145492"/>
    <d v="2016-11-20T00:00:00"/>
    <s v="11/27/2016"/>
    <s v="Standard Class"/>
    <s v="MC-17605"/>
    <s v="Matt Connell"/>
    <s v="Corporate"/>
    <s v="United States"/>
    <s v="Los Angeles"/>
    <s v="California"/>
    <n v="90004"/>
    <s v="West"/>
    <s v="OFF-AP-10003622"/>
    <s v="Office Supplies"/>
    <s v="Appliances"/>
    <s v="Bravo II Megaboss 12-Amp Hard Body Upright, Replacement Belts, 2 Belts per Pack"/>
    <n v="39"/>
    <n v="12"/>
    <n v="0"/>
    <n v="11.31"/>
    <x v="0"/>
    <x v="0"/>
  </r>
  <r>
    <n v="5399"/>
    <s v="CA-2016-163202"/>
    <d v="2016-09-27T00:00:00"/>
    <d v="2016-02-10T00:00:00"/>
    <s v="Standard Class"/>
    <s v="BM-11650"/>
    <s v="Brian Moss"/>
    <s v="Corporate"/>
    <s v="United States"/>
    <s v="Lancaster"/>
    <s v="Ohio"/>
    <n v="43130"/>
    <s v="East"/>
    <s v="OFF-BI-10002764"/>
    <s v="Office Supplies"/>
    <s v="Binders"/>
    <s v="Recycled Pressboard Report Cover with Reinforced Top Hinge"/>
    <n v="2.907"/>
    <n v="3"/>
    <n v="0.7"/>
    <n v="-2.0348999999999999"/>
    <x v="21"/>
    <x v="0"/>
  </r>
  <r>
    <n v="5400"/>
    <s v="CA-2016-117681"/>
    <d v="2016-04-09T00:00:00"/>
    <s v="4/14/2016"/>
    <s v="Standard Class"/>
    <s v="HF-14995"/>
    <s v="Herbert Flentye"/>
    <s v="Consumer"/>
    <s v="United States"/>
    <s v="Los Angeles"/>
    <s v="California"/>
    <n v="90004"/>
    <s v="West"/>
    <s v="FUR-BO-10001798"/>
    <s v="Furniture"/>
    <s v="Bookcases"/>
    <s v="Bush Somerset Collection Bookcase"/>
    <n v="556.66499999999996"/>
    <n v="5"/>
    <n v="0.15"/>
    <n v="6.5490000000000004"/>
    <x v="25"/>
    <x v="0"/>
  </r>
  <r>
    <n v="5401"/>
    <s v="CA-2017-132262"/>
    <d v="2017-09-21T00:00:00"/>
    <s v="9/23/2017"/>
    <s v="First Class"/>
    <s v="ML-18265"/>
    <s v="Muhammed Lee"/>
    <s v="Consumer"/>
    <s v="United States"/>
    <s v="Seattle"/>
    <s v="Washington"/>
    <n v="98103"/>
    <s v="West"/>
    <s v="TEC-AC-10000158"/>
    <s v="Technology"/>
    <s v="Accessories"/>
    <s v="Sony 64GB Class 10 Micro SDHC R40 Memory Card"/>
    <n v="71.98"/>
    <n v="2"/>
    <n v="0"/>
    <n v="15.1158"/>
    <x v="15"/>
    <x v="3"/>
  </r>
  <r>
    <n v="5402"/>
    <s v="CA-2017-132262"/>
    <d v="2017-09-21T00:00:00"/>
    <s v="9/23/2017"/>
    <s v="First Class"/>
    <s v="ML-18265"/>
    <s v="Muhammed Lee"/>
    <s v="Consumer"/>
    <s v="United States"/>
    <s v="Seattle"/>
    <s v="Washington"/>
    <n v="98103"/>
    <s v="West"/>
    <s v="TEC-AC-10000303"/>
    <s v="Technology"/>
    <s v="Accessories"/>
    <s v="Logitech M510 Wireless Mouse"/>
    <n v="79.98"/>
    <n v="2"/>
    <n v="0"/>
    <n v="26.3934"/>
    <x v="15"/>
    <x v="3"/>
  </r>
  <r>
    <n v="5403"/>
    <s v="CA-2017-123043"/>
    <d v="2017-08-24T00:00:00"/>
    <s v="8/29/2017"/>
    <s v="Standard Class"/>
    <s v="AH-10195"/>
    <s v="Alan Haines"/>
    <s v="Corporate"/>
    <s v="United States"/>
    <s v="New York City"/>
    <s v="New York"/>
    <n v="10024"/>
    <s v="East"/>
    <s v="OFF-BI-10003910"/>
    <s v="Office Supplies"/>
    <s v="Binders"/>
    <s v="DXL Angle-View Binders with Locking Rings by Samsill"/>
    <n v="24.672000000000001"/>
    <n v="4"/>
    <n v="0.2"/>
    <n v="7.71"/>
    <x v="43"/>
    <x v="3"/>
  </r>
  <r>
    <n v="5404"/>
    <s v="CA-2017-123043"/>
    <d v="2017-08-24T00:00:00"/>
    <s v="8/29/2017"/>
    <s v="Standard Class"/>
    <s v="AH-10195"/>
    <s v="Alan Haines"/>
    <s v="Corporate"/>
    <s v="United States"/>
    <s v="New York City"/>
    <s v="New York"/>
    <n v="10024"/>
    <s v="East"/>
    <s v="OFF-BI-10000138"/>
    <s v="Office Supplies"/>
    <s v="Binders"/>
    <s v="Acco Translucent Poly Ring Binders"/>
    <n v="3.7440000000000002"/>
    <n v="1"/>
    <n v="0.2"/>
    <n v="1.3104"/>
    <x v="43"/>
    <x v="3"/>
  </r>
  <r>
    <n v="5405"/>
    <s v="US-2016-143280"/>
    <d v="2016-02-22T00:00:00"/>
    <s v="2/26/2016"/>
    <s v="Standard Class"/>
    <s v="TZ-21580"/>
    <s v="Tracy Zic"/>
    <s v="Consumer"/>
    <s v="United States"/>
    <s v="Los Angeles"/>
    <s v="California"/>
    <n v="90045"/>
    <s v="West"/>
    <s v="TEC-PH-10002398"/>
    <s v="Technology"/>
    <s v="Phones"/>
    <s v="AT&amp;T 1070 Corded Phone"/>
    <n v="445.96"/>
    <n v="5"/>
    <n v="0.2"/>
    <n v="55.744999999999997"/>
    <x v="47"/>
    <x v="0"/>
  </r>
  <r>
    <n v="5406"/>
    <s v="US-2016-143280"/>
    <d v="2016-02-22T00:00:00"/>
    <s v="2/26/2016"/>
    <s v="Standard Class"/>
    <s v="TZ-21580"/>
    <s v="Tracy Zic"/>
    <s v="Consumer"/>
    <s v="United States"/>
    <s v="Los Angeles"/>
    <s v="California"/>
    <n v="90045"/>
    <s v="West"/>
    <s v="TEC-AC-10003399"/>
    <s v="Technology"/>
    <s v="Accessories"/>
    <s v="Memorex Mini Travel Drive 64 GB USB 2.0 Flash Drive"/>
    <n v="36.24"/>
    <n v="1"/>
    <n v="0"/>
    <n v="15.220800000000001"/>
    <x v="47"/>
    <x v="0"/>
  </r>
  <r>
    <n v="5407"/>
    <s v="US-2016-143280"/>
    <d v="2016-02-22T00:00:00"/>
    <s v="2/26/2016"/>
    <s v="Standard Class"/>
    <s v="TZ-21580"/>
    <s v="Tracy Zic"/>
    <s v="Consumer"/>
    <s v="United States"/>
    <s v="Los Angeles"/>
    <s v="California"/>
    <n v="90045"/>
    <s v="West"/>
    <s v="OFF-FA-10000992"/>
    <s v="Office Supplies"/>
    <s v="Fasteners"/>
    <s v="Acco Clips to Go Binder Clips, 24 Clips in Two Sizes"/>
    <n v="10.65"/>
    <n v="3"/>
    <n v="0"/>
    <n v="5.0054999999999996"/>
    <x v="47"/>
    <x v="0"/>
  </r>
  <r>
    <n v="5408"/>
    <s v="CA-2017-108854"/>
    <d v="2017-12-08T00:00:00"/>
    <s v="12/14/2017"/>
    <s v="Standard Class"/>
    <s v="DM-13345"/>
    <s v="Denise Monton"/>
    <s v="Corporate"/>
    <s v="United States"/>
    <s v="San Francisco"/>
    <s v="California"/>
    <n v="94109"/>
    <s v="West"/>
    <s v="OFF-PA-10003022"/>
    <s v="Office Supplies"/>
    <s v="Paper"/>
    <s v="Standard Line ìWhile You Were Outî Hardbound Telephone Message Book"/>
    <n v="87.92"/>
    <n v="4"/>
    <n v="0"/>
    <n v="40.443199999999997"/>
    <x v="22"/>
    <x v="3"/>
  </r>
  <r>
    <n v="5409"/>
    <s v="CA-2017-108854"/>
    <d v="2017-12-08T00:00:00"/>
    <s v="12/14/2017"/>
    <s v="Standard Class"/>
    <s v="DM-13345"/>
    <s v="Denise Monton"/>
    <s v="Corporate"/>
    <s v="United States"/>
    <s v="San Francisco"/>
    <s v="California"/>
    <n v="94109"/>
    <s v="West"/>
    <s v="OFF-BI-10002854"/>
    <s v="Office Supplies"/>
    <s v="Binders"/>
    <s v="Performers Binder/Pad Holder, Black"/>
    <n v="22.423999999999999"/>
    <n v="1"/>
    <n v="0.2"/>
    <n v="8.4090000000000007"/>
    <x v="22"/>
    <x v="3"/>
  </r>
  <r>
    <n v="5410"/>
    <s v="CA-2017-108854"/>
    <d v="2017-12-08T00:00:00"/>
    <s v="12/14/2017"/>
    <s v="Standard Class"/>
    <s v="DM-13345"/>
    <s v="Denise Monton"/>
    <s v="Corporate"/>
    <s v="United States"/>
    <s v="San Francisco"/>
    <s v="California"/>
    <n v="94109"/>
    <s v="West"/>
    <s v="OFF-BI-10001670"/>
    <s v="Office Supplies"/>
    <s v="Binders"/>
    <s v="Vinyl Sectional Post Binders"/>
    <n v="90.48"/>
    <n v="3"/>
    <n v="0.2"/>
    <n v="33.93"/>
    <x v="22"/>
    <x v="3"/>
  </r>
  <r>
    <n v="5411"/>
    <s v="CA-2017-108854"/>
    <d v="2017-12-08T00:00:00"/>
    <s v="12/14/2017"/>
    <s v="Standard Class"/>
    <s v="DM-13345"/>
    <s v="Denise Monton"/>
    <s v="Corporate"/>
    <s v="United States"/>
    <s v="San Francisco"/>
    <s v="California"/>
    <n v="94109"/>
    <s v="West"/>
    <s v="OFF-ST-10001837"/>
    <s v="Office Supplies"/>
    <s v="Storage"/>
    <s v="SAFCO Mobile Desk Side File, Wire Frame"/>
    <n v="42.76"/>
    <n v="1"/>
    <n v="0"/>
    <n v="11.117599999999999"/>
    <x v="22"/>
    <x v="3"/>
  </r>
  <r>
    <n v="5412"/>
    <s v="CA-2017-166856"/>
    <d v="2017-09-18T00:00:00"/>
    <s v="9/22/2017"/>
    <s v="Standard Class"/>
    <s v="TS-21505"/>
    <s v="Tony Sayre"/>
    <s v="Consumer"/>
    <s v="United States"/>
    <s v="Clovis"/>
    <s v="New Mexico"/>
    <n v="88101"/>
    <s v="West"/>
    <s v="OFF-BI-10002012"/>
    <s v="Office Supplies"/>
    <s v="Binders"/>
    <s v="Wilson Jones Easy Flow II Sheet Lifters"/>
    <n v="10.08"/>
    <n v="7"/>
    <n v="0.2"/>
    <n v="3.528"/>
    <x v="15"/>
    <x v="3"/>
  </r>
  <r>
    <n v="5413"/>
    <s v="CA-2017-166856"/>
    <d v="2017-09-18T00:00:00"/>
    <s v="9/22/2017"/>
    <s v="Standard Class"/>
    <s v="TS-21505"/>
    <s v="Tony Sayre"/>
    <s v="Consumer"/>
    <s v="United States"/>
    <s v="Clovis"/>
    <s v="New Mexico"/>
    <n v="88101"/>
    <s v="West"/>
    <s v="TEC-AC-10004992"/>
    <s v="Technology"/>
    <s v="Accessories"/>
    <s v="Kingston Digital DataTraveler 64GB USB 2.0"/>
    <n v="101.34"/>
    <n v="3"/>
    <n v="0"/>
    <n v="8.1072000000000006"/>
    <x v="15"/>
    <x v="3"/>
  </r>
  <r>
    <n v="5414"/>
    <s v="CA-2016-153157"/>
    <d v="2016-09-11T00:00:00"/>
    <s v="9/14/2016"/>
    <s v="First Class"/>
    <s v="TB-21625"/>
    <s v="Trudy Brown"/>
    <s v="Consumer"/>
    <s v="United States"/>
    <s v="Wichita"/>
    <s v="Kansas"/>
    <n v="67212"/>
    <s v="Central"/>
    <s v="TEC-PH-10003171"/>
    <s v="Technology"/>
    <s v="Phones"/>
    <s v="Plantronics Encore H101 Dual Earpieces†Headset"/>
    <n v="224.75"/>
    <n v="5"/>
    <n v="0"/>
    <n v="62.93"/>
    <x v="21"/>
    <x v="0"/>
  </r>
  <r>
    <n v="5415"/>
    <s v="US-2017-125647"/>
    <d v="2017-09-23T00:00:00"/>
    <s v="9/28/2017"/>
    <s v="Standard Class"/>
    <s v="LC-16870"/>
    <s v="Lena Cacioppo"/>
    <s v="Consumer"/>
    <s v="United States"/>
    <s v="Chicago"/>
    <s v="Illinois"/>
    <n v="60653"/>
    <s v="Central"/>
    <s v="OFF-AP-10000390"/>
    <s v="Office Supplies"/>
    <s v="Appliances"/>
    <s v="Euro Pro Shark Stick Mini Vacuum"/>
    <n v="73.176000000000002"/>
    <n v="6"/>
    <n v="0.8"/>
    <n v="-197.5752"/>
    <x v="15"/>
    <x v="3"/>
  </r>
  <r>
    <n v="5416"/>
    <s v="US-2017-125647"/>
    <d v="2017-09-23T00:00:00"/>
    <s v="9/28/2017"/>
    <s v="Standard Class"/>
    <s v="LC-16870"/>
    <s v="Lena Cacioppo"/>
    <s v="Consumer"/>
    <s v="United States"/>
    <s v="Chicago"/>
    <s v="Illinois"/>
    <n v="60653"/>
    <s v="Central"/>
    <s v="OFF-PA-10004888"/>
    <s v="Office Supplies"/>
    <s v="Paper"/>
    <s v="Xerox 217"/>
    <n v="20.736000000000001"/>
    <n v="4"/>
    <n v="0.2"/>
    <n v="7.2576000000000001"/>
    <x v="15"/>
    <x v="3"/>
  </r>
  <r>
    <n v="5417"/>
    <s v="US-2017-125647"/>
    <d v="2017-09-23T00:00:00"/>
    <s v="9/28/2017"/>
    <s v="Standard Class"/>
    <s v="LC-16870"/>
    <s v="Lena Cacioppo"/>
    <s v="Consumer"/>
    <s v="United States"/>
    <s v="Chicago"/>
    <s v="Illinois"/>
    <n v="60653"/>
    <s v="Central"/>
    <s v="TEC-PH-10004188"/>
    <s v="Technology"/>
    <s v="Phones"/>
    <s v="OtterBox Commuter Series Case - Samsung Galaxy S4"/>
    <n v="39.984000000000002"/>
    <n v="2"/>
    <n v="0.2"/>
    <n v="-8.9963999999999995"/>
    <x v="15"/>
    <x v="3"/>
  </r>
  <r>
    <n v="5418"/>
    <s v="CA-2014-132542"/>
    <d v="2014-10-06T00:00:00"/>
    <d v="2014-08-10T00:00:00"/>
    <s v="Second Class"/>
    <s v="AM-10360"/>
    <s v="Alice McCarthy"/>
    <s v="Corporate"/>
    <s v="United States"/>
    <s v="Omaha"/>
    <s v="Nebraska"/>
    <n v="68104"/>
    <s v="Central"/>
    <s v="OFF-BI-10004099"/>
    <s v="Office Supplies"/>
    <s v="Binders"/>
    <s v="GBC VeloBinder Strips"/>
    <n v="15.36"/>
    <n v="2"/>
    <n v="0"/>
    <n v="7.68"/>
    <x v="18"/>
    <x v="2"/>
  </r>
  <r>
    <n v="5419"/>
    <s v="CA-2015-110877"/>
    <d v="2015-10-23T00:00:00"/>
    <s v="10/26/2015"/>
    <s v="First Class"/>
    <s v="JE-15715"/>
    <s v="Joe Elijah"/>
    <s v="Consumer"/>
    <s v="United States"/>
    <s v="Houston"/>
    <s v="Texas"/>
    <n v="77041"/>
    <s v="Central"/>
    <s v="OFF-PA-10004621"/>
    <s v="Office Supplies"/>
    <s v="Paper"/>
    <s v="Xerox 212"/>
    <n v="36.287999999999997"/>
    <n v="7"/>
    <n v="0.2"/>
    <n v="12.700799999999999"/>
    <x v="2"/>
    <x v="1"/>
  </r>
  <r>
    <n v="5420"/>
    <s v="CA-2015-110877"/>
    <d v="2015-10-23T00:00:00"/>
    <s v="10/26/2015"/>
    <s v="First Class"/>
    <s v="JE-15715"/>
    <s v="Joe Elijah"/>
    <s v="Consumer"/>
    <s v="United States"/>
    <s v="Houston"/>
    <s v="Texas"/>
    <n v="77041"/>
    <s v="Central"/>
    <s v="TEC-PH-10002103"/>
    <s v="Technology"/>
    <s v="Phones"/>
    <s v="Jabra SPEAK 410"/>
    <n v="150.38399999999999"/>
    <n v="2"/>
    <n v="0.2"/>
    <n v="15.038399999999999"/>
    <x v="2"/>
    <x v="1"/>
  </r>
  <r>
    <n v="5421"/>
    <s v="US-2016-151827"/>
    <d v="2016-03-31T00:00:00"/>
    <d v="2016-02-04T00:00:00"/>
    <s v="Second Class"/>
    <s v="CS-11950"/>
    <s v="Carlos Soltero"/>
    <s v="Consumer"/>
    <s v="United States"/>
    <s v="Philadelphia"/>
    <s v="Pennsylvania"/>
    <n v="19134"/>
    <s v="East"/>
    <s v="TEC-PH-10002789"/>
    <s v="Technology"/>
    <s v="Phones"/>
    <s v="LG Exalt"/>
    <n v="280.78199999999998"/>
    <n v="3"/>
    <n v="0.4"/>
    <n v="-60.836100000000002"/>
    <x v="17"/>
    <x v="0"/>
  </r>
  <r>
    <n v="5422"/>
    <s v="US-2016-151827"/>
    <d v="2016-03-31T00:00:00"/>
    <d v="2016-02-04T00:00:00"/>
    <s v="Second Class"/>
    <s v="CS-11950"/>
    <s v="Carlos Soltero"/>
    <s v="Consumer"/>
    <s v="United States"/>
    <s v="Philadelphia"/>
    <s v="Pennsylvania"/>
    <n v="19134"/>
    <s v="East"/>
    <s v="TEC-AC-10003289"/>
    <s v="Technology"/>
    <s v="Accessories"/>
    <s v="Anker Ultra-Slim Mini Bluetooth 3.0 Wireless Keyboard"/>
    <n v="31.984000000000002"/>
    <n v="2"/>
    <n v="0.2"/>
    <n v="1.1994"/>
    <x v="17"/>
    <x v="0"/>
  </r>
  <r>
    <n v="5423"/>
    <s v="US-2016-163258"/>
    <d v="2016-12-29T00:00:00"/>
    <d v="2017-02-01T00:00:00"/>
    <s v="Standard Class"/>
    <s v="PF-19225"/>
    <s v="Phillip Flathmann"/>
    <s v="Consumer"/>
    <s v="United States"/>
    <s v="Los Angeles"/>
    <s v="California"/>
    <n v="90045"/>
    <s v="West"/>
    <s v="OFF-BI-10000138"/>
    <s v="Office Supplies"/>
    <s v="Binders"/>
    <s v="Acco Translucent Poly Ring Binders"/>
    <n v="11.231999999999999"/>
    <n v="3"/>
    <n v="0.2"/>
    <n v="3.9312"/>
    <x v="5"/>
    <x v="0"/>
  </r>
  <r>
    <n v="5424"/>
    <s v="CA-2017-103009"/>
    <d v="2017-11-03T00:00:00"/>
    <d v="2017-05-11T00:00:00"/>
    <s v="Second Class"/>
    <s v="PJ-18835"/>
    <s v="Patrick Jones"/>
    <s v="Corporate"/>
    <s v="United States"/>
    <s v="Richmond"/>
    <s v="Kentucky"/>
    <n v="40475"/>
    <s v="South"/>
    <s v="OFF-PA-10001215"/>
    <s v="Office Supplies"/>
    <s v="Paper"/>
    <s v="Xerox 1963"/>
    <n v="26.4"/>
    <n v="5"/>
    <n v="0"/>
    <n v="11.88"/>
    <x v="23"/>
    <x v="3"/>
  </r>
  <r>
    <n v="5425"/>
    <s v="US-2017-120649"/>
    <d v="2017-01-20T00:00:00"/>
    <s v="1/26/2017"/>
    <s v="Standard Class"/>
    <s v="JF-15490"/>
    <s v="Jeremy Farry"/>
    <s v="Consumer"/>
    <s v="United States"/>
    <s v="Waterbury"/>
    <s v="Connecticut"/>
    <n v="6708"/>
    <s v="East"/>
    <s v="OFF-AR-10001545"/>
    <s v="Office Supplies"/>
    <s v="Art"/>
    <s v="Newell 326"/>
    <n v="3.52"/>
    <n v="2"/>
    <n v="0"/>
    <n v="1.0207999999999999"/>
    <x v="44"/>
    <x v="3"/>
  </r>
  <r>
    <n v="5426"/>
    <s v="CA-2016-153598"/>
    <d v="2016-12-03T00:00:00"/>
    <d v="2016-06-12T00:00:00"/>
    <s v="First Class"/>
    <s v="NM-18520"/>
    <s v="Neoma Murray"/>
    <s v="Consumer"/>
    <s v="United States"/>
    <s v="Los Angeles"/>
    <s v="California"/>
    <n v="90045"/>
    <s v="West"/>
    <s v="TEC-AC-10003870"/>
    <s v="Technology"/>
    <s v="Accessories"/>
    <s v="Logitech†Z-906 Speaker sys - home theater - 5.1-CH"/>
    <n v="1649.95"/>
    <n v="5"/>
    <n v="0"/>
    <n v="659.98"/>
    <x v="5"/>
    <x v="0"/>
  </r>
  <r>
    <n v="5427"/>
    <s v="CA-2016-153598"/>
    <d v="2016-12-03T00:00:00"/>
    <d v="2016-06-12T00:00:00"/>
    <s v="First Class"/>
    <s v="NM-18520"/>
    <s v="Neoma Murray"/>
    <s v="Consumer"/>
    <s v="United States"/>
    <s v="Los Angeles"/>
    <s v="California"/>
    <n v="90045"/>
    <s v="West"/>
    <s v="FUR-FU-10001085"/>
    <s v="Furniture"/>
    <s v="Furnishings"/>
    <s v="3M Polarizing Light Filter Sleeves"/>
    <n v="111.9"/>
    <n v="6"/>
    <n v="0"/>
    <n v="51.473999999999997"/>
    <x v="5"/>
    <x v="0"/>
  </r>
  <r>
    <n v="5428"/>
    <s v="US-2016-108497"/>
    <d v="2016-06-14T00:00:00"/>
    <s v="6/14/2016"/>
    <s v="Same Day"/>
    <s v="MH-17290"/>
    <s v="Marc Harrigan"/>
    <s v="Home Office"/>
    <s v="United States"/>
    <s v="Los Angeles"/>
    <s v="California"/>
    <n v="90036"/>
    <s v="West"/>
    <s v="FUR-BO-10004218"/>
    <s v="Furniture"/>
    <s v="Bookcases"/>
    <s v="Bush Heritage Pine Collection 5-Shelf Bookcase, Albany Pine Finish, *Special Order"/>
    <n v="599.16499999999996"/>
    <n v="5"/>
    <n v="0.15"/>
    <n v="35.244999999999997"/>
    <x v="1"/>
    <x v="0"/>
  </r>
  <r>
    <n v="5429"/>
    <s v="CA-2016-113096"/>
    <d v="2016-09-02T00:00:00"/>
    <d v="2016-04-09T00:00:00"/>
    <s v="First Class"/>
    <s v="SZ-20035"/>
    <s v="Sam Zeldin"/>
    <s v="Home Office"/>
    <s v="United States"/>
    <s v="San Francisco"/>
    <s v="California"/>
    <n v="94122"/>
    <s v="West"/>
    <s v="OFF-ST-10003455"/>
    <s v="Office Supplies"/>
    <s v="Storage"/>
    <s v="Tenex File Box, Personal Filing Tote with Lid, Black"/>
    <n v="46.53"/>
    <n v="3"/>
    <n v="0"/>
    <n v="12.097799999999999"/>
    <x v="21"/>
    <x v="0"/>
  </r>
  <r>
    <n v="5430"/>
    <s v="CA-2014-136861"/>
    <d v="2014-09-05T00:00:00"/>
    <d v="2014-07-09T00:00:00"/>
    <s v="First Class"/>
    <s v="PR-18880"/>
    <s v="Patrick Ryan"/>
    <s v="Consumer"/>
    <s v="United States"/>
    <s v="Saint Petersburg"/>
    <s v="Florida"/>
    <n v="33710"/>
    <s v="South"/>
    <s v="FUR-FU-10001967"/>
    <s v="Furniture"/>
    <s v="Furnishings"/>
    <s v="Telescoping Adjustable Floor Lamp"/>
    <n v="31.984000000000002"/>
    <n v="2"/>
    <n v="0.2"/>
    <n v="1.9990000000000001"/>
    <x v="30"/>
    <x v="2"/>
  </r>
  <r>
    <n v="5431"/>
    <s v="CA-2017-117422"/>
    <d v="2017-10-21T00:00:00"/>
    <s v="10/25/2017"/>
    <s v="Standard Class"/>
    <s v="FC-14245"/>
    <s v="Frank Carlisle"/>
    <s v="Home Office"/>
    <s v="United States"/>
    <s v="Lakewood"/>
    <s v="Ohio"/>
    <n v="44107"/>
    <s v="East"/>
    <s v="OFF-AP-10000938"/>
    <s v="Office Supplies"/>
    <s v="Appliances"/>
    <s v="Avanti 1.7 Cu. Ft. Refrigerator"/>
    <n v="161.56800000000001"/>
    <n v="2"/>
    <n v="0.2"/>
    <n v="16.1568"/>
    <x v="13"/>
    <x v="3"/>
  </r>
  <r>
    <n v="5432"/>
    <s v="CA-2017-117422"/>
    <d v="2017-10-21T00:00:00"/>
    <s v="10/25/2017"/>
    <s v="Standard Class"/>
    <s v="FC-14245"/>
    <s v="Frank Carlisle"/>
    <s v="Home Office"/>
    <s v="United States"/>
    <s v="Lakewood"/>
    <s v="Ohio"/>
    <n v="44107"/>
    <s v="East"/>
    <s v="OFF-PA-10002195"/>
    <s v="Office Supplies"/>
    <s v="Paper"/>
    <s v="RSVP Cards &amp; Envelopes, Blank White, 8-1/2&quot; X 11&quot;, 24 Cards/25 Envelopes/Set"/>
    <n v="4.0640000000000001"/>
    <n v="1"/>
    <n v="0.2"/>
    <n v="1.3715999999999999"/>
    <x v="13"/>
    <x v="3"/>
  </r>
  <r>
    <n v="5433"/>
    <s v="CA-2017-117422"/>
    <d v="2017-10-21T00:00:00"/>
    <s v="10/25/2017"/>
    <s v="Standard Class"/>
    <s v="FC-14245"/>
    <s v="Frank Carlisle"/>
    <s v="Home Office"/>
    <s v="United States"/>
    <s v="Lakewood"/>
    <s v="Ohio"/>
    <n v="44107"/>
    <s v="East"/>
    <s v="OFF-BI-10002799"/>
    <s v="Office Supplies"/>
    <s v="Binders"/>
    <s v="SlimView Poly Binder, 3/8&quot;"/>
    <n v="6.2160000000000002"/>
    <n v="4"/>
    <n v="0.7"/>
    <n v="-4.9728000000000003"/>
    <x v="13"/>
    <x v="3"/>
  </r>
  <r>
    <n v="5434"/>
    <s v="CA-2017-129707"/>
    <d v="2017-04-25T00:00:00"/>
    <s v="4/29/2017"/>
    <s v="Standard Class"/>
    <s v="LH-16750"/>
    <s v="Larry Hughes"/>
    <s v="Consumer"/>
    <s v="United States"/>
    <s v="Chandler"/>
    <s v="Arizona"/>
    <n v="85224"/>
    <s v="West"/>
    <s v="OFF-AR-10000246"/>
    <s v="Office Supplies"/>
    <s v="Art"/>
    <s v="Newell 318"/>
    <n v="8.8960000000000008"/>
    <n v="4"/>
    <n v="0.2"/>
    <n v="0.66720000000000002"/>
    <x v="4"/>
    <x v="3"/>
  </r>
  <r>
    <n v="5435"/>
    <s v="CA-2015-160171"/>
    <d v="2015-10-19T00:00:00"/>
    <s v="10/24/2015"/>
    <s v="Standard Class"/>
    <s v="RM-19675"/>
    <s v="Robert Marley"/>
    <s v="Home Office"/>
    <s v="United States"/>
    <s v="Los Angeles"/>
    <s v="California"/>
    <n v="90008"/>
    <s v="West"/>
    <s v="OFF-AP-10000275"/>
    <s v="Office Supplies"/>
    <s v="Appliances"/>
    <s v="Sanyo Counter Height Refrigerator with Crisper, 3.6 Cubic Foot, Stainless Steel/Black"/>
    <n v="1640.7"/>
    <n v="5"/>
    <n v="0"/>
    <n v="459.39600000000002"/>
    <x v="2"/>
    <x v="1"/>
  </r>
  <r>
    <n v="5436"/>
    <s v="CA-2015-160171"/>
    <d v="2015-10-19T00:00:00"/>
    <s v="10/24/2015"/>
    <s v="Standard Class"/>
    <s v="RM-19675"/>
    <s v="Robert Marley"/>
    <s v="Home Office"/>
    <s v="United States"/>
    <s v="Los Angeles"/>
    <s v="California"/>
    <n v="90008"/>
    <s v="West"/>
    <s v="TEC-AC-10000892"/>
    <s v="Technology"/>
    <s v="Accessories"/>
    <s v="NETGEAR N750 Dual Band Wi-Fi Gigabit Router"/>
    <n v="270"/>
    <n v="3"/>
    <n v="0"/>
    <n v="97.2"/>
    <x v="2"/>
    <x v="1"/>
  </r>
  <r>
    <n v="5437"/>
    <s v="CA-2014-103317"/>
    <d v="2014-07-05T00:00:00"/>
    <d v="2014-08-07T00:00:00"/>
    <s v="First Class"/>
    <s v="DM-13525"/>
    <s v="Don Miller"/>
    <s v="Corporate"/>
    <s v="United States"/>
    <s v="Palm Coast"/>
    <s v="Florida"/>
    <n v="32137"/>
    <s v="South"/>
    <s v="FUR-FU-10001591"/>
    <s v="Furniture"/>
    <s v="Furnishings"/>
    <s v="Advantus Panel Wall Certificate Holder - 8.5x11"/>
    <n v="19.52"/>
    <n v="2"/>
    <n v="0.2"/>
    <n v="5.3680000000000003"/>
    <x v="39"/>
    <x v="2"/>
  </r>
  <r>
    <n v="5438"/>
    <s v="CA-2014-103317"/>
    <d v="2014-07-05T00:00:00"/>
    <d v="2014-08-07T00:00:00"/>
    <s v="First Class"/>
    <s v="DM-13525"/>
    <s v="Don Miller"/>
    <s v="Corporate"/>
    <s v="United States"/>
    <s v="Palm Coast"/>
    <s v="Florida"/>
    <n v="32137"/>
    <s v="South"/>
    <s v="OFF-BI-10001787"/>
    <s v="Office Supplies"/>
    <s v="Binders"/>
    <s v="Wilson Jones Four-Pocket Poly Binders"/>
    <n v="9.81"/>
    <n v="5"/>
    <n v="0.7"/>
    <n v="-6.867"/>
    <x v="39"/>
    <x v="2"/>
  </r>
  <r>
    <n v="5439"/>
    <s v="CA-2014-103317"/>
    <d v="2014-07-05T00:00:00"/>
    <d v="2014-08-07T00:00:00"/>
    <s v="First Class"/>
    <s v="DM-13525"/>
    <s v="Don Miller"/>
    <s v="Corporate"/>
    <s v="United States"/>
    <s v="Palm Coast"/>
    <s v="Florida"/>
    <n v="32137"/>
    <s v="South"/>
    <s v="FUR-FU-10003192"/>
    <s v="Furniture"/>
    <s v="Furnishings"/>
    <s v="Luxo Adjustable Task Clamp Lamp"/>
    <n v="213.21600000000001"/>
    <n v="3"/>
    <n v="0.2"/>
    <n v="15.991199999999999"/>
    <x v="39"/>
    <x v="2"/>
  </r>
  <r>
    <n v="5440"/>
    <s v="CA-2016-167115"/>
    <d v="2016-04-04T00:00:00"/>
    <d v="2016-09-04T00:00:00"/>
    <s v="Standard Class"/>
    <s v="EH-14185"/>
    <s v="Evan Henry"/>
    <s v="Consumer"/>
    <s v="United States"/>
    <s v="New York City"/>
    <s v="New York"/>
    <n v="10035"/>
    <s v="East"/>
    <s v="OFF-BI-10004600"/>
    <s v="Office Supplies"/>
    <s v="Binders"/>
    <s v="Ibico Ibimaster 300 Manual Binding System"/>
    <n v="588.78399999999999"/>
    <n v="2"/>
    <n v="0.2"/>
    <n v="183.995"/>
    <x v="25"/>
    <x v="0"/>
  </r>
  <r>
    <n v="5441"/>
    <s v="US-2017-153633"/>
    <d v="2017-11-13T00:00:00"/>
    <s v="11/18/2017"/>
    <s v="Second Class"/>
    <s v="TC-21295"/>
    <s v="Toby Carlisle"/>
    <s v="Consumer"/>
    <s v="United States"/>
    <s v="Jupiter"/>
    <s v="Florida"/>
    <n v="33458"/>
    <s v="South"/>
    <s v="OFF-AR-10002335"/>
    <s v="Office Supplies"/>
    <s v="Art"/>
    <s v="DIXON Oriole Pencils"/>
    <n v="2.0640000000000001"/>
    <n v="1"/>
    <n v="0.2"/>
    <n v="0.15479999999999999"/>
    <x v="23"/>
    <x v="3"/>
  </r>
  <r>
    <n v="5442"/>
    <s v="CA-2017-155929"/>
    <d v="2017-09-09T00:00:00"/>
    <s v="9/13/2017"/>
    <s v="Standard Class"/>
    <s v="AI-10855"/>
    <s v="Arianne Irving"/>
    <s v="Consumer"/>
    <s v="United States"/>
    <s v="Glendale"/>
    <s v="Arizona"/>
    <n v="85301"/>
    <s v="West"/>
    <s v="OFF-PA-10000859"/>
    <s v="Office Supplies"/>
    <s v="Paper"/>
    <s v="Unpadded Memo Slips"/>
    <n v="6.3680000000000003"/>
    <n v="2"/>
    <n v="0.2"/>
    <n v="2.3879999999999999"/>
    <x v="15"/>
    <x v="3"/>
  </r>
  <r>
    <n v="5443"/>
    <s v="CA-2015-148712"/>
    <d v="2015-04-17T00:00:00"/>
    <s v="4/23/2015"/>
    <s v="Standard Class"/>
    <s v="JM-15535"/>
    <s v="Jessica Myrick"/>
    <s v="Consumer"/>
    <s v="United States"/>
    <s v="New York City"/>
    <s v="New York"/>
    <n v="10035"/>
    <s v="East"/>
    <s v="TEC-AC-10003198"/>
    <s v="Technology"/>
    <s v="Accessories"/>
    <s v="Enermax Acrylux Wireless Keyboard"/>
    <n v="99.6"/>
    <n v="1"/>
    <n v="0"/>
    <n v="36.851999999999997"/>
    <x v="19"/>
    <x v="1"/>
  </r>
  <r>
    <n v="5444"/>
    <s v="CA-2015-148712"/>
    <d v="2015-04-17T00:00:00"/>
    <s v="4/23/2015"/>
    <s v="Standard Class"/>
    <s v="JM-15535"/>
    <s v="Jessica Myrick"/>
    <s v="Consumer"/>
    <s v="United States"/>
    <s v="New York City"/>
    <s v="New York"/>
    <n v="10035"/>
    <s v="East"/>
    <s v="OFF-BI-10001900"/>
    <s v="Office Supplies"/>
    <s v="Binders"/>
    <s v="DXL Angle-View Binders with Locking Rings, Black"/>
    <n v="62.295999999999999"/>
    <n v="13"/>
    <n v="0.2"/>
    <n v="21.024899999999999"/>
    <x v="19"/>
    <x v="1"/>
  </r>
  <r>
    <n v="5445"/>
    <s v="CA-2015-148712"/>
    <d v="2015-04-17T00:00:00"/>
    <s v="4/23/2015"/>
    <s v="Standard Class"/>
    <s v="JM-15535"/>
    <s v="Jessica Myrick"/>
    <s v="Consumer"/>
    <s v="United States"/>
    <s v="New York City"/>
    <s v="New York"/>
    <n v="10035"/>
    <s v="East"/>
    <s v="OFF-AR-10000614"/>
    <s v="Office Supplies"/>
    <s v="Art"/>
    <s v="Barrel Sharpener"/>
    <n v="10.71"/>
    <n v="3"/>
    <n v="0"/>
    <n v="2.7846000000000002"/>
    <x v="19"/>
    <x v="1"/>
  </r>
  <r>
    <n v="5446"/>
    <s v="CA-2016-128307"/>
    <d v="2016-07-25T00:00:00"/>
    <s v="7/29/2016"/>
    <s v="Standard Class"/>
    <s v="BE-11335"/>
    <s v="Bill Eplett"/>
    <s v="Home Office"/>
    <s v="United States"/>
    <s v="Houston"/>
    <s v="Texas"/>
    <n v="77041"/>
    <s v="Central"/>
    <s v="OFF-EN-10003040"/>
    <s v="Office Supplies"/>
    <s v="Envelopes"/>
    <s v="Quality Park Security Envelopes"/>
    <n v="20.936"/>
    <n v="1"/>
    <n v="0.2"/>
    <n v="7.0659000000000001"/>
    <x v="16"/>
    <x v="0"/>
  </r>
  <r>
    <n v="5447"/>
    <s v="US-2016-127425"/>
    <d v="2016-08-26T00:00:00"/>
    <s v="8/31/2016"/>
    <s v="Standard Class"/>
    <s v="DR-12880"/>
    <s v="Dan Reichenbach"/>
    <s v="Corporate"/>
    <s v="United States"/>
    <s v="New York City"/>
    <s v="New York"/>
    <n v="10035"/>
    <s v="East"/>
    <s v="TEC-PH-10003442"/>
    <s v="Technology"/>
    <s v="Phones"/>
    <s v="Samsung Replacement EH64AVFWE Premium Headset"/>
    <n v="33"/>
    <n v="6"/>
    <n v="0"/>
    <n v="8.25"/>
    <x v="28"/>
    <x v="0"/>
  </r>
  <r>
    <n v="5448"/>
    <s v="US-2016-127425"/>
    <d v="2016-08-26T00:00:00"/>
    <s v="8/31/2016"/>
    <s v="Standard Class"/>
    <s v="DR-12880"/>
    <s v="Dan Reichenbach"/>
    <s v="Corporate"/>
    <s v="United States"/>
    <s v="New York City"/>
    <s v="New York"/>
    <n v="10035"/>
    <s v="East"/>
    <s v="TEC-AC-10002800"/>
    <s v="Technology"/>
    <s v="Accessories"/>
    <s v="Plantronics Audio 478 Stereo USB Headset"/>
    <n v="249.95"/>
    <n v="5"/>
    <n v="0"/>
    <n v="87.482500000000002"/>
    <x v="28"/>
    <x v="0"/>
  </r>
  <r>
    <n v="5449"/>
    <s v="US-2014-119081"/>
    <d v="2014-09-12T00:00:00"/>
    <s v="9/19/2014"/>
    <s v="Standard Class"/>
    <s v="TA-21385"/>
    <s v="Tom Ashbrook"/>
    <s v="Home Office"/>
    <s v="United States"/>
    <s v="Olathe"/>
    <s v="Kansas"/>
    <n v="66062"/>
    <s v="Central"/>
    <s v="OFF-SU-10000157"/>
    <s v="Office Supplies"/>
    <s v="Supplies"/>
    <s v="Compact Automatic Electric Letter Opener"/>
    <n v="357.93"/>
    <n v="3"/>
    <n v="0"/>
    <n v="7.1585999999999999"/>
    <x v="30"/>
    <x v="2"/>
  </r>
  <r>
    <n v="5450"/>
    <s v="US-2014-119081"/>
    <d v="2014-09-12T00:00:00"/>
    <s v="9/19/2014"/>
    <s v="Standard Class"/>
    <s v="TA-21385"/>
    <s v="Tom Ashbrook"/>
    <s v="Home Office"/>
    <s v="United States"/>
    <s v="Olathe"/>
    <s v="Kansas"/>
    <n v="66062"/>
    <s v="Central"/>
    <s v="TEC-AC-10001542"/>
    <s v="Technology"/>
    <s v="Accessories"/>
    <s v="SanDisk Cruzer 16 GB USB Flash Drive"/>
    <n v="57.4"/>
    <n v="5"/>
    <n v="0"/>
    <n v="10.906000000000001"/>
    <x v="30"/>
    <x v="2"/>
  </r>
  <r>
    <n v="5451"/>
    <s v="US-2014-119081"/>
    <d v="2014-09-12T00:00:00"/>
    <s v="9/19/2014"/>
    <s v="Standard Class"/>
    <s v="TA-21385"/>
    <s v="Tom Ashbrook"/>
    <s v="Home Office"/>
    <s v="United States"/>
    <s v="Olathe"/>
    <s v="Kansas"/>
    <n v="66062"/>
    <s v="Central"/>
    <s v="OFF-BI-10004519"/>
    <s v="Office Supplies"/>
    <s v="Binders"/>
    <s v="GBC DocuBind P100 Manual Binding Machine"/>
    <n v="331.96"/>
    <n v="2"/>
    <n v="0"/>
    <n v="149.38200000000001"/>
    <x v="30"/>
    <x v="2"/>
  </r>
  <r>
    <n v="5452"/>
    <s v="US-2014-119081"/>
    <d v="2014-09-12T00:00:00"/>
    <s v="9/19/2014"/>
    <s v="Standard Class"/>
    <s v="TA-21385"/>
    <s v="Tom Ashbrook"/>
    <s v="Home Office"/>
    <s v="United States"/>
    <s v="Olathe"/>
    <s v="Kansas"/>
    <n v="66062"/>
    <s v="Central"/>
    <s v="FUR-FU-10003464"/>
    <s v="Furniture"/>
    <s v="Furnishings"/>
    <s v="Seth Thomas 8 1/2&quot; Cubicle Clock"/>
    <n v="40.56"/>
    <n v="2"/>
    <n v="0"/>
    <n v="12.979200000000001"/>
    <x v="30"/>
    <x v="2"/>
  </r>
  <r>
    <n v="5453"/>
    <s v="CA-2016-140613"/>
    <d v="2016-07-22T00:00:00"/>
    <s v="7/29/2016"/>
    <s v="Standard Class"/>
    <s v="KN-16705"/>
    <s v="Kristina Nunn"/>
    <s v="Home Office"/>
    <s v="United States"/>
    <s v="Sparks"/>
    <s v="Nevada"/>
    <n v="89431"/>
    <s v="West"/>
    <s v="OFF-SU-10004261"/>
    <s v="Office Supplies"/>
    <s v="Supplies"/>
    <s v="Fiskars 8&quot; Scissors, 2/Pack"/>
    <n v="86.2"/>
    <n v="5"/>
    <n v="0"/>
    <n v="24.998000000000001"/>
    <x v="16"/>
    <x v="0"/>
  </r>
  <r>
    <n v="5454"/>
    <s v="US-2017-108700"/>
    <d v="2017-05-19T00:00:00"/>
    <s v="5/23/2017"/>
    <s v="Standard Class"/>
    <s v="PJ-18835"/>
    <s v="Patrick Jones"/>
    <s v="Corporate"/>
    <s v="United States"/>
    <s v="Rockford"/>
    <s v="Illinois"/>
    <n v="61107"/>
    <s v="Central"/>
    <s v="OFF-PA-10004733"/>
    <s v="Office Supplies"/>
    <s v="Paper"/>
    <s v="Things To Do Today Spiral Book"/>
    <n v="38.015999999999998"/>
    <n v="6"/>
    <n v="0.2"/>
    <n v="13.780799999999999"/>
    <x v="24"/>
    <x v="3"/>
  </r>
  <r>
    <n v="5455"/>
    <s v="CA-2017-160962"/>
    <d v="2017-04-28T00:00:00"/>
    <d v="2017-02-05T00:00:00"/>
    <s v="Standard Class"/>
    <s v="MC-17605"/>
    <s v="Matt Connell"/>
    <s v="Corporate"/>
    <s v="United States"/>
    <s v="Philadelphia"/>
    <s v="Pennsylvania"/>
    <n v="19143"/>
    <s v="East"/>
    <s v="OFF-ST-10001325"/>
    <s v="Office Supplies"/>
    <s v="Storage"/>
    <s v="Sterilite Officeware Hinged File Box"/>
    <n v="8.3840000000000003"/>
    <n v="1"/>
    <n v="0.2"/>
    <n v="0.73360000000000003"/>
    <x v="4"/>
    <x v="3"/>
  </r>
  <r>
    <n v="5456"/>
    <s v="CA-2017-160962"/>
    <d v="2017-04-28T00:00:00"/>
    <d v="2017-02-05T00:00:00"/>
    <s v="Standard Class"/>
    <s v="MC-17605"/>
    <s v="Matt Connell"/>
    <s v="Corporate"/>
    <s v="United States"/>
    <s v="Philadelphia"/>
    <s v="Pennsylvania"/>
    <n v="19143"/>
    <s v="East"/>
    <s v="OFF-AR-10003056"/>
    <s v="Office Supplies"/>
    <s v="Art"/>
    <s v="Newell 341"/>
    <n v="6.8479999999999999"/>
    <n v="2"/>
    <n v="0.2"/>
    <n v="0.77039999999999997"/>
    <x v="4"/>
    <x v="3"/>
  </r>
  <r>
    <n v="5457"/>
    <s v="CA-2017-130631"/>
    <d v="2017-12-29T00:00:00"/>
    <d v="2018-02-01T00:00:00"/>
    <s v="Standard Class"/>
    <s v="BS-11755"/>
    <s v="Bruce Stewart"/>
    <s v="Consumer"/>
    <s v="United States"/>
    <s v="Edmonds"/>
    <s v="Washington"/>
    <n v="98026"/>
    <s v="West"/>
    <s v="OFF-FA-10000089"/>
    <s v="Office Supplies"/>
    <s v="Fasteners"/>
    <s v="Acco Glide Clips"/>
    <n v="19.600000000000001"/>
    <n v="5"/>
    <n v="0"/>
    <n v="9.6039999999999992"/>
    <x v="22"/>
    <x v="3"/>
  </r>
  <r>
    <n v="5458"/>
    <s v="CA-2017-130631"/>
    <d v="2017-12-29T00:00:00"/>
    <d v="2018-02-01T00:00:00"/>
    <s v="Standard Class"/>
    <s v="BS-11755"/>
    <s v="Bruce Stewart"/>
    <s v="Consumer"/>
    <s v="United States"/>
    <s v="Edmonds"/>
    <s v="Washington"/>
    <n v="98026"/>
    <s v="West"/>
    <s v="FUR-FU-10004093"/>
    <s v="Furniture"/>
    <s v="Furnishings"/>
    <s v="Hand-Finished Solid Wood Document Frame"/>
    <n v="68.459999999999994"/>
    <n v="2"/>
    <n v="0"/>
    <n v="20.538"/>
    <x v="22"/>
    <x v="3"/>
  </r>
  <r>
    <n v="5459"/>
    <s v="CA-2017-116680"/>
    <d v="2017-09-04T00:00:00"/>
    <d v="2017-06-09T00:00:00"/>
    <s v="Second Class"/>
    <s v="PK-19075"/>
    <s v="Pete Kriz"/>
    <s v="Consumer"/>
    <s v="United States"/>
    <s v="San Francisco"/>
    <s v="California"/>
    <n v="94122"/>
    <s v="West"/>
    <s v="OFF-BI-10004022"/>
    <s v="Office Supplies"/>
    <s v="Binders"/>
    <s v="Acco Suede Grain Vinyl Round Ring Binder"/>
    <n v="13.343999999999999"/>
    <n v="6"/>
    <n v="0.2"/>
    <n v="4.3368000000000002"/>
    <x v="15"/>
    <x v="3"/>
  </r>
  <r>
    <n v="5460"/>
    <s v="CA-2017-116680"/>
    <d v="2017-09-04T00:00:00"/>
    <d v="2017-06-09T00:00:00"/>
    <s v="Second Class"/>
    <s v="PK-19075"/>
    <s v="Pete Kriz"/>
    <s v="Consumer"/>
    <s v="United States"/>
    <s v="San Francisco"/>
    <s v="California"/>
    <n v="94122"/>
    <s v="West"/>
    <s v="FUR-TA-10001771"/>
    <s v="Furniture"/>
    <s v="Tables"/>
    <s v="Bush Cubix Conference Tables, Fully Assembled"/>
    <n v="1478.2719999999999"/>
    <n v="8"/>
    <n v="0.2"/>
    <n v="92.391999999999996"/>
    <x v="15"/>
    <x v="3"/>
  </r>
  <r>
    <n v="5461"/>
    <s v="US-2014-107405"/>
    <d v="2014-03-21T00:00:00"/>
    <s v="3/25/2014"/>
    <s v="Standard Class"/>
    <s v="TS-21205"/>
    <s v="Thomas Seio"/>
    <s v="Corporate"/>
    <s v="United States"/>
    <s v="Asheville"/>
    <s v="North Carolina"/>
    <n v="28806"/>
    <s v="South"/>
    <s v="OFF-ST-10002301"/>
    <s v="Office Supplies"/>
    <s v="Storage"/>
    <s v="Tennsco Commercial Shelving"/>
    <n v="16.271999999999998"/>
    <n v="1"/>
    <n v="0.2"/>
    <n v="-3.8645999999999998"/>
    <x v="34"/>
    <x v="2"/>
  </r>
  <r>
    <n v="5462"/>
    <s v="CA-2017-101574"/>
    <d v="2017-09-28T00:00:00"/>
    <d v="2017-04-10T00:00:00"/>
    <s v="Standard Class"/>
    <s v="BD-11725"/>
    <s v="Bruce Degenhardt"/>
    <s v="Consumer"/>
    <s v="United States"/>
    <s v="Los Angeles"/>
    <s v="California"/>
    <n v="90032"/>
    <s v="West"/>
    <s v="FUR-FU-10001706"/>
    <s v="Furniture"/>
    <s v="Furnishings"/>
    <s v="Longer-Life Soft White Bulbs"/>
    <n v="9.24"/>
    <n v="3"/>
    <n v="0"/>
    <n v="4.4352"/>
    <x v="15"/>
    <x v="3"/>
  </r>
  <r>
    <n v="5463"/>
    <s v="CA-2014-146591"/>
    <d v="2014-01-19T00:00:00"/>
    <s v="1/20/2014"/>
    <s v="First Class"/>
    <s v="TS-21340"/>
    <s v="Toby Swindell"/>
    <s v="Consumer"/>
    <s v="United States"/>
    <s v="Scottsdale"/>
    <s v="Arizona"/>
    <n v="85254"/>
    <s v="West"/>
    <s v="OFF-BI-10003676"/>
    <s v="Office Supplies"/>
    <s v="Binders"/>
    <s v="GBC Standard Recycled Report Covers, Clear Plastic Sheets"/>
    <n v="32.340000000000003"/>
    <n v="10"/>
    <n v="0.7"/>
    <n v="-23.716000000000001"/>
    <x v="46"/>
    <x v="2"/>
  </r>
  <r>
    <n v="5464"/>
    <s v="CA-2014-146591"/>
    <d v="2014-01-19T00:00:00"/>
    <s v="1/20/2014"/>
    <s v="First Class"/>
    <s v="TS-21340"/>
    <s v="Toby Swindell"/>
    <s v="Consumer"/>
    <s v="United States"/>
    <s v="Scottsdale"/>
    <s v="Arizona"/>
    <n v="85254"/>
    <s v="West"/>
    <s v="OFF-PA-10000659"/>
    <s v="Office Supplies"/>
    <s v="Paper"/>
    <s v="TOPS Carbonless Receipt Book, Four 2-3/4 x 7-1/4 Money Receipts per Page"/>
    <n v="56.064"/>
    <n v="4"/>
    <n v="0.2"/>
    <n v="19.622399999999999"/>
    <x v="46"/>
    <x v="2"/>
  </r>
  <r>
    <n v="5465"/>
    <s v="CA-2014-146591"/>
    <d v="2014-01-19T00:00:00"/>
    <s v="1/20/2014"/>
    <s v="First Class"/>
    <s v="TS-21340"/>
    <s v="Toby Swindell"/>
    <s v="Consumer"/>
    <s v="United States"/>
    <s v="Scottsdale"/>
    <s v="Arizona"/>
    <n v="85254"/>
    <s v="West"/>
    <s v="OFF-EN-10002504"/>
    <s v="Office Supplies"/>
    <s v="Envelopes"/>
    <s v="Tyvek  Top-Opening Peel &amp; Seel Envelopes, Plain White"/>
    <n v="108.72"/>
    <n v="5"/>
    <n v="0.2"/>
    <n v="36.692999999999998"/>
    <x v="46"/>
    <x v="2"/>
  </r>
  <r>
    <n v="5466"/>
    <s v="CA-2014-146591"/>
    <d v="2014-01-19T00:00:00"/>
    <s v="1/20/2014"/>
    <s v="First Class"/>
    <s v="TS-21340"/>
    <s v="Toby Swindell"/>
    <s v="Consumer"/>
    <s v="United States"/>
    <s v="Scottsdale"/>
    <s v="Arizona"/>
    <n v="85254"/>
    <s v="West"/>
    <s v="FUR-BO-10001972"/>
    <s v="Furniture"/>
    <s v="Bookcases"/>
    <s v="O'Sullivan 4-Shelf Bookcase in Odessa Pine"/>
    <n v="181.47"/>
    <n v="5"/>
    <n v="0.7"/>
    <n v="-320.59699999999998"/>
    <x v="46"/>
    <x v="2"/>
  </r>
  <r>
    <n v="5467"/>
    <s v="CA-2014-107706"/>
    <d v="2014-02-14T00:00:00"/>
    <s v="2/19/2014"/>
    <s v="Second Class"/>
    <s v="ST-20530"/>
    <s v="Shui Tom"/>
    <s v="Consumer"/>
    <s v="United States"/>
    <s v="Houston"/>
    <s v="Texas"/>
    <n v="77095"/>
    <s v="Central"/>
    <s v="OFF-PA-10000466"/>
    <s v="Office Supplies"/>
    <s v="Paper"/>
    <s v="Memo Book, 100 Message Capacity, 5 3/8î x 11î"/>
    <n v="16.175999999999998"/>
    <n v="3"/>
    <n v="0.2"/>
    <n v="6.0659999999999998"/>
    <x v="45"/>
    <x v="2"/>
  </r>
  <r>
    <n v="5468"/>
    <s v="CA-2016-122448"/>
    <d v="2016-06-09T00:00:00"/>
    <s v="6/14/2016"/>
    <s v="Standard Class"/>
    <s v="DB-13210"/>
    <s v="Dean Braden"/>
    <s v="Consumer"/>
    <s v="United States"/>
    <s v="San Francisco"/>
    <s v="California"/>
    <n v="94109"/>
    <s v="West"/>
    <s v="FUR-CH-10002774"/>
    <s v="Furniture"/>
    <s v="Chairs"/>
    <s v="Global Deluxe Stacking Chair, Gray"/>
    <n v="122.352"/>
    <n v="3"/>
    <n v="0.2"/>
    <n v="13.7646"/>
    <x v="1"/>
    <x v="0"/>
  </r>
  <r>
    <n v="5469"/>
    <s v="CA-2014-132451"/>
    <d v="2014-09-26T00:00:00"/>
    <s v="9/27/2014"/>
    <s v="First Class"/>
    <s v="KF-16285"/>
    <s v="Karen Ferguson"/>
    <s v="Home Office"/>
    <s v="United States"/>
    <s v="San Diego"/>
    <s v="California"/>
    <n v="92105"/>
    <s v="West"/>
    <s v="FUR-CH-10000454"/>
    <s v="Furniture"/>
    <s v="Chairs"/>
    <s v="Hon Deluxe Fabric Upholstered Stacking Chairs, Rounded Back"/>
    <n v="585.55200000000002"/>
    <n v="3"/>
    <n v="0.2"/>
    <n v="73.194000000000003"/>
    <x v="30"/>
    <x v="2"/>
  </r>
  <r>
    <n v="5470"/>
    <s v="CA-2014-132451"/>
    <d v="2014-09-26T00:00:00"/>
    <s v="9/27/2014"/>
    <s v="First Class"/>
    <s v="KF-16285"/>
    <s v="Karen Ferguson"/>
    <s v="Home Office"/>
    <s v="United States"/>
    <s v="San Diego"/>
    <s v="California"/>
    <n v="92105"/>
    <s v="West"/>
    <s v="OFF-PA-10004888"/>
    <s v="Office Supplies"/>
    <s v="Paper"/>
    <s v="Xerox 217"/>
    <n v="19.440000000000001"/>
    <n v="3"/>
    <n v="0"/>
    <n v="9.3312000000000008"/>
    <x v="30"/>
    <x v="2"/>
  </r>
  <r>
    <n v="5471"/>
    <s v="CA-2016-158547"/>
    <d v="2016-05-30T00:00:00"/>
    <d v="2016-04-06T00:00:00"/>
    <s v="Standard Class"/>
    <s v="JM-16195"/>
    <s v="Justin MacKendrick"/>
    <s v="Consumer"/>
    <s v="United States"/>
    <s v="Hamilton"/>
    <s v="Ohio"/>
    <n v="45011"/>
    <s v="East"/>
    <s v="OFF-AP-10003842"/>
    <s v="Office Supplies"/>
    <s v="Appliances"/>
    <s v="Euro-Pro Shark Turbo Vacuum"/>
    <n v="123.92"/>
    <n v="5"/>
    <n v="0.2"/>
    <n v="9.2940000000000005"/>
    <x v="35"/>
    <x v="0"/>
  </r>
  <r>
    <n v="5472"/>
    <s v="CA-2017-116946"/>
    <d v="2017-12-19T00:00:00"/>
    <s v="12/23/2017"/>
    <s v="Standard Class"/>
    <s v="TS-21505"/>
    <s v="Tony Sayre"/>
    <s v="Consumer"/>
    <s v="United States"/>
    <s v="Parker"/>
    <s v="Colorado"/>
    <n v="80134"/>
    <s v="West"/>
    <s v="FUR-FU-10000320"/>
    <s v="Furniture"/>
    <s v="Furnishings"/>
    <s v="OIC Stacking Trays"/>
    <n v="13.36"/>
    <n v="5"/>
    <n v="0.2"/>
    <n v="4.008"/>
    <x v="22"/>
    <x v="3"/>
  </r>
  <r>
    <n v="5473"/>
    <s v="CA-2017-116946"/>
    <d v="2017-12-19T00:00:00"/>
    <s v="12/23/2017"/>
    <s v="Standard Class"/>
    <s v="TS-21505"/>
    <s v="Tony Sayre"/>
    <s v="Consumer"/>
    <s v="United States"/>
    <s v="Parker"/>
    <s v="Colorado"/>
    <n v="80134"/>
    <s v="West"/>
    <s v="OFF-ST-10002554"/>
    <s v="Office Supplies"/>
    <s v="Storage"/>
    <s v="Tennsco Industrial Shelving"/>
    <n v="78.256"/>
    <n v="2"/>
    <n v="0.2"/>
    <n v="-17.607600000000001"/>
    <x v="22"/>
    <x v="3"/>
  </r>
  <r>
    <n v="5474"/>
    <s v="CA-2017-116946"/>
    <d v="2017-12-19T00:00:00"/>
    <s v="12/23/2017"/>
    <s v="Standard Class"/>
    <s v="TS-21505"/>
    <s v="Tony Sayre"/>
    <s v="Consumer"/>
    <s v="United States"/>
    <s v="Parker"/>
    <s v="Colorado"/>
    <n v="80134"/>
    <s v="West"/>
    <s v="FUR-BO-10000468"/>
    <s v="Furniture"/>
    <s v="Bookcases"/>
    <s v="O'Sullivan 2-Shelf Heavy-Duty Bookcases"/>
    <n v="102.018"/>
    <n v="7"/>
    <n v="0.7"/>
    <n v="-183.63239999999999"/>
    <x v="22"/>
    <x v="3"/>
  </r>
  <r>
    <n v="5475"/>
    <s v="CA-2017-121741"/>
    <d v="2017-12-26T00:00:00"/>
    <s v="12/26/2017"/>
    <s v="Same Day"/>
    <s v="YC-21895"/>
    <s v="Yoseph Carroll"/>
    <s v="Corporate"/>
    <s v="United States"/>
    <s v="Fremont"/>
    <s v="Nebraska"/>
    <n v="68025"/>
    <s v="Central"/>
    <s v="OFF-ST-10004459"/>
    <s v="Office Supplies"/>
    <s v="Storage"/>
    <s v="Tennsco Single-Tier Lockers"/>
    <n v="750.68"/>
    <n v="2"/>
    <n v="0"/>
    <n v="37.533999999999999"/>
    <x v="22"/>
    <x v="3"/>
  </r>
  <r>
    <n v="5476"/>
    <s v="CA-2017-169691"/>
    <d v="2017-06-15T00:00:00"/>
    <s v="6/18/2017"/>
    <s v="First Class"/>
    <s v="Dp-13240"/>
    <s v="Dean percer"/>
    <s v="Home Office"/>
    <s v="United States"/>
    <s v="Maple Grove"/>
    <s v="Minnesota"/>
    <n v="55369"/>
    <s v="Central"/>
    <s v="OFF-LA-10002312"/>
    <s v="Office Supplies"/>
    <s v="Labels"/>
    <s v="Avery 490"/>
    <n v="44.4"/>
    <n v="3"/>
    <n v="0"/>
    <n v="22.2"/>
    <x v="27"/>
    <x v="3"/>
  </r>
  <r>
    <n v="5477"/>
    <s v="CA-2017-169691"/>
    <d v="2017-06-15T00:00:00"/>
    <s v="6/18/2017"/>
    <s v="First Class"/>
    <s v="Dp-13240"/>
    <s v="Dean percer"/>
    <s v="Home Office"/>
    <s v="United States"/>
    <s v="Maple Grove"/>
    <s v="Minnesota"/>
    <n v="55369"/>
    <s v="Central"/>
    <s v="OFF-ST-10001291"/>
    <s v="Office Supplies"/>
    <s v="Storage"/>
    <s v="Tenex Personal Self-Stacking Standard File Box, Black/Gray"/>
    <n v="84.55"/>
    <n v="5"/>
    <n v="0"/>
    <n v="22.828499999999998"/>
    <x v="27"/>
    <x v="3"/>
  </r>
  <r>
    <n v="5478"/>
    <s v="CA-2017-169691"/>
    <d v="2017-06-15T00:00:00"/>
    <s v="6/18/2017"/>
    <s v="First Class"/>
    <s v="Dp-13240"/>
    <s v="Dean percer"/>
    <s v="Home Office"/>
    <s v="United States"/>
    <s v="Maple Grove"/>
    <s v="Minnesota"/>
    <n v="55369"/>
    <s v="Central"/>
    <s v="OFF-PA-10003022"/>
    <s v="Office Supplies"/>
    <s v="Paper"/>
    <s v="Xerox 1992"/>
    <n v="17.940000000000001"/>
    <n v="3"/>
    <n v="0"/>
    <n v="8.7905999999999995"/>
    <x v="27"/>
    <x v="3"/>
  </r>
  <r>
    <n v="5479"/>
    <s v="CA-2016-121356"/>
    <d v="2016-11-20T00:00:00"/>
    <s v="11/24/2016"/>
    <s v="Standard Class"/>
    <s v="SJ-20500"/>
    <s v="Shirley Jackson"/>
    <s v="Consumer"/>
    <s v="United States"/>
    <s v="Newark"/>
    <s v="Delaware"/>
    <n v="19711"/>
    <s v="East"/>
    <s v="OFF-BI-10002133"/>
    <s v="Office Supplies"/>
    <s v="Binders"/>
    <s v="Wilson Jones Elliptical Ring 3 1/2&quot; Capacity Binders, 800 sheets"/>
    <n v="128.4"/>
    <n v="3"/>
    <n v="0"/>
    <n v="62.915999999999997"/>
    <x v="0"/>
    <x v="0"/>
  </r>
  <r>
    <n v="5480"/>
    <s v="CA-2014-101770"/>
    <d v="2014-03-31T00:00:00"/>
    <d v="2014-04-04T00:00:00"/>
    <s v="Standard Class"/>
    <s v="KB-16240"/>
    <s v="Karen Bern"/>
    <s v="Corporate"/>
    <s v="United States"/>
    <s v="Miami"/>
    <s v="Florida"/>
    <n v="33180"/>
    <s v="South"/>
    <s v="OFF-BI-10001097"/>
    <s v="Office Supplies"/>
    <s v="Binders"/>
    <s v="Avery Hole Reinforcements"/>
    <n v="1.869"/>
    <n v="1"/>
    <n v="0.7"/>
    <n v="-1.3083"/>
    <x v="34"/>
    <x v="2"/>
  </r>
  <r>
    <n v="5481"/>
    <s v="CA-2017-105487"/>
    <d v="2017-10-08T00:00:00"/>
    <s v="10/14/2017"/>
    <s v="Standard Class"/>
    <s v="CS-12250"/>
    <s v="Chris Selesnick"/>
    <s v="Corporate"/>
    <s v="United States"/>
    <s v="San Diego"/>
    <s v="California"/>
    <n v="92105"/>
    <s v="West"/>
    <s v="TEC-PH-10001336"/>
    <s v="Technology"/>
    <s v="Phones"/>
    <s v="Digium D40 VoIP phone"/>
    <n v="103.19199999999999"/>
    <n v="1"/>
    <n v="0.2"/>
    <n v="11.6091"/>
    <x v="13"/>
    <x v="3"/>
  </r>
  <r>
    <n v="5482"/>
    <s v="CA-2017-105487"/>
    <d v="2017-10-08T00:00:00"/>
    <s v="10/14/2017"/>
    <s v="Standard Class"/>
    <s v="CS-12250"/>
    <s v="Chris Selesnick"/>
    <s v="Corporate"/>
    <s v="United States"/>
    <s v="San Diego"/>
    <s v="California"/>
    <n v="92105"/>
    <s v="West"/>
    <s v="TEC-AC-10002305"/>
    <s v="Technology"/>
    <s v="Accessories"/>
    <s v="KeyTronic†E03601U1 -†Keyboard†- Beige"/>
    <n v="36"/>
    <n v="2"/>
    <n v="0"/>
    <n v="6.48"/>
    <x v="13"/>
    <x v="3"/>
  </r>
  <r>
    <n v="5483"/>
    <s v="CA-2017-105487"/>
    <d v="2017-10-08T00:00:00"/>
    <s v="10/14/2017"/>
    <s v="Standard Class"/>
    <s v="CS-12250"/>
    <s v="Chris Selesnick"/>
    <s v="Corporate"/>
    <s v="United States"/>
    <s v="San Diego"/>
    <s v="California"/>
    <n v="92105"/>
    <s v="West"/>
    <s v="TEC-AC-10003610"/>
    <s v="Technology"/>
    <s v="Accessories"/>
    <s v="Logitech†Illuminated - Keyboard"/>
    <n v="239.96"/>
    <n v="4"/>
    <n v="0"/>
    <n v="115.1808"/>
    <x v="13"/>
    <x v="3"/>
  </r>
  <r>
    <n v="5484"/>
    <s v="CA-2017-105487"/>
    <d v="2017-10-08T00:00:00"/>
    <s v="10/14/2017"/>
    <s v="Standard Class"/>
    <s v="CS-12250"/>
    <s v="Chris Selesnick"/>
    <s v="Corporate"/>
    <s v="United States"/>
    <s v="San Diego"/>
    <s v="California"/>
    <n v="92105"/>
    <s v="West"/>
    <s v="OFF-ST-10002301"/>
    <s v="Office Supplies"/>
    <s v="Storage"/>
    <s v="Tennsco Commercial Shelving"/>
    <n v="40.68"/>
    <n v="2"/>
    <n v="0"/>
    <n v="0.40679999999999999"/>
    <x v="13"/>
    <x v="3"/>
  </r>
  <r>
    <n v="5485"/>
    <s v="CA-2017-148999"/>
    <d v="2017-01-30T00:00:00"/>
    <d v="2017-04-02T00:00:00"/>
    <s v="Standard Class"/>
    <s v="EB-13870"/>
    <s v="Emily Burns"/>
    <s v="Consumer"/>
    <s v="United States"/>
    <s v="Miami"/>
    <s v="Florida"/>
    <n v="33142"/>
    <s v="South"/>
    <s v="FUR-CH-10002044"/>
    <s v="Furniture"/>
    <s v="Chairs"/>
    <s v="Office Star - Contemporary Task Swivel chair with 2-way adjustable arms, Plum"/>
    <n v="419.13600000000002"/>
    <n v="4"/>
    <n v="0.2"/>
    <n v="-68.1096"/>
    <x v="44"/>
    <x v="3"/>
  </r>
  <r>
    <n v="5486"/>
    <s v="CA-2014-107573"/>
    <d v="2014-12-12T00:00:00"/>
    <s v="12/17/2014"/>
    <s v="Standard Class"/>
    <s v="PB-19150"/>
    <s v="Philip Brown"/>
    <s v="Consumer"/>
    <s v="United States"/>
    <s v="Miami"/>
    <s v="Florida"/>
    <n v="33178"/>
    <s v="South"/>
    <s v="OFF-EN-10001099"/>
    <s v="Office Supplies"/>
    <s v="Envelopes"/>
    <s v="Staple envelope"/>
    <n v="23.472000000000001"/>
    <n v="3"/>
    <n v="0.2"/>
    <n v="7.6284000000000001"/>
    <x v="20"/>
    <x v="2"/>
  </r>
  <r>
    <n v="5487"/>
    <s v="CA-2015-156608"/>
    <d v="2015-10-24T00:00:00"/>
    <s v="10/29/2015"/>
    <s v="Standard Class"/>
    <s v="MT-18070"/>
    <s v="Michelle Tran"/>
    <s v="Home Office"/>
    <s v="United States"/>
    <s v="San Antonio"/>
    <s v="Texas"/>
    <n v="78207"/>
    <s v="Central"/>
    <s v="OFF-BI-10004140"/>
    <s v="Office Supplies"/>
    <s v="Binders"/>
    <s v="Avery Non-Stick Binders"/>
    <n v="3.5920000000000001"/>
    <n v="4"/>
    <n v="0.8"/>
    <n v="-6.2859999999999996"/>
    <x v="2"/>
    <x v="1"/>
  </r>
  <r>
    <n v="5488"/>
    <s v="CA-2017-134495"/>
    <d v="2017-04-01T00:00:00"/>
    <d v="2017-04-04T00:00:00"/>
    <s v="Second Class"/>
    <s v="BF-11020"/>
    <s v="Barry Franzˆsisch"/>
    <s v="Corporate"/>
    <s v="United States"/>
    <s v="Jacksonville"/>
    <s v="Florida"/>
    <n v="32216"/>
    <s v="South"/>
    <s v="TEC-PH-10004897"/>
    <s v="Technology"/>
    <s v="Phones"/>
    <s v="Mediabridge Sport Armband iPhone 5s"/>
    <n v="23.975999999999999"/>
    <n v="3"/>
    <n v="0.2"/>
    <n v="-5.6943000000000001"/>
    <x v="4"/>
    <x v="3"/>
  </r>
  <r>
    <n v="5489"/>
    <s v="CA-2017-134495"/>
    <d v="2017-04-01T00:00:00"/>
    <d v="2017-04-04T00:00:00"/>
    <s v="Second Class"/>
    <s v="BF-11020"/>
    <s v="Barry Franzˆsisch"/>
    <s v="Corporate"/>
    <s v="United States"/>
    <s v="Jacksonville"/>
    <s v="Florida"/>
    <n v="32216"/>
    <s v="South"/>
    <s v="OFF-LA-10000262"/>
    <s v="Office Supplies"/>
    <s v="Labels"/>
    <s v="Avery 494"/>
    <n v="6.2640000000000002"/>
    <n v="3"/>
    <n v="0.2"/>
    <n v="2.0358000000000001"/>
    <x v="4"/>
    <x v="3"/>
  </r>
  <r>
    <n v="5490"/>
    <s v="CA-2017-134495"/>
    <d v="2017-04-01T00:00:00"/>
    <d v="2017-04-04T00:00:00"/>
    <s v="Second Class"/>
    <s v="BF-11020"/>
    <s v="Barry Franzˆsisch"/>
    <s v="Corporate"/>
    <s v="United States"/>
    <s v="Jacksonville"/>
    <s v="Florida"/>
    <n v="32216"/>
    <s v="South"/>
    <s v="OFF-AP-10002222"/>
    <s v="Office Supplies"/>
    <s v="Appliances"/>
    <s v="Staple holder"/>
    <n v="20.808"/>
    <n v="3"/>
    <n v="0.2"/>
    <n v="1.8207"/>
    <x v="4"/>
    <x v="3"/>
  </r>
  <r>
    <n v="5491"/>
    <s v="CA-2017-134495"/>
    <d v="2017-04-01T00:00:00"/>
    <d v="2017-04-04T00:00:00"/>
    <s v="Second Class"/>
    <s v="BF-11020"/>
    <s v="Barry Franzˆsisch"/>
    <s v="Corporate"/>
    <s v="United States"/>
    <s v="Jacksonville"/>
    <s v="Florida"/>
    <n v="32216"/>
    <s v="South"/>
    <s v="FUR-CH-10003774"/>
    <s v="Furniture"/>
    <s v="Chairs"/>
    <s v="Global Wood Trimmed Manager's Task Chair, Khaki"/>
    <n v="218.352"/>
    <n v="3"/>
    <n v="0.2"/>
    <n v="-19.105799999999999"/>
    <x v="4"/>
    <x v="3"/>
  </r>
  <r>
    <n v="5492"/>
    <s v="CA-2017-164098"/>
    <d v="2017-01-26T00:00:00"/>
    <s v="1/27/2017"/>
    <s v="First Class"/>
    <s v="CG-12520"/>
    <s v="Claire Gute"/>
    <s v="Consumer"/>
    <s v="United States"/>
    <s v="Houston"/>
    <s v="Texas"/>
    <n v="77070"/>
    <s v="Central"/>
    <s v="OFF-ST-10000615"/>
    <s v="Office Supplies"/>
    <s v="Storage"/>
    <s v="SimpliFile Personal File, Black Granite, 15w x 6-15/16d x 11-1/4h"/>
    <n v="18.16"/>
    <n v="2"/>
    <n v="0.2"/>
    <n v="1.8160000000000001"/>
    <x v="44"/>
    <x v="3"/>
  </r>
  <r>
    <n v="5493"/>
    <s v="CA-2014-105249"/>
    <d v="2014-11-28T00:00:00"/>
    <s v="11/28/2014"/>
    <s v="Same Day"/>
    <s v="DH-13675"/>
    <s v="Duane Huffman"/>
    <s v="Home Office"/>
    <s v="United States"/>
    <s v="San Francisco"/>
    <s v="California"/>
    <n v="94122"/>
    <s v="West"/>
    <s v="OFF-SU-10001225"/>
    <s v="Office Supplies"/>
    <s v="Supplies"/>
    <s v="Staple remover"/>
    <n v="7.36"/>
    <n v="2"/>
    <n v="0"/>
    <n v="0.1472"/>
    <x v="7"/>
    <x v="2"/>
  </r>
  <r>
    <n v="5494"/>
    <s v="CA-2014-105249"/>
    <d v="2014-11-28T00:00:00"/>
    <s v="11/28/2014"/>
    <s v="Same Day"/>
    <s v="DH-13675"/>
    <s v="Duane Huffman"/>
    <s v="Home Office"/>
    <s v="United States"/>
    <s v="San Francisco"/>
    <s v="California"/>
    <n v="94122"/>
    <s v="West"/>
    <s v="OFF-LA-10002043"/>
    <s v="Office Supplies"/>
    <s v="Labels"/>
    <s v="Avery 489"/>
    <n v="41.4"/>
    <n v="4"/>
    <n v="0"/>
    <n v="19.872"/>
    <x v="7"/>
    <x v="2"/>
  </r>
  <r>
    <n v="5495"/>
    <s v="CA-2014-105249"/>
    <d v="2014-11-28T00:00:00"/>
    <s v="11/28/2014"/>
    <s v="Same Day"/>
    <s v="DH-13675"/>
    <s v="Duane Huffman"/>
    <s v="Home Office"/>
    <s v="United States"/>
    <s v="San Francisco"/>
    <s v="California"/>
    <n v="94122"/>
    <s v="West"/>
    <s v="FUR-BO-10000330"/>
    <s v="Furniture"/>
    <s v="Bookcases"/>
    <s v="Sauder Camden County Barrister Bookcase, Planked Cherry Finish"/>
    <n v="411.33199999999999"/>
    <n v="4"/>
    <n v="0.15"/>
    <n v="-4.8391999999999999"/>
    <x v="7"/>
    <x v="2"/>
  </r>
  <r>
    <n v="5496"/>
    <s v="CA-2015-113523"/>
    <d v="2015-09-04T00:00:00"/>
    <d v="2015-08-09T00:00:00"/>
    <s v="Standard Class"/>
    <s v="SC-20440"/>
    <s v="Shaun Chance"/>
    <s v="Corporate"/>
    <s v="United States"/>
    <s v="Philadelphia"/>
    <s v="Pennsylvania"/>
    <n v="19140"/>
    <s v="East"/>
    <s v="OFF-BI-10001249"/>
    <s v="Office Supplies"/>
    <s v="Binders"/>
    <s v="Avery Heavy-Duty EZD View Binder with Locking Rings"/>
    <n v="7.6559999999999997"/>
    <n v="4"/>
    <n v="0.7"/>
    <n v="-6.1247999999999996"/>
    <x v="11"/>
    <x v="1"/>
  </r>
  <r>
    <n v="5497"/>
    <s v="CA-2017-117821"/>
    <d v="2017-06-12T00:00:00"/>
    <s v="6/16/2017"/>
    <s v="Standard Class"/>
    <s v="HG-15025"/>
    <s v="Hunter Glantz"/>
    <s v="Consumer"/>
    <s v="United States"/>
    <s v="Marion"/>
    <s v="Ohio"/>
    <n v="43302"/>
    <s v="East"/>
    <s v="TEC-AC-10004469"/>
    <s v="Technology"/>
    <s v="Accessories"/>
    <s v="Microsoft Sculpt Comfort Mouse"/>
    <n v="63.92"/>
    <n v="2"/>
    <n v="0.2"/>
    <n v="19.175999999999998"/>
    <x v="27"/>
    <x v="3"/>
  </r>
  <r>
    <n v="5498"/>
    <s v="CA-2017-164378"/>
    <d v="2017-07-15T00:00:00"/>
    <s v="7/18/2017"/>
    <s v="Second Class"/>
    <s v="MM-18055"/>
    <s v="Michelle Moray"/>
    <s v="Consumer"/>
    <s v="United States"/>
    <s v="New York City"/>
    <s v="New York"/>
    <n v="10024"/>
    <s v="East"/>
    <s v="OFF-AR-10001177"/>
    <s v="Office Supplies"/>
    <s v="Art"/>
    <s v="Newell 349"/>
    <n v="6.56"/>
    <n v="2"/>
    <n v="0"/>
    <n v="1.9024000000000001"/>
    <x v="10"/>
    <x v="3"/>
  </r>
  <r>
    <n v="5499"/>
    <s v="CA-2017-164378"/>
    <d v="2017-07-15T00:00:00"/>
    <s v="7/18/2017"/>
    <s v="Second Class"/>
    <s v="MM-18055"/>
    <s v="Michelle Moray"/>
    <s v="Consumer"/>
    <s v="United States"/>
    <s v="New York City"/>
    <s v="New York"/>
    <n v="10024"/>
    <s v="East"/>
    <s v="OFF-LA-10000634"/>
    <s v="Office Supplies"/>
    <s v="Labels"/>
    <s v="Avery 509"/>
    <n v="7.83"/>
    <n v="3"/>
    <n v="0"/>
    <n v="3.6017999999999999"/>
    <x v="10"/>
    <x v="3"/>
  </r>
  <r>
    <n v="5500"/>
    <s v="CA-2017-164378"/>
    <d v="2017-07-15T00:00:00"/>
    <s v="7/18/2017"/>
    <s v="Second Class"/>
    <s v="MM-18055"/>
    <s v="Michelle Moray"/>
    <s v="Consumer"/>
    <s v="United States"/>
    <s v="New York City"/>
    <s v="New York"/>
    <n v="10024"/>
    <s v="East"/>
    <s v="TEC-AC-10004708"/>
    <s v="Technology"/>
    <s v="Accessories"/>
    <s v="Sony 32GB Class 10 Micro SDHC R40 Memory Card"/>
    <n v="41.9"/>
    <n v="2"/>
    <n v="0"/>
    <n v="8.7989999999999995"/>
    <x v="10"/>
    <x v="3"/>
  </r>
  <r>
    <n v="5501"/>
    <s v="CA-2017-164378"/>
    <d v="2017-07-15T00:00:00"/>
    <s v="7/18/2017"/>
    <s v="Second Class"/>
    <s v="MM-18055"/>
    <s v="Michelle Moray"/>
    <s v="Consumer"/>
    <s v="United States"/>
    <s v="New York City"/>
    <s v="New York"/>
    <n v="10024"/>
    <s v="East"/>
    <s v="FUR-CH-10002084"/>
    <s v="Furniture"/>
    <s v="Chairs"/>
    <s v="Hon Mobius Operator's Chair"/>
    <n v="664.14599999999996"/>
    <n v="6"/>
    <n v="0.1"/>
    <n v="88.552800000000005"/>
    <x v="10"/>
    <x v="3"/>
  </r>
  <r>
    <n v="5502"/>
    <s v="CA-2017-164378"/>
    <d v="2017-07-15T00:00:00"/>
    <s v="7/18/2017"/>
    <s v="Second Class"/>
    <s v="MM-18055"/>
    <s v="Michelle Moray"/>
    <s v="Consumer"/>
    <s v="United States"/>
    <s v="New York City"/>
    <s v="New York"/>
    <n v="10024"/>
    <s v="East"/>
    <s v="OFF-PA-10004519"/>
    <s v="Office Supplies"/>
    <s v="Paper"/>
    <s v="Spiral Phone Message Books with Labels by Adams"/>
    <n v="8.9600000000000009"/>
    <n v="2"/>
    <n v="0"/>
    <n v="4.3903999999999996"/>
    <x v="10"/>
    <x v="3"/>
  </r>
  <r>
    <n v="5503"/>
    <s v="CA-2017-127782"/>
    <d v="2017-11-02T00:00:00"/>
    <d v="2017-06-11T00:00:00"/>
    <s v="Standard Class"/>
    <s v="TH-21115"/>
    <s v="Thea Hudgings"/>
    <s v="Corporate"/>
    <s v="United States"/>
    <s v="Philadelphia"/>
    <s v="Pennsylvania"/>
    <n v="19140"/>
    <s v="East"/>
    <s v="FUR-FU-10001847"/>
    <s v="Furniture"/>
    <s v="Furnishings"/>
    <s v="Eldon Image Series Black Desk Accessories"/>
    <n v="3.3119999999999998"/>
    <n v="1"/>
    <n v="0.2"/>
    <n v="0.66239999999999999"/>
    <x v="23"/>
    <x v="3"/>
  </r>
  <r>
    <n v="5504"/>
    <s v="CA-2017-127782"/>
    <d v="2017-11-02T00:00:00"/>
    <d v="2017-06-11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n v="3"/>
    <n v="0.2"/>
    <n v="1.2585"/>
    <x v="23"/>
    <x v="3"/>
  </r>
  <r>
    <n v="5505"/>
    <s v="CA-2017-127782"/>
    <d v="2017-11-02T00:00:00"/>
    <d v="2017-06-11T00:00:00"/>
    <s v="Standard Class"/>
    <s v="TH-21115"/>
    <s v="Thea Hudgings"/>
    <s v="Corporate"/>
    <s v="United States"/>
    <s v="Philadelphia"/>
    <s v="Pennsylvania"/>
    <n v="19140"/>
    <s v="East"/>
    <s v="OFF-EN-10003845"/>
    <s v="Office Supplies"/>
    <s v="Envelopes"/>
    <s v="Colored Envelopes"/>
    <n v="8.8559999999999999"/>
    <n v="3"/>
    <n v="0.2"/>
    <n v="2.8782000000000001"/>
    <x v="23"/>
    <x v="3"/>
  </r>
  <r>
    <n v="5506"/>
    <s v="CA-2017-127782"/>
    <d v="2017-11-02T00:00:00"/>
    <d v="2017-06-11T00:00:00"/>
    <s v="Standard Class"/>
    <s v="TH-21115"/>
    <s v="Thea Hudgings"/>
    <s v="Corporate"/>
    <s v="United States"/>
    <s v="Philadelphia"/>
    <s v="Pennsylvania"/>
    <n v="19140"/>
    <s v="East"/>
    <s v="TEC-PH-10001817"/>
    <s v="Technology"/>
    <s v="Phones"/>
    <s v="Wilson Electronics DB Pro Signal Booster"/>
    <n v="859.2"/>
    <n v="4"/>
    <n v="0.4"/>
    <n v="-186.16"/>
    <x v="23"/>
    <x v="3"/>
  </r>
  <r>
    <n v="5507"/>
    <s v="US-2016-162026"/>
    <d v="2016-10-08T00:00:00"/>
    <d v="2016-08-10T00:00:00"/>
    <s v="Same Day"/>
    <s v="JE-15745"/>
    <s v="Joel Eaton"/>
    <s v="Consumer"/>
    <s v="United States"/>
    <s v="Los Angeles"/>
    <s v="California"/>
    <n v="90036"/>
    <s v="West"/>
    <s v="OFF-PA-10000167"/>
    <s v="Office Supplies"/>
    <s v="Paper"/>
    <s v="Xerox 1925"/>
    <n v="61.96"/>
    <n v="2"/>
    <n v="0"/>
    <n v="27.882000000000001"/>
    <x v="32"/>
    <x v="0"/>
  </r>
  <r>
    <n v="5508"/>
    <s v="CA-2016-150000"/>
    <d v="2016-04-08T00:00:00"/>
    <s v="4/14/2016"/>
    <s v="Standard Class"/>
    <s v="PG-18820"/>
    <s v="Patrick Gardner"/>
    <s v="Consumer"/>
    <s v="United States"/>
    <s v="Smyrna"/>
    <s v="Georgia"/>
    <n v="30080"/>
    <s v="South"/>
    <s v="OFF-EN-10002973"/>
    <s v="Office Supplies"/>
    <s v="Envelopes"/>
    <s v="Ampad #10 Peel &amp; Seel Holiday Envelopes"/>
    <n v="17.920000000000002"/>
    <n v="4"/>
    <n v="0"/>
    <n v="8.6015999999999995"/>
    <x v="25"/>
    <x v="0"/>
  </r>
  <r>
    <n v="5509"/>
    <s v="CA-2015-168529"/>
    <d v="2015-10-08T00:00:00"/>
    <d v="2015-12-10T00:00:00"/>
    <s v="Standard Class"/>
    <s v="MB-17305"/>
    <s v="Maria Bertelson"/>
    <s v="Consumer"/>
    <s v="United States"/>
    <s v="San Francisco"/>
    <s v="California"/>
    <n v="94122"/>
    <s v="West"/>
    <s v="FUR-FU-10001588"/>
    <s v="Furniture"/>
    <s v="Furnishings"/>
    <s v="Deflect-o SuperTray Unbreakable Stackable Tray, Letter, Black"/>
    <n v="145.9"/>
    <n v="5"/>
    <n v="0"/>
    <n v="62.737000000000002"/>
    <x v="2"/>
    <x v="1"/>
  </r>
  <r>
    <n v="5510"/>
    <s v="US-2017-152569"/>
    <d v="2017-05-15T00:00:00"/>
    <s v="5/20/2017"/>
    <s v="Standard Class"/>
    <s v="JD-16015"/>
    <s v="Joy Daniels"/>
    <s v="Consumer"/>
    <s v="United States"/>
    <s v="Chicago"/>
    <s v="Illinois"/>
    <n v="60653"/>
    <s v="Central"/>
    <s v="OFF-PA-10001736"/>
    <s v="Office Supplies"/>
    <s v="Paper"/>
    <s v="Xerox 1880"/>
    <n v="56.704000000000001"/>
    <n v="2"/>
    <n v="0.2"/>
    <n v="19.137599999999999"/>
    <x v="24"/>
    <x v="3"/>
  </r>
  <r>
    <n v="5511"/>
    <s v="US-2017-152569"/>
    <d v="2017-05-15T00:00:00"/>
    <s v="5/20/2017"/>
    <s v="Standard Class"/>
    <s v="JD-16015"/>
    <s v="Joy Daniels"/>
    <s v="Consumer"/>
    <s v="United States"/>
    <s v="Chicago"/>
    <s v="Illinois"/>
    <n v="60653"/>
    <s v="Central"/>
    <s v="TEC-PH-10002185"/>
    <s v="Technology"/>
    <s v="Phones"/>
    <s v="QVS USB Car Charger 2-Port 2.1Amp for iPod/iPhone/iPad/iPad 2/iPad 3"/>
    <n v="11.12"/>
    <n v="2"/>
    <n v="0.2"/>
    <n v="3.4750000000000001"/>
    <x v="24"/>
    <x v="3"/>
  </r>
  <r>
    <n v="5512"/>
    <s v="US-2014-137680"/>
    <d v="2014-02-24T00:00:00"/>
    <d v="2014-02-03T00:00:00"/>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9"/>
    <x v="45"/>
    <x v="2"/>
  </r>
  <r>
    <n v="5513"/>
    <s v="US-2014-137680"/>
    <d v="2014-02-24T00:00:00"/>
    <d v="2014-02-03T00:00:00"/>
    <s v="Standard Class"/>
    <s v="JH-15430"/>
    <s v="Jennifer Halladay"/>
    <s v="Consumer"/>
    <s v="United States"/>
    <s v="Medford"/>
    <s v="Oregon"/>
    <n v="97504"/>
    <s v="West"/>
    <s v="OFF-PA-10000069"/>
    <s v="Office Supplies"/>
    <s v="Paper"/>
    <s v="TOPS 4 x 6 Fluorescent Color Memo Sheets, 500 Sheets per Pack"/>
    <n v="22.776"/>
    <n v="3"/>
    <n v="0.2"/>
    <n v="7.6868999999999996"/>
    <x v="45"/>
    <x v="2"/>
  </r>
  <r>
    <n v="5514"/>
    <s v="CA-2015-103177"/>
    <d v="2015-05-30T00:00:00"/>
    <d v="2015-01-06T00:00:00"/>
    <s v="First Class"/>
    <s v="EN-13780"/>
    <s v="Edward Nazzal"/>
    <s v="Consumer"/>
    <s v="United States"/>
    <s v="New York City"/>
    <s v="New York"/>
    <n v="10009"/>
    <s v="East"/>
    <s v="TEC-PH-10001795"/>
    <s v="Technology"/>
    <s v="Phones"/>
    <s v="RCA H5401RE1 DECT 6.0 4-Line Cordless Handset With Caller ID/Call Waiting"/>
    <n v="239.97"/>
    <n v="3"/>
    <n v="0"/>
    <n v="2.3997000000000002"/>
    <x v="33"/>
    <x v="1"/>
  </r>
  <r>
    <n v="5515"/>
    <s v="CA-2015-103177"/>
    <d v="2015-05-30T00:00:00"/>
    <d v="2015-01-06T00:00:00"/>
    <s v="First Class"/>
    <s v="EN-13780"/>
    <s v="Edward Nazzal"/>
    <s v="Consumer"/>
    <s v="United States"/>
    <s v="New York City"/>
    <s v="New York"/>
    <n v="10009"/>
    <s v="East"/>
    <s v="OFF-AP-10004540"/>
    <s v="Office Supplies"/>
    <s v="Appliances"/>
    <s v="Eureka The Boss Lite 10-Amp Upright Vacuum, Blue"/>
    <n v="160.32"/>
    <n v="2"/>
    <n v="0"/>
    <n v="44.889600000000002"/>
    <x v="33"/>
    <x v="1"/>
  </r>
  <r>
    <n v="5516"/>
    <s v="CA-2015-103177"/>
    <d v="2015-05-30T00:00:00"/>
    <d v="2015-01-06T00:00:00"/>
    <s v="First Class"/>
    <s v="EN-13780"/>
    <s v="Edward Nazzal"/>
    <s v="Consumer"/>
    <s v="United States"/>
    <s v="New York City"/>
    <s v="New York"/>
    <n v="10009"/>
    <s v="East"/>
    <s v="TEC-PH-10001527"/>
    <s v="Technology"/>
    <s v="Phones"/>
    <s v="Plantronics MX500i Earset"/>
    <n v="128.85"/>
    <n v="3"/>
    <n v="0"/>
    <n v="3.8654999999999999"/>
    <x v="33"/>
    <x v="1"/>
  </r>
  <r>
    <n v="5517"/>
    <s v="US-2016-138408"/>
    <d v="2016-11-18T00:00:00"/>
    <s v="11/21/2016"/>
    <s v="Second Class"/>
    <s v="KC-16255"/>
    <s v="Karen Carlisle"/>
    <s v="Corporate"/>
    <s v="United States"/>
    <s v="Huntsville"/>
    <s v="Alabama"/>
    <n v="35810"/>
    <s v="South"/>
    <s v="TEC-AC-10003870"/>
    <s v="Technology"/>
    <s v="Accessories"/>
    <s v="Logitech†Z-906 Speaker sys - home theater - 5.1-CH"/>
    <n v="1319.96"/>
    <n v="4"/>
    <n v="0"/>
    <n v="527.98400000000004"/>
    <x v="0"/>
    <x v="0"/>
  </r>
  <r>
    <n v="5518"/>
    <s v="CA-2017-117667"/>
    <d v="2017-12-04T00:00:00"/>
    <d v="2017-09-12T00:00:00"/>
    <s v="Standard Class"/>
    <s v="MS-17980"/>
    <s v="Michael Stewart"/>
    <s v="Corporate"/>
    <s v="United States"/>
    <s v="Philadelphia"/>
    <s v="Pennsylvania"/>
    <n v="19134"/>
    <s v="East"/>
    <s v="FUR-CH-10004540"/>
    <s v="Furniture"/>
    <s v="Chairs"/>
    <s v="Global Chrome Stack Chair"/>
    <n v="239.96"/>
    <n v="10"/>
    <n v="0.3"/>
    <n v="-10.284000000000001"/>
    <x v="22"/>
    <x v="3"/>
  </r>
  <r>
    <n v="5519"/>
    <s v="CA-2017-117667"/>
    <d v="2017-12-04T00:00:00"/>
    <d v="2017-09-12T00:00:00"/>
    <s v="Standard Class"/>
    <s v="MS-17980"/>
    <s v="Michael Stewart"/>
    <s v="Corporate"/>
    <s v="United States"/>
    <s v="Philadelphia"/>
    <s v="Pennsylvania"/>
    <n v="19134"/>
    <s v="East"/>
    <s v="FUR-FU-10004093"/>
    <s v="Furniture"/>
    <s v="Furnishings"/>
    <s v="Hand-Finished Solid Wood Document Frame"/>
    <n v="54.768000000000001"/>
    <n v="2"/>
    <n v="0.2"/>
    <n v="6.8460000000000001"/>
    <x v="22"/>
    <x v="3"/>
  </r>
  <r>
    <n v="5520"/>
    <s v="CA-2017-117667"/>
    <d v="2017-12-04T00:00:00"/>
    <d v="2017-09-12T00:00:00"/>
    <s v="Standard Class"/>
    <s v="MS-17980"/>
    <s v="Michael Stewart"/>
    <s v="Corporate"/>
    <s v="United States"/>
    <s v="Philadelphia"/>
    <s v="Pennsylvania"/>
    <n v="19134"/>
    <s v="East"/>
    <s v="OFF-AR-10000716"/>
    <s v="Office Supplies"/>
    <s v="Art"/>
    <s v="DIXON Ticonderoga Erasable Checking Pencils"/>
    <n v="13.391999999999999"/>
    <n v="3"/>
    <n v="0.2"/>
    <n v="3.1806000000000001"/>
    <x v="22"/>
    <x v="3"/>
  </r>
  <r>
    <n v="5521"/>
    <s v="CA-2017-117667"/>
    <d v="2017-12-04T00:00:00"/>
    <d v="2017-09-12T00:00:00"/>
    <s v="Standard Class"/>
    <s v="MS-17980"/>
    <s v="Michael Stewart"/>
    <s v="Corporate"/>
    <s v="United States"/>
    <s v="Philadelphia"/>
    <s v="Pennsylvania"/>
    <n v="19134"/>
    <s v="East"/>
    <s v="OFF-PA-10002709"/>
    <s v="Office Supplies"/>
    <s v="Paper"/>
    <s v="Xerox 1956"/>
    <n v="23.92"/>
    <n v="5"/>
    <n v="0.2"/>
    <n v="8.6709999999999994"/>
    <x v="22"/>
    <x v="3"/>
  </r>
  <r>
    <n v="5522"/>
    <s v="CA-2017-117667"/>
    <d v="2017-12-04T00:00:00"/>
    <d v="2017-09-12T00:00:00"/>
    <s v="Standard Class"/>
    <s v="MS-17980"/>
    <s v="Michael Stewart"/>
    <s v="Corporate"/>
    <s v="United States"/>
    <s v="Philadelphia"/>
    <s v="Pennsylvania"/>
    <n v="19134"/>
    <s v="East"/>
    <s v="TEC-AC-10000580"/>
    <s v="Technology"/>
    <s v="Accessories"/>
    <s v="Logitech G13 Programmable Gameboard with LCD Display"/>
    <n v="255.96799999999999"/>
    <n v="4"/>
    <n v="0.2"/>
    <n v="-28.796399999999998"/>
    <x v="22"/>
    <x v="3"/>
  </r>
  <r>
    <n v="5523"/>
    <s v="CA-2016-110982"/>
    <d v="2016-06-05T00:00:00"/>
    <d v="2016-07-06T00:00:00"/>
    <s v="First Class"/>
    <s v="CK-12205"/>
    <s v="Chloris Kastensmidt"/>
    <s v="Consumer"/>
    <s v="United States"/>
    <s v="Santa Clara"/>
    <s v="California"/>
    <n v="95051"/>
    <s v="West"/>
    <s v="OFF-BI-10000829"/>
    <s v="Office Supplies"/>
    <s v="Binders"/>
    <s v="Avery Non-Stick Binders"/>
    <n v="21.552"/>
    <n v="6"/>
    <n v="0.2"/>
    <n v="7.0044000000000004"/>
    <x v="1"/>
    <x v="0"/>
  </r>
  <r>
    <n v="5524"/>
    <s v="CA-2016-110982"/>
    <d v="2016-06-05T00:00:00"/>
    <d v="2016-07-06T00:00:00"/>
    <s v="First Class"/>
    <s v="CK-12205"/>
    <s v="Chloris Kastensmidt"/>
    <s v="Consumer"/>
    <s v="United States"/>
    <s v="Santa Clara"/>
    <s v="California"/>
    <n v="95051"/>
    <s v="West"/>
    <s v="OFF-AP-10004859"/>
    <s v="Office Supplies"/>
    <s v="Appliances"/>
    <s v="Acco 6 Outlet Guardian Premium Surge Suppressor"/>
    <n v="58.24"/>
    <n v="4"/>
    <n v="0"/>
    <n v="15.7248"/>
    <x v="1"/>
    <x v="0"/>
  </r>
  <r>
    <n v="5525"/>
    <s v="CA-2016-147123"/>
    <d v="2016-12-10T00:00:00"/>
    <d v="2016-12-12T00:00:00"/>
    <s v="First Class"/>
    <s v="SJ-20125"/>
    <s v="Sanjit Jacobs"/>
    <s v="Home Office"/>
    <s v="United States"/>
    <s v="Long Beach"/>
    <s v="California"/>
    <n v="90805"/>
    <s v="West"/>
    <s v="OFF-PA-10000575"/>
    <s v="Office Supplies"/>
    <s v="Paper"/>
    <s v="Wirebound Message Books, Four 2 3/4 x 5 White Forms per Page"/>
    <n v="80.28"/>
    <n v="12"/>
    <n v="0"/>
    <n v="36.928800000000003"/>
    <x v="5"/>
    <x v="0"/>
  </r>
  <r>
    <n v="5526"/>
    <s v="CA-2017-154501"/>
    <d v="2017-04-30T00:00:00"/>
    <d v="2017-05-05T00:00:00"/>
    <s v="Standard Class"/>
    <s v="EA-14035"/>
    <s v="Erin Ashbrook"/>
    <s v="Corporate"/>
    <s v="United States"/>
    <s v="Los Angeles"/>
    <s v="California"/>
    <n v="90008"/>
    <s v="West"/>
    <s v="OFF-AR-10002804"/>
    <s v="Office Supplies"/>
    <s v="Art"/>
    <s v="Faber Castell Col-Erase Pencils"/>
    <n v="9.7799999999999994"/>
    <n v="2"/>
    <n v="0"/>
    <n v="4.0098000000000003"/>
    <x v="4"/>
    <x v="3"/>
  </r>
  <r>
    <n v="5527"/>
    <s v="CA-2017-166933"/>
    <d v="2017-04-24T00:00:00"/>
    <s v="4/28/2017"/>
    <s v="Standard Class"/>
    <s v="MG-17890"/>
    <s v="Michael Granlund"/>
    <s v="Home Office"/>
    <s v="United States"/>
    <s v="Santa Barbara"/>
    <s v="California"/>
    <n v="93101"/>
    <s v="West"/>
    <s v="OFF-FA-10002676"/>
    <s v="Office Supplies"/>
    <s v="Fasteners"/>
    <s v="Colored Push Pins"/>
    <n v="1.81"/>
    <n v="1"/>
    <n v="0"/>
    <n v="0.65159999999999996"/>
    <x v="4"/>
    <x v="3"/>
  </r>
  <r>
    <n v="5528"/>
    <s v="CA-2015-142055"/>
    <d v="2015-05-08T00:00:00"/>
    <d v="2015-10-05T00:00:00"/>
    <s v="First Class"/>
    <s v="AB-10255"/>
    <s v="Alejandro Ballentine"/>
    <s v="Home Office"/>
    <s v="United States"/>
    <s v="New York City"/>
    <s v="New York"/>
    <n v="10009"/>
    <s v="East"/>
    <s v="OFF-PA-10003465"/>
    <s v="Office Supplies"/>
    <s v="Paper"/>
    <s v="Xerox 1912"/>
    <n v="37.94"/>
    <n v="2"/>
    <n v="0"/>
    <n v="18.211200000000002"/>
    <x v="33"/>
    <x v="1"/>
  </r>
  <r>
    <n v="5529"/>
    <s v="CA-2015-137106"/>
    <d v="2015-03-31T00:00:00"/>
    <d v="2015-04-04T00:00:00"/>
    <s v="Standard Class"/>
    <s v="SC-20260"/>
    <s v="Scott Cohen"/>
    <s v="Corporate"/>
    <s v="United States"/>
    <s v="Jacksonville"/>
    <s v="Florida"/>
    <n v="32216"/>
    <s v="South"/>
    <s v="TEC-PH-10000011"/>
    <s v="Technology"/>
    <s v="Phones"/>
    <s v="PureGear Roll-On Screen Protector"/>
    <n v="79.959999999999994"/>
    <n v="5"/>
    <n v="0.2"/>
    <n v="27.986000000000001"/>
    <x v="29"/>
    <x v="1"/>
  </r>
  <r>
    <n v="5530"/>
    <s v="CA-2017-136609"/>
    <d v="2017-08-06T00:00:00"/>
    <d v="2017-11-08T00:00:00"/>
    <s v="Standard Class"/>
    <s v="TB-21355"/>
    <s v="Todd Boyes"/>
    <s v="Corporate"/>
    <s v="United States"/>
    <s v="Cedar Hill"/>
    <s v="Texas"/>
    <n v="75104"/>
    <s v="Central"/>
    <s v="OFF-PA-10004381"/>
    <s v="Office Supplies"/>
    <s v="Paper"/>
    <s v="14-7/8 x 11 Blue Bar Computer Printout Paper"/>
    <n v="115.29600000000001"/>
    <n v="3"/>
    <n v="0.2"/>
    <n v="40.3536"/>
    <x v="43"/>
    <x v="3"/>
  </r>
  <r>
    <n v="5531"/>
    <s v="CA-2017-160885"/>
    <d v="2017-12-02T00:00:00"/>
    <d v="2017-06-12T00:00:00"/>
    <s v="Standard Class"/>
    <s v="JK-16090"/>
    <s v="Juliana Krohn"/>
    <s v="Consumer"/>
    <s v="United States"/>
    <s v="Omaha"/>
    <s v="Nebraska"/>
    <n v="68104"/>
    <s v="Central"/>
    <s v="TEC-PH-10001795"/>
    <s v="Technology"/>
    <s v="Phones"/>
    <s v="ClearOne CHATAttach 160 -†speaker phone"/>
    <n v="2479.96"/>
    <n v="4"/>
    <n v="0"/>
    <n v="743.98800000000006"/>
    <x v="22"/>
    <x v="3"/>
  </r>
  <r>
    <n v="5532"/>
    <s v="US-2016-167472"/>
    <d v="2016-06-06T00:00:00"/>
    <d v="2016-07-06T00:00:00"/>
    <s v="First Class"/>
    <s v="CK-12595"/>
    <s v="Clytie Kelty"/>
    <s v="Consumer"/>
    <s v="United States"/>
    <s v="Little Rock"/>
    <s v="Arkansas"/>
    <n v="72209"/>
    <s v="South"/>
    <s v="TEC-AC-10001109"/>
    <s v="Technology"/>
    <s v="Accessories"/>
    <s v="Logitech Trackman Marble Mouse"/>
    <n v="179.94"/>
    <n v="6"/>
    <n v="0"/>
    <n v="75.574799999999996"/>
    <x v="1"/>
    <x v="0"/>
  </r>
  <r>
    <n v="5533"/>
    <s v="US-2016-167472"/>
    <d v="2016-06-06T00:00:00"/>
    <d v="2016-07-06T00:00:00"/>
    <s v="First Class"/>
    <s v="CK-12595"/>
    <s v="Clytie Kelty"/>
    <s v="Consumer"/>
    <s v="United States"/>
    <s v="Little Rock"/>
    <s v="Arkansas"/>
    <n v="72209"/>
    <s v="South"/>
    <s v="TEC-AC-10003038"/>
    <s v="Technology"/>
    <s v="Accessories"/>
    <s v="Kingston Digital DataTraveler 16GB USB 2.0"/>
    <n v="26.85"/>
    <n v="3"/>
    <n v="0"/>
    <n v="5.1014999999999997"/>
    <x v="1"/>
    <x v="0"/>
  </r>
  <r>
    <n v="5534"/>
    <s v="US-2016-167472"/>
    <d v="2016-06-06T00:00:00"/>
    <d v="2016-07-06T00:00:00"/>
    <s v="First Class"/>
    <s v="CK-12595"/>
    <s v="Clytie Kelty"/>
    <s v="Consumer"/>
    <s v="United States"/>
    <s v="Little Rock"/>
    <s v="Arkansas"/>
    <n v="72209"/>
    <s v="South"/>
    <s v="TEC-AC-10003174"/>
    <s v="Technology"/>
    <s v="Accessories"/>
    <s v="Plantronics S12 Corded Telephone Headset System"/>
    <n v="323.37"/>
    <n v="3"/>
    <n v="0"/>
    <n v="129.34800000000001"/>
    <x v="1"/>
    <x v="0"/>
  </r>
  <r>
    <n v="5535"/>
    <s v="US-2016-167472"/>
    <d v="2016-06-06T00:00:00"/>
    <d v="2016-07-06T00:00:00"/>
    <s v="First Class"/>
    <s v="CK-12595"/>
    <s v="Clytie Kelty"/>
    <s v="Consumer"/>
    <s v="United States"/>
    <s v="Little Rock"/>
    <s v="Arkansas"/>
    <n v="72209"/>
    <s v="South"/>
    <s v="OFF-PA-10000157"/>
    <s v="Office Supplies"/>
    <s v="Paper"/>
    <s v="Xerox 191"/>
    <n v="59.94"/>
    <n v="3"/>
    <n v="0"/>
    <n v="28.171800000000001"/>
    <x v="1"/>
    <x v="0"/>
  </r>
  <r>
    <n v="5536"/>
    <s v="US-2016-167472"/>
    <d v="2016-06-06T00:00:00"/>
    <d v="2016-07-06T00:00:00"/>
    <s v="First Class"/>
    <s v="CK-12595"/>
    <s v="Clytie Kelty"/>
    <s v="Consumer"/>
    <s v="United States"/>
    <s v="Little Rock"/>
    <s v="Arkansas"/>
    <n v="72209"/>
    <s v="South"/>
    <s v="OFF-BI-10001721"/>
    <s v="Office Supplies"/>
    <s v="Binders"/>
    <s v="Trimflex Flexible Post Binders"/>
    <n v="64.14"/>
    <n v="3"/>
    <n v="0"/>
    <n v="30.787199999999999"/>
    <x v="1"/>
    <x v="0"/>
  </r>
  <r>
    <n v="5537"/>
    <s v="US-2016-167472"/>
    <d v="2016-06-06T00:00:00"/>
    <d v="2016-07-06T00:00:00"/>
    <s v="First Class"/>
    <s v="CK-12595"/>
    <s v="Clytie Kelty"/>
    <s v="Consumer"/>
    <s v="United States"/>
    <s v="Little Rock"/>
    <s v="Arkansas"/>
    <n v="72209"/>
    <s v="South"/>
    <s v="OFF-BI-10000591"/>
    <s v="Office Supplies"/>
    <s v="Binders"/>
    <s v="Avery Binder Labels"/>
    <n v="11.67"/>
    <n v="3"/>
    <n v="0"/>
    <n v="5.6016000000000004"/>
    <x v="1"/>
    <x v="0"/>
  </r>
  <r>
    <n v="5538"/>
    <s v="US-2016-167472"/>
    <d v="2016-06-06T00:00:00"/>
    <d v="2016-07-06T00:00:00"/>
    <s v="First Class"/>
    <s v="CK-12595"/>
    <s v="Clytie Kelty"/>
    <s v="Consumer"/>
    <s v="United States"/>
    <s v="Little Rock"/>
    <s v="Arkansas"/>
    <n v="72209"/>
    <s v="South"/>
    <s v="OFF-PA-10001534"/>
    <s v="Office Supplies"/>
    <s v="Paper"/>
    <s v="Xerox 230"/>
    <n v="12.96"/>
    <n v="2"/>
    <n v="0"/>
    <n v="6.2207999999999997"/>
    <x v="1"/>
    <x v="0"/>
  </r>
  <r>
    <n v="5539"/>
    <s v="CA-2015-120551"/>
    <d v="2015-04-13T00:00:00"/>
    <s v="4/20/2015"/>
    <s v="Standard Class"/>
    <s v="SS-20590"/>
    <s v="Sonia Sunley"/>
    <s v="Consumer"/>
    <s v="United States"/>
    <s v="Norfolk"/>
    <s v="Nebraska"/>
    <n v="68701"/>
    <s v="Central"/>
    <s v="OFF-BI-10002071"/>
    <s v="Office Supplies"/>
    <s v="Binders"/>
    <s v="Fellowes Black Plastic Comb Bindings"/>
    <n v="17.43"/>
    <n v="3"/>
    <n v="0"/>
    <n v="8.0177999999999994"/>
    <x v="19"/>
    <x v="1"/>
  </r>
  <r>
    <n v="5540"/>
    <s v="US-2017-150595"/>
    <d v="2017-05-22T00:00:00"/>
    <s v="5/26/2017"/>
    <s v="Standard Class"/>
    <s v="LE-16810"/>
    <s v="Laurel Elliston"/>
    <s v="Consumer"/>
    <s v="United States"/>
    <s v="Chicago"/>
    <s v="Illinois"/>
    <n v="60653"/>
    <s v="Central"/>
    <s v="FUR-CH-10000513"/>
    <s v="Furniture"/>
    <s v="Chairs"/>
    <s v="High-Back Leather Manager's Chair"/>
    <n v="181.98599999999999"/>
    <n v="2"/>
    <n v="0.3"/>
    <n v="-54.595799999999997"/>
    <x v="24"/>
    <x v="3"/>
  </r>
  <r>
    <n v="5541"/>
    <s v="US-2017-150595"/>
    <d v="2017-05-22T00:00:00"/>
    <s v="5/26/2017"/>
    <s v="Standard Class"/>
    <s v="LE-16810"/>
    <s v="Laurel Elliston"/>
    <s v="Consumer"/>
    <s v="United States"/>
    <s v="Chicago"/>
    <s v="Illinois"/>
    <n v="60653"/>
    <s v="Central"/>
    <s v="OFF-BI-10003274"/>
    <s v="Office Supplies"/>
    <s v="Binders"/>
    <s v="Avery Durable Slant Ring Binders, No Labels"/>
    <n v="1.5920000000000001"/>
    <n v="2"/>
    <n v="0.8"/>
    <n v="-2.6267999999999998"/>
    <x v="24"/>
    <x v="3"/>
  </r>
  <r>
    <n v="5542"/>
    <s v="US-2017-150595"/>
    <d v="2017-05-22T00:00:00"/>
    <s v="5/26/2017"/>
    <s v="Standard Class"/>
    <s v="LE-16810"/>
    <s v="Laurel Elliston"/>
    <s v="Consumer"/>
    <s v="United States"/>
    <s v="Chicago"/>
    <s v="Illinois"/>
    <n v="60653"/>
    <s v="Central"/>
    <s v="OFF-SU-10000381"/>
    <s v="Office Supplies"/>
    <s v="Supplies"/>
    <s v="Acme Forged Steel Scissors with Black Enamel Handles"/>
    <n v="22.344000000000001"/>
    <n v="3"/>
    <n v="0.2"/>
    <n v="2.5137"/>
    <x v="24"/>
    <x v="3"/>
  </r>
  <r>
    <n v="5543"/>
    <s v="CA-2016-134936"/>
    <d v="2016-12-19T00:00:00"/>
    <s v="12/25/2016"/>
    <s v="Standard Class"/>
    <s v="ES-14080"/>
    <s v="Erin Smith"/>
    <s v="Corporate"/>
    <s v="United States"/>
    <s v="Tucson"/>
    <s v="Arizona"/>
    <n v="85705"/>
    <s v="West"/>
    <s v="FUR-TA-10001086"/>
    <s v="Furniture"/>
    <s v="Tables"/>
    <s v="SAFCO PlanMaster Boards, 60w x 37-1/2d, White Melamine"/>
    <n v="455.97"/>
    <n v="6"/>
    <n v="0.5"/>
    <n v="-218.8656"/>
    <x v="5"/>
    <x v="0"/>
  </r>
  <r>
    <n v="5544"/>
    <s v="CA-2016-134936"/>
    <d v="2016-12-19T00:00:00"/>
    <s v="12/25/2016"/>
    <s v="Standard Class"/>
    <s v="ES-14080"/>
    <s v="Erin Smith"/>
    <s v="Corporate"/>
    <s v="United States"/>
    <s v="Tucson"/>
    <s v="Arizona"/>
    <n v="85705"/>
    <s v="West"/>
    <s v="OFF-BI-10000174"/>
    <s v="Office Supplies"/>
    <s v="Binders"/>
    <s v="Wilson Jones Clip &amp; Carry Folder Binder Tool for Ring Binders, Clear"/>
    <n v="10.44"/>
    <n v="6"/>
    <n v="0.7"/>
    <n v="-7.6559999999999997"/>
    <x v="5"/>
    <x v="0"/>
  </r>
  <r>
    <n v="5545"/>
    <s v="CA-2016-134936"/>
    <d v="2016-12-19T00:00:00"/>
    <s v="12/25/2016"/>
    <s v="Standard Class"/>
    <s v="ES-14080"/>
    <s v="Erin Smith"/>
    <s v="Corporate"/>
    <s v="United States"/>
    <s v="Tucson"/>
    <s v="Arizona"/>
    <n v="85705"/>
    <s v="West"/>
    <s v="OFF-BI-10002103"/>
    <s v="Office Supplies"/>
    <s v="Binders"/>
    <s v="Cardinal Slant-D Ring Binder, Heavy Gauge Vinyl"/>
    <n v="5.2140000000000004"/>
    <n v="2"/>
    <n v="0.7"/>
    <n v="-4.1711999999999998"/>
    <x v="5"/>
    <x v="0"/>
  </r>
  <r>
    <n v="5546"/>
    <s v="CA-2017-102967"/>
    <d v="2017-09-22T00:00:00"/>
    <s v="9/26/2017"/>
    <s v="Standard Class"/>
    <s v="MG-17890"/>
    <s v="Michael Granlund"/>
    <s v="Home Office"/>
    <s v="United States"/>
    <s v="Concord"/>
    <s v="New Hampshire"/>
    <n v="3301"/>
    <s v="East"/>
    <s v="OFF-ST-10001590"/>
    <s v="Office Supplies"/>
    <s v="Storage"/>
    <s v="Tenex Personal Project File with Scoop Front Design, Black"/>
    <n v="67.400000000000006"/>
    <n v="5"/>
    <n v="0"/>
    <n v="17.524000000000001"/>
    <x v="15"/>
    <x v="3"/>
  </r>
  <r>
    <n v="5547"/>
    <s v="CA-2017-151008"/>
    <d v="2017-09-07T00:00:00"/>
    <d v="2017-08-09T00:00:00"/>
    <s v="First Class"/>
    <s v="JM-16195"/>
    <s v="Justin MacKendrick"/>
    <s v="Consumer"/>
    <s v="United States"/>
    <s v="Draper"/>
    <s v="Utah"/>
    <n v="84020"/>
    <s v="West"/>
    <s v="FUR-FU-10002396"/>
    <s v="Furniture"/>
    <s v="Furnishings"/>
    <s v="DAX Copper Panel Document Frame, 5 x 7 Size"/>
    <n v="25.16"/>
    <n v="2"/>
    <n v="0"/>
    <n v="10.5672"/>
    <x v="15"/>
    <x v="3"/>
  </r>
  <r>
    <n v="5548"/>
    <s v="CA-2017-151008"/>
    <d v="2017-09-07T00:00:00"/>
    <d v="2017-08-09T00:00:00"/>
    <s v="First Class"/>
    <s v="JM-16195"/>
    <s v="Justin MacKendrick"/>
    <s v="Consumer"/>
    <s v="United States"/>
    <s v="Draper"/>
    <s v="Utah"/>
    <n v="84020"/>
    <s v="West"/>
    <s v="TEC-PH-10002807"/>
    <s v="Technology"/>
    <s v="Phones"/>
    <s v="Motorla HX550 Universal Bluetooth Headset"/>
    <n v="126.56"/>
    <n v="4"/>
    <n v="0.2"/>
    <n v="47.46"/>
    <x v="15"/>
    <x v="3"/>
  </r>
  <r>
    <n v="5549"/>
    <s v="CA-2014-159800"/>
    <d v="2014-11-28T00:00:00"/>
    <d v="2014-01-12T00:00:00"/>
    <s v="First Class"/>
    <s v="SG-20470"/>
    <s v="Sheri Gordon"/>
    <s v="Consumer"/>
    <s v="United States"/>
    <s v="San Francisco"/>
    <s v="California"/>
    <n v="94109"/>
    <s v="West"/>
    <s v="OFF-AP-10004859"/>
    <s v="Office Supplies"/>
    <s v="Appliances"/>
    <s v="Acco 6 Outlet Guardian Premium Surge Suppressor"/>
    <n v="43.68"/>
    <n v="3"/>
    <n v="0"/>
    <n v="11.7936"/>
    <x v="7"/>
    <x v="2"/>
  </r>
  <r>
    <n v="5550"/>
    <s v="CA-2014-159800"/>
    <d v="2014-11-28T00:00:00"/>
    <d v="2014-01-12T00:00:00"/>
    <s v="First Class"/>
    <s v="SG-20470"/>
    <s v="Sheri Gordon"/>
    <s v="Consumer"/>
    <s v="United States"/>
    <s v="San Francisco"/>
    <s v="California"/>
    <n v="94109"/>
    <s v="West"/>
    <s v="TEC-AC-10003447"/>
    <s v="Technology"/>
    <s v="Accessories"/>
    <s v="Micropad Numeric Keypads"/>
    <n v="139.93"/>
    <n v="7"/>
    <n v="0"/>
    <n v="34.982500000000002"/>
    <x v="7"/>
    <x v="2"/>
  </r>
  <r>
    <n v="5551"/>
    <s v="US-2014-159618"/>
    <d v="2014-11-12T00:00:00"/>
    <s v="11/16/2014"/>
    <s v="Standard Class"/>
    <s v="DB-12970"/>
    <s v="Darren Budd"/>
    <s v="Corporate"/>
    <s v="United States"/>
    <s v="Houston"/>
    <s v="Texas"/>
    <n v="77036"/>
    <s v="Central"/>
    <s v="OFF-AR-10003183"/>
    <s v="Office Supplies"/>
    <s v="Art"/>
    <s v="Avery Fluorescent Highlighter Four-Color Set"/>
    <n v="2.6720000000000002"/>
    <n v="1"/>
    <n v="0.2"/>
    <n v="0.33400000000000002"/>
    <x v="7"/>
    <x v="2"/>
  </r>
  <r>
    <n v="5552"/>
    <s v="US-2014-159618"/>
    <d v="2014-11-12T00:00:00"/>
    <s v="11/16/2014"/>
    <s v="Standard Class"/>
    <s v="DB-12970"/>
    <s v="Darren Budd"/>
    <s v="Corporate"/>
    <s v="United States"/>
    <s v="Houston"/>
    <s v="Texas"/>
    <n v="77036"/>
    <s v="Central"/>
    <s v="OFF-SU-10000432"/>
    <s v="Office Supplies"/>
    <s v="Supplies"/>
    <s v="Acco Side-Punched Conventional Columnar Pads"/>
    <n v="16.655999999999999"/>
    <n v="6"/>
    <n v="0.2"/>
    <n v="-3.1230000000000002"/>
    <x v="7"/>
    <x v="2"/>
  </r>
  <r>
    <n v="5553"/>
    <s v="US-2014-159618"/>
    <d v="2014-11-12T00:00:00"/>
    <s v="11/16/2014"/>
    <s v="Standard Class"/>
    <s v="DB-12970"/>
    <s v="Darren Budd"/>
    <s v="Corporate"/>
    <s v="United States"/>
    <s v="Houston"/>
    <s v="Texas"/>
    <n v="77036"/>
    <s v="Central"/>
    <s v="TEC-AC-10003832"/>
    <s v="Technology"/>
    <s v="Accessories"/>
    <s v="Imation†16GB Mini TravelDrive USB 2.0†Flash Drive"/>
    <n v="79.512"/>
    <n v="3"/>
    <n v="0.2"/>
    <n v="20.8719"/>
    <x v="7"/>
    <x v="2"/>
  </r>
  <r>
    <n v="5554"/>
    <s v="US-2014-159618"/>
    <d v="2014-11-12T00:00:00"/>
    <s v="11/16/2014"/>
    <s v="Standard Class"/>
    <s v="DB-12970"/>
    <s v="Darren Budd"/>
    <s v="Corporate"/>
    <s v="United States"/>
    <s v="Houston"/>
    <s v="Texas"/>
    <n v="77036"/>
    <s v="Central"/>
    <s v="OFF-PA-10004100"/>
    <s v="Office Supplies"/>
    <s v="Paper"/>
    <s v="Xerox 216"/>
    <n v="36.287999999999997"/>
    <n v="7"/>
    <n v="0.2"/>
    <n v="12.700799999999999"/>
    <x v="7"/>
    <x v="2"/>
  </r>
  <r>
    <n v="5555"/>
    <s v="US-2014-159618"/>
    <d v="2014-11-12T00:00:00"/>
    <s v="11/16/2014"/>
    <s v="Standard Class"/>
    <s v="DB-12970"/>
    <s v="Darren Budd"/>
    <s v="Corporate"/>
    <s v="United States"/>
    <s v="Houston"/>
    <s v="Texas"/>
    <n v="77036"/>
    <s v="Central"/>
    <s v="FUR-BO-10004467"/>
    <s v="Furniture"/>
    <s v="Bookcases"/>
    <s v="Bestar Classic Bookcase"/>
    <n v="67.993200000000002"/>
    <n v="1"/>
    <n v="0.32"/>
    <n v="-12.998699999999999"/>
    <x v="7"/>
    <x v="2"/>
  </r>
  <r>
    <n v="5556"/>
    <s v="CA-2017-116113"/>
    <d v="2017-10-02T00:00:00"/>
    <d v="2017-06-10T00:00:00"/>
    <s v="Second Class"/>
    <s v="JW-15220"/>
    <s v="Jane Waco"/>
    <s v="Corporate"/>
    <s v="United States"/>
    <s v="Montgomery"/>
    <s v="Alabama"/>
    <n v="36116"/>
    <s v="South"/>
    <s v="FUR-FU-10002963"/>
    <s v="Furniture"/>
    <s v="Furnishings"/>
    <s v="Master Caster Door Stop, Gray"/>
    <n v="10.16"/>
    <n v="2"/>
    <n v="0"/>
    <n v="3.4544000000000001"/>
    <x v="13"/>
    <x v="3"/>
  </r>
  <r>
    <n v="5557"/>
    <s v="CA-2015-125066"/>
    <d v="2015-12-14T00:00:00"/>
    <s v="12/18/2015"/>
    <s v="Standard Class"/>
    <s v="KD-16495"/>
    <s v="Keith Dawkins"/>
    <s v="Corporate"/>
    <s v="United States"/>
    <s v="Jackson"/>
    <s v="Mississippi"/>
    <n v="39212"/>
    <s v="South"/>
    <s v="FUR-FU-10003829"/>
    <s v="Furniture"/>
    <s v="Furnishings"/>
    <s v="Stackable Trays"/>
    <n v="6.16"/>
    <n v="2"/>
    <n v="0"/>
    <n v="1.9712000000000001"/>
    <x v="14"/>
    <x v="1"/>
  </r>
  <r>
    <n v="5558"/>
    <s v="CA-2015-125066"/>
    <d v="2015-12-14T00:00:00"/>
    <s v="12/18/2015"/>
    <s v="Standard Class"/>
    <s v="KD-16495"/>
    <s v="Keith Dawkins"/>
    <s v="Corporate"/>
    <s v="United States"/>
    <s v="Jackson"/>
    <s v="Mississippi"/>
    <n v="39212"/>
    <s v="South"/>
    <s v="OFF-AR-10003582"/>
    <s v="Office Supplies"/>
    <s v="Art"/>
    <s v="Boston Electric Pencil Sharpener, Model 1818, Charcoal Black"/>
    <n v="56.3"/>
    <n v="2"/>
    <n v="0"/>
    <n v="15.763999999999999"/>
    <x v="14"/>
    <x v="1"/>
  </r>
  <r>
    <n v="5559"/>
    <s v="US-2015-114741"/>
    <d v="2015-12-06T00:00:00"/>
    <d v="2015-10-12T00:00:00"/>
    <s v="Standard Class"/>
    <s v="IL-15100"/>
    <s v="Ivan Liston"/>
    <s v="Consumer"/>
    <s v="United States"/>
    <s v="North Las Vegas"/>
    <s v="Nevada"/>
    <n v="89031"/>
    <s v="West"/>
    <s v="OFF-PA-10000048"/>
    <s v="Office Supplies"/>
    <s v="Paper"/>
    <s v="Xerox 20"/>
    <n v="6.48"/>
    <n v="1"/>
    <n v="0"/>
    <n v="3.1103999999999998"/>
    <x v="14"/>
    <x v="1"/>
  </r>
  <r>
    <n v="5560"/>
    <s v="US-2015-114741"/>
    <d v="2015-12-06T00:00:00"/>
    <d v="2015-10-12T00:00:00"/>
    <s v="Standard Class"/>
    <s v="IL-15100"/>
    <s v="Ivan Liston"/>
    <s v="Consumer"/>
    <s v="United States"/>
    <s v="North Las Vegas"/>
    <s v="Nevada"/>
    <n v="89031"/>
    <s v="West"/>
    <s v="OFF-ST-10000078"/>
    <s v="Office Supplies"/>
    <s v="Storage"/>
    <s v="Tennsco 6- and 18-Compartment Lockers"/>
    <n v="1325.85"/>
    <n v="5"/>
    <n v="0"/>
    <n v="238.65299999999999"/>
    <x v="14"/>
    <x v="1"/>
  </r>
  <r>
    <n v="5561"/>
    <s v="US-2015-114741"/>
    <d v="2015-12-06T00:00:00"/>
    <d v="2015-10-12T00:00:00"/>
    <s v="Standard Class"/>
    <s v="IL-15100"/>
    <s v="Ivan Liston"/>
    <s v="Consumer"/>
    <s v="United States"/>
    <s v="North Las Vegas"/>
    <s v="Nevada"/>
    <n v="89031"/>
    <s v="West"/>
    <s v="OFF-LA-10004853"/>
    <s v="Office Supplies"/>
    <s v="Labels"/>
    <s v="Avery 483"/>
    <n v="14.94"/>
    <n v="3"/>
    <n v="0"/>
    <n v="6.8723999999999998"/>
    <x v="14"/>
    <x v="1"/>
  </r>
  <r>
    <n v="5562"/>
    <s v="CA-2017-133263"/>
    <d v="2017-03-31T00:00:00"/>
    <d v="2017-02-04T00:00:00"/>
    <s v="Second Class"/>
    <s v="JE-15610"/>
    <s v="Jim Epp"/>
    <s v="Corporate"/>
    <s v="United States"/>
    <s v="Atlanta"/>
    <s v="Georgia"/>
    <n v="30318"/>
    <s v="South"/>
    <s v="OFF-BI-10001153"/>
    <s v="Office Supplies"/>
    <s v="Binders"/>
    <s v="Ibico Recycled Grain-Textured Covers"/>
    <n v="34.54"/>
    <n v="1"/>
    <n v="0"/>
    <n v="17.27"/>
    <x v="42"/>
    <x v="3"/>
  </r>
  <r>
    <n v="5563"/>
    <s v="CA-2017-133263"/>
    <d v="2017-03-31T00:00:00"/>
    <d v="2017-02-04T00:00:00"/>
    <s v="Second Class"/>
    <s v="JE-15610"/>
    <s v="Jim Epp"/>
    <s v="Corporate"/>
    <s v="United States"/>
    <s v="Atlanta"/>
    <s v="Georgia"/>
    <n v="30318"/>
    <s v="South"/>
    <s v="TEC-CO-10001449"/>
    <s v="Technology"/>
    <s v="Copiers"/>
    <s v="Hewlett Packard LaserJet 3310 Copier"/>
    <n v="2999.95"/>
    <n v="5"/>
    <n v="0"/>
    <n v="1439.9760000000001"/>
    <x v="42"/>
    <x v="3"/>
  </r>
  <r>
    <n v="5564"/>
    <s v="CA-2017-133263"/>
    <d v="2017-03-31T00:00:00"/>
    <d v="2017-02-04T00:00:00"/>
    <s v="Second Class"/>
    <s v="JE-15610"/>
    <s v="Jim Epp"/>
    <s v="Corporate"/>
    <s v="United States"/>
    <s v="Atlanta"/>
    <s v="Georgia"/>
    <n v="30318"/>
    <s v="South"/>
    <s v="OFF-BI-10000474"/>
    <s v="Office Supplies"/>
    <s v="Binders"/>
    <s v="Avery Recycled Flexi-View Covers for Binding Systems"/>
    <n v="64.12"/>
    <n v="4"/>
    <n v="0"/>
    <n v="30.7776"/>
    <x v="42"/>
    <x v="3"/>
  </r>
  <r>
    <n v="5565"/>
    <s v="CA-2017-157966"/>
    <d v="2017-03-13T00:00:00"/>
    <s v="3/13/2017"/>
    <s v="Same Day"/>
    <s v="SU-20665"/>
    <s v="Stephanie Ulpright"/>
    <s v="Home Office"/>
    <s v="United States"/>
    <s v="Chicago"/>
    <s v="Illinois"/>
    <n v="60610"/>
    <s v="Central"/>
    <s v="OFF-AR-10000799"/>
    <s v="Office Supplies"/>
    <s v="Art"/>
    <s v="Col-Erase Pencils with Erasers"/>
    <n v="19.456"/>
    <n v="4"/>
    <n v="0.2"/>
    <n v="2.1888000000000001"/>
    <x v="42"/>
    <x v="3"/>
  </r>
  <r>
    <n v="5566"/>
    <s v="CA-2017-157966"/>
    <d v="2017-03-13T00:00:00"/>
    <s v="3/13/2017"/>
    <s v="Same Day"/>
    <s v="SU-20665"/>
    <s v="Stephanie Ulpright"/>
    <s v="Home Office"/>
    <s v="United States"/>
    <s v="Chicago"/>
    <s v="Illinois"/>
    <n v="60610"/>
    <s v="Central"/>
    <s v="TEC-MA-10002109"/>
    <s v="Technology"/>
    <s v="Machines"/>
    <s v="HP Officejet Pro 8600 e-All-In-One Printer, Copier, Scanner, Fax"/>
    <n v="209.98599999999999"/>
    <n v="2"/>
    <n v="0.3"/>
    <n v="8.9993999999999996"/>
    <x v="42"/>
    <x v="3"/>
  </r>
  <r>
    <n v="5567"/>
    <s v="CA-2017-157966"/>
    <d v="2017-03-13T00:00:00"/>
    <s v="3/13/2017"/>
    <s v="Same Day"/>
    <s v="SU-20665"/>
    <s v="Stephanie Ulpright"/>
    <s v="Home Office"/>
    <s v="United States"/>
    <s v="Chicago"/>
    <s v="Illinois"/>
    <n v="60610"/>
    <s v="Central"/>
    <s v="OFF-AR-10003338"/>
    <s v="Office Supplies"/>
    <s v="Art"/>
    <s v="Eberhard Faber 3 1/2&quot; Golf Pencils"/>
    <n v="29.76"/>
    <n v="5"/>
    <n v="0.2"/>
    <n v="1.86"/>
    <x v="42"/>
    <x v="3"/>
  </r>
  <r>
    <n v="5568"/>
    <s v="CA-2017-157966"/>
    <d v="2017-03-13T00:00:00"/>
    <s v="3/13/2017"/>
    <s v="Same Day"/>
    <s v="SU-20665"/>
    <s v="Stephanie Ulpright"/>
    <s v="Home Office"/>
    <s v="United States"/>
    <s v="Chicago"/>
    <s v="Illinois"/>
    <n v="60610"/>
    <s v="Central"/>
    <s v="FUR-CH-10003606"/>
    <s v="Furniture"/>
    <s v="Chairs"/>
    <s v="SAFCO Folding Chair Trolley"/>
    <n v="89.768000000000001"/>
    <n v="1"/>
    <n v="0.3"/>
    <n v="-2.5648"/>
    <x v="42"/>
    <x v="3"/>
  </r>
  <r>
    <n v="5569"/>
    <s v="CA-2017-157966"/>
    <d v="2017-03-13T00:00:00"/>
    <s v="3/13/2017"/>
    <s v="Same Day"/>
    <s v="SU-20665"/>
    <s v="Stephanie Ulpright"/>
    <s v="Home Office"/>
    <s v="United States"/>
    <s v="Chicago"/>
    <s v="Illinois"/>
    <n v="60610"/>
    <s v="Central"/>
    <s v="TEC-CO-10001449"/>
    <s v="Technology"/>
    <s v="Copiers"/>
    <s v="Hewlett Packard LaserJet 3310 Copier"/>
    <n v="959.98400000000004"/>
    <n v="2"/>
    <n v="0.2"/>
    <n v="335.99439999999998"/>
    <x v="42"/>
    <x v="3"/>
  </r>
  <r>
    <n v="5570"/>
    <s v="CA-2017-157966"/>
    <d v="2017-03-13T00:00:00"/>
    <s v="3/13/2017"/>
    <s v="Same Day"/>
    <s v="SU-20665"/>
    <s v="Stephanie Ulpright"/>
    <s v="Home Office"/>
    <s v="United States"/>
    <s v="Chicago"/>
    <s v="Illinois"/>
    <n v="60610"/>
    <s v="Central"/>
    <s v="OFF-PA-10001934"/>
    <s v="Office Supplies"/>
    <s v="Paper"/>
    <s v="Xerox 1993"/>
    <n v="15.552"/>
    <n v="3"/>
    <n v="0.2"/>
    <n v="5.6375999999999999"/>
    <x v="42"/>
    <x v="3"/>
  </r>
  <r>
    <n v="5571"/>
    <s v="CA-2017-157966"/>
    <d v="2017-03-13T00:00:00"/>
    <s v="3/13/2017"/>
    <s v="Same Day"/>
    <s v="SU-20665"/>
    <s v="Stephanie Ulpright"/>
    <s v="Home Office"/>
    <s v="United States"/>
    <s v="Chicago"/>
    <s v="Illinois"/>
    <n v="60610"/>
    <s v="Central"/>
    <s v="TEC-PH-10001527"/>
    <s v="Technology"/>
    <s v="Phones"/>
    <s v="Plantronics MX500i Earset"/>
    <n v="34.36"/>
    <n v="1"/>
    <n v="0.2"/>
    <n v="-7.3014999999999999"/>
    <x v="42"/>
    <x v="3"/>
  </r>
  <r>
    <n v="5572"/>
    <s v="CA-2014-151162"/>
    <d v="2014-12-05T00:00:00"/>
    <d v="2014-09-12T00:00:00"/>
    <s v="Standard Class"/>
    <s v="EA-14035"/>
    <s v="Erin Ashbrook"/>
    <s v="Corporate"/>
    <s v="United States"/>
    <s v="Columbus"/>
    <s v="Ohio"/>
    <n v="43229"/>
    <s v="East"/>
    <s v="OFF-PA-10001033"/>
    <s v="Office Supplies"/>
    <s v="Paper"/>
    <s v="Xerox 1893"/>
    <n v="98.376000000000005"/>
    <n v="3"/>
    <n v="0.2"/>
    <n v="35.661299999999997"/>
    <x v="20"/>
    <x v="2"/>
  </r>
  <r>
    <n v="5573"/>
    <s v="CA-2014-151162"/>
    <d v="2014-12-05T00:00:00"/>
    <d v="2014-09-12T00:00:00"/>
    <s v="Standard Class"/>
    <s v="EA-14035"/>
    <s v="Erin Ashbrook"/>
    <s v="Corporate"/>
    <s v="United States"/>
    <s v="Columbus"/>
    <s v="Ohio"/>
    <n v="43229"/>
    <s v="East"/>
    <s v="OFF-BI-10003719"/>
    <s v="Office Supplies"/>
    <s v="Binders"/>
    <s v="Large Capacity Hanging Post Binders"/>
    <n v="29.94"/>
    <n v="4"/>
    <n v="0.7"/>
    <n v="-23.952000000000002"/>
    <x v="20"/>
    <x v="2"/>
  </r>
  <r>
    <n v="5574"/>
    <s v="CA-2014-151162"/>
    <d v="2014-12-05T00:00:00"/>
    <d v="2014-09-12T00:00:00"/>
    <s v="Standard Class"/>
    <s v="EA-14035"/>
    <s v="Erin Ashbrook"/>
    <s v="Corporate"/>
    <s v="United States"/>
    <s v="Columbus"/>
    <s v="Ohio"/>
    <n v="43229"/>
    <s v="East"/>
    <s v="OFF-PA-10003036"/>
    <s v="Office Supplies"/>
    <s v="Paper"/>
    <s v="Black Print Carbonless 8 1/2&quot; x 8 1/4&quot; Rapid Memo Book"/>
    <n v="17.472000000000001"/>
    <n v="3"/>
    <n v="0.2"/>
    <n v="5.6783999999999999"/>
    <x v="20"/>
    <x v="2"/>
  </r>
  <r>
    <n v="5575"/>
    <s v="CA-2014-151162"/>
    <d v="2014-12-05T00:00:00"/>
    <d v="2014-09-12T00:00:00"/>
    <s v="Standard Class"/>
    <s v="EA-14035"/>
    <s v="Erin Ashbrook"/>
    <s v="Corporate"/>
    <s v="United States"/>
    <s v="Columbus"/>
    <s v="Ohio"/>
    <n v="43229"/>
    <s v="East"/>
    <s v="TEC-PH-10001870"/>
    <s v="Technology"/>
    <s v="Phones"/>
    <s v="Lunatik TT5L-002 Taktik Strike Impact Protection System for iPhone 5"/>
    <n v="36.738"/>
    <n v="1"/>
    <n v="0.4"/>
    <n v="-9.1844999999999999"/>
    <x v="20"/>
    <x v="2"/>
  </r>
  <r>
    <n v="5576"/>
    <s v="CA-2014-151162"/>
    <d v="2014-12-05T00:00:00"/>
    <d v="2014-09-12T00:00:00"/>
    <s v="Standard Class"/>
    <s v="EA-14035"/>
    <s v="Erin Ashbrook"/>
    <s v="Corporate"/>
    <s v="United States"/>
    <s v="Columbus"/>
    <s v="Ohio"/>
    <n v="43229"/>
    <s v="East"/>
    <s v="TEC-PH-10001809"/>
    <s v="Technology"/>
    <s v="Phones"/>
    <s v="Panasonic KX T7736-B Digital phone"/>
    <n v="179.94"/>
    <n v="2"/>
    <n v="0.4"/>
    <n v="-44.984999999999999"/>
    <x v="20"/>
    <x v="2"/>
  </r>
  <r>
    <n v="5577"/>
    <s v="CA-2016-136686"/>
    <d v="2016-12-12T00:00:00"/>
    <s v="12/16/2016"/>
    <s v="Standard Class"/>
    <s v="RF-19840"/>
    <s v="Roy Franzˆsisch"/>
    <s v="Consumer"/>
    <s v="United States"/>
    <s v="Pasadena"/>
    <s v="California"/>
    <n v="91104"/>
    <s v="West"/>
    <s v="FUR-FU-10004864"/>
    <s v="Furniture"/>
    <s v="Furnishings"/>
    <s v="Howard Miller 14-1/2&quot; Diameter Chrome Round Wall Clock"/>
    <n v="383.64"/>
    <n v="6"/>
    <n v="0"/>
    <n v="122.76479999999999"/>
    <x v="5"/>
    <x v="0"/>
  </r>
  <r>
    <n v="5578"/>
    <s v="CA-2016-136686"/>
    <d v="2016-12-12T00:00:00"/>
    <s v="12/16/2016"/>
    <s v="Standard Class"/>
    <s v="RF-19840"/>
    <s v="Roy Franzˆsisch"/>
    <s v="Consumer"/>
    <s v="United States"/>
    <s v="Pasadena"/>
    <s v="California"/>
    <n v="91104"/>
    <s v="West"/>
    <s v="OFF-AP-10002350"/>
    <s v="Office Supplies"/>
    <s v="Appliances"/>
    <s v="Belkin F9H710-06 7 Outlet SurgeMaster Surge Protector"/>
    <n v="56.52"/>
    <n v="3"/>
    <n v="0"/>
    <n v="15.8256"/>
    <x v="5"/>
    <x v="0"/>
  </r>
  <r>
    <n v="5579"/>
    <s v="CA-2017-137498"/>
    <d v="2017-09-09T00:00:00"/>
    <s v="9/14/2017"/>
    <s v="Second Class"/>
    <s v="LC-17050"/>
    <s v="Liz Carlisle"/>
    <s v="Consumer"/>
    <s v="United States"/>
    <s v="Los Angeles"/>
    <s v="California"/>
    <n v="90004"/>
    <s v="West"/>
    <s v="OFF-AR-10003829"/>
    <s v="Office Supplies"/>
    <s v="Art"/>
    <s v="Newell 35"/>
    <n v="6.56"/>
    <n v="2"/>
    <n v="0"/>
    <n v="1.9024000000000001"/>
    <x v="15"/>
    <x v="3"/>
  </r>
  <r>
    <n v="5580"/>
    <s v="CA-2017-137498"/>
    <d v="2017-09-09T00:00:00"/>
    <s v="9/14/2017"/>
    <s v="Second Class"/>
    <s v="LC-17050"/>
    <s v="Liz Carlisle"/>
    <s v="Consumer"/>
    <s v="United States"/>
    <s v="Los Angeles"/>
    <s v="California"/>
    <n v="90004"/>
    <s v="West"/>
    <s v="FUR-CH-10003833"/>
    <s v="Furniture"/>
    <s v="Chairs"/>
    <s v="Novimex Fabric Task Chair"/>
    <n v="243.92"/>
    <n v="5"/>
    <n v="0.2"/>
    <n v="-15.244999999999999"/>
    <x v="15"/>
    <x v="3"/>
  </r>
  <r>
    <n v="5581"/>
    <s v="CA-2017-137498"/>
    <d v="2017-09-09T00:00:00"/>
    <s v="9/14/2017"/>
    <s v="Second Class"/>
    <s v="LC-17050"/>
    <s v="Liz Carlisle"/>
    <s v="Consumer"/>
    <s v="United States"/>
    <s v="Los Angeles"/>
    <s v="California"/>
    <n v="90004"/>
    <s v="West"/>
    <s v="OFF-PA-10000143"/>
    <s v="Office Supplies"/>
    <s v="Paper"/>
    <s v="Astroparche Fine Business Paper"/>
    <n v="47.52"/>
    <n v="9"/>
    <n v="0"/>
    <n v="22.8096"/>
    <x v="15"/>
    <x v="3"/>
  </r>
  <r>
    <n v="5582"/>
    <s v="CA-2017-163818"/>
    <d v="2017-10-04T00:00:00"/>
    <d v="2017-08-10T00:00:00"/>
    <s v="Standard Class"/>
    <s v="PS-18970"/>
    <s v="Paul Stevenson"/>
    <s v="Home Office"/>
    <s v="United States"/>
    <s v="Clinton"/>
    <s v="Maryland"/>
    <n v="20735"/>
    <s v="East"/>
    <s v="FUR-FU-10000076"/>
    <s v="Furniture"/>
    <s v="Furnishings"/>
    <s v="24-Hour Round Wall Clock"/>
    <n v="19.98"/>
    <n v="1"/>
    <n v="0"/>
    <n v="8.5914000000000001"/>
    <x v="13"/>
    <x v="3"/>
  </r>
  <r>
    <n v="5583"/>
    <s v="CA-2016-161158"/>
    <d v="2016-05-09T00:00:00"/>
    <s v="5/13/2016"/>
    <s v="Standard Class"/>
    <s v="PS-18970"/>
    <s v="Paul Stevenson"/>
    <s v="Home Office"/>
    <s v="United States"/>
    <s v="New York City"/>
    <s v="New York"/>
    <n v="10024"/>
    <s v="East"/>
    <s v="OFF-AR-10000462"/>
    <s v="Office Supplies"/>
    <s v="Art"/>
    <s v="Sanford Pocket Accent Highlighters"/>
    <n v="8"/>
    <n v="5"/>
    <n v="0"/>
    <n v="3.44"/>
    <x v="35"/>
    <x v="0"/>
  </r>
  <r>
    <n v="5584"/>
    <s v="CA-2014-116673"/>
    <d v="2014-12-15T00:00:00"/>
    <s v="12/19/2014"/>
    <s v="Second Class"/>
    <s v="JO-15280"/>
    <s v="Jas O'Carroll"/>
    <s v="Consumer"/>
    <s v="United States"/>
    <s v="San Diego"/>
    <s v="California"/>
    <n v="92037"/>
    <s v="West"/>
    <s v="FUR-FU-10003829"/>
    <s v="Furniture"/>
    <s v="Furnishings"/>
    <s v="Stackable Trays"/>
    <n v="6.16"/>
    <n v="2"/>
    <n v="0"/>
    <n v="1.9712000000000001"/>
    <x v="20"/>
    <x v="2"/>
  </r>
  <r>
    <n v="5585"/>
    <s v="CA-2017-105333"/>
    <d v="2017-11-30T00:00:00"/>
    <d v="2017-04-12T00:00:00"/>
    <s v="Standard Class"/>
    <s v="VP-21730"/>
    <s v="Victor Preis"/>
    <s v="Home Office"/>
    <s v="United States"/>
    <s v="New York City"/>
    <s v="New York"/>
    <n v="10011"/>
    <s v="East"/>
    <s v="OFF-ST-10002182"/>
    <s v="Office Supplies"/>
    <s v="Storage"/>
    <s v="Iris 3-Drawer Stacking Bin, Black"/>
    <n v="83.56"/>
    <n v="4"/>
    <n v="0"/>
    <n v="1.6712"/>
    <x v="23"/>
    <x v="3"/>
  </r>
  <r>
    <n v="5586"/>
    <s v="CA-2017-105333"/>
    <d v="2017-11-30T00:00:00"/>
    <d v="2017-04-12T00:00:00"/>
    <s v="Standard Class"/>
    <s v="VP-21730"/>
    <s v="Victor Preis"/>
    <s v="Home Office"/>
    <s v="United States"/>
    <s v="New York City"/>
    <s v="New York"/>
    <n v="10011"/>
    <s v="East"/>
    <s v="TEC-PH-10001468"/>
    <s v="Technology"/>
    <s v="Phones"/>
    <s v="Panasonic Business†Telephones†KX-T7736"/>
    <n v="546.05999999999995"/>
    <n v="3"/>
    <n v="0"/>
    <n v="163.81800000000001"/>
    <x v="23"/>
    <x v="3"/>
  </r>
  <r>
    <n v="5587"/>
    <s v="CA-2017-105333"/>
    <d v="2017-11-30T00:00:00"/>
    <d v="2017-04-12T00:00:00"/>
    <s v="Standard Class"/>
    <s v="VP-21730"/>
    <s v="Victor Preis"/>
    <s v="Home Office"/>
    <s v="United States"/>
    <s v="New York City"/>
    <s v="New York"/>
    <n v="10011"/>
    <s v="East"/>
    <s v="OFF-ST-10001809"/>
    <s v="Office Supplies"/>
    <s v="Storage"/>
    <s v="Fellowes Officeware Wire Shelving"/>
    <n v="269.49"/>
    <n v="3"/>
    <n v="0"/>
    <n v="5.3898000000000001"/>
    <x v="23"/>
    <x v="3"/>
  </r>
  <r>
    <n v="5588"/>
    <s v="CA-2015-149993"/>
    <d v="2015-03-19T00:00:00"/>
    <s v="3/20/2015"/>
    <s v="First Class"/>
    <s v="GA-14725"/>
    <s v="Guy Armstrong"/>
    <s v="Consumer"/>
    <s v="United States"/>
    <s v="Lancaster"/>
    <s v="California"/>
    <n v="93534"/>
    <s v="West"/>
    <s v="OFF-FA-10001561"/>
    <s v="Office Supplies"/>
    <s v="Fasteners"/>
    <s v="Stockwell Push Pins"/>
    <n v="10.9"/>
    <n v="5"/>
    <n v="0"/>
    <n v="3.597"/>
    <x v="29"/>
    <x v="1"/>
  </r>
  <r>
    <n v="5589"/>
    <s v="CA-2014-168158"/>
    <d v="2014-07-19T00:00:00"/>
    <s v="7/24/2014"/>
    <s v="Standard Class"/>
    <s v="EM-14140"/>
    <s v="Eugene Moren"/>
    <s v="Home Office"/>
    <s v="United States"/>
    <s v="Great Falls"/>
    <s v="Montana"/>
    <n v="59405"/>
    <s v="West"/>
    <s v="OFF-BI-10001759"/>
    <s v="Office Supplies"/>
    <s v="Binders"/>
    <s v="Acco Pressboard Covers with Storage Hooks, 14 7/8&quot; x 11&quot;, Dark Blue"/>
    <n v="6.0960000000000001"/>
    <n v="2"/>
    <n v="0.2"/>
    <n v="2.2098"/>
    <x v="39"/>
    <x v="2"/>
  </r>
  <r>
    <n v="5590"/>
    <s v="CA-2016-115224"/>
    <d v="2016-12-08T00:00:00"/>
    <d v="2016-11-12T00:00:00"/>
    <s v="Second Class"/>
    <s v="DB-13615"/>
    <s v="Doug Bickford"/>
    <s v="Consumer"/>
    <s v="United States"/>
    <s v="San Francisco"/>
    <s v="California"/>
    <n v="94110"/>
    <s v="West"/>
    <s v="OFF-ST-10000615"/>
    <s v="Office Supplies"/>
    <s v="Storage"/>
    <s v="SimpliFile Personal File, Black Granite, 15w x 6-15/16d x 11-1/4h"/>
    <n v="34.049999999999997"/>
    <n v="3"/>
    <n v="0"/>
    <n v="9.5340000000000007"/>
    <x v="5"/>
    <x v="0"/>
  </r>
  <r>
    <n v="5591"/>
    <s v="CA-2016-115224"/>
    <d v="2016-12-08T00:00:00"/>
    <d v="2016-11-12T00:00:00"/>
    <s v="Second Class"/>
    <s v="DB-13615"/>
    <s v="Doug Bickford"/>
    <s v="Consumer"/>
    <s v="United States"/>
    <s v="San Francisco"/>
    <s v="California"/>
    <n v="94110"/>
    <s v="West"/>
    <s v="OFF-ST-10003816"/>
    <s v="Office Supplies"/>
    <s v="Storage"/>
    <s v="Fellowes High-Stak Drawer Files"/>
    <n v="352.38"/>
    <n v="2"/>
    <n v="0"/>
    <n v="81.047399999999996"/>
    <x v="5"/>
    <x v="0"/>
  </r>
  <r>
    <n v="5592"/>
    <s v="CA-2014-164742"/>
    <d v="2014-10-13T00:00:00"/>
    <s v="10/18/2014"/>
    <s v="Second Class"/>
    <s v="ML-17395"/>
    <s v="Marina Lichtenstein"/>
    <s v="Corporate"/>
    <s v="United States"/>
    <s v="Lakewood"/>
    <s v="New Jersey"/>
    <n v="8701"/>
    <s v="East"/>
    <s v="FUR-CH-10002880"/>
    <s v="Furniture"/>
    <s v="Chairs"/>
    <s v="Global High-Back Leather Tilter, Burgundy"/>
    <n v="245.98"/>
    <n v="2"/>
    <n v="0"/>
    <n v="27.0578"/>
    <x v="18"/>
    <x v="2"/>
  </r>
  <r>
    <n v="5593"/>
    <s v="CA-2014-164742"/>
    <d v="2014-10-13T00:00:00"/>
    <s v="10/18/2014"/>
    <s v="Second Class"/>
    <s v="ML-17395"/>
    <s v="Marina Lichtenstein"/>
    <s v="Corporate"/>
    <s v="United States"/>
    <s v="Lakewood"/>
    <s v="New Jersey"/>
    <n v="8701"/>
    <s v="East"/>
    <s v="OFF-BI-10004738"/>
    <s v="Office Supplies"/>
    <s v="Binders"/>
    <s v="Flexible Leather- Look Classic Collection Ring Binder"/>
    <n v="18.940000000000001"/>
    <n v="1"/>
    <n v="0"/>
    <n v="9.4700000000000006"/>
    <x v="18"/>
    <x v="2"/>
  </r>
  <r>
    <n v="5594"/>
    <s v="US-2017-108014"/>
    <d v="2017-11-19T00:00:00"/>
    <s v="11/25/2017"/>
    <s v="Standard Class"/>
    <s v="JH-15430"/>
    <s v="Jennifer Halladay"/>
    <s v="Consumer"/>
    <s v="United States"/>
    <s v="Cleveland"/>
    <s v="Ohio"/>
    <n v="44105"/>
    <s v="East"/>
    <s v="OFF-BI-10003984"/>
    <s v="Office Supplies"/>
    <s v="Binders"/>
    <s v="Lock-Up Easel 'Spel-Binder'"/>
    <n v="59.912999999999997"/>
    <n v="7"/>
    <n v="0.7"/>
    <n v="-45.933300000000003"/>
    <x v="23"/>
    <x v="3"/>
  </r>
  <r>
    <n v="5595"/>
    <s v="CA-2017-160325"/>
    <d v="2017-09-24T00:00:00"/>
    <s v="9/24/2017"/>
    <s v="Same Day"/>
    <s v="BP-11095"/>
    <s v="Bart Pistole"/>
    <s v="Corporate"/>
    <s v="United States"/>
    <s v="Lawrence"/>
    <s v="Massachusetts"/>
    <n v="1841"/>
    <s v="East"/>
    <s v="TEC-PH-10000984"/>
    <s v="Technology"/>
    <s v="Phones"/>
    <s v="Panasonic KX-TG9471B"/>
    <n v="391.98"/>
    <n v="2"/>
    <n v="0"/>
    <n v="109.7544"/>
    <x v="15"/>
    <x v="3"/>
  </r>
  <r>
    <n v="5596"/>
    <s v="CA-2017-160325"/>
    <d v="2017-09-24T00:00:00"/>
    <s v="9/24/2017"/>
    <s v="Same Day"/>
    <s v="BP-11095"/>
    <s v="Bart Pistole"/>
    <s v="Corporate"/>
    <s v="United States"/>
    <s v="Lawrence"/>
    <s v="Massachusetts"/>
    <n v="1841"/>
    <s v="East"/>
    <s v="TEC-PH-10001944"/>
    <s v="Technology"/>
    <s v="Phones"/>
    <s v="Wi-Ex zBoost YX540 Cellular Phone Signal Booster"/>
    <n v="437.85"/>
    <n v="3"/>
    <n v="0"/>
    <n v="131.35499999999999"/>
    <x v="15"/>
    <x v="3"/>
  </r>
  <r>
    <n v="5597"/>
    <s v="CA-2015-159779"/>
    <d v="2015-09-25T00:00:00"/>
    <s v="9/29/2015"/>
    <s v="Standard Class"/>
    <s v="SB-20185"/>
    <s v="Sarah Brown"/>
    <s v="Consumer"/>
    <s v="United States"/>
    <s v="Concord"/>
    <s v="New Hampshire"/>
    <n v="3301"/>
    <s v="East"/>
    <s v="OFF-BI-10002735"/>
    <s v="Office Supplies"/>
    <s v="Binders"/>
    <s v="GBC Prestige Therm-A-Bind Covers"/>
    <n v="68.62"/>
    <n v="2"/>
    <n v="0"/>
    <n v="32.251399999999997"/>
    <x v="11"/>
    <x v="1"/>
  </r>
  <r>
    <n v="5598"/>
    <s v="CA-2017-151176"/>
    <d v="2017-02-13T00:00:00"/>
    <s v="2/20/2017"/>
    <s v="Standard Class"/>
    <s v="SV-20785"/>
    <s v="Stewart Visinsky"/>
    <s v="Consumer"/>
    <s v="United States"/>
    <s v="Baltimore"/>
    <s v="Maryland"/>
    <n v="21215"/>
    <s v="East"/>
    <s v="OFF-SU-10001165"/>
    <s v="Office Supplies"/>
    <s v="Supplies"/>
    <s v="Acme Elite Stainless Steel Scissors"/>
    <n v="25.02"/>
    <n v="3"/>
    <n v="0"/>
    <n v="6.5052000000000003"/>
    <x v="31"/>
    <x v="3"/>
  </r>
  <r>
    <n v="5599"/>
    <s v="CA-2017-151176"/>
    <d v="2017-02-13T00:00:00"/>
    <s v="2/20/2017"/>
    <s v="Standard Class"/>
    <s v="SV-20785"/>
    <s v="Stewart Visinsky"/>
    <s v="Consumer"/>
    <s v="United States"/>
    <s v="Baltimore"/>
    <s v="Maryland"/>
    <n v="21215"/>
    <s v="East"/>
    <s v="OFF-AR-10000614"/>
    <s v="Office Supplies"/>
    <s v="Art"/>
    <s v="Barrel Sharpener"/>
    <n v="10.71"/>
    <n v="3"/>
    <n v="0"/>
    <n v="2.7846000000000002"/>
    <x v="31"/>
    <x v="3"/>
  </r>
  <r>
    <n v="5600"/>
    <s v="CA-2014-108903"/>
    <d v="2014-10-03T00:00:00"/>
    <d v="2014-03-10T00:00:00"/>
    <s v="Same Day"/>
    <s v="DO-13435"/>
    <s v="Denny Ordway"/>
    <s v="Consumer"/>
    <s v="United States"/>
    <s v="Columbus"/>
    <s v="Ohio"/>
    <n v="43229"/>
    <s v="East"/>
    <s v="OFF-AR-10004010"/>
    <s v="Office Supplies"/>
    <s v="Art"/>
    <s v="Hunt Boston Vacuum Mount KS Pencil Sharpener"/>
    <n v="55.984000000000002"/>
    <n v="2"/>
    <n v="0.2"/>
    <n v="4.1988000000000003"/>
    <x v="18"/>
    <x v="2"/>
  </r>
  <r>
    <n v="5601"/>
    <s v="CA-2014-108903"/>
    <d v="2014-10-03T00:00:00"/>
    <d v="2014-03-10T00:00:00"/>
    <s v="Same Day"/>
    <s v="DO-13435"/>
    <s v="Denny Ordway"/>
    <s v="Consumer"/>
    <s v="United States"/>
    <s v="Columbus"/>
    <s v="Ohio"/>
    <n v="43229"/>
    <s v="East"/>
    <s v="OFF-EN-10004030"/>
    <s v="Office Supplies"/>
    <s v="Envelopes"/>
    <s v="Convenience Packs of Business Envelopes"/>
    <n v="14.48"/>
    <n v="5"/>
    <n v="0.2"/>
    <n v="4.8869999999999996"/>
    <x v="18"/>
    <x v="2"/>
  </r>
  <r>
    <n v="5602"/>
    <s v="CA-2014-108903"/>
    <d v="2014-10-03T00:00:00"/>
    <d v="2014-03-10T00:00:00"/>
    <s v="Same Day"/>
    <s v="DO-13435"/>
    <s v="Denny Ordway"/>
    <s v="Consumer"/>
    <s v="United States"/>
    <s v="Columbus"/>
    <s v="Ohio"/>
    <n v="43229"/>
    <s v="East"/>
    <s v="TEC-AC-10003023"/>
    <s v="Technology"/>
    <s v="Accessories"/>
    <s v="Logitech G105 Gaming Keyboard"/>
    <n v="142.488"/>
    <n v="3"/>
    <n v="0.2"/>
    <n v="-3.5621999999999998"/>
    <x v="18"/>
    <x v="2"/>
  </r>
  <r>
    <n v="5603"/>
    <s v="CA-2016-117919"/>
    <d v="2016-08-27T00:00:00"/>
    <s v="8/29/2016"/>
    <s v="Second Class"/>
    <s v="TB-21355"/>
    <s v="Todd Boyes"/>
    <s v="Corporate"/>
    <s v="United States"/>
    <s v="Houston"/>
    <s v="Texas"/>
    <n v="77041"/>
    <s v="Central"/>
    <s v="OFF-ST-10003572"/>
    <s v="Office Supplies"/>
    <s v="Storage"/>
    <s v="Portfile Personal File Boxes"/>
    <n v="14.16"/>
    <n v="1"/>
    <n v="0.2"/>
    <n v="1.0620000000000001"/>
    <x v="28"/>
    <x v="0"/>
  </r>
  <r>
    <n v="5604"/>
    <s v="CA-2016-117919"/>
    <d v="2016-08-27T00:00:00"/>
    <s v="8/29/2016"/>
    <s v="Second Class"/>
    <s v="TB-21355"/>
    <s v="Todd Boyes"/>
    <s v="Corporate"/>
    <s v="United States"/>
    <s v="Houston"/>
    <s v="Texas"/>
    <n v="77041"/>
    <s v="Central"/>
    <s v="OFF-PA-10004353"/>
    <s v="Office Supplies"/>
    <s v="Paper"/>
    <s v="Southworth 25% Cotton Premium Laser Paper and Envelopes"/>
    <n v="79.92"/>
    <n v="5"/>
    <n v="0.2"/>
    <n v="27.972000000000001"/>
    <x v="28"/>
    <x v="0"/>
  </r>
  <r>
    <n v="5605"/>
    <s v="CA-2015-142475"/>
    <d v="2015-12-03T00:00:00"/>
    <d v="2015-07-12T00:00:00"/>
    <s v="Standard Class"/>
    <s v="BS-11380"/>
    <s v="Bill Stewart"/>
    <s v="Corporate"/>
    <s v="United States"/>
    <s v="New York City"/>
    <s v="New York"/>
    <n v="10011"/>
    <s v="East"/>
    <s v="OFF-BI-10003718"/>
    <s v="Office Supplies"/>
    <s v="Binders"/>
    <s v="GBC Therma-A-Bind 250T Electric Binding System"/>
    <n v="590.35199999999998"/>
    <n v="6"/>
    <n v="0.2"/>
    <n v="206.6232"/>
    <x v="14"/>
    <x v="1"/>
  </r>
  <r>
    <n v="5606"/>
    <s v="CA-2016-134516"/>
    <d v="2016-09-20T00:00:00"/>
    <s v="9/25/2016"/>
    <s v="Standard Class"/>
    <s v="FM-14215"/>
    <s v="Filia McAdams"/>
    <s v="Corporate"/>
    <s v="United States"/>
    <s v="Greensboro"/>
    <s v="North Carolina"/>
    <n v="27405"/>
    <s v="South"/>
    <s v="FUR-FU-10001546"/>
    <s v="Furniture"/>
    <s v="Furnishings"/>
    <s v="Dana Swing-Arm Lamps"/>
    <n v="17.088000000000001"/>
    <n v="2"/>
    <n v="0.2"/>
    <n v="1.0680000000000001"/>
    <x v="21"/>
    <x v="0"/>
  </r>
  <r>
    <n v="5607"/>
    <s v="CA-2016-134516"/>
    <d v="2016-09-20T00:00:00"/>
    <s v="9/25/2016"/>
    <s v="Standard Class"/>
    <s v="FM-14215"/>
    <s v="Filia McAdams"/>
    <s v="Corporate"/>
    <s v="United States"/>
    <s v="Greensboro"/>
    <s v="North Carolina"/>
    <n v="27405"/>
    <s v="South"/>
    <s v="FUR-CH-10002880"/>
    <s v="Furniture"/>
    <s v="Chairs"/>
    <s v="Global High-Back Leather Tilter, Burgundy"/>
    <n v="98.391999999999996"/>
    <n v="1"/>
    <n v="0.2"/>
    <n v="-11.069100000000001"/>
    <x v="21"/>
    <x v="0"/>
  </r>
  <r>
    <n v="5608"/>
    <s v="CA-2017-105193"/>
    <d v="2017-03-25T00:00:00"/>
    <s v="3/31/2017"/>
    <s v="Standard Class"/>
    <s v="JL-15835"/>
    <s v="John Lee"/>
    <s v="Consumer"/>
    <s v="United States"/>
    <s v="New York City"/>
    <s v="New York"/>
    <n v="10024"/>
    <s v="East"/>
    <s v="OFF-AR-10001547"/>
    <s v="Office Supplies"/>
    <s v="Art"/>
    <s v="Newell 311"/>
    <n v="11.05"/>
    <n v="5"/>
    <n v="0"/>
    <n v="2.9834999999999998"/>
    <x v="42"/>
    <x v="3"/>
  </r>
  <r>
    <n v="5609"/>
    <s v="CA-2015-168634"/>
    <d v="2015-12-06T00:00:00"/>
    <d v="2015-11-12T00:00:00"/>
    <s v="Standard Class"/>
    <s v="AF-10870"/>
    <s v="Art Ferguson"/>
    <s v="Consumer"/>
    <s v="United States"/>
    <s v="San Francisco"/>
    <s v="California"/>
    <n v="94109"/>
    <s v="West"/>
    <s v="OFF-AP-10001626"/>
    <s v="Office Supplies"/>
    <s v="Appliances"/>
    <s v="Commercial WindTunnel Clean Air Upright Vacuum, Replacement Belts, Filtration Bags"/>
    <n v="7.78"/>
    <n v="2"/>
    <n v="0"/>
    <n v="2.0228000000000002"/>
    <x v="14"/>
    <x v="1"/>
  </r>
  <r>
    <n v="5610"/>
    <s v="CA-2017-117198"/>
    <d v="2017-08-31T00:00:00"/>
    <d v="2017-05-09T00:00:00"/>
    <s v="Standard Class"/>
    <s v="BG-11035"/>
    <s v="Barry Gonzalez"/>
    <s v="Consumer"/>
    <s v="United States"/>
    <s v="Monroe"/>
    <s v="Louisiana"/>
    <n v="71203"/>
    <s v="South"/>
    <s v="TEC-AC-10003033"/>
    <s v="Technology"/>
    <s v="Accessories"/>
    <s v="Plantronics CS510 - Over-the-Head monaural Wireless Headset System"/>
    <n v="659.9"/>
    <n v="2"/>
    <n v="0"/>
    <n v="217.767"/>
    <x v="43"/>
    <x v="3"/>
  </r>
  <r>
    <n v="5611"/>
    <s v="CA-2015-145828"/>
    <d v="2015-10-05T00:00:00"/>
    <d v="2015-07-10T00:00:00"/>
    <s v="First Class"/>
    <s v="MB-17305"/>
    <s v="Maria Bertelson"/>
    <s v="Consumer"/>
    <s v="United States"/>
    <s v="Cincinnati"/>
    <s v="Ohio"/>
    <n v="45231"/>
    <s v="East"/>
    <s v="TEC-AC-10002323"/>
    <s v="Technology"/>
    <s v="Accessories"/>
    <s v="SanDisk Ultra 32 GB MicroSDHC Class 10 Memory Card"/>
    <n v="53.04"/>
    <n v="3"/>
    <n v="0.2"/>
    <n v="-4.641"/>
    <x v="2"/>
    <x v="1"/>
  </r>
  <r>
    <n v="5612"/>
    <s v="CA-2017-121027"/>
    <d v="2017-08-18T00:00:00"/>
    <s v="8/22/2017"/>
    <s v="Standard Class"/>
    <s v="HW-14935"/>
    <s v="Helen Wasserman"/>
    <s v="Corporate"/>
    <s v="United States"/>
    <s v="Seattle"/>
    <s v="Washington"/>
    <n v="98105"/>
    <s v="West"/>
    <s v="TEC-AC-10002049"/>
    <s v="Technology"/>
    <s v="Accessories"/>
    <s v="Plantronics Savi W720 Multi-Device Wireless Headset System"/>
    <n v="843.9"/>
    <n v="2"/>
    <n v="0"/>
    <n v="371.31599999999997"/>
    <x v="43"/>
    <x v="3"/>
  </r>
  <r>
    <n v="5613"/>
    <s v="CA-2017-121027"/>
    <d v="2017-08-18T00:00:00"/>
    <s v="8/22/2017"/>
    <s v="Standard Class"/>
    <s v="HW-14935"/>
    <s v="Helen Wasserman"/>
    <s v="Corporate"/>
    <s v="United States"/>
    <s v="Seattle"/>
    <s v="Washington"/>
    <n v="98105"/>
    <s v="West"/>
    <s v="TEC-AC-10002253"/>
    <s v="Technology"/>
    <s v="Accessories"/>
    <s v="Imation Bio 8GB USB†Flash Drive Imation†Corp"/>
    <n v="1496.16"/>
    <n v="9"/>
    <n v="0"/>
    <n v="224.42400000000001"/>
    <x v="43"/>
    <x v="3"/>
  </r>
  <r>
    <n v="5614"/>
    <s v="CA-2016-147431"/>
    <d v="2016-02-02T00:00:00"/>
    <d v="2016-07-02T00:00:00"/>
    <s v="Standard Class"/>
    <s v="AB-10105"/>
    <s v="Adrian Barton"/>
    <s v="Consumer"/>
    <s v="United States"/>
    <s v="New York City"/>
    <s v="New York"/>
    <n v="10011"/>
    <s v="East"/>
    <s v="OFF-ST-10003994"/>
    <s v="Office Supplies"/>
    <s v="Storage"/>
    <s v="Belkin 19&quot; Center-Weighted Shelf, Gray"/>
    <n v="117.96"/>
    <n v="2"/>
    <n v="0"/>
    <n v="5.8979999999999997"/>
    <x v="47"/>
    <x v="0"/>
  </r>
  <r>
    <n v="5615"/>
    <s v="CA-2016-158001"/>
    <d v="2016-08-23T00:00:00"/>
    <s v="8/27/2016"/>
    <s v="Standard Class"/>
    <s v="JP-15460"/>
    <s v="Jennifer Patt"/>
    <s v="Corporate"/>
    <s v="United States"/>
    <s v="New York City"/>
    <s v="New York"/>
    <n v="10035"/>
    <s v="East"/>
    <s v="OFF-AR-10002399"/>
    <s v="Office Supplies"/>
    <s v="Art"/>
    <s v="Dixon Prang Watercolor Pencils, 10-Color Set with Brush"/>
    <n v="21.3"/>
    <n v="5"/>
    <n v="0"/>
    <n v="8.7330000000000005"/>
    <x v="28"/>
    <x v="0"/>
  </r>
  <r>
    <n v="5616"/>
    <s v="CA-2016-158001"/>
    <d v="2016-08-23T00:00:00"/>
    <s v="8/27/2016"/>
    <s v="Standard Class"/>
    <s v="JP-15460"/>
    <s v="Jennifer Patt"/>
    <s v="Corporate"/>
    <s v="United States"/>
    <s v="New York City"/>
    <s v="New York"/>
    <n v="10035"/>
    <s v="East"/>
    <s v="OFF-AP-10002118"/>
    <s v="Office Supplies"/>
    <s v="Appliances"/>
    <s v="1.7 Cubic Foot Compact &quot;Cube&quot; Office Refrigerators"/>
    <n v="1040.8"/>
    <n v="5"/>
    <n v="0"/>
    <n v="281.01600000000002"/>
    <x v="28"/>
    <x v="0"/>
  </r>
  <r>
    <n v="5617"/>
    <s v="CA-2016-158001"/>
    <d v="2016-08-23T00:00:00"/>
    <s v="8/27/2016"/>
    <s v="Standard Class"/>
    <s v="JP-15460"/>
    <s v="Jennifer Patt"/>
    <s v="Corporate"/>
    <s v="United States"/>
    <s v="New York City"/>
    <s v="New York"/>
    <n v="10035"/>
    <s v="East"/>
    <s v="OFF-AR-10001954"/>
    <s v="Office Supplies"/>
    <s v="Art"/>
    <s v="Newell 331"/>
    <n v="29.34"/>
    <n v="6"/>
    <n v="0"/>
    <n v="7.9218000000000002"/>
    <x v="28"/>
    <x v="0"/>
  </r>
  <r>
    <n v="5618"/>
    <s v="CA-2017-125745"/>
    <d v="2017-06-30T00:00:00"/>
    <d v="2017-04-07T00:00:00"/>
    <s v="Standard Class"/>
    <s v="DV-13045"/>
    <s v="Darrin Van Huff"/>
    <s v="Corporate"/>
    <s v="United States"/>
    <s v="Memphis"/>
    <s v="Tennessee"/>
    <n v="38109"/>
    <s v="South"/>
    <s v="FUR-FU-10001591"/>
    <s v="Furniture"/>
    <s v="Furnishings"/>
    <s v="Advantus Panel Wall Certificate Holder - 8.5x11"/>
    <n v="19.52"/>
    <n v="2"/>
    <n v="0.2"/>
    <n v="5.3680000000000003"/>
    <x v="27"/>
    <x v="3"/>
  </r>
  <r>
    <n v="5619"/>
    <s v="CA-2015-101154"/>
    <d v="2015-09-18T00:00:00"/>
    <s v="9/21/2015"/>
    <s v="First Class"/>
    <s v="CM-12190"/>
    <s v="Charlotte Melton"/>
    <s v="Consumer"/>
    <s v="United States"/>
    <s v="San Diego"/>
    <s v="California"/>
    <n v="92105"/>
    <s v="West"/>
    <s v="OFF-ST-10004186"/>
    <s v="Office Supplies"/>
    <s v="Storage"/>
    <s v="Stur-D-Stor Shelving, Vertical 5-Shelf: 72&quot;H x 36&quot;W x 18 1/2&quot;D"/>
    <n v="443.92"/>
    <n v="4"/>
    <n v="0"/>
    <n v="8.8783999999999992"/>
    <x v="11"/>
    <x v="1"/>
  </r>
  <r>
    <n v="5620"/>
    <s v="US-2016-124163"/>
    <d v="2016-09-25T00:00:00"/>
    <s v="9/30/2016"/>
    <s v="Standard Class"/>
    <s v="SC-20695"/>
    <s v="Steve Chapman"/>
    <s v="Corporate"/>
    <s v="United States"/>
    <s v="La Crosse"/>
    <s v="Wisconsin"/>
    <n v="54601"/>
    <s v="Central"/>
    <s v="TEC-AC-10001908"/>
    <s v="Technology"/>
    <s v="Accessories"/>
    <s v="Logitech Wireless Headset h800"/>
    <n v="499.95"/>
    <n v="5"/>
    <n v="0"/>
    <n v="174.98249999999999"/>
    <x v="21"/>
    <x v="0"/>
  </r>
  <r>
    <n v="5621"/>
    <s v="US-2016-124163"/>
    <d v="2016-09-25T00:00:00"/>
    <s v="9/30/2016"/>
    <s v="Standard Class"/>
    <s v="SC-20695"/>
    <s v="Steve Chapman"/>
    <s v="Corporate"/>
    <s v="United States"/>
    <s v="La Crosse"/>
    <s v="Wisconsin"/>
    <n v="54601"/>
    <s v="Central"/>
    <s v="OFF-AR-10000817"/>
    <s v="Office Supplies"/>
    <s v="Art"/>
    <s v="Manco Dry-Lighter Erasable Highlighter"/>
    <n v="3.04"/>
    <n v="1"/>
    <n v="0"/>
    <n v="1.0336000000000001"/>
    <x v="21"/>
    <x v="0"/>
  </r>
  <r>
    <n v="5622"/>
    <s v="US-2016-124163"/>
    <d v="2016-09-25T00:00:00"/>
    <s v="9/30/2016"/>
    <s v="Standard Class"/>
    <s v="SC-20695"/>
    <s v="Steve Chapman"/>
    <s v="Corporate"/>
    <s v="United States"/>
    <s v="La Crosse"/>
    <s v="Wisconsin"/>
    <n v="54601"/>
    <s v="Central"/>
    <s v="FUR-CH-10004218"/>
    <s v="Furniture"/>
    <s v="Chairs"/>
    <s v="Global Fabric Manager's Chair, Dark Gray"/>
    <n v="201.96"/>
    <n v="2"/>
    <n v="0"/>
    <n v="50.49"/>
    <x v="21"/>
    <x v="0"/>
  </r>
  <r>
    <n v="5623"/>
    <s v="US-2016-124163"/>
    <d v="2016-09-25T00:00:00"/>
    <s v="9/30/2016"/>
    <s v="Standard Class"/>
    <s v="SC-20695"/>
    <s v="Steve Chapman"/>
    <s v="Corporate"/>
    <s v="United States"/>
    <s v="La Crosse"/>
    <s v="Wisconsin"/>
    <n v="54601"/>
    <s v="Central"/>
    <s v="FUR-FU-10000755"/>
    <s v="Furniture"/>
    <s v="Furnishings"/>
    <s v="Eldon Expressions Mahogany Wood Desk Collection"/>
    <n v="68.64"/>
    <n v="11"/>
    <n v="0"/>
    <n v="17.16"/>
    <x v="21"/>
    <x v="0"/>
  </r>
  <r>
    <n v="5624"/>
    <s v="CA-2016-121748"/>
    <d v="2016-10-24T00:00:00"/>
    <s v="10/28/2016"/>
    <s v="Second Class"/>
    <s v="VW-21775"/>
    <s v="Victoria Wilson"/>
    <s v="Corporate"/>
    <s v="United States"/>
    <s v="Los Angeles"/>
    <s v="California"/>
    <n v="90032"/>
    <s v="West"/>
    <s v="TEC-AC-10003063"/>
    <s v="Technology"/>
    <s v="Accessories"/>
    <s v="Micro Innovations USB RF Wireless Keyboard with Mouse"/>
    <n v="100"/>
    <n v="4"/>
    <n v="0"/>
    <n v="21"/>
    <x v="32"/>
    <x v="0"/>
  </r>
  <r>
    <n v="5625"/>
    <s v="CA-2016-121748"/>
    <d v="2016-10-24T00:00:00"/>
    <s v="10/28/2016"/>
    <s v="Second Class"/>
    <s v="VW-21775"/>
    <s v="Victoria Wilson"/>
    <s v="Corporate"/>
    <s v="United States"/>
    <s v="Los Angeles"/>
    <s v="California"/>
    <n v="90032"/>
    <s v="West"/>
    <s v="TEC-AC-10002637"/>
    <s v="Technology"/>
    <s v="Accessories"/>
    <s v="Logitech†VX Revolution Cordless Laser Mouse for Notebooks (Black)"/>
    <n v="359.98"/>
    <n v="2"/>
    <n v="0"/>
    <n v="21.598800000000001"/>
    <x v="32"/>
    <x v="0"/>
  </r>
  <r>
    <n v="5626"/>
    <s v="CA-2014-126683"/>
    <d v="2014-09-29T00:00:00"/>
    <d v="2014-01-10T00:00:00"/>
    <s v="Second Class"/>
    <s v="PP-18955"/>
    <s v="Paul Prost"/>
    <s v="Home Office"/>
    <s v="United States"/>
    <s v="Seattle"/>
    <s v="Washington"/>
    <n v="98115"/>
    <s v="West"/>
    <s v="FUR-FU-10001706"/>
    <s v="Furniture"/>
    <s v="Furnishings"/>
    <s v="Longer-Life Soft White Bulbs"/>
    <n v="6.16"/>
    <n v="2"/>
    <n v="0"/>
    <n v="2.9567999999999999"/>
    <x v="30"/>
    <x v="2"/>
  </r>
  <r>
    <n v="5627"/>
    <s v="CA-2014-126683"/>
    <d v="2014-09-29T00:00:00"/>
    <d v="2014-01-10T00:00:00"/>
    <s v="Second Class"/>
    <s v="PP-18955"/>
    <s v="Paul Prost"/>
    <s v="Home Office"/>
    <s v="United States"/>
    <s v="Seattle"/>
    <s v="Washington"/>
    <n v="98115"/>
    <s v="West"/>
    <s v="FUR-TA-10002958"/>
    <s v="Furniture"/>
    <s v="Tables"/>
    <s v="Bevis Oval Conference Table, Walnut"/>
    <n v="2348.8200000000002"/>
    <n v="9"/>
    <n v="0"/>
    <n v="399.29939999999999"/>
    <x v="30"/>
    <x v="2"/>
  </r>
  <r>
    <n v="5628"/>
    <s v="CA-2017-148810"/>
    <d v="2017-06-26T00:00:00"/>
    <d v="2017-01-07T00:00:00"/>
    <s v="Standard Class"/>
    <s v="DR-12880"/>
    <s v="Dan Reichenbach"/>
    <s v="Corporate"/>
    <s v="United States"/>
    <s v="Miami"/>
    <s v="Florida"/>
    <n v="33180"/>
    <s v="South"/>
    <s v="OFF-LA-10004689"/>
    <s v="Office Supplies"/>
    <s v="Labels"/>
    <s v="Avery 512"/>
    <n v="13.872"/>
    <n v="6"/>
    <n v="0.2"/>
    <n v="4.6818"/>
    <x v="27"/>
    <x v="3"/>
  </r>
  <r>
    <n v="5629"/>
    <s v="CA-2017-148810"/>
    <d v="2017-06-26T00:00:00"/>
    <d v="2017-01-07T00:00:00"/>
    <s v="Standard Class"/>
    <s v="DR-12880"/>
    <s v="Dan Reichenbach"/>
    <s v="Corporate"/>
    <s v="United States"/>
    <s v="Miami"/>
    <s v="Florida"/>
    <n v="33180"/>
    <s v="South"/>
    <s v="FUR-CH-10001545"/>
    <s v="Furniture"/>
    <s v="Chairs"/>
    <s v="Hon Comfortask Task/Swivel Chairs"/>
    <n v="273.55200000000002"/>
    <n v="3"/>
    <n v="0.2"/>
    <n v="-13.6776"/>
    <x v="27"/>
    <x v="3"/>
  </r>
  <r>
    <n v="5630"/>
    <s v="US-2016-146066"/>
    <d v="2016-08-21T00:00:00"/>
    <s v="8/23/2016"/>
    <s v="Second Class"/>
    <s v="RB-19465"/>
    <s v="Rick Bensley"/>
    <s v="Home Office"/>
    <s v="United States"/>
    <s v="Philadelphia"/>
    <s v="Pennsylvania"/>
    <n v="19143"/>
    <s v="East"/>
    <s v="FUR-TA-10002530"/>
    <s v="Furniture"/>
    <s v="Tables"/>
    <s v="Iceberg OfficeWorks 42&quot; Round Tables"/>
    <n v="815.29200000000003"/>
    <n v="9"/>
    <n v="0.4"/>
    <n v="-339.70499999999998"/>
    <x v="28"/>
    <x v="0"/>
  </r>
  <r>
    <n v="5631"/>
    <s v="CA-2014-127614"/>
    <d v="2014-02-11T00:00:00"/>
    <s v="2/15/2014"/>
    <s v="Standard Class"/>
    <s v="NF-18385"/>
    <s v="Natalie Fritzler"/>
    <s v="Consumer"/>
    <s v="United States"/>
    <s v="Chesapeake"/>
    <s v="Virginia"/>
    <n v="23320"/>
    <s v="South"/>
    <s v="TEC-AC-10001432"/>
    <s v="Technology"/>
    <s v="Accessories"/>
    <s v="Enermax Aurora Lite Keyboard"/>
    <n v="234.45"/>
    <n v="3"/>
    <n v="0"/>
    <n v="103.158"/>
    <x v="45"/>
    <x v="2"/>
  </r>
  <r>
    <n v="5632"/>
    <s v="CA-2014-127614"/>
    <d v="2014-02-11T00:00:00"/>
    <s v="2/15/2014"/>
    <s v="Standard Class"/>
    <s v="NF-18385"/>
    <s v="Natalie Fritzler"/>
    <s v="Consumer"/>
    <s v="United States"/>
    <s v="Chesapeake"/>
    <s v="Virginia"/>
    <n v="23320"/>
    <s v="South"/>
    <s v="FUR-TA-10003715"/>
    <s v="Furniture"/>
    <s v="Tables"/>
    <s v="Hon 2111 Invitation Series Corner Table"/>
    <n v="1256.22"/>
    <n v="6"/>
    <n v="0"/>
    <n v="75.373199999999997"/>
    <x v="45"/>
    <x v="2"/>
  </r>
  <r>
    <n v="5633"/>
    <s v="CA-2014-127614"/>
    <d v="2014-02-11T00:00:00"/>
    <s v="2/15/2014"/>
    <s v="Standard Class"/>
    <s v="NF-18385"/>
    <s v="Natalie Fritzler"/>
    <s v="Consumer"/>
    <s v="United States"/>
    <s v="Chesapeake"/>
    <s v="Virginia"/>
    <n v="23320"/>
    <s v="South"/>
    <s v="OFF-BI-10003291"/>
    <s v="Office Supplies"/>
    <s v="Binders"/>
    <s v="Wilson Jones Leather-Like Binders with DublLock Round Rings"/>
    <n v="17.46"/>
    <n v="2"/>
    <n v="0"/>
    <n v="8.2062000000000008"/>
    <x v="45"/>
    <x v="2"/>
  </r>
  <r>
    <n v="5634"/>
    <s v="CA-2016-101742"/>
    <d v="2016-09-23T00:00:00"/>
    <s v="9/28/2016"/>
    <s v="Second Class"/>
    <s v="CR-12580"/>
    <s v="Clay Rozendal"/>
    <s v="Home Office"/>
    <s v="United States"/>
    <s v="New York City"/>
    <s v="New York"/>
    <n v="10009"/>
    <s v="East"/>
    <s v="OFF-BI-10004187"/>
    <s v="Office Supplies"/>
    <s v="Binders"/>
    <s v="3-ring staple pack"/>
    <n v="10.528"/>
    <n v="7"/>
    <n v="0.2"/>
    <n v="3.6848000000000001"/>
    <x v="21"/>
    <x v="0"/>
  </r>
  <r>
    <n v="5635"/>
    <s v="CA-2015-134943"/>
    <d v="2015-12-05T00:00:00"/>
    <d v="2015-06-12T00:00:00"/>
    <s v="First Class"/>
    <s v="SU-20665"/>
    <s v="Stephanie Ulpright"/>
    <s v="Home Office"/>
    <s v="United States"/>
    <s v="Ann Arbor"/>
    <s v="Michigan"/>
    <n v="48104"/>
    <s v="Central"/>
    <s v="OFF-BI-10000666"/>
    <s v="Office Supplies"/>
    <s v="Binders"/>
    <s v="Surelock Post Binders"/>
    <n v="152.80000000000001"/>
    <n v="5"/>
    <n v="0"/>
    <n v="76.400000000000006"/>
    <x v="14"/>
    <x v="1"/>
  </r>
  <r>
    <n v="5636"/>
    <s v="CA-2017-123022"/>
    <d v="2017-09-03T00:00:00"/>
    <d v="2017-08-09T00:00:00"/>
    <s v="Standard Class"/>
    <s v="SC-20050"/>
    <s v="Sample Company A"/>
    <s v="Home Office"/>
    <s v="United States"/>
    <s v="La Mesa"/>
    <s v="California"/>
    <n v="91941"/>
    <s v="West"/>
    <s v="OFF-BI-10002225"/>
    <s v="Office Supplies"/>
    <s v="Binders"/>
    <s v="Square Ring Data Binders, Rigid 75 Pt. Covers, 11&quot; x 14-7/8&quot;"/>
    <n v="82.56"/>
    <n v="5"/>
    <n v="0.2"/>
    <n v="28.896000000000001"/>
    <x v="15"/>
    <x v="3"/>
  </r>
  <r>
    <n v="5637"/>
    <s v="CA-2017-123022"/>
    <d v="2017-09-03T00:00:00"/>
    <d v="2017-08-09T00:00:00"/>
    <s v="Standard Class"/>
    <s v="SC-20050"/>
    <s v="Sample Company A"/>
    <s v="Home Office"/>
    <s v="United States"/>
    <s v="La Mesa"/>
    <s v="California"/>
    <n v="91941"/>
    <s v="West"/>
    <s v="TEC-AC-10000474"/>
    <s v="Technology"/>
    <s v="Accessories"/>
    <s v="Kensington Expert Mouse Optical USB Trackball for PC or Mac"/>
    <n v="284.97000000000003"/>
    <n v="3"/>
    <n v="0"/>
    <n v="85.491"/>
    <x v="15"/>
    <x v="3"/>
  </r>
  <r>
    <n v="5638"/>
    <s v="CA-2017-113208"/>
    <d v="2017-03-26T00:00:00"/>
    <d v="2017-02-04T00:00:00"/>
    <s v="Standard Class"/>
    <s v="ML-18040"/>
    <s v="Michelle Lonsdale"/>
    <s v="Corporate"/>
    <s v="United States"/>
    <s v="Dearborn"/>
    <s v="Michigan"/>
    <n v="48126"/>
    <s v="Central"/>
    <s v="FUR-FU-10004245"/>
    <s v="Furniture"/>
    <s v="Furnishings"/>
    <s v="Career Cubicle Clock, 8 1/4&quot;, Black"/>
    <n v="60.84"/>
    <n v="3"/>
    <n v="0"/>
    <n v="23.119199999999999"/>
    <x v="42"/>
    <x v="3"/>
  </r>
  <r>
    <n v="5639"/>
    <s v="CA-2014-154893"/>
    <d v="2014-12-21T00:00:00"/>
    <s v="12/27/2014"/>
    <s v="Standard Class"/>
    <s v="GM-14440"/>
    <s v="Gary McGarr"/>
    <s v="Consumer"/>
    <s v="United States"/>
    <s v="San Diego"/>
    <s v="California"/>
    <n v="92024"/>
    <s v="West"/>
    <s v="FUR-CH-10004287"/>
    <s v="Furniture"/>
    <s v="Chairs"/>
    <s v="SAFCO Arco Folding Chair"/>
    <n v="1325.76"/>
    <n v="6"/>
    <n v="0.2"/>
    <n v="149.148"/>
    <x v="20"/>
    <x v="2"/>
  </r>
  <r>
    <n v="5640"/>
    <s v="CA-2014-154893"/>
    <d v="2014-12-21T00:00:00"/>
    <s v="12/27/2014"/>
    <s v="Standard Class"/>
    <s v="GM-14440"/>
    <s v="Gary McGarr"/>
    <s v="Consumer"/>
    <s v="United States"/>
    <s v="San Diego"/>
    <s v="California"/>
    <n v="92024"/>
    <s v="West"/>
    <s v="FUR-CH-10000595"/>
    <s v="Furniture"/>
    <s v="Chairs"/>
    <s v="Safco Contoured Stacking Chairs"/>
    <n v="572.16"/>
    <n v="3"/>
    <n v="0.2"/>
    <n v="35.76"/>
    <x v="20"/>
    <x v="2"/>
  </r>
  <r>
    <n v="5641"/>
    <s v="CA-2014-147900"/>
    <d v="2014-09-23T00:00:00"/>
    <s v="9/28/2014"/>
    <s v="Standard Class"/>
    <s v="JK-15640"/>
    <s v="Jim Kriz"/>
    <s v="Home Office"/>
    <s v="United States"/>
    <s v="Lakewood"/>
    <s v="Ohio"/>
    <n v="44107"/>
    <s v="East"/>
    <s v="OFF-PA-10003063"/>
    <s v="Office Supplies"/>
    <s v="Paper"/>
    <s v="EcoTones Memo Sheets"/>
    <n v="28.8"/>
    <n v="9"/>
    <n v="0.2"/>
    <n v="10.08"/>
    <x v="30"/>
    <x v="2"/>
  </r>
  <r>
    <n v="5642"/>
    <s v="CA-2017-106355"/>
    <d v="2017-04-02T00:00:00"/>
    <d v="2017-05-04T00:00:00"/>
    <s v="First Class"/>
    <s v="AT-10435"/>
    <s v="Alyssa Tate"/>
    <s v="Home Office"/>
    <s v="United States"/>
    <s v="Meriden"/>
    <s v="Connecticut"/>
    <n v="6450"/>
    <s v="East"/>
    <s v="OFF-AR-10000246"/>
    <s v="Office Supplies"/>
    <s v="Art"/>
    <s v="Newell 318"/>
    <n v="11.12"/>
    <n v="4"/>
    <n v="0"/>
    <n v="2.8912"/>
    <x v="4"/>
    <x v="3"/>
  </r>
  <r>
    <n v="5643"/>
    <s v="CA-2016-127985"/>
    <d v="2016-04-01T00:00:00"/>
    <d v="2016-05-04T00:00:00"/>
    <s v="Second Class"/>
    <s v="DB-12910"/>
    <s v="Daniel Byrd"/>
    <s v="Home Office"/>
    <s v="United States"/>
    <s v="Columbus"/>
    <s v="Georgia"/>
    <n v="31907"/>
    <s v="South"/>
    <s v="FUR-FU-10003274"/>
    <s v="Furniture"/>
    <s v="Furnishings"/>
    <s v="Regeneration Desk Collection"/>
    <n v="7.04"/>
    <n v="4"/>
    <n v="0"/>
    <n v="3.0975999999999999"/>
    <x v="25"/>
    <x v="0"/>
  </r>
  <r>
    <n v="5644"/>
    <s v="CA-2015-166604"/>
    <d v="2015-05-15T00:00:00"/>
    <s v="5/20/2015"/>
    <s v="Second Class"/>
    <s v="AH-10690"/>
    <s v="Anna H‰berlin"/>
    <s v="Corporate"/>
    <s v="United States"/>
    <s v="Roswell"/>
    <s v="Georgia"/>
    <n v="30076"/>
    <s v="South"/>
    <s v="OFF-EN-10004147"/>
    <s v="Office Supplies"/>
    <s v="Envelopes"/>
    <s v="Wausau Papers Astrobrights Colored Envelopes"/>
    <n v="17.940000000000001"/>
    <n v="3"/>
    <n v="0"/>
    <n v="8.7905999999999995"/>
    <x v="33"/>
    <x v="1"/>
  </r>
  <r>
    <n v="5645"/>
    <s v="CA-2017-120719"/>
    <d v="2017-03-23T00:00:00"/>
    <s v="3/26/2017"/>
    <s v="First Class"/>
    <s v="SJ-20125"/>
    <s v="Sanjit Jacobs"/>
    <s v="Home Office"/>
    <s v="United States"/>
    <s v="Seattle"/>
    <s v="Washington"/>
    <n v="98105"/>
    <s v="West"/>
    <s v="OFF-BI-10002103"/>
    <s v="Office Supplies"/>
    <s v="Binders"/>
    <s v="Cardinal Slant-D Ring Binder, Heavy Gauge Vinyl"/>
    <n v="34.76"/>
    <n v="5"/>
    <n v="0.2"/>
    <n v="11.297000000000001"/>
    <x v="42"/>
    <x v="3"/>
  </r>
  <r>
    <n v="5646"/>
    <s v="CA-2017-127117"/>
    <d v="2017-04-14T00:00:00"/>
    <s v="4/19/2017"/>
    <s v="Standard Class"/>
    <s v="HM-14860"/>
    <s v="Harry Marie"/>
    <s v="Corporate"/>
    <s v="United States"/>
    <s v="Morristown"/>
    <s v="New Jersey"/>
    <n v="7960"/>
    <s v="East"/>
    <s v="FUR-FU-10004018"/>
    <s v="Furniture"/>
    <s v="Furnishings"/>
    <s v="Tensor Computer Mounted Lamp"/>
    <n v="74.45"/>
    <n v="5"/>
    <n v="0"/>
    <n v="20.101500000000001"/>
    <x v="4"/>
    <x v="3"/>
  </r>
  <r>
    <n v="5647"/>
    <s v="CA-2015-104241"/>
    <d v="2015-01-04T00:00:00"/>
    <d v="2015-09-01T00:00:00"/>
    <s v="Standard Class"/>
    <s v="AG-10495"/>
    <s v="Andrew Gjertsen"/>
    <s v="Corporate"/>
    <s v="United States"/>
    <s v="Alexandria"/>
    <s v="Virginia"/>
    <n v="22304"/>
    <s v="South"/>
    <s v="FUR-FU-10001473"/>
    <s v="Furniture"/>
    <s v="Furnishings"/>
    <s v="DAX Wood Document Frame"/>
    <n v="192.22"/>
    <n v="14"/>
    <n v="0"/>
    <n v="69.199200000000005"/>
    <x v="26"/>
    <x v="1"/>
  </r>
  <r>
    <n v="5648"/>
    <s v="CA-2017-168179"/>
    <d v="2017-11-02T00:00:00"/>
    <d v="2017-07-11T00:00:00"/>
    <s v="Standard Class"/>
    <s v="JB-16000"/>
    <s v="Joy Bell-"/>
    <s v="Consumer"/>
    <s v="United States"/>
    <s v="Salt Lake City"/>
    <s v="Utah"/>
    <n v="84106"/>
    <s v="West"/>
    <s v="OFF-PA-10001800"/>
    <s v="Office Supplies"/>
    <s v="Paper"/>
    <s v="Xerox 220"/>
    <n v="19.440000000000001"/>
    <n v="3"/>
    <n v="0"/>
    <n v="9.3312000000000008"/>
    <x v="23"/>
    <x v="3"/>
  </r>
  <r>
    <n v="5649"/>
    <s v="CA-2017-142342"/>
    <d v="2017-07-17T00:00:00"/>
    <s v="7/19/2017"/>
    <s v="Second Class"/>
    <s v="AJ-10795"/>
    <s v="Anthony Johnson"/>
    <s v="Corporate"/>
    <s v="United States"/>
    <s v="Apple Valley"/>
    <s v="California"/>
    <n v="92307"/>
    <s v="West"/>
    <s v="OFF-PA-10004609"/>
    <s v="Office Supplies"/>
    <s v="Paper"/>
    <s v="Xerox 221"/>
    <n v="32.4"/>
    <n v="5"/>
    <n v="0"/>
    <n v="15.552"/>
    <x v="10"/>
    <x v="3"/>
  </r>
  <r>
    <n v="5650"/>
    <s v="CA-2017-142342"/>
    <d v="2017-07-17T00:00:00"/>
    <s v="7/19/2017"/>
    <s v="Second Class"/>
    <s v="AJ-10795"/>
    <s v="Anthony Johnson"/>
    <s v="Corporate"/>
    <s v="United States"/>
    <s v="Apple Valley"/>
    <s v="California"/>
    <n v="92307"/>
    <s v="West"/>
    <s v="OFF-EN-10002592"/>
    <s v="Office Supplies"/>
    <s v="Envelopes"/>
    <s v="Peel &amp; Seel Recycled Catalog Envelopes, Brown"/>
    <n v="57.9"/>
    <n v="5"/>
    <n v="0"/>
    <n v="28.95"/>
    <x v="10"/>
    <x v="3"/>
  </r>
  <r>
    <n v="5651"/>
    <s v="CA-2017-142342"/>
    <d v="2017-07-17T00:00:00"/>
    <s v="7/19/2017"/>
    <s v="Second Class"/>
    <s v="AJ-10795"/>
    <s v="Anthony Johnson"/>
    <s v="Corporate"/>
    <s v="United States"/>
    <s v="Apple Valley"/>
    <s v="California"/>
    <n v="92307"/>
    <s v="West"/>
    <s v="OFF-ST-10002957"/>
    <s v="Office Supplies"/>
    <s v="Storage"/>
    <s v="Sterilite Show Offs Storage Containers"/>
    <n v="10.56"/>
    <n v="2"/>
    <n v="0"/>
    <n v="0"/>
    <x v="10"/>
    <x v="3"/>
  </r>
  <r>
    <n v="5652"/>
    <s v="CA-2017-142342"/>
    <d v="2017-07-17T00:00:00"/>
    <s v="7/19/2017"/>
    <s v="Second Class"/>
    <s v="AJ-10795"/>
    <s v="Anthony Johnson"/>
    <s v="Corporate"/>
    <s v="United States"/>
    <s v="Apple Valley"/>
    <s v="California"/>
    <n v="92307"/>
    <s v="West"/>
    <s v="FUR-BO-10002613"/>
    <s v="Furniture"/>
    <s v="Bookcases"/>
    <s v="Atlantic Metals Mobile 4-Shelf Bookcases, Custom Colors"/>
    <n v="1194.165"/>
    <n v="5"/>
    <n v="0.15"/>
    <n v="210.73500000000001"/>
    <x v="10"/>
    <x v="3"/>
  </r>
  <r>
    <n v="5653"/>
    <s v="CA-2017-109099"/>
    <d v="2017-10-06T00:00:00"/>
    <d v="2017-11-10T00:00:00"/>
    <s v="Standard Class"/>
    <s v="MM-18280"/>
    <s v="Muhammed MacIntyre"/>
    <s v="Corporate"/>
    <s v="United States"/>
    <s v="New York City"/>
    <s v="New York"/>
    <n v="10009"/>
    <s v="East"/>
    <s v="OFF-PA-10001033"/>
    <s v="Office Supplies"/>
    <s v="Paper"/>
    <s v="Xerox 1893"/>
    <n v="40.99"/>
    <n v="1"/>
    <n v="0"/>
    <n v="20.085100000000001"/>
    <x v="13"/>
    <x v="3"/>
  </r>
  <r>
    <n v="5654"/>
    <s v="US-2014-134187"/>
    <d v="2014-11-04T00:00:00"/>
    <d v="2014-11-11T00:00:00"/>
    <s v="Standard Class"/>
    <s v="TH-21235"/>
    <s v="Tiffany House"/>
    <s v="Corporate"/>
    <s v="United States"/>
    <s v="Long Beach"/>
    <s v="California"/>
    <n v="90805"/>
    <s v="West"/>
    <s v="OFF-AR-10000940"/>
    <s v="Office Supplies"/>
    <s v="Art"/>
    <s v="Newell 343"/>
    <n v="2.94"/>
    <n v="1"/>
    <n v="0"/>
    <n v="0.79379999999999995"/>
    <x v="7"/>
    <x v="2"/>
  </r>
  <r>
    <n v="5655"/>
    <s v="CA-2016-145261"/>
    <d v="2016-12-18T00:00:00"/>
    <s v="12/21/2016"/>
    <s v="First Class"/>
    <s v="AH-10120"/>
    <s v="Adrian Hane"/>
    <s v="Home Office"/>
    <s v="United States"/>
    <s v="Salem"/>
    <s v="Oregon"/>
    <n v="97301"/>
    <s v="West"/>
    <s v="OFF-BI-10001670"/>
    <s v="Office Supplies"/>
    <s v="Binders"/>
    <s v="Vinyl Sectional Post Binders"/>
    <n v="45.24"/>
    <n v="4"/>
    <n v="0.7"/>
    <n v="-30.16"/>
    <x v="5"/>
    <x v="0"/>
  </r>
  <r>
    <n v="5656"/>
    <s v="CA-2016-145261"/>
    <d v="2016-12-18T00:00:00"/>
    <s v="12/21/2016"/>
    <s v="First Class"/>
    <s v="AH-10120"/>
    <s v="Adrian Hane"/>
    <s v="Home Office"/>
    <s v="United States"/>
    <s v="Salem"/>
    <s v="Oregon"/>
    <n v="97301"/>
    <s v="West"/>
    <s v="OFF-AR-10004078"/>
    <s v="Office Supplies"/>
    <s v="Art"/>
    <s v="Newell 312"/>
    <n v="18.687999999999999"/>
    <n v="4"/>
    <n v="0.2"/>
    <n v="2.3359999999999999"/>
    <x v="5"/>
    <x v="0"/>
  </r>
  <r>
    <n v="5657"/>
    <s v="CA-2016-145261"/>
    <d v="2016-12-18T00:00:00"/>
    <s v="12/21/2016"/>
    <s v="First Class"/>
    <s v="AH-10120"/>
    <s v="Adrian Hane"/>
    <s v="Home Office"/>
    <s v="United States"/>
    <s v="Salem"/>
    <s v="Oregon"/>
    <n v="97301"/>
    <s v="West"/>
    <s v="OFF-PA-10003036"/>
    <s v="Office Supplies"/>
    <s v="Paper"/>
    <s v="Black Print Carbonless 8 1/2&quot; x 8 1/4&quot; Rapid Memo Book"/>
    <n v="11.648"/>
    <n v="2"/>
    <n v="0.2"/>
    <n v="3.7856000000000001"/>
    <x v="5"/>
    <x v="0"/>
  </r>
  <r>
    <n v="5658"/>
    <s v="CA-2016-145261"/>
    <d v="2016-12-18T00:00:00"/>
    <s v="12/21/2016"/>
    <s v="First Class"/>
    <s v="AH-10120"/>
    <s v="Adrian Hane"/>
    <s v="Home Office"/>
    <s v="United States"/>
    <s v="Salem"/>
    <s v="Oregon"/>
    <n v="97301"/>
    <s v="West"/>
    <s v="TEC-AC-10000991"/>
    <s v="Technology"/>
    <s v="Accessories"/>
    <s v="Sony Micro Vault Click 8 GB USB 2.0 Flash Drive"/>
    <n v="112.776"/>
    <n v="3"/>
    <n v="0.2"/>
    <n v="-8.4581999999999997"/>
    <x v="5"/>
    <x v="0"/>
  </r>
  <r>
    <n v="5659"/>
    <s v="CA-2016-145261"/>
    <d v="2016-12-18T00:00:00"/>
    <s v="12/21/2016"/>
    <s v="First Class"/>
    <s v="AH-10120"/>
    <s v="Adrian Hane"/>
    <s v="Home Office"/>
    <s v="United States"/>
    <s v="Salem"/>
    <s v="Oregon"/>
    <n v="97301"/>
    <s v="West"/>
    <s v="FUR-TA-10002530"/>
    <s v="Furniture"/>
    <s v="Tables"/>
    <s v="Iceberg OfficeWorks 42&quot; Round Tables"/>
    <n v="377.45"/>
    <n v="5"/>
    <n v="0.5"/>
    <n v="-264.21499999999997"/>
    <x v="5"/>
    <x v="0"/>
  </r>
  <r>
    <n v="5660"/>
    <s v="CA-2016-145261"/>
    <d v="2016-12-18T00:00:00"/>
    <s v="12/21/2016"/>
    <s v="First Class"/>
    <s v="AH-10120"/>
    <s v="Adrian Hane"/>
    <s v="Home Office"/>
    <s v="United States"/>
    <s v="Salem"/>
    <s v="Oregon"/>
    <n v="97301"/>
    <s v="West"/>
    <s v="OFF-LA-10000407"/>
    <s v="Office Supplies"/>
    <s v="Labels"/>
    <s v="Avery White Multi-Purpose Labels"/>
    <n v="15.936"/>
    <n v="4"/>
    <n v="0.2"/>
    <n v="5.1791999999999998"/>
    <x v="5"/>
    <x v="0"/>
  </r>
  <r>
    <n v="5661"/>
    <s v="CA-2016-145261"/>
    <d v="2016-12-18T00:00:00"/>
    <s v="12/21/2016"/>
    <s v="First Class"/>
    <s v="AH-10120"/>
    <s v="Adrian Hane"/>
    <s v="Home Office"/>
    <s v="United States"/>
    <s v="Salem"/>
    <s v="Oregon"/>
    <n v="97301"/>
    <s v="West"/>
    <s v="TEC-PH-10004833"/>
    <s v="Technology"/>
    <s v="Phones"/>
    <s v="Macally Suction Cup Mount"/>
    <n v="28.68"/>
    <n v="3"/>
    <n v="0.2"/>
    <n v="-7.17"/>
    <x v="5"/>
    <x v="0"/>
  </r>
  <r>
    <n v="5662"/>
    <s v="CA-2016-108875"/>
    <d v="2016-09-24T00:00:00"/>
    <d v="2016-01-10T00:00:00"/>
    <s v="Standard Class"/>
    <s v="CL-12700"/>
    <s v="Craig Leslie"/>
    <s v="Home Office"/>
    <s v="United States"/>
    <s v="Aurora"/>
    <s v="Colorado"/>
    <n v="80013"/>
    <s v="West"/>
    <s v="FUR-FU-10002671"/>
    <s v="Furniture"/>
    <s v="Furnishings"/>
    <s v="Electrix 20W Halogen Replacement Bulb for Zoom-In Desk Lamp"/>
    <n v="21.44"/>
    <n v="2"/>
    <n v="0.2"/>
    <n v="7.5039999999999996"/>
    <x v="21"/>
    <x v="0"/>
  </r>
  <r>
    <n v="5663"/>
    <s v="CA-2016-108875"/>
    <d v="2016-09-24T00:00:00"/>
    <d v="2016-01-10T00:00:00"/>
    <s v="Standard Class"/>
    <s v="CL-12700"/>
    <s v="Craig Leslie"/>
    <s v="Home Office"/>
    <s v="United States"/>
    <s v="Aurora"/>
    <s v="Colorado"/>
    <n v="80013"/>
    <s v="West"/>
    <s v="OFF-ST-10001370"/>
    <s v="Office Supplies"/>
    <s v="Storage"/>
    <s v="Sensible Storage WireTech Storage Systems"/>
    <n v="511.05599999999998"/>
    <n v="9"/>
    <n v="0.2"/>
    <n v="-95.822999999999993"/>
    <x v="21"/>
    <x v="0"/>
  </r>
  <r>
    <n v="5664"/>
    <s v="CA-2016-141957"/>
    <d v="2016-07-21T00:00:00"/>
    <s v="7/21/2016"/>
    <s v="Same Day"/>
    <s v="JG-15310"/>
    <s v="Jason Gross"/>
    <s v="Corporate"/>
    <s v="United States"/>
    <s v="Newark"/>
    <s v="Ohio"/>
    <n v="43055"/>
    <s v="East"/>
    <s v="OFF-AR-10000914"/>
    <s v="Office Supplies"/>
    <s v="Art"/>
    <s v="Boston 16765 Mini Stand Up Battery Pencil Sharpener"/>
    <n v="18.655999999999999"/>
    <n v="2"/>
    <n v="0.2"/>
    <n v="1.3992"/>
    <x v="16"/>
    <x v="0"/>
  </r>
  <r>
    <n v="5665"/>
    <s v="CA-2016-141957"/>
    <d v="2016-07-21T00:00:00"/>
    <s v="7/21/2016"/>
    <s v="Same Day"/>
    <s v="JG-15310"/>
    <s v="Jason Gross"/>
    <s v="Corporate"/>
    <s v="United States"/>
    <s v="Newark"/>
    <s v="Ohio"/>
    <n v="43055"/>
    <s v="East"/>
    <s v="OFF-BI-10001116"/>
    <s v="Office Supplies"/>
    <s v="Binders"/>
    <s v="Wilson Jones 1&quot; Hanging DublLock Ring Binders"/>
    <n v="11.087999999999999"/>
    <n v="7"/>
    <n v="0.7"/>
    <n v="-8.1311999999999998"/>
    <x v="16"/>
    <x v="0"/>
  </r>
  <r>
    <n v="5666"/>
    <s v="CA-2016-141957"/>
    <d v="2016-07-21T00:00:00"/>
    <s v="7/21/2016"/>
    <s v="Same Day"/>
    <s v="JG-15310"/>
    <s v="Jason Gross"/>
    <s v="Corporate"/>
    <s v="United States"/>
    <s v="Newark"/>
    <s v="Ohio"/>
    <n v="43055"/>
    <s v="East"/>
    <s v="OFF-ST-10002276"/>
    <s v="Office Supplies"/>
    <s v="Storage"/>
    <s v="Safco Steel Mobile File Cart"/>
    <n v="66.688000000000002"/>
    <n v="1"/>
    <n v="0.2"/>
    <n v="4.1680000000000001"/>
    <x v="16"/>
    <x v="0"/>
  </r>
  <r>
    <n v="5667"/>
    <s v="CA-2016-141957"/>
    <d v="2016-07-21T00:00:00"/>
    <s v="7/21/2016"/>
    <s v="Same Day"/>
    <s v="JG-15310"/>
    <s v="Jason Gross"/>
    <s v="Corporate"/>
    <s v="United States"/>
    <s v="Newark"/>
    <s v="Ohio"/>
    <n v="43055"/>
    <s v="East"/>
    <s v="OFF-ST-10004340"/>
    <s v="Office Supplies"/>
    <s v="Storage"/>
    <s v="Fellowes Mobile File Cart, Black"/>
    <n v="99.488"/>
    <n v="2"/>
    <n v="0.2"/>
    <n v="8.7051999999999996"/>
    <x v="16"/>
    <x v="0"/>
  </r>
  <r>
    <n v="5668"/>
    <s v="CA-2016-142405"/>
    <d v="2016-06-11T00:00:00"/>
    <s v="6/15/2016"/>
    <s v="Standard Class"/>
    <s v="SE-20110"/>
    <s v="Sanjit Engle"/>
    <s v="Consumer"/>
    <s v="United States"/>
    <s v="Seattle"/>
    <s v="Washington"/>
    <n v="98103"/>
    <s v="West"/>
    <s v="OFF-LA-10004093"/>
    <s v="Office Supplies"/>
    <s v="Labels"/>
    <s v="Avery 486"/>
    <n v="14.62"/>
    <n v="2"/>
    <n v="0"/>
    <n v="6.8714000000000004"/>
    <x v="1"/>
    <x v="0"/>
  </r>
  <r>
    <n v="5669"/>
    <s v="CA-2016-142405"/>
    <d v="2016-06-11T00:00:00"/>
    <s v="6/15/2016"/>
    <s v="Standard Class"/>
    <s v="SE-20110"/>
    <s v="Sanjit Engle"/>
    <s v="Consumer"/>
    <s v="United States"/>
    <s v="Seattle"/>
    <s v="Washington"/>
    <n v="98103"/>
    <s v="West"/>
    <s v="OFF-BI-10004728"/>
    <s v="Office Supplies"/>
    <s v="Binders"/>
    <s v="Wilson Jones Turn Tabs Binder Tool for Ring Binders"/>
    <n v="53.984000000000002"/>
    <n v="14"/>
    <n v="0.2"/>
    <n v="17.544799999999999"/>
    <x v="1"/>
    <x v="0"/>
  </r>
  <r>
    <n v="5670"/>
    <s v="CA-2016-142405"/>
    <d v="2016-06-11T00:00:00"/>
    <s v="6/15/2016"/>
    <s v="Standard Class"/>
    <s v="SE-20110"/>
    <s v="Sanjit Engle"/>
    <s v="Consumer"/>
    <s v="United States"/>
    <s v="Seattle"/>
    <s v="Washington"/>
    <n v="98103"/>
    <s v="West"/>
    <s v="TEC-AC-10003095"/>
    <s v="Technology"/>
    <s v="Accessories"/>
    <s v="Logitech G35 7.1-Channel Surround Sound Headset"/>
    <n v="389.97"/>
    <n v="3"/>
    <n v="0"/>
    <n v="132.5898"/>
    <x v="1"/>
    <x v="0"/>
  </r>
  <r>
    <n v="5671"/>
    <s v="CA-2015-141012"/>
    <d v="2015-06-09T00:00:00"/>
    <d v="2015-11-06T00:00:00"/>
    <s v="Second Class"/>
    <s v="TG-21640"/>
    <s v="Trudy Glocke"/>
    <s v="Consumer"/>
    <s v="United States"/>
    <s v="Pocatello"/>
    <s v="Idaho"/>
    <n v="83201"/>
    <s v="West"/>
    <s v="FUR-FU-10003192"/>
    <s v="Furniture"/>
    <s v="Furnishings"/>
    <s v="Luxo Adjustable Task Clamp Lamp"/>
    <n v="355.36"/>
    <n v="4"/>
    <n v="0"/>
    <n v="92.393600000000006"/>
    <x v="40"/>
    <x v="1"/>
  </r>
  <r>
    <n v="5672"/>
    <s v="CA-2015-141012"/>
    <d v="2015-06-09T00:00:00"/>
    <d v="2015-11-06T00:00:00"/>
    <s v="Second Class"/>
    <s v="TG-21640"/>
    <s v="Trudy Glocke"/>
    <s v="Consumer"/>
    <s v="United States"/>
    <s v="Pocatello"/>
    <s v="Idaho"/>
    <n v="83201"/>
    <s v="West"/>
    <s v="TEC-PH-10004522"/>
    <s v="Technology"/>
    <s v="Phones"/>
    <s v="Dexim XPower Skin Super-Thin Power Case for iPhone 5 - Black"/>
    <n v="140.376"/>
    <n v="3"/>
    <n v="0.2"/>
    <n v="8.7735000000000003"/>
    <x v="40"/>
    <x v="1"/>
  </r>
  <r>
    <n v="5673"/>
    <s v="CA-2017-127922"/>
    <d v="2017-10-27T00:00:00"/>
    <d v="2017-03-11T00:00:00"/>
    <s v="Standard Class"/>
    <s v="SH-19975"/>
    <s v="Sally Hughsby"/>
    <s v="Corporate"/>
    <s v="United States"/>
    <s v="Dallas"/>
    <s v="Texas"/>
    <n v="75081"/>
    <s v="Central"/>
    <s v="OFF-EN-10003068"/>
    <s v="Office Supplies"/>
    <s v="Envelopes"/>
    <s v="#6 3/4 Gummed Flap White Envelopes"/>
    <n v="15.84"/>
    <n v="2"/>
    <n v="0.2"/>
    <n v="5.5439999999999996"/>
    <x v="13"/>
    <x v="3"/>
  </r>
  <r>
    <n v="5674"/>
    <s v="CA-2017-127922"/>
    <d v="2017-10-27T00:00:00"/>
    <d v="2017-03-11T00:00:00"/>
    <s v="Standard Class"/>
    <s v="SH-19975"/>
    <s v="Sally Hughsby"/>
    <s v="Corporate"/>
    <s v="United States"/>
    <s v="Dallas"/>
    <s v="Texas"/>
    <n v="75081"/>
    <s v="Central"/>
    <s v="OFF-PA-10001204"/>
    <s v="Office Supplies"/>
    <s v="Paper"/>
    <s v="Xerox 1972"/>
    <n v="8.4480000000000004"/>
    <n v="2"/>
    <n v="0.2"/>
    <n v="2.64"/>
    <x v="13"/>
    <x v="3"/>
  </r>
  <r>
    <n v="5675"/>
    <s v="CA-2016-146318"/>
    <d v="2016-01-22T00:00:00"/>
    <s v="1/27/2016"/>
    <s v="Standard Class"/>
    <s v="MC-17275"/>
    <s v="Marc Crier"/>
    <s v="Consumer"/>
    <s v="United States"/>
    <s v="Seattle"/>
    <s v="Washington"/>
    <n v="98105"/>
    <s v="West"/>
    <s v="OFF-PA-10003953"/>
    <s v="Office Supplies"/>
    <s v="Paper"/>
    <s v="Xerox 218"/>
    <n v="12.96"/>
    <n v="2"/>
    <n v="0"/>
    <n v="6.2207999999999997"/>
    <x v="12"/>
    <x v="0"/>
  </r>
  <r>
    <n v="5676"/>
    <s v="CA-2014-135993"/>
    <d v="2014-05-28T00:00:00"/>
    <d v="2014-02-06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n v="6"/>
    <n v="0.2"/>
    <n v="5.7408000000000001"/>
    <x v="8"/>
    <x v="2"/>
  </r>
  <r>
    <n v="5677"/>
    <s v="CA-2014-135993"/>
    <d v="2014-05-28T00:00:00"/>
    <d v="2014-02-06T00:00:00"/>
    <s v="Standard Class"/>
    <s v="PJ-18835"/>
    <s v="Patrick Jones"/>
    <s v="Corporate"/>
    <s v="United States"/>
    <s v="Seattle"/>
    <s v="Washington"/>
    <n v="98115"/>
    <s v="West"/>
    <s v="TEC-AC-10004877"/>
    <s v="Technology"/>
    <s v="Accessories"/>
    <s v="Imation†30456 USB†Flash Drive†8GB"/>
    <n v="27.6"/>
    <n v="4"/>
    <n v="0"/>
    <n v="2.2080000000000002"/>
    <x v="8"/>
    <x v="2"/>
  </r>
  <r>
    <n v="5678"/>
    <s v="CA-2014-126802"/>
    <d v="2014-12-29T00:00:00"/>
    <d v="2015-05-01T00:00:00"/>
    <s v="Standard Class"/>
    <s v="ZC-21910"/>
    <s v="Zuschuss Carroll"/>
    <s v="Consumer"/>
    <s v="United States"/>
    <s v="Chicago"/>
    <s v="Illinois"/>
    <n v="60610"/>
    <s v="Central"/>
    <s v="FUR-FU-10000193"/>
    <s v="Furniture"/>
    <s v="Furnishings"/>
    <s v="Tenex Chairmats For Use with Hard Floors"/>
    <n v="38.975999999999999"/>
    <n v="3"/>
    <n v="0.6"/>
    <n v="-50.668799999999997"/>
    <x v="20"/>
    <x v="2"/>
  </r>
  <r>
    <n v="5679"/>
    <s v="CA-2016-143924"/>
    <d v="2016-07-28T00:00:00"/>
    <d v="2016-03-08T00:00:00"/>
    <s v="Standard Class"/>
    <s v="SC-20680"/>
    <s v="Steve Carroll"/>
    <s v="Home Office"/>
    <s v="United States"/>
    <s v="Holland"/>
    <s v="Michigan"/>
    <n v="49423"/>
    <s v="Central"/>
    <s v="OFF-FA-10000735"/>
    <s v="Office Supplies"/>
    <s v="Fasteners"/>
    <s v="Staples"/>
    <n v="20.440000000000001"/>
    <n v="7"/>
    <n v="0"/>
    <n v="9.1980000000000004"/>
    <x v="16"/>
    <x v="0"/>
  </r>
  <r>
    <n v="5680"/>
    <s v="CA-2016-143924"/>
    <d v="2016-07-28T00:00:00"/>
    <d v="2016-03-08T00:00:00"/>
    <s v="Standard Class"/>
    <s v="SC-20680"/>
    <s v="Steve Carroll"/>
    <s v="Home Office"/>
    <s v="United States"/>
    <s v="Holland"/>
    <s v="Michigan"/>
    <n v="49423"/>
    <s v="Central"/>
    <s v="OFF-PA-10002120"/>
    <s v="Office Supplies"/>
    <s v="Paper"/>
    <s v="Xerox 1889"/>
    <n v="109.92"/>
    <n v="2"/>
    <n v="0"/>
    <n v="53.860799999999998"/>
    <x v="16"/>
    <x v="0"/>
  </r>
  <r>
    <n v="5681"/>
    <s v="CA-2016-141551"/>
    <d v="2016-09-24T00:00:00"/>
    <s v="9/30/2016"/>
    <s v="Standard Class"/>
    <s v="BP-11230"/>
    <s v="Benjamin Patterson"/>
    <s v="Consumer"/>
    <s v="United States"/>
    <s v="Broken Arrow"/>
    <s v="Oklahoma"/>
    <n v="74012"/>
    <s v="Central"/>
    <s v="OFF-BI-10001249"/>
    <s v="Office Supplies"/>
    <s v="Binders"/>
    <s v="Avery Heavy-Duty EZD View Binder with Locking Rings"/>
    <n v="6.38"/>
    <n v="1"/>
    <n v="0"/>
    <n v="2.9348000000000001"/>
    <x v="21"/>
    <x v="0"/>
  </r>
  <r>
    <n v="5682"/>
    <s v="CA-2016-141551"/>
    <d v="2016-09-24T00:00:00"/>
    <s v="9/30/2016"/>
    <s v="Standard Class"/>
    <s v="BP-11230"/>
    <s v="Benjamin Patterson"/>
    <s v="Consumer"/>
    <s v="United States"/>
    <s v="Broken Arrow"/>
    <s v="Oklahoma"/>
    <n v="74012"/>
    <s v="Central"/>
    <s v="OFF-PA-10001569"/>
    <s v="Office Supplies"/>
    <s v="Paper"/>
    <s v="Xerox 232"/>
    <n v="6.48"/>
    <n v="1"/>
    <n v="0"/>
    <n v="3.1103999999999998"/>
    <x v="21"/>
    <x v="0"/>
  </r>
  <r>
    <n v="5683"/>
    <s v="CA-2014-164315"/>
    <d v="2014-04-02T00:00:00"/>
    <d v="2014-08-04T00:00:00"/>
    <s v="Standard Class"/>
    <s v="RD-19585"/>
    <s v="Rob Dowd"/>
    <s v="Consumer"/>
    <s v="United States"/>
    <s v="Athens"/>
    <s v="Georgia"/>
    <n v="30605"/>
    <s v="South"/>
    <s v="OFF-PA-10004248"/>
    <s v="Office Supplies"/>
    <s v="Paper"/>
    <s v="Xerox 1990"/>
    <n v="15.84"/>
    <n v="3"/>
    <n v="0"/>
    <n v="7.1280000000000001"/>
    <x v="41"/>
    <x v="2"/>
  </r>
  <r>
    <n v="5684"/>
    <s v="CA-2014-164315"/>
    <d v="2014-04-02T00:00:00"/>
    <d v="2014-08-04T00:00:00"/>
    <s v="Standard Class"/>
    <s v="RD-19585"/>
    <s v="Rob Dowd"/>
    <s v="Consumer"/>
    <s v="United States"/>
    <s v="Athens"/>
    <s v="Georgia"/>
    <n v="30605"/>
    <s v="South"/>
    <s v="TEC-PH-10001128"/>
    <s v="Technology"/>
    <s v="Phones"/>
    <s v="Motorola Droid Maxx"/>
    <n v="1049.93"/>
    <n v="7"/>
    <n v="0"/>
    <n v="293.98039999999997"/>
    <x v="41"/>
    <x v="2"/>
  </r>
  <r>
    <n v="5685"/>
    <s v="CA-2014-164315"/>
    <d v="2014-04-02T00:00:00"/>
    <d v="2014-08-04T00:00:00"/>
    <s v="Standard Class"/>
    <s v="RD-19585"/>
    <s v="Rob Dowd"/>
    <s v="Consumer"/>
    <s v="United States"/>
    <s v="Athens"/>
    <s v="Georgia"/>
    <n v="30605"/>
    <s v="South"/>
    <s v="OFF-AP-10003842"/>
    <s v="Office Supplies"/>
    <s v="Appliances"/>
    <s v="Euro-Pro Shark Turbo Vacuum"/>
    <n v="154.9"/>
    <n v="5"/>
    <n v="0"/>
    <n v="40.274000000000001"/>
    <x v="41"/>
    <x v="2"/>
  </r>
  <r>
    <n v="5686"/>
    <s v="CA-2015-131072"/>
    <d v="2015-11-05T00:00:00"/>
    <d v="2015-05-11T00:00:00"/>
    <s v="Same Day"/>
    <s v="KL-16645"/>
    <s v="Ken Lonsdale"/>
    <s v="Consumer"/>
    <s v="United States"/>
    <s v="Seattle"/>
    <s v="Washington"/>
    <n v="98105"/>
    <s v="West"/>
    <s v="OFF-BI-10002794"/>
    <s v="Office Supplies"/>
    <s v="Binders"/>
    <s v="Avery Trapezoid Ring Binder, 3&quot; Capacity, Black, 1040 sheets"/>
    <n v="98.352000000000004"/>
    <n v="3"/>
    <n v="0.2"/>
    <n v="35.6526"/>
    <x v="6"/>
    <x v="1"/>
  </r>
  <r>
    <n v="5687"/>
    <s v="CA-2014-131541"/>
    <d v="2014-07-28T00:00:00"/>
    <s v="7/28/2014"/>
    <s v="Same Day"/>
    <s v="CK-12205"/>
    <s v="Chloris Kastensmidt"/>
    <s v="Consumer"/>
    <s v="United States"/>
    <s v="Apopka"/>
    <s v="Florida"/>
    <n v="32712"/>
    <s v="South"/>
    <s v="OFF-FA-10000621"/>
    <s v="Office Supplies"/>
    <s v="Fasteners"/>
    <s v="OIC Colored Binder Clips, Assorted Sizes"/>
    <n v="14.32"/>
    <n v="5"/>
    <n v="0.2"/>
    <n v="5.1909999999999998"/>
    <x v="39"/>
    <x v="2"/>
  </r>
  <r>
    <n v="5688"/>
    <s v="CA-2014-131541"/>
    <d v="2014-07-28T00:00:00"/>
    <s v="7/28/2014"/>
    <s v="Same Day"/>
    <s v="CK-12205"/>
    <s v="Chloris Kastensmidt"/>
    <s v="Consumer"/>
    <s v="United States"/>
    <s v="Apopka"/>
    <s v="Florida"/>
    <n v="32712"/>
    <s v="South"/>
    <s v="FUR-FU-10003623"/>
    <s v="Furniture"/>
    <s v="Furnishings"/>
    <s v="DataProducts Ampli Magnifier Task Lamp, Black,"/>
    <n v="129.88800000000001"/>
    <n v="6"/>
    <n v="0.2"/>
    <n v="12.988799999999999"/>
    <x v="39"/>
    <x v="2"/>
  </r>
  <r>
    <n v="5689"/>
    <s v="CA-2014-131541"/>
    <d v="2014-07-28T00:00:00"/>
    <s v="7/28/2014"/>
    <s v="Same Day"/>
    <s v="CK-12205"/>
    <s v="Chloris Kastensmidt"/>
    <s v="Consumer"/>
    <s v="United States"/>
    <s v="Apopka"/>
    <s v="Florida"/>
    <n v="32712"/>
    <s v="South"/>
    <s v="OFF-EN-10000781"/>
    <s v="Office Supplies"/>
    <s v="Envelopes"/>
    <s v="#10- 4 1/8&quot; x 9 1/2&quot; Recycled Envelopes"/>
    <n v="48.944000000000003"/>
    <n v="7"/>
    <n v="0.2"/>
    <n v="16.518599999999999"/>
    <x v="39"/>
    <x v="2"/>
  </r>
  <r>
    <n v="5690"/>
    <s v="CA-2015-119550"/>
    <d v="2015-12-26T00:00:00"/>
    <s v="12/31/2015"/>
    <s v="Standard Class"/>
    <s v="RB-19705"/>
    <s v="Roger Barcio"/>
    <s v="Home Office"/>
    <s v="United States"/>
    <s v="Houston"/>
    <s v="Texas"/>
    <n v="77070"/>
    <s v="Central"/>
    <s v="FUR-CH-10002044"/>
    <s v="Furniture"/>
    <s v="Chairs"/>
    <s v="Office Star - Contemporary Task Swivel chair with 2-way adjustable arms, Plum"/>
    <n v="275.05799999999999"/>
    <n v="3"/>
    <n v="0.3"/>
    <n v="-90.376199999999997"/>
    <x v="14"/>
    <x v="1"/>
  </r>
  <r>
    <n v="5691"/>
    <s v="US-2015-138093"/>
    <d v="2015-12-10T00:00:00"/>
    <s v="12/16/2015"/>
    <s v="Standard Class"/>
    <s v="KM-16225"/>
    <s v="Kalyca Meade"/>
    <s v="Corporate"/>
    <s v="United States"/>
    <s v="Baltimore"/>
    <s v="Maryland"/>
    <n v="21215"/>
    <s v="East"/>
    <s v="OFF-AR-10000817"/>
    <s v="Office Supplies"/>
    <s v="Art"/>
    <s v="Manco Dry-Lighter Erasable Highlighter"/>
    <n v="27.36"/>
    <n v="9"/>
    <n v="0"/>
    <n v="9.3024000000000004"/>
    <x v="14"/>
    <x v="1"/>
  </r>
  <r>
    <n v="5692"/>
    <s v="US-2015-138093"/>
    <d v="2015-12-10T00:00:00"/>
    <s v="12/16/2015"/>
    <s v="Standard Class"/>
    <s v="KM-16225"/>
    <s v="Kalyca Meade"/>
    <s v="Corporate"/>
    <s v="United States"/>
    <s v="Baltimore"/>
    <s v="Maryland"/>
    <n v="21215"/>
    <s v="East"/>
    <s v="OFF-PA-10001509"/>
    <s v="Office Supplies"/>
    <s v="Paper"/>
    <s v="Recycled Desk Saver Line &quot;While You Were Out&quot; Book, 5 1/2&quot; X 4&quot;"/>
    <n v="44.75"/>
    <n v="5"/>
    <n v="0"/>
    <n v="20.585000000000001"/>
    <x v="14"/>
    <x v="1"/>
  </r>
  <r>
    <n v="5693"/>
    <s v="US-2015-138093"/>
    <d v="2015-12-10T00:00:00"/>
    <s v="12/16/2015"/>
    <s v="Standard Class"/>
    <s v="KM-16225"/>
    <s v="Kalyca Meade"/>
    <s v="Corporate"/>
    <s v="United States"/>
    <s v="Baltimore"/>
    <s v="Maryland"/>
    <n v="21215"/>
    <s v="East"/>
    <s v="TEC-PH-10004667"/>
    <s v="Technology"/>
    <s v="Phones"/>
    <s v="Cisco 8x8 Inc. 6753i IP Business Phone System"/>
    <n v="134.99"/>
    <n v="1"/>
    <n v="0"/>
    <n v="36.447299999999998"/>
    <x v="14"/>
    <x v="1"/>
  </r>
  <r>
    <n v="5694"/>
    <s v="US-2015-138093"/>
    <d v="2015-12-10T00:00:00"/>
    <s v="12/16/2015"/>
    <s v="Standard Class"/>
    <s v="KM-16225"/>
    <s v="Kalyca Meade"/>
    <s v="Corporate"/>
    <s v="United States"/>
    <s v="Baltimore"/>
    <s v="Maryland"/>
    <n v="21215"/>
    <s v="East"/>
    <s v="OFF-PA-10000143"/>
    <s v="Office Supplies"/>
    <s v="Paper"/>
    <s v="Astroparche Fine Business Paper"/>
    <n v="26.4"/>
    <n v="5"/>
    <n v="0"/>
    <n v="12.672000000000001"/>
    <x v="14"/>
    <x v="1"/>
  </r>
  <r>
    <n v="5695"/>
    <s v="US-2015-138093"/>
    <d v="2015-12-10T00:00:00"/>
    <s v="12/16/2015"/>
    <s v="Standard Class"/>
    <s v="KM-16225"/>
    <s v="Kalyca Meade"/>
    <s v="Corporate"/>
    <s v="United States"/>
    <s v="Baltimore"/>
    <s v="Maryland"/>
    <n v="21215"/>
    <s v="East"/>
    <s v="FUR-CH-10000785"/>
    <s v="Furniture"/>
    <s v="Chairs"/>
    <s v="Global Ergonomic Managers Chair"/>
    <n v="542.94000000000005"/>
    <n v="3"/>
    <n v="0"/>
    <n v="141.1644"/>
    <x v="14"/>
    <x v="1"/>
  </r>
  <r>
    <n v="5696"/>
    <s v="CA-2016-126165"/>
    <d v="2016-05-05T00:00:00"/>
    <d v="2016-07-05T00:00:00"/>
    <s v="Second Class"/>
    <s v="AH-10465"/>
    <s v="Amy Hunt"/>
    <s v="Consumer"/>
    <s v="United States"/>
    <s v="San Francisco"/>
    <s v="California"/>
    <n v="94109"/>
    <s v="West"/>
    <s v="FUR-TA-10001676"/>
    <s v="Furniture"/>
    <s v="Tables"/>
    <s v="Hon 61000 Series Interactive Training Tables"/>
    <n v="71.087999999999994"/>
    <n v="2"/>
    <n v="0.2"/>
    <n v="-1.7771999999999999"/>
    <x v="35"/>
    <x v="0"/>
  </r>
  <r>
    <n v="5697"/>
    <s v="CA-2017-126123"/>
    <d v="2017-10-14T00:00:00"/>
    <s v="10/18/2017"/>
    <s v="Standard Class"/>
    <s v="AG-10765"/>
    <s v="Anthony Garverick"/>
    <s v="Home Office"/>
    <s v="United States"/>
    <s v="Chicago"/>
    <s v="Illinois"/>
    <n v="60623"/>
    <s v="Central"/>
    <s v="OFF-BI-10000309"/>
    <s v="Office Supplies"/>
    <s v="Binders"/>
    <s v="GBC Twin Loop Wire Binding Elements, 9/16&quot; Spine, Black"/>
    <n v="27.396000000000001"/>
    <n v="9"/>
    <n v="0.8"/>
    <n v="-42.463799999999999"/>
    <x v="13"/>
    <x v="3"/>
  </r>
  <r>
    <n v="5698"/>
    <s v="CA-2017-126123"/>
    <d v="2017-10-14T00:00:00"/>
    <s v="10/18/2017"/>
    <s v="Standard Class"/>
    <s v="AG-10765"/>
    <s v="Anthony Garverick"/>
    <s v="Home Office"/>
    <s v="United States"/>
    <s v="Chicago"/>
    <s v="Illinois"/>
    <n v="60623"/>
    <s v="Central"/>
    <s v="OFF-BI-10004224"/>
    <s v="Office Supplies"/>
    <s v="Binders"/>
    <s v="Catalog Binders with Expanding Posts"/>
    <n v="13.456"/>
    <n v="1"/>
    <n v="0.8"/>
    <n v="-23.547999999999998"/>
    <x v="13"/>
    <x v="3"/>
  </r>
  <r>
    <n v="5699"/>
    <s v="CA-2016-143441"/>
    <d v="2016-11-05T00:00:00"/>
    <d v="2016-05-11T00:00:00"/>
    <s v="Same Day"/>
    <s v="EB-14170"/>
    <s v="Evan Bailliet"/>
    <s v="Consumer"/>
    <s v="United States"/>
    <s v="Laredo"/>
    <s v="Texas"/>
    <n v="78041"/>
    <s v="Central"/>
    <s v="OFF-LA-10002312"/>
    <s v="Office Supplies"/>
    <s v="Labels"/>
    <s v="Avery 490"/>
    <n v="11.84"/>
    <n v="1"/>
    <n v="0.2"/>
    <n v="4.4400000000000004"/>
    <x v="0"/>
    <x v="0"/>
  </r>
  <r>
    <n v="5700"/>
    <s v="CA-2017-148320"/>
    <d v="2017-11-03T00:00:00"/>
    <d v="2017-08-11T00:00:00"/>
    <s v="Standard Class"/>
    <s v="PG-18895"/>
    <s v="Paul Gonzalez"/>
    <s v="Consumer"/>
    <s v="United States"/>
    <s v="San Francisco"/>
    <s v="California"/>
    <n v="94109"/>
    <s v="West"/>
    <s v="OFF-PA-10003022"/>
    <s v="Office Supplies"/>
    <s v="Paper"/>
    <s v="Xerox 1992"/>
    <n v="35.880000000000003"/>
    <n v="6"/>
    <n v="0"/>
    <n v="17.581199999999999"/>
    <x v="23"/>
    <x v="3"/>
  </r>
  <r>
    <n v="5701"/>
    <s v="CA-2016-125661"/>
    <d v="2016-11-24T00:00:00"/>
    <s v="11/26/2016"/>
    <s v="First Class"/>
    <s v="CA-12055"/>
    <s v="Cathy Armstrong"/>
    <s v="Home Office"/>
    <s v="United States"/>
    <s v="Cleveland"/>
    <s v="Ohio"/>
    <n v="44105"/>
    <s v="East"/>
    <s v="OFF-EN-10001532"/>
    <s v="Office Supplies"/>
    <s v="Envelopes"/>
    <s v="Brown Kraft Recycled Envelopes"/>
    <n v="40.752000000000002"/>
    <n v="3"/>
    <n v="0.2"/>
    <n v="15.282"/>
    <x v="0"/>
    <x v="0"/>
  </r>
  <r>
    <n v="5702"/>
    <s v="CA-2016-125661"/>
    <d v="2016-11-24T00:00:00"/>
    <s v="11/26/2016"/>
    <s v="First Class"/>
    <s v="CA-12055"/>
    <s v="Cathy Armstrong"/>
    <s v="Home Office"/>
    <s v="United States"/>
    <s v="Cleveland"/>
    <s v="Ohio"/>
    <n v="44105"/>
    <s v="East"/>
    <s v="TEC-AC-10004855"/>
    <s v="Technology"/>
    <s v="Accessories"/>
    <s v="V7 USB Numeric Keypad"/>
    <n v="139.96"/>
    <n v="5"/>
    <n v="0.2"/>
    <n v="-22.743500000000001"/>
    <x v="0"/>
    <x v="0"/>
  </r>
  <r>
    <n v="5703"/>
    <s v="US-2014-123519"/>
    <d v="2014-12-14T00:00:00"/>
    <s v="12/21/2014"/>
    <s v="Standard Class"/>
    <s v="SS-20875"/>
    <s v="Sung Shariari"/>
    <s v="Consumer"/>
    <s v="United States"/>
    <s v="Marion"/>
    <s v="Ohio"/>
    <n v="43302"/>
    <s v="East"/>
    <s v="OFF-AR-10003829"/>
    <s v="Office Supplies"/>
    <s v="Art"/>
    <s v="Newell 35"/>
    <n v="2.6240000000000001"/>
    <n v="1"/>
    <n v="0.2"/>
    <n v="0.29520000000000002"/>
    <x v="20"/>
    <x v="2"/>
  </r>
  <r>
    <n v="5704"/>
    <s v="US-2014-123519"/>
    <d v="2014-12-14T00:00:00"/>
    <s v="12/21/2014"/>
    <s v="Standard Class"/>
    <s v="SS-20875"/>
    <s v="Sung Shariari"/>
    <s v="Consumer"/>
    <s v="United States"/>
    <s v="Marion"/>
    <s v="Ohio"/>
    <n v="43302"/>
    <s v="East"/>
    <s v="FUR-TA-10002645"/>
    <s v="Furniture"/>
    <s v="Tables"/>
    <s v="Hon Rectangular Conference Tables"/>
    <n v="136.53"/>
    <n v="1"/>
    <n v="0.4"/>
    <n v="-52.336500000000001"/>
    <x v="20"/>
    <x v="2"/>
  </r>
  <r>
    <n v="5705"/>
    <s v="US-2014-123519"/>
    <d v="2014-12-14T00:00:00"/>
    <s v="12/21/2014"/>
    <s v="Standard Class"/>
    <s v="SS-20875"/>
    <s v="Sung Shariari"/>
    <s v="Consumer"/>
    <s v="United States"/>
    <s v="Marion"/>
    <s v="Ohio"/>
    <n v="43302"/>
    <s v="East"/>
    <s v="TEC-AC-10003033"/>
    <s v="Technology"/>
    <s v="Accessories"/>
    <s v="Plantronics CS510 - Over-the-Head monaural Wireless Headset System"/>
    <n v="263.95999999999998"/>
    <n v="1"/>
    <n v="0.2"/>
    <n v="42.893500000000003"/>
    <x v="20"/>
    <x v="2"/>
  </r>
  <r>
    <n v="5706"/>
    <s v="CA-2014-155593"/>
    <d v="2014-11-03T00:00:00"/>
    <d v="2014-08-11T00:00:00"/>
    <s v="Standard Class"/>
    <s v="RP-19390"/>
    <s v="Resi Pˆlking"/>
    <s v="Consumer"/>
    <s v="United States"/>
    <s v="Fairfield"/>
    <s v="Connecticut"/>
    <n v="6824"/>
    <s v="East"/>
    <s v="OFF-SU-10002522"/>
    <s v="Office Supplies"/>
    <s v="Supplies"/>
    <s v="Acme Kleen Earth Office Shears"/>
    <n v="11.64"/>
    <n v="3"/>
    <n v="0"/>
    <n v="3.3755999999999999"/>
    <x v="7"/>
    <x v="2"/>
  </r>
  <r>
    <n v="5707"/>
    <s v="CA-2017-136000"/>
    <d v="2017-09-22T00:00:00"/>
    <s v="9/25/2017"/>
    <s v="Second Class"/>
    <s v="SC-20440"/>
    <s v="Shaun Chance"/>
    <s v="Corporate"/>
    <s v="United States"/>
    <s v="New York City"/>
    <s v="New York"/>
    <n v="10009"/>
    <s v="East"/>
    <s v="OFF-BI-10004828"/>
    <s v="Office Supplies"/>
    <s v="Binders"/>
    <s v="GBC Poly Designer Binding Covers"/>
    <n v="40.176000000000002"/>
    <n v="3"/>
    <n v="0.2"/>
    <n v="14.563800000000001"/>
    <x v="15"/>
    <x v="3"/>
  </r>
  <r>
    <n v="5708"/>
    <s v="US-2015-160857"/>
    <d v="2015-05-08T00:00:00"/>
    <s v="5/15/2015"/>
    <s v="Standard Class"/>
    <s v="NW-18400"/>
    <s v="Natalie Webber"/>
    <s v="Consumer"/>
    <s v="United States"/>
    <s v="New York City"/>
    <s v="New York"/>
    <n v="10024"/>
    <s v="East"/>
    <s v="FUR-FU-10001095"/>
    <s v="Furniture"/>
    <s v="Furnishings"/>
    <s v="DAX Black Cherry Wood-Tone Poster Frame"/>
    <n v="79.44"/>
    <n v="3"/>
    <n v="0"/>
    <n v="30.187200000000001"/>
    <x v="33"/>
    <x v="1"/>
  </r>
  <r>
    <n v="5709"/>
    <s v="US-2015-160857"/>
    <d v="2015-05-08T00:00:00"/>
    <s v="5/15/2015"/>
    <s v="Standard Class"/>
    <s v="NW-18400"/>
    <s v="Natalie Webber"/>
    <s v="Consumer"/>
    <s v="United States"/>
    <s v="New York City"/>
    <s v="New York"/>
    <n v="10024"/>
    <s v="East"/>
    <s v="OFF-SU-10000157"/>
    <s v="Office Supplies"/>
    <s v="Supplies"/>
    <s v="Compact Automatic Electric Letter Opener"/>
    <n v="357.93"/>
    <n v="3"/>
    <n v="0"/>
    <n v="7.1585999999999999"/>
    <x v="33"/>
    <x v="1"/>
  </r>
  <r>
    <n v="5710"/>
    <s v="US-2015-160857"/>
    <d v="2015-05-08T00:00:00"/>
    <s v="5/15/2015"/>
    <s v="Standard Class"/>
    <s v="NW-18400"/>
    <s v="Natalie Webber"/>
    <s v="Consumer"/>
    <s v="United States"/>
    <s v="New York City"/>
    <s v="New York"/>
    <n v="10024"/>
    <s v="East"/>
    <s v="FUR-CH-10002647"/>
    <s v="Furniture"/>
    <s v="Chairs"/>
    <s v="Situations Contoured Folding Chairs, 4/Set"/>
    <n v="127.764"/>
    <n v="2"/>
    <n v="0.1"/>
    <n v="21.294"/>
    <x v="33"/>
    <x v="1"/>
  </r>
  <r>
    <n v="5711"/>
    <s v="US-2015-160857"/>
    <d v="2015-05-08T00:00:00"/>
    <s v="5/15/2015"/>
    <s v="Standard Class"/>
    <s v="NW-18400"/>
    <s v="Natalie Webber"/>
    <s v="Consumer"/>
    <s v="United States"/>
    <s v="New York City"/>
    <s v="New York"/>
    <n v="10024"/>
    <s v="East"/>
    <s v="TEC-CO-10004115"/>
    <s v="Technology"/>
    <s v="Copiers"/>
    <s v="Sharp AL-1530CS Digital Copier"/>
    <n v="2799.944"/>
    <n v="7"/>
    <n v="0.2"/>
    <n v="1014.9797"/>
    <x v="33"/>
    <x v="1"/>
  </r>
  <r>
    <n v="5712"/>
    <s v="US-2015-160857"/>
    <d v="2015-05-08T00:00:00"/>
    <s v="5/15/2015"/>
    <s v="Standard Class"/>
    <s v="NW-18400"/>
    <s v="Natalie Webber"/>
    <s v="Consumer"/>
    <s v="United States"/>
    <s v="New York City"/>
    <s v="New York"/>
    <n v="10024"/>
    <s v="East"/>
    <s v="OFF-PA-10003363"/>
    <s v="Office Supplies"/>
    <s v="Paper"/>
    <s v="Xerox 204"/>
    <n v="19.440000000000001"/>
    <n v="3"/>
    <n v="0"/>
    <n v="9.3312000000000008"/>
    <x v="33"/>
    <x v="1"/>
  </r>
  <r>
    <n v="5713"/>
    <s v="CA-2017-115805"/>
    <d v="2017-07-31T00:00:00"/>
    <s v="7/31/2017"/>
    <s v="Same Day"/>
    <s v="KW-16435"/>
    <s v="Katrina Willman"/>
    <s v="Consumer"/>
    <s v="United States"/>
    <s v="Chicago"/>
    <s v="Illinois"/>
    <n v="60653"/>
    <s v="Central"/>
    <s v="TEC-PH-10003092"/>
    <s v="Technology"/>
    <s v="Phones"/>
    <s v="Motorola L804"/>
    <n v="36.792000000000002"/>
    <n v="1"/>
    <n v="0.2"/>
    <n v="4.1391"/>
    <x v="10"/>
    <x v="3"/>
  </r>
  <r>
    <n v="5714"/>
    <s v="US-2014-143707"/>
    <d v="2014-03-01T00:00:00"/>
    <d v="2014-05-03T00:00:00"/>
    <s v="Standard Class"/>
    <s v="HR-14770"/>
    <s v="Hallie Redmond"/>
    <s v="Home Office"/>
    <s v="United States"/>
    <s v="New York City"/>
    <s v="New York"/>
    <n v="10035"/>
    <s v="East"/>
    <s v="TEC-PH-10003655"/>
    <s v="Technology"/>
    <s v="Phones"/>
    <s v="Sannysis Cute Owl Design Soft Skin Case Cover for Samsung Galaxy S4"/>
    <n v="5.94"/>
    <n v="3"/>
    <n v="0"/>
    <n v="1.6037999999999999"/>
    <x v="34"/>
    <x v="2"/>
  </r>
  <r>
    <n v="5715"/>
    <s v="CA-2017-116939"/>
    <d v="2017-09-25T00:00:00"/>
    <s v="9/29/2017"/>
    <s v="Standard Class"/>
    <s v="AG-10900"/>
    <s v="Arthur Gainer"/>
    <s v="Consumer"/>
    <s v="United States"/>
    <s v="Richmond"/>
    <s v="Virginia"/>
    <n v="23223"/>
    <s v="South"/>
    <s v="OFF-ST-10001476"/>
    <s v="Office Supplies"/>
    <s v="Storage"/>
    <s v="Steel Personal Filing/Posting Tote"/>
    <n v="177.55"/>
    <n v="5"/>
    <n v="0"/>
    <n v="47.938499999999998"/>
    <x v="15"/>
    <x v="3"/>
  </r>
  <r>
    <n v="5716"/>
    <s v="CA-2015-124107"/>
    <d v="2015-10-09T00:00:00"/>
    <d v="2015-12-10T00:00:00"/>
    <s v="Second Class"/>
    <s v="BM-11650"/>
    <s v="Brian Moss"/>
    <s v="Corporate"/>
    <s v="United States"/>
    <s v="Ann Arbor"/>
    <s v="Michigan"/>
    <n v="48104"/>
    <s v="Central"/>
    <s v="TEC-AC-10002049"/>
    <s v="Technology"/>
    <s v="Accessories"/>
    <s v="Logitech G19 Programmable Gaming Keyboard"/>
    <n v="619.95000000000005"/>
    <n v="5"/>
    <n v="0"/>
    <n v="111.59099999999999"/>
    <x v="2"/>
    <x v="1"/>
  </r>
  <r>
    <n v="5717"/>
    <s v="CA-2015-124107"/>
    <d v="2015-10-09T00:00:00"/>
    <d v="2015-12-10T00:00:00"/>
    <s v="Second Class"/>
    <s v="BM-11650"/>
    <s v="Brian Moss"/>
    <s v="Corporate"/>
    <s v="United States"/>
    <s v="Ann Arbor"/>
    <s v="Michigan"/>
    <n v="48104"/>
    <s v="Central"/>
    <s v="TEC-PH-10003875"/>
    <s v="Technology"/>
    <s v="Phones"/>
    <s v="KLD Oscar II Style Snap-on Ultra Thin Side Flip Synthetic Leather Cover Case for HTC One HTC M7"/>
    <n v="29.16"/>
    <n v="3"/>
    <n v="0"/>
    <n v="8.4564000000000004"/>
    <x v="2"/>
    <x v="1"/>
  </r>
  <r>
    <n v="5718"/>
    <s v="CA-2015-124107"/>
    <d v="2015-10-09T00:00:00"/>
    <d v="2015-12-10T00:00:00"/>
    <s v="Second Class"/>
    <s v="BM-11650"/>
    <s v="Brian Moss"/>
    <s v="Corporate"/>
    <s v="United States"/>
    <s v="Ann Arbor"/>
    <s v="Michigan"/>
    <n v="48104"/>
    <s v="Central"/>
    <s v="OFF-EN-10003286"/>
    <s v="Office Supplies"/>
    <s v="Envelopes"/>
    <s v="Staple envelope"/>
    <n v="57.96"/>
    <n v="7"/>
    <n v="0"/>
    <n v="27.241199999999999"/>
    <x v="2"/>
    <x v="1"/>
  </r>
  <r>
    <n v="5719"/>
    <s v="CA-2015-124107"/>
    <d v="2015-10-09T00:00:00"/>
    <d v="2015-12-10T00:00:00"/>
    <s v="Second Class"/>
    <s v="BM-11650"/>
    <s v="Brian Moss"/>
    <s v="Corporate"/>
    <s v="United States"/>
    <s v="Ann Arbor"/>
    <s v="Michigan"/>
    <n v="48104"/>
    <s v="Central"/>
    <s v="OFF-AP-10003971"/>
    <s v="Office Supplies"/>
    <s v="Appliances"/>
    <s v="Belkin 6 Outlet Metallic Surge Strip"/>
    <n v="29.402999999999999"/>
    <n v="3"/>
    <n v="0.1"/>
    <n v="5.2271999999999998"/>
    <x v="2"/>
    <x v="1"/>
  </r>
  <r>
    <n v="5720"/>
    <s v="CA-2017-126550"/>
    <d v="2017-03-29T00:00:00"/>
    <d v="2017-02-04T00:00:00"/>
    <s v="Second Class"/>
    <s v="RD-19720"/>
    <s v="Roger Demir"/>
    <s v="Consumer"/>
    <s v="United States"/>
    <s v="Lafayette"/>
    <s v="Indiana"/>
    <n v="47905"/>
    <s v="Central"/>
    <s v="OFF-ST-10001031"/>
    <s v="Office Supplies"/>
    <s v="Storage"/>
    <s v="Adjustable Personal File Tote"/>
    <n v="81.400000000000006"/>
    <n v="5"/>
    <n v="0"/>
    <n v="21.164000000000001"/>
    <x v="42"/>
    <x v="3"/>
  </r>
  <r>
    <n v="5721"/>
    <s v="CA-2015-138674"/>
    <d v="2015-11-14T00:00:00"/>
    <s v="11/17/2015"/>
    <s v="First Class"/>
    <s v="KB-16585"/>
    <s v="Ken Black"/>
    <s v="Corporate"/>
    <s v="United States"/>
    <s v="Springfield"/>
    <s v="Oregon"/>
    <n v="97477"/>
    <s v="West"/>
    <s v="OFF-FA-10000304"/>
    <s v="Office Supplies"/>
    <s v="Fasteners"/>
    <s v="Advantus Push Pins"/>
    <n v="8.7200000000000006"/>
    <n v="5"/>
    <n v="0.2"/>
    <n v="2.2890000000000001"/>
    <x v="6"/>
    <x v="1"/>
  </r>
  <r>
    <n v="5722"/>
    <s v="CA-2015-138674"/>
    <d v="2015-11-14T00:00:00"/>
    <s v="11/17/2015"/>
    <s v="First Class"/>
    <s v="KB-16585"/>
    <s v="Ken Black"/>
    <s v="Corporate"/>
    <s v="United States"/>
    <s v="Springfield"/>
    <s v="Oregon"/>
    <n v="97477"/>
    <s v="West"/>
    <s v="TEC-AC-10000358"/>
    <s v="Technology"/>
    <s v="Accessories"/>
    <s v="Imation†Secure†Drive†+ Hardware Encrypted USB†flash drive†- 16 GB"/>
    <n v="91.176000000000002"/>
    <n v="3"/>
    <n v="0.2"/>
    <n v="4.5587999999999997"/>
    <x v="6"/>
    <x v="1"/>
  </r>
  <r>
    <n v="5723"/>
    <s v="CA-2015-138674"/>
    <d v="2015-11-14T00:00:00"/>
    <s v="11/17/2015"/>
    <s v="First Class"/>
    <s v="KB-16585"/>
    <s v="Ken Black"/>
    <s v="Corporate"/>
    <s v="United States"/>
    <s v="Springfield"/>
    <s v="Oregon"/>
    <n v="97477"/>
    <s v="West"/>
    <s v="TEC-AC-10002800"/>
    <s v="Technology"/>
    <s v="Accessories"/>
    <s v="Plantronics Audio 478 Stereo USB Headset"/>
    <n v="159.96799999999999"/>
    <n v="4"/>
    <n v="0.2"/>
    <n v="29.994"/>
    <x v="6"/>
    <x v="1"/>
  </r>
  <r>
    <n v="5724"/>
    <s v="CA-2016-165820"/>
    <d v="2016-09-26T00:00:00"/>
    <s v="9/30/2016"/>
    <s v="Standard Class"/>
    <s v="DW-13585"/>
    <s v="Dorothy Wardle"/>
    <s v="Corporate"/>
    <s v="United States"/>
    <s v="San Francisco"/>
    <s v="California"/>
    <n v="94109"/>
    <s v="West"/>
    <s v="OFF-PA-10004735"/>
    <s v="Office Supplies"/>
    <s v="Paper"/>
    <s v="Xerox 1905"/>
    <n v="12.96"/>
    <n v="2"/>
    <n v="0"/>
    <n v="6.2207999999999997"/>
    <x v="21"/>
    <x v="0"/>
  </r>
  <r>
    <n v="5725"/>
    <s v="CA-2014-103191"/>
    <d v="2014-09-22T00:00:00"/>
    <s v="9/27/2014"/>
    <s v="Standard Class"/>
    <s v="VG-21805"/>
    <s v="Vivek Grady"/>
    <s v="Corporate"/>
    <s v="United States"/>
    <s v="Chicago"/>
    <s v="Illinois"/>
    <n v="60653"/>
    <s v="Central"/>
    <s v="OFF-ST-10002574"/>
    <s v="Office Supplies"/>
    <s v="Storage"/>
    <s v="SAFCO Commercial Wire Shelving, Black"/>
    <n v="331.536"/>
    <n v="3"/>
    <n v="0.2"/>
    <n v="-82.884"/>
    <x v="30"/>
    <x v="2"/>
  </r>
  <r>
    <n v="5726"/>
    <s v="CA-2015-103933"/>
    <d v="2015-09-25T00:00:00"/>
    <s v="9/27/2015"/>
    <s v="First Class"/>
    <s v="DR-12880"/>
    <s v="Dan Reichenbach"/>
    <s v="Corporate"/>
    <s v="United States"/>
    <s v="New York City"/>
    <s v="New York"/>
    <n v="10011"/>
    <s v="East"/>
    <s v="TEC-AC-10004171"/>
    <s v="Technology"/>
    <s v="Accessories"/>
    <s v="Razer Kraken 7.1 Surround Sound Over Ear USB Gaming Headset"/>
    <n v="899.91"/>
    <n v="9"/>
    <n v="0"/>
    <n v="395.96039999999999"/>
    <x v="11"/>
    <x v="1"/>
  </r>
  <r>
    <n v="5727"/>
    <s v="CA-2015-110548"/>
    <d v="2015-05-04T00:00:00"/>
    <d v="2015-08-05T00:00:00"/>
    <s v="Standard Class"/>
    <s v="AH-10690"/>
    <s v="Anna H‰berlin"/>
    <s v="Corporate"/>
    <s v="United States"/>
    <s v="Houston"/>
    <s v="Texas"/>
    <n v="77095"/>
    <s v="Central"/>
    <s v="TEC-PH-10002922"/>
    <s v="Technology"/>
    <s v="Phones"/>
    <s v="ShoreTel ShorePhone IP 230 VoIP phone"/>
    <n v="946.34400000000005"/>
    <n v="7"/>
    <n v="0.2"/>
    <n v="118.29300000000001"/>
    <x v="33"/>
    <x v="1"/>
  </r>
  <r>
    <n v="5728"/>
    <s v="CA-2017-117324"/>
    <d v="2017-12-08T00:00:00"/>
    <s v="12/13/2017"/>
    <s v="Standard Class"/>
    <s v="JP-15520"/>
    <s v="Jeremy Pistek"/>
    <s v="Consumer"/>
    <s v="United States"/>
    <s v="Madison"/>
    <s v="Wisconsin"/>
    <n v="53711"/>
    <s v="Central"/>
    <s v="TEC-AC-10003023"/>
    <s v="Technology"/>
    <s v="Accessories"/>
    <s v="Logitech G105 Gaming Keyboard"/>
    <n v="178.11"/>
    <n v="3"/>
    <n v="0"/>
    <n v="32.059800000000003"/>
    <x v="22"/>
    <x v="3"/>
  </r>
  <r>
    <n v="5729"/>
    <s v="CA-2017-117324"/>
    <d v="2017-12-08T00:00:00"/>
    <s v="12/13/2017"/>
    <s v="Standard Class"/>
    <s v="JP-15520"/>
    <s v="Jeremy Pistek"/>
    <s v="Consumer"/>
    <s v="United States"/>
    <s v="Madison"/>
    <s v="Wisconsin"/>
    <n v="53711"/>
    <s v="Central"/>
    <s v="OFF-AP-10003590"/>
    <s v="Office Supplies"/>
    <s v="Appliances"/>
    <s v="Hoover WindTunnel Plus Canister Vacuum"/>
    <n v="1089.75"/>
    <n v="3"/>
    <n v="0"/>
    <n v="305.13"/>
    <x v="22"/>
    <x v="3"/>
  </r>
  <r>
    <n v="5730"/>
    <s v="CA-2017-117324"/>
    <d v="2017-12-08T00:00:00"/>
    <s v="12/13/2017"/>
    <s v="Standard Class"/>
    <s v="JP-15520"/>
    <s v="Jeremy Pistek"/>
    <s v="Consumer"/>
    <s v="United States"/>
    <s v="Madison"/>
    <s v="Wisconsin"/>
    <n v="53711"/>
    <s v="Central"/>
    <s v="OFF-LA-10003510"/>
    <s v="Office Supplies"/>
    <s v="Labels"/>
    <s v="Avery 4027 File Folder Labels for Dot Matrix Printers, 5000 Labels per Box, White"/>
    <n v="61.06"/>
    <n v="2"/>
    <n v="0"/>
    <n v="28.087599999999998"/>
    <x v="22"/>
    <x v="3"/>
  </r>
  <r>
    <n v="5731"/>
    <s v="CA-2017-117324"/>
    <d v="2017-12-08T00:00:00"/>
    <s v="12/13/2017"/>
    <s v="Standard Class"/>
    <s v="JP-15520"/>
    <s v="Jeremy Pistek"/>
    <s v="Consumer"/>
    <s v="United States"/>
    <s v="Madison"/>
    <s v="Wisconsin"/>
    <n v="53711"/>
    <s v="Central"/>
    <s v="FUR-BO-10003159"/>
    <s v="Furniture"/>
    <s v="Bookcases"/>
    <s v="Sauder Camden County Collection Libraries, Planked Cherry Finish"/>
    <n v="459.92"/>
    <n v="4"/>
    <n v="0"/>
    <n v="41.392800000000001"/>
    <x v="22"/>
    <x v="3"/>
  </r>
  <r>
    <n v="5732"/>
    <s v="CA-2017-117324"/>
    <d v="2017-12-08T00:00:00"/>
    <s v="12/13/2017"/>
    <s v="Standard Class"/>
    <s v="JP-15520"/>
    <s v="Jeremy Pistek"/>
    <s v="Consumer"/>
    <s v="United States"/>
    <s v="Madison"/>
    <s v="Wisconsin"/>
    <n v="53711"/>
    <s v="Central"/>
    <s v="OFF-PA-10002713"/>
    <s v="Office Supplies"/>
    <s v="Paper"/>
    <s v="Adams Phone Message Book, 200 Message Capacity, 8 1/16î x 11î"/>
    <n v="27.52"/>
    <n v="4"/>
    <n v="0"/>
    <n v="12.6592"/>
    <x v="22"/>
    <x v="3"/>
  </r>
  <r>
    <n v="5733"/>
    <s v="CA-2017-143574"/>
    <d v="2017-06-29T00:00:00"/>
    <d v="2017-02-07T00:00:00"/>
    <s v="First Class"/>
    <s v="DR-12880"/>
    <s v="Dan Reichenbach"/>
    <s v="Corporate"/>
    <s v="United States"/>
    <s v="Milford"/>
    <s v="Connecticut"/>
    <n v="6460"/>
    <s v="East"/>
    <s v="FUR-BO-10002598"/>
    <s v="Furniture"/>
    <s v="Bookcases"/>
    <s v="Hon Metal Bookcases, Putty"/>
    <n v="638.82000000000005"/>
    <n v="9"/>
    <n v="0"/>
    <n v="185.2578"/>
    <x v="27"/>
    <x v="3"/>
  </r>
  <r>
    <n v="5734"/>
    <s v="CA-2017-143574"/>
    <d v="2017-06-29T00:00:00"/>
    <d v="2017-02-07T00:00:00"/>
    <s v="First Class"/>
    <s v="DR-12880"/>
    <s v="Dan Reichenbach"/>
    <s v="Corporate"/>
    <s v="United States"/>
    <s v="Milford"/>
    <s v="Connecticut"/>
    <n v="6460"/>
    <s v="East"/>
    <s v="OFF-SU-10002537"/>
    <s v="Office Supplies"/>
    <s v="Supplies"/>
    <s v="Acme Box Cutter Scissors"/>
    <n v="30.69"/>
    <n v="3"/>
    <n v="0"/>
    <n v="7.9794"/>
    <x v="27"/>
    <x v="3"/>
  </r>
  <r>
    <n v="5735"/>
    <s v="CA-2017-143574"/>
    <d v="2017-06-29T00:00:00"/>
    <d v="2017-02-07T00:00:00"/>
    <s v="First Class"/>
    <s v="DR-12880"/>
    <s v="Dan Reichenbach"/>
    <s v="Corporate"/>
    <s v="United States"/>
    <s v="Milford"/>
    <s v="Connecticut"/>
    <n v="6460"/>
    <s v="East"/>
    <s v="FUR-FU-10003976"/>
    <s v="Furniture"/>
    <s v="Furnishings"/>
    <s v="DAX Executive Solid Wood Document Frame, Desktop or Hang, Mahogany, 5 x 7"/>
    <n v="25.16"/>
    <n v="2"/>
    <n v="0"/>
    <n v="8.5543999999999993"/>
    <x v="27"/>
    <x v="3"/>
  </r>
  <r>
    <n v="5736"/>
    <s v="CA-2014-111773"/>
    <d v="2014-06-29T00:00:00"/>
    <d v="2014-03-07T00:00:00"/>
    <s v="Standard Class"/>
    <s v="JK-15625"/>
    <s v="Jim Karlsson"/>
    <s v="Consumer"/>
    <s v="United States"/>
    <s v="New York City"/>
    <s v="New York"/>
    <n v="10024"/>
    <s v="East"/>
    <s v="OFF-BI-10000174"/>
    <s v="Office Supplies"/>
    <s v="Binders"/>
    <s v="Wilson Jones Clip &amp; Carry Folder Binder Tool for Ring Binders, Clear"/>
    <n v="13.92"/>
    <n v="3"/>
    <n v="0.2"/>
    <n v="4.8719999999999999"/>
    <x v="3"/>
    <x v="2"/>
  </r>
  <r>
    <n v="5737"/>
    <s v="CA-2014-148614"/>
    <d v="2014-01-20T00:00:00"/>
    <s v="1/25/2014"/>
    <s v="Standard Class"/>
    <s v="MV-17485"/>
    <s v="Mark Van Huff"/>
    <s v="Consumer"/>
    <s v="United States"/>
    <s v="Los Angeles"/>
    <s v="California"/>
    <n v="90049"/>
    <s v="West"/>
    <s v="OFF-PA-10002893"/>
    <s v="Office Supplies"/>
    <s v="Paper"/>
    <s v="Wirebound Service Call Books, 5 1/2&quot; x 4&quot;"/>
    <n v="19.36"/>
    <n v="2"/>
    <n v="0"/>
    <n v="9.2927999999999997"/>
    <x v="46"/>
    <x v="2"/>
  </r>
  <r>
    <n v="5738"/>
    <s v="CA-2014-148614"/>
    <d v="2014-01-20T00:00:00"/>
    <s v="1/25/2014"/>
    <s v="Standard Class"/>
    <s v="MV-17485"/>
    <s v="Mark Van Huff"/>
    <s v="Consumer"/>
    <s v="United States"/>
    <s v="Los Angeles"/>
    <s v="California"/>
    <n v="90049"/>
    <s v="West"/>
    <s v="FUR-FU-10003194"/>
    <s v="Furniture"/>
    <s v="Furnishings"/>
    <s v="Eldon Expressions Desk Accessory, Wood Pencil Holder, Oak"/>
    <n v="19.3"/>
    <n v="2"/>
    <n v="0"/>
    <n v="5.79"/>
    <x v="46"/>
    <x v="2"/>
  </r>
  <r>
    <n v="5739"/>
    <s v="CA-2017-156139"/>
    <d v="2016-12-31T00:00:00"/>
    <d v="2017-06-01T00:00:00"/>
    <s v="Standard Class"/>
    <s v="BP-11155"/>
    <s v="Becky Pak"/>
    <s v="Consumer"/>
    <s v="United States"/>
    <s v="San Francisco"/>
    <s v="California"/>
    <n v="94109"/>
    <s v="West"/>
    <s v="OFF-BI-10004233"/>
    <s v="Office Supplies"/>
    <s v="Binders"/>
    <s v="GBC Pre-Punched Binding Paper, Plastic, White, 8-1/2&quot; x 11&quot;"/>
    <n v="38.375999999999998"/>
    <n v="3"/>
    <n v="0.2"/>
    <n v="13.4316"/>
    <x v="5"/>
    <x v="0"/>
  </r>
  <r>
    <n v="5740"/>
    <s v="US-2017-147886"/>
    <d v="2017-03-28T00:00:00"/>
    <s v="3/31/2017"/>
    <s v="First Class"/>
    <s v="DH-13075"/>
    <s v="Dave Hallsten"/>
    <s v="Corporate"/>
    <s v="United States"/>
    <s v="Fairfield"/>
    <s v="California"/>
    <n v="94533"/>
    <s v="West"/>
    <s v="OFF-PA-10000232"/>
    <s v="Office Supplies"/>
    <s v="Paper"/>
    <s v="Xerox 1975"/>
    <n v="12.96"/>
    <n v="2"/>
    <n v="0"/>
    <n v="6.3503999999999996"/>
    <x v="42"/>
    <x v="3"/>
  </r>
  <r>
    <n v="5741"/>
    <s v="US-2017-147886"/>
    <d v="2017-03-28T00:00:00"/>
    <s v="3/31/2017"/>
    <s v="First Class"/>
    <s v="DH-13075"/>
    <s v="Dave Hallsten"/>
    <s v="Corporate"/>
    <s v="United States"/>
    <s v="Fairfield"/>
    <s v="California"/>
    <n v="94533"/>
    <s v="West"/>
    <s v="FUR-FU-10001095"/>
    <s v="Furniture"/>
    <s v="Furnishings"/>
    <s v="DAX Black Cherry Wood-Tone Poster Frame"/>
    <n v="26.48"/>
    <n v="1"/>
    <n v="0"/>
    <n v="10.0624"/>
    <x v="42"/>
    <x v="3"/>
  </r>
  <r>
    <n v="5742"/>
    <s v="US-2017-147886"/>
    <d v="2017-03-28T00:00:00"/>
    <s v="3/31/2017"/>
    <s v="First Class"/>
    <s v="DH-13075"/>
    <s v="Dave Hallsten"/>
    <s v="Corporate"/>
    <s v="United States"/>
    <s v="Fairfield"/>
    <s v="California"/>
    <n v="94533"/>
    <s v="West"/>
    <s v="TEC-MA-10004679"/>
    <s v="Technology"/>
    <s v="Machines"/>
    <s v="StarTech.com 10/100 VDSL2 Ethernet Extender Kit"/>
    <n v="532.72"/>
    <n v="2"/>
    <n v="0.2"/>
    <n v="53.271999999999998"/>
    <x v="42"/>
    <x v="3"/>
  </r>
  <r>
    <n v="5743"/>
    <s v="US-2017-147886"/>
    <d v="2017-03-28T00:00:00"/>
    <s v="3/31/2017"/>
    <s v="First Class"/>
    <s v="DH-13075"/>
    <s v="Dave Hallsten"/>
    <s v="Corporate"/>
    <s v="United States"/>
    <s v="Fairfield"/>
    <s v="California"/>
    <n v="94533"/>
    <s v="West"/>
    <s v="OFF-PA-10003651"/>
    <s v="Office Supplies"/>
    <s v="Paper"/>
    <s v="Xerox 1968"/>
    <n v="26.72"/>
    <n v="4"/>
    <n v="0"/>
    <n v="12.8256"/>
    <x v="42"/>
    <x v="3"/>
  </r>
  <r>
    <n v="5744"/>
    <s v="US-2017-147886"/>
    <d v="2017-03-28T00:00:00"/>
    <s v="3/31/2017"/>
    <s v="First Class"/>
    <s v="DH-13075"/>
    <s v="Dave Hallsten"/>
    <s v="Corporate"/>
    <s v="United States"/>
    <s v="Fairfield"/>
    <s v="California"/>
    <n v="94533"/>
    <s v="West"/>
    <s v="OFF-PA-10000743"/>
    <s v="Office Supplies"/>
    <s v="Paper"/>
    <s v="Xerox 1977"/>
    <n v="20.04"/>
    <n v="3"/>
    <n v="0"/>
    <n v="9.6191999999999993"/>
    <x v="42"/>
    <x v="3"/>
  </r>
  <r>
    <n v="5745"/>
    <s v="US-2017-147886"/>
    <d v="2017-03-28T00:00:00"/>
    <s v="3/31/2017"/>
    <s v="First Class"/>
    <s v="DH-13075"/>
    <s v="Dave Hallsten"/>
    <s v="Corporate"/>
    <s v="United States"/>
    <s v="Fairfield"/>
    <s v="California"/>
    <n v="94533"/>
    <s v="West"/>
    <s v="OFF-ST-10002743"/>
    <s v="Office Supplies"/>
    <s v="Storage"/>
    <s v="SAFCO Boltless Steel Shelving"/>
    <n v="795.48"/>
    <n v="7"/>
    <n v="0"/>
    <n v="7.9547999999999996"/>
    <x v="42"/>
    <x v="3"/>
  </r>
  <r>
    <n v="5746"/>
    <s v="US-2017-147886"/>
    <d v="2017-03-28T00:00:00"/>
    <s v="3/31/2017"/>
    <s v="First Class"/>
    <s v="DH-13075"/>
    <s v="Dave Hallsten"/>
    <s v="Corporate"/>
    <s v="United States"/>
    <s v="Fairfield"/>
    <s v="California"/>
    <n v="94533"/>
    <s v="West"/>
    <s v="FUR-FU-10003829"/>
    <s v="Furniture"/>
    <s v="Furnishings"/>
    <s v="Stackable Trays"/>
    <n v="21.56"/>
    <n v="7"/>
    <n v="0"/>
    <n v="6.8992000000000004"/>
    <x v="42"/>
    <x v="3"/>
  </r>
  <r>
    <n v="5747"/>
    <s v="CA-2016-113733"/>
    <d v="2016-12-08T00:00:00"/>
    <d v="2016-12-12T00:00:00"/>
    <s v="Standard Class"/>
    <s v="LH-16900"/>
    <s v="Lena Hernandez"/>
    <s v="Consumer"/>
    <s v="United States"/>
    <s v="Greenville"/>
    <s v="North Carolina"/>
    <n v="27834"/>
    <s v="South"/>
    <s v="TEC-PH-10002496"/>
    <s v="Technology"/>
    <s v="Phones"/>
    <s v="Cisco SPA301"/>
    <n v="249.584"/>
    <n v="2"/>
    <n v="0.2"/>
    <n v="31.198"/>
    <x v="5"/>
    <x v="0"/>
  </r>
  <r>
    <n v="5748"/>
    <s v="CA-2016-113733"/>
    <d v="2016-12-08T00:00:00"/>
    <d v="2016-12-12T00:00:00"/>
    <s v="Standard Class"/>
    <s v="LH-16900"/>
    <s v="Lena Hernandez"/>
    <s v="Consumer"/>
    <s v="United States"/>
    <s v="Greenville"/>
    <s v="North Carolina"/>
    <n v="27834"/>
    <s v="South"/>
    <s v="TEC-AC-10002473"/>
    <s v="Technology"/>
    <s v="Accessories"/>
    <s v="Maxell 4.7GB DVD-R"/>
    <n v="68.111999999999995"/>
    <n v="3"/>
    <n v="0.2"/>
    <n v="17.8794"/>
    <x v="5"/>
    <x v="0"/>
  </r>
  <r>
    <n v="5749"/>
    <s v="CA-2016-113733"/>
    <d v="2016-12-08T00:00:00"/>
    <d v="2016-12-12T00:00:00"/>
    <s v="Standard Class"/>
    <s v="LH-16900"/>
    <s v="Lena Hernandez"/>
    <s v="Consumer"/>
    <s v="United States"/>
    <s v="Greenville"/>
    <s v="North Carolina"/>
    <n v="27834"/>
    <s v="South"/>
    <s v="TEC-AC-10004877"/>
    <s v="Technology"/>
    <s v="Accessories"/>
    <s v="Imation†30456 USB†Flash Drive†8GB"/>
    <n v="16.559999999999999"/>
    <n v="3"/>
    <n v="0.2"/>
    <n v="-2.484"/>
    <x v="5"/>
    <x v="0"/>
  </r>
  <r>
    <n v="5750"/>
    <s v="CA-2017-104913"/>
    <d v="2017-11-18T00:00:00"/>
    <s v="11/22/2017"/>
    <s v="Standard Class"/>
    <s v="DK-13090"/>
    <s v="Dave Kipp"/>
    <s v="Consumer"/>
    <s v="United States"/>
    <s v="Long Beach"/>
    <s v="New York"/>
    <n v="11561"/>
    <s v="East"/>
    <s v="TEC-PH-10000923"/>
    <s v="Technology"/>
    <s v="Phones"/>
    <s v="Belkin SportFit Armband For iPhone 5s/5c, Fuchsia"/>
    <n v="74.95"/>
    <n v="5"/>
    <n v="0"/>
    <n v="36.725499999999997"/>
    <x v="23"/>
    <x v="3"/>
  </r>
  <r>
    <n v="5751"/>
    <s v="CA-2014-145800"/>
    <d v="2014-05-30T00:00:00"/>
    <d v="2014-05-06T00:00:00"/>
    <s v="Standard Class"/>
    <s v="SS-20410"/>
    <s v="Shahid Shariari"/>
    <s v="Consumer"/>
    <s v="United States"/>
    <s v="Buffalo Grove"/>
    <s v="Illinois"/>
    <n v="60089"/>
    <s v="Central"/>
    <s v="FUR-TA-10001539"/>
    <s v="Furniture"/>
    <s v="Tables"/>
    <s v="Chromcraft Rectangular Conference Tables"/>
    <n v="355.45499999999998"/>
    <n v="3"/>
    <n v="0.5"/>
    <n v="-184.8366"/>
    <x v="8"/>
    <x v="2"/>
  </r>
  <r>
    <n v="5752"/>
    <s v="CA-2016-125850"/>
    <d v="2016-01-22T00:00:00"/>
    <s v="1/28/2016"/>
    <s v="Standard Class"/>
    <s v="FP-14320"/>
    <s v="Frank Preis"/>
    <s v="Consumer"/>
    <s v="United States"/>
    <s v="San Diego"/>
    <s v="California"/>
    <n v="92037"/>
    <s v="West"/>
    <s v="OFF-LA-10003498"/>
    <s v="Office Supplies"/>
    <s v="Labels"/>
    <s v="Avery 475"/>
    <n v="44.4"/>
    <n v="3"/>
    <n v="0"/>
    <n v="22.2"/>
    <x v="12"/>
    <x v="0"/>
  </r>
  <r>
    <n v="5753"/>
    <s v="CA-2016-125850"/>
    <d v="2016-01-22T00:00:00"/>
    <s v="1/28/2016"/>
    <s v="Standard Class"/>
    <s v="FP-14320"/>
    <s v="Frank Preis"/>
    <s v="Consumer"/>
    <s v="United States"/>
    <s v="San Diego"/>
    <s v="California"/>
    <n v="92037"/>
    <s v="West"/>
    <s v="OFF-LA-10004484"/>
    <s v="Office Supplies"/>
    <s v="Labels"/>
    <s v="Avery 476"/>
    <n v="20.65"/>
    <n v="5"/>
    <n v="0"/>
    <n v="9.4990000000000006"/>
    <x v="12"/>
    <x v="0"/>
  </r>
  <r>
    <n v="5754"/>
    <s v="CA-2016-118514"/>
    <d v="2016-02-03T00:00:00"/>
    <d v="2016-10-02T00:00:00"/>
    <s v="Standard Class"/>
    <s v="LC-17050"/>
    <s v="Liz Carlisle"/>
    <s v="Consumer"/>
    <s v="United States"/>
    <s v="Richmond"/>
    <s v="Kentucky"/>
    <n v="40475"/>
    <s v="South"/>
    <s v="FUR-CH-10000015"/>
    <s v="Furniture"/>
    <s v="Chairs"/>
    <s v="Hon Multipurpose Stacking Arm Chairs"/>
    <n v="866.4"/>
    <n v="4"/>
    <n v="0"/>
    <n v="225.26400000000001"/>
    <x v="47"/>
    <x v="0"/>
  </r>
  <r>
    <n v="5755"/>
    <s v="CA-2015-150749"/>
    <d v="2015-03-29T00:00:00"/>
    <d v="2015-03-04T00:00:00"/>
    <s v="Second Class"/>
    <s v="AS-10240"/>
    <s v="Alan Shonely"/>
    <s v="Consumer"/>
    <s v="United States"/>
    <s v="Springfield"/>
    <s v="Virginia"/>
    <n v="22153"/>
    <s v="South"/>
    <s v="OFF-AR-10003732"/>
    <s v="Office Supplies"/>
    <s v="Art"/>
    <s v="Newell 333"/>
    <n v="5.56"/>
    <n v="2"/>
    <n v="0"/>
    <n v="1.4456"/>
    <x v="29"/>
    <x v="1"/>
  </r>
  <r>
    <n v="5756"/>
    <s v="CA-2014-163748"/>
    <d v="2014-10-14T00:00:00"/>
    <s v="10/18/2014"/>
    <s v="Standard Class"/>
    <s v="HG-15025"/>
    <s v="Hunter Glantz"/>
    <s v="Consumer"/>
    <s v="United States"/>
    <s v="Fort Worth"/>
    <s v="Texas"/>
    <n v="76106"/>
    <s v="Central"/>
    <s v="OFF-AP-10004052"/>
    <s v="Office Supplies"/>
    <s v="Appliances"/>
    <s v="Hoover Replacement Belts For Soft Guard &amp; Commercial Ltweight Upright Vacs, 2/Pk"/>
    <n v="3.16"/>
    <n v="4"/>
    <n v="0.8"/>
    <n v="-8.532"/>
    <x v="18"/>
    <x v="2"/>
  </r>
  <r>
    <n v="5757"/>
    <s v="CA-2014-163748"/>
    <d v="2014-10-14T00:00:00"/>
    <s v="10/18/2014"/>
    <s v="Standard Class"/>
    <s v="HG-15025"/>
    <s v="Hunter Glantz"/>
    <s v="Consumer"/>
    <s v="United States"/>
    <s v="Fort Worth"/>
    <s v="Texas"/>
    <n v="76106"/>
    <s v="Central"/>
    <s v="TEC-CO-10002095"/>
    <s v="Technology"/>
    <s v="Copiers"/>
    <s v="Hewlett Packard 610 Color Digital Copier / Printer"/>
    <n v="1999.96"/>
    <n v="5"/>
    <n v="0.2"/>
    <n v="624.98749999999995"/>
    <x v="18"/>
    <x v="2"/>
  </r>
  <r>
    <n v="5758"/>
    <s v="CA-2015-119634"/>
    <d v="2015-08-11T00:00:00"/>
    <s v="8/16/2015"/>
    <s v="Standard Class"/>
    <s v="BW-11065"/>
    <s v="Barry Weirich"/>
    <s v="Consumer"/>
    <s v="United States"/>
    <s v="Raleigh"/>
    <s v="North Carolina"/>
    <n v="27604"/>
    <s v="South"/>
    <s v="FUR-FU-10004270"/>
    <s v="Furniture"/>
    <s v="Furnishings"/>
    <s v="Executive Impressions 13&quot; Clairmont Wall Clock"/>
    <n v="46.152000000000001"/>
    <n v="3"/>
    <n v="0.2"/>
    <n v="12.1149"/>
    <x v="37"/>
    <x v="1"/>
  </r>
  <r>
    <n v="5759"/>
    <s v="CA-2015-149300"/>
    <d v="2015-11-22T00:00:00"/>
    <s v="11/23/2015"/>
    <s v="First Class"/>
    <s v="BH-11710"/>
    <s v="Brosina Hoffman"/>
    <s v="Consumer"/>
    <s v="United States"/>
    <s v="Hialeah"/>
    <s v="Florida"/>
    <n v="33012"/>
    <s v="South"/>
    <s v="TEC-MA-10000423"/>
    <s v="Technology"/>
    <s v="Machines"/>
    <s v="Texas Instruments TI-34 Scientific Calculator"/>
    <n v="32.984999999999999"/>
    <n v="3"/>
    <n v="0.5"/>
    <n v="-1.9791000000000001"/>
    <x v="6"/>
    <x v="1"/>
  </r>
  <r>
    <n v="5760"/>
    <s v="US-2016-111528"/>
    <d v="2016-12-30T00:00:00"/>
    <s v="12/30/2016"/>
    <s v="Same Day"/>
    <s v="JP-16135"/>
    <s v="Julie Prescott"/>
    <s v="Home Office"/>
    <s v="United States"/>
    <s v="Los Angeles"/>
    <s v="California"/>
    <n v="90032"/>
    <s v="West"/>
    <s v="OFF-ST-10001526"/>
    <s v="Office Supplies"/>
    <s v="Storage"/>
    <s v="Iceberg Mobile Mega Data/Printer Cart "/>
    <n v="481.32"/>
    <n v="4"/>
    <n v="0"/>
    <n v="125.14319999999999"/>
    <x v="5"/>
    <x v="0"/>
  </r>
  <r>
    <n v="5761"/>
    <s v="US-2016-111528"/>
    <d v="2016-12-30T00:00:00"/>
    <s v="12/30/2016"/>
    <s v="Same Day"/>
    <s v="JP-16135"/>
    <s v="Julie Prescott"/>
    <s v="Home Office"/>
    <s v="United States"/>
    <s v="Los Angeles"/>
    <s v="California"/>
    <n v="90032"/>
    <s v="West"/>
    <s v="OFF-BI-10002194"/>
    <s v="Office Supplies"/>
    <s v="Binders"/>
    <s v="Cardinal Hold-It CD Pocket"/>
    <n v="6.3840000000000003"/>
    <n v="1"/>
    <n v="0.2"/>
    <n v="2.1545999999999998"/>
    <x v="5"/>
    <x v="0"/>
  </r>
  <r>
    <n v="5762"/>
    <s v="CA-2017-158169"/>
    <d v="2017-08-12T00:00:00"/>
    <s v="8/15/2017"/>
    <s v="First Class"/>
    <s v="JM-16195"/>
    <s v="Justin MacKendrick"/>
    <s v="Consumer"/>
    <s v="United States"/>
    <s v="Lake Forest"/>
    <s v="California"/>
    <n v="92630"/>
    <s v="West"/>
    <s v="OFF-AP-10000828"/>
    <s v="Office Supplies"/>
    <s v="Appliances"/>
    <s v="Avanti 4.4 Cu. Ft. Refrigerator"/>
    <n v="542.94000000000005"/>
    <n v="3"/>
    <n v="0"/>
    <n v="152.0232"/>
    <x v="43"/>
    <x v="3"/>
  </r>
  <r>
    <n v="5763"/>
    <s v="CA-2017-158169"/>
    <d v="2017-08-12T00:00:00"/>
    <s v="8/15/2017"/>
    <s v="First Class"/>
    <s v="JM-16195"/>
    <s v="Justin MacKendrick"/>
    <s v="Consumer"/>
    <s v="United States"/>
    <s v="Lake Forest"/>
    <s v="California"/>
    <n v="92630"/>
    <s v="West"/>
    <s v="FUR-FU-10001473"/>
    <s v="Furniture"/>
    <s v="Furnishings"/>
    <s v="DAX Wood Document Frame"/>
    <n v="54.92"/>
    <n v="4"/>
    <n v="0"/>
    <n v="19.7712"/>
    <x v="43"/>
    <x v="3"/>
  </r>
  <r>
    <n v="5764"/>
    <s v="CA-2015-162047"/>
    <d v="2015-11-03T00:00:00"/>
    <d v="2015-05-11T00:00:00"/>
    <s v="First Class"/>
    <s v="FH-14365"/>
    <s v="Fred Hopkins"/>
    <s v="Corporate"/>
    <s v="United States"/>
    <s v="Long Beach"/>
    <s v="New York"/>
    <n v="11561"/>
    <s v="East"/>
    <s v="FUR-CH-10004983"/>
    <s v="Furniture"/>
    <s v="Chairs"/>
    <s v="Office Star - Mid Back Dual function Ergonomic High Back Chair with 2-Way Adjustable Arms"/>
    <n v="1448.82"/>
    <n v="10"/>
    <n v="0.1"/>
    <n v="209.274"/>
    <x v="6"/>
    <x v="1"/>
  </r>
  <r>
    <n v="5765"/>
    <s v="CA-2015-117772"/>
    <d v="2015-09-10T00:00:00"/>
    <d v="2015-12-09T00:00:00"/>
    <s v="Second Class"/>
    <s v="MC-17575"/>
    <s v="Matt Collins"/>
    <s v="Consumer"/>
    <s v="United States"/>
    <s v="Seattle"/>
    <s v="Washington"/>
    <n v="98103"/>
    <s v="West"/>
    <s v="OFF-ST-10003994"/>
    <s v="Office Supplies"/>
    <s v="Storage"/>
    <s v="Belkin 19&quot; Center-Weighted Shelf, Gray"/>
    <n v="353.88"/>
    <n v="6"/>
    <n v="0"/>
    <n v="17.693999999999999"/>
    <x v="11"/>
    <x v="1"/>
  </r>
  <r>
    <n v="5766"/>
    <s v="US-2014-126340"/>
    <d v="2014-11-08T00:00:00"/>
    <s v="11/14/2014"/>
    <s v="Standard Class"/>
    <s v="EB-13870"/>
    <s v="Emily Burns"/>
    <s v="Consumer"/>
    <s v="United States"/>
    <s v="Redding"/>
    <s v="California"/>
    <n v="96003"/>
    <s v="West"/>
    <s v="TEC-PH-10004447"/>
    <s v="Technology"/>
    <s v="Phones"/>
    <s v="Toshiba IPT2010-SD IP†Telephone"/>
    <n v="333.57600000000002"/>
    <n v="3"/>
    <n v="0.2"/>
    <n v="25.0182"/>
    <x v="7"/>
    <x v="2"/>
  </r>
  <r>
    <n v="5767"/>
    <s v="CA-2016-149685"/>
    <d v="2016-10-08T00:00:00"/>
    <s v="10/15/2016"/>
    <s v="Standard Class"/>
    <s v="PM-19135"/>
    <s v="Peter McVee"/>
    <s v="Home Office"/>
    <s v="United States"/>
    <s v="San Antonio"/>
    <s v="Texas"/>
    <n v="78207"/>
    <s v="Central"/>
    <s v="OFF-LA-10004545"/>
    <s v="Office Supplies"/>
    <s v="Labels"/>
    <s v="Avery 50"/>
    <n v="60.143999999999998"/>
    <n v="6"/>
    <n v="0.2"/>
    <n v="20.2986"/>
    <x v="32"/>
    <x v="0"/>
  </r>
  <r>
    <n v="5768"/>
    <s v="CA-2017-126396"/>
    <d v="2017-09-08T00:00:00"/>
    <d v="2017-12-09T00:00:00"/>
    <s v="Second Class"/>
    <s v="AR-10345"/>
    <s v="Alex Russell"/>
    <s v="Corporate"/>
    <s v="United States"/>
    <s v="Houston"/>
    <s v="Texas"/>
    <n v="77070"/>
    <s v="Central"/>
    <s v="TEC-AC-10003116"/>
    <s v="Technology"/>
    <s v="Accessories"/>
    <s v="Memorex Froggy Flash Drive 8 GB"/>
    <n v="85.2"/>
    <n v="6"/>
    <n v="0.2"/>
    <n v="20.234999999999999"/>
    <x v="15"/>
    <x v="3"/>
  </r>
  <r>
    <n v="5769"/>
    <s v="CA-2015-154900"/>
    <d v="2015-02-25T00:00:00"/>
    <d v="2015-01-03T00:00:00"/>
    <s v="Standard Class"/>
    <s v="SS-20875"/>
    <s v="Sung Shariari"/>
    <s v="Consumer"/>
    <s v="United States"/>
    <s v="Leominster"/>
    <s v="Massachusetts"/>
    <n v="1453"/>
    <s v="East"/>
    <s v="OFF-LA-10001641"/>
    <s v="Office Supplies"/>
    <s v="Labels"/>
    <s v="Avery 518"/>
    <n v="3.15"/>
    <n v="1"/>
    <n v="0"/>
    <n v="1.512"/>
    <x v="36"/>
    <x v="1"/>
  </r>
  <r>
    <n v="5770"/>
    <s v="CA-2015-154900"/>
    <d v="2015-02-25T00:00:00"/>
    <d v="2015-01-03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n v="10.224"/>
    <x v="36"/>
    <x v="1"/>
  </r>
  <r>
    <n v="5771"/>
    <s v="CA-2015-103835"/>
    <d v="2015-09-24T00:00:00"/>
    <s v="9/28/2015"/>
    <s v="Standard Class"/>
    <s v="SC-20440"/>
    <s v="Shaun Chance"/>
    <s v="Corporate"/>
    <s v="United States"/>
    <s v="Los Angeles"/>
    <s v="California"/>
    <n v="90032"/>
    <s v="West"/>
    <s v="FUR-FU-10000010"/>
    <s v="Furniture"/>
    <s v="Furnishings"/>
    <s v="DAX Value U-Channel Document Frames, Easel Back"/>
    <n v="14.91"/>
    <n v="3"/>
    <n v="0"/>
    <n v="4.6220999999999997"/>
    <x v="11"/>
    <x v="1"/>
  </r>
  <r>
    <n v="5772"/>
    <s v="CA-2015-103835"/>
    <d v="2015-09-24T00:00:00"/>
    <s v="9/28/2015"/>
    <s v="Standard Class"/>
    <s v="SC-20440"/>
    <s v="Shaun Chance"/>
    <s v="Corporate"/>
    <s v="United States"/>
    <s v="Los Angeles"/>
    <s v="California"/>
    <n v="90032"/>
    <s v="West"/>
    <s v="OFF-AP-10002651"/>
    <s v="Office Supplies"/>
    <s v="Appliances"/>
    <s v="Hoover Upright Vacuum With Dirt Cup"/>
    <n v="1158.1199999999999"/>
    <n v="4"/>
    <n v="0"/>
    <n v="335.85480000000001"/>
    <x v="11"/>
    <x v="1"/>
  </r>
  <r>
    <n v="5773"/>
    <s v="CA-2015-158939"/>
    <d v="2015-11-26T00:00:00"/>
    <d v="2015-01-12T00:00:00"/>
    <s v="Standard Class"/>
    <s v="EA-14035"/>
    <s v="Erin Ashbrook"/>
    <s v="Corporate"/>
    <s v="United States"/>
    <s v="Springfield"/>
    <s v="Missouri"/>
    <n v="65807"/>
    <s v="Central"/>
    <s v="TEC-CO-10002313"/>
    <s v="Technology"/>
    <s v="Copiers"/>
    <s v="Canon PC1080F Personal Copier"/>
    <n v="599.99"/>
    <n v="1"/>
    <n v="0"/>
    <n v="233.99610000000001"/>
    <x v="6"/>
    <x v="1"/>
  </r>
  <r>
    <n v="5774"/>
    <s v="CA-2016-117408"/>
    <d v="2016-08-31T00:00:00"/>
    <d v="2016-06-09T00:00:00"/>
    <s v="Standard Class"/>
    <s v="TP-21130"/>
    <s v="Theone Pippenger"/>
    <s v="Consumer"/>
    <s v="United States"/>
    <s v="Waco"/>
    <s v="Texas"/>
    <n v="76706"/>
    <s v="Central"/>
    <s v="OFF-ST-10001580"/>
    <s v="Office Supplies"/>
    <s v="Storage"/>
    <s v="Super Decoflex Portable Personal File"/>
    <n v="23.968"/>
    <n v="2"/>
    <n v="0.2"/>
    <n v="2.3967999999999998"/>
    <x v="28"/>
    <x v="0"/>
  </r>
  <r>
    <n v="5775"/>
    <s v="CA-2016-142398"/>
    <d v="2016-04-12T00:00:00"/>
    <s v="4/16/2016"/>
    <s v="Standard Class"/>
    <s v="BP-11290"/>
    <s v="Beth Paige"/>
    <s v="Consumer"/>
    <s v="United States"/>
    <s v="Los Angeles"/>
    <s v="California"/>
    <n v="90036"/>
    <s v="West"/>
    <s v="FUR-CH-10001545"/>
    <s v="Furniture"/>
    <s v="Chairs"/>
    <s v="Hon Comfortask Task/Swivel Chairs"/>
    <n v="638.28800000000001"/>
    <n v="7"/>
    <n v="0.2"/>
    <n v="-31.914400000000001"/>
    <x v="25"/>
    <x v="0"/>
  </r>
  <r>
    <n v="5776"/>
    <s v="CA-2016-142398"/>
    <d v="2016-04-12T00:00:00"/>
    <s v="4/16/2016"/>
    <s v="Standard Class"/>
    <s v="BP-11290"/>
    <s v="Beth Paige"/>
    <s v="Consumer"/>
    <s v="United States"/>
    <s v="Los Angeles"/>
    <s v="California"/>
    <n v="90036"/>
    <s v="West"/>
    <s v="OFF-BI-10004826"/>
    <s v="Office Supplies"/>
    <s v="Binders"/>
    <s v="JM Magazine Binder"/>
    <n v="13.208"/>
    <n v="1"/>
    <n v="0.2"/>
    <n v="4.6227999999999998"/>
    <x v="25"/>
    <x v="0"/>
  </r>
  <r>
    <n v="5777"/>
    <s v="CA-2016-105277"/>
    <d v="2016-12-04T00:00:00"/>
    <d v="2016-08-12T00:00:00"/>
    <s v="Standard Class"/>
    <s v="LM-17065"/>
    <s v="Liz MacKendrick"/>
    <s v="Consumer"/>
    <s v="United States"/>
    <s v="Auburn"/>
    <s v="New York"/>
    <n v="13021"/>
    <s v="East"/>
    <s v="OFF-BI-10000301"/>
    <s v="Office Supplies"/>
    <s v="Binders"/>
    <s v="GBC Instant Report Kit"/>
    <n v="15.528"/>
    <n v="3"/>
    <n v="0.2"/>
    <n v="5.8230000000000004"/>
    <x v="5"/>
    <x v="0"/>
  </r>
  <r>
    <n v="5778"/>
    <s v="CA-2016-112060"/>
    <d v="2016-12-04T00:00:00"/>
    <d v="2016-09-12T00:00:00"/>
    <s v="Standard Class"/>
    <s v="KT-16465"/>
    <s v="Kean Takahito"/>
    <s v="Consumer"/>
    <s v="United States"/>
    <s v="San Francisco"/>
    <s v="California"/>
    <n v="94109"/>
    <s v="West"/>
    <s v="OFF-PA-10000994"/>
    <s v="Office Supplies"/>
    <s v="Paper"/>
    <s v="Xerox 1915"/>
    <n v="104.85"/>
    <n v="1"/>
    <n v="0"/>
    <n v="50.328000000000003"/>
    <x v="5"/>
    <x v="0"/>
  </r>
  <r>
    <n v="5779"/>
    <s v="CA-2014-105270"/>
    <d v="2014-11-11T00:00:00"/>
    <s v="11/18/2014"/>
    <s v="Standard Class"/>
    <s v="AP-10915"/>
    <s v="Arthur Prichep"/>
    <s v="Consumer"/>
    <s v="United States"/>
    <s v="Los Angeles"/>
    <s v="California"/>
    <n v="90008"/>
    <s v="West"/>
    <s v="OFF-AR-10003156"/>
    <s v="Office Supplies"/>
    <s v="Art"/>
    <s v="50 Colored Long Pencils"/>
    <n v="30.48"/>
    <n v="3"/>
    <n v="0"/>
    <n v="7.9248000000000003"/>
    <x v="7"/>
    <x v="2"/>
  </r>
  <r>
    <n v="5780"/>
    <s v="CA-2014-105270"/>
    <d v="2014-11-11T00:00:00"/>
    <s v="11/18/2014"/>
    <s v="Standard Class"/>
    <s v="AP-10915"/>
    <s v="Arthur Prichep"/>
    <s v="Consumer"/>
    <s v="United States"/>
    <s v="Los Angeles"/>
    <s v="California"/>
    <n v="90008"/>
    <s v="West"/>
    <s v="FUR-CH-10000988"/>
    <s v="Furniture"/>
    <s v="Chairs"/>
    <s v="Hon Olson Stacker Stools"/>
    <n v="112.648"/>
    <n v="1"/>
    <n v="0.2"/>
    <n v="11.264799999999999"/>
    <x v="7"/>
    <x v="2"/>
  </r>
  <r>
    <n v="5781"/>
    <s v="US-2015-159513"/>
    <d v="2015-04-02T00:00:00"/>
    <d v="2015-09-04T00:00:00"/>
    <s v="Standard Class"/>
    <s v="JD-15790"/>
    <s v="John Dryer"/>
    <s v="Consumer"/>
    <s v="United States"/>
    <s v="Los Angeles"/>
    <s v="California"/>
    <n v="90049"/>
    <s v="West"/>
    <s v="TEC-MA-10003329"/>
    <s v="Technology"/>
    <s v="Machines"/>
    <s v="Vtech AT&amp;T CL2940 Corded Speakerphone, Black"/>
    <n v="71.975999999999999"/>
    <n v="3"/>
    <n v="0.2"/>
    <n v="24.291899999999998"/>
    <x v="19"/>
    <x v="1"/>
  </r>
  <r>
    <n v="5782"/>
    <s v="CA-2015-155586"/>
    <d v="2015-12-12T00:00:00"/>
    <s v="12/16/2015"/>
    <s v="Second Class"/>
    <s v="XP-21865"/>
    <s v="Xylona Preis"/>
    <s v="Consumer"/>
    <s v="United States"/>
    <s v="Chico"/>
    <s v="California"/>
    <n v="95928"/>
    <s v="West"/>
    <s v="OFF-AR-10001547"/>
    <s v="Office Supplies"/>
    <s v="Art"/>
    <s v="Newell 311"/>
    <n v="2.21"/>
    <n v="1"/>
    <n v="0"/>
    <n v="0.59670000000000001"/>
    <x v="14"/>
    <x v="1"/>
  </r>
  <r>
    <n v="5783"/>
    <s v="CA-2015-155586"/>
    <d v="2015-12-12T00:00:00"/>
    <s v="12/16/2015"/>
    <s v="Second Class"/>
    <s v="XP-21865"/>
    <s v="Xylona Preis"/>
    <s v="Consumer"/>
    <s v="United States"/>
    <s v="Chico"/>
    <s v="California"/>
    <n v="95928"/>
    <s v="West"/>
    <s v="OFF-EN-10003072"/>
    <s v="Office Supplies"/>
    <s v="Envelopes"/>
    <s v="Peel &amp; Seel Envelopes"/>
    <n v="15.52"/>
    <n v="4"/>
    <n v="0"/>
    <n v="7.4496000000000002"/>
    <x v="14"/>
    <x v="1"/>
  </r>
  <r>
    <n v="5784"/>
    <s v="CA-2015-155586"/>
    <d v="2015-12-12T00:00:00"/>
    <s v="12/16/2015"/>
    <s v="Second Class"/>
    <s v="XP-21865"/>
    <s v="Xylona Preis"/>
    <s v="Consumer"/>
    <s v="United States"/>
    <s v="Chico"/>
    <s v="California"/>
    <n v="95928"/>
    <s v="West"/>
    <s v="OFF-PA-10000726"/>
    <s v="Office Supplies"/>
    <s v="Paper"/>
    <s v="Black Print Carbonless Snap-Off Rapid Letter, 8 1/2&quot; x 7&quot;"/>
    <n v="36.44"/>
    <n v="4"/>
    <n v="0"/>
    <n v="16.398"/>
    <x v="14"/>
    <x v="1"/>
  </r>
  <r>
    <n v="5785"/>
    <s v="CA-2017-141117"/>
    <d v="2017-10-02T00:00:00"/>
    <d v="2017-08-10T00:00:00"/>
    <s v="Standard Class"/>
    <s v="JK-16090"/>
    <s v="Juliana Krohn"/>
    <s v="Consumer"/>
    <s v="United States"/>
    <s v="Springfield"/>
    <s v="Oregon"/>
    <n v="97477"/>
    <s v="West"/>
    <s v="FUR-BO-10001972"/>
    <s v="Furniture"/>
    <s v="Bookcases"/>
    <s v="O'Sullivan 4-Shelf Bookcase in Odessa Pine"/>
    <n v="217.76400000000001"/>
    <n v="6"/>
    <n v="0.7"/>
    <n v="-384.71640000000002"/>
    <x v="13"/>
    <x v="3"/>
  </r>
  <r>
    <n v="5786"/>
    <s v="CA-2017-141117"/>
    <d v="2017-10-02T00:00:00"/>
    <d v="2017-08-10T00:00:00"/>
    <s v="Standard Class"/>
    <s v="JK-16090"/>
    <s v="Juliana Krohn"/>
    <s v="Consumer"/>
    <s v="United States"/>
    <s v="Springfield"/>
    <s v="Oregon"/>
    <n v="97477"/>
    <s v="West"/>
    <s v="OFF-SU-10004664"/>
    <s v="Office Supplies"/>
    <s v="Supplies"/>
    <s v="Acme Softgrip Scissors"/>
    <n v="39.072000000000003"/>
    <n v="6"/>
    <n v="0.2"/>
    <n v="4.3956"/>
    <x v="13"/>
    <x v="3"/>
  </r>
  <r>
    <n v="5787"/>
    <s v="CA-2017-141117"/>
    <d v="2017-10-02T00:00:00"/>
    <d v="2017-08-10T00:00:00"/>
    <s v="Standard Class"/>
    <s v="JK-16090"/>
    <s v="Juliana Krohn"/>
    <s v="Consumer"/>
    <s v="United States"/>
    <s v="Springfield"/>
    <s v="Oregon"/>
    <n v="97477"/>
    <s v="West"/>
    <s v="OFF-BI-10003676"/>
    <s v="Office Supplies"/>
    <s v="Binders"/>
    <s v="GBC Standard Recycled Report Covers, Clear Plastic Sheets"/>
    <n v="22.638000000000002"/>
    <n v="7"/>
    <n v="0.7"/>
    <n v="-16.601199999999999"/>
    <x v="13"/>
    <x v="3"/>
  </r>
  <r>
    <n v="5788"/>
    <s v="CA-2017-141117"/>
    <d v="2017-10-02T00:00:00"/>
    <d v="2017-08-10T00:00:00"/>
    <s v="Standard Class"/>
    <s v="JK-16090"/>
    <s v="Juliana Krohn"/>
    <s v="Consumer"/>
    <s v="United States"/>
    <s v="Springfield"/>
    <s v="Oregon"/>
    <n v="97477"/>
    <s v="West"/>
    <s v="OFF-AR-10003727"/>
    <s v="Office Supplies"/>
    <s v="Art"/>
    <s v="Berol Giant Pencil Sharpener"/>
    <n v="95.144000000000005"/>
    <n v="7"/>
    <n v="0.2"/>
    <n v="10.7037"/>
    <x v="13"/>
    <x v="3"/>
  </r>
  <r>
    <n v="5789"/>
    <s v="CA-2017-115070"/>
    <d v="2017-04-10T00:00:00"/>
    <s v="4/14/2017"/>
    <s v="Second Class"/>
    <s v="MG-18205"/>
    <s v="Mitch Gastineau"/>
    <s v="Corporate"/>
    <s v="United States"/>
    <s v="Jacksonville"/>
    <s v="Florida"/>
    <n v="32216"/>
    <s v="South"/>
    <s v="FUR-FU-10003829"/>
    <s v="Furniture"/>
    <s v="Furnishings"/>
    <s v="Stackable Trays"/>
    <n v="12.32"/>
    <n v="5"/>
    <n v="0.2"/>
    <n v="1.8480000000000001"/>
    <x v="4"/>
    <x v="3"/>
  </r>
  <r>
    <n v="5790"/>
    <s v="CA-2017-115070"/>
    <d v="2017-04-10T00:00:00"/>
    <s v="4/14/2017"/>
    <s v="Second Class"/>
    <s v="MG-18205"/>
    <s v="Mitch Gastineau"/>
    <s v="Corporate"/>
    <s v="United States"/>
    <s v="Jacksonville"/>
    <s v="Florida"/>
    <n v="32216"/>
    <s v="South"/>
    <s v="OFF-BI-10003712"/>
    <s v="Office Supplies"/>
    <s v="Binders"/>
    <s v="Acco Pressboard Covers with Storage Hooks, 14 7/8&quot; x 11&quot;, Light Blue"/>
    <n v="4.4189999999999996"/>
    <n v="3"/>
    <n v="0.7"/>
    <n v="-3.0933000000000002"/>
    <x v="4"/>
    <x v="3"/>
  </r>
  <r>
    <n v="5791"/>
    <s v="CA-2017-140186"/>
    <d v="2017-09-29T00:00:00"/>
    <d v="2017-02-10T00:00:00"/>
    <s v="First Class"/>
    <s v="PG-18820"/>
    <s v="Patrick Gardner"/>
    <s v="Consumer"/>
    <s v="United States"/>
    <s v="Bakersfield"/>
    <s v="California"/>
    <n v="93309"/>
    <s v="West"/>
    <s v="OFF-FA-10002280"/>
    <s v="Office Supplies"/>
    <s v="Fasteners"/>
    <s v="Advantus Plastic Paper Clips"/>
    <n v="35"/>
    <n v="7"/>
    <n v="0"/>
    <n v="16.8"/>
    <x v="15"/>
    <x v="3"/>
  </r>
  <r>
    <n v="5792"/>
    <s v="CA-2017-140186"/>
    <d v="2017-09-29T00:00:00"/>
    <d v="2017-02-10T00:00:00"/>
    <s v="First Class"/>
    <s v="PG-18820"/>
    <s v="Patrick Gardner"/>
    <s v="Consumer"/>
    <s v="United States"/>
    <s v="Bakersfield"/>
    <s v="California"/>
    <n v="93309"/>
    <s v="West"/>
    <s v="FUR-CH-10002961"/>
    <s v="Furniture"/>
    <s v="Chairs"/>
    <s v="Leather Task Chair, Black"/>
    <n v="72.784000000000006"/>
    <n v="1"/>
    <n v="0.2"/>
    <n v="0"/>
    <x v="15"/>
    <x v="3"/>
  </r>
  <r>
    <n v="5793"/>
    <s v="CA-2017-140186"/>
    <d v="2017-09-29T00:00:00"/>
    <d v="2017-02-10T00:00:00"/>
    <s v="First Class"/>
    <s v="PG-18820"/>
    <s v="Patrick Gardner"/>
    <s v="Consumer"/>
    <s v="United States"/>
    <s v="Bakersfield"/>
    <s v="California"/>
    <n v="93309"/>
    <s v="West"/>
    <s v="OFF-AP-10002578"/>
    <s v="Office Supplies"/>
    <s v="Appliances"/>
    <s v="Fellowes Premier Superior Surge Suppressor, 10-Outlet, With Phone and Remote"/>
    <n v="97.84"/>
    <n v="2"/>
    <n v="0"/>
    <n v="25.438400000000001"/>
    <x v="15"/>
    <x v="3"/>
  </r>
  <r>
    <n v="5794"/>
    <s v="CA-2017-140186"/>
    <d v="2017-09-29T00:00:00"/>
    <d v="2017-02-10T00:00:00"/>
    <s v="First Class"/>
    <s v="PG-18820"/>
    <s v="Patrick Gardner"/>
    <s v="Consumer"/>
    <s v="United States"/>
    <s v="Bakersfield"/>
    <s v="California"/>
    <n v="93309"/>
    <s v="West"/>
    <s v="FUR-FU-10004848"/>
    <s v="Furniture"/>
    <s v="Furnishings"/>
    <s v="Howard Miller 13-3/4&quot; Diameter Brushed Chrome Round Wall Clock"/>
    <n v="51.75"/>
    <n v="1"/>
    <n v="0"/>
    <n v="15.525"/>
    <x v="15"/>
    <x v="3"/>
  </r>
  <r>
    <n v="5795"/>
    <s v="CA-2017-140186"/>
    <d v="2017-09-29T00:00:00"/>
    <d v="2017-02-10T00:00:00"/>
    <s v="First Class"/>
    <s v="PG-18820"/>
    <s v="Patrick Gardner"/>
    <s v="Consumer"/>
    <s v="United States"/>
    <s v="Bakersfield"/>
    <s v="California"/>
    <n v="93309"/>
    <s v="West"/>
    <s v="OFF-BI-10003364"/>
    <s v="Office Supplies"/>
    <s v="Binders"/>
    <s v="Binding Machine Supplies"/>
    <n v="46.671999999999997"/>
    <n v="2"/>
    <n v="0.2"/>
    <n v="16.3352"/>
    <x v="15"/>
    <x v="3"/>
  </r>
  <r>
    <n v="5796"/>
    <s v="CA-2014-124856"/>
    <d v="2014-09-29T00:00:00"/>
    <d v="2014-03-10T00:00:00"/>
    <s v="Second Class"/>
    <s v="LD-17005"/>
    <s v="Lisa DeCherney"/>
    <s v="Consumer"/>
    <s v="United States"/>
    <s v="New York City"/>
    <s v="New York"/>
    <n v="10011"/>
    <s v="East"/>
    <s v="OFF-ST-10002615"/>
    <s v="Office Supplies"/>
    <s v="Storage"/>
    <s v="Dual Level, Single-Width Filing Carts"/>
    <n v="1395.54"/>
    <n v="9"/>
    <n v="0"/>
    <n v="362.84039999999999"/>
    <x v="30"/>
    <x v="2"/>
  </r>
  <r>
    <n v="5797"/>
    <s v="CA-2014-124856"/>
    <d v="2014-09-29T00:00:00"/>
    <d v="2014-03-10T00:00:00"/>
    <s v="Second Class"/>
    <s v="LD-17005"/>
    <s v="Lisa DeCherney"/>
    <s v="Consumer"/>
    <s v="United States"/>
    <s v="New York City"/>
    <s v="New York"/>
    <n v="10011"/>
    <s v="East"/>
    <s v="FUR-FU-10000521"/>
    <s v="Furniture"/>
    <s v="Furnishings"/>
    <s v="Seth Thomas 14&quot; Putty-Colored Wall Clock"/>
    <n v="117.36"/>
    <n v="4"/>
    <n v="0"/>
    <n v="36.381599999999999"/>
    <x v="30"/>
    <x v="2"/>
  </r>
  <r>
    <n v="5798"/>
    <s v="CA-2014-124856"/>
    <d v="2014-09-29T00:00:00"/>
    <d v="2014-03-10T00:00:00"/>
    <s v="Second Class"/>
    <s v="LD-17005"/>
    <s v="Lisa DeCherney"/>
    <s v="Consumer"/>
    <s v="United States"/>
    <s v="New York City"/>
    <s v="New York"/>
    <n v="10011"/>
    <s v="East"/>
    <s v="OFF-LA-10000121"/>
    <s v="Office Supplies"/>
    <s v="Labels"/>
    <s v="Avery 48"/>
    <n v="18.899999999999999"/>
    <n v="3"/>
    <n v="0"/>
    <n v="8.6940000000000008"/>
    <x v="30"/>
    <x v="2"/>
  </r>
  <r>
    <n v="5799"/>
    <s v="CA-2014-124856"/>
    <d v="2014-09-29T00:00:00"/>
    <d v="2014-03-10T00:00:00"/>
    <s v="Second Class"/>
    <s v="LD-17005"/>
    <s v="Lisa DeCherney"/>
    <s v="Consumer"/>
    <s v="United States"/>
    <s v="New York City"/>
    <s v="New York"/>
    <n v="10011"/>
    <s v="East"/>
    <s v="OFF-PA-10001289"/>
    <s v="Office Supplies"/>
    <s v="Paper"/>
    <s v="White Computer Printout Paper by Universal"/>
    <n v="77.52"/>
    <n v="2"/>
    <n v="0"/>
    <n v="37.9848"/>
    <x v="30"/>
    <x v="2"/>
  </r>
  <r>
    <n v="5800"/>
    <s v="CA-2014-166716"/>
    <d v="2014-08-20T00:00:00"/>
    <s v="8/25/2014"/>
    <s v="Second Class"/>
    <s v="CR-12730"/>
    <s v="Craig Reiter"/>
    <s v="Consumer"/>
    <s v="United States"/>
    <s v="Chicago"/>
    <s v="Illinois"/>
    <n v="60610"/>
    <s v="Central"/>
    <s v="FUR-CH-10004495"/>
    <s v="Furniture"/>
    <s v="Chairs"/>
    <s v="Global Leather and Oak Executive Chair, Black"/>
    <n v="421.37200000000001"/>
    <n v="2"/>
    <n v="0.3"/>
    <n v="-6.0195999999999996"/>
    <x v="9"/>
    <x v="2"/>
  </r>
  <r>
    <n v="5801"/>
    <s v="CA-2014-123225"/>
    <d v="2014-07-11T00:00:00"/>
    <s v="7/14/2014"/>
    <s v="First Class"/>
    <s v="MN-17935"/>
    <s v="Michael Nguyen"/>
    <s v="Consumer"/>
    <s v="United States"/>
    <s v="El Paso"/>
    <s v="Texas"/>
    <n v="79907"/>
    <s v="Central"/>
    <s v="TEC-PH-10000895"/>
    <s v="Technology"/>
    <s v="Phones"/>
    <s v="Polycom VVX 310 VoIP phone"/>
    <n v="575.96799999999996"/>
    <n v="4"/>
    <n v="0.2"/>
    <n v="43.197600000000001"/>
    <x v="39"/>
    <x v="2"/>
  </r>
  <r>
    <n v="5802"/>
    <s v="CA-2014-123225"/>
    <d v="2014-07-11T00:00:00"/>
    <s v="7/14/2014"/>
    <s v="First Class"/>
    <s v="MN-17935"/>
    <s v="Michael Nguyen"/>
    <s v="Consumer"/>
    <s v="United States"/>
    <s v="El Paso"/>
    <s v="Texas"/>
    <n v="79907"/>
    <s v="Central"/>
    <s v="OFF-PA-10000552"/>
    <s v="Office Supplies"/>
    <s v="Paper"/>
    <s v="Xerox 200"/>
    <n v="10.368"/>
    <n v="2"/>
    <n v="0.2"/>
    <n v="3.6288"/>
    <x v="39"/>
    <x v="2"/>
  </r>
  <r>
    <n v="5803"/>
    <s v="CA-2015-163440"/>
    <d v="2015-03-22T00:00:00"/>
    <s v="3/24/2015"/>
    <s v="First Class"/>
    <s v="RD-19900"/>
    <s v="Ruben Dartt"/>
    <s v="Consumer"/>
    <s v="United States"/>
    <s v="Thousand Oaks"/>
    <s v="California"/>
    <n v="91360"/>
    <s v="West"/>
    <s v="TEC-PH-10000376"/>
    <s v="Technology"/>
    <s v="Phones"/>
    <s v="Square Credit Card Reader"/>
    <n v="15.984"/>
    <n v="2"/>
    <n v="0.2"/>
    <n v="1.1988000000000001"/>
    <x v="29"/>
    <x v="1"/>
  </r>
  <r>
    <n v="5804"/>
    <s v="US-2017-106796"/>
    <d v="2017-05-12T00:00:00"/>
    <s v="5/19/2017"/>
    <s v="Standard Class"/>
    <s v="JP-16135"/>
    <s v="Julie Prescott"/>
    <s v="Home Office"/>
    <s v="United States"/>
    <s v="Springfield"/>
    <s v="Ohio"/>
    <n v="45503"/>
    <s v="East"/>
    <s v="OFF-AR-10003504"/>
    <s v="Office Supplies"/>
    <s v="Art"/>
    <s v="Newell 347"/>
    <n v="10.272"/>
    <n v="3"/>
    <n v="0.2"/>
    <n v="1.1556"/>
    <x v="24"/>
    <x v="3"/>
  </r>
  <r>
    <n v="5805"/>
    <s v="CA-2017-113873"/>
    <d v="2017-11-13T00:00:00"/>
    <s v="11/19/2017"/>
    <s v="Standard Class"/>
    <s v="KE-16420"/>
    <s v="Katrina Edelman"/>
    <s v="Corporate"/>
    <s v="United States"/>
    <s v="Dallas"/>
    <s v="Texas"/>
    <n v="75220"/>
    <s v="Central"/>
    <s v="OFF-ST-10000943"/>
    <s v="Office Supplies"/>
    <s v="Storage"/>
    <s v="Eldon ProFile File 'N Store Portable File Tub Letter/Legal Size Black"/>
    <n v="61.792000000000002"/>
    <n v="4"/>
    <n v="0.2"/>
    <n v="6.1791999999999998"/>
    <x v="23"/>
    <x v="3"/>
  </r>
  <r>
    <n v="5806"/>
    <s v="CA-2017-113873"/>
    <d v="2017-11-13T00:00:00"/>
    <s v="11/19/2017"/>
    <s v="Standard Class"/>
    <s v="KE-16420"/>
    <s v="Katrina Edelman"/>
    <s v="Corporate"/>
    <s v="United States"/>
    <s v="Dallas"/>
    <s v="Texas"/>
    <n v="75220"/>
    <s v="Central"/>
    <s v="FUR-BO-10003441"/>
    <s v="Furniture"/>
    <s v="Bookcases"/>
    <s v="Bush Westfield Collection Bookcases, Fully Assembled"/>
    <n v="205.9992"/>
    <n v="3"/>
    <n v="0.32"/>
    <n v="-27.264600000000002"/>
    <x v="23"/>
    <x v="3"/>
  </r>
  <r>
    <n v="5807"/>
    <s v="CA-2016-149783"/>
    <d v="2016-09-04T00:00:00"/>
    <d v="2016-07-09T00:00:00"/>
    <s v="Second Class"/>
    <s v="DL-13315"/>
    <s v="Delfina Latchford"/>
    <s v="Consumer"/>
    <s v="United States"/>
    <s v="Knoxville"/>
    <s v="Tennessee"/>
    <n v="37918"/>
    <s v="South"/>
    <s v="OFF-PA-10002195"/>
    <s v="Office Supplies"/>
    <s v="Paper"/>
    <s v="RSVP Cards &amp; Envelopes, Blank White, 8-1/2&quot; X 11&quot;, 24 Cards/25 Envelopes/Set"/>
    <n v="12.192"/>
    <n v="3"/>
    <n v="0.2"/>
    <n v="4.1147999999999998"/>
    <x v="21"/>
    <x v="0"/>
  </r>
  <r>
    <n v="5808"/>
    <s v="CA-2016-149783"/>
    <d v="2016-09-04T00:00:00"/>
    <d v="2016-07-09T00:00:00"/>
    <s v="Second Class"/>
    <s v="DL-13315"/>
    <s v="Delfina Latchford"/>
    <s v="Consumer"/>
    <s v="United States"/>
    <s v="Knoxville"/>
    <s v="Tennessee"/>
    <n v="37918"/>
    <s v="South"/>
    <s v="OFF-AP-10001205"/>
    <s v="Office Supplies"/>
    <s v="Appliances"/>
    <s v="Belkin 5 Outlet SurgeMaster Power Centers"/>
    <n v="87.168000000000006"/>
    <n v="2"/>
    <n v="0.2"/>
    <n v="8.7167999999999992"/>
    <x v="21"/>
    <x v="0"/>
  </r>
  <r>
    <n v="5809"/>
    <s v="CA-2016-149783"/>
    <d v="2016-09-04T00:00:00"/>
    <d v="2016-07-09T00:00:00"/>
    <s v="Second Class"/>
    <s v="DL-13315"/>
    <s v="Delfina Latchford"/>
    <s v="Consumer"/>
    <s v="United States"/>
    <s v="Knoxville"/>
    <s v="Tennessee"/>
    <n v="37918"/>
    <s v="South"/>
    <s v="OFF-AR-10002987"/>
    <s v="Office Supplies"/>
    <s v="Art"/>
    <s v="Prismacolor Color Pencil Set"/>
    <n v="31.744"/>
    <n v="2"/>
    <n v="0.2"/>
    <n v="8.3328000000000007"/>
    <x v="21"/>
    <x v="0"/>
  </r>
  <r>
    <n v="5810"/>
    <s v="CA-2016-125017"/>
    <d v="2016-02-06T00:00:00"/>
    <d v="2016-11-02T00:00:00"/>
    <s v="Standard Class"/>
    <s v="KB-16240"/>
    <s v="Karen Bern"/>
    <s v="Corporate"/>
    <s v="United States"/>
    <s v="Chattanooga"/>
    <s v="Tennessee"/>
    <n v="37421"/>
    <s v="South"/>
    <s v="FUR-FU-10000723"/>
    <s v="Furniture"/>
    <s v="Furnishings"/>
    <s v="Deflect-o EconoMat Studded, No Bevel Mat for Low Pile Carpeting"/>
    <n v="132.22399999999999"/>
    <n v="4"/>
    <n v="0.2"/>
    <n v="-18.180800000000001"/>
    <x v="47"/>
    <x v="0"/>
  </r>
  <r>
    <n v="5811"/>
    <s v="US-2015-163279"/>
    <d v="2015-03-22T00:00:00"/>
    <s v="3/26/2015"/>
    <s v="Standard Class"/>
    <s v="JD-16150"/>
    <s v="Justin Deggeller"/>
    <s v="Corporate"/>
    <s v="United States"/>
    <s v="San Diego"/>
    <s v="California"/>
    <n v="92037"/>
    <s v="West"/>
    <s v="OFF-PA-10003127"/>
    <s v="Office Supplies"/>
    <s v="Paper"/>
    <s v="Easy-staple paper"/>
    <n v="105.52"/>
    <n v="4"/>
    <n v="0"/>
    <n v="48.539200000000001"/>
    <x v="29"/>
    <x v="1"/>
  </r>
  <r>
    <n v="5812"/>
    <s v="US-2015-163279"/>
    <d v="2015-03-22T00:00:00"/>
    <s v="3/26/2015"/>
    <s v="Standard Class"/>
    <s v="JD-16150"/>
    <s v="Justin Deggeller"/>
    <s v="Corporate"/>
    <s v="United States"/>
    <s v="San Diego"/>
    <s v="California"/>
    <n v="92037"/>
    <s v="West"/>
    <s v="FUR-FU-10000747"/>
    <s v="Furniture"/>
    <s v="Furnishings"/>
    <s v="Tenex B1-RE Series Chair Mats for Low Pile Carpets"/>
    <n v="91.96"/>
    <n v="2"/>
    <n v="0"/>
    <n v="15.6332"/>
    <x v="29"/>
    <x v="1"/>
  </r>
  <r>
    <n v="5813"/>
    <s v="US-2015-163279"/>
    <d v="2015-03-22T00:00:00"/>
    <s v="3/26/2015"/>
    <s v="Standard Class"/>
    <s v="JD-16150"/>
    <s v="Justin Deggeller"/>
    <s v="Corporate"/>
    <s v="United States"/>
    <s v="San Diego"/>
    <s v="California"/>
    <n v="92037"/>
    <s v="West"/>
    <s v="TEC-PH-10001795"/>
    <s v="Technology"/>
    <s v="Phones"/>
    <s v="ClearOne CHATAttach 160 -†speaker phone"/>
    <n v="1487.9760000000001"/>
    <n v="3"/>
    <n v="0.2"/>
    <n v="185.99700000000001"/>
    <x v="29"/>
    <x v="1"/>
  </r>
  <r>
    <n v="5814"/>
    <s v="CA-2015-150196"/>
    <d v="2015-07-02T00:00:00"/>
    <d v="2015-03-07T00:00:00"/>
    <s v="First Class"/>
    <s v="SR-20740"/>
    <s v="Steven Roelle"/>
    <s v="Home Office"/>
    <s v="United States"/>
    <s v="New York City"/>
    <s v="New York"/>
    <n v="10024"/>
    <s v="East"/>
    <s v="OFF-PA-10003797"/>
    <s v="Office Supplies"/>
    <s v="Paper"/>
    <s v="Xerox 209"/>
    <n v="19.440000000000001"/>
    <n v="3"/>
    <n v="0"/>
    <n v="9.3312000000000008"/>
    <x v="38"/>
    <x v="1"/>
  </r>
  <r>
    <n v="5815"/>
    <s v="US-2015-106495"/>
    <d v="2015-06-15T00:00:00"/>
    <s v="6/17/2015"/>
    <s v="First Class"/>
    <s v="AC-10450"/>
    <s v="Amy Cox"/>
    <s v="Consumer"/>
    <s v="United States"/>
    <s v="Tampa"/>
    <s v="Florida"/>
    <n v="33614"/>
    <s v="South"/>
    <s v="TEC-AC-10002718"/>
    <s v="Technology"/>
    <s v="Accessories"/>
    <s v="Belkin Standard 104 key USB Keyboard"/>
    <n v="11.672000000000001"/>
    <n v="1"/>
    <n v="0.2"/>
    <n v="-0.72950000000000004"/>
    <x v="40"/>
    <x v="1"/>
  </r>
  <r>
    <n v="5816"/>
    <s v="CA-2014-124730"/>
    <d v="2014-11-26T00:00:00"/>
    <s v="11/26/2014"/>
    <s v="Same Day"/>
    <s v="LS-17245"/>
    <s v="Lynn Smith"/>
    <s v="Consumer"/>
    <s v="United States"/>
    <s v="Utica"/>
    <s v="New York"/>
    <n v="13501"/>
    <s v="East"/>
    <s v="TEC-PH-10002170"/>
    <s v="Technology"/>
    <s v="Phones"/>
    <s v="ClearSounds CSC500 Amplified Spirit Phone Corded phone"/>
    <n v="279.95999999999998"/>
    <n v="4"/>
    <n v="0"/>
    <n v="78.388800000000003"/>
    <x v="7"/>
    <x v="2"/>
  </r>
  <r>
    <n v="5817"/>
    <s v="CA-2014-124730"/>
    <d v="2014-11-26T00:00:00"/>
    <s v="11/26/2014"/>
    <s v="Same Day"/>
    <s v="LS-17245"/>
    <s v="Lynn Smith"/>
    <s v="Consumer"/>
    <s v="United States"/>
    <s v="Utica"/>
    <s v="New York"/>
    <n v="13501"/>
    <s v="East"/>
    <s v="OFF-BI-10001078"/>
    <s v="Office Supplies"/>
    <s v="Binders"/>
    <s v="Acco PRESSTEX Data Binder with Storage Hooks, Dark Blue, 14 7/8&quot; X 11&quot;"/>
    <n v="12.912000000000001"/>
    <n v="3"/>
    <n v="0.2"/>
    <n v="4.6806000000000001"/>
    <x v="7"/>
    <x v="2"/>
  </r>
  <r>
    <n v="5818"/>
    <s v="CA-2014-124730"/>
    <d v="2014-11-26T00:00:00"/>
    <s v="11/26/2014"/>
    <s v="Same Day"/>
    <s v="LS-17245"/>
    <s v="Lynn Smith"/>
    <s v="Consumer"/>
    <s v="United States"/>
    <s v="Utica"/>
    <s v="New York"/>
    <n v="13501"/>
    <s v="East"/>
    <s v="OFF-BI-10001031"/>
    <s v="Office Supplies"/>
    <s v="Binders"/>
    <s v="Pressboard Data Binders by Wilson Jones"/>
    <n v="17.088000000000001"/>
    <n v="4"/>
    <n v="0.2"/>
    <n v="5.7671999999999999"/>
    <x v="7"/>
    <x v="2"/>
  </r>
  <r>
    <n v="5819"/>
    <s v="CA-2014-124730"/>
    <d v="2014-11-26T00:00:00"/>
    <s v="11/26/2014"/>
    <s v="Same Day"/>
    <s v="LS-17245"/>
    <s v="Lynn Smith"/>
    <s v="Consumer"/>
    <s v="United States"/>
    <s v="Utica"/>
    <s v="New York"/>
    <n v="13501"/>
    <s v="East"/>
    <s v="OFF-LA-10001158"/>
    <s v="Office Supplies"/>
    <s v="Labels"/>
    <s v="Avery Address/Shipping Labels for Typewriters, 4&quot; x 2&quot;"/>
    <n v="93.15"/>
    <n v="9"/>
    <n v="0"/>
    <n v="44.712000000000003"/>
    <x v="7"/>
    <x v="2"/>
  </r>
  <r>
    <n v="5820"/>
    <s v="CA-2014-124730"/>
    <d v="2014-11-26T00:00:00"/>
    <s v="11/26/2014"/>
    <s v="Same Day"/>
    <s v="LS-17245"/>
    <s v="Lynn Smith"/>
    <s v="Consumer"/>
    <s v="United States"/>
    <s v="Utica"/>
    <s v="New York"/>
    <n v="13501"/>
    <s v="East"/>
    <s v="OFF-LA-10001613"/>
    <s v="Office Supplies"/>
    <s v="Labels"/>
    <s v="Avery File Folder Labels"/>
    <n v="11.52"/>
    <n v="4"/>
    <n v="0"/>
    <n v="5.6448"/>
    <x v="7"/>
    <x v="2"/>
  </r>
  <r>
    <n v="5821"/>
    <s v="CA-2017-117632"/>
    <d v="2017-05-12T00:00:00"/>
    <s v="5/18/2017"/>
    <s v="Standard Class"/>
    <s v="CS-12175"/>
    <s v="Charles Sheldon"/>
    <s v="Corporate"/>
    <s v="United States"/>
    <s v="San Francisco"/>
    <s v="California"/>
    <n v="94122"/>
    <s v="West"/>
    <s v="OFF-SU-10000157"/>
    <s v="Office Supplies"/>
    <s v="Supplies"/>
    <s v="Compact Automatic Electric Letter Opener"/>
    <n v="238.62"/>
    <n v="2"/>
    <n v="0"/>
    <n v="4.7724000000000002"/>
    <x v="24"/>
    <x v="3"/>
  </r>
  <r>
    <n v="5822"/>
    <s v="CA-2017-117632"/>
    <d v="2017-05-12T00:00:00"/>
    <s v="5/18/2017"/>
    <s v="Standard Class"/>
    <s v="CS-12175"/>
    <s v="Charles Sheldon"/>
    <s v="Corporate"/>
    <s v="United States"/>
    <s v="San Francisco"/>
    <s v="California"/>
    <n v="94122"/>
    <s v="West"/>
    <s v="OFF-AP-10004868"/>
    <s v="Office Supplies"/>
    <s v="Appliances"/>
    <s v="Hoover Commercial Soft Guard Upright Vacuum And Disposable Filtration Bags"/>
    <n v="7.77"/>
    <n v="1"/>
    <n v="0"/>
    <n v="2.0979000000000001"/>
    <x v="24"/>
    <x v="3"/>
  </r>
  <r>
    <n v="5823"/>
    <s v="CA-2017-117632"/>
    <d v="2017-05-12T00:00:00"/>
    <s v="5/18/2017"/>
    <s v="Standard Class"/>
    <s v="CS-12175"/>
    <s v="Charles Sheldon"/>
    <s v="Corporate"/>
    <s v="United States"/>
    <s v="San Francisco"/>
    <s v="California"/>
    <n v="94122"/>
    <s v="West"/>
    <s v="FUR-TA-10001520"/>
    <s v="Furniture"/>
    <s v="Tables"/>
    <s v="Lesro Sheffield Collection Coffee Table, End Table, Center Table, Corner Table"/>
    <n v="285.48"/>
    <n v="5"/>
    <n v="0.2"/>
    <n v="-10.705500000000001"/>
    <x v="24"/>
    <x v="3"/>
  </r>
  <r>
    <n v="5824"/>
    <s v="CA-2017-117632"/>
    <d v="2017-05-12T00:00:00"/>
    <s v="5/18/2017"/>
    <s v="Standard Class"/>
    <s v="CS-12175"/>
    <s v="Charles Sheldon"/>
    <s v="Corporate"/>
    <s v="United States"/>
    <s v="San Francisco"/>
    <s v="California"/>
    <n v="94122"/>
    <s v="West"/>
    <s v="OFF-BI-10001900"/>
    <s v="Office Supplies"/>
    <s v="Binders"/>
    <s v="DXL Angle-View Binders with Locking Rings, Black"/>
    <n v="19.167999999999999"/>
    <n v="4"/>
    <n v="0.2"/>
    <n v="6.4691999999999998"/>
    <x v="24"/>
    <x v="3"/>
  </r>
  <r>
    <n v="5825"/>
    <s v="CA-2014-115056"/>
    <d v="2014-05-02T00:00:00"/>
    <d v="2014-02-05T00:00:00"/>
    <s v="Same Day"/>
    <s v="AR-10510"/>
    <s v="Andrew Roberts"/>
    <s v="Consumer"/>
    <s v="United States"/>
    <s v="Columbus"/>
    <s v="Ohio"/>
    <n v="43229"/>
    <s v="East"/>
    <s v="OFF-AP-10003971"/>
    <s v="Office Supplies"/>
    <s v="Appliances"/>
    <s v="Belkin 6 Outlet Metallic Surge Strip"/>
    <n v="26.135999999999999"/>
    <n v="3"/>
    <n v="0.2"/>
    <n v="1.9601999999999999"/>
    <x v="8"/>
    <x v="2"/>
  </r>
  <r>
    <n v="5826"/>
    <s v="CA-2017-161067"/>
    <d v="2017-09-03T00:00:00"/>
    <d v="2017-06-09T00:00:00"/>
    <s v="Second Class"/>
    <s v="KB-16405"/>
    <s v="Katrina Bavinger"/>
    <s v="Home Office"/>
    <s v="United States"/>
    <s v="New York City"/>
    <s v="New York"/>
    <n v="10035"/>
    <s v="East"/>
    <s v="OFF-PA-10000418"/>
    <s v="Office Supplies"/>
    <s v="Paper"/>
    <s v="Xerox 189"/>
    <n v="419.4"/>
    <n v="4"/>
    <n v="0"/>
    <n v="201.31200000000001"/>
    <x v="15"/>
    <x v="3"/>
  </r>
  <r>
    <n v="5827"/>
    <s v="CA-2017-161067"/>
    <d v="2017-09-03T00:00:00"/>
    <d v="2017-06-09T00:00:00"/>
    <s v="Second Class"/>
    <s v="KB-16405"/>
    <s v="Katrina Bavinger"/>
    <s v="Home Office"/>
    <s v="United States"/>
    <s v="New York City"/>
    <s v="New York"/>
    <n v="10035"/>
    <s v="East"/>
    <s v="FUR-CH-10004626"/>
    <s v="Furniture"/>
    <s v="Chairs"/>
    <s v="Office Star Flex Back Scooter Chair with Aluminum Finish Frame"/>
    <n v="90.801000000000002"/>
    <n v="1"/>
    <n v="0.1"/>
    <n v="14.124599999999999"/>
    <x v="15"/>
    <x v="3"/>
  </r>
  <r>
    <n v="5828"/>
    <s v="CA-2017-161067"/>
    <d v="2017-09-03T00:00:00"/>
    <d v="2017-06-09T00:00:00"/>
    <s v="Second Class"/>
    <s v="KB-16405"/>
    <s v="Katrina Bavinger"/>
    <s v="Home Office"/>
    <s v="United States"/>
    <s v="New York City"/>
    <s v="New York"/>
    <n v="10035"/>
    <s v="East"/>
    <s v="FUR-CH-10004860"/>
    <s v="Furniture"/>
    <s v="Chairs"/>
    <s v="Global Low Back Tilter Chair"/>
    <n v="181.76400000000001"/>
    <n v="2"/>
    <n v="0.1"/>
    <n v="-8.0784000000000002"/>
    <x v="15"/>
    <x v="3"/>
  </r>
  <r>
    <n v="5829"/>
    <s v="CA-2017-161067"/>
    <d v="2017-09-03T00:00:00"/>
    <d v="2017-06-09T00:00:00"/>
    <s v="Second Class"/>
    <s v="KB-16405"/>
    <s v="Katrina Bavinger"/>
    <s v="Home Office"/>
    <s v="United States"/>
    <s v="New York City"/>
    <s v="New York"/>
    <n v="10035"/>
    <s v="East"/>
    <s v="OFF-AR-10003251"/>
    <s v="Office Supplies"/>
    <s v="Art"/>
    <s v="Prang Drawing Pencil Set"/>
    <n v="5.56"/>
    <n v="2"/>
    <n v="0"/>
    <n v="2.2240000000000002"/>
    <x v="15"/>
    <x v="3"/>
  </r>
  <r>
    <n v="5830"/>
    <s v="CA-2016-122063"/>
    <d v="2016-12-03T00:00:00"/>
    <d v="2016-07-12T00:00:00"/>
    <s v="Standard Class"/>
    <s v="MM-17920"/>
    <s v="Michael Moore"/>
    <s v="Consumer"/>
    <s v="United States"/>
    <s v="Richmond"/>
    <s v="Indiana"/>
    <n v="47374"/>
    <s v="Central"/>
    <s v="FUR-TA-10004575"/>
    <s v="Furniture"/>
    <s v="Tables"/>
    <s v="Hon 5100 Series Wood Tables"/>
    <n v="581.96"/>
    <n v="2"/>
    <n v="0"/>
    <n v="104.75279999999999"/>
    <x v="5"/>
    <x v="0"/>
  </r>
  <r>
    <n v="5831"/>
    <s v="CA-2016-122063"/>
    <d v="2016-12-03T00:00:00"/>
    <d v="2016-07-12T00:00:00"/>
    <s v="Standard Class"/>
    <s v="MM-17920"/>
    <s v="Michael Moore"/>
    <s v="Consumer"/>
    <s v="United States"/>
    <s v="Richmond"/>
    <s v="Indiana"/>
    <n v="47374"/>
    <s v="Central"/>
    <s v="FUR-CH-10004754"/>
    <s v="Furniture"/>
    <s v="Chairs"/>
    <s v="Global Stack Chair with Arms, Black"/>
    <n v="29.98"/>
    <n v="1"/>
    <n v="0"/>
    <n v="8.0945999999999998"/>
    <x v="5"/>
    <x v="0"/>
  </r>
  <r>
    <n v="5832"/>
    <s v="CA-2015-111206"/>
    <d v="2015-07-18T00:00:00"/>
    <s v="7/22/2015"/>
    <s v="Standard Class"/>
    <s v="RF-19735"/>
    <s v="Roland Fjeld"/>
    <s v="Consumer"/>
    <s v="United States"/>
    <s v="San Diego"/>
    <s v="California"/>
    <n v="92105"/>
    <s v="West"/>
    <s v="TEC-AC-10003095"/>
    <s v="Technology"/>
    <s v="Accessories"/>
    <s v="Logitech G35 7.1-Channel Surround Sound Headset"/>
    <n v="519.96"/>
    <n v="4"/>
    <n v="0"/>
    <n v="176.78639999999999"/>
    <x v="38"/>
    <x v="1"/>
  </r>
  <r>
    <n v="5833"/>
    <s v="CA-2016-142895"/>
    <d v="2016-07-21T00:00:00"/>
    <s v="7/26/2016"/>
    <s v="Standard Class"/>
    <s v="BP-11290"/>
    <s v="Beth Paige"/>
    <s v="Consumer"/>
    <s v="United States"/>
    <s v="Concord"/>
    <s v="North Carolina"/>
    <n v="28027"/>
    <s v="South"/>
    <s v="OFF-LA-10000262"/>
    <s v="Office Supplies"/>
    <s v="Labels"/>
    <s v="Avery 494"/>
    <n v="6.2640000000000002"/>
    <n v="3"/>
    <n v="0.2"/>
    <n v="2.0358000000000001"/>
    <x v="16"/>
    <x v="0"/>
  </r>
  <r>
    <n v="5834"/>
    <s v="CA-2016-142895"/>
    <d v="2016-07-21T00:00:00"/>
    <s v="7/26/2016"/>
    <s v="Standard Class"/>
    <s v="BP-11290"/>
    <s v="Beth Paige"/>
    <s v="Consumer"/>
    <s v="United States"/>
    <s v="Concord"/>
    <s v="North Carolina"/>
    <n v="28027"/>
    <s v="South"/>
    <s v="FUR-CH-10002961"/>
    <s v="Furniture"/>
    <s v="Chairs"/>
    <s v="Leather Task Chair, Black"/>
    <n v="363.92"/>
    <n v="5"/>
    <n v="0.2"/>
    <n v="0"/>
    <x v="16"/>
    <x v="0"/>
  </r>
  <r>
    <n v="5835"/>
    <s v="CA-2015-101868"/>
    <d v="2015-06-09T00:00:00"/>
    <s v="6/16/2015"/>
    <s v="Standard Class"/>
    <s v="MJ-17740"/>
    <s v="Max Jones"/>
    <s v="Consumer"/>
    <s v="United States"/>
    <s v="Miami"/>
    <s v="Florida"/>
    <n v="33178"/>
    <s v="South"/>
    <s v="OFF-BI-10003876"/>
    <s v="Office Supplies"/>
    <s v="Binders"/>
    <s v="Green Canvas Binder for 8-1/2&quot; x 14&quot; Sheets"/>
    <n v="64.2"/>
    <n v="5"/>
    <n v="0.7"/>
    <n v="-42.8"/>
    <x v="40"/>
    <x v="1"/>
  </r>
  <r>
    <n v="5836"/>
    <s v="CA-2015-101868"/>
    <d v="2015-06-09T00:00:00"/>
    <s v="6/16/2015"/>
    <s v="Standard Class"/>
    <s v="MJ-17740"/>
    <s v="Max Jones"/>
    <s v="Consumer"/>
    <s v="United States"/>
    <s v="Miami"/>
    <s v="Florida"/>
    <n v="33178"/>
    <s v="South"/>
    <s v="OFF-BI-10002133"/>
    <s v="Office Supplies"/>
    <s v="Binders"/>
    <s v="Wilson Jones Elliptical Ring 3 1/2&quot; Capacity Binders, 800 sheets"/>
    <n v="38.520000000000003"/>
    <n v="3"/>
    <n v="0.7"/>
    <n v="-26.963999999999999"/>
    <x v="40"/>
    <x v="1"/>
  </r>
  <r>
    <n v="5837"/>
    <s v="CA-2015-101868"/>
    <d v="2015-06-09T00:00:00"/>
    <s v="6/16/2015"/>
    <s v="Standard Class"/>
    <s v="MJ-17740"/>
    <s v="Max Jones"/>
    <s v="Consumer"/>
    <s v="United States"/>
    <s v="Miami"/>
    <s v="Florida"/>
    <n v="33178"/>
    <s v="South"/>
    <s v="TEC-AC-10004396"/>
    <s v="Technology"/>
    <s v="Accessories"/>
    <s v="Logitech Keyboard K120"/>
    <n v="72.599999999999994"/>
    <n v="5"/>
    <n v="0.2"/>
    <n v="-8.1675000000000004"/>
    <x v="40"/>
    <x v="1"/>
  </r>
  <r>
    <n v="5838"/>
    <s v="CA-2017-133207"/>
    <d v="2017-11-27T00:00:00"/>
    <d v="2017-03-12T00:00:00"/>
    <s v="Standard Class"/>
    <s v="DO-13645"/>
    <s v="Doug O'Connell"/>
    <s v="Consumer"/>
    <s v="United States"/>
    <s v="Los Angeles"/>
    <s v="California"/>
    <n v="90036"/>
    <s v="West"/>
    <s v="TEC-PH-10004100"/>
    <s v="Technology"/>
    <s v="Phones"/>
    <s v="Griffin GC17055 Auxiliary Audio Cable"/>
    <n v="57.567999999999998"/>
    <n v="4"/>
    <n v="0.2"/>
    <n v="5.7568000000000001"/>
    <x v="23"/>
    <x v="3"/>
  </r>
  <r>
    <n v="5839"/>
    <s v="CA-2015-132948"/>
    <d v="2015-03-27T00:00:00"/>
    <d v="2015-03-04T00:00:00"/>
    <s v="Standard Class"/>
    <s v="MV-17485"/>
    <s v="Mark Van Huff"/>
    <s v="Consumer"/>
    <s v="United States"/>
    <s v="Seattle"/>
    <s v="Washington"/>
    <n v="98115"/>
    <s v="West"/>
    <s v="OFF-ST-10000636"/>
    <s v="Office Supplies"/>
    <s v="Storage"/>
    <s v="Rogers Profile Extra Capacity Storage Tub"/>
    <n v="83.7"/>
    <n v="5"/>
    <n v="0"/>
    <n v="3.3479999999999999"/>
    <x v="29"/>
    <x v="1"/>
  </r>
  <r>
    <n v="5840"/>
    <s v="CA-2015-134992"/>
    <d v="2015-09-22T00:00:00"/>
    <s v="9/26/2015"/>
    <s v="Second Class"/>
    <s v="MG-17875"/>
    <s v="Michael Grace"/>
    <s v="Home Office"/>
    <s v="United States"/>
    <s v="Arlington"/>
    <s v="Virginia"/>
    <n v="22204"/>
    <s v="South"/>
    <s v="OFF-PA-10001972"/>
    <s v="Office Supplies"/>
    <s v="Paper"/>
    <s v="Xerox 214"/>
    <n v="32.4"/>
    <n v="5"/>
    <n v="0"/>
    <n v="15.552"/>
    <x v="11"/>
    <x v="1"/>
  </r>
  <r>
    <n v="5841"/>
    <s v="CA-2015-134992"/>
    <d v="2015-09-22T00:00:00"/>
    <s v="9/26/2015"/>
    <s v="Second Class"/>
    <s v="MG-17875"/>
    <s v="Michael Grace"/>
    <s v="Home Office"/>
    <s v="United States"/>
    <s v="Arlington"/>
    <s v="Virginia"/>
    <n v="22204"/>
    <s v="South"/>
    <s v="FUR-FU-10002554"/>
    <s v="Furniture"/>
    <s v="Furnishings"/>
    <s v="Westinghouse Floor Lamp with Metal Mesh Shade, Black"/>
    <n v="47.98"/>
    <n v="2"/>
    <n v="0"/>
    <n v="11.035399999999999"/>
    <x v="11"/>
    <x v="1"/>
  </r>
  <r>
    <n v="5842"/>
    <s v="CA-2015-126725"/>
    <d v="2015-11-17T00:00:00"/>
    <s v="11/21/2015"/>
    <s v="Standard Class"/>
    <s v="BS-11665"/>
    <s v="Brian Stugart"/>
    <s v="Consumer"/>
    <s v="United States"/>
    <s v="San Diego"/>
    <s v="California"/>
    <n v="92105"/>
    <s v="West"/>
    <s v="TEC-PH-10003174"/>
    <s v="Technology"/>
    <s v="Phones"/>
    <s v="RCA ViSYS 25825 Wireless digital phone"/>
    <n v="415.96800000000002"/>
    <n v="4"/>
    <n v="0.2"/>
    <n v="51.996000000000002"/>
    <x v="6"/>
    <x v="1"/>
  </r>
  <r>
    <n v="5843"/>
    <s v="CA-2015-126725"/>
    <d v="2015-11-17T00:00:00"/>
    <s v="11/21/2015"/>
    <s v="Standard Class"/>
    <s v="BS-11665"/>
    <s v="Brian Stugart"/>
    <s v="Consumer"/>
    <s v="United States"/>
    <s v="San Diego"/>
    <s v="California"/>
    <n v="92105"/>
    <s v="West"/>
    <s v="OFF-ST-10001418"/>
    <s v="Office Supplies"/>
    <s v="Storage"/>
    <s v="Carina Media Storage Towers in Natural &amp; Black"/>
    <n v="304.89999999999998"/>
    <n v="5"/>
    <n v="0"/>
    <n v="6.0979999999999999"/>
    <x v="6"/>
    <x v="1"/>
  </r>
  <r>
    <n v="5844"/>
    <s v="CA-2015-126725"/>
    <d v="2015-11-17T00:00:00"/>
    <s v="11/21/2015"/>
    <s v="Standard Class"/>
    <s v="BS-11665"/>
    <s v="Brian Stugart"/>
    <s v="Consumer"/>
    <s v="United States"/>
    <s v="San Diego"/>
    <s v="California"/>
    <n v="92105"/>
    <s v="West"/>
    <s v="FUR-FU-10002813"/>
    <s v="Furniture"/>
    <s v="Furnishings"/>
    <s v="DAX Contemporary Wood Frame with Silver Metal Mat, Desktop, 11 x 14 Size"/>
    <n v="80.959999999999994"/>
    <n v="4"/>
    <n v="0"/>
    <n v="29.145600000000002"/>
    <x v="6"/>
    <x v="1"/>
  </r>
  <r>
    <n v="5845"/>
    <s v="CA-2015-126725"/>
    <d v="2015-11-17T00:00:00"/>
    <s v="11/21/2015"/>
    <s v="Standard Class"/>
    <s v="BS-11665"/>
    <s v="Brian Stugart"/>
    <s v="Consumer"/>
    <s v="United States"/>
    <s v="San Diego"/>
    <s v="California"/>
    <n v="92105"/>
    <s v="West"/>
    <s v="OFF-ST-10000129"/>
    <s v="Office Supplies"/>
    <s v="Storage"/>
    <s v="Fellowes Recycled Storage Drawers"/>
    <n v="777.21"/>
    <n v="7"/>
    <n v="0"/>
    <n v="54.404699999999998"/>
    <x v="6"/>
    <x v="1"/>
  </r>
  <r>
    <n v="5846"/>
    <s v="CA-2015-126725"/>
    <d v="2015-11-17T00:00:00"/>
    <s v="11/21/2015"/>
    <s v="Standard Class"/>
    <s v="BS-11665"/>
    <s v="Brian Stugart"/>
    <s v="Consumer"/>
    <s v="United States"/>
    <s v="San Diego"/>
    <s v="California"/>
    <n v="92105"/>
    <s v="West"/>
    <s v="OFF-PA-10001639"/>
    <s v="Office Supplies"/>
    <s v="Paper"/>
    <s v="Xerox 203"/>
    <n v="32.4"/>
    <n v="5"/>
    <n v="0"/>
    <n v="15.552"/>
    <x v="6"/>
    <x v="1"/>
  </r>
  <r>
    <n v="5847"/>
    <s v="CA-2015-126725"/>
    <d v="2015-11-17T00:00:00"/>
    <s v="11/21/2015"/>
    <s v="Standard Class"/>
    <s v="BS-11665"/>
    <s v="Brian Stugart"/>
    <s v="Consumer"/>
    <s v="United States"/>
    <s v="San Diego"/>
    <s v="California"/>
    <n v="92105"/>
    <s v="West"/>
    <s v="FUR-CH-10001708"/>
    <s v="Furniture"/>
    <s v="Chairs"/>
    <s v="Office Star - Contemporary Swivel Chair with Padded Adjustable Arms and Flex Back"/>
    <n v="225.56800000000001"/>
    <n v="2"/>
    <n v="0.2"/>
    <n v="2.8195999999999999"/>
    <x v="6"/>
    <x v="1"/>
  </r>
  <r>
    <n v="5848"/>
    <s v="CA-2015-126725"/>
    <d v="2015-11-17T00:00:00"/>
    <s v="11/21/2015"/>
    <s v="Standard Class"/>
    <s v="BS-11665"/>
    <s v="Brian Stugart"/>
    <s v="Consumer"/>
    <s v="United States"/>
    <s v="San Diego"/>
    <s v="California"/>
    <n v="92105"/>
    <s v="West"/>
    <s v="FUR-FU-10001591"/>
    <s v="Furniture"/>
    <s v="Furnishings"/>
    <s v="Advantus Panel Wall Certificate Holder - 8.5x11"/>
    <n v="36.6"/>
    <n v="3"/>
    <n v="0"/>
    <n v="15.372"/>
    <x v="6"/>
    <x v="1"/>
  </r>
  <r>
    <n v="5849"/>
    <s v="CA-2015-121783"/>
    <d v="2015-11-10T00:00:00"/>
    <s v="11/14/2015"/>
    <s v="Standard Class"/>
    <s v="PO-19180"/>
    <s v="Philisse Overcash"/>
    <s v="Home Office"/>
    <s v="United States"/>
    <s v="Roseville"/>
    <s v="Minnesota"/>
    <n v="55113"/>
    <s v="Central"/>
    <s v="OFF-AP-10003849"/>
    <s v="Office Supplies"/>
    <s v="Appliances"/>
    <s v="Hoover Shoulder Vac Commercial Portable Vacuum"/>
    <n v="715.64"/>
    <n v="2"/>
    <n v="0"/>
    <n v="178.91"/>
    <x v="6"/>
    <x v="1"/>
  </r>
  <r>
    <n v="5850"/>
    <s v="CA-2015-121783"/>
    <d v="2015-11-10T00:00:00"/>
    <s v="11/14/2015"/>
    <s v="Standard Class"/>
    <s v="PO-19180"/>
    <s v="Philisse Overcash"/>
    <s v="Home Office"/>
    <s v="United States"/>
    <s v="Roseville"/>
    <s v="Minnesota"/>
    <n v="55113"/>
    <s v="Central"/>
    <s v="OFF-ST-10000078"/>
    <s v="Office Supplies"/>
    <s v="Storage"/>
    <s v="Tennsco 6- and 18-Compartment Lockers"/>
    <n v="795.51"/>
    <n v="3"/>
    <n v="0"/>
    <n v="143.1918"/>
    <x v="6"/>
    <x v="1"/>
  </r>
  <r>
    <n v="5851"/>
    <s v="CA-2015-121783"/>
    <d v="2015-11-10T00:00:00"/>
    <s v="11/14/2015"/>
    <s v="Standard Class"/>
    <s v="PO-19180"/>
    <s v="Philisse Overcash"/>
    <s v="Home Office"/>
    <s v="United States"/>
    <s v="Roseville"/>
    <s v="Minnesota"/>
    <n v="55113"/>
    <s v="Central"/>
    <s v="TEC-CO-10001571"/>
    <s v="Technology"/>
    <s v="Copiers"/>
    <s v="Sharp 1540cs Digital Laser Copier"/>
    <n v="549.99"/>
    <n v="1"/>
    <n v="0"/>
    <n v="274.995"/>
    <x v="6"/>
    <x v="1"/>
  </r>
  <r>
    <n v="5852"/>
    <s v="CA-2015-121783"/>
    <d v="2015-11-10T00:00:00"/>
    <s v="11/14/2015"/>
    <s v="Standard Class"/>
    <s v="PO-19180"/>
    <s v="Philisse Overcash"/>
    <s v="Home Office"/>
    <s v="United States"/>
    <s v="Roseville"/>
    <s v="Minnesota"/>
    <n v="55113"/>
    <s v="Central"/>
    <s v="OFF-BI-10001658"/>
    <s v="Office Supplies"/>
    <s v="Binders"/>
    <s v="GBC Standard Therm-A-Bind Covers"/>
    <n v="74.760000000000005"/>
    <n v="3"/>
    <n v="0"/>
    <n v="34.389600000000002"/>
    <x v="6"/>
    <x v="1"/>
  </r>
  <r>
    <n v="5853"/>
    <s v="CA-2015-121783"/>
    <d v="2015-11-10T00:00:00"/>
    <s v="11/14/2015"/>
    <s v="Standard Class"/>
    <s v="PO-19180"/>
    <s v="Philisse Overcash"/>
    <s v="Home Office"/>
    <s v="United States"/>
    <s v="Roseville"/>
    <s v="Minnesota"/>
    <n v="55113"/>
    <s v="Central"/>
    <s v="FUR-FU-10004351"/>
    <s v="Furniture"/>
    <s v="Furnishings"/>
    <s v="Staple-based wall hangings"/>
    <n v="29.22"/>
    <n v="3"/>
    <n v="0"/>
    <n v="12.8568"/>
    <x v="6"/>
    <x v="1"/>
  </r>
  <r>
    <n v="5854"/>
    <s v="US-2014-138835"/>
    <d v="2014-09-10T00:00:00"/>
    <s v="9/14/2014"/>
    <s v="Standard Class"/>
    <s v="DA-13450"/>
    <s v="Dianna Arnett"/>
    <s v="Home Office"/>
    <s v="United States"/>
    <s v="Virginia Beach"/>
    <s v="Virginia"/>
    <n v="23464"/>
    <s v="South"/>
    <s v="OFF-BI-10003314"/>
    <s v="Office Supplies"/>
    <s v="Binders"/>
    <s v="Tuff Stuff Recycled Round Ring Binders"/>
    <n v="9.64"/>
    <n v="2"/>
    <n v="0"/>
    <n v="4.7236000000000002"/>
    <x v="30"/>
    <x v="2"/>
  </r>
  <r>
    <n v="5855"/>
    <s v="CA-2015-112214"/>
    <d v="2015-08-05T00:00:00"/>
    <d v="2015-11-08T00:00:00"/>
    <s v="Standard Class"/>
    <s v="AH-10690"/>
    <s v="Anna H‰berlin"/>
    <s v="Corporate"/>
    <s v="United States"/>
    <s v="Dallas"/>
    <s v="Texas"/>
    <n v="75220"/>
    <s v="Central"/>
    <s v="OFF-ST-10001505"/>
    <s v="Office Supplies"/>
    <s v="Storage"/>
    <s v="Perma STOR-ALL Hanging File Box, 13 1/8&quot;W x 12 1/4&quot;D x 10 1/2&quot;H"/>
    <n v="33.488"/>
    <n v="7"/>
    <n v="0.2"/>
    <n v="-1.2558"/>
    <x v="37"/>
    <x v="1"/>
  </r>
  <r>
    <n v="5856"/>
    <s v="CA-2015-112214"/>
    <d v="2015-08-05T00:00:00"/>
    <d v="2015-11-08T00:00:00"/>
    <s v="Standard Class"/>
    <s v="AH-10690"/>
    <s v="Anna H‰berlin"/>
    <s v="Corporate"/>
    <s v="United States"/>
    <s v="Dallas"/>
    <s v="Texas"/>
    <n v="75220"/>
    <s v="Central"/>
    <s v="OFF-SU-10003567"/>
    <s v="Office Supplies"/>
    <s v="Supplies"/>
    <s v="Stiletto Hand Letter Openers"/>
    <n v="23.04"/>
    <n v="3"/>
    <n v="0.2"/>
    <n v="-4.8959999999999999"/>
    <x v="37"/>
    <x v="1"/>
  </r>
  <r>
    <n v="5857"/>
    <s v="CA-2015-112214"/>
    <d v="2015-08-05T00:00:00"/>
    <d v="2015-11-08T00:00:00"/>
    <s v="Standard Class"/>
    <s v="AH-10690"/>
    <s v="Anna H‰berlin"/>
    <s v="Corporate"/>
    <s v="United States"/>
    <s v="Dallas"/>
    <s v="Texas"/>
    <n v="75220"/>
    <s v="Central"/>
    <s v="OFF-BI-10002982"/>
    <s v="Office Supplies"/>
    <s v="Binders"/>
    <s v="Avery Self-Adhesive Photo Pockets for Polaroid Photos"/>
    <n v="1.3620000000000001"/>
    <n v="1"/>
    <n v="0.8"/>
    <n v="-2.1791999999999998"/>
    <x v="37"/>
    <x v="1"/>
  </r>
  <r>
    <n v="5858"/>
    <s v="CA-2015-112214"/>
    <d v="2015-08-05T00:00:00"/>
    <d v="2015-11-08T00:00:00"/>
    <s v="Standard Class"/>
    <s v="AH-10690"/>
    <s v="Anna H‰berlin"/>
    <s v="Corporate"/>
    <s v="United States"/>
    <s v="Dallas"/>
    <s v="Texas"/>
    <n v="75220"/>
    <s v="Central"/>
    <s v="FUR-FU-10002364"/>
    <s v="Furniture"/>
    <s v="Furnishings"/>
    <s v="Eldon Expressions Wood Desk Accessories, Oak"/>
    <n v="14.76"/>
    <n v="5"/>
    <n v="0.6"/>
    <n v="-11.439"/>
    <x v="37"/>
    <x v="1"/>
  </r>
  <r>
    <n v="5859"/>
    <s v="US-2017-153255"/>
    <d v="2017-09-03T00:00:00"/>
    <d v="2017-07-09T00:00:00"/>
    <s v="Second Class"/>
    <s v="JK-15730"/>
    <s v="Joe Kamberova"/>
    <s v="Consumer"/>
    <s v="United States"/>
    <s v="Concord"/>
    <s v="California"/>
    <n v="94521"/>
    <s v="West"/>
    <s v="FUR-BO-10004218"/>
    <s v="Furniture"/>
    <s v="Bookcases"/>
    <s v="Bush Heritage Pine Collection 5-Shelf Bookcase, Albany Pine Finish, *Special Order"/>
    <n v="239.666"/>
    <n v="2"/>
    <n v="0.15"/>
    <n v="14.098000000000001"/>
    <x v="15"/>
    <x v="3"/>
  </r>
  <r>
    <n v="5860"/>
    <s v="CA-2015-108119"/>
    <d v="2015-11-01T00:00:00"/>
    <d v="2015-08-11T00:00:00"/>
    <s v="Standard Class"/>
    <s v="MS-17530"/>
    <s v="MaryBeth Skach"/>
    <s v="Consumer"/>
    <s v="United States"/>
    <s v="Conway"/>
    <s v="Arkansas"/>
    <n v="72032"/>
    <s v="South"/>
    <s v="FUR-TA-10002530"/>
    <s v="Furniture"/>
    <s v="Tables"/>
    <s v="Iceberg OfficeWorks 42&quot; Round Tables"/>
    <n v="301.95999999999998"/>
    <n v="2"/>
    <n v="0"/>
    <n v="45.293999999999997"/>
    <x v="6"/>
    <x v="1"/>
  </r>
  <r>
    <n v="5861"/>
    <s v="CA-2015-157434"/>
    <d v="2015-04-29T00:00:00"/>
    <d v="2015-04-05T00:00:00"/>
    <s v="Second Class"/>
    <s v="JK-15640"/>
    <s v="Jim Kriz"/>
    <s v="Home Office"/>
    <s v="United States"/>
    <s v="Philadelphia"/>
    <s v="Pennsylvania"/>
    <n v="19120"/>
    <s v="East"/>
    <s v="OFF-PA-10001526"/>
    <s v="Office Supplies"/>
    <s v="Paper"/>
    <s v="Xerox 1949"/>
    <n v="7.968"/>
    <n v="2"/>
    <n v="0.2"/>
    <n v="2.8883999999999999"/>
    <x v="19"/>
    <x v="1"/>
  </r>
  <r>
    <n v="5862"/>
    <s v="CA-2016-101525"/>
    <d v="2016-05-01T00:00:00"/>
    <d v="2016-04-05T00:00:00"/>
    <s v="Second Class"/>
    <s v="CM-12235"/>
    <s v="Chris McAfee"/>
    <s v="Consumer"/>
    <s v="United States"/>
    <s v="Little Rock"/>
    <s v="Arkansas"/>
    <n v="72209"/>
    <s v="South"/>
    <s v="OFF-PA-10001497"/>
    <s v="Office Supplies"/>
    <s v="Paper"/>
    <s v="Xerox 1914"/>
    <n v="109.92"/>
    <n v="2"/>
    <n v="0"/>
    <n v="53.860799999999998"/>
    <x v="35"/>
    <x v="0"/>
  </r>
  <r>
    <n v="5863"/>
    <s v="CA-2016-101525"/>
    <d v="2016-05-01T00:00:00"/>
    <d v="2016-04-05T00:00:00"/>
    <s v="Second Class"/>
    <s v="CM-12235"/>
    <s v="Chris McAfee"/>
    <s v="Consumer"/>
    <s v="United States"/>
    <s v="Little Rock"/>
    <s v="Arkansas"/>
    <n v="72209"/>
    <s v="South"/>
    <s v="OFF-PA-10003936"/>
    <s v="Office Supplies"/>
    <s v="Paper"/>
    <s v="Xerox 1994"/>
    <n v="19.440000000000001"/>
    <n v="3"/>
    <n v="0"/>
    <n v="9.3312000000000008"/>
    <x v="35"/>
    <x v="0"/>
  </r>
  <r>
    <n v="5864"/>
    <s v="CA-2016-101525"/>
    <d v="2016-05-01T00:00:00"/>
    <d v="2016-04-05T00:00:00"/>
    <s v="Second Class"/>
    <s v="CM-12235"/>
    <s v="Chris McAfee"/>
    <s v="Consumer"/>
    <s v="United States"/>
    <s v="Little Rock"/>
    <s v="Arkansas"/>
    <n v="72209"/>
    <s v="South"/>
    <s v="OFF-AR-10000716"/>
    <s v="Office Supplies"/>
    <s v="Art"/>
    <s v="DIXON Ticonderoga Erasable Checking Pencils"/>
    <n v="11.16"/>
    <n v="2"/>
    <n v="0"/>
    <n v="4.3524000000000003"/>
    <x v="35"/>
    <x v="0"/>
  </r>
  <r>
    <n v="5865"/>
    <s v="US-2014-117968"/>
    <d v="2014-08-05T00:00:00"/>
    <d v="2014-07-08T00:00:00"/>
    <s v="Second Class"/>
    <s v="RS-19420"/>
    <s v="Ricardo Sperren"/>
    <s v="Corporate"/>
    <s v="United States"/>
    <s v="Meriden"/>
    <s v="Connecticut"/>
    <n v="6450"/>
    <s v="East"/>
    <s v="OFF-AP-10002765"/>
    <s v="Office Supplies"/>
    <s v="Appliances"/>
    <s v="Fellowes Advanced Computer Series Surge Protectors"/>
    <n v="79.47"/>
    <n v="3"/>
    <n v="0"/>
    <n v="22.2516"/>
    <x v="9"/>
    <x v="2"/>
  </r>
  <r>
    <n v="5866"/>
    <s v="US-2014-117968"/>
    <d v="2014-08-05T00:00:00"/>
    <d v="2014-07-08T00:00:00"/>
    <s v="Second Class"/>
    <s v="RS-19420"/>
    <s v="Ricardo Sperren"/>
    <s v="Corporate"/>
    <s v="United States"/>
    <s v="Meriden"/>
    <s v="Connecticut"/>
    <n v="6450"/>
    <s v="East"/>
    <s v="OFF-AR-10004165"/>
    <s v="Office Supplies"/>
    <s v="Art"/>
    <s v="Binney &amp; Smith inkTank Erasable Pocket Highlighter, Chisel Tip, Yellow"/>
    <n v="4.5599999999999996"/>
    <n v="2"/>
    <n v="0"/>
    <n v="2.0064000000000002"/>
    <x v="9"/>
    <x v="2"/>
  </r>
  <r>
    <n v="5867"/>
    <s v="US-2014-117968"/>
    <d v="2014-08-05T00:00:00"/>
    <d v="2014-07-08T00:00:00"/>
    <s v="Second Class"/>
    <s v="RS-19420"/>
    <s v="Ricardo Sperren"/>
    <s v="Corporate"/>
    <s v="United States"/>
    <s v="Meriden"/>
    <s v="Connecticut"/>
    <n v="6450"/>
    <s v="East"/>
    <s v="FUR-CH-10002335"/>
    <s v="Furniture"/>
    <s v="Chairs"/>
    <s v="Hon GuestStacker Chair"/>
    <n v="1133.3499999999999"/>
    <n v="5"/>
    <n v="0"/>
    <n v="294.67099999999999"/>
    <x v="9"/>
    <x v="2"/>
  </r>
  <r>
    <n v="5868"/>
    <s v="CA-2016-158211"/>
    <d v="2016-01-04T00:00:00"/>
    <d v="2016-08-01T00:00:00"/>
    <s v="Standard Class"/>
    <s v="BP-11185"/>
    <s v="Ben Peterman"/>
    <s v="Corporate"/>
    <s v="United States"/>
    <s v="Philadelphia"/>
    <s v="Pennsylvania"/>
    <n v="19143"/>
    <s v="East"/>
    <s v="OFF-AR-10004078"/>
    <s v="Office Supplies"/>
    <s v="Art"/>
    <s v="Newell 312"/>
    <n v="4.6719999999999997"/>
    <n v="1"/>
    <n v="0.2"/>
    <n v="0.58399999999999996"/>
    <x v="12"/>
    <x v="0"/>
  </r>
  <r>
    <n v="5869"/>
    <s v="CA-2016-158211"/>
    <d v="2016-01-04T00:00:00"/>
    <d v="2016-08-01T00:00:00"/>
    <s v="Standard Class"/>
    <s v="BP-11185"/>
    <s v="Ben Peterman"/>
    <s v="Corporate"/>
    <s v="United States"/>
    <s v="Philadelphia"/>
    <s v="Pennsylvania"/>
    <n v="19143"/>
    <s v="East"/>
    <s v="OFF-BI-10002026"/>
    <s v="Office Supplies"/>
    <s v="Binders"/>
    <s v="Avery Arch Ring Binders"/>
    <n v="104.58"/>
    <n v="6"/>
    <n v="0.7"/>
    <n v="-80.177999999999997"/>
    <x v="12"/>
    <x v="0"/>
  </r>
  <r>
    <n v="5870"/>
    <s v="CA-2016-152247"/>
    <d v="2016-11-07T00:00:00"/>
    <d v="2016-12-11T00:00:00"/>
    <s v="Standard Class"/>
    <s v="MA-17995"/>
    <s v="Michelle Arnett"/>
    <s v="Home Office"/>
    <s v="United States"/>
    <s v="Cheyenne"/>
    <s v="Wyoming"/>
    <n v="82001"/>
    <s v="West"/>
    <s v="FUR-CH-10001215"/>
    <s v="Furniture"/>
    <s v="Chairs"/>
    <s v="Global Troy Executive Leather Low-Back Tilter"/>
    <n v="1603.136"/>
    <n v="4"/>
    <n v="0.2"/>
    <n v="100.196"/>
    <x v="0"/>
    <x v="0"/>
  </r>
  <r>
    <n v="5871"/>
    <s v="CA-2016-128223"/>
    <d v="2016-06-14T00:00:00"/>
    <s v="6/14/2016"/>
    <s v="Same Day"/>
    <s v="EB-13705"/>
    <s v="Ed Braxton"/>
    <s v="Corporate"/>
    <s v="United States"/>
    <s v="Anaheim"/>
    <s v="California"/>
    <n v="92804"/>
    <s v="West"/>
    <s v="FUR-TA-10001771"/>
    <s v="Furniture"/>
    <s v="Tables"/>
    <s v="Bush Cubix Conference Tables, Fully Assembled"/>
    <n v="1293.4880000000001"/>
    <n v="7"/>
    <n v="0.2"/>
    <n v="80.843000000000004"/>
    <x v="1"/>
    <x v="0"/>
  </r>
  <r>
    <n v="5872"/>
    <s v="CA-2016-154235"/>
    <d v="2016-09-24T00:00:00"/>
    <s v="9/28/2016"/>
    <s v="Standard Class"/>
    <s v="RD-19900"/>
    <s v="Ruben Dartt"/>
    <s v="Consumer"/>
    <s v="United States"/>
    <s v="Bloomington"/>
    <s v="Indiana"/>
    <n v="47401"/>
    <s v="Central"/>
    <s v="FUR-FU-10004006"/>
    <s v="Furniture"/>
    <s v="Furnishings"/>
    <s v="Deflect-o DuraMat Lighweight, Studded, Beveled Mat for Low Pile Carpeting"/>
    <n v="127.95"/>
    <n v="3"/>
    <n v="0"/>
    <n v="21.7515"/>
    <x v="21"/>
    <x v="0"/>
  </r>
  <r>
    <n v="5873"/>
    <s v="CA-2017-129910"/>
    <d v="2017-03-30T00:00:00"/>
    <d v="2017-03-04T00:00:00"/>
    <s v="Standard Class"/>
    <s v="ME-17320"/>
    <s v="Maria Etezadi"/>
    <s v="Home Office"/>
    <s v="United States"/>
    <s v="Columbus"/>
    <s v="Georgia"/>
    <n v="31907"/>
    <s v="South"/>
    <s v="OFF-ST-10003282"/>
    <s v="Office Supplies"/>
    <s v="Storage"/>
    <s v="Advantus 10-Drawer Portable Organizer, Chrome Metal Frame, Smoke Drawers"/>
    <n v="59.76"/>
    <n v="1"/>
    <n v="0"/>
    <n v="16.732800000000001"/>
    <x v="42"/>
    <x v="3"/>
  </r>
  <r>
    <n v="5874"/>
    <s v="CA-2017-133095"/>
    <d v="2017-06-04T00:00:00"/>
    <d v="2017-04-06T00:00:00"/>
    <s v="Same Day"/>
    <s v="EH-14005"/>
    <s v="Erica Hernandez"/>
    <s v="Home Office"/>
    <s v="United States"/>
    <s v="Jonesboro"/>
    <s v="Arkansas"/>
    <n v="72401"/>
    <s v="South"/>
    <s v="OFF-BI-10002353"/>
    <s v="Office Supplies"/>
    <s v="Binders"/>
    <s v="GBC VeloBind Cover Sets"/>
    <n v="108.08"/>
    <n v="7"/>
    <n v="0"/>
    <n v="54.04"/>
    <x v="27"/>
    <x v="3"/>
  </r>
  <r>
    <n v="5875"/>
    <s v="CA-2017-133095"/>
    <d v="2017-06-04T00:00:00"/>
    <d v="2017-04-06T00:00:00"/>
    <s v="Same Day"/>
    <s v="EH-14005"/>
    <s v="Erica Hernandez"/>
    <s v="Home Office"/>
    <s v="United States"/>
    <s v="Jonesboro"/>
    <s v="Arkansas"/>
    <n v="72401"/>
    <s v="South"/>
    <s v="OFF-BI-10004141"/>
    <s v="Office Supplies"/>
    <s v="Binders"/>
    <s v="Insertable Tab Indexes For Data Binders"/>
    <n v="9.5399999999999991"/>
    <n v="3"/>
    <n v="0"/>
    <n v="4.3883999999999999"/>
    <x v="27"/>
    <x v="3"/>
  </r>
  <r>
    <n v="5876"/>
    <s v="CA-2015-130554"/>
    <d v="2015-04-07T00:00:00"/>
    <d v="2015-09-04T00:00:00"/>
    <s v="First Class"/>
    <s v="FM-14290"/>
    <s v="Frank Merwin"/>
    <s v="Home Office"/>
    <s v="United States"/>
    <s v="Philadelphia"/>
    <s v="Pennsylvania"/>
    <n v="19140"/>
    <s v="East"/>
    <s v="OFF-AR-10001954"/>
    <s v="Office Supplies"/>
    <s v="Art"/>
    <s v="Newell 331"/>
    <n v="11.736000000000001"/>
    <n v="3"/>
    <n v="0.2"/>
    <n v="1.0268999999999999"/>
    <x v="19"/>
    <x v="1"/>
  </r>
  <r>
    <n v="5877"/>
    <s v="CA-2014-152443"/>
    <d v="2014-05-21T00:00:00"/>
    <s v="5/26/2014"/>
    <s v="Standard Class"/>
    <s v="FG-14260"/>
    <s v="Frank Gastineau"/>
    <s v="Home Office"/>
    <s v="United States"/>
    <s v="Lawrence"/>
    <s v="Massachusetts"/>
    <n v="1841"/>
    <s v="East"/>
    <s v="OFF-BI-10001071"/>
    <s v="Office Supplies"/>
    <s v="Binders"/>
    <s v="GBC ProClick Punch Binding System"/>
    <n v="447.86"/>
    <n v="7"/>
    <n v="0"/>
    <n v="219.45140000000001"/>
    <x v="8"/>
    <x v="2"/>
  </r>
  <r>
    <n v="5878"/>
    <s v="CA-2014-152443"/>
    <d v="2014-05-21T00:00:00"/>
    <s v="5/26/2014"/>
    <s v="Standard Class"/>
    <s v="FG-14260"/>
    <s v="Frank Gastineau"/>
    <s v="Home Office"/>
    <s v="United States"/>
    <s v="Lawrence"/>
    <s v="Massachusetts"/>
    <n v="1841"/>
    <s v="East"/>
    <s v="OFF-PA-10003022"/>
    <s v="Office Supplies"/>
    <s v="Paper"/>
    <s v="Xerox 1992"/>
    <n v="17.940000000000001"/>
    <n v="3"/>
    <n v="0"/>
    <n v="8.7905999999999995"/>
    <x v="8"/>
    <x v="2"/>
  </r>
  <r>
    <n v="5879"/>
    <s v="CA-2014-152443"/>
    <d v="2014-05-21T00:00:00"/>
    <s v="5/26/2014"/>
    <s v="Standard Class"/>
    <s v="FG-14260"/>
    <s v="Frank Gastineau"/>
    <s v="Home Office"/>
    <s v="United States"/>
    <s v="Lawrence"/>
    <s v="Massachusetts"/>
    <n v="1841"/>
    <s v="East"/>
    <s v="OFF-AP-10001293"/>
    <s v="Office Supplies"/>
    <s v="Appliances"/>
    <s v="Belkin 8 Outlet Surge Protector"/>
    <n v="245.88"/>
    <n v="6"/>
    <n v="0"/>
    <n v="68.846400000000003"/>
    <x v="8"/>
    <x v="2"/>
  </r>
  <r>
    <n v="5880"/>
    <s v="CA-2016-133319"/>
    <d v="2016-09-05T00:00:00"/>
    <d v="2016-11-09T00:00:00"/>
    <s v="Standard Class"/>
    <s v="MV-17485"/>
    <s v="Mark Van Huff"/>
    <s v="Consumer"/>
    <s v="United States"/>
    <s v="New York City"/>
    <s v="New York"/>
    <n v="10011"/>
    <s v="East"/>
    <s v="OFF-PA-10001815"/>
    <s v="Office Supplies"/>
    <s v="Paper"/>
    <s v="Xerox 1885"/>
    <n v="192.16"/>
    <n v="4"/>
    <n v="0"/>
    <n v="92.236800000000002"/>
    <x v="21"/>
    <x v="0"/>
  </r>
  <r>
    <n v="5881"/>
    <s v="CA-2016-133935"/>
    <d v="2016-09-18T00:00:00"/>
    <s v="9/22/2016"/>
    <s v="Standard Class"/>
    <s v="JW-15220"/>
    <s v="Jane Waco"/>
    <s v="Corporate"/>
    <s v="United States"/>
    <s v="San Diego"/>
    <s v="California"/>
    <n v="92105"/>
    <s v="West"/>
    <s v="FUR-CH-10001215"/>
    <s v="Furniture"/>
    <s v="Chairs"/>
    <s v="Global Troy Executive Leather Low-Back Tilter"/>
    <n v="801.56799999999998"/>
    <n v="2"/>
    <n v="0.2"/>
    <n v="50.097999999999999"/>
    <x v="21"/>
    <x v="0"/>
  </r>
  <r>
    <n v="5882"/>
    <s v="CA-2016-133935"/>
    <d v="2016-09-18T00:00:00"/>
    <s v="9/22/2016"/>
    <s v="Standard Class"/>
    <s v="JW-15220"/>
    <s v="Jane Waco"/>
    <s v="Corporate"/>
    <s v="United States"/>
    <s v="San Diego"/>
    <s v="California"/>
    <n v="92105"/>
    <s v="West"/>
    <s v="OFF-PA-10000100"/>
    <s v="Office Supplies"/>
    <s v="Paper"/>
    <s v="Xerox 1945"/>
    <n v="368.91"/>
    <n v="9"/>
    <n v="0"/>
    <n v="180.76589999999999"/>
    <x v="21"/>
    <x v="0"/>
  </r>
  <r>
    <n v="5883"/>
    <s v="CA-2016-133935"/>
    <d v="2016-09-18T00:00:00"/>
    <s v="9/22/2016"/>
    <s v="Standard Class"/>
    <s v="JW-15220"/>
    <s v="Jane Waco"/>
    <s v="Corporate"/>
    <s v="United States"/>
    <s v="San Diego"/>
    <s v="California"/>
    <n v="92105"/>
    <s v="West"/>
    <s v="FUR-CH-10002880"/>
    <s v="Furniture"/>
    <s v="Chairs"/>
    <s v="Global High-Back Leather Tilter, Burgundy"/>
    <n v="885.52800000000002"/>
    <n v="9"/>
    <n v="0.2"/>
    <n v="-99.621899999999997"/>
    <x v="21"/>
    <x v="0"/>
  </r>
  <r>
    <n v="5884"/>
    <s v="CA-2016-136301"/>
    <d v="2016-03-13T00:00:00"/>
    <s v="3/15/2016"/>
    <s v="Second Class"/>
    <s v="EH-13765"/>
    <s v="Edward Hooks"/>
    <s v="Corporate"/>
    <s v="United States"/>
    <s v="San Francisco"/>
    <s v="California"/>
    <n v="94109"/>
    <s v="West"/>
    <s v="FUR-FU-10004712"/>
    <s v="Furniture"/>
    <s v="Furnishings"/>
    <s v="Westinghouse Mesh Shade Clip-On Gooseneck Lamp, Black"/>
    <n v="28.28"/>
    <n v="2"/>
    <n v="0"/>
    <n v="7.3528000000000002"/>
    <x v="17"/>
    <x v="0"/>
  </r>
  <r>
    <n v="5885"/>
    <s v="CA-2016-136301"/>
    <d v="2016-03-13T00:00:00"/>
    <s v="3/15/2016"/>
    <s v="Second Class"/>
    <s v="EH-13765"/>
    <s v="Edward Hooks"/>
    <s v="Corporate"/>
    <s v="United States"/>
    <s v="San Francisco"/>
    <s v="California"/>
    <n v="94109"/>
    <s v="West"/>
    <s v="OFF-SU-10000151"/>
    <s v="Office Supplies"/>
    <s v="Supplies"/>
    <s v="High Speed Automatic Electric Letter Opener"/>
    <n v="4912.59"/>
    <n v="3"/>
    <n v="0"/>
    <n v="196.50360000000001"/>
    <x v="17"/>
    <x v="0"/>
  </r>
  <r>
    <n v="5886"/>
    <s v="US-2014-109456"/>
    <d v="2014-10-16T00:00:00"/>
    <s v="10/17/2014"/>
    <s v="Same Day"/>
    <s v="LS-17245"/>
    <s v="Lynn Smith"/>
    <s v="Consumer"/>
    <s v="United States"/>
    <s v="San Francisco"/>
    <s v="California"/>
    <n v="94110"/>
    <s v="West"/>
    <s v="OFF-BI-10000136"/>
    <s v="Office Supplies"/>
    <s v="Binders"/>
    <s v="Avery Non-Stick Heavy Duty View Round Locking Ring Binders"/>
    <n v="14.352"/>
    <n v="3"/>
    <n v="0.2"/>
    <n v="5.0232000000000001"/>
    <x v="18"/>
    <x v="2"/>
  </r>
  <r>
    <n v="5887"/>
    <s v="US-2014-109456"/>
    <d v="2014-10-16T00:00:00"/>
    <s v="10/17/2014"/>
    <s v="Same Day"/>
    <s v="LS-17245"/>
    <s v="Lynn Smith"/>
    <s v="Consumer"/>
    <s v="United States"/>
    <s v="San Francisco"/>
    <s v="California"/>
    <n v="94110"/>
    <s v="West"/>
    <s v="TEC-AC-10003610"/>
    <s v="Technology"/>
    <s v="Accessories"/>
    <s v="Logitech†Illuminated - Keyboard"/>
    <n v="179.97"/>
    <n v="3"/>
    <n v="0"/>
    <n v="86.385599999999997"/>
    <x v="18"/>
    <x v="2"/>
  </r>
  <r>
    <n v="5888"/>
    <s v="CA-2017-151596"/>
    <d v="2017-10-08T00:00:00"/>
    <d v="2017-11-10T00:00:00"/>
    <s v="First Class"/>
    <s v="BP-11050"/>
    <s v="Barry Pond"/>
    <s v="Corporate"/>
    <s v="United States"/>
    <s v="Cranston"/>
    <s v="Rhode Island"/>
    <n v="2920"/>
    <s v="East"/>
    <s v="OFF-ST-10001837"/>
    <s v="Office Supplies"/>
    <s v="Storage"/>
    <s v="SAFCO Mobile Desk Side File, Wire Frame"/>
    <n v="42.76"/>
    <n v="1"/>
    <n v="0"/>
    <n v="11.117599999999999"/>
    <x v="13"/>
    <x v="3"/>
  </r>
  <r>
    <n v="5889"/>
    <s v="CA-2015-147879"/>
    <d v="2015-05-07T00:00:00"/>
    <d v="2015-12-05T00:00:00"/>
    <s v="Standard Class"/>
    <s v="CC-12220"/>
    <s v="Chris Cortes"/>
    <s v="Consumer"/>
    <s v="United States"/>
    <s v="Owensboro"/>
    <s v="Kentucky"/>
    <n v="42301"/>
    <s v="South"/>
    <s v="OFF-PA-10001952"/>
    <s v="Office Supplies"/>
    <s v="Paper"/>
    <s v="Xerox 1902"/>
    <n v="45.68"/>
    <n v="2"/>
    <n v="0"/>
    <n v="21.012799999999999"/>
    <x v="33"/>
    <x v="1"/>
  </r>
  <r>
    <n v="5890"/>
    <s v="CA-2016-166625"/>
    <d v="2016-04-14T00:00:00"/>
    <s v="4/17/2016"/>
    <s v="First Class"/>
    <s v="JM-15580"/>
    <s v="Jill Matthias"/>
    <s v="Consumer"/>
    <s v="United States"/>
    <s v="Baltimore"/>
    <s v="Maryland"/>
    <n v="21215"/>
    <s v="East"/>
    <s v="OFF-BI-10002414"/>
    <s v="Office Supplies"/>
    <s v="Binders"/>
    <s v="GBC ProClick Spines for 32-Hole Punch"/>
    <n v="25.06"/>
    <n v="2"/>
    <n v="0"/>
    <n v="11.7782"/>
    <x v="25"/>
    <x v="0"/>
  </r>
  <r>
    <n v="5891"/>
    <s v="CA-2016-146157"/>
    <d v="2016-11-21T00:00:00"/>
    <s v="11/26/2016"/>
    <s v="Standard Class"/>
    <s v="RD-19720"/>
    <s v="Roger Demir"/>
    <s v="Consumer"/>
    <s v="United States"/>
    <s v="Chicago"/>
    <s v="Illinois"/>
    <n v="60610"/>
    <s v="Central"/>
    <s v="OFF-PA-10001790"/>
    <s v="Office Supplies"/>
    <s v="Paper"/>
    <s v="Xerox 1910"/>
    <n v="38.432000000000002"/>
    <n v="1"/>
    <n v="0.2"/>
    <n v="13.4512"/>
    <x v="0"/>
    <x v="0"/>
  </r>
  <r>
    <n v="5892"/>
    <s v="CA-2016-146157"/>
    <d v="2016-11-21T00:00:00"/>
    <s v="11/26/2016"/>
    <s v="Standard Class"/>
    <s v="RD-19720"/>
    <s v="Roger Demir"/>
    <s v="Consumer"/>
    <s v="United States"/>
    <s v="Chicago"/>
    <s v="Illinois"/>
    <n v="60610"/>
    <s v="Central"/>
    <s v="OFF-ST-10001590"/>
    <s v="Office Supplies"/>
    <s v="Storage"/>
    <s v="Tenex Personal Project File with Scoop Front Design, Black"/>
    <n v="21.568000000000001"/>
    <n v="2"/>
    <n v="0.2"/>
    <n v="1.6175999999999999"/>
    <x v="0"/>
    <x v="0"/>
  </r>
  <r>
    <n v="5893"/>
    <s v="CA-2016-146157"/>
    <d v="2016-11-21T00:00:00"/>
    <s v="11/26/2016"/>
    <s v="Standard Class"/>
    <s v="RD-19720"/>
    <s v="Roger Demir"/>
    <s v="Consumer"/>
    <s v="United States"/>
    <s v="Chicago"/>
    <s v="Illinois"/>
    <n v="60610"/>
    <s v="Central"/>
    <s v="TEC-AC-10003657"/>
    <s v="Technology"/>
    <s v="Accessories"/>
    <s v="Lenovo 17-Key USB Numeric Keypad"/>
    <n v="81.575999999999993"/>
    <n v="3"/>
    <n v="0.2"/>
    <n v="2.0394000000000001"/>
    <x v="0"/>
    <x v="0"/>
  </r>
  <r>
    <n v="5894"/>
    <s v="CA-2017-159954"/>
    <d v="2017-09-10T00:00:00"/>
    <s v="9/14/2017"/>
    <s v="Standard Class"/>
    <s v="SS-20410"/>
    <s v="Shahid Shariari"/>
    <s v="Consumer"/>
    <s v="United States"/>
    <s v="Atlanta"/>
    <s v="Georgia"/>
    <n v="30318"/>
    <s v="South"/>
    <s v="OFF-BI-10004876"/>
    <s v="Office Supplies"/>
    <s v="Binders"/>
    <s v="Wilson Jones Suede Grain Vinyl Binders"/>
    <n v="2.78"/>
    <n v="1"/>
    <n v="0"/>
    <n v="1.3622000000000001"/>
    <x v="15"/>
    <x v="3"/>
  </r>
  <r>
    <n v="5895"/>
    <s v="CA-2017-100825"/>
    <d v="2017-09-09T00:00:00"/>
    <s v="9/14/2017"/>
    <s v="Standard Class"/>
    <s v="KD-16495"/>
    <s v="Keith Dawkins"/>
    <s v="Corporate"/>
    <s v="United States"/>
    <s v="Los Angeles"/>
    <s v="California"/>
    <n v="90036"/>
    <s v="West"/>
    <s v="OFF-ST-10003123"/>
    <s v="Office Supplies"/>
    <s v="Storage"/>
    <s v="Fellowes Bases and Tops For Staxonsteel/High-Stak Systems"/>
    <n v="99.87"/>
    <n v="3"/>
    <n v="0"/>
    <n v="23.968800000000002"/>
    <x v="15"/>
    <x v="3"/>
  </r>
  <r>
    <n v="5896"/>
    <s v="CA-2014-168305"/>
    <d v="2014-11-01T00:00:00"/>
    <d v="2014-08-11T00:00:00"/>
    <s v="Standard Class"/>
    <s v="PL-18925"/>
    <s v="Paul Lucas"/>
    <s v="Home Office"/>
    <s v="United States"/>
    <s v="Los Angeles"/>
    <s v="California"/>
    <n v="90049"/>
    <s v="West"/>
    <s v="OFF-LA-10003498"/>
    <s v="Office Supplies"/>
    <s v="Labels"/>
    <s v="Avery 475"/>
    <n v="44.4"/>
    <n v="3"/>
    <n v="0"/>
    <n v="22.2"/>
    <x v="7"/>
    <x v="2"/>
  </r>
  <r>
    <n v="5897"/>
    <s v="CA-2014-168305"/>
    <d v="2014-11-01T00:00:00"/>
    <d v="2014-08-11T00:00:00"/>
    <s v="Standard Class"/>
    <s v="PL-18925"/>
    <s v="Paul Lucas"/>
    <s v="Home Office"/>
    <s v="United States"/>
    <s v="Los Angeles"/>
    <s v="California"/>
    <n v="90049"/>
    <s v="West"/>
    <s v="OFF-PA-10004947"/>
    <s v="Office Supplies"/>
    <s v="Paper"/>
    <s v="Easy-staple paper"/>
    <n v="21.4"/>
    <n v="5"/>
    <n v="0"/>
    <n v="9.6300000000000008"/>
    <x v="7"/>
    <x v="2"/>
  </r>
  <r>
    <n v="5898"/>
    <s v="CA-2016-167682"/>
    <d v="2016-04-03T00:00:00"/>
    <d v="2016-09-04T00:00:00"/>
    <s v="Standard Class"/>
    <s v="ZD-21925"/>
    <s v="Zuschuss Donatelli"/>
    <s v="Consumer"/>
    <s v="United States"/>
    <s v="Richmond"/>
    <s v="Indiana"/>
    <n v="47374"/>
    <s v="Central"/>
    <s v="FUR-FU-10003799"/>
    <s v="Furniture"/>
    <s v="Furnishings"/>
    <s v="Seth Thomas 13 1/2&quot; Wall Clock"/>
    <n v="71.12"/>
    <n v="4"/>
    <n v="0"/>
    <n v="22.0472"/>
    <x v="25"/>
    <x v="0"/>
  </r>
  <r>
    <n v="5899"/>
    <s v="CA-2016-167682"/>
    <d v="2016-04-03T00:00:00"/>
    <d v="2016-09-04T00:00:00"/>
    <s v="Standard Class"/>
    <s v="ZD-21925"/>
    <s v="Zuschuss Donatelli"/>
    <s v="Consumer"/>
    <s v="United States"/>
    <s v="Richmond"/>
    <s v="Indiana"/>
    <n v="47374"/>
    <s v="Central"/>
    <s v="TEC-PH-10000673"/>
    <s v="Technology"/>
    <s v="Phones"/>
    <s v="Plantronics Voyager Pro HD - Bluetooth Headset"/>
    <n v="259.95999999999998"/>
    <n v="4"/>
    <n v="0"/>
    <n v="124.7808"/>
    <x v="25"/>
    <x v="0"/>
  </r>
  <r>
    <n v="5900"/>
    <s v="CA-2017-108000"/>
    <d v="2017-01-12T00:00:00"/>
    <s v="1/16/2017"/>
    <s v="Standard Class"/>
    <s v="LS-16945"/>
    <s v="Linda Southworth"/>
    <s v="Corporate"/>
    <s v="United States"/>
    <s v="San Francisco"/>
    <s v="California"/>
    <n v="94110"/>
    <s v="West"/>
    <s v="OFF-EN-10002621"/>
    <s v="Office Supplies"/>
    <s v="Envelopes"/>
    <s v="Staple envelope"/>
    <n v="9.7799999999999994"/>
    <n v="1"/>
    <n v="0"/>
    <n v="4.8899999999999997"/>
    <x v="44"/>
    <x v="3"/>
  </r>
  <r>
    <n v="5901"/>
    <s v="CA-2015-146465"/>
    <d v="2015-11-20T00:00:00"/>
    <s v="11/24/2015"/>
    <s v="Standard Class"/>
    <s v="PB-18805"/>
    <s v="Patrick Bzostek"/>
    <s v="Home Office"/>
    <s v="United States"/>
    <s v="San Francisco"/>
    <s v="California"/>
    <n v="94122"/>
    <s v="West"/>
    <s v="OFF-BI-10004528"/>
    <s v="Office Supplies"/>
    <s v="Binders"/>
    <s v="Cardinal Poly Pocket Divider Pockets for Ring Binders"/>
    <n v="24.192"/>
    <n v="9"/>
    <n v="0.2"/>
    <n v="7.56"/>
    <x v="6"/>
    <x v="1"/>
  </r>
  <r>
    <n v="5902"/>
    <s v="CA-2016-159639"/>
    <d v="2016-11-27T00:00:00"/>
    <d v="2016-02-12T00:00:00"/>
    <s v="Standard Class"/>
    <s v="PC-18745"/>
    <s v="Pamela Coakley"/>
    <s v="Corporate"/>
    <s v="United States"/>
    <s v="Westfield"/>
    <s v="New Jersey"/>
    <n v="7090"/>
    <s v="East"/>
    <s v="FUR-FU-10001889"/>
    <s v="Furniture"/>
    <s v="Furnishings"/>
    <s v="Ultra Door Pull Handle"/>
    <n v="31.56"/>
    <n v="3"/>
    <n v="0"/>
    <n v="10.4148"/>
    <x v="0"/>
    <x v="0"/>
  </r>
  <r>
    <n v="5903"/>
    <s v="US-2017-153948"/>
    <d v="2017-11-06T00:00:00"/>
    <d v="2017-06-11T00:00:00"/>
    <s v="Same Day"/>
    <s v="FM-14290"/>
    <s v="Frank Merwin"/>
    <s v="Home Office"/>
    <s v="United States"/>
    <s v="San Francisco"/>
    <s v="California"/>
    <n v="94122"/>
    <s v="West"/>
    <s v="OFF-PA-10000157"/>
    <s v="Office Supplies"/>
    <s v="Paper"/>
    <s v="Xerox 191"/>
    <n v="59.94"/>
    <n v="3"/>
    <n v="0"/>
    <n v="28.171800000000001"/>
    <x v="23"/>
    <x v="3"/>
  </r>
  <r>
    <n v="5904"/>
    <s v="US-2017-153948"/>
    <d v="2017-11-06T00:00:00"/>
    <d v="2017-06-11T00:00:00"/>
    <s v="Same Day"/>
    <s v="FM-14290"/>
    <s v="Frank Merwin"/>
    <s v="Home Office"/>
    <s v="United States"/>
    <s v="San Francisco"/>
    <s v="California"/>
    <n v="94122"/>
    <s v="West"/>
    <s v="OFF-PA-10002764"/>
    <s v="Office Supplies"/>
    <s v="Paper"/>
    <s v="Easy-staple paper"/>
    <n v="45.36"/>
    <n v="4"/>
    <n v="0"/>
    <n v="22.226400000000002"/>
    <x v="23"/>
    <x v="3"/>
  </r>
  <r>
    <n v="5905"/>
    <s v="US-2017-153948"/>
    <d v="2017-11-06T00:00:00"/>
    <d v="2017-06-11T00:00:00"/>
    <s v="Same Day"/>
    <s v="FM-14290"/>
    <s v="Frank Merwin"/>
    <s v="Home Office"/>
    <s v="United States"/>
    <s v="San Francisco"/>
    <s v="California"/>
    <n v="94122"/>
    <s v="West"/>
    <s v="OFF-PA-10000143"/>
    <s v="Office Supplies"/>
    <s v="Paper"/>
    <s v="Astroparche Fine Business Paper"/>
    <n v="26.4"/>
    <n v="5"/>
    <n v="0"/>
    <n v="12.672000000000001"/>
    <x v="23"/>
    <x v="3"/>
  </r>
  <r>
    <n v="5906"/>
    <s v="US-2017-153948"/>
    <d v="2017-11-06T00:00:00"/>
    <d v="2017-06-11T00:00:00"/>
    <s v="Same Day"/>
    <s v="FM-14290"/>
    <s v="Frank Merwin"/>
    <s v="Home Office"/>
    <s v="United States"/>
    <s v="San Francisco"/>
    <s v="California"/>
    <n v="94122"/>
    <s v="West"/>
    <s v="OFF-LA-10000414"/>
    <s v="Office Supplies"/>
    <s v="Labels"/>
    <s v="Avery 503"/>
    <n v="41.4"/>
    <n v="4"/>
    <n v="0"/>
    <n v="19.872"/>
    <x v="23"/>
    <x v="3"/>
  </r>
  <r>
    <n v="5907"/>
    <s v="US-2017-153948"/>
    <d v="2017-11-06T00:00:00"/>
    <d v="2017-06-11T00:00:00"/>
    <s v="Same Day"/>
    <s v="FM-14290"/>
    <s v="Frank Merwin"/>
    <s v="Home Office"/>
    <s v="United States"/>
    <s v="San Francisco"/>
    <s v="California"/>
    <n v="94122"/>
    <s v="West"/>
    <s v="TEC-AC-10003441"/>
    <s v="Technology"/>
    <s v="Accessories"/>
    <s v="Kingston Digital DataTraveler 32GB USB 2.0"/>
    <n v="16.95"/>
    <n v="1"/>
    <n v="0"/>
    <n v="1.0169999999999999"/>
    <x v="23"/>
    <x v="3"/>
  </r>
  <r>
    <n v="5908"/>
    <s v="US-2016-113985"/>
    <d v="2016-12-02T00:00:00"/>
    <d v="2016-07-12T00:00:00"/>
    <s v="Standard Class"/>
    <s v="KD-16495"/>
    <s v="Keith Dawkins"/>
    <s v="Corporate"/>
    <s v="United States"/>
    <s v="San Jose"/>
    <s v="California"/>
    <n v="95123"/>
    <s v="West"/>
    <s v="OFF-BI-10002353"/>
    <s v="Office Supplies"/>
    <s v="Binders"/>
    <s v="GBC VeloBind Cover Sets"/>
    <n v="24.704000000000001"/>
    <n v="2"/>
    <n v="0.2"/>
    <n v="9.2639999999999993"/>
    <x v="5"/>
    <x v="0"/>
  </r>
  <r>
    <n v="5909"/>
    <s v="US-2016-113985"/>
    <d v="2016-12-02T00:00:00"/>
    <d v="2016-07-12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n v="3"/>
    <n v="0"/>
    <n v="26.864999999999998"/>
    <x v="5"/>
    <x v="0"/>
  </r>
  <r>
    <n v="5910"/>
    <s v="US-2016-113985"/>
    <d v="2016-12-02T00:00:00"/>
    <d v="2016-07-12T00:00:00"/>
    <s v="Standard Class"/>
    <s v="KD-16495"/>
    <s v="Keith Dawkins"/>
    <s v="Corporate"/>
    <s v="United States"/>
    <s v="San Jose"/>
    <s v="California"/>
    <n v="95123"/>
    <s v="West"/>
    <s v="FUR-FU-10003026"/>
    <s v="Furniture"/>
    <s v="Furnishings"/>
    <s v="Eldon Regeneration Recycled Desk Accessories, Black"/>
    <n v="14.52"/>
    <n v="3"/>
    <n v="0"/>
    <n v="5.6627999999999998"/>
    <x v="5"/>
    <x v="0"/>
  </r>
  <r>
    <n v="5911"/>
    <s v="US-2016-113985"/>
    <d v="2016-12-02T00:00:00"/>
    <d v="2016-07-12T00:00:00"/>
    <s v="Standard Class"/>
    <s v="KD-16495"/>
    <s v="Keith Dawkins"/>
    <s v="Corporate"/>
    <s v="United States"/>
    <s v="San Jose"/>
    <s v="California"/>
    <n v="95123"/>
    <s v="West"/>
    <s v="OFF-BI-10000632"/>
    <s v="Office Supplies"/>
    <s v="Binders"/>
    <s v="Satellite Sectional Post Binders"/>
    <n v="104.184"/>
    <n v="3"/>
    <n v="0.2"/>
    <n v="33.8598"/>
    <x v="5"/>
    <x v="0"/>
  </r>
  <r>
    <n v="5912"/>
    <s v="CA-2016-155383"/>
    <d v="2016-12-17T00:00:00"/>
    <s v="12/22/2016"/>
    <s v="Standard Class"/>
    <s v="SC-20680"/>
    <s v="Steve Carroll"/>
    <s v="Home Office"/>
    <s v="United States"/>
    <s v="Seattle"/>
    <s v="Washington"/>
    <n v="98115"/>
    <s v="West"/>
    <s v="OFF-ST-10001328"/>
    <s v="Office Supplies"/>
    <s v="Storage"/>
    <s v="Personal Filing Tote with Lid, Black/Gray"/>
    <n v="46.53"/>
    <n v="3"/>
    <n v="0"/>
    <n v="13.0284"/>
    <x v="5"/>
    <x v="0"/>
  </r>
  <r>
    <n v="5913"/>
    <s v="CA-2014-120432"/>
    <d v="2014-08-24T00:00:00"/>
    <s v="8/26/2014"/>
    <s v="Second Class"/>
    <s v="DW-13585"/>
    <s v="Dorothy Wardle"/>
    <s v="Corporate"/>
    <s v="United States"/>
    <s v="Owensboro"/>
    <s v="Kentucky"/>
    <n v="42301"/>
    <s v="South"/>
    <s v="OFF-SU-10004661"/>
    <s v="Office Supplies"/>
    <s v="Supplies"/>
    <s v="Acme Titanium Bonded Scissors"/>
    <n v="25.5"/>
    <n v="3"/>
    <n v="0"/>
    <n v="6.63"/>
    <x v="9"/>
    <x v="2"/>
  </r>
  <r>
    <n v="5914"/>
    <s v="US-2015-126977"/>
    <d v="2015-09-17T00:00:00"/>
    <s v="9/23/2015"/>
    <s v="Standard Class"/>
    <s v="PF-19120"/>
    <s v="Peter Fuller"/>
    <s v="Consumer"/>
    <s v="United States"/>
    <s v="New York City"/>
    <s v="New York"/>
    <n v="10035"/>
    <s v="East"/>
    <s v="OFF-ST-10000617"/>
    <s v="Office Supplies"/>
    <s v="Storage"/>
    <s v="Woodgrain Magazine Files by Perma"/>
    <n v="14.9"/>
    <n v="5"/>
    <n v="0"/>
    <n v="1.0429999999999999"/>
    <x v="11"/>
    <x v="1"/>
  </r>
  <r>
    <n v="5915"/>
    <s v="US-2015-126977"/>
    <d v="2015-09-17T00:00:00"/>
    <s v="9/23/2015"/>
    <s v="Standard Class"/>
    <s v="PF-19120"/>
    <s v="Peter Fuller"/>
    <s v="Consumer"/>
    <s v="United States"/>
    <s v="New York City"/>
    <s v="New York"/>
    <n v="10035"/>
    <s v="East"/>
    <s v="OFF-LA-10002762"/>
    <s v="Office Supplies"/>
    <s v="Labels"/>
    <s v="Avery 485"/>
    <n v="87.71"/>
    <n v="7"/>
    <n v="0"/>
    <n v="41.223700000000001"/>
    <x v="11"/>
    <x v="1"/>
  </r>
  <r>
    <n v="5916"/>
    <s v="US-2015-126977"/>
    <d v="2015-09-17T00:00:00"/>
    <s v="9/23/2015"/>
    <s v="Standard Class"/>
    <s v="PF-19120"/>
    <s v="Peter Fuller"/>
    <s v="Consumer"/>
    <s v="United States"/>
    <s v="New York City"/>
    <s v="New York"/>
    <n v="10035"/>
    <s v="East"/>
    <s v="FUR-CH-10001973"/>
    <s v="Furniture"/>
    <s v="Chairs"/>
    <s v="Office Star Flex Back Scooter Chair with White Frame"/>
    <n v="199.76400000000001"/>
    <n v="2"/>
    <n v="0.1"/>
    <n v="8.8783999999999992"/>
    <x v="11"/>
    <x v="1"/>
  </r>
  <r>
    <n v="5917"/>
    <s v="US-2015-126977"/>
    <d v="2015-09-17T00:00:00"/>
    <s v="9/23/2015"/>
    <s v="Standard Class"/>
    <s v="PF-19120"/>
    <s v="Peter Fuller"/>
    <s v="Consumer"/>
    <s v="United States"/>
    <s v="New York City"/>
    <s v="New York"/>
    <n v="10035"/>
    <s v="East"/>
    <s v="OFF-ST-10003058"/>
    <s v="Office Supplies"/>
    <s v="Storage"/>
    <s v="Eldon Mobile Mega Data Cart  Mega Stackable  Add-On Trays"/>
    <n v="94.6"/>
    <n v="4"/>
    <n v="0"/>
    <n v="27.434000000000001"/>
    <x v="11"/>
    <x v="1"/>
  </r>
  <r>
    <n v="5918"/>
    <s v="US-2015-126977"/>
    <d v="2015-09-17T00:00:00"/>
    <s v="9/23/2015"/>
    <s v="Standard Class"/>
    <s v="PF-19120"/>
    <s v="Peter Fuller"/>
    <s v="Consumer"/>
    <s v="United States"/>
    <s v="New York City"/>
    <s v="New York"/>
    <n v="10035"/>
    <s v="East"/>
    <s v="FUR-BO-10004834"/>
    <s v="Furniture"/>
    <s v="Bookcases"/>
    <s v="Riverside Palais Royal Lawyers Bookcase, Royale Cherry Finish"/>
    <n v="4228.7039999999997"/>
    <n v="6"/>
    <n v="0.2"/>
    <n v="158.57640000000001"/>
    <x v="11"/>
    <x v="1"/>
  </r>
  <r>
    <n v="5919"/>
    <s v="US-2015-126977"/>
    <d v="2015-09-17T00:00:00"/>
    <s v="9/23/2015"/>
    <s v="Standard Class"/>
    <s v="PF-19120"/>
    <s v="Peter Fuller"/>
    <s v="Consumer"/>
    <s v="United States"/>
    <s v="New York City"/>
    <s v="New York"/>
    <n v="10035"/>
    <s v="East"/>
    <s v="FUR-BO-10002213"/>
    <s v="Furniture"/>
    <s v="Bookcases"/>
    <s v="DMI Eclipse Executive Suite Bookcases"/>
    <n v="2003.92"/>
    <n v="5"/>
    <n v="0.2"/>
    <n v="-25.048999999999999"/>
    <x v="11"/>
    <x v="1"/>
  </r>
  <r>
    <n v="5920"/>
    <s v="US-2015-126977"/>
    <d v="2015-09-17T00:00:00"/>
    <s v="9/23/2015"/>
    <s v="Standard Class"/>
    <s v="PF-19120"/>
    <s v="Peter Fuller"/>
    <s v="Consumer"/>
    <s v="United States"/>
    <s v="New York City"/>
    <s v="New York"/>
    <n v="10035"/>
    <s v="East"/>
    <s v="TEC-PH-10002170"/>
    <s v="Technology"/>
    <s v="Phones"/>
    <s v="ClearSounds CSC500 Amplified Spirit Phone Corded phone"/>
    <n v="209.97"/>
    <n v="3"/>
    <n v="0"/>
    <n v="58.791600000000003"/>
    <x v="11"/>
    <x v="1"/>
  </r>
  <r>
    <n v="5921"/>
    <s v="US-2015-126977"/>
    <d v="2015-09-17T00:00:00"/>
    <s v="9/23/2015"/>
    <s v="Standard Class"/>
    <s v="PF-19120"/>
    <s v="Peter Fuller"/>
    <s v="Consumer"/>
    <s v="United States"/>
    <s v="New York City"/>
    <s v="New York"/>
    <n v="10035"/>
    <s v="East"/>
    <s v="TEC-AC-10003033"/>
    <s v="Technology"/>
    <s v="Accessories"/>
    <s v="Plantronics CS510 - Over-the-Head monaural Wireless Headset System"/>
    <n v="659.9"/>
    <n v="2"/>
    <n v="0"/>
    <n v="217.767"/>
    <x v="11"/>
    <x v="1"/>
  </r>
  <r>
    <n v="5922"/>
    <s v="US-2015-126977"/>
    <d v="2015-09-17T00:00:00"/>
    <s v="9/23/2015"/>
    <s v="Standard Class"/>
    <s v="PF-19120"/>
    <s v="Peter Fuller"/>
    <s v="Consumer"/>
    <s v="United States"/>
    <s v="New York City"/>
    <s v="New York"/>
    <n v="10035"/>
    <s v="East"/>
    <s v="OFF-PA-10004071"/>
    <s v="Office Supplies"/>
    <s v="Paper"/>
    <s v="Eaton Premium Continuous-Feed Paper, 25% Cotton, Letter Size, White, 1000 Shts/Box"/>
    <n v="110.96"/>
    <n v="2"/>
    <n v="0"/>
    <n v="53.260800000000003"/>
    <x v="11"/>
    <x v="1"/>
  </r>
  <r>
    <n v="5923"/>
    <s v="US-2015-126977"/>
    <d v="2015-09-17T00:00:00"/>
    <s v="9/23/2015"/>
    <s v="Standard Class"/>
    <s v="PF-19120"/>
    <s v="Peter Fuller"/>
    <s v="Consumer"/>
    <s v="United States"/>
    <s v="New York City"/>
    <s v="New York"/>
    <n v="10035"/>
    <s v="East"/>
    <s v="TEC-PH-10000169"/>
    <s v="Technology"/>
    <s v="Phones"/>
    <s v="ARKON Windshield Dashboard Air Vent Car Mount Holder"/>
    <n v="67.8"/>
    <n v="4"/>
    <n v="0"/>
    <n v="1.3560000000000001"/>
    <x v="11"/>
    <x v="1"/>
  </r>
  <r>
    <n v="5924"/>
    <s v="CA-2016-130288"/>
    <d v="2016-11-26T00:00:00"/>
    <s v="11/30/2016"/>
    <s v="Second Class"/>
    <s v="DK-13225"/>
    <s v="Dean Katz"/>
    <s v="Corporate"/>
    <s v="United States"/>
    <s v="New York City"/>
    <s v="New York"/>
    <n v="10011"/>
    <s v="East"/>
    <s v="FUR-TA-10002958"/>
    <s v="Furniture"/>
    <s v="Tables"/>
    <s v="Bevis Oval Conference Table, Walnut"/>
    <n v="313.17599999999999"/>
    <n v="2"/>
    <n v="0.4"/>
    <n v="-120.0508"/>
    <x v="0"/>
    <x v="0"/>
  </r>
  <r>
    <n v="5925"/>
    <s v="CA-2017-146458"/>
    <d v="2017-11-19T00:00:00"/>
    <s v="11/22/2017"/>
    <s v="Second Class"/>
    <s v="RB-19435"/>
    <s v="Richard Bierner"/>
    <s v="Consumer"/>
    <s v="United States"/>
    <s v="Springfield"/>
    <s v="Virginia"/>
    <n v="22153"/>
    <s v="South"/>
    <s v="OFF-AR-10001177"/>
    <s v="Office Supplies"/>
    <s v="Art"/>
    <s v="Newell 349"/>
    <n v="22.96"/>
    <n v="7"/>
    <n v="0"/>
    <n v="6.6584000000000003"/>
    <x v="23"/>
    <x v="3"/>
  </r>
  <r>
    <n v="5926"/>
    <s v="CA-2017-150420"/>
    <d v="2017-06-03T00:00:00"/>
    <d v="2017-08-06T00:00:00"/>
    <s v="Standard Class"/>
    <s v="GD-14590"/>
    <s v="Giulietta Dortch"/>
    <s v="Corporate"/>
    <s v="United States"/>
    <s v="Bellingham"/>
    <s v="Washington"/>
    <n v="98226"/>
    <s v="West"/>
    <s v="TEC-AC-10004975"/>
    <s v="Technology"/>
    <s v="Accessories"/>
    <s v="Plantronics Audio 995 Wireless Stereo Headset"/>
    <n v="1099.5"/>
    <n v="10"/>
    <n v="0"/>
    <n v="362.83499999999998"/>
    <x v="27"/>
    <x v="3"/>
  </r>
  <r>
    <n v="5927"/>
    <s v="US-2014-118997"/>
    <d v="2014-04-08T00:00:00"/>
    <d v="2014-12-04T00:00:00"/>
    <s v="Standard Class"/>
    <s v="RA-19885"/>
    <s v="Ruben Ausman"/>
    <s v="Corporate"/>
    <s v="United States"/>
    <s v="Decatur"/>
    <s v="Alabama"/>
    <n v="35601"/>
    <s v="South"/>
    <s v="FUR-TA-10001086"/>
    <s v="Furniture"/>
    <s v="Tables"/>
    <s v="SAFCO PlanMaster Boards, 60w x 37-1/2d, White Melamine"/>
    <n v="1215.92"/>
    <n v="8"/>
    <n v="0"/>
    <n v="316.13920000000002"/>
    <x v="41"/>
    <x v="2"/>
  </r>
  <r>
    <n v="5928"/>
    <s v="CA-2014-114314"/>
    <d v="2014-10-11T00:00:00"/>
    <s v="10/15/2014"/>
    <s v="Standard Class"/>
    <s v="DB-13555"/>
    <s v="Dorothy Badders"/>
    <s v="Corporate"/>
    <s v="United States"/>
    <s v="Fayetteville"/>
    <s v="Arkansas"/>
    <n v="72701"/>
    <s v="South"/>
    <s v="OFF-LA-10000240"/>
    <s v="Office Supplies"/>
    <s v="Labels"/>
    <s v="Self-Adhesive Address Labels for Typewriters by Universal"/>
    <n v="7.31"/>
    <n v="1"/>
    <n v="0"/>
    <n v="3.4357000000000002"/>
    <x v="18"/>
    <x v="2"/>
  </r>
  <r>
    <n v="5929"/>
    <s v="CA-2014-114314"/>
    <d v="2014-10-11T00:00:00"/>
    <s v="10/15/2014"/>
    <s v="Standard Class"/>
    <s v="DB-13555"/>
    <s v="Dorothy Badders"/>
    <s v="Corporate"/>
    <s v="United States"/>
    <s v="Fayetteville"/>
    <s v="Arkansas"/>
    <n v="72701"/>
    <s v="South"/>
    <s v="FUR-FU-10002107"/>
    <s v="Furniture"/>
    <s v="Furnishings"/>
    <s v="Eldon Pizzaz Desk Accessories"/>
    <n v="8.92"/>
    <n v="4"/>
    <n v="0"/>
    <n v="3.9247999999999998"/>
    <x v="18"/>
    <x v="2"/>
  </r>
  <r>
    <n v="5930"/>
    <s v="US-2017-169551"/>
    <d v="2017-07-07T00:00:00"/>
    <d v="2017-09-07T00:00:00"/>
    <s v="First Class"/>
    <s v="RL-19615"/>
    <s v="Rob Lucas"/>
    <s v="Consumer"/>
    <s v="United States"/>
    <s v="Philadelphia"/>
    <s v="Pennsylvania"/>
    <n v="19120"/>
    <s v="East"/>
    <s v="FUR-BO-10001519"/>
    <s v="Furniture"/>
    <s v="Bookcases"/>
    <s v="O'Sullivan 3-Shelf Heavy-Duty Bookcases"/>
    <n v="87.21"/>
    <n v="3"/>
    <n v="0.5"/>
    <n v="-45.349200000000003"/>
    <x v="10"/>
    <x v="3"/>
  </r>
  <r>
    <n v="5931"/>
    <s v="US-2017-169551"/>
    <d v="2017-07-07T00:00:00"/>
    <d v="2017-09-07T00:00:00"/>
    <s v="First Class"/>
    <s v="RL-19615"/>
    <s v="Rob Lucas"/>
    <s v="Consumer"/>
    <s v="United States"/>
    <s v="Philadelphia"/>
    <s v="Pennsylvania"/>
    <n v="19120"/>
    <s v="East"/>
    <s v="OFF-PA-10004100"/>
    <s v="Office Supplies"/>
    <s v="Paper"/>
    <s v="Xerox 216"/>
    <n v="15.552"/>
    <n v="3"/>
    <n v="0.2"/>
    <n v="5.4432"/>
    <x v="10"/>
    <x v="3"/>
  </r>
  <r>
    <n v="5932"/>
    <s v="US-2017-169551"/>
    <d v="2017-07-07T00:00:00"/>
    <d v="2017-09-07T00:00:00"/>
    <s v="First Class"/>
    <s v="RL-19615"/>
    <s v="Rob Lucas"/>
    <s v="Consumer"/>
    <s v="United States"/>
    <s v="Philadelphia"/>
    <s v="Pennsylvania"/>
    <n v="19120"/>
    <s v="East"/>
    <s v="TEC-PH-10001363"/>
    <s v="Technology"/>
    <s v="Phones"/>
    <s v="Apple iPhone 5S"/>
    <n v="683.98800000000006"/>
    <n v="2"/>
    <n v="0.4"/>
    <n v="-113.998"/>
    <x v="10"/>
    <x v="3"/>
  </r>
  <r>
    <n v="5933"/>
    <s v="US-2017-169551"/>
    <d v="2017-07-07T00:00:00"/>
    <d v="2017-09-07T00:00:00"/>
    <s v="First Class"/>
    <s v="RL-19615"/>
    <s v="Rob Lucas"/>
    <s v="Consumer"/>
    <s v="United States"/>
    <s v="Philadelphia"/>
    <s v="Pennsylvania"/>
    <n v="19120"/>
    <s v="East"/>
    <s v="OFF-ST-10004835"/>
    <s v="Office Supplies"/>
    <s v="Storage"/>
    <s v="Plastic Stacking Crates &amp; Casters"/>
    <n v="13.391999999999999"/>
    <n v="3"/>
    <n v="0.2"/>
    <n v="1.0044"/>
    <x v="10"/>
    <x v="3"/>
  </r>
  <r>
    <n v="5934"/>
    <s v="US-2017-169551"/>
    <d v="2017-07-07T00:00:00"/>
    <d v="2017-09-07T00:00:00"/>
    <s v="First Class"/>
    <s v="RL-19615"/>
    <s v="Rob Lucas"/>
    <s v="Consumer"/>
    <s v="United States"/>
    <s v="Philadelphia"/>
    <s v="Pennsylvania"/>
    <n v="19120"/>
    <s v="East"/>
    <s v="TEC-AC-10002018"/>
    <s v="Technology"/>
    <s v="Accessories"/>
    <s v="AmazonBasics 3-Button USB Wired Mouse"/>
    <n v="16.776"/>
    <n v="3"/>
    <n v="0.2"/>
    <n v="4.8231000000000002"/>
    <x v="10"/>
    <x v="3"/>
  </r>
  <r>
    <n v="5935"/>
    <s v="US-2017-169551"/>
    <d v="2017-07-07T00:00:00"/>
    <d v="2017-09-07T00:00:00"/>
    <s v="First Class"/>
    <s v="RL-19615"/>
    <s v="Rob Lucas"/>
    <s v="Consumer"/>
    <s v="United States"/>
    <s v="Philadelphia"/>
    <s v="Pennsylvania"/>
    <n v="19120"/>
    <s v="East"/>
    <s v="TEC-AC-10003033"/>
    <s v="Technology"/>
    <s v="Accessories"/>
    <s v="Plantronics CS510 - Over-the-Head monaural Wireless Headset System"/>
    <n v="527.91999999999996"/>
    <n v="2"/>
    <n v="0.2"/>
    <n v="85.787000000000006"/>
    <x v="10"/>
    <x v="3"/>
  </r>
  <r>
    <n v="5936"/>
    <s v="CA-2016-103107"/>
    <d v="2016-07-04T00:00:00"/>
    <d v="2016-04-07T00:00:00"/>
    <s v="Same Day"/>
    <s v="RB-19465"/>
    <s v="Rick Bensley"/>
    <s v="Home Office"/>
    <s v="United States"/>
    <s v="Seattle"/>
    <s v="Washington"/>
    <n v="98103"/>
    <s v="West"/>
    <s v="FUR-FU-10000221"/>
    <s v="Furniture"/>
    <s v="Furnishings"/>
    <s v="Master Caster Door Stop, Brown"/>
    <n v="25.4"/>
    <n v="5"/>
    <n v="0"/>
    <n v="8.6359999999999992"/>
    <x v="16"/>
    <x v="0"/>
  </r>
  <r>
    <n v="5937"/>
    <s v="CA-2016-103107"/>
    <d v="2016-07-04T00:00:00"/>
    <d v="2016-04-07T00:00:00"/>
    <s v="Same Day"/>
    <s v="RB-19465"/>
    <s v="Rick Bensley"/>
    <s v="Home Office"/>
    <s v="United States"/>
    <s v="Seattle"/>
    <s v="Washington"/>
    <n v="98103"/>
    <s v="West"/>
    <s v="TEC-PH-10001198"/>
    <s v="Technology"/>
    <s v="Phones"/>
    <s v="Avaya 4621SW VoIP phone"/>
    <n v="177.48"/>
    <n v="3"/>
    <n v="0.2"/>
    <n v="19.9665"/>
    <x v="16"/>
    <x v="0"/>
  </r>
  <r>
    <n v="5938"/>
    <s v="CA-2016-103107"/>
    <d v="2016-07-04T00:00:00"/>
    <d v="2016-04-07T00:00:00"/>
    <s v="Same Day"/>
    <s v="RB-19465"/>
    <s v="Rick Bensley"/>
    <s v="Home Office"/>
    <s v="United States"/>
    <s v="Seattle"/>
    <s v="Washington"/>
    <n v="98103"/>
    <s v="West"/>
    <s v="TEC-PH-10002564"/>
    <s v="Technology"/>
    <s v="Phones"/>
    <s v="OtterBox Defender Series Case - Samsung Galaxy S4"/>
    <n v="71.975999999999999"/>
    <n v="3"/>
    <n v="0.2"/>
    <n v="8.9969999999999999"/>
    <x v="16"/>
    <x v="0"/>
  </r>
  <r>
    <n v="5939"/>
    <s v="CA-2017-122077"/>
    <d v="2017-05-19T00:00:00"/>
    <s v="5/25/2017"/>
    <s v="Standard Class"/>
    <s v="JF-15295"/>
    <s v="Jason Fortune-"/>
    <s v="Consumer"/>
    <s v="United States"/>
    <s v="Plano"/>
    <s v="Texas"/>
    <n v="75023"/>
    <s v="Central"/>
    <s v="TEC-PH-10003811"/>
    <s v="Technology"/>
    <s v="Phones"/>
    <s v="Jabra Supreme Plus Driver Edition†Headset"/>
    <n v="95.992000000000004"/>
    <n v="1"/>
    <n v="0.2"/>
    <n v="9.5991999999999997"/>
    <x v="24"/>
    <x v="3"/>
  </r>
  <r>
    <n v="5940"/>
    <s v="CA-2017-122077"/>
    <d v="2017-05-19T00:00:00"/>
    <s v="5/25/2017"/>
    <s v="Standard Class"/>
    <s v="JF-15295"/>
    <s v="Jason Fortune-"/>
    <s v="Consumer"/>
    <s v="United States"/>
    <s v="Plano"/>
    <s v="Texas"/>
    <n v="75023"/>
    <s v="Central"/>
    <s v="OFF-LA-10004178"/>
    <s v="Office Supplies"/>
    <s v="Labels"/>
    <s v="Avery 491"/>
    <n v="13.215999999999999"/>
    <n v="4"/>
    <n v="0.2"/>
    <n v="4.2952000000000004"/>
    <x v="24"/>
    <x v="3"/>
  </r>
  <r>
    <n v="5941"/>
    <s v="CA-2017-112431"/>
    <d v="2017-10-12T00:00:00"/>
    <s v="10/14/2017"/>
    <s v="Second Class"/>
    <s v="RW-19690"/>
    <s v="Robert Waldorf"/>
    <s v="Consumer"/>
    <s v="United States"/>
    <s v="Los Angeles"/>
    <s v="California"/>
    <n v="90049"/>
    <s v="West"/>
    <s v="TEC-AC-10001465"/>
    <s v="Technology"/>
    <s v="Accessories"/>
    <s v="SanDisk Cruzer 64 GB USB Flash Drive"/>
    <n v="435.84"/>
    <n v="12"/>
    <n v="0"/>
    <n v="130.75200000000001"/>
    <x v="13"/>
    <x v="3"/>
  </r>
  <r>
    <n v="5942"/>
    <s v="CA-2017-112431"/>
    <d v="2017-10-12T00:00:00"/>
    <s v="10/14/2017"/>
    <s v="Second Class"/>
    <s v="RW-19690"/>
    <s v="Robert Waldorf"/>
    <s v="Consumer"/>
    <s v="United States"/>
    <s v="Los Angeles"/>
    <s v="California"/>
    <n v="90049"/>
    <s v="West"/>
    <s v="OFF-AR-10000940"/>
    <s v="Office Supplies"/>
    <s v="Art"/>
    <s v="Newell 343"/>
    <n v="5.88"/>
    <n v="2"/>
    <n v="0"/>
    <n v="1.5875999999999999"/>
    <x v="13"/>
    <x v="3"/>
  </r>
  <r>
    <n v="5943"/>
    <s v="CA-2016-151092"/>
    <d v="2016-08-06T00:00:00"/>
    <s v="8/13/2016"/>
    <s v="Standard Class"/>
    <s v="VG-21790"/>
    <s v="Vivek Gonzalez"/>
    <s v="Consumer"/>
    <s v="United States"/>
    <s v="Los Angeles"/>
    <s v="California"/>
    <n v="90032"/>
    <s v="West"/>
    <s v="TEC-PH-10001700"/>
    <s v="Technology"/>
    <s v="Phones"/>
    <s v="Panasonic KX-TG6844B Expandable Digital Cordless Telephone"/>
    <n v="211.16800000000001"/>
    <n v="4"/>
    <n v="0.2"/>
    <n v="18.4772"/>
    <x v="28"/>
    <x v="0"/>
  </r>
  <r>
    <n v="5944"/>
    <s v="CA-2014-104178"/>
    <d v="2014-08-25T00:00:00"/>
    <s v="8/29/2014"/>
    <s v="Standard Class"/>
    <s v="JM-15265"/>
    <s v="Janet Molinari"/>
    <s v="Corporate"/>
    <s v="United States"/>
    <s v="Los Angeles"/>
    <s v="California"/>
    <n v="90036"/>
    <s v="West"/>
    <s v="FUR-FU-10000771"/>
    <s v="Furniture"/>
    <s v="Furnishings"/>
    <s v="Eldon 200 Class Desk Accessories, Smoke"/>
    <n v="6.28"/>
    <n v="1"/>
    <n v="0"/>
    <n v="2.6375999999999999"/>
    <x v="9"/>
    <x v="2"/>
  </r>
  <r>
    <n v="5945"/>
    <s v="CA-2014-104178"/>
    <d v="2014-08-25T00:00:00"/>
    <s v="8/29/2014"/>
    <s v="Standard Class"/>
    <s v="JM-15265"/>
    <s v="Janet Molinari"/>
    <s v="Corporate"/>
    <s v="United States"/>
    <s v="Los Angeles"/>
    <s v="California"/>
    <n v="90036"/>
    <s v="West"/>
    <s v="TEC-AC-10002399"/>
    <s v="Technology"/>
    <s v="Accessories"/>
    <s v="SanDisk Cruzer 32 GB USB Flash Drive"/>
    <n v="95.1"/>
    <n v="5"/>
    <n v="0"/>
    <n v="30.431999999999999"/>
    <x v="9"/>
    <x v="2"/>
  </r>
  <r>
    <n v="5946"/>
    <s v="CA-2014-104178"/>
    <d v="2014-08-25T00:00:00"/>
    <s v="8/29/2014"/>
    <s v="Standard Class"/>
    <s v="JM-15265"/>
    <s v="Janet Molinari"/>
    <s v="Corporate"/>
    <s v="United States"/>
    <s v="Los Angeles"/>
    <s v="California"/>
    <n v="90036"/>
    <s v="West"/>
    <s v="OFF-PA-10004983"/>
    <s v="Office Supplies"/>
    <s v="Paper"/>
    <s v="Xerox 23"/>
    <n v="25.92"/>
    <n v="4"/>
    <n v="0"/>
    <n v="12.441599999999999"/>
    <x v="9"/>
    <x v="2"/>
  </r>
  <r>
    <n v="5947"/>
    <s v="CA-2014-104178"/>
    <d v="2014-08-25T00:00:00"/>
    <s v="8/29/2014"/>
    <s v="Standard Class"/>
    <s v="JM-15265"/>
    <s v="Janet Molinari"/>
    <s v="Corporate"/>
    <s v="United States"/>
    <s v="Los Angeles"/>
    <s v="California"/>
    <n v="90036"/>
    <s v="West"/>
    <s v="OFF-ST-10004258"/>
    <s v="Office Supplies"/>
    <s v="Storage"/>
    <s v="Portable Personal File Box"/>
    <n v="48.84"/>
    <n v="4"/>
    <n v="0"/>
    <n v="13.1868"/>
    <x v="9"/>
    <x v="2"/>
  </r>
  <r>
    <n v="5948"/>
    <s v="CA-2015-115924"/>
    <d v="2015-09-14T00:00:00"/>
    <s v="9/18/2015"/>
    <s v="Second Class"/>
    <s v="BE-11455"/>
    <s v="Brad Eason"/>
    <s v="Home Office"/>
    <s v="United States"/>
    <s v="Des Moines"/>
    <s v="Iowa"/>
    <n v="50315"/>
    <s v="Central"/>
    <s v="OFF-BI-10004040"/>
    <s v="Office Supplies"/>
    <s v="Binders"/>
    <s v="Wilson Jones Impact Binders"/>
    <n v="25.9"/>
    <n v="5"/>
    <n v="0"/>
    <n v="12.691000000000001"/>
    <x v="11"/>
    <x v="1"/>
  </r>
  <r>
    <n v="5949"/>
    <s v="CA-2017-161046"/>
    <d v="2017-03-05T00:00:00"/>
    <d v="2017-05-03T00:00:00"/>
    <s v="Same Day"/>
    <s v="CB-12535"/>
    <s v="Claudia Bergmann"/>
    <s v="Corporate"/>
    <s v="United States"/>
    <s v="Southaven"/>
    <s v="Mississippi"/>
    <n v="38671"/>
    <s v="South"/>
    <s v="OFF-EN-10003862"/>
    <s v="Office Supplies"/>
    <s v="Envelopes"/>
    <s v="Laser &amp; Ink Jet Business Envelopes"/>
    <n v="42.68"/>
    <n v="4"/>
    <n v="0"/>
    <n v="19.6328"/>
    <x v="42"/>
    <x v="3"/>
  </r>
  <r>
    <n v="5950"/>
    <s v="CA-2017-161046"/>
    <d v="2017-03-05T00:00:00"/>
    <d v="2017-05-03T00:00:00"/>
    <s v="Same Day"/>
    <s v="CB-12535"/>
    <s v="Claudia Bergmann"/>
    <s v="Corporate"/>
    <s v="United States"/>
    <s v="Southaven"/>
    <s v="Mississippi"/>
    <n v="38671"/>
    <s v="South"/>
    <s v="TEC-AC-10004571"/>
    <s v="Technology"/>
    <s v="Accessories"/>
    <s v="Logitech G700s Rechargeable Gaming Mouse"/>
    <n v="299.97000000000003"/>
    <n v="3"/>
    <n v="0"/>
    <n v="125.98739999999999"/>
    <x v="42"/>
    <x v="3"/>
  </r>
  <r>
    <n v="5951"/>
    <s v="CA-2017-161046"/>
    <d v="2017-03-05T00:00:00"/>
    <d v="2017-05-03T00:00:00"/>
    <s v="Same Day"/>
    <s v="CB-12535"/>
    <s v="Claudia Bergmann"/>
    <s v="Corporate"/>
    <s v="United States"/>
    <s v="Southaven"/>
    <s v="Mississippi"/>
    <n v="38671"/>
    <s v="South"/>
    <s v="OFF-AP-10000891"/>
    <s v="Office Supplies"/>
    <s v="Appliances"/>
    <s v="Kensington 7 Outlet MasterPiece HOMEOFFICE Power Control Center"/>
    <n v="262.24"/>
    <n v="2"/>
    <n v="0"/>
    <n v="78.671999999999997"/>
    <x v="42"/>
    <x v="3"/>
  </r>
  <r>
    <n v="5952"/>
    <s v="CA-2017-161046"/>
    <d v="2017-03-05T00:00:00"/>
    <d v="2017-05-03T00:00:00"/>
    <s v="Same Day"/>
    <s v="CB-12535"/>
    <s v="Claudia Bergmann"/>
    <s v="Corporate"/>
    <s v="United States"/>
    <s v="Southaven"/>
    <s v="Mississippi"/>
    <n v="38671"/>
    <s v="South"/>
    <s v="OFF-BI-10002026"/>
    <s v="Office Supplies"/>
    <s v="Binders"/>
    <s v="Ibico Recycled Linen-Style Covers"/>
    <n v="234.36"/>
    <n v="6"/>
    <n v="0"/>
    <n v="112.4928"/>
    <x v="42"/>
    <x v="3"/>
  </r>
  <r>
    <n v="5953"/>
    <s v="US-2017-141698"/>
    <d v="2017-04-15T00:00:00"/>
    <s v="4/21/2017"/>
    <s v="Standard Class"/>
    <s v="SD-20485"/>
    <s v="Shirley Daniels"/>
    <s v="Home Office"/>
    <s v="United States"/>
    <s v="Houston"/>
    <s v="Texas"/>
    <n v="77041"/>
    <s v="Central"/>
    <s v="OFF-PA-10001826"/>
    <s v="Office Supplies"/>
    <s v="Paper"/>
    <s v="Xerox 207"/>
    <n v="20.736000000000001"/>
    <n v="4"/>
    <n v="0.2"/>
    <n v="7.2576000000000001"/>
    <x v="4"/>
    <x v="3"/>
  </r>
  <r>
    <n v="5954"/>
    <s v="US-2014-105151"/>
    <d v="2014-03-30T00:00:00"/>
    <s v="3/31/2014"/>
    <s v="First Class"/>
    <s v="SG-20890"/>
    <s v="Susan Gilcrest"/>
    <s v="Corporate"/>
    <s v="United States"/>
    <s v="New York City"/>
    <s v="New York"/>
    <n v="10009"/>
    <s v="East"/>
    <s v="OFF-AR-10001231"/>
    <s v="Office Supplies"/>
    <s v="Art"/>
    <s v="Sanford EarthWrite Recycled Pencils, Medium Soft, #2"/>
    <n v="10.5"/>
    <n v="5"/>
    <n v="0"/>
    <n v="2.94"/>
    <x v="34"/>
    <x v="2"/>
  </r>
  <r>
    <n v="5955"/>
    <s v="CA-2014-155796"/>
    <d v="2014-11-11T00:00:00"/>
    <s v="11/15/2014"/>
    <s v="Second Class"/>
    <s v="TS-21430"/>
    <s v="Tom Stivers"/>
    <s v="Corporate"/>
    <s v="United States"/>
    <s v="Reading"/>
    <s v="Pennsylvania"/>
    <n v="19601"/>
    <s v="East"/>
    <s v="FUR-FU-10000409"/>
    <s v="Furniture"/>
    <s v="Furnishings"/>
    <s v="GE 4 Foot Flourescent Tube, 40 Watt"/>
    <n v="23.968"/>
    <n v="2"/>
    <n v="0.2"/>
    <n v="7.7896000000000001"/>
    <x v="7"/>
    <x v="2"/>
  </r>
  <r>
    <n v="5956"/>
    <s v="CA-2014-155796"/>
    <d v="2014-11-11T00:00:00"/>
    <s v="11/15/2014"/>
    <s v="Second Class"/>
    <s v="TS-21430"/>
    <s v="Tom Stivers"/>
    <s v="Corporate"/>
    <s v="United States"/>
    <s v="Reading"/>
    <s v="Pennsylvania"/>
    <n v="19601"/>
    <s v="East"/>
    <s v="FUR-BO-10002545"/>
    <s v="Furniture"/>
    <s v="Bookcases"/>
    <s v="Atlantic Metals Mobile 3-Shelf Bookcases, Custom Colors"/>
    <n v="521.96"/>
    <n v="4"/>
    <n v="0.5"/>
    <n v="-250.54079999999999"/>
    <x v="7"/>
    <x v="2"/>
  </r>
  <r>
    <n v="5957"/>
    <s v="CA-2016-127138"/>
    <d v="2016-03-12T00:00:00"/>
    <s v="3/15/2016"/>
    <s v="Second Class"/>
    <s v="DK-13225"/>
    <s v="Dean Katz"/>
    <s v="Corporate"/>
    <s v="United States"/>
    <s v="San Francisco"/>
    <s v="California"/>
    <n v="94109"/>
    <s v="West"/>
    <s v="OFF-ST-10002756"/>
    <s v="Office Supplies"/>
    <s v="Storage"/>
    <s v="Tennsco Stur-D-Stor Boltless Shelving, 5 Shelves, 24&quot; Deep, Sand"/>
    <n v="676.55"/>
    <n v="5"/>
    <n v="0"/>
    <n v="6.7655000000000003"/>
    <x v="17"/>
    <x v="0"/>
  </r>
  <r>
    <n v="5958"/>
    <s v="CA-2016-127138"/>
    <d v="2016-03-12T00:00:00"/>
    <s v="3/15/2016"/>
    <s v="Second Class"/>
    <s v="DK-13225"/>
    <s v="Dean Katz"/>
    <s v="Corporate"/>
    <s v="United States"/>
    <s v="San Francisco"/>
    <s v="California"/>
    <n v="94109"/>
    <s v="West"/>
    <s v="OFF-AP-10003842"/>
    <s v="Office Supplies"/>
    <s v="Appliances"/>
    <s v="Euro-Pro Shark Turbo Vacuum"/>
    <n v="154.9"/>
    <n v="5"/>
    <n v="0"/>
    <n v="40.274000000000001"/>
    <x v="17"/>
    <x v="0"/>
  </r>
  <r>
    <n v="5959"/>
    <s v="CA-2016-127138"/>
    <d v="2016-03-12T00:00:00"/>
    <s v="3/15/2016"/>
    <s v="Second Class"/>
    <s v="DK-13225"/>
    <s v="Dean Katz"/>
    <s v="Corporate"/>
    <s v="United States"/>
    <s v="San Francisco"/>
    <s v="California"/>
    <n v="94109"/>
    <s v="West"/>
    <s v="OFF-EN-10004459"/>
    <s v="Office Supplies"/>
    <s v="Envelopes"/>
    <s v="Security-Tint Envelopes"/>
    <n v="30.56"/>
    <n v="4"/>
    <n v="0"/>
    <n v="14.974399999999999"/>
    <x v="17"/>
    <x v="0"/>
  </r>
  <r>
    <n v="5960"/>
    <s v="CA-2016-127138"/>
    <d v="2016-03-12T00:00:00"/>
    <s v="3/15/2016"/>
    <s v="Second Class"/>
    <s v="DK-13225"/>
    <s v="Dean Katz"/>
    <s v="Corporate"/>
    <s v="United States"/>
    <s v="San Francisco"/>
    <s v="California"/>
    <n v="94109"/>
    <s v="West"/>
    <s v="FUR-CH-10003746"/>
    <s v="Furniture"/>
    <s v="Chairs"/>
    <s v="Hon 4070 Series Pagoda Round Back Stacking Chairs"/>
    <n v="770.35199999999998"/>
    <n v="3"/>
    <n v="0.2"/>
    <n v="77.035200000000003"/>
    <x v="17"/>
    <x v="0"/>
  </r>
  <r>
    <n v="5961"/>
    <s v="CA-2017-150602"/>
    <d v="2017-02-09T00:00:00"/>
    <s v="2/14/2017"/>
    <s v="Second Class"/>
    <s v="ML-17395"/>
    <s v="Marina Lichtenstein"/>
    <s v="Corporate"/>
    <s v="United States"/>
    <s v="Los Angeles"/>
    <s v="California"/>
    <n v="90045"/>
    <s v="West"/>
    <s v="FUR-FU-10003142"/>
    <s v="Furniture"/>
    <s v="Furnishings"/>
    <s v="Master Big Foot Doorstop, Beige"/>
    <n v="21.12"/>
    <n v="4"/>
    <n v="0"/>
    <n v="6.5472000000000001"/>
    <x v="31"/>
    <x v="3"/>
  </r>
  <r>
    <n v="5962"/>
    <s v="CA-2014-140732"/>
    <d v="2014-11-11T00:00:00"/>
    <s v="11/13/2014"/>
    <s v="Second Class"/>
    <s v="MA-17560"/>
    <s v="Matt Abelman"/>
    <s v="Home Office"/>
    <s v="United States"/>
    <s v="Los Angeles"/>
    <s v="California"/>
    <n v="90004"/>
    <s v="West"/>
    <s v="TEC-PH-10001425"/>
    <s v="Technology"/>
    <s v="Phones"/>
    <s v="Mophie Juice Pack Helium for iPhone"/>
    <n v="575.928"/>
    <n v="9"/>
    <n v="0.2"/>
    <n v="57.592799999999997"/>
    <x v="7"/>
    <x v="2"/>
  </r>
  <r>
    <n v="5963"/>
    <s v="CA-2014-140732"/>
    <d v="2014-11-11T00:00:00"/>
    <s v="11/13/2014"/>
    <s v="Second Class"/>
    <s v="MA-17560"/>
    <s v="Matt Abelman"/>
    <s v="Home Office"/>
    <s v="United States"/>
    <s v="Los Angeles"/>
    <s v="California"/>
    <n v="90004"/>
    <s v="West"/>
    <s v="OFF-AP-10001626"/>
    <s v="Office Supplies"/>
    <s v="Appliances"/>
    <s v="Commercial WindTunnel Clean Air Upright Vacuum, Replacement Belts, Filtration Bags"/>
    <n v="7.78"/>
    <n v="2"/>
    <n v="0"/>
    <n v="2.0228000000000002"/>
    <x v="7"/>
    <x v="2"/>
  </r>
  <r>
    <n v="5964"/>
    <s v="CA-2014-140732"/>
    <d v="2014-11-11T00:00:00"/>
    <s v="11/13/2014"/>
    <s v="Second Class"/>
    <s v="MA-17560"/>
    <s v="Matt Abelman"/>
    <s v="Home Office"/>
    <s v="United States"/>
    <s v="Los Angeles"/>
    <s v="California"/>
    <n v="90004"/>
    <s v="West"/>
    <s v="OFF-PA-10003625"/>
    <s v="Office Supplies"/>
    <s v="Paper"/>
    <s v="Xerox 1979"/>
    <n v="123.92"/>
    <n v="4"/>
    <n v="0"/>
    <n v="55.764000000000003"/>
    <x v="7"/>
    <x v="2"/>
  </r>
  <r>
    <n v="5965"/>
    <s v="CA-2017-119011"/>
    <d v="2017-08-20T00:00:00"/>
    <s v="8/25/2017"/>
    <s v="Standard Class"/>
    <s v="LR-17035"/>
    <s v="Lisa Ryan"/>
    <s v="Corporate"/>
    <s v="United States"/>
    <s v="San Francisco"/>
    <s v="California"/>
    <n v="94109"/>
    <s v="West"/>
    <s v="OFF-SU-10004768"/>
    <s v="Office Supplies"/>
    <s v="Supplies"/>
    <s v="Acme Kleencut Forged Steel Scissors"/>
    <n v="17.22"/>
    <n v="3"/>
    <n v="0"/>
    <n v="5.1660000000000004"/>
    <x v="43"/>
    <x v="3"/>
  </r>
  <r>
    <n v="5966"/>
    <s v="CA-2017-119011"/>
    <d v="2017-08-20T00:00:00"/>
    <s v="8/25/2017"/>
    <s v="Standard Class"/>
    <s v="LR-17035"/>
    <s v="Lisa Ryan"/>
    <s v="Corporate"/>
    <s v="United States"/>
    <s v="San Francisco"/>
    <s v="California"/>
    <n v="94109"/>
    <s v="West"/>
    <s v="OFF-ST-10000777"/>
    <s v="Office Supplies"/>
    <s v="Storage"/>
    <s v="Companion Letter/Legal File, Black"/>
    <n v="226.56"/>
    <n v="6"/>
    <n v="0"/>
    <n v="63.436799999999998"/>
    <x v="43"/>
    <x v="3"/>
  </r>
  <r>
    <n v="5967"/>
    <s v="CA-2017-119011"/>
    <d v="2017-08-20T00:00:00"/>
    <s v="8/25/2017"/>
    <s v="Standard Class"/>
    <s v="LR-17035"/>
    <s v="Lisa Ryan"/>
    <s v="Corporate"/>
    <s v="United States"/>
    <s v="San Francisco"/>
    <s v="California"/>
    <n v="94109"/>
    <s v="West"/>
    <s v="TEC-PH-10003171"/>
    <s v="Technology"/>
    <s v="Phones"/>
    <s v="Plantronics Encore H101 Dual Earpieces†Headset"/>
    <n v="107.88"/>
    <n v="3"/>
    <n v="0.2"/>
    <n v="10.788"/>
    <x v="43"/>
    <x v="3"/>
  </r>
  <r>
    <n v="5968"/>
    <s v="CA-2016-166912"/>
    <d v="2016-01-15T00:00:00"/>
    <s v="1/17/2016"/>
    <s v="First Class"/>
    <s v="BE-11335"/>
    <s v="Bill Eplett"/>
    <s v="Home Office"/>
    <s v="United States"/>
    <s v="New York City"/>
    <s v="New York"/>
    <n v="10009"/>
    <s v="East"/>
    <s v="OFF-PA-10001033"/>
    <s v="Office Supplies"/>
    <s v="Paper"/>
    <s v="Xerox 1893"/>
    <n v="81.98"/>
    <n v="2"/>
    <n v="0"/>
    <n v="40.170200000000001"/>
    <x v="12"/>
    <x v="0"/>
  </r>
  <r>
    <n v="5969"/>
    <s v="CA-2014-141726"/>
    <d v="2014-07-20T00:00:00"/>
    <s v="7/22/2014"/>
    <s v="First Class"/>
    <s v="CC-12145"/>
    <s v="Charles Crestani"/>
    <s v="Consumer"/>
    <s v="United States"/>
    <s v="San Diego"/>
    <s v="California"/>
    <n v="92105"/>
    <s v="West"/>
    <s v="OFF-PA-10000418"/>
    <s v="Office Supplies"/>
    <s v="Paper"/>
    <s v="Xerox 189"/>
    <n v="104.85"/>
    <n v="1"/>
    <n v="0"/>
    <n v="50.328000000000003"/>
    <x v="39"/>
    <x v="2"/>
  </r>
  <r>
    <n v="5970"/>
    <s v="CA-2014-141726"/>
    <d v="2014-07-20T00:00:00"/>
    <s v="7/22/2014"/>
    <s v="First Class"/>
    <s v="CC-12145"/>
    <s v="Charles Crestani"/>
    <s v="Consumer"/>
    <s v="United States"/>
    <s v="San Diego"/>
    <s v="California"/>
    <n v="92105"/>
    <s v="West"/>
    <s v="OFF-BI-10001982"/>
    <s v="Office Supplies"/>
    <s v="Binders"/>
    <s v="Wilson Jones Custom Binder Spines &amp; Labels"/>
    <n v="8.7040000000000006"/>
    <n v="2"/>
    <n v="0.2"/>
    <n v="3.1551999999999998"/>
    <x v="39"/>
    <x v="2"/>
  </r>
  <r>
    <n v="5971"/>
    <s v="CA-2014-141726"/>
    <d v="2014-07-20T00:00:00"/>
    <s v="7/22/2014"/>
    <s v="First Class"/>
    <s v="CC-12145"/>
    <s v="Charles Crestani"/>
    <s v="Consumer"/>
    <s v="United States"/>
    <s v="San Diego"/>
    <s v="California"/>
    <n v="92105"/>
    <s v="West"/>
    <s v="OFF-PA-10002230"/>
    <s v="Office Supplies"/>
    <s v="Paper"/>
    <s v="Xerox 1897"/>
    <n v="19.920000000000002"/>
    <n v="4"/>
    <n v="0"/>
    <n v="9.7607999999999997"/>
    <x v="39"/>
    <x v="2"/>
  </r>
  <r>
    <n v="5972"/>
    <s v="CA-2014-141726"/>
    <d v="2014-07-20T00:00:00"/>
    <s v="7/22/2014"/>
    <s v="First Class"/>
    <s v="CC-12145"/>
    <s v="Charles Crestani"/>
    <s v="Consumer"/>
    <s v="United States"/>
    <s v="San Diego"/>
    <s v="California"/>
    <n v="92105"/>
    <s v="West"/>
    <s v="FUR-FU-10003577"/>
    <s v="Furniture"/>
    <s v="Furnishings"/>
    <s v="Nu-Dell Leatherette Frames"/>
    <n v="43.02"/>
    <n v="3"/>
    <n v="0"/>
    <n v="15.4872"/>
    <x v="39"/>
    <x v="2"/>
  </r>
  <r>
    <n v="5973"/>
    <s v="CA-2017-115105"/>
    <d v="2017-02-06T00:00:00"/>
    <d v="2017-11-02T00:00:00"/>
    <s v="Standard Class"/>
    <s v="BD-11770"/>
    <s v="Bryan Davis"/>
    <s v="Consumer"/>
    <s v="United States"/>
    <s v="New York City"/>
    <s v="New York"/>
    <n v="10024"/>
    <s v="East"/>
    <s v="FUR-BO-10001811"/>
    <s v="Furniture"/>
    <s v="Bookcases"/>
    <s v="Atlantic Metals Mobile 5-Shelf Bookcases, Custom Colors"/>
    <n v="240.78399999999999"/>
    <n v="1"/>
    <n v="0.2"/>
    <n v="30.097999999999999"/>
    <x v="31"/>
    <x v="3"/>
  </r>
  <r>
    <n v="5974"/>
    <s v="CA-2015-143980"/>
    <d v="2015-12-25T00:00:00"/>
    <s v="12/29/2015"/>
    <s v="Standard Class"/>
    <s v="JK-15640"/>
    <s v="Jim Kriz"/>
    <s v="Home Office"/>
    <s v="United States"/>
    <s v="New York City"/>
    <s v="New York"/>
    <n v="10011"/>
    <s v="East"/>
    <s v="OFF-AP-10003779"/>
    <s v="Office Supplies"/>
    <s v="Appliances"/>
    <s v="Kensington 7 Outlet MasterPiece Power Center with Fax/Phone Line Protection"/>
    <n v="414.96"/>
    <n v="2"/>
    <n v="0"/>
    <n v="124.488"/>
    <x v="14"/>
    <x v="1"/>
  </r>
  <r>
    <n v="5975"/>
    <s v="CA-2016-135636"/>
    <d v="2016-10-08T00:00:00"/>
    <s v="10/13/2016"/>
    <s v="Standard Class"/>
    <s v="DB-13615"/>
    <s v="Doug Bickford"/>
    <s v="Consumer"/>
    <s v="United States"/>
    <s v="Charlotte"/>
    <s v="North Carolina"/>
    <n v="28205"/>
    <s v="South"/>
    <s v="OFF-ST-10000676"/>
    <s v="Office Supplies"/>
    <s v="Storage"/>
    <s v="Fellowes Econo/Stor Drawers"/>
    <n v="387.72"/>
    <n v="5"/>
    <n v="0.2"/>
    <n v="-67.850999999999999"/>
    <x v="32"/>
    <x v="0"/>
  </r>
  <r>
    <n v="5976"/>
    <s v="CA-2017-102155"/>
    <d v="2017-07-13T00:00:00"/>
    <s v="7/17/2017"/>
    <s v="Standard Class"/>
    <s v="RR-19525"/>
    <s v="Rick Reed"/>
    <s v="Corporate"/>
    <s v="United States"/>
    <s v="Overland Park"/>
    <s v="Kansas"/>
    <n v="66212"/>
    <s v="Central"/>
    <s v="OFF-ST-10001496"/>
    <s v="Office Supplies"/>
    <s v="Storage"/>
    <s v="Standard Rollaway File with Lock"/>
    <n v="360.38"/>
    <n v="2"/>
    <n v="0"/>
    <n v="93.698800000000006"/>
    <x v="10"/>
    <x v="3"/>
  </r>
  <r>
    <n v="5977"/>
    <s v="CA-2017-102155"/>
    <d v="2017-07-13T00:00:00"/>
    <s v="7/17/2017"/>
    <s v="Standard Class"/>
    <s v="RR-19525"/>
    <s v="Rick Reed"/>
    <s v="Corporate"/>
    <s v="United States"/>
    <s v="Overland Park"/>
    <s v="Kansas"/>
    <n v="66212"/>
    <s v="Central"/>
    <s v="OFF-PA-10003673"/>
    <s v="Office Supplies"/>
    <s v="Paper"/>
    <s v="Strathmore Photo Mount Cards"/>
    <n v="13.56"/>
    <n v="2"/>
    <n v="0"/>
    <n v="6.2375999999999996"/>
    <x v="10"/>
    <x v="3"/>
  </r>
  <r>
    <n v="5978"/>
    <s v="CA-2017-116953"/>
    <d v="2017-04-24T00:00:00"/>
    <s v="4/25/2017"/>
    <s v="First Class"/>
    <s v="SV-20935"/>
    <s v="Susan Vittorini"/>
    <s v="Consumer"/>
    <s v="United States"/>
    <s v="Mesa"/>
    <s v="Arizona"/>
    <n v="85204"/>
    <s v="West"/>
    <s v="TEC-PH-10004614"/>
    <s v="Technology"/>
    <s v="Phones"/>
    <s v="AT&amp;T 841000 Phone"/>
    <n v="552"/>
    <n v="10"/>
    <n v="0.2"/>
    <n v="34.5"/>
    <x v="4"/>
    <x v="3"/>
  </r>
  <r>
    <n v="5979"/>
    <s v="CA-2014-117765"/>
    <d v="2014-09-07T00:00:00"/>
    <s v="9/13/2014"/>
    <s v="Standard Class"/>
    <s v="RB-19465"/>
    <s v="Rick Bensley"/>
    <s v="Home Office"/>
    <s v="United States"/>
    <s v="Tulsa"/>
    <s v="Oklahoma"/>
    <n v="74133"/>
    <s v="Central"/>
    <s v="FUR-TA-10001039"/>
    <s v="Furniture"/>
    <s v="Tables"/>
    <s v="KI Adjustable-Height Table"/>
    <n v="429.9"/>
    <n v="5"/>
    <n v="0"/>
    <n v="111.774"/>
    <x v="30"/>
    <x v="2"/>
  </r>
  <r>
    <n v="5980"/>
    <s v="CA-2014-117765"/>
    <d v="2014-09-07T00:00:00"/>
    <s v="9/13/2014"/>
    <s v="Standard Class"/>
    <s v="RB-19465"/>
    <s v="Rick Bensley"/>
    <s v="Home Office"/>
    <s v="United States"/>
    <s v="Tulsa"/>
    <s v="Oklahoma"/>
    <n v="74133"/>
    <s v="Central"/>
    <s v="OFF-BI-10000474"/>
    <s v="Office Supplies"/>
    <s v="Binders"/>
    <s v="Avery Recycled Flexi-View Covers for Binding Systems"/>
    <n v="32.06"/>
    <n v="2"/>
    <n v="0"/>
    <n v="15.3888"/>
    <x v="30"/>
    <x v="2"/>
  </r>
  <r>
    <n v="5981"/>
    <s v="CA-2014-117765"/>
    <d v="2014-09-07T00:00:00"/>
    <s v="9/13/2014"/>
    <s v="Standard Class"/>
    <s v="RB-19465"/>
    <s v="Rick Bensley"/>
    <s v="Home Office"/>
    <s v="United States"/>
    <s v="Tulsa"/>
    <s v="Oklahoma"/>
    <n v="74133"/>
    <s v="Central"/>
    <s v="FUR-CH-10004698"/>
    <s v="Furniture"/>
    <s v="Chairs"/>
    <s v="Padded Folding Chairs, Black, 4/Carton"/>
    <n v="161.96"/>
    <n v="2"/>
    <n v="0"/>
    <n v="45.348799999999997"/>
    <x v="30"/>
    <x v="2"/>
  </r>
  <r>
    <n v="5982"/>
    <s v="CA-2014-117765"/>
    <d v="2014-09-07T00:00:00"/>
    <s v="9/13/2014"/>
    <s v="Standard Class"/>
    <s v="RB-19465"/>
    <s v="Rick Bensley"/>
    <s v="Home Office"/>
    <s v="United States"/>
    <s v="Tulsa"/>
    <s v="Oklahoma"/>
    <n v="74133"/>
    <s v="Central"/>
    <s v="OFF-ST-10003327"/>
    <s v="Office Supplies"/>
    <s v="Storage"/>
    <s v="Akro-Mils 12-Gallon Tote"/>
    <n v="19.86"/>
    <n v="2"/>
    <n v="0"/>
    <n v="5.7594000000000003"/>
    <x v="30"/>
    <x v="2"/>
  </r>
  <r>
    <n v="5983"/>
    <s v="CA-2016-114895"/>
    <d v="2016-11-21T00:00:00"/>
    <s v="11/28/2016"/>
    <s v="Standard Class"/>
    <s v="MV-18190"/>
    <s v="Mike Vittorini"/>
    <s v="Consumer"/>
    <s v="United States"/>
    <s v="New York City"/>
    <s v="New York"/>
    <n v="10035"/>
    <s v="East"/>
    <s v="OFF-PA-10000232"/>
    <s v="Office Supplies"/>
    <s v="Paper"/>
    <s v="Xerox 1975"/>
    <n v="12.96"/>
    <n v="2"/>
    <n v="0"/>
    <n v="6.3503999999999996"/>
    <x v="0"/>
    <x v="0"/>
  </r>
  <r>
    <n v="5984"/>
    <s v="CA-2017-112984"/>
    <d v="2017-09-16T00:00:00"/>
    <s v="9/18/2017"/>
    <s v="Second Class"/>
    <s v="EH-14185"/>
    <s v="Evan Henry"/>
    <s v="Consumer"/>
    <s v="United States"/>
    <s v="Philadelphia"/>
    <s v="Pennsylvania"/>
    <n v="19143"/>
    <s v="East"/>
    <s v="OFF-PA-10003657"/>
    <s v="Office Supplies"/>
    <s v="Paper"/>
    <s v="Xerox 1927"/>
    <n v="20.544"/>
    <n v="6"/>
    <n v="0.2"/>
    <n v="6.42"/>
    <x v="15"/>
    <x v="3"/>
  </r>
  <r>
    <n v="5985"/>
    <s v="CA-2016-163776"/>
    <d v="2016-07-19T00:00:00"/>
    <s v="7/25/2016"/>
    <s v="Standard Class"/>
    <s v="JS-16030"/>
    <s v="Joy Smith"/>
    <s v="Consumer"/>
    <s v="United States"/>
    <s v="Hattiesburg"/>
    <s v="Mississippi"/>
    <n v="39401"/>
    <s v="South"/>
    <s v="FUR-FU-10001185"/>
    <s v="Furniture"/>
    <s v="Furnishings"/>
    <s v="Advantus Employee of the Month Certificate Frame, 11 x 13-1/2"/>
    <n v="185.58"/>
    <n v="6"/>
    <n v="0"/>
    <n v="76.087800000000001"/>
    <x v="16"/>
    <x v="0"/>
  </r>
  <r>
    <n v="5986"/>
    <s v="CA-2016-163776"/>
    <d v="2016-07-19T00:00:00"/>
    <s v="7/25/2016"/>
    <s v="Standard Class"/>
    <s v="JS-16030"/>
    <s v="Joy Smith"/>
    <s v="Consumer"/>
    <s v="United States"/>
    <s v="Hattiesburg"/>
    <s v="Mississippi"/>
    <n v="39401"/>
    <s v="South"/>
    <s v="OFF-BI-10003007"/>
    <s v="Office Supplies"/>
    <s v="Binders"/>
    <s v="Premium Transparent Presentation Covers, No Pattern/Clear, 8 1/2&quot; x 11&quot;"/>
    <n v="77.56"/>
    <n v="2"/>
    <n v="0"/>
    <n v="35.677599999999998"/>
    <x v="16"/>
    <x v="0"/>
  </r>
  <r>
    <n v="5987"/>
    <s v="CA-2016-163776"/>
    <d v="2016-07-19T00:00:00"/>
    <s v="7/25/2016"/>
    <s v="Standard Class"/>
    <s v="JS-16030"/>
    <s v="Joy Smith"/>
    <s v="Consumer"/>
    <s v="United States"/>
    <s v="Hattiesburg"/>
    <s v="Mississippi"/>
    <n v="39401"/>
    <s v="South"/>
    <s v="OFF-ST-10002485"/>
    <s v="Office Supplies"/>
    <s v="Storage"/>
    <s v="Rogers Deluxe File Chest"/>
    <n v="87.92"/>
    <n v="4"/>
    <n v="0"/>
    <n v="0.87919999999999998"/>
    <x v="16"/>
    <x v="0"/>
  </r>
  <r>
    <n v="5988"/>
    <s v="CA-2016-163776"/>
    <d v="2016-07-19T00:00:00"/>
    <s v="7/25/2016"/>
    <s v="Standard Class"/>
    <s v="JS-16030"/>
    <s v="Joy Smith"/>
    <s v="Consumer"/>
    <s v="United States"/>
    <s v="Hattiesburg"/>
    <s v="Mississippi"/>
    <n v="39401"/>
    <s v="South"/>
    <s v="OFF-PA-10001033"/>
    <s v="Office Supplies"/>
    <s v="Paper"/>
    <s v="Xerox 1893"/>
    <n v="245.94"/>
    <n v="6"/>
    <n v="0"/>
    <n v="120.5106"/>
    <x v="16"/>
    <x v="0"/>
  </r>
  <r>
    <n v="5989"/>
    <s v="CA-2016-163776"/>
    <d v="2016-07-19T00:00:00"/>
    <s v="7/25/2016"/>
    <s v="Standard Class"/>
    <s v="JS-16030"/>
    <s v="Joy Smith"/>
    <s v="Consumer"/>
    <s v="United States"/>
    <s v="Hattiesburg"/>
    <s v="Mississippi"/>
    <n v="39401"/>
    <s v="South"/>
    <s v="OFF-BI-10000404"/>
    <s v="Office Supplies"/>
    <s v="Binders"/>
    <s v="Avery Printable Repositionable Plastic Tabs"/>
    <n v="8.6"/>
    <n v="1"/>
    <n v="0"/>
    <n v="4.0419999999999998"/>
    <x v="16"/>
    <x v="0"/>
  </r>
  <r>
    <n v="5990"/>
    <s v="CA-2016-163776"/>
    <d v="2016-07-19T00:00:00"/>
    <s v="7/25/2016"/>
    <s v="Standard Class"/>
    <s v="JS-16030"/>
    <s v="Joy Smith"/>
    <s v="Consumer"/>
    <s v="United States"/>
    <s v="Hattiesburg"/>
    <s v="Mississippi"/>
    <n v="39401"/>
    <s v="South"/>
    <s v="FUR-BO-10003546"/>
    <s v="Furniture"/>
    <s v="Bookcases"/>
    <s v="Hon 4-Shelf Metal Bookcases"/>
    <n v="504.9"/>
    <n v="5"/>
    <n v="0"/>
    <n v="126.22499999999999"/>
    <x v="16"/>
    <x v="0"/>
  </r>
  <r>
    <n v="5991"/>
    <s v="US-2017-163300"/>
    <d v="2017-09-15T00:00:00"/>
    <s v="9/21/2017"/>
    <s v="Standard Class"/>
    <s v="ES-14020"/>
    <s v="Erica Smith"/>
    <s v="Consumer"/>
    <s v="United States"/>
    <s v="Los Angeles"/>
    <s v="California"/>
    <n v="90049"/>
    <s v="West"/>
    <s v="OFF-BI-10004390"/>
    <s v="Office Supplies"/>
    <s v="Binders"/>
    <s v="GBC DocuBind 200 Manual Binding Machine"/>
    <n v="2357.4879999999998"/>
    <n v="7"/>
    <n v="0.2"/>
    <n v="884.05799999999999"/>
    <x v="15"/>
    <x v="3"/>
  </r>
  <r>
    <n v="5992"/>
    <s v="US-2017-163300"/>
    <d v="2017-09-15T00:00:00"/>
    <s v="9/21/2017"/>
    <s v="Standard Class"/>
    <s v="ES-14020"/>
    <s v="Erica Smith"/>
    <s v="Consumer"/>
    <s v="United States"/>
    <s v="Los Angeles"/>
    <s v="California"/>
    <n v="90049"/>
    <s v="West"/>
    <s v="TEC-PH-10001700"/>
    <s v="Technology"/>
    <s v="Phones"/>
    <s v="Panasonic KX-TG6844B Expandable Digital Cordless Telephone"/>
    <n v="369.54399999999998"/>
    <n v="7"/>
    <n v="0.2"/>
    <n v="32.335099999999997"/>
    <x v="15"/>
    <x v="3"/>
  </r>
  <r>
    <n v="5993"/>
    <s v="US-2017-163300"/>
    <d v="2017-09-15T00:00:00"/>
    <s v="9/21/2017"/>
    <s v="Standard Class"/>
    <s v="ES-14020"/>
    <s v="Erica Smith"/>
    <s v="Consumer"/>
    <s v="United States"/>
    <s v="Los Angeles"/>
    <s v="California"/>
    <n v="90049"/>
    <s v="West"/>
    <s v="FUR-CH-10003396"/>
    <s v="Furniture"/>
    <s v="Chairs"/>
    <s v="Global Deluxe Steno Chair"/>
    <n v="184.75200000000001"/>
    <n v="3"/>
    <n v="0.2"/>
    <n v="-20.784600000000001"/>
    <x v="15"/>
    <x v="3"/>
  </r>
  <r>
    <n v="5994"/>
    <s v="CA-2016-162187"/>
    <d v="2016-12-11T00:00:00"/>
    <d v="2016-11-12T00:00:00"/>
    <s v="Same Day"/>
    <s v="NS-18640"/>
    <s v="Noel Staavos"/>
    <s v="Corporate"/>
    <s v="United States"/>
    <s v="Columbus"/>
    <s v="Ohio"/>
    <n v="43229"/>
    <s v="East"/>
    <s v="OFF-ST-10001558"/>
    <s v="Office Supplies"/>
    <s v="Storage"/>
    <s v="Acco Perma 4000 Stacking Storage Drawers"/>
    <n v="64.959999999999994"/>
    <n v="5"/>
    <n v="0.2"/>
    <n v="-4.0599999999999996"/>
    <x v="5"/>
    <x v="0"/>
  </r>
  <r>
    <n v="5995"/>
    <s v="CA-2016-162187"/>
    <d v="2016-12-11T00:00:00"/>
    <d v="2016-11-12T00:00:00"/>
    <s v="Same Day"/>
    <s v="NS-18640"/>
    <s v="Noel Staavos"/>
    <s v="Corporate"/>
    <s v="United States"/>
    <s v="Columbus"/>
    <s v="Ohio"/>
    <n v="43229"/>
    <s v="East"/>
    <s v="OFF-SU-10004782"/>
    <s v="Office Supplies"/>
    <s v="Supplies"/>
    <s v="Elite 5&quot; Scissors"/>
    <n v="13.52"/>
    <n v="2"/>
    <n v="0.2"/>
    <n v="1.69"/>
    <x v="5"/>
    <x v="0"/>
  </r>
  <r>
    <n v="5996"/>
    <s v="CA-2016-162187"/>
    <d v="2016-12-11T00:00:00"/>
    <d v="2016-11-12T00:00:00"/>
    <s v="Same Day"/>
    <s v="NS-18640"/>
    <s v="Noel Staavos"/>
    <s v="Corporate"/>
    <s v="United States"/>
    <s v="Columbus"/>
    <s v="Ohio"/>
    <n v="43229"/>
    <s v="East"/>
    <s v="FUR-CH-10003298"/>
    <s v="Furniture"/>
    <s v="Chairs"/>
    <s v="Office Star - Contemporary Task Swivel chair with Loop Arms, Charcoal"/>
    <n v="458.43"/>
    <n v="5"/>
    <n v="0.3"/>
    <n v="-137.529"/>
    <x v="5"/>
    <x v="0"/>
  </r>
  <r>
    <n v="5997"/>
    <s v="CA-2016-162187"/>
    <d v="2016-12-11T00:00:00"/>
    <d v="2016-11-12T00:00:00"/>
    <s v="Same Day"/>
    <s v="NS-18640"/>
    <s v="Noel Staavos"/>
    <s v="Corporate"/>
    <s v="United States"/>
    <s v="Columbus"/>
    <s v="Ohio"/>
    <n v="43229"/>
    <s v="East"/>
    <s v="OFF-AP-10000576"/>
    <s v="Office Supplies"/>
    <s v="Appliances"/>
    <s v="Belkin 325VA UPS Surge Protector, 6'"/>
    <n v="387.13600000000002"/>
    <n v="4"/>
    <n v="0.2"/>
    <n v="24.196000000000002"/>
    <x v="5"/>
    <x v="0"/>
  </r>
  <r>
    <n v="5998"/>
    <s v="CA-2016-162187"/>
    <d v="2016-12-11T00:00:00"/>
    <d v="2016-11-12T00:00:00"/>
    <s v="Same Day"/>
    <s v="NS-18640"/>
    <s v="Noel Staavos"/>
    <s v="Corporate"/>
    <s v="United States"/>
    <s v="Columbus"/>
    <s v="Ohio"/>
    <n v="43229"/>
    <s v="East"/>
    <s v="FUR-TA-10003008"/>
    <s v="Furniture"/>
    <s v="Tables"/>
    <s v="Lesro Round Back Collection Coffee Table, End Table"/>
    <n v="328.59"/>
    <n v="3"/>
    <n v="0.4"/>
    <n v="-147.8655"/>
    <x v="5"/>
    <x v="0"/>
  </r>
  <r>
    <n v="5999"/>
    <s v="US-2014-112991"/>
    <d v="2014-12-10T00:00:00"/>
    <s v="12/14/2014"/>
    <s v="Standard Class"/>
    <s v="SH-19975"/>
    <s v="Sally Hughsby"/>
    <s v="Corporate"/>
    <s v="United States"/>
    <s v="Caldwell"/>
    <s v="Idaho"/>
    <n v="83605"/>
    <s v="West"/>
    <s v="FUR-CH-10001708"/>
    <s v="Furniture"/>
    <s v="Chairs"/>
    <s v="Office Star - Contemporary Swivel Chair with Padded Adjustable Arms and Flex Back"/>
    <n v="338.35199999999998"/>
    <n v="3"/>
    <n v="0.2"/>
    <n v="4.2294"/>
    <x v="20"/>
    <x v="2"/>
  </r>
  <r>
    <n v="6000"/>
    <s v="US-2014-112991"/>
    <d v="2014-12-10T00:00:00"/>
    <s v="12/14/2014"/>
    <s v="Standard Class"/>
    <s v="SH-19975"/>
    <s v="Sally Hughsby"/>
    <s v="Corporate"/>
    <s v="United States"/>
    <s v="Caldwell"/>
    <s v="Idaho"/>
    <n v="83605"/>
    <s v="West"/>
    <s v="OFF-PA-10000019"/>
    <s v="Office Supplies"/>
    <s v="Paper"/>
    <s v="Xerox 1931"/>
    <n v="25.92"/>
    <n v="4"/>
    <n v="0"/>
    <n v="12.441599999999999"/>
    <x v="20"/>
    <x v="2"/>
  </r>
  <r>
    <n v="6001"/>
    <s v="US-2014-112991"/>
    <d v="2014-12-10T00:00:00"/>
    <s v="12/14/2014"/>
    <s v="Standard Class"/>
    <s v="SH-19975"/>
    <s v="Sally Hughsby"/>
    <s v="Corporate"/>
    <s v="United States"/>
    <s v="Caldwell"/>
    <s v="Idaho"/>
    <n v="83605"/>
    <s v="West"/>
    <s v="OFF-PA-10002222"/>
    <s v="Office Supplies"/>
    <s v="Paper"/>
    <s v="Xerox Color Copier Paper, 11&quot; x 17&quot;, Ream"/>
    <n v="91.36"/>
    <n v="4"/>
    <n v="0"/>
    <n v="42.025599999999997"/>
    <x v="20"/>
    <x v="2"/>
  </r>
  <r>
    <n v="6002"/>
    <s v="CA-2014-124079"/>
    <d v="2014-12-13T00:00:00"/>
    <s v="12/17/2014"/>
    <s v="Standard Class"/>
    <s v="RF-19345"/>
    <s v="Randy Ferguson"/>
    <s v="Corporate"/>
    <s v="United States"/>
    <s v="Phoenix"/>
    <s v="Arizona"/>
    <n v="85023"/>
    <s v="West"/>
    <s v="FUR-FU-10002553"/>
    <s v="Furniture"/>
    <s v="Furnishings"/>
    <s v="Electrix Incandescent Magnifying Lamp, Black"/>
    <n v="87.96"/>
    <n v="3"/>
    <n v="0.2"/>
    <n v="7.6965000000000003"/>
    <x v="20"/>
    <x v="2"/>
  </r>
  <r>
    <n v="6003"/>
    <s v="CA-2014-124079"/>
    <d v="2014-12-13T00:00:00"/>
    <s v="12/17/2014"/>
    <s v="Standard Class"/>
    <s v="RF-19345"/>
    <s v="Randy Ferguson"/>
    <s v="Corporate"/>
    <s v="United States"/>
    <s v="Phoenix"/>
    <s v="Arizona"/>
    <n v="85023"/>
    <s v="West"/>
    <s v="OFF-BI-10002103"/>
    <s v="Office Supplies"/>
    <s v="Binders"/>
    <s v="Cardinal Slant-D Ring Binder, Heavy Gauge Vinyl"/>
    <n v="5.2140000000000004"/>
    <n v="2"/>
    <n v="0.7"/>
    <n v="-4.1711999999999998"/>
    <x v="20"/>
    <x v="2"/>
  </r>
  <r>
    <n v="6004"/>
    <s v="US-2017-146878"/>
    <d v="2017-09-21T00:00:00"/>
    <s v="9/27/2017"/>
    <s v="Standard Class"/>
    <s v="DL-12865"/>
    <s v="Dan Lawera"/>
    <s v="Consumer"/>
    <s v="United States"/>
    <s v="Miami"/>
    <s v="Florida"/>
    <n v="33142"/>
    <s v="South"/>
    <s v="OFF-BI-10002794"/>
    <s v="Office Supplies"/>
    <s v="Binders"/>
    <s v="Avery Trapezoid Ring Binder, 3&quot; Capacity, Black, 1040 sheets"/>
    <n v="12.294"/>
    <n v="1"/>
    <n v="0.7"/>
    <n v="-8.6058000000000003"/>
    <x v="15"/>
    <x v="3"/>
  </r>
  <r>
    <n v="6005"/>
    <s v="CA-2017-107244"/>
    <d v="2017-09-07T00:00:00"/>
    <d v="2017-11-09T00:00:00"/>
    <s v="Standard Class"/>
    <s v="AG-10390"/>
    <s v="Allen Goldenen"/>
    <s v="Consumer"/>
    <s v="United States"/>
    <s v="Los Angeles"/>
    <s v="California"/>
    <n v="90004"/>
    <s v="West"/>
    <s v="FUR-FU-10002597"/>
    <s v="Furniture"/>
    <s v="Furnishings"/>
    <s v="C-Line Magnetic Cubicle Keepers, Clear Polypropylene"/>
    <n v="19.760000000000002"/>
    <n v="4"/>
    <n v="0"/>
    <n v="8.2992000000000008"/>
    <x v="15"/>
    <x v="3"/>
  </r>
  <r>
    <n v="6006"/>
    <s v="CA-2015-100657"/>
    <d v="2015-11-02T00:00:00"/>
    <d v="2015-07-11T00:00:00"/>
    <s v="Standard Class"/>
    <s v="SW-20245"/>
    <s v="Scot Wooten"/>
    <s v="Consumer"/>
    <s v="United States"/>
    <s v="Troy"/>
    <s v="New York"/>
    <n v="12180"/>
    <s v="East"/>
    <s v="FUR-CH-10003535"/>
    <s v="Furniture"/>
    <s v="Chairs"/>
    <s v="Global Armless Task Chair, Royal Blue"/>
    <n v="109.764"/>
    <n v="2"/>
    <n v="0.1"/>
    <n v="8.5372000000000003"/>
    <x v="6"/>
    <x v="1"/>
  </r>
  <r>
    <n v="6007"/>
    <s v="CA-2017-129581"/>
    <d v="2017-12-11T00:00:00"/>
    <s v="12/18/2017"/>
    <s v="Standard Class"/>
    <s v="KN-16390"/>
    <s v="Katherine Nockton"/>
    <s v="Corporate"/>
    <s v="United States"/>
    <s v="New Bedford"/>
    <s v="Massachusetts"/>
    <n v="2740"/>
    <s v="East"/>
    <s v="TEC-PH-10001527"/>
    <s v="Technology"/>
    <s v="Phones"/>
    <s v="Plantronics MX500i Earset"/>
    <n v="128.85"/>
    <n v="3"/>
    <n v="0"/>
    <n v="3.8654999999999999"/>
    <x v="22"/>
    <x v="3"/>
  </r>
  <r>
    <n v="6008"/>
    <s v="CA-2017-129028"/>
    <d v="2017-04-01T00:00:00"/>
    <d v="2017-03-04T00:00:00"/>
    <s v="First Class"/>
    <s v="GB-14530"/>
    <s v="George Bell"/>
    <s v="Corporate"/>
    <s v="United States"/>
    <s v="Florence"/>
    <s v="South Carolina"/>
    <n v="29501"/>
    <s v="South"/>
    <s v="FUR-FU-10004006"/>
    <s v="Furniture"/>
    <s v="Furnishings"/>
    <s v="Deflect-o DuraMat Lighweight, Studded, Beveled Mat for Low Pile Carpeting"/>
    <n v="127.95"/>
    <n v="3"/>
    <n v="0"/>
    <n v="21.7515"/>
    <x v="4"/>
    <x v="3"/>
  </r>
  <r>
    <n v="6009"/>
    <s v="CA-2015-135580"/>
    <d v="2015-12-30T00:00:00"/>
    <d v="2016-03-01T00:00:00"/>
    <s v="Standard Class"/>
    <s v="CL-12565"/>
    <s v="Clay Ludtke"/>
    <s v="Consumer"/>
    <s v="United States"/>
    <s v="Los Angeles"/>
    <s v="California"/>
    <n v="90049"/>
    <s v="West"/>
    <s v="OFF-PA-10000595"/>
    <s v="Office Supplies"/>
    <s v="Paper"/>
    <s v="Xerox 1929"/>
    <n v="68.52"/>
    <n v="3"/>
    <n v="0"/>
    <n v="31.519200000000001"/>
    <x v="14"/>
    <x v="1"/>
  </r>
  <r>
    <n v="6010"/>
    <s v="CA-2015-135580"/>
    <d v="2015-12-30T00:00:00"/>
    <d v="2016-03-01T00:00:00"/>
    <s v="Standard Class"/>
    <s v="CL-12565"/>
    <s v="Clay Ludtke"/>
    <s v="Consumer"/>
    <s v="United States"/>
    <s v="Los Angeles"/>
    <s v="California"/>
    <n v="90049"/>
    <s v="West"/>
    <s v="OFF-ST-10000798"/>
    <s v="Office Supplies"/>
    <s v="Storage"/>
    <s v="2300 Heavy-Duty Transfer File Systems by Perma"/>
    <n v="74.94"/>
    <n v="3"/>
    <n v="0"/>
    <n v="14.2386"/>
    <x v="14"/>
    <x v="1"/>
  </r>
  <r>
    <n v="6011"/>
    <s v="CA-2015-135580"/>
    <d v="2015-12-30T00:00:00"/>
    <d v="2016-03-01T00:00:00"/>
    <s v="Standard Class"/>
    <s v="CL-12565"/>
    <s v="Clay Ludtke"/>
    <s v="Consumer"/>
    <s v="United States"/>
    <s v="Los Angeles"/>
    <s v="California"/>
    <n v="90049"/>
    <s v="West"/>
    <s v="TEC-MA-10004002"/>
    <s v="Technology"/>
    <s v="Machines"/>
    <s v="Zebra GX420t Direct Thermal/Thermal Transfer Printer"/>
    <n v="2548.56"/>
    <n v="6"/>
    <n v="0.2"/>
    <n v="286.71300000000002"/>
    <x v="14"/>
    <x v="1"/>
  </r>
  <r>
    <n v="6012"/>
    <s v="CA-2015-135580"/>
    <d v="2015-12-30T00:00:00"/>
    <d v="2016-03-01T00:00:00"/>
    <s v="Standard Class"/>
    <s v="CL-12565"/>
    <s v="Clay Ludtke"/>
    <s v="Consumer"/>
    <s v="United States"/>
    <s v="Los Angeles"/>
    <s v="California"/>
    <n v="90049"/>
    <s v="West"/>
    <s v="OFF-EN-10003296"/>
    <s v="Office Supplies"/>
    <s v="Envelopes"/>
    <s v="Tyvek Side-Opening Peel &amp; Seel Expanding Envelopes"/>
    <n v="271.44"/>
    <n v="3"/>
    <n v="0"/>
    <n v="122.148"/>
    <x v="14"/>
    <x v="1"/>
  </r>
  <r>
    <n v="6013"/>
    <s v="CA-2015-135580"/>
    <d v="2015-12-30T00:00:00"/>
    <d v="2016-03-01T00:00:00"/>
    <s v="Standard Class"/>
    <s v="CL-12565"/>
    <s v="Clay Ludtke"/>
    <s v="Consumer"/>
    <s v="United States"/>
    <s v="Los Angeles"/>
    <s v="California"/>
    <n v="90049"/>
    <s v="West"/>
    <s v="TEC-PH-10004345"/>
    <s v="Technology"/>
    <s v="Phones"/>
    <s v="Cisco SPA 502G IP Phone"/>
    <n v="287.88"/>
    <n v="3"/>
    <n v="0.2"/>
    <n v="35.984999999999999"/>
    <x v="14"/>
    <x v="1"/>
  </r>
  <r>
    <n v="6014"/>
    <s v="CA-2016-159016"/>
    <d v="2016-03-10T00:00:00"/>
    <d v="2016-11-03T00:00:00"/>
    <s v="First Class"/>
    <s v="KF-16285"/>
    <s v="Karen Ferguson"/>
    <s v="Home Office"/>
    <s v="United States"/>
    <s v="Los Angeles"/>
    <s v="California"/>
    <n v="90008"/>
    <s v="West"/>
    <s v="OFF-PA-10004405"/>
    <s v="Office Supplies"/>
    <s v="Paper"/>
    <s v="Rediform Voice Mail Log Books"/>
    <n v="14.9"/>
    <n v="5"/>
    <n v="0"/>
    <n v="7.1520000000000001"/>
    <x v="17"/>
    <x v="0"/>
  </r>
  <r>
    <n v="6015"/>
    <s v="CA-2016-159016"/>
    <d v="2016-03-10T00:00:00"/>
    <d v="2016-11-03T00:00:00"/>
    <s v="First Class"/>
    <s v="KF-16285"/>
    <s v="Karen Ferguson"/>
    <s v="Home Office"/>
    <s v="United States"/>
    <s v="Los Angeles"/>
    <s v="California"/>
    <n v="90008"/>
    <s v="West"/>
    <s v="TEC-PH-10002885"/>
    <s v="Technology"/>
    <s v="Phones"/>
    <s v="Apple iPhone 5"/>
    <n v="4158.9120000000003"/>
    <n v="8"/>
    <n v="0.2"/>
    <n v="363.90480000000002"/>
    <x v="17"/>
    <x v="0"/>
  </r>
  <r>
    <n v="6016"/>
    <s v="CA-2014-102652"/>
    <d v="2014-04-06T00:00:00"/>
    <d v="2014-12-04T00:00:00"/>
    <s v="Standard Class"/>
    <s v="AY-10555"/>
    <s v="Andy Yotov"/>
    <s v="Corporate"/>
    <s v="United States"/>
    <s v="Los Angeles"/>
    <s v="California"/>
    <n v="90049"/>
    <s v="West"/>
    <s v="FUR-FU-10000747"/>
    <s v="Furniture"/>
    <s v="Furnishings"/>
    <s v="Tenex B1-RE Series Chair Mats for Low Pile Carpets"/>
    <n v="91.96"/>
    <n v="2"/>
    <n v="0"/>
    <n v="15.6332"/>
    <x v="41"/>
    <x v="2"/>
  </r>
  <r>
    <n v="6017"/>
    <s v="CA-2014-102652"/>
    <d v="2014-04-06T00:00:00"/>
    <d v="2014-12-04T00:00:00"/>
    <s v="Standard Class"/>
    <s v="AY-10555"/>
    <s v="Andy Yotov"/>
    <s v="Corporate"/>
    <s v="United States"/>
    <s v="Los Angeles"/>
    <s v="California"/>
    <n v="90049"/>
    <s v="West"/>
    <s v="FUR-FU-10001918"/>
    <s v="Furniture"/>
    <s v="Furnishings"/>
    <s v="C-Line Cubicle Keepers Polyproplyene Holder With Velcro Backings"/>
    <n v="33.11"/>
    <n v="7"/>
    <n v="0"/>
    <n v="12.9129"/>
    <x v="41"/>
    <x v="2"/>
  </r>
  <r>
    <n v="6018"/>
    <s v="CA-2014-102652"/>
    <d v="2014-04-06T00:00:00"/>
    <d v="2014-12-04T00:00:00"/>
    <s v="Standard Class"/>
    <s v="AY-10555"/>
    <s v="Andy Yotov"/>
    <s v="Corporate"/>
    <s v="United States"/>
    <s v="Los Angeles"/>
    <s v="California"/>
    <n v="90049"/>
    <s v="West"/>
    <s v="OFF-PA-10003309"/>
    <s v="Office Supplies"/>
    <s v="Paper"/>
    <s v="Xerox 211"/>
    <n v="19.440000000000001"/>
    <n v="3"/>
    <n v="0"/>
    <n v="9.3312000000000008"/>
    <x v="41"/>
    <x v="2"/>
  </r>
  <r>
    <n v="6019"/>
    <s v="CA-2014-102652"/>
    <d v="2014-04-06T00:00:00"/>
    <d v="2014-12-04T00:00:00"/>
    <s v="Standard Class"/>
    <s v="AY-10555"/>
    <s v="Andy Yotov"/>
    <s v="Corporate"/>
    <s v="United States"/>
    <s v="Los Angeles"/>
    <s v="California"/>
    <n v="90049"/>
    <s v="West"/>
    <s v="OFF-PA-10001977"/>
    <s v="Office Supplies"/>
    <s v="Paper"/>
    <s v="Xerox 194"/>
    <n v="55.48"/>
    <n v="1"/>
    <n v="0"/>
    <n v="26.630400000000002"/>
    <x v="41"/>
    <x v="2"/>
  </r>
  <r>
    <n v="6020"/>
    <s v="CA-2014-152422"/>
    <d v="2014-10-05T00:00:00"/>
    <d v="2014-10-10T00:00:00"/>
    <s v="Second Class"/>
    <s v="BD-11635"/>
    <s v="Brian Derr"/>
    <s v="Consumer"/>
    <s v="United States"/>
    <s v="Columbus"/>
    <s v="Ohio"/>
    <n v="43229"/>
    <s v="East"/>
    <s v="OFF-AP-10002892"/>
    <s v="Office Supplies"/>
    <s v="Appliances"/>
    <s v="Belkin F5C206VTEL 6 Outlet Surge"/>
    <n v="91.92"/>
    <n v="5"/>
    <n v="0.2"/>
    <n v="11.49"/>
    <x v="18"/>
    <x v="2"/>
  </r>
  <r>
    <n v="6021"/>
    <s v="US-2016-156692"/>
    <d v="2016-08-13T00:00:00"/>
    <s v="8/13/2016"/>
    <s v="Same Day"/>
    <s v="HG-15025"/>
    <s v="Hunter Glantz"/>
    <s v="Consumer"/>
    <s v="United States"/>
    <s v="Kenner"/>
    <s v="Louisiana"/>
    <n v="70065"/>
    <s v="South"/>
    <s v="OFF-AP-10002222"/>
    <s v="Office Supplies"/>
    <s v="Appliances"/>
    <s v="Staple holder"/>
    <n v="17.34"/>
    <n v="2"/>
    <n v="0"/>
    <n v="4.6818"/>
    <x v="28"/>
    <x v="0"/>
  </r>
  <r>
    <n v="6022"/>
    <s v="US-2016-156692"/>
    <d v="2016-08-13T00:00:00"/>
    <s v="8/13/2016"/>
    <s v="Same Day"/>
    <s v="HG-15025"/>
    <s v="Hunter Glantz"/>
    <s v="Consumer"/>
    <s v="United States"/>
    <s v="Kenner"/>
    <s v="Louisiana"/>
    <n v="70065"/>
    <s v="South"/>
    <s v="TEC-AC-10000158"/>
    <s v="Technology"/>
    <s v="Accessories"/>
    <s v="Sony 64GB Class 10 Micro SDHC R40 Memory Card"/>
    <n v="71.98"/>
    <n v="2"/>
    <n v="0"/>
    <n v="15.1158"/>
    <x v="28"/>
    <x v="0"/>
  </r>
  <r>
    <n v="6023"/>
    <s v="CA-2014-130869"/>
    <d v="2014-11-17T00:00:00"/>
    <s v="11/21/2014"/>
    <s v="Standard Class"/>
    <s v="CB-12025"/>
    <s v="Cassandra Brandow"/>
    <s v="Consumer"/>
    <s v="United States"/>
    <s v="Cedar Hill"/>
    <s v="Texas"/>
    <n v="75104"/>
    <s v="Central"/>
    <s v="OFF-EN-10002600"/>
    <s v="Office Supplies"/>
    <s v="Envelopes"/>
    <s v="Redi-Strip #10 Envelopes, 4 1/8 x 9 1/2"/>
    <n v="7.08"/>
    <n v="3"/>
    <n v="0.2"/>
    <n v="2.4780000000000002"/>
    <x v="7"/>
    <x v="2"/>
  </r>
  <r>
    <n v="6024"/>
    <s v="US-2017-128832"/>
    <d v="2017-04-24T00:00:00"/>
    <s v="4/27/2017"/>
    <s v="First Class"/>
    <s v="LS-16945"/>
    <s v="Linda Southworth"/>
    <s v="Corporate"/>
    <s v="United States"/>
    <s v="Providence"/>
    <s v="Rhode Island"/>
    <n v="2908"/>
    <s v="East"/>
    <s v="TEC-AC-10004855"/>
    <s v="Technology"/>
    <s v="Accessories"/>
    <s v="V7 USB Numeric Keypad"/>
    <n v="69.98"/>
    <n v="2"/>
    <n v="0"/>
    <n v="4.8986000000000001"/>
    <x v="4"/>
    <x v="3"/>
  </r>
  <r>
    <n v="6025"/>
    <s v="CA-2017-139717"/>
    <d v="2017-08-24T00:00:00"/>
    <s v="8/26/2017"/>
    <s v="Second Class"/>
    <s v="DM-13015"/>
    <s v="Darrin Martin"/>
    <s v="Consumer"/>
    <s v="United States"/>
    <s v="Lancaster"/>
    <s v="Ohio"/>
    <n v="43130"/>
    <s v="East"/>
    <s v="OFF-AP-10000938"/>
    <s v="Office Supplies"/>
    <s v="Appliances"/>
    <s v="Avanti 1.7 Cu. Ft. Refrigerator"/>
    <n v="646.27200000000005"/>
    <n v="8"/>
    <n v="0.2"/>
    <n v="64.627200000000002"/>
    <x v="43"/>
    <x v="3"/>
  </r>
  <r>
    <n v="6026"/>
    <s v="CA-2017-139717"/>
    <d v="2017-08-24T00:00:00"/>
    <s v="8/26/2017"/>
    <s v="Second Class"/>
    <s v="DM-13015"/>
    <s v="Darrin Martin"/>
    <s v="Consumer"/>
    <s v="United States"/>
    <s v="Lancaster"/>
    <s v="Ohio"/>
    <n v="43130"/>
    <s v="East"/>
    <s v="OFF-PA-10002195"/>
    <s v="Office Supplies"/>
    <s v="Paper"/>
    <s v="Xerox 1966"/>
    <n v="10.368"/>
    <n v="2"/>
    <n v="0.2"/>
    <n v="3.7584"/>
    <x v="43"/>
    <x v="3"/>
  </r>
  <r>
    <n v="6027"/>
    <s v="CA-2017-136007"/>
    <d v="2017-02-23T00:00:00"/>
    <d v="2017-02-03T00:00:00"/>
    <s v="Standard Class"/>
    <s v="AC-10615"/>
    <s v="Ann Chong"/>
    <s v="Corporate"/>
    <s v="United States"/>
    <s v="Seattle"/>
    <s v="Washington"/>
    <n v="98115"/>
    <s v="West"/>
    <s v="OFF-FA-10002701"/>
    <s v="Office Supplies"/>
    <s v="Fasteners"/>
    <s v="Alliance Rubber Bands"/>
    <n v="8.4"/>
    <n v="5"/>
    <n v="0"/>
    <n v="0.33600000000000002"/>
    <x v="31"/>
    <x v="3"/>
  </r>
  <r>
    <n v="6028"/>
    <s v="CA-2017-136007"/>
    <d v="2017-02-23T00:00:00"/>
    <d v="2017-02-03T00:00:00"/>
    <s v="Standard Class"/>
    <s v="AC-10615"/>
    <s v="Ann Chong"/>
    <s v="Corporate"/>
    <s v="United States"/>
    <s v="Seattle"/>
    <s v="Washington"/>
    <n v="98115"/>
    <s v="West"/>
    <s v="TEC-PH-10003589"/>
    <s v="Technology"/>
    <s v="Phones"/>
    <s v="invisibleSHIELD by ZAGG Smudge-Free Screen Protector"/>
    <n v="71.959999999999994"/>
    <n v="5"/>
    <n v="0.2"/>
    <n v="25.186"/>
    <x v="31"/>
    <x v="3"/>
  </r>
  <r>
    <n v="6029"/>
    <s v="CA-2016-157364"/>
    <d v="2016-11-19T00:00:00"/>
    <s v="11/21/2016"/>
    <s v="First Class"/>
    <s v="LT-17110"/>
    <s v="Liz Thompson"/>
    <s v="Consumer"/>
    <s v="United States"/>
    <s v="Jacksonville"/>
    <s v="North Carolina"/>
    <n v="28540"/>
    <s v="South"/>
    <s v="OFF-AR-10003752"/>
    <s v="Office Supplies"/>
    <s v="Art"/>
    <s v="Deluxe Chalkboard Eraser Cleaner"/>
    <n v="18.48"/>
    <n v="2"/>
    <n v="0.2"/>
    <n v="6.0060000000000002"/>
    <x v="0"/>
    <x v="0"/>
  </r>
  <r>
    <n v="6030"/>
    <s v="US-2016-112970"/>
    <d v="2016-11-14T00:00:00"/>
    <s v="11/15/2016"/>
    <s v="First Class"/>
    <s v="TB-21250"/>
    <s v="Tim Brockman"/>
    <s v="Consumer"/>
    <s v="United States"/>
    <s v="Los Angeles"/>
    <s v="California"/>
    <n v="90049"/>
    <s v="West"/>
    <s v="OFF-AR-10003829"/>
    <s v="Office Supplies"/>
    <s v="Art"/>
    <s v="Newell 35"/>
    <n v="9.84"/>
    <n v="3"/>
    <n v="0"/>
    <n v="2.8536000000000001"/>
    <x v="0"/>
    <x v="0"/>
  </r>
  <r>
    <n v="6031"/>
    <s v="US-2017-152492"/>
    <d v="2017-07-06T00:00:00"/>
    <d v="2017-06-07T00:00:00"/>
    <s v="Same Day"/>
    <s v="AH-10585"/>
    <s v="Angele Hood"/>
    <s v="Consumer"/>
    <s v="United States"/>
    <s v="Miami"/>
    <s v="Florida"/>
    <n v="33142"/>
    <s v="South"/>
    <s v="FUR-CH-10000155"/>
    <s v="Furniture"/>
    <s v="Chairs"/>
    <s v="Global Comet Stacking Armless Chair"/>
    <n v="239.24"/>
    <n v="1"/>
    <n v="0.2"/>
    <n v="23.923999999999999"/>
    <x v="10"/>
    <x v="3"/>
  </r>
  <r>
    <n v="6032"/>
    <s v="CA-2016-101168"/>
    <d v="2016-12-25T00:00:00"/>
    <d v="2017-01-01T00:00:00"/>
    <s v="Standard Class"/>
    <s v="SS-20140"/>
    <s v="Saphhira Shifley"/>
    <s v="Corporate"/>
    <s v="United States"/>
    <s v="Nashua"/>
    <s v="New Hampshire"/>
    <n v="3060"/>
    <s v="East"/>
    <s v="FUR-FU-10003142"/>
    <s v="Furniture"/>
    <s v="Furnishings"/>
    <s v="Master Big Foot Doorstop, Beige"/>
    <n v="21.12"/>
    <n v="4"/>
    <n v="0"/>
    <n v="6.5472000000000001"/>
    <x v="5"/>
    <x v="0"/>
  </r>
  <r>
    <n v="6033"/>
    <s v="CA-2017-104010"/>
    <d v="2017-04-23T00:00:00"/>
    <s v="4/25/2017"/>
    <s v="First Class"/>
    <s v="TD-20995"/>
    <s v="Tamara Dahlen"/>
    <s v="Consumer"/>
    <s v="United States"/>
    <s v="New York City"/>
    <s v="New York"/>
    <n v="10011"/>
    <s v="East"/>
    <s v="OFF-SU-10001218"/>
    <s v="Office Supplies"/>
    <s v="Supplies"/>
    <s v="Fiskars Softgrip Scissors"/>
    <n v="54.9"/>
    <n v="5"/>
    <n v="0"/>
    <n v="15.372"/>
    <x v="4"/>
    <x v="3"/>
  </r>
  <r>
    <n v="6034"/>
    <s v="CA-2015-130253"/>
    <d v="2015-12-14T00:00:00"/>
    <s v="12/18/2015"/>
    <s v="Standard Class"/>
    <s v="PP-18955"/>
    <s v="Paul Prost"/>
    <s v="Home Office"/>
    <s v="United States"/>
    <s v="Los Angeles"/>
    <s v="California"/>
    <n v="90036"/>
    <s v="West"/>
    <s v="FUR-FU-10002963"/>
    <s v="Furniture"/>
    <s v="Furnishings"/>
    <s v="Master Caster Door Stop, Gray"/>
    <n v="15.24"/>
    <n v="3"/>
    <n v="0"/>
    <n v="5.1816000000000004"/>
    <x v="14"/>
    <x v="1"/>
  </r>
  <r>
    <n v="6035"/>
    <s v="US-2015-155369"/>
    <d v="2015-04-19T00:00:00"/>
    <s v="4/25/2015"/>
    <s v="Standard Class"/>
    <s v="PG-18820"/>
    <s v="Patrick Gardner"/>
    <s v="Consumer"/>
    <s v="United States"/>
    <s v="Carrollton"/>
    <s v="Texas"/>
    <n v="75007"/>
    <s v="Central"/>
    <s v="OFF-AP-10002578"/>
    <s v="Office Supplies"/>
    <s v="Appliances"/>
    <s v="Fellowes Premier Superior Surge Suppressor, 10-Outlet, With Phone and Remote"/>
    <n v="19.568000000000001"/>
    <n v="2"/>
    <n v="0.8"/>
    <n v="-52.833599999999997"/>
    <x v="19"/>
    <x v="1"/>
  </r>
  <r>
    <n v="6036"/>
    <s v="US-2015-155369"/>
    <d v="2015-04-19T00:00:00"/>
    <s v="4/25/2015"/>
    <s v="Standard Class"/>
    <s v="PG-18820"/>
    <s v="Patrick Gardner"/>
    <s v="Consumer"/>
    <s v="United States"/>
    <s v="Carrollton"/>
    <s v="Texas"/>
    <n v="75007"/>
    <s v="Central"/>
    <s v="OFF-BI-10003925"/>
    <s v="Office Supplies"/>
    <s v="Binders"/>
    <s v="Fellowes PB300 Plastic Comb Binding Machine"/>
    <n v="310.392"/>
    <n v="4"/>
    <n v="0.8"/>
    <n v="-512.14679999999998"/>
    <x v="19"/>
    <x v="1"/>
  </r>
  <r>
    <n v="6037"/>
    <s v="CA-2016-131205"/>
    <d v="2016-09-04T00:00:00"/>
    <d v="2016-08-09T00:00:00"/>
    <s v="Standard Class"/>
    <s v="AA-10645"/>
    <s v="Anna Andreadi"/>
    <s v="Consumer"/>
    <s v="United States"/>
    <s v="Georgetown"/>
    <s v="Kentucky"/>
    <n v="40324"/>
    <s v="South"/>
    <s v="FUR-FU-10003347"/>
    <s v="Furniture"/>
    <s v="Furnishings"/>
    <s v="Coloredge Poster Frame"/>
    <n v="42.6"/>
    <n v="3"/>
    <n v="0"/>
    <n v="16.614000000000001"/>
    <x v="21"/>
    <x v="0"/>
  </r>
  <r>
    <n v="6038"/>
    <s v="CA-2016-131205"/>
    <d v="2016-09-04T00:00:00"/>
    <d v="2016-08-09T00:00:00"/>
    <s v="Standard Class"/>
    <s v="AA-10645"/>
    <s v="Anna Andreadi"/>
    <s v="Consumer"/>
    <s v="United States"/>
    <s v="Georgetown"/>
    <s v="Kentucky"/>
    <n v="40324"/>
    <s v="South"/>
    <s v="OFF-BI-10000315"/>
    <s v="Office Supplies"/>
    <s v="Binders"/>
    <s v="Poly Designer Cover &amp; Back"/>
    <n v="113.94"/>
    <n v="6"/>
    <n v="0"/>
    <n v="54.691200000000002"/>
    <x v="21"/>
    <x v="0"/>
  </r>
  <r>
    <n v="6039"/>
    <s v="CA-2016-131205"/>
    <d v="2016-09-04T00:00:00"/>
    <d v="2016-08-09T00:00:00"/>
    <s v="Standard Class"/>
    <s v="AA-10645"/>
    <s v="Anna Andreadi"/>
    <s v="Consumer"/>
    <s v="United States"/>
    <s v="Georgetown"/>
    <s v="Kentucky"/>
    <n v="40324"/>
    <s v="South"/>
    <s v="OFF-ST-10002583"/>
    <s v="Office Supplies"/>
    <s v="Storage"/>
    <s v="Fellowes Neat Ideas Storage Cubes"/>
    <n v="129.91999999999999"/>
    <n v="4"/>
    <n v="0"/>
    <n v="5.1967999999999996"/>
    <x v="21"/>
    <x v="0"/>
  </r>
  <r>
    <n v="6040"/>
    <s v="CA-2016-131205"/>
    <d v="2016-09-04T00:00:00"/>
    <d v="2016-08-09T00:00:00"/>
    <s v="Standard Class"/>
    <s v="AA-10645"/>
    <s v="Anna Andreadi"/>
    <s v="Consumer"/>
    <s v="United States"/>
    <s v="Georgetown"/>
    <s v="Kentucky"/>
    <n v="40324"/>
    <s v="South"/>
    <s v="OFF-AR-10003469"/>
    <s v="Office Supplies"/>
    <s v="Art"/>
    <s v="Nontoxic Chalk"/>
    <n v="5.28"/>
    <n v="3"/>
    <n v="0"/>
    <n v="2.5344000000000002"/>
    <x v="21"/>
    <x v="0"/>
  </r>
  <r>
    <n v="6041"/>
    <s v="CA-2017-122364"/>
    <d v="2017-09-24T00:00:00"/>
    <s v="9/29/2017"/>
    <s v="Standard Class"/>
    <s v="FA-14230"/>
    <s v="Frank Atkinson"/>
    <s v="Corporate"/>
    <s v="United States"/>
    <s v="Los Angeles"/>
    <s v="California"/>
    <n v="90008"/>
    <s v="West"/>
    <s v="TEC-PH-10001817"/>
    <s v="Technology"/>
    <s v="Phones"/>
    <s v="Wilson Electronics DB Pro Signal Booster"/>
    <n v="859.2"/>
    <n v="3"/>
    <n v="0.2"/>
    <n v="75.180000000000007"/>
    <x v="15"/>
    <x v="3"/>
  </r>
  <r>
    <n v="6042"/>
    <s v="CA-2017-122364"/>
    <d v="2017-09-24T00:00:00"/>
    <s v="9/29/2017"/>
    <s v="Standard Class"/>
    <s v="FA-14230"/>
    <s v="Frank Atkinson"/>
    <s v="Corporate"/>
    <s v="United States"/>
    <s v="Los Angeles"/>
    <s v="California"/>
    <n v="90008"/>
    <s v="West"/>
    <s v="TEC-MA-10001031"/>
    <s v="Technology"/>
    <s v="Machines"/>
    <s v="Socket Bluetooth Cordless Hand Scanner (CHS)"/>
    <n v="506.28"/>
    <n v="3"/>
    <n v="0.2"/>
    <n v="177.19800000000001"/>
    <x v="15"/>
    <x v="3"/>
  </r>
  <r>
    <n v="6043"/>
    <s v="CA-2016-117912"/>
    <d v="2016-02-04T00:00:00"/>
    <d v="2016-08-02T00:00:00"/>
    <s v="Standard Class"/>
    <s v="TB-21520"/>
    <s v="Tracy Blumstein"/>
    <s v="Consumer"/>
    <s v="United States"/>
    <s v="Sierra Vista"/>
    <s v="Arizona"/>
    <n v="85635"/>
    <s v="West"/>
    <s v="FUR-FU-10002088"/>
    <s v="Furniture"/>
    <s v="Furnishings"/>
    <s v="Nu-Dell Float Frame 11 x 14 1/2"/>
    <n v="14.368"/>
    <n v="2"/>
    <n v="0.2"/>
    <n v="3.9512"/>
    <x v="47"/>
    <x v="0"/>
  </r>
  <r>
    <n v="6044"/>
    <s v="CA-2017-145702"/>
    <d v="2017-05-19T00:00:00"/>
    <s v="5/24/2017"/>
    <s v="Second Class"/>
    <s v="AH-10075"/>
    <s v="Adam Hart"/>
    <s v="Corporate"/>
    <s v="United States"/>
    <s v="Knoxville"/>
    <s v="Tennessee"/>
    <n v="37918"/>
    <s v="South"/>
    <s v="FUR-CH-10001482"/>
    <s v="Furniture"/>
    <s v="Chairs"/>
    <s v="Office Star - Mesh Screen back chair with Vinyl seat"/>
    <n v="314.35199999999998"/>
    <n v="3"/>
    <n v="0.2"/>
    <n v="-35.364600000000003"/>
    <x v="24"/>
    <x v="3"/>
  </r>
  <r>
    <n v="6045"/>
    <s v="CA-2017-145702"/>
    <d v="2017-05-19T00:00:00"/>
    <s v="5/24/2017"/>
    <s v="Second Class"/>
    <s v="AH-10075"/>
    <s v="Adam Hart"/>
    <s v="Corporate"/>
    <s v="United States"/>
    <s v="Knoxville"/>
    <s v="Tennessee"/>
    <n v="37918"/>
    <s v="South"/>
    <s v="OFF-PA-10001526"/>
    <s v="Office Supplies"/>
    <s v="Paper"/>
    <s v="Xerox 1949"/>
    <n v="27.888000000000002"/>
    <n v="7"/>
    <n v="0.2"/>
    <n v="10.109400000000001"/>
    <x v="24"/>
    <x v="3"/>
  </r>
  <r>
    <n v="6046"/>
    <s v="CA-2015-113215"/>
    <d v="2015-09-03T00:00:00"/>
    <d v="2015-08-09T00:00:00"/>
    <s v="Standard Class"/>
    <s v="CP-12085"/>
    <s v="Cathy Prescott"/>
    <s v="Corporate"/>
    <s v="United States"/>
    <s v="Tucson"/>
    <s v="Arizona"/>
    <n v="85705"/>
    <s v="West"/>
    <s v="FUR-FU-10002937"/>
    <s v="Furniture"/>
    <s v="Furnishings"/>
    <s v="GE 48&quot; Fluorescent Tube, Cool White Energy Saver, 34 Watts, 30/Box"/>
    <n v="238.15199999999999"/>
    <n v="3"/>
    <n v="0.2"/>
    <n v="89.307000000000002"/>
    <x v="11"/>
    <x v="1"/>
  </r>
  <r>
    <n v="6047"/>
    <s v="CA-2016-154662"/>
    <d v="2016-06-09T00:00:00"/>
    <s v="6/16/2016"/>
    <s v="Standard Class"/>
    <s v="BF-11215"/>
    <s v="Benjamin Farhat"/>
    <s v="Home Office"/>
    <s v="United States"/>
    <s v="Minneapolis"/>
    <s v="Minnesota"/>
    <n v="55407"/>
    <s v="Central"/>
    <s v="FUR-TA-10001771"/>
    <s v="Furniture"/>
    <s v="Tables"/>
    <s v="Bush Cubix Conference Tables, Fully Assembled"/>
    <n v="692.94"/>
    <n v="3"/>
    <n v="0"/>
    <n v="173.23500000000001"/>
    <x v="1"/>
    <x v="0"/>
  </r>
  <r>
    <n v="6048"/>
    <s v="CA-2015-105571"/>
    <d v="2015-11-07T00:00:00"/>
    <d v="2015-11-11T00:00:00"/>
    <s v="Standard Class"/>
    <s v="CP-12340"/>
    <s v="Christine Phan"/>
    <s v="Corporate"/>
    <s v="United States"/>
    <s v="Miami"/>
    <s v="Florida"/>
    <n v="33142"/>
    <s v="South"/>
    <s v="OFF-BI-10003305"/>
    <s v="Office Supplies"/>
    <s v="Binders"/>
    <s v="Avery Hanging File Binders"/>
    <n v="16.146000000000001"/>
    <n v="9"/>
    <n v="0.7"/>
    <n v="-12.9168"/>
    <x v="6"/>
    <x v="1"/>
  </r>
  <r>
    <n v="6049"/>
    <s v="CA-2015-105571"/>
    <d v="2015-11-07T00:00:00"/>
    <d v="2015-11-11T00:00:00"/>
    <s v="Standard Class"/>
    <s v="CP-12340"/>
    <s v="Christine Phan"/>
    <s v="Corporate"/>
    <s v="United States"/>
    <s v="Miami"/>
    <s v="Florida"/>
    <n v="33142"/>
    <s v="South"/>
    <s v="OFF-BI-10001359"/>
    <s v="Office Supplies"/>
    <s v="Binders"/>
    <s v="GBC DocuBind TL300 Electric Binding System"/>
    <n v="1345.4849999999999"/>
    <n v="5"/>
    <n v="0.7"/>
    <n v="-1031.5385000000001"/>
    <x v="6"/>
    <x v="1"/>
  </r>
  <r>
    <n v="6050"/>
    <s v="CA-2016-152765"/>
    <d v="2016-06-15T00:00:00"/>
    <s v="6/18/2016"/>
    <s v="First Class"/>
    <s v="LS-17245"/>
    <s v="Lynn Smith"/>
    <s v="Consumer"/>
    <s v="United States"/>
    <s v="Houston"/>
    <s v="Texas"/>
    <n v="77036"/>
    <s v="Central"/>
    <s v="OFF-PA-10000483"/>
    <s v="Office Supplies"/>
    <s v="Paper"/>
    <s v="Xerox 19"/>
    <n v="173.488"/>
    <n v="7"/>
    <n v="0.2"/>
    <n v="54.215000000000003"/>
    <x v="1"/>
    <x v="0"/>
  </r>
  <r>
    <n v="6051"/>
    <s v="CA-2015-153878"/>
    <d v="2015-04-25T00:00:00"/>
    <s v="4/30/2015"/>
    <s v="Standard Class"/>
    <s v="TS-21655"/>
    <s v="Trudy Schmidt"/>
    <s v="Consumer"/>
    <s v="United States"/>
    <s v="Milwaukee"/>
    <s v="Wisconsin"/>
    <n v="53209"/>
    <s v="Central"/>
    <s v="OFF-AR-10000658"/>
    <s v="Office Supplies"/>
    <s v="Art"/>
    <s v="Newell 324"/>
    <n v="57.75"/>
    <n v="5"/>
    <n v="0"/>
    <n v="16.170000000000002"/>
    <x v="19"/>
    <x v="1"/>
  </r>
  <r>
    <n v="6052"/>
    <s v="CA-2015-153878"/>
    <d v="2015-04-25T00:00:00"/>
    <s v="4/30/2015"/>
    <s v="Standard Class"/>
    <s v="TS-21655"/>
    <s v="Trudy Schmidt"/>
    <s v="Consumer"/>
    <s v="United States"/>
    <s v="Milwaukee"/>
    <s v="Wisconsin"/>
    <n v="53209"/>
    <s v="Central"/>
    <s v="OFF-AP-10001205"/>
    <s v="Office Supplies"/>
    <s v="Appliances"/>
    <s v="Belkin 5 Outlet SurgeMaster Power Centers"/>
    <n v="272.39999999999998"/>
    <n v="5"/>
    <n v="0"/>
    <n v="76.272000000000006"/>
    <x v="19"/>
    <x v="1"/>
  </r>
  <r>
    <n v="6053"/>
    <s v="CA-2016-124016"/>
    <d v="2016-09-23T00:00:00"/>
    <s v="9/26/2016"/>
    <s v="Second Class"/>
    <s v="JS-15940"/>
    <s v="Joni Sundaresam"/>
    <s v="Home Office"/>
    <s v="United States"/>
    <s v="Lancaster"/>
    <s v="Ohio"/>
    <n v="43130"/>
    <s v="East"/>
    <s v="OFF-PA-10002586"/>
    <s v="Office Supplies"/>
    <s v="Paper"/>
    <s v="Xerox 1970"/>
    <n v="11.952"/>
    <n v="3"/>
    <n v="0.2"/>
    <n v="4.0338000000000003"/>
    <x v="21"/>
    <x v="0"/>
  </r>
  <r>
    <n v="6054"/>
    <s v="CA-2016-124016"/>
    <d v="2016-09-23T00:00:00"/>
    <s v="9/26/2016"/>
    <s v="Second Class"/>
    <s v="JS-15940"/>
    <s v="Joni Sundaresam"/>
    <s v="Home Office"/>
    <s v="United States"/>
    <s v="Lancaster"/>
    <s v="Ohio"/>
    <n v="43130"/>
    <s v="East"/>
    <s v="FUR-FU-10004963"/>
    <s v="Furniture"/>
    <s v="Furnishings"/>
    <s v="Eldon 400 Class Desk Accessories, Black Carbon"/>
    <n v="28"/>
    <n v="4"/>
    <n v="0.2"/>
    <n v="7.7"/>
    <x v="21"/>
    <x v="0"/>
  </r>
  <r>
    <n v="6055"/>
    <s v="CA-2016-124016"/>
    <d v="2016-09-23T00:00:00"/>
    <s v="9/26/2016"/>
    <s v="Second Class"/>
    <s v="JS-15940"/>
    <s v="Joni Sundaresam"/>
    <s v="Home Office"/>
    <s v="United States"/>
    <s v="Lancaster"/>
    <s v="Ohio"/>
    <n v="43130"/>
    <s v="East"/>
    <s v="OFF-BI-10002071"/>
    <s v="Office Supplies"/>
    <s v="Binders"/>
    <s v="Fellowes Black Plastic Comb Bindings"/>
    <n v="12.201000000000001"/>
    <n v="7"/>
    <n v="0.7"/>
    <n v="-9.7607999999999997"/>
    <x v="21"/>
    <x v="0"/>
  </r>
  <r>
    <n v="6056"/>
    <s v="CA-2016-113551"/>
    <d v="2016-08-18T00:00:00"/>
    <s v="8/20/2016"/>
    <s v="First Class"/>
    <s v="NF-18385"/>
    <s v="Natalie Fritzler"/>
    <s v="Consumer"/>
    <s v="United States"/>
    <s v="Edinburg"/>
    <s v="Texas"/>
    <n v="78539"/>
    <s v="Central"/>
    <s v="OFF-BI-10001617"/>
    <s v="Office Supplies"/>
    <s v="Binders"/>
    <s v="GBC Wire Binding Combs"/>
    <n v="2.0680000000000001"/>
    <n v="1"/>
    <n v="0.8"/>
    <n v="-3.4121999999999999"/>
    <x v="28"/>
    <x v="0"/>
  </r>
  <r>
    <n v="6057"/>
    <s v="CA-2016-113551"/>
    <d v="2016-08-18T00:00:00"/>
    <s v="8/20/2016"/>
    <s v="First Class"/>
    <s v="NF-18385"/>
    <s v="Natalie Fritzler"/>
    <s v="Consumer"/>
    <s v="United States"/>
    <s v="Edinburg"/>
    <s v="Texas"/>
    <n v="78539"/>
    <s v="Central"/>
    <s v="OFF-PA-10004665"/>
    <s v="Office Supplies"/>
    <s v="Paper"/>
    <s v="Advantus Motivational Note Cards"/>
    <n v="83.84"/>
    <n v="8"/>
    <n v="0.2"/>
    <n v="30.391999999999999"/>
    <x v="28"/>
    <x v="0"/>
  </r>
  <r>
    <n v="6058"/>
    <s v="CA-2014-107524"/>
    <d v="2014-03-02T00:00:00"/>
    <d v="2014-08-03T00:00:00"/>
    <s v="Standard Class"/>
    <s v="KN-16705"/>
    <s v="Kristina Nunn"/>
    <s v="Home Office"/>
    <s v="United States"/>
    <s v="New York City"/>
    <s v="New York"/>
    <n v="10009"/>
    <s v="East"/>
    <s v="OFF-EN-10001990"/>
    <s v="Office Supplies"/>
    <s v="Envelopes"/>
    <s v="Staple envelope"/>
    <n v="11.36"/>
    <n v="2"/>
    <n v="0"/>
    <n v="5.3391999999999999"/>
    <x v="34"/>
    <x v="2"/>
  </r>
  <r>
    <n v="6059"/>
    <s v="CA-2014-107524"/>
    <d v="2014-03-02T00:00:00"/>
    <d v="2014-08-03T00:00:00"/>
    <s v="Standard Class"/>
    <s v="KN-16705"/>
    <s v="Kristina Nunn"/>
    <s v="Home Office"/>
    <s v="United States"/>
    <s v="New York City"/>
    <s v="New York"/>
    <n v="10009"/>
    <s v="East"/>
    <s v="OFF-PA-10000587"/>
    <s v="Office Supplies"/>
    <s v="Paper"/>
    <s v="Array Parchment Paper, Assorted Colors"/>
    <n v="36.4"/>
    <n v="5"/>
    <n v="0"/>
    <n v="17.472000000000001"/>
    <x v="34"/>
    <x v="2"/>
  </r>
  <r>
    <n v="6060"/>
    <s v="CA-2014-138072"/>
    <d v="2014-12-30T00:00:00"/>
    <d v="2015-03-01T00:00:00"/>
    <s v="Standard Class"/>
    <s v="GA-14725"/>
    <s v="Guy Armstrong"/>
    <s v="Consumer"/>
    <s v="United States"/>
    <s v="Philadelphia"/>
    <s v="Pennsylvania"/>
    <n v="19120"/>
    <s v="East"/>
    <s v="TEC-AC-10004859"/>
    <s v="Technology"/>
    <s v="Accessories"/>
    <s v="Maxell Pro 80 Minute CD-R, 10/Pack"/>
    <n v="27.968"/>
    <n v="2"/>
    <n v="0.2"/>
    <n v="6.992"/>
    <x v="20"/>
    <x v="2"/>
  </r>
  <r>
    <n v="6061"/>
    <s v="CA-2015-134201"/>
    <d v="2015-04-10T00:00:00"/>
    <s v="4/16/2015"/>
    <s v="Standard Class"/>
    <s v="EH-14125"/>
    <s v="Eugene Hildebrand"/>
    <s v="Home Office"/>
    <s v="United States"/>
    <s v="Rochester"/>
    <s v="New York"/>
    <n v="14609"/>
    <s v="East"/>
    <s v="OFF-ST-10001476"/>
    <s v="Office Supplies"/>
    <s v="Storage"/>
    <s v="Steel Personal Filing/Posting Tote"/>
    <n v="142.04"/>
    <n v="4"/>
    <n v="0"/>
    <n v="38.3508"/>
    <x v="19"/>
    <x v="1"/>
  </r>
  <r>
    <n v="6062"/>
    <s v="CA-2015-134201"/>
    <d v="2015-04-10T00:00:00"/>
    <s v="4/16/2015"/>
    <s v="Standard Class"/>
    <s v="EH-14125"/>
    <s v="Eugene Hildebrand"/>
    <s v="Home Office"/>
    <s v="United States"/>
    <s v="Rochester"/>
    <s v="New York"/>
    <n v="14609"/>
    <s v="East"/>
    <s v="OFF-AR-10002804"/>
    <s v="Office Supplies"/>
    <s v="Art"/>
    <s v="Faber Castell Col-Erase Pencils"/>
    <n v="14.67"/>
    <n v="3"/>
    <n v="0"/>
    <n v="6.0147000000000004"/>
    <x v="19"/>
    <x v="1"/>
  </r>
  <r>
    <n v="6063"/>
    <s v="CA-2015-111780"/>
    <d v="2015-12-25T00:00:00"/>
    <s v="12/30/2015"/>
    <s v="Second Class"/>
    <s v="RA-19285"/>
    <s v="Ralph Arnett"/>
    <s v="Consumer"/>
    <s v="United States"/>
    <s v="San Diego"/>
    <s v="California"/>
    <n v="92037"/>
    <s v="West"/>
    <s v="TEC-CO-10004202"/>
    <s v="Technology"/>
    <s v="Copiers"/>
    <s v="Brother DCP1000 Digital 3 in 1 Multifunction Machine"/>
    <n v="1199.96"/>
    <n v="5"/>
    <n v="0.2"/>
    <n v="224.99250000000001"/>
    <x v="14"/>
    <x v="1"/>
  </r>
  <r>
    <n v="6064"/>
    <s v="CA-2015-111780"/>
    <d v="2015-12-25T00:00:00"/>
    <s v="12/30/2015"/>
    <s v="Second Class"/>
    <s v="RA-19285"/>
    <s v="Ralph Arnett"/>
    <s v="Consumer"/>
    <s v="United States"/>
    <s v="San Diego"/>
    <s v="California"/>
    <n v="92037"/>
    <s v="West"/>
    <s v="OFF-PA-10001307"/>
    <s v="Office Supplies"/>
    <s v="Paper"/>
    <s v="Important Message Pads, 50 4-1/4 x 5-1/2 Forms per Pad"/>
    <n v="12.6"/>
    <n v="3"/>
    <n v="0"/>
    <n v="6.1740000000000004"/>
    <x v="14"/>
    <x v="1"/>
  </r>
  <r>
    <n v="6065"/>
    <s v="CA-2015-111780"/>
    <d v="2015-12-25T00:00:00"/>
    <s v="12/30/2015"/>
    <s v="Second Class"/>
    <s v="RA-19285"/>
    <s v="Ralph Arnett"/>
    <s v="Consumer"/>
    <s v="United States"/>
    <s v="San Diego"/>
    <s v="California"/>
    <n v="92037"/>
    <s v="West"/>
    <s v="OFF-PA-10001667"/>
    <s v="Office Supplies"/>
    <s v="Paper"/>
    <s v="Great White Multi-Use Recycled Paper (20Lb. and 84 Bright)"/>
    <n v="17.940000000000001"/>
    <n v="3"/>
    <n v="0"/>
    <n v="8.0730000000000004"/>
    <x v="14"/>
    <x v="1"/>
  </r>
  <r>
    <n v="6066"/>
    <s v="CA-2015-119942"/>
    <d v="2015-04-05T00:00:00"/>
    <d v="2015-07-04T00:00:00"/>
    <s v="First Class"/>
    <s v="TT-21070"/>
    <s v="Ted Trevino"/>
    <s v="Consumer"/>
    <s v="United States"/>
    <s v="Philadelphia"/>
    <s v="Pennsylvania"/>
    <n v="19120"/>
    <s v="East"/>
    <s v="OFF-LA-10001569"/>
    <s v="Office Supplies"/>
    <s v="Labels"/>
    <s v="Avery 499"/>
    <n v="23.904"/>
    <n v="6"/>
    <n v="0.2"/>
    <n v="7.7687999999999997"/>
    <x v="19"/>
    <x v="1"/>
  </r>
  <r>
    <n v="6067"/>
    <s v="CA-2015-151547"/>
    <d v="2015-01-17T00:00:00"/>
    <s v="1/23/2015"/>
    <s v="Standard Class"/>
    <s v="AH-10465"/>
    <s v="Amy Hunt"/>
    <s v="Consumer"/>
    <s v="United States"/>
    <s v="Bartlett"/>
    <s v="Tennessee"/>
    <n v="38134"/>
    <s v="South"/>
    <s v="OFF-SU-10000898"/>
    <s v="Office Supplies"/>
    <s v="Supplies"/>
    <s v="Acme Hot Forged Carbon Steel Scissors with Nickel-Plated Handles, 3 7/8&quot; Cut, 8&quot;L"/>
    <n v="88.96"/>
    <n v="8"/>
    <n v="0.2"/>
    <n v="10.007999999999999"/>
    <x v="26"/>
    <x v="1"/>
  </r>
  <r>
    <n v="6068"/>
    <s v="CA-2017-166695"/>
    <d v="2017-05-20T00:00:00"/>
    <s v="5/24/2017"/>
    <s v="Standard Class"/>
    <s v="CC-12430"/>
    <s v="Chuck Clark"/>
    <s v="Home Office"/>
    <s v="United States"/>
    <s v="Lakewood"/>
    <s v="California"/>
    <n v="90712"/>
    <s v="West"/>
    <s v="FUR-CH-10000225"/>
    <s v="Furniture"/>
    <s v="Chairs"/>
    <s v="Global Geo Office Task Chair, Gray"/>
    <n v="518.27200000000005"/>
    <n v="8"/>
    <n v="0.2"/>
    <n v="-97.176000000000002"/>
    <x v="24"/>
    <x v="3"/>
  </r>
  <r>
    <n v="6069"/>
    <s v="CA-2017-166695"/>
    <d v="2017-05-20T00:00:00"/>
    <s v="5/24/2017"/>
    <s v="Standard Class"/>
    <s v="CC-12430"/>
    <s v="Chuck Clark"/>
    <s v="Home Office"/>
    <s v="United States"/>
    <s v="Lakewood"/>
    <s v="California"/>
    <n v="90712"/>
    <s v="West"/>
    <s v="FUR-FU-10002191"/>
    <s v="Furniture"/>
    <s v="Furnishings"/>
    <s v="G.E. Halogen Desk Lamp Bulbs"/>
    <n v="6.98"/>
    <n v="1"/>
    <n v="0"/>
    <n v="3.3504"/>
    <x v="24"/>
    <x v="3"/>
  </r>
  <r>
    <n v="6070"/>
    <s v="CA-2017-166695"/>
    <d v="2017-05-20T00:00:00"/>
    <s v="5/24/2017"/>
    <s v="Standard Class"/>
    <s v="CC-12430"/>
    <s v="Chuck Clark"/>
    <s v="Home Office"/>
    <s v="United States"/>
    <s v="Lakewood"/>
    <s v="California"/>
    <n v="90712"/>
    <s v="West"/>
    <s v="TEC-MA-10003176"/>
    <s v="Technology"/>
    <s v="Machines"/>
    <s v="Okidata B400 Printer"/>
    <n v="343.2"/>
    <n v="1"/>
    <n v="0.2"/>
    <n v="38.61"/>
    <x v="24"/>
    <x v="3"/>
  </r>
  <r>
    <n v="6071"/>
    <s v="CA-2017-167542"/>
    <d v="2017-08-13T00:00:00"/>
    <s v="8/20/2017"/>
    <s v="Standard Class"/>
    <s v="KD-16495"/>
    <s v="Keith Dawkins"/>
    <s v="Corporate"/>
    <s v="United States"/>
    <s v="Philadelphia"/>
    <s v="Pennsylvania"/>
    <n v="19120"/>
    <s v="East"/>
    <s v="OFF-LA-10004093"/>
    <s v="Office Supplies"/>
    <s v="Labels"/>
    <s v="Avery 486"/>
    <n v="17.544"/>
    <n v="3"/>
    <n v="0.2"/>
    <n v="5.9211"/>
    <x v="43"/>
    <x v="3"/>
  </r>
  <r>
    <n v="6072"/>
    <s v="CA-2015-120901"/>
    <d v="2015-12-31T00:00:00"/>
    <d v="2016-04-01T00:00:00"/>
    <s v="Standard Class"/>
    <s v="BG-11035"/>
    <s v="Barry Gonzalez"/>
    <s v="Consumer"/>
    <s v="United States"/>
    <s v="Austin"/>
    <s v="Texas"/>
    <n v="78745"/>
    <s v="Central"/>
    <s v="OFF-ST-10000025"/>
    <s v="Office Supplies"/>
    <s v="Storage"/>
    <s v="Fellowes Stor/Drawer Steel Plus Storage Drawers"/>
    <n v="152.68799999999999"/>
    <n v="2"/>
    <n v="0.2"/>
    <n v="-26.720400000000001"/>
    <x v="14"/>
    <x v="1"/>
  </r>
  <r>
    <n v="6073"/>
    <s v="CA-2015-120901"/>
    <d v="2015-12-31T00:00:00"/>
    <d v="2016-04-01T00:00:00"/>
    <s v="Standard Class"/>
    <s v="BG-11035"/>
    <s v="Barry Gonzalez"/>
    <s v="Consumer"/>
    <s v="United States"/>
    <s v="Austin"/>
    <s v="Texas"/>
    <n v="78745"/>
    <s v="Central"/>
    <s v="OFF-FA-10001561"/>
    <s v="Office Supplies"/>
    <s v="Fasteners"/>
    <s v="Stockwell Push Pins"/>
    <n v="3.488"/>
    <n v="2"/>
    <n v="0.2"/>
    <n v="0.56679999999999997"/>
    <x v="14"/>
    <x v="1"/>
  </r>
  <r>
    <n v="6074"/>
    <s v="CA-2015-120901"/>
    <d v="2015-12-31T00:00:00"/>
    <d v="2016-04-01T00:00:00"/>
    <s v="Standard Class"/>
    <s v="BG-11035"/>
    <s v="Barry Gonzalez"/>
    <s v="Consumer"/>
    <s v="United States"/>
    <s v="Austin"/>
    <s v="Texas"/>
    <n v="78745"/>
    <s v="Central"/>
    <s v="OFF-SU-10001225"/>
    <s v="Office Supplies"/>
    <s v="Supplies"/>
    <s v="Staple remover"/>
    <n v="5.8879999999999999"/>
    <n v="2"/>
    <n v="0.2"/>
    <n v="-1.3248"/>
    <x v="14"/>
    <x v="1"/>
  </r>
  <r>
    <n v="6075"/>
    <s v="CA-2017-121398"/>
    <d v="2017-12-25T00:00:00"/>
    <s v="12/29/2017"/>
    <s v="Standard Class"/>
    <s v="FH-14365"/>
    <s v="Fred Hopkins"/>
    <s v="Corporate"/>
    <s v="United States"/>
    <s v="Los Angeles"/>
    <s v="California"/>
    <n v="90008"/>
    <s v="West"/>
    <s v="OFF-BI-10001718"/>
    <s v="Office Supplies"/>
    <s v="Binders"/>
    <s v="GBC DocuBind P50 Personal Binding Machine"/>
    <n v="153.55199999999999"/>
    <n v="3"/>
    <n v="0.2"/>
    <n v="51.823799999999999"/>
    <x v="22"/>
    <x v="3"/>
  </r>
  <r>
    <n v="6076"/>
    <s v="CA-2017-121398"/>
    <d v="2017-12-25T00:00:00"/>
    <s v="12/29/2017"/>
    <s v="Standard Class"/>
    <s v="FH-14365"/>
    <s v="Fred Hopkins"/>
    <s v="Corporate"/>
    <s v="United States"/>
    <s v="Los Angeles"/>
    <s v="California"/>
    <n v="90008"/>
    <s v="West"/>
    <s v="OFF-ST-10002756"/>
    <s v="Office Supplies"/>
    <s v="Storage"/>
    <s v="Tennsco Stur-D-Stor Boltless Shelving, 5 Shelves, 24&quot; Deep, Sand"/>
    <n v="270.62"/>
    <n v="2"/>
    <n v="0"/>
    <n v="2.7061999999999999"/>
    <x v="22"/>
    <x v="3"/>
  </r>
  <r>
    <n v="6077"/>
    <s v="CA-2016-151561"/>
    <d v="2016-09-01T00:00:00"/>
    <d v="2016-07-09T00:00:00"/>
    <s v="Standard Class"/>
    <s v="PG-18820"/>
    <s v="Patrick Gardner"/>
    <s v="Consumer"/>
    <s v="United States"/>
    <s v="New York City"/>
    <s v="New York"/>
    <n v="10011"/>
    <s v="East"/>
    <s v="TEC-AC-10001432"/>
    <s v="Technology"/>
    <s v="Accessories"/>
    <s v="Enermax Aurora Lite Keyboard"/>
    <n v="468.9"/>
    <n v="6"/>
    <n v="0"/>
    <n v="206.316"/>
    <x v="21"/>
    <x v="0"/>
  </r>
  <r>
    <n v="6078"/>
    <s v="CA-2016-151561"/>
    <d v="2016-09-01T00:00:00"/>
    <d v="2016-07-09T00:00:00"/>
    <s v="Standard Class"/>
    <s v="PG-18820"/>
    <s v="Patrick Gardner"/>
    <s v="Consumer"/>
    <s v="United States"/>
    <s v="New York City"/>
    <s v="New York"/>
    <n v="10011"/>
    <s v="East"/>
    <s v="TEC-AC-10003399"/>
    <s v="Technology"/>
    <s v="Accessories"/>
    <s v="Memorex Mini Travel Drive 64 GB USB 2.0 Flash Drive"/>
    <n v="72.48"/>
    <n v="2"/>
    <n v="0"/>
    <n v="30.441600000000001"/>
    <x v="21"/>
    <x v="0"/>
  </r>
  <r>
    <n v="6079"/>
    <s v="CA-2016-151561"/>
    <d v="2016-09-01T00:00:00"/>
    <d v="2016-07-09T00:00:00"/>
    <s v="Standard Class"/>
    <s v="PG-18820"/>
    <s v="Patrick Gardner"/>
    <s v="Consumer"/>
    <s v="United States"/>
    <s v="New York City"/>
    <s v="New York"/>
    <n v="10011"/>
    <s v="East"/>
    <s v="OFF-SU-10001574"/>
    <s v="Office Supplies"/>
    <s v="Supplies"/>
    <s v="Acme Value Line Scissors"/>
    <n v="10.95"/>
    <n v="3"/>
    <n v="0"/>
    <n v="3.2850000000000001"/>
    <x v="21"/>
    <x v="0"/>
  </r>
  <r>
    <n v="6080"/>
    <s v="CA-2016-151561"/>
    <d v="2016-09-01T00:00:00"/>
    <d v="2016-07-09T00:00:00"/>
    <s v="Standard Class"/>
    <s v="PG-18820"/>
    <s v="Patrick Gardner"/>
    <s v="Consumer"/>
    <s v="United States"/>
    <s v="New York City"/>
    <s v="New York"/>
    <n v="10011"/>
    <s v="East"/>
    <s v="FUR-FU-10004864"/>
    <s v="Furniture"/>
    <s v="Furnishings"/>
    <s v="Howard Miller 14-1/2&quot; Diameter Chrome Round Wall Clock"/>
    <n v="191.82"/>
    <n v="3"/>
    <n v="0"/>
    <n v="61.382399999999997"/>
    <x v="21"/>
    <x v="0"/>
  </r>
  <r>
    <n v="6081"/>
    <s v="CA-2017-154676"/>
    <d v="2017-08-05T00:00:00"/>
    <d v="2017-08-08T00:00:00"/>
    <s v="First Class"/>
    <s v="NZ-18565"/>
    <s v="Nick Zandusky"/>
    <s v="Home Office"/>
    <s v="United States"/>
    <s v="Houston"/>
    <s v="Texas"/>
    <n v="77070"/>
    <s v="Central"/>
    <s v="OFF-ST-10001172"/>
    <s v="Office Supplies"/>
    <s v="Storage"/>
    <s v="Tennsco Lockers, Sand"/>
    <n v="151.05600000000001"/>
    <n v="9"/>
    <n v="0.2"/>
    <n v="7.5528000000000004"/>
    <x v="43"/>
    <x v="3"/>
  </r>
  <r>
    <n v="6082"/>
    <s v="US-2014-165589"/>
    <d v="2014-02-18T00:00:00"/>
    <s v="2/18/2014"/>
    <s v="Same Day"/>
    <s v="TB-21595"/>
    <s v="Troy Blackwell"/>
    <s v="Consumer"/>
    <s v="United States"/>
    <s v="Lubbock"/>
    <s v="Texas"/>
    <n v="79424"/>
    <s v="Central"/>
    <s v="FUR-FU-10002396"/>
    <s v="Furniture"/>
    <s v="Furnishings"/>
    <s v="DAX Copper Panel Document Frame, 5 x 7 Size"/>
    <n v="25.16"/>
    <n v="5"/>
    <n v="0.6"/>
    <n v="-11.321999999999999"/>
    <x v="45"/>
    <x v="2"/>
  </r>
  <r>
    <n v="6083"/>
    <s v="US-2016-132577"/>
    <d v="2016-11-22T00:00:00"/>
    <s v="11/27/2016"/>
    <s v="Standard Class"/>
    <s v="JE-15475"/>
    <s v="Jeremy Ellison"/>
    <s v="Consumer"/>
    <s v="United States"/>
    <s v="Houston"/>
    <s v="Texas"/>
    <n v="77095"/>
    <s v="Central"/>
    <s v="OFF-BI-10004040"/>
    <s v="Office Supplies"/>
    <s v="Binders"/>
    <s v="Wilson Jones Impact Binders"/>
    <n v="6.2160000000000002"/>
    <n v="6"/>
    <n v="0.8"/>
    <n v="-9.6348000000000003"/>
    <x v="0"/>
    <x v="0"/>
  </r>
  <r>
    <n v="6084"/>
    <s v="US-2016-132577"/>
    <d v="2016-11-22T00:00:00"/>
    <s v="11/27/2016"/>
    <s v="Standard Class"/>
    <s v="JE-15475"/>
    <s v="Jeremy Ellison"/>
    <s v="Consumer"/>
    <s v="United States"/>
    <s v="Houston"/>
    <s v="Texas"/>
    <n v="77095"/>
    <s v="Central"/>
    <s v="OFF-AR-10003481"/>
    <s v="Office Supplies"/>
    <s v="Art"/>
    <s v="Newell 348"/>
    <n v="23.616"/>
    <n v="9"/>
    <n v="0.2"/>
    <n v="2.6568000000000001"/>
    <x v="0"/>
    <x v="0"/>
  </r>
  <r>
    <n v="6085"/>
    <s v="US-2016-132577"/>
    <d v="2016-11-22T00:00:00"/>
    <s v="11/27/2016"/>
    <s v="Standard Class"/>
    <s v="JE-15475"/>
    <s v="Jeremy Ellison"/>
    <s v="Consumer"/>
    <s v="United States"/>
    <s v="Houston"/>
    <s v="Texas"/>
    <n v="77095"/>
    <s v="Central"/>
    <s v="TEC-AC-10000387"/>
    <s v="Technology"/>
    <s v="Accessories"/>
    <s v="KeyTronic†KT800P2 -†Keyboard†- Black"/>
    <n v="24.032"/>
    <n v="2"/>
    <n v="0.2"/>
    <n v="-0.6008"/>
    <x v="0"/>
    <x v="0"/>
  </r>
  <r>
    <n v="6086"/>
    <s v="US-2016-132577"/>
    <d v="2016-11-22T00:00:00"/>
    <s v="11/27/2016"/>
    <s v="Standard Class"/>
    <s v="JE-15475"/>
    <s v="Jeremy Ellison"/>
    <s v="Consumer"/>
    <s v="United States"/>
    <s v="Houston"/>
    <s v="Texas"/>
    <n v="77095"/>
    <s v="Central"/>
    <s v="OFF-LA-10000262"/>
    <s v="Office Supplies"/>
    <s v="Labels"/>
    <s v="Avery 494"/>
    <n v="2.0880000000000001"/>
    <n v="1"/>
    <n v="0.2"/>
    <n v="0.67859999999999998"/>
    <x v="0"/>
    <x v="0"/>
  </r>
  <r>
    <n v="6087"/>
    <s v="US-2016-132577"/>
    <d v="2016-11-22T00:00:00"/>
    <s v="11/27/2016"/>
    <s v="Standard Class"/>
    <s v="JE-15475"/>
    <s v="Jeremy Ellison"/>
    <s v="Consumer"/>
    <s v="United States"/>
    <s v="Houston"/>
    <s v="Texas"/>
    <n v="77095"/>
    <s v="Central"/>
    <s v="OFF-BI-10003196"/>
    <s v="Office Supplies"/>
    <s v="Binders"/>
    <s v="Accohide Poly Flexible Ring Binders"/>
    <n v="4.4880000000000004"/>
    <n v="6"/>
    <n v="0.8"/>
    <n v="-6.7320000000000002"/>
    <x v="0"/>
    <x v="0"/>
  </r>
  <r>
    <n v="6088"/>
    <s v="CA-2015-114048"/>
    <d v="2015-12-14T00:00:00"/>
    <s v="12/18/2015"/>
    <s v="Standard Class"/>
    <s v="EH-13945"/>
    <s v="Eric Hoffmann"/>
    <s v="Consumer"/>
    <s v="United States"/>
    <s v="Costa Mesa"/>
    <s v="California"/>
    <n v="92627"/>
    <s v="West"/>
    <s v="FUR-FU-10004351"/>
    <s v="Furniture"/>
    <s v="Furnishings"/>
    <s v="Staple-based wall hangings"/>
    <n v="29.22"/>
    <n v="3"/>
    <n v="0"/>
    <n v="12.8568"/>
    <x v="14"/>
    <x v="1"/>
  </r>
  <r>
    <n v="6089"/>
    <s v="CA-2015-137281"/>
    <d v="2015-06-13T00:00:00"/>
    <s v="6/17/2015"/>
    <s v="Standard Class"/>
    <s v="BF-10975"/>
    <s v="Barbara Fisher"/>
    <s v="Corporate"/>
    <s v="United States"/>
    <s v="Roswell"/>
    <s v="Georgia"/>
    <n v="30076"/>
    <s v="South"/>
    <s v="OFF-PA-10001870"/>
    <s v="Office Supplies"/>
    <s v="Paper"/>
    <s v="Xerox 202"/>
    <n v="6.48"/>
    <n v="1"/>
    <n v="0"/>
    <n v="3.1103999999999998"/>
    <x v="40"/>
    <x v="1"/>
  </r>
  <r>
    <n v="6090"/>
    <s v="US-2017-162068"/>
    <d v="2017-12-28T00:00:00"/>
    <s v="12/31/2017"/>
    <s v="Second Class"/>
    <s v="PC-18745"/>
    <s v="Pamela Coakley"/>
    <s v="Corporate"/>
    <s v="United States"/>
    <s v="Loveland"/>
    <s v="Colorado"/>
    <n v="80538"/>
    <s v="West"/>
    <s v="OFF-BI-10002813"/>
    <s v="Office Supplies"/>
    <s v="Binders"/>
    <s v="Avery Reinforcements for Hole-Punch Pages"/>
    <n v="1.1879999999999999"/>
    <n v="2"/>
    <n v="0.7"/>
    <n v="-0.99"/>
    <x v="22"/>
    <x v="3"/>
  </r>
  <r>
    <n v="6091"/>
    <s v="CA-2017-100111"/>
    <d v="2017-09-20T00:00:00"/>
    <s v="9/26/2017"/>
    <s v="Standard Class"/>
    <s v="SV-20365"/>
    <s v="Seth Vernon"/>
    <s v="Consumer"/>
    <s v="United States"/>
    <s v="New York City"/>
    <s v="New York"/>
    <n v="10035"/>
    <s v="East"/>
    <s v="FUR-CH-10003846"/>
    <s v="Furniture"/>
    <s v="Chairs"/>
    <s v="Hon Valutask Swivel Chairs"/>
    <n v="272.64600000000002"/>
    <n v="3"/>
    <n v="0.1"/>
    <n v="18.176400000000001"/>
    <x v="15"/>
    <x v="3"/>
  </r>
  <r>
    <n v="6092"/>
    <s v="CA-2017-100111"/>
    <d v="2017-09-20T00:00:00"/>
    <s v="9/26/2017"/>
    <s v="Standard Class"/>
    <s v="SV-20365"/>
    <s v="Seth Vernon"/>
    <s v="Consumer"/>
    <s v="United States"/>
    <s v="New York City"/>
    <s v="New York"/>
    <n v="10035"/>
    <s v="East"/>
    <s v="TEC-AC-10002647"/>
    <s v="Technology"/>
    <s v="Accessories"/>
    <s v="Logitech†Wireless Boombox Speaker - portable - wireless, wired"/>
    <n v="212.8"/>
    <n v="2"/>
    <n v="0"/>
    <n v="95.76"/>
    <x v="15"/>
    <x v="3"/>
  </r>
  <r>
    <n v="6093"/>
    <s v="CA-2017-100111"/>
    <d v="2017-09-20T00:00:00"/>
    <s v="9/26/2017"/>
    <s v="Standard Class"/>
    <s v="SV-20365"/>
    <s v="Seth Vernon"/>
    <s v="Consumer"/>
    <s v="United States"/>
    <s v="New York City"/>
    <s v="New York"/>
    <n v="10035"/>
    <s v="East"/>
    <s v="OFF-PA-10000807"/>
    <s v="Office Supplies"/>
    <s v="Paper"/>
    <s v="TOPS &quot;Important Message&quot; Pads, Canary, 4-1/4 x 5-1/2, 50 Sheets per Pad"/>
    <n v="38.520000000000003"/>
    <n v="9"/>
    <n v="0"/>
    <n v="18.104399999999998"/>
    <x v="15"/>
    <x v="3"/>
  </r>
  <r>
    <n v="6094"/>
    <s v="CA-2017-100111"/>
    <d v="2017-09-20T00:00:00"/>
    <s v="9/26/2017"/>
    <s v="Standard Class"/>
    <s v="SV-20365"/>
    <s v="Seth Vernon"/>
    <s v="Consumer"/>
    <s v="United States"/>
    <s v="New York City"/>
    <s v="New York"/>
    <n v="10035"/>
    <s v="East"/>
    <s v="TEC-AC-10001465"/>
    <s v="Technology"/>
    <s v="Accessories"/>
    <s v="SanDisk Cruzer 64 GB USB Flash Drive"/>
    <n v="72.64"/>
    <n v="2"/>
    <n v="0"/>
    <n v="21.792000000000002"/>
    <x v="15"/>
    <x v="3"/>
  </r>
  <r>
    <n v="6095"/>
    <s v="CA-2017-100111"/>
    <d v="2017-09-20T00:00:00"/>
    <s v="9/26/2017"/>
    <s v="Standard Class"/>
    <s v="SV-20365"/>
    <s v="Seth Vernon"/>
    <s v="Consumer"/>
    <s v="United States"/>
    <s v="New York City"/>
    <s v="New York"/>
    <n v="10035"/>
    <s v="East"/>
    <s v="OFF-ST-10000615"/>
    <s v="Office Supplies"/>
    <s v="Storage"/>
    <s v="SimpliFile Personal File, Black Granite, 15w x 6-15/16d x 11-1/4h"/>
    <n v="45.4"/>
    <n v="4"/>
    <n v="0"/>
    <n v="12.712"/>
    <x v="15"/>
    <x v="3"/>
  </r>
  <r>
    <n v="6096"/>
    <s v="CA-2017-100111"/>
    <d v="2017-09-20T00:00:00"/>
    <s v="9/26/2017"/>
    <s v="Standard Class"/>
    <s v="SV-20365"/>
    <s v="Seth Vernon"/>
    <s v="Consumer"/>
    <s v="United States"/>
    <s v="New York City"/>
    <s v="New York"/>
    <n v="10035"/>
    <s v="East"/>
    <s v="OFF-PA-10002713"/>
    <s v="Office Supplies"/>
    <s v="Paper"/>
    <s v="Adams Phone Message Book, 200 Message Capacity, 8 1/16î x 11î"/>
    <n v="13.76"/>
    <n v="2"/>
    <n v="0"/>
    <n v="6.3296000000000001"/>
    <x v="15"/>
    <x v="3"/>
  </r>
  <r>
    <n v="6097"/>
    <s v="CA-2017-100111"/>
    <d v="2017-09-20T00:00:00"/>
    <s v="9/26/2017"/>
    <s v="Standard Class"/>
    <s v="SV-20365"/>
    <s v="Seth Vernon"/>
    <s v="Consumer"/>
    <s v="United States"/>
    <s v="New York City"/>
    <s v="New York"/>
    <n v="10035"/>
    <s v="East"/>
    <s v="FUR-CH-10003061"/>
    <s v="Furniture"/>
    <s v="Chairs"/>
    <s v="Global Leather Task Chair, Black"/>
    <n v="80.991"/>
    <n v="1"/>
    <n v="0.1"/>
    <n v="8.0991"/>
    <x v="15"/>
    <x v="3"/>
  </r>
  <r>
    <n v="6098"/>
    <s v="CA-2017-100111"/>
    <d v="2017-09-20T00:00:00"/>
    <s v="9/26/2017"/>
    <s v="Standard Class"/>
    <s v="SV-20365"/>
    <s v="Seth Vernon"/>
    <s v="Consumer"/>
    <s v="United States"/>
    <s v="New York City"/>
    <s v="New York"/>
    <n v="10035"/>
    <s v="East"/>
    <s v="OFF-BI-10000343"/>
    <s v="Office Supplies"/>
    <s v="Binders"/>
    <s v="Pressboard Covers with Storage Hooks, 9 1/2&quot; x 11&quot;, Light Blue"/>
    <n v="11.784000000000001"/>
    <n v="3"/>
    <n v="0.2"/>
    <n v="3.9771000000000001"/>
    <x v="15"/>
    <x v="3"/>
  </r>
  <r>
    <n v="6099"/>
    <s v="CA-2017-100111"/>
    <d v="2017-09-20T00:00:00"/>
    <s v="9/26/2017"/>
    <s v="Standard Class"/>
    <s v="SV-20365"/>
    <s v="Seth Vernon"/>
    <s v="Consumer"/>
    <s v="United States"/>
    <s v="New York City"/>
    <s v="New York"/>
    <n v="10035"/>
    <s v="East"/>
    <s v="OFF-FA-10000304"/>
    <s v="Office Supplies"/>
    <s v="Fasteners"/>
    <s v="Advantus Push Pins"/>
    <n v="4.3600000000000003"/>
    <n v="2"/>
    <n v="0"/>
    <n v="1.7876000000000001"/>
    <x v="15"/>
    <x v="3"/>
  </r>
  <r>
    <n v="6100"/>
    <s v="CA-2017-100111"/>
    <d v="2017-09-20T00:00:00"/>
    <s v="9/26/2017"/>
    <s v="Standard Class"/>
    <s v="SV-20365"/>
    <s v="Seth Vernon"/>
    <s v="Consumer"/>
    <s v="United States"/>
    <s v="New York City"/>
    <s v="New York"/>
    <n v="10035"/>
    <s v="East"/>
    <s v="FUR-CH-10004086"/>
    <s v="Furniture"/>
    <s v="Chairs"/>
    <s v="Hon 4070 Series Pagoda Armless Upholstered Stacking Chairs"/>
    <n v="2888.127"/>
    <n v="11"/>
    <n v="0.1"/>
    <n v="609.71569999999997"/>
    <x v="15"/>
    <x v="3"/>
  </r>
  <r>
    <n v="6101"/>
    <s v="CA-2017-100111"/>
    <d v="2017-09-20T00:00:00"/>
    <s v="9/26/2017"/>
    <s v="Standard Class"/>
    <s v="SV-20365"/>
    <s v="Seth Vernon"/>
    <s v="Consumer"/>
    <s v="United States"/>
    <s v="New York City"/>
    <s v="New York"/>
    <n v="10035"/>
    <s v="East"/>
    <s v="TEC-PH-10002885"/>
    <s v="Technology"/>
    <s v="Phones"/>
    <s v="Apple iPhone 5"/>
    <n v="1299.6600000000001"/>
    <n v="2"/>
    <n v="0"/>
    <n v="350.90820000000002"/>
    <x v="15"/>
    <x v="3"/>
  </r>
  <r>
    <n v="6102"/>
    <s v="CA-2017-100111"/>
    <d v="2017-09-20T00:00:00"/>
    <s v="9/26/2017"/>
    <s v="Standard Class"/>
    <s v="SV-20365"/>
    <s v="Seth Vernon"/>
    <s v="Consumer"/>
    <s v="United States"/>
    <s v="New York City"/>
    <s v="New York"/>
    <n v="10035"/>
    <s v="East"/>
    <s v="FUR-CH-10001215"/>
    <s v="Furniture"/>
    <s v="Chairs"/>
    <s v="Global Troy Executive Leather Low-Back Tilter"/>
    <n v="2254.41"/>
    <n v="5"/>
    <n v="0.1"/>
    <n v="375.73500000000001"/>
    <x v="15"/>
    <x v="3"/>
  </r>
  <r>
    <n v="6103"/>
    <s v="CA-2017-100111"/>
    <d v="2017-09-20T00:00:00"/>
    <s v="9/26/2017"/>
    <s v="Standard Class"/>
    <s v="SV-20365"/>
    <s v="Seth Vernon"/>
    <s v="Consumer"/>
    <s v="United States"/>
    <s v="New York City"/>
    <s v="New York"/>
    <n v="10035"/>
    <s v="East"/>
    <s v="TEC-PH-10000215"/>
    <s v="Technology"/>
    <s v="Phones"/>
    <s v="Plantronics Cordless†Phone Headset†with In-line Volume - M214C"/>
    <n v="104.85"/>
    <n v="3"/>
    <n v="0"/>
    <n v="28.3095"/>
    <x v="15"/>
    <x v="3"/>
  </r>
  <r>
    <n v="6104"/>
    <s v="CA-2017-100111"/>
    <d v="2017-09-20T00:00:00"/>
    <s v="9/26/2017"/>
    <s v="Standard Class"/>
    <s v="SV-20365"/>
    <s v="Seth Vernon"/>
    <s v="Consumer"/>
    <s v="United States"/>
    <s v="New York City"/>
    <s v="New York"/>
    <n v="10035"/>
    <s v="East"/>
    <s v="TEC-AC-10001998"/>
    <s v="Technology"/>
    <s v="Accessories"/>
    <s v="Logitech†LS21 Speaker System - PC Multimedia - 2.1-CH - Wired"/>
    <n v="59.97"/>
    <n v="3"/>
    <n v="0"/>
    <n v="20.389800000000001"/>
    <x v="15"/>
    <x v="3"/>
  </r>
  <r>
    <n v="6105"/>
    <s v="US-2017-132381"/>
    <d v="2017-08-22T00:00:00"/>
    <s v="8/24/2017"/>
    <s v="First Class"/>
    <s v="Dp-13240"/>
    <s v="Dean percer"/>
    <s v="Home Office"/>
    <s v="United States"/>
    <s v="Philadelphia"/>
    <s v="Pennsylvania"/>
    <n v="19143"/>
    <s v="East"/>
    <s v="FUR-TA-10002356"/>
    <s v="Furniture"/>
    <s v="Tables"/>
    <s v="Bevis Boat-Shaped Conference Table"/>
    <n v="314.53199999999998"/>
    <n v="2"/>
    <n v="0.4"/>
    <n v="-83.875200000000007"/>
    <x v="43"/>
    <x v="3"/>
  </r>
  <r>
    <n v="6106"/>
    <s v="CA-2015-147011"/>
    <d v="2015-06-18T00:00:00"/>
    <s v="6/22/2015"/>
    <s v="Standard Class"/>
    <s v="HR-14830"/>
    <s v="Harold Ryan"/>
    <s v="Corporate"/>
    <s v="United States"/>
    <s v="Miami"/>
    <s v="Florida"/>
    <n v="33178"/>
    <s v="South"/>
    <s v="OFF-AR-10002399"/>
    <s v="Office Supplies"/>
    <s v="Art"/>
    <s v="Dixon Prang Watercolor Pencils, 10-Color Set with Brush"/>
    <n v="13.632"/>
    <n v="4"/>
    <n v="0.2"/>
    <n v="3.5783999999999998"/>
    <x v="40"/>
    <x v="1"/>
  </r>
  <r>
    <n v="6107"/>
    <s v="CA-2014-120852"/>
    <d v="2014-12-20T00:00:00"/>
    <s v="12/25/2014"/>
    <s v="Standard Class"/>
    <s v="WB-21850"/>
    <s v="William Brown"/>
    <s v="Consumer"/>
    <s v="United States"/>
    <s v="Grand Prairie"/>
    <s v="Texas"/>
    <n v="75051"/>
    <s v="Central"/>
    <s v="OFF-AP-10001563"/>
    <s v="Office Supplies"/>
    <s v="Appliances"/>
    <s v="Belkin Premiere Surge Master II 8-outlet surge protector"/>
    <n v="19.431999999999999"/>
    <n v="2"/>
    <n v="0.8"/>
    <n v="-49.551600000000001"/>
    <x v="20"/>
    <x v="2"/>
  </r>
  <r>
    <n v="6108"/>
    <s v="CA-2014-120852"/>
    <d v="2014-12-20T00:00:00"/>
    <s v="12/25/2014"/>
    <s v="Standard Class"/>
    <s v="WB-21850"/>
    <s v="William Brown"/>
    <s v="Consumer"/>
    <s v="United States"/>
    <s v="Grand Prairie"/>
    <s v="Texas"/>
    <n v="75051"/>
    <s v="Central"/>
    <s v="TEC-AC-10004510"/>
    <s v="Technology"/>
    <s v="Accessories"/>
    <s v="Logitech Desktop MK120 Mouse and keyboard Combo"/>
    <n v="65.44"/>
    <n v="5"/>
    <n v="0.2"/>
    <n v="-8.18"/>
    <x v="20"/>
    <x v="2"/>
  </r>
  <r>
    <n v="6109"/>
    <s v="CA-2016-150007"/>
    <d v="2016-09-11T00:00:00"/>
    <s v="9/16/2016"/>
    <s v="Standard Class"/>
    <s v="AS-10090"/>
    <s v="Adam Shillingsburg"/>
    <s v="Consumer"/>
    <s v="United States"/>
    <s v="Chicago"/>
    <s v="Illinois"/>
    <n v="60653"/>
    <s v="Central"/>
    <s v="OFF-LA-10001982"/>
    <s v="Office Supplies"/>
    <s v="Labels"/>
    <s v="Smead Alpha-Z Color-Coded Name Labels First Letter Starter Set"/>
    <n v="6"/>
    <n v="2"/>
    <n v="0.2"/>
    <n v="2.1"/>
    <x v="21"/>
    <x v="0"/>
  </r>
  <r>
    <n v="6110"/>
    <s v="CA-2016-150007"/>
    <d v="2016-09-11T00:00:00"/>
    <s v="9/16/2016"/>
    <s v="Standard Class"/>
    <s v="AS-10090"/>
    <s v="Adam Shillingsburg"/>
    <s v="Consumer"/>
    <s v="United States"/>
    <s v="Chicago"/>
    <s v="Illinois"/>
    <n v="60653"/>
    <s v="Central"/>
    <s v="OFF-BI-10004141"/>
    <s v="Office Supplies"/>
    <s v="Binders"/>
    <s v="Insertable Tab Indexes For Data Binders"/>
    <n v="1.9079999999999999"/>
    <n v="3"/>
    <n v="0.8"/>
    <n v="-3.2435999999999998"/>
    <x v="21"/>
    <x v="0"/>
  </r>
  <r>
    <n v="6111"/>
    <s v="CA-2016-124590"/>
    <d v="2016-11-12T00:00:00"/>
    <s v="11/16/2016"/>
    <s v="Standard Class"/>
    <s v="SP-20920"/>
    <s v="Susan Pistek"/>
    <s v="Consumer"/>
    <s v="United States"/>
    <s v="Parma"/>
    <s v="Ohio"/>
    <n v="44134"/>
    <s v="East"/>
    <s v="FUR-CH-10004495"/>
    <s v="Furniture"/>
    <s v="Chairs"/>
    <s v="Global Leather and Oak Executive Chair, Black"/>
    <n v="1474.8019999999999"/>
    <n v="7"/>
    <n v="0.3"/>
    <n v="-21.0686"/>
    <x v="0"/>
    <x v="0"/>
  </r>
  <r>
    <n v="6112"/>
    <s v="CA-2016-124590"/>
    <d v="2016-11-12T00:00:00"/>
    <s v="11/16/2016"/>
    <s v="Standard Class"/>
    <s v="SP-20920"/>
    <s v="Susan Pistek"/>
    <s v="Consumer"/>
    <s v="United States"/>
    <s v="Parma"/>
    <s v="Ohio"/>
    <n v="44134"/>
    <s v="East"/>
    <s v="OFF-AP-10002311"/>
    <s v="Office Supplies"/>
    <s v="Appliances"/>
    <s v="Holmes Replacement Filter for HEPA Air Cleaner, Very Large Room, HEPA Filter"/>
    <n v="110.096"/>
    <n v="2"/>
    <n v="0.2"/>
    <n v="33.028799999999997"/>
    <x v="0"/>
    <x v="0"/>
  </r>
  <r>
    <n v="6113"/>
    <s v="CA-2016-124590"/>
    <d v="2016-11-12T00:00:00"/>
    <s v="11/16/2016"/>
    <s v="Standard Class"/>
    <s v="SP-20920"/>
    <s v="Susan Pistek"/>
    <s v="Consumer"/>
    <s v="United States"/>
    <s v="Parma"/>
    <s v="Ohio"/>
    <n v="44134"/>
    <s v="East"/>
    <s v="OFF-FA-10000585"/>
    <s v="Office Supplies"/>
    <s v="Fasteners"/>
    <s v="OIC Bulk Pack Metal Binder Clips"/>
    <n v="16.751999999999999"/>
    <n v="6"/>
    <n v="0.2"/>
    <n v="5.4443999999999999"/>
    <x v="0"/>
    <x v="0"/>
  </r>
  <r>
    <n v="6114"/>
    <s v="CA-2016-124590"/>
    <d v="2016-11-12T00:00:00"/>
    <s v="11/16/2016"/>
    <s v="Standard Class"/>
    <s v="SP-20920"/>
    <s v="Susan Pistek"/>
    <s v="Consumer"/>
    <s v="United States"/>
    <s v="Parma"/>
    <s v="Ohio"/>
    <n v="44134"/>
    <s v="East"/>
    <s v="FUR-CH-10000454"/>
    <s v="Furniture"/>
    <s v="Chairs"/>
    <s v="Hon Deluxe Fabric Upholstered Stacking Chairs, Rounded Back"/>
    <n v="1537.0740000000001"/>
    <n v="9"/>
    <n v="0.3"/>
    <n v="0"/>
    <x v="0"/>
    <x v="0"/>
  </r>
  <r>
    <n v="6115"/>
    <s v="CA-2016-124590"/>
    <d v="2016-11-12T00:00:00"/>
    <s v="11/16/2016"/>
    <s v="Standard Class"/>
    <s v="SP-20920"/>
    <s v="Susan Pistek"/>
    <s v="Consumer"/>
    <s v="United States"/>
    <s v="Parma"/>
    <s v="Ohio"/>
    <n v="44134"/>
    <s v="East"/>
    <s v="FUR-CH-10003746"/>
    <s v="Furniture"/>
    <s v="Chairs"/>
    <s v="Hon 4070 Series Pagoda Round Back Stacking Chairs"/>
    <n v="449.37200000000001"/>
    <n v="2"/>
    <n v="0.3"/>
    <n v="-12.8392"/>
    <x v="0"/>
    <x v="0"/>
  </r>
  <r>
    <n v="6116"/>
    <s v="CA-2016-133802"/>
    <d v="2016-03-14T00:00:00"/>
    <s v="3/20/2016"/>
    <s v="Standard Class"/>
    <s v="SP-20650"/>
    <s v="Stephanie Phelps"/>
    <s v="Corporate"/>
    <s v="United States"/>
    <s v="Redwood City"/>
    <s v="California"/>
    <n v="94061"/>
    <s v="West"/>
    <s v="OFF-BI-10003291"/>
    <s v="Office Supplies"/>
    <s v="Binders"/>
    <s v="Wilson Jones Leather-Like Binders with DublLock Round Rings"/>
    <n v="41.904000000000003"/>
    <n v="6"/>
    <n v="0.2"/>
    <n v="14.1426"/>
    <x v="17"/>
    <x v="0"/>
  </r>
  <r>
    <n v="6117"/>
    <s v="US-2016-113677"/>
    <d v="2016-11-13T00:00:00"/>
    <s v="11/19/2016"/>
    <s v="Standard Class"/>
    <s v="CM-12655"/>
    <s v="Corinna Mitchell"/>
    <s v="Home Office"/>
    <s v="United States"/>
    <s v="New York City"/>
    <s v="New York"/>
    <n v="10011"/>
    <s v="East"/>
    <s v="TEC-PH-10002114"/>
    <s v="Technology"/>
    <s v="Phones"/>
    <s v="Xiaomi Mi3"/>
    <n v="2279.96"/>
    <n v="4"/>
    <n v="0"/>
    <n v="592.78959999999995"/>
    <x v="0"/>
    <x v="0"/>
  </r>
  <r>
    <n v="6118"/>
    <s v="US-2016-113677"/>
    <d v="2016-11-13T00:00:00"/>
    <s v="11/19/2016"/>
    <s v="Standard Class"/>
    <s v="CM-12655"/>
    <s v="Corinna Mitchell"/>
    <s v="Home Office"/>
    <s v="United States"/>
    <s v="New York City"/>
    <s v="New York"/>
    <n v="10011"/>
    <s v="East"/>
    <s v="OFF-LA-10001569"/>
    <s v="Office Supplies"/>
    <s v="Labels"/>
    <s v="Avery 499"/>
    <n v="14.94"/>
    <n v="3"/>
    <n v="0"/>
    <n v="6.8723999999999998"/>
    <x v="0"/>
    <x v="0"/>
  </r>
  <r>
    <n v="6119"/>
    <s v="CA-2017-143378"/>
    <d v="2017-09-19T00:00:00"/>
    <s v="9/25/2017"/>
    <s v="Standard Class"/>
    <s v="JR-16210"/>
    <s v="Justin Ritter"/>
    <s v="Corporate"/>
    <s v="United States"/>
    <s v="Springfield"/>
    <s v="Oregon"/>
    <n v="97477"/>
    <s v="West"/>
    <s v="TEC-PH-10001425"/>
    <s v="Technology"/>
    <s v="Phones"/>
    <s v="Mophie Juice Pack Helium for iPhone"/>
    <n v="191.976"/>
    <n v="3"/>
    <n v="0.2"/>
    <n v="19.197600000000001"/>
    <x v="15"/>
    <x v="3"/>
  </r>
  <r>
    <n v="6120"/>
    <s v="CA-2017-143378"/>
    <d v="2017-09-19T00:00:00"/>
    <s v="9/25/2017"/>
    <s v="Standard Class"/>
    <s v="JR-16210"/>
    <s v="Justin Ritter"/>
    <s v="Corporate"/>
    <s v="United States"/>
    <s v="Springfield"/>
    <s v="Oregon"/>
    <n v="97477"/>
    <s v="West"/>
    <s v="OFF-AR-10001915"/>
    <s v="Office Supplies"/>
    <s v="Art"/>
    <s v="Peel-Off China Markers"/>
    <n v="23.832000000000001"/>
    <n v="3"/>
    <n v="0.2"/>
    <n v="6.5537999999999998"/>
    <x v="15"/>
    <x v="3"/>
  </r>
  <r>
    <n v="6121"/>
    <s v="CA-2017-143378"/>
    <d v="2017-09-19T00:00:00"/>
    <s v="9/25/2017"/>
    <s v="Standard Class"/>
    <s v="JR-16210"/>
    <s v="Justin Ritter"/>
    <s v="Corporate"/>
    <s v="United States"/>
    <s v="Springfield"/>
    <s v="Oregon"/>
    <n v="97477"/>
    <s v="West"/>
    <s v="FUR-FU-10004864"/>
    <s v="Furniture"/>
    <s v="Furnishings"/>
    <s v="Howard Miller 14-1/2&quot; Diameter Chrome Round Wall Clock"/>
    <n v="409.21600000000001"/>
    <n v="8"/>
    <n v="0.2"/>
    <n v="61.382399999999997"/>
    <x v="15"/>
    <x v="3"/>
  </r>
  <r>
    <n v="6122"/>
    <s v="CA-2017-143378"/>
    <d v="2017-09-19T00:00:00"/>
    <s v="9/25/2017"/>
    <s v="Standard Class"/>
    <s v="JR-16210"/>
    <s v="Justin Ritter"/>
    <s v="Corporate"/>
    <s v="United States"/>
    <s v="Springfield"/>
    <s v="Oregon"/>
    <n v="97477"/>
    <s v="West"/>
    <s v="FUR-BO-10001972"/>
    <s v="Furniture"/>
    <s v="Bookcases"/>
    <s v="O'Sullivan 4-Shelf Bookcase in Odessa Pine"/>
    <n v="72.587999999999994"/>
    <n v="2"/>
    <n v="0.7"/>
    <n v="-128.2388"/>
    <x v="15"/>
    <x v="3"/>
  </r>
  <r>
    <n v="6123"/>
    <s v="CA-2017-152660"/>
    <d v="2017-12-04T00:00:00"/>
    <d v="2017-09-12T00:00:00"/>
    <s v="Standard Class"/>
    <s v="CB-12415"/>
    <s v="Christy Brittain"/>
    <s v="Consumer"/>
    <s v="United States"/>
    <s v="Chicago"/>
    <s v="Illinois"/>
    <n v="60610"/>
    <s v="Central"/>
    <s v="OFF-ST-10000532"/>
    <s v="Office Supplies"/>
    <s v="Storage"/>
    <s v="Advantus Rolling Drawer Organizers"/>
    <n v="61.567999999999998"/>
    <n v="2"/>
    <n v="0.2"/>
    <n v="4.6176000000000004"/>
    <x v="22"/>
    <x v="3"/>
  </r>
  <r>
    <n v="6124"/>
    <s v="CA-2015-142139"/>
    <d v="2015-08-31T00:00:00"/>
    <d v="2015-05-09T00:00:00"/>
    <s v="Standard Class"/>
    <s v="SD-20485"/>
    <s v="Shirley Daniels"/>
    <s v="Home Office"/>
    <s v="United States"/>
    <s v="Bedford"/>
    <s v="Texas"/>
    <n v="76021"/>
    <s v="Central"/>
    <s v="OFF-PA-10003883"/>
    <s v="Office Supplies"/>
    <s v="Paper"/>
    <s v="Message Book, Phone, Wirebound Standard Line Memo, 2 3/4&quot; X 5&quot;"/>
    <n v="20.96"/>
    <n v="4"/>
    <n v="0.2"/>
    <n v="6.8120000000000003"/>
    <x v="37"/>
    <x v="1"/>
  </r>
  <r>
    <n v="6125"/>
    <s v="CA-2017-145772"/>
    <d v="2017-06-03T00:00:00"/>
    <d v="2017-07-06T00:00:00"/>
    <s v="Standard Class"/>
    <s v="SS-20140"/>
    <s v="Saphhira Shifley"/>
    <s v="Corporate"/>
    <s v="United States"/>
    <s v="Los Angeles"/>
    <s v="California"/>
    <n v="90036"/>
    <s v="West"/>
    <s v="TEC-AC-10003038"/>
    <s v="Technology"/>
    <s v="Accessories"/>
    <s v="Kingston Digital DataTraveler 16GB USB 2.0"/>
    <n v="44.75"/>
    <n v="5"/>
    <n v="0"/>
    <n v="8.5024999999999995"/>
    <x v="27"/>
    <x v="3"/>
  </r>
  <r>
    <n v="6126"/>
    <s v="CA-2017-145772"/>
    <d v="2017-06-03T00:00:00"/>
    <d v="2017-07-06T00:00:00"/>
    <s v="Standard Class"/>
    <s v="SS-20140"/>
    <s v="Saphhira Shifley"/>
    <s v="Corporate"/>
    <s v="United States"/>
    <s v="Los Angeles"/>
    <s v="California"/>
    <n v="90036"/>
    <s v="West"/>
    <s v="OFF-PA-10001593"/>
    <s v="Office Supplies"/>
    <s v="Paper"/>
    <s v="Xerox 1947"/>
    <n v="11.96"/>
    <n v="2"/>
    <n v="0"/>
    <n v="5.3819999999999997"/>
    <x v="27"/>
    <x v="3"/>
  </r>
  <r>
    <n v="6127"/>
    <s v="CA-2017-145772"/>
    <d v="2017-06-03T00:00:00"/>
    <d v="2017-07-06T00:00:00"/>
    <s v="Standard Class"/>
    <s v="SS-20140"/>
    <s v="Saphhira Shifley"/>
    <s v="Corporate"/>
    <s v="United States"/>
    <s v="Los Angeles"/>
    <s v="California"/>
    <n v="90036"/>
    <s v="West"/>
    <s v="OFF-BI-10002049"/>
    <s v="Office Supplies"/>
    <s v="Binders"/>
    <s v="UniKeep View Case Binders"/>
    <n v="3.9119999999999999"/>
    <n v="1"/>
    <n v="0.2"/>
    <n v="1.2714000000000001"/>
    <x v="27"/>
    <x v="3"/>
  </r>
  <r>
    <n v="6128"/>
    <s v="CA-2016-124100"/>
    <d v="2016-03-31T00:00:00"/>
    <d v="2016-06-04T00:00:00"/>
    <s v="Standard Class"/>
    <s v="EH-13990"/>
    <s v="Erica Hackney"/>
    <s v="Consumer"/>
    <s v="United States"/>
    <s v="New York City"/>
    <s v="New York"/>
    <n v="10009"/>
    <s v="East"/>
    <s v="FUR-CH-10003817"/>
    <s v="Furniture"/>
    <s v="Chairs"/>
    <s v="Global Value Steno Chair, Gray"/>
    <n v="327.99599999999998"/>
    <n v="6"/>
    <n v="0.1"/>
    <n v="54.665999999999997"/>
    <x v="17"/>
    <x v="0"/>
  </r>
  <r>
    <n v="6129"/>
    <s v="US-2014-158400"/>
    <d v="2014-10-25T00:00:00"/>
    <s v="10/28/2014"/>
    <s v="First Class"/>
    <s v="AH-10030"/>
    <s v="Aaron Hawkins"/>
    <s v="Corporate"/>
    <s v="United States"/>
    <s v="San Francisco"/>
    <s v="California"/>
    <n v="94109"/>
    <s v="West"/>
    <s v="OFF-BI-10002353"/>
    <s v="Office Supplies"/>
    <s v="Binders"/>
    <s v="GBC VeloBind Cover Sets"/>
    <n v="49.408000000000001"/>
    <n v="4"/>
    <n v="0.2"/>
    <n v="18.527999999999999"/>
    <x v="18"/>
    <x v="2"/>
  </r>
  <r>
    <n v="6130"/>
    <s v="CA-2017-162033"/>
    <d v="2017-03-26T00:00:00"/>
    <d v="2017-02-04T00:00:00"/>
    <s v="Standard Class"/>
    <s v="EM-14200"/>
    <s v="Evan Minnotte"/>
    <s v="Home Office"/>
    <s v="United States"/>
    <s v="Virginia Beach"/>
    <s v="Virginia"/>
    <n v="23464"/>
    <s v="South"/>
    <s v="TEC-AC-10003116"/>
    <s v="Technology"/>
    <s v="Accessories"/>
    <s v="Memorex Froggy Flash Drive 8 GB"/>
    <n v="53.25"/>
    <n v="3"/>
    <n v="0"/>
    <n v="20.767499999999998"/>
    <x v="42"/>
    <x v="3"/>
  </r>
  <r>
    <n v="6131"/>
    <s v="CA-2017-162033"/>
    <d v="2017-03-26T00:00:00"/>
    <d v="2017-02-04T00:00:00"/>
    <s v="Standard Class"/>
    <s v="EM-14200"/>
    <s v="Evan Minnotte"/>
    <s v="Home Office"/>
    <s v="United States"/>
    <s v="Virginia Beach"/>
    <s v="Virginia"/>
    <n v="23464"/>
    <s v="South"/>
    <s v="OFF-FA-10003021"/>
    <s v="Office Supplies"/>
    <s v="Fasteners"/>
    <s v="Staples"/>
    <n v="3.76"/>
    <n v="2"/>
    <n v="0"/>
    <n v="1.3160000000000001"/>
    <x v="42"/>
    <x v="3"/>
  </r>
  <r>
    <n v="6132"/>
    <s v="CA-2014-163447"/>
    <d v="2014-12-27T00:00:00"/>
    <s v="12/31/2014"/>
    <s v="Standard Class"/>
    <s v="TB-21190"/>
    <s v="Thomas Brumley"/>
    <s v="Home Office"/>
    <s v="United States"/>
    <s v="New York City"/>
    <s v="New York"/>
    <n v="10011"/>
    <s v="East"/>
    <s v="FUR-CH-10004477"/>
    <s v="Furniture"/>
    <s v="Chairs"/>
    <s v="Global Push Button Manager's Chair, Indigo"/>
    <n v="767.21400000000006"/>
    <n v="14"/>
    <n v="0.1"/>
    <n v="161.9674"/>
    <x v="20"/>
    <x v="2"/>
  </r>
  <r>
    <n v="6133"/>
    <s v="CA-2017-145737"/>
    <d v="2017-09-15T00:00:00"/>
    <s v="9/20/2017"/>
    <s v="Standard Class"/>
    <s v="AB-10165"/>
    <s v="Alan Barnes"/>
    <s v="Consumer"/>
    <s v="United States"/>
    <s v="Lebanon"/>
    <s v="Tennessee"/>
    <n v="37087"/>
    <s v="South"/>
    <s v="OFF-PA-10001033"/>
    <s v="Office Supplies"/>
    <s v="Paper"/>
    <s v="Xerox 1893"/>
    <n v="163.96"/>
    <n v="5"/>
    <n v="0.2"/>
    <n v="59.435499999999998"/>
    <x v="15"/>
    <x v="3"/>
  </r>
  <r>
    <n v="6134"/>
    <s v="CA-2016-148096"/>
    <d v="2016-08-16T00:00:00"/>
    <s v="8/19/2016"/>
    <s v="First Class"/>
    <s v="AO-10810"/>
    <s v="Anthony O'Donnell"/>
    <s v="Corporate"/>
    <s v="United States"/>
    <s v="Los Angeles"/>
    <s v="California"/>
    <n v="90045"/>
    <s v="West"/>
    <s v="FUR-TA-10004152"/>
    <s v="Furniture"/>
    <s v="Tables"/>
    <s v="Barricks 18&quot; x 48&quot; Non-Folding Utility Table with Bottom Storage Shelf"/>
    <n v="161.28"/>
    <n v="2"/>
    <n v="0.2"/>
    <n v="12.096"/>
    <x v="28"/>
    <x v="0"/>
  </r>
  <r>
    <n v="6135"/>
    <s v="CA-2016-146766"/>
    <d v="2016-11-04T00:00:00"/>
    <d v="2016-04-11T00:00:00"/>
    <s v="Same Day"/>
    <s v="TT-21220"/>
    <s v="Thomas Thornton"/>
    <s v="Consumer"/>
    <s v="United States"/>
    <s v="Chula Vista"/>
    <s v="California"/>
    <n v="91911"/>
    <s v="West"/>
    <s v="OFF-AR-10002135"/>
    <s v="Office Supplies"/>
    <s v="Art"/>
    <s v="Boston Heavy-Duty Trimline Electric Pencil Sharpeners"/>
    <n v="192.8"/>
    <n v="4"/>
    <n v="0"/>
    <n v="55.911999999999999"/>
    <x v="0"/>
    <x v="0"/>
  </r>
  <r>
    <n v="6136"/>
    <s v="CA-2015-105613"/>
    <d v="2015-10-18T00:00:00"/>
    <s v="10/22/2015"/>
    <s v="Standard Class"/>
    <s v="KN-16705"/>
    <s v="Kristina Nunn"/>
    <s v="Home Office"/>
    <s v="United States"/>
    <s v="Mcallen"/>
    <s v="Texas"/>
    <n v="78501"/>
    <s v="Central"/>
    <s v="TEC-AC-10000521"/>
    <s v="Technology"/>
    <s v="Accessories"/>
    <s v="Verbatim Slim CD and DVD Storage Cases, 50/Pack"/>
    <n v="27.696000000000002"/>
    <n v="3"/>
    <n v="0.2"/>
    <n v="3.4620000000000002"/>
    <x v="2"/>
    <x v="1"/>
  </r>
  <r>
    <n v="6137"/>
    <s v="CA-2015-105613"/>
    <d v="2015-10-18T00:00:00"/>
    <s v="10/22/2015"/>
    <s v="Standard Class"/>
    <s v="KN-16705"/>
    <s v="Kristina Nunn"/>
    <s v="Home Office"/>
    <s v="United States"/>
    <s v="Mcallen"/>
    <s v="Texas"/>
    <n v="78501"/>
    <s v="Central"/>
    <s v="OFF-AP-10000026"/>
    <s v="Office Supplies"/>
    <s v="Appliances"/>
    <s v="Tripp Lite Isotel 6 Outlet Surge Protector with Fax/Modem Protection"/>
    <n v="73.164000000000001"/>
    <n v="6"/>
    <n v="0.8"/>
    <n v="-186.56819999999999"/>
    <x v="2"/>
    <x v="1"/>
  </r>
  <r>
    <n v="6138"/>
    <s v="US-2016-142251"/>
    <d v="2016-10-31T00:00:00"/>
    <d v="2016-04-11T00:00:00"/>
    <s v="Second Class"/>
    <s v="FO-14305"/>
    <s v="Frank Olsen"/>
    <s v="Consumer"/>
    <s v="United States"/>
    <s v="Hollywood"/>
    <s v="Florida"/>
    <n v="33021"/>
    <s v="South"/>
    <s v="OFF-PA-10002986"/>
    <s v="Office Supplies"/>
    <s v="Paper"/>
    <s v="Xerox 1898"/>
    <n v="32.064"/>
    <n v="6"/>
    <n v="0.2"/>
    <n v="11.2224"/>
    <x v="32"/>
    <x v="0"/>
  </r>
  <r>
    <n v="6139"/>
    <s v="CA-2014-131247"/>
    <d v="2014-03-30T00:00:00"/>
    <d v="2014-04-04T00:00:00"/>
    <s v="Standard Class"/>
    <s v="GA-14725"/>
    <s v="Guy Armstrong"/>
    <s v="Consumer"/>
    <s v="United States"/>
    <s v="San Francisco"/>
    <s v="California"/>
    <n v="94110"/>
    <s v="West"/>
    <s v="FUR-BO-10001337"/>
    <s v="Furniture"/>
    <s v="Bookcases"/>
    <s v="O'Sullivan Living Dimensions 2-Shelf Bookcases"/>
    <n v="205.666"/>
    <n v="2"/>
    <n v="0.15"/>
    <n v="-12.098000000000001"/>
    <x v="34"/>
    <x v="2"/>
  </r>
  <r>
    <n v="6140"/>
    <s v="US-2015-113593"/>
    <d v="2015-04-18T00:00:00"/>
    <s v="4/20/2015"/>
    <s v="First Class"/>
    <s v="NC-18415"/>
    <s v="Nathan Cano"/>
    <s v="Consumer"/>
    <s v="United States"/>
    <s v="Santa Maria"/>
    <s v="California"/>
    <n v="93454"/>
    <s v="West"/>
    <s v="OFF-ST-10000532"/>
    <s v="Office Supplies"/>
    <s v="Storage"/>
    <s v="Advantus Rolling Drawer Organizers"/>
    <n v="115.44"/>
    <n v="3"/>
    <n v="0"/>
    <n v="30.014399999999998"/>
    <x v="19"/>
    <x v="1"/>
  </r>
  <r>
    <n v="6141"/>
    <s v="CA-2017-121083"/>
    <d v="2017-07-09T00:00:00"/>
    <s v="7/15/2017"/>
    <s v="Standard Class"/>
    <s v="JF-15190"/>
    <s v="Jamie Frazer"/>
    <s v="Consumer"/>
    <s v="United States"/>
    <s v="Manchester"/>
    <s v="Connecticut"/>
    <n v="6040"/>
    <s v="East"/>
    <s v="OFF-PA-10001497"/>
    <s v="Office Supplies"/>
    <s v="Paper"/>
    <s v="Xerox 1914"/>
    <n v="274.8"/>
    <n v="5"/>
    <n v="0"/>
    <n v="134.65199999999999"/>
    <x v="10"/>
    <x v="3"/>
  </r>
  <r>
    <n v="6142"/>
    <s v="CA-2017-121083"/>
    <d v="2017-07-09T00:00:00"/>
    <s v="7/15/2017"/>
    <s v="Standard Class"/>
    <s v="JF-15190"/>
    <s v="Jamie Frazer"/>
    <s v="Consumer"/>
    <s v="United States"/>
    <s v="Manchester"/>
    <s v="Connecticut"/>
    <n v="6040"/>
    <s v="East"/>
    <s v="OFF-ST-10002554"/>
    <s v="Office Supplies"/>
    <s v="Storage"/>
    <s v="Tennsco Industrial Shelving"/>
    <n v="195.64"/>
    <n v="4"/>
    <n v="0"/>
    <n v="3.9127999999999998"/>
    <x v="10"/>
    <x v="3"/>
  </r>
  <r>
    <n v="6143"/>
    <s v="CA-2017-121083"/>
    <d v="2017-07-09T00:00:00"/>
    <s v="7/15/2017"/>
    <s v="Standard Class"/>
    <s v="JF-15190"/>
    <s v="Jamie Frazer"/>
    <s v="Consumer"/>
    <s v="United States"/>
    <s v="Manchester"/>
    <s v="Connecticut"/>
    <n v="6040"/>
    <s v="East"/>
    <s v="TEC-PH-10001336"/>
    <s v="Technology"/>
    <s v="Phones"/>
    <s v="Digium D40 VoIP phone"/>
    <n v="257.98"/>
    <n v="2"/>
    <n v="0"/>
    <n v="74.8142"/>
    <x v="10"/>
    <x v="3"/>
  </r>
  <r>
    <n v="6144"/>
    <s v="CA-2017-121083"/>
    <d v="2017-07-09T00:00:00"/>
    <s v="7/15/2017"/>
    <s v="Standard Class"/>
    <s v="JF-15190"/>
    <s v="Jamie Frazer"/>
    <s v="Consumer"/>
    <s v="United States"/>
    <s v="Manchester"/>
    <s v="Connecticut"/>
    <n v="6040"/>
    <s v="East"/>
    <s v="OFF-AR-10002987"/>
    <s v="Office Supplies"/>
    <s v="Art"/>
    <s v="Prismacolor Color Pencil Set"/>
    <n v="119.04"/>
    <n v="6"/>
    <n v="0"/>
    <n v="48.806399999999996"/>
    <x v="10"/>
    <x v="3"/>
  </r>
  <r>
    <n v="6145"/>
    <s v="CA-2017-151190"/>
    <d v="2017-06-27T00:00:00"/>
    <d v="2017-01-07T00:00:00"/>
    <s v="Standard Class"/>
    <s v="GT-14710"/>
    <s v="Greg Tran"/>
    <s v="Consumer"/>
    <s v="United States"/>
    <s v="Omaha"/>
    <s v="Nebraska"/>
    <n v="68104"/>
    <s v="Central"/>
    <s v="OFF-PA-10000575"/>
    <s v="Office Supplies"/>
    <s v="Paper"/>
    <s v="Wirebound Message Books, Four 2 3/4 x 5 White Forms per Page"/>
    <n v="20.07"/>
    <n v="3"/>
    <n v="0"/>
    <n v="9.2322000000000006"/>
    <x v="27"/>
    <x v="3"/>
  </r>
  <r>
    <n v="6146"/>
    <s v="CA-2014-133543"/>
    <d v="2014-12-22T00:00:00"/>
    <s v="12/26/2014"/>
    <s v="Standard Class"/>
    <s v="KM-16660"/>
    <s v="Khloe Miller"/>
    <s v="Consumer"/>
    <s v="United States"/>
    <s v="San Jose"/>
    <s v="California"/>
    <n v="95123"/>
    <s v="West"/>
    <s v="OFF-AR-10003394"/>
    <s v="Office Supplies"/>
    <s v="Art"/>
    <s v="Newell 332"/>
    <n v="11.76"/>
    <n v="4"/>
    <n v="0"/>
    <n v="3.1751999999999998"/>
    <x v="20"/>
    <x v="2"/>
  </r>
  <r>
    <n v="6147"/>
    <s v="CA-2017-105130"/>
    <d v="2017-11-21T00:00:00"/>
    <s v="11/25/2017"/>
    <s v="Standard Class"/>
    <s v="PJ-18835"/>
    <s v="Patrick Jones"/>
    <s v="Corporate"/>
    <s v="United States"/>
    <s v="San Francisco"/>
    <s v="California"/>
    <n v="94122"/>
    <s v="West"/>
    <s v="OFF-AR-10003394"/>
    <s v="Office Supplies"/>
    <s v="Art"/>
    <s v="Newell 332"/>
    <n v="11.76"/>
    <n v="4"/>
    <n v="0"/>
    <n v="3.1751999999999998"/>
    <x v="23"/>
    <x v="3"/>
  </r>
  <r>
    <n v="6148"/>
    <s v="CA-2017-105130"/>
    <d v="2017-11-21T00:00:00"/>
    <s v="11/25/2017"/>
    <s v="Standard Class"/>
    <s v="PJ-18835"/>
    <s v="Patrick Jones"/>
    <s v="Corporate"/>
    <s v="United States"/>
    <s v="San Francisco"/>
    <s v="California"/>
    <n v="94122"/>
    <s v="West"/>
    <s v="OFF-BI-10001191"/>
    <s v="Office Supplies"/>
    <s v="Binders"/>
    <s v="Canvas Sectional Post Binders"/>
    <n v="40.735999999999997"/>
    <n v="2"/>
    <n v="0.2"/>
    <n v="14.7668"/>
    <x v="23"/>
    <x v="3"/>
  </r>
  <r>
    <n v="6149"/>
    <s v="CA-2016-161928"/>
    <d v="2016-06-27T00:00:00"/>
    <s v="6/29/2016"/>
    <s v="Second Class"/>
    <s v="AC-10660"/>
    <s v="Anna Chung"/>
    <s v="Consumer"/>
    <s v="United States"/>
    <s v="San Francisco"/>
    <s v="California"/>
    <n v="94109"/>
    <s v="West"/>
    <s v="TEC-PH-10003484"/>
    <s v="Technology"/>
    <s v="Phones"/>
    <s v="Ooma Telo VoIP Home Phone System"/>
    <n v="201.584"/>
    <n v="2"/>
    <n v="0.2"/>
    <n v="12.599"/>
    <x v="1"/>
    <x v="0"/>
  </r>
  <r>
    <n v="6150"/>
    <s v="CA-2017-101322"/>
    <d v="2017-12-28T00:00:00"/>
    <s v="12/31/2017"/>
    <s v="First Class"/>
    <s v="JG-15310"/>
    <s v="Jason Gross"/>
    <s v="Corporate"/>
    <s v="United States"/>
    <s v="Long Beach"/>
    <s v="California"/>
    <n v="90805"/>
    <s v="West"/>
    <s v="FUR-CH-10003968"/>
    <s v="Furniture"/>
    <s v="Chairs"/>
    <s v="Novimex Turbo Task Chair"/>
    <n v="340.70400000000001"/>
    <n v="6"/>
    <n v="0.2"/>
    <n v="-34.070399999999999"/>
    <x v="22"/>
    <x v="3"/>
  </r>
  <r>
    <n v="6151"/>
    <s v="US-2016-106600"/>
    <d v="2016-04-08T00:00:00"/>
    <d v="2016-11-04T00:00:00"/>
    <s v="First Class"/>
    <s v="RM-19375"/>
    <s v="Raymond Messe"/>
    <s v="Consumer"/>
    <s v="United States"/>
    <s v="Columbus"/>
    <s v="Georgia"/>
    <n v="31907"/>
    <s v="South"/>
    <s v="FUR-BO-10001608"/>
    <s v="Furniture"/>
    <s v="Bookcases"/>
    <s v="Hon Metal Bookcases, Black"/>
    <n v="354.9"/>
    <n v="5"/>
    <n v="0"/>
    <n v="88.724999999999994"/>
    <x v="25"/>
    <x v="0"/>
  </r>
  <r>
    <n v="6152"/>
    <s v="CA-2014-111871"/>
    <d v="2014-03-18T00:00:00"/>
    <s v="3/21/2014"/>
    <s v="Second Class"/>
    <s v="EK-13795"/>
    <s v="Eileen Kiefer"/>
    <s v="Home Office"/>
    <s v="United States"/>
    <s v="San Francisco"/>
    <s v="California"/>
    <n v="94110"/>
    <s v="West"/>
    <s v="FUR-BO-10004218"/>
    <s v="Furniture"/>
    <s v="Bookcases"/>
    <s v="Bush Heritage Pine Collection 5-Shelf Bookcase, Albany Pine Finish, *Special Order"/>
    <n v="1198.33"/>
    <n v="10"/>
    <n v="0.15"/>
    <n v="70.489999999999995"/>
    <x v="34"/>
    <x v="2"/>
  </r>
  <r>
    <n v="6153"/>
    <s v="CA-2017-139437"/>
    <d v="2017-07-03T00:00:00"/>
    <d v="2017-08-07T00:00:00"/>
    <s v="Standard Class"/>
    <s v="RD-19585"/>
    <s v="Rob Dowd"/>
    <s v="Consumer"/>
    <s v="United States"/>
    <s v="Los Angeles"/>
    <s v="California"/>
    <n v="90004"/>
    <s v="West"/>
    <s v="OFF-ST-10002485"/>
    <s v="Office Supplies"/>
    <s v="Storage"/>
    <s v="Rogers Deluxe File Chest"/>
    <n v="87.92"/>
    <n v="4"/>
    <n v="0"/>
    <n v="0.87919999999999998"/>
    <x v="10"/>
    <x v="3"/>
  </r>
  <r>
    <n v="6154"/>
    <s v="CA-2017-151484"/>
    <d v="2017-04-20T00:00:00"/>
    <s v="4/23/2017"/>
    <s v="First Class"/>
    <s v="CV-12805"/>
    <s v="Cynthia Voltz"/>
    <s v="Corporate"/>
    <s v="United States"/>
    <s v="Philadelphia"/>
    <s v="Pennsylvania"/>
    <n v="19120"/>
    <s v="East"/>
    <s v="FUR-FU-10001876"/>
    <s v="Furniture"/>
    <s v="Furnishings"/>
    <s v="Computer Room Manger, 14&quot;"/>
    <n v="51.968000000000004"/>
    <n v="2"/>
    <n v="0.2"/>
    <n v="10.393599999999999"/>
    <x v="4"/>
    <x v="3"/>
  </r>
  <r>
    <n v="6155"/>
    <s v="CA-2017-151484"/>
    <d v="2017-04-20T00:00:00"/>
    <s v="4/23/2017"/>
    <s v="First Class"/>
    <s v="CV-12805"/>
    <s v="Cynthia Voltz"/>
    <s v="Corporate"/>
    <s v="United States"/>
    <s v="Philadelphia"/>
    <s v="Pennsylvania"/>
    <n v="19120"/>
    <s v="East"/>
    <s v="OFF-ST-10002370"/>
    <s v="Office Supplies"/>
    <s v="Storage"/>
    <s v="Sortfiler Multipurpose Personal File Organizer, Black"/>
    <n v="51.335999999999999"/>
    <n v="3"/>
    <n v="0.2"/>
    <n v="5.7752999999999997"/>
    <x v="4"/>
    <x v="3"/>
  </r>
  <r>
    <n v="6156"/>
    <s v="CA-2017-151484"/>
    <d v="2017-04-20T00:00:00"/>
    <s v="4/23/2017"/>
    <s v="First Class"/>
    <s v="CV-12805"/>
    <s v="Cynthia Voltz"/>
    <s v="Corporate"/>
    <s v="United States"/>
    <s v="Philadelphia"/>
    <s v="Pennsylvania"/>
    <n v="19120"/>
    <s v="East"/>
    <s v="OFF-ST-10000142"/>
    <s v="Office Supplies"/>
    <s v="Storage"/>
    <s v="Deluxe Rollaway Locking File with Drawer"/>
    <n v="332.70400000000001"/>
    <n v="1"/>
    <n v="0.2"/>
    <n v="33.270400000000002"/>
    <x v="4"/>
    <x v="3"/>
  </r>
  <r>
    <n v="6157"/>
    <s v="CA-2017-151484"/>
    <d v="2017-04-20T00:00:00"/>
    <s v="4/23/2017"/>
    <s v="First Class"/>
    <s v="CV-12805"/>
    <s v="Cynthia Voltz"/>
    <s v="Corporate"/>
    <s v="United States"/>
    <s v="Philadelphia"/>
    <s v="Pennsylvania"/>
    <n v="19120"/>
    <s v="East"/>
    <s v="FUR-FU-10004671"/>
    <s v="Furniture"/>
    <s v="Furnishings"/>
    <s v="Executive Impressions 12&quot; Wall Clock"/>
    <n v="42.408000000000001"/>
    <n v="3"/>
    <n v="0.2"/>
    <n v="9.5418000000000003"/>
    <x v="4"/>
    <x v="3"/>
  </r>
  <r>
    <n v="6158"/>
    <s v="CA-2016-104150"/>
    <d v="2016-08-03T00:00:00"/>
    <d v="2016-05-08T00:00:00"/>
    <s v="Second Class"/>
    <s v="AG-10330"/>
    <s v="Alex Grayson"/>
    <s v="Consumer"/>
    <s v="United States"/>
    <s v="Tulsa"/>
    <s v="Oklahoma"/>
    <n v="74133"/>
    <s v="Central"/>
    <s v="OFF-EN-10002504"/>
    <s v="Office Supplies"/>
    <s v="Envelopes"/>
    <s v="Tyvek  Top-Opening Peel &amp; Seel Envelopes, Plain White"/>
    <n v="81.540000000000006"/>
    <n v="3"/>
    <n v="0"/>
    <n v="38.323799999999999"/>
    <x v="28"/>
    <x v="0"/>
  </r>
  <r>
    <n v="6159"/>
    <s v="CA-2016-104150"/>
    <d v="2016-08-03T00:00:00"/>
    <d v="2016-05-08T00:00:00"/>
    <s v="Second Class"/>
    <s v="AG-10330"/>
    <s v="Alex Grayson"/>
    <s v="Consumer"/>
    <s v="United States"/>
    <s v="Tulsa"/>
    <s v="Oklahoma"/>
    <n v="74133"/>
    <s v="Central"/>
    <s v="TEC-AC-10004803"/>
    <s v="Technology"/>
    <s v="Accessories"/>
    <s v="Sony Micro Vault Click 4 GB USB 2.0 Flash Drive"/>
    <n v="167.28"/>
    <n v="12"/>
    <n v="0"/>
    <n v="23.4192"/>
    <x v="28"/>
    <x v="0"/>
  </r>
  <r>
    <n v="6160"/>
    <s v="CA-2016-161025"/>
    <d v="2016-12-03T00:00:00"/>
    <d v="2016-09-12T00:00:00"/>
    <s v="Standard Class"/>
    <s v="GM-14440"/>
    <s v="Gary McGarr"/>
    <s v="Consumer"/>
    <s v="United States"/>
    <s v="Los Angeles"/>
    <s v="California"/>
    <n v="90049"/>
    <s v="West"/>
    <s v="OFF-ST-10001932"/>
    <s v="Office Supplies"/>
    <s v="Storage"/>
    <s v="Fellowes Staxonsteel Drawer Files"/>
    <n v="772.68"/>
    <n v="4"/>
    <n v="0"/>
    <n v="108.1752"/>
    <x v="5"/>
    <x v="0"/>
  </r>
  <r>
    <n v="6161"/>
    <s v="CA-2014-103989"/>
    <d v="2014-03-19T00:00:00"/>
    <s v="3/21/2014"/>
    <s v="First Class"/>
    <s v="MC-17605"/>
    <s v="Matt Connell"/>
    <s v="Corporate"/>
    <s v="United States"/>
    <s v="Lakeland"/>
    <s v="Florida"/>
    <n v="33801"/>
    <s v="South"/>
    <s v="TEC-PH-10004667"/>
    <s v="Technology"/>
    <s v="Phones"/>
    <s v="Cisco 8x8 Inc. 6753i IP Business Phone System"/>
    <n v="323.976"/>
    <n v="3"/>
    <n v="0.2"/>
    <n v="28.347899999999999"/>
    <x v="34"/>
    <x v="2"/>
  </r>
  <r>
    <n v="6162"/>
    <s v="CA-2014-103989"/>
    <d v="2014-03-19T00:00:00"/>
    <s v="3/21/2014"/>
    <s v="First Class"/>
    <s v="MC-17605"/>
    <s v="Matt Connell"/>
    <s v="Corporate"/>
    <s v="United States"/>
    <s v="Lakeland"/>
    <s v="Florida"/>
    <n v="33801"/>
    <s v="South"/>
    <s v="OFF-LA-10000443"/>
    <s v="Office Supplies"/>
    <s v="Labels"/>
    <s v="Avery 501"/>
    <n v="11.808"/>
    <n v="4"/>
    <n v="0.2"/>
    <n v="3.9851999999999999"/>
    <x v="34"/>
    <x v="2"/>
  </r>
  <r>
    <n v="6163"/>
    <s v="CA-2014-103989"/>
    <d v="2014-03-19T00:00:00"/>
    <s v="3/21/2014"/>
    <s v="First Class"/>
    <s v="MC-17605"/>
    <s v="Matt Connell"/>
    <s v="Corporate"/>
    <s v="United States"/>
    <s v="Lakeland"/>
    <s v="Florida"/>
    <n v="33801"/>
    <s v="South"/>
    <s v="OFF-ST-10000918"/>
    <s v="Office Supplies"/>
    <s v="Storage"/>
    <s v="Crate-A-Files"/>
    <n v="26.16"/>
    <n v="3"/>
    <n v="0.2"/>
    <n v="1.962"/>
    <x v="34"/>
    <x v="2"/>
  </r>
  <r>
    <n v="6164"/>
    <s v="CA-2014-103989"/>
    <d v="2014-03-19T00:00:00"/>
    <s v="3/21/2014"/>
    <s v="First Class"/>
    <s v="MC-17605"/>
    <s v="Matt Connell"/>
    <s v="Corporate"/>
    <s v="United States"/>
    <s v="Lakeland"/>
    <s v="Florida"/>
    <n v="33801"/>
    <s v="South"/>
    <s v="OFF-BI-10001196"/>
    <s v="Office Supplies"/>
    <s v="Binders"/>
    <s v="Avery Flip-Chart Easel Binder, Black"/>
    <n v="33.57"/>
    <n v="5"/>
    <n v="0.7"/>
    <n v="-25.736999999999998"/>
    <x v="34"/>
    <x v="2"/>
  </r>
  <r>
    <n v="6165"/>
    <s v="CA-2014-103989"/>
    <d v="2014-03-19T00:00:00"/>
    <s v="3/21/2014"/>
    <s v="First Class"/>
    <s v="MC-17605"/>
    <s v="Matt Connell"/>
    <s v="Corporate"/>
    <s v="United States"/>
    <s v="Lakeland"/>
    <s v="Florida"/>
    <n v="33801"/>
    <s v="South"/>
    <s v="FUR-FU-10003981"/>
    <s v="Furniture"/>
    <s v="Furnishings"/>
    <s v="Eldon Wave Desk Accessories"/>
    <n v="4.992"/>
    <n v="3"/>
    <n v="0.2"/>
    <n v="1.3728"/>
    <x v="34"/>
    <x v="2"/>
  </r>
  <r>
    <n v="6166"/>
    <s v="CA-2014-103989"/>
    <d v="2014-03-19T00:00:00"/>
    <s v="3/21/2014"/>
    <s v="First Class"/>
    <s v="MC-17605"/>
    <s v="Matt Connell"/>
    <s v="Corporate"/>
    <s v="United States"/>
    <s v="Lakeland"/>
    <s v="Florida"/>
    <n v="33801"/>
    <s v="South"/>
    <s v="FUR-FU-10002508"/>
    <s v="Furniture"/>
    <s v="Furnishings"/>
    <s v="Document Clip Frames"/>
    <n v="20.015999999999998"/>
    <n v="3"/>
    <n v="0.2"/>
    <n v="5.5044000000000004"/>
    <x v="34"/>
    <x v="2"/>
  </r>
  <r>
    <n v="6167"/>
    <s v="CA-2014-103989"/>
    <d v="2014-03-19T00:00:00"/>
    <s v="3/21/2014"/>
    <s v="First Class"/>
    <s v="MC-17605"/>
    <s v="Matt Connell"/>
    <s v="Corporate"/>
    <s v="United States"/>
    <s v="Lakeland"/>
    <s v="Florida"/>
    <n v="33801"/>
    <s v="South"/>
    <s v="TEC-AC-10002647"/>
    <s v="Technology"/>
    <s v="Accessories"/>
    <s v="Logitech†Wireless Boombox Speaker - portable - wireless, wired"/>
    <n v="170.24"/>
    <n v="2"/>
    <n v="0.2"/>
    <n v="53.2"/>
    <x v="34"/>
    <x v="2"/>
  </r>
  <r>
    <n v="6168"/>
    <s v="CA-2015-142433"/>
    <d v="2015-04-20T00:00:00"/>
    <s v="4/25/2015"/>
    <s v="Standard Class"/>
    <s v="ES-14020"/>
    <s v="Erica Smith"/>
    <s v="Consumer"/>
    <s v="United States"/>
    <s v="Houston"/>
    <s v="Texas"/>
    <n v="77036"/>
    <s v="Central"/>
    <s v="OFF-PA-10002377"/>
    <s v="Office Supplies"/>
    <s v="Paper"/>
    <s v="Xerox 1916"/>
    <n v="117.456"/>
    <n v="3"/>
    <n v="0.2"/>
    <n v="44.045999999999999"/>
    <x v="19"/>
    <x v="1"/>
  </r>
  <r>
    <n v="6169"/>
    <s v="CA-2015-132815"/>
    <d v="2015-09-19T00:00:00"/>
    <s v="9/22/2015"/>
    <s v="Second Class"/>
    <s v="RW-19540"/>
    <s v="Rick Wilson"/>
    <s v="Corporate"/>
    <s v="United States"/>
    <s v="Los Angeles"/>
    <s v="California"/>
    <n v="90008"/>
    <s v="West"/>
    <s v="OFF-PA-10004530"/>
    <s v="Office Supplies"/>
    <s v="Paper"/>
    <s v="Personal Creations Ink Jet Cards and Labels"/>
    <n v="22.96"/>
    <n v="2"/>
    <n v="0"/>
    <n v="11.250400000000001"/>
    <x v="11"/>
    <x v="1"/>
  </r>
  <r>
    <n v="6170"/>
    <s v="CA-2014-101266"/>
    <d v="2014-08-27T00:00:00"/>
    <s v="8/30/2014"/>
    <s v="Second Class"/>
    <s v="MM-17920"/>
    <s v="Michael Moore"/>
    <s v="Consumer"/>
    <s v="United States"/>
    <s v="Springfield"/>
    <s v="Virginia"/>
    <n v="22153"/>
    <s v="South"/>
    <s v="OFF-PA-10002986"/>
    <s v="Office Supplies"/>
    <s v="Paper"/>
    <s v="Xerox 1898"/>
    <n v="13.36"/>
    <n v="2"/>
    <n v="0"/>
    <n v="6.4127999999999998"/>
    <x v="9"/>
    <x v="2"/>
  </r>
  <r>
    <n v="6171"/>
    <s v="CA-2016-141523"/>
    <d v="2016-12-19T00:00:00"/>
    <s v="12/24/2016"/>
    <s v="Second Class"/>
    <s v="MH-17440"/>
    <s v="Mark Haberlin"/>
    <s v="Corporate"/>
    <s v="United States"/>
    <s v="New York City"/>
    <s v="New York"/>
    <n v="10035"/>
    <s v="East"/>
    <s v="OFF-BI-10000948"/>
    <s v="Office Supplies"/>
    <s v="Binders"/>
    <s v="GBC Laser Imprintable Binding System Covers, Desert Sand"/>
    <n v="34.247999999999998"/>
    <n v="3"/>
    <n v="0.2"/>
    <n v="11.5587"/>
    <x v="5"/>
    <x v="0"/>
  </r>
  <r>
    <n v="6172"/>
    <s v="CA-2016-141523"/>
    <d v="2016-12-19T00:00:00"/>
    <s v="12/24/2016"/>
    <s v="Second Class"/>
    <s v="MH-17440"/>
    <s v="Mark Haberlin"/>
    <s v="Corporate"/>
    <s v="United States"/>
    <s v="New York City"/>
    <s v="New York"/>
    <n v="10035"/>
    <s v="East"/>
    <s v="OFF-AR-10001545"/>
    <s v="Office Supplies"/>
    <s v="Art"/>
    <s v="Newell 326"/>
    <n v="3.52"/>
    <n v="2"/>
    <n v="0"/>
    <n v="1.0207999999999999"/>
    <x v="5"/>
    <x v="0"/>
  </r>
  <r>
    <n v="6173"/>
    <s v="US-2014-106299"/>
    <d v="2014-08-02T00:00:00"/>
    <d v="2014-08-08T00:00:00"/>
    <s v="Standard Class"/>
    <s v="NZ-18565"/>
    <s v="Nick Zandusky"/>
    <s v="Home Office"/>
    <s v="United States"/>
    <s v="Springfield"/>
    <s v="Missouri"/>
    <n v="65807"/>
    <s v="Central"/>
    <s v="OFF-BI-10001758"/>
    <s v="Office Supplies"/>
    <s v="Binders"/>
    <s v="Wilson Jones 14 Line Acrylic Coated Pressboard Data Binders"/>
    <n v="26.7"/>
    <n v="5"/>
    <n v="0"/>
    <n v="12.548999999999999"/>
    <x v="9"/>
    <x v="2"/>
  </r>
  <r>
    <n v="6174"/>
    <s v="US-2014-106299"/>
    <d v="2014-08-02T00:00:00"/>
    <d v="2014-08-08T00:00:00"/>
    <s v="Standard Class"/>
    <s v="NZ-18565"/>
    <s v="Nick Zandusky"/>
    <s v="Home Office"/>
    <s v="United States"/>
    <s v="Springfield"/>
    <s v="Missouri"/>
    <n v="65807"/>
    <s v="Central"/>
    <s v="TEC-AC-10003237"/>
    <s v="Technology"/>
    <s v="Accessories"/>
    <s v="Memorex Micro Travel Drive 4 GB"/>
    <n v="21.2"/>
    <n v="2"/>
    <n v="0"/>
    <n v="9.1159999999999997"/>
    <x v="9"/>
    <x v="2"/>
  </r>
  <r>
    <n v="6175"/>
    <s v="US-2014-106299"/>
    <d v="2014-08-02T00:00:00"/>
    <d v="2014-08-08T00:00:00"/>
    <s v="Standard Class"/>
    <s v="NZ-18565"/>
    <s v="Nick Zandusky"/>
    <s v="Home Office"/>
    <s v="United States"/>
    <s v="Springfield"/>
    <s v="Missouri"/>
    <n v="65807"/>
    <s v="Central"/>
    <s v="OFF-ST-10002011"/>
    <s v="Office Supplies"/>
    <s v="Storage"/>
    <s v="Smead Adjustable Mobile File Trolley with Lockable Top"/>
    <n v="838.38"/>
    <n v="2"/>
    <n v="0"/>
    <n v="226.36259999999999"/>
    <x v="9"/>
    <x v="2"/>
  </r>
  <r>
    <n v="6176"/>
    <s v="CA-2015-158421"/>
    <d v="2015-09-21T00:00:00"/>
    <s v="9/26/2015"/>
    <s v="Standard Class"/>
    <s v="GB-14575"/>
    <s v="Giulietta Baptist"/>
    <s v="Consumer"/>
    <s v="United States"/>
    <s v="Columbia"/>
    <s v="South Carolina"/>
    <n v="29203"/>
    <s v="South"/>
    <s v="FUR-CH-10000309"/>
    <s v="Furniture"/>
    <s v="Chairs"/>
    <s v="Global Comet Stacking Arm Chair"/>
    <n v="1690.04"/>
    <n v="4"/>
    <n v="0"/>
    <n v="422.51"/>
    <x v="11"/>
    <x v="1"/>
  </r>
  <r>
    <n v="6177"/>
    <s v="CA-2015-158421"/>
    <d v="2015-09-21T00:00:00"/>
    <s v="9/26/2015"/>
    <s v="Standard Class"/>
    <s v="GB-14575"/>
    <s v="Giulietta Baptist"/>
    <s v="Consumer"/>
    <s v="United States"/>
    <s v="Columbia"/>
    <s v="South Carolina"/>
    <n v="29203"/>
    <s v="South"/>
    <s v="OFF-ST-10002444"/>
    <s v="Office Supplies"/>
    <s v="Storage"/>
    <s v="Recycled Eldon Regeneration Jumbo File"/>
    <n v="85.96"/>
    <n v="7"/>
    <n v="0"/>
    <n v="24.0688"/>
    <x v="11"/>
    <x v="1"/>
  </r>
  <r>
    <n v="6178"/>
    <s v="CA-2015-158421"/>
    <d v="2015-09-21T00:00:00"/>
    <s v="9/26/2015"/>
    <s v="Standard Class"/>
    <s v="GB-14575"/>
    <s v="Giulietta Baptist"/>
    <s v="Consumer"/>
    <s v="United States"/>
    <s v="Columbia"/>
    <s v="South Carolina"/>
    <n v="29203"/>
    <s v="South"/>
    <s v="OFF-EN-10001453"/>
    <s v="Office Supplies"/>
    <s v="Envelopes"/>
    <s v="Tyvek Interoffice Envelopes, 9 1/2&quot; x 12 1/2&quot;, 100/Box"/>
    <n v="121.96"/>
    <n v="2"/>
    <n v="0"/>
    <n v="57.321199999999997"/>
    <x v="11"/>
    <x v="1"/>
  </r>
  <r>
    <n v="6179"/>
    <s v="CA-2015-158421"/>
    <d v="2015-09-21T00:00:00"/>
    <s v="9/26/2015"/>
    <s v="Standard Class"/>
    <s v="GB-14575"/>
    <s v="Giulietta Baptist"/>
    <s v="Consumer"/>
    <s v="United States"/>
    <s v="Columbia"/>
    <s v="South Carolina"/>
    <n v="29203"/>
    <s v="South"/>
    <s v="OFF-PA-10001801"/>
    <s v="Office Supplies"/>
    <s v="Paper"/>
    <s v="Xerox 193"/>
    <n v="23.92"/>
    <n v="4"/>
    <n v="0"/>
    <n v="11.720800000000001"/>
    <x v="11"/>
    <x v="1"/>
  </r>
  <r>
    <n v="6180"/>
    <s v="CA-2015-158421"/>
    <d v="2015-09-21T00:00:00"/>
    <s v="9/26/2015"/>
    <s v="Standard Class"/>
    <s v="GB-14575"/>
    <s v="Giulietta Baptist"/>
    <s v="Consumer"/>
    <s v="United States"/>
    <s v="Columbia"/>
    <s v="South Carolina"/>
    <n v="29203"/>
    <s v="South"/>
    <s v="OFF-ST-10000563"/>
    <s v="Office Supplies"/>
    <s v="Storage"/>
    <s v="Fellowes Bankers Box Stor/Drawer Steel Plus"/>
    <n v="63.96"/>
    <n v="2"/>
    <n v="0"/>
    <n v="6.3959999999999999"/>
    <x v="11"/>
    <x v="1"/>
  </r>
  <r>
    <n v="6181"/>
    <s v="CA-2015-158421"/>
    <d v="2015-09-21T00:00:00"/>
    <s v="9/26/2015"/>
    <s v="Standard Class"/>
    <s v="GB-14575"/>
    <s v="Giulietta Baptist"/>
    <s v="Consumer"/>
    <s v="United States"/>
    <s v="Columbia"/>
    <s v="South Carolina"/>
    <n v="29203"/>
    <s v="South"/>
    <s v="TEC-PH-10000369"/>
    <s v="Technology"/>
    <s v="Phones"/>
    <s v="HTC One Mini"/>
    <n v="629.95000000000005"/>
    <n v="5"/>
    <n v="0"/>
    <n v="176.386"/>
    <x v="11"/>
    <x v="1"/>
  </r>
  <r>
    <n v="6182"/>
    <s v="CA-2015-158421"/>
    <d v="2015-09-21T00:00:00"/>
    <s v="9/26/2015"/>
    <s v="Standard Class"/>
    <s v="GB-14575"/>
    <s v="Giulietta Baptist"/>
    <s v="Consumer"/>
    <s v="United States"/>
    <s v="Columbia"/>
    <s v="South Carolina"/>
    <n v="29203"/>
    <s v="South"/>
    <s v="TEC-PH-10002538"/>
    <s v="Technology"/>
    <s v="Phones"/>
    <s v="Grandstream GXP1160 VoIP phone"/>
    <n v="113.73"/>
    <n v="3"/>
    <n v="0"/>
    <n v="32.981699999999996"/>
    <x v="11"/>
    <x v="1"/>
  </r>
  <r>
    <n v="6183"/>
    <s v="CA-2015-158421"/>
    <d v="2015-09-21T00:00:00"/>
    <s v="9/26/2015"/>
    <s v="Standard Class"/>
    <s v="GB-14575"/>
    <s v="Giulietta Baptist"/>
    <s v="Consumer"/>
    <s v="United States"/>
    <s v="Columbia"/>
    <s v="South Carolina"/>
    <n v="29203"/>
    <s v="South"/>
    <s v="OFF-BI-10000050"/>
    <s v="Office Supplies"/>
    <s v="Binders"/>
    <s v="Angle-D Binders with Locking Rings, Label Holders"/>
    <n v="14.6"/>
    <n v="2"/>
    <n v="0"/>
    <n v="6.8620000000000001"/>
    <x v="11"/>
    <x v="1"/>
  </r>
  <r>
    <n v="6184"/>
    <s v="CA-2015-158421"/>
    <d v="2015-09-21T00:00:00"/>
    <s v="9/26/2015"/>
    <s v="Standard Class"/>
    <s v="GB-14575"/>
    <s v="Giulietta Baptist"/>
    <s v="Consumer"/>
    <s v="United States"/>
    <s v="Columbia"/>
    <s v="South Carolina"/>
    <n v="29203"/>
    <s v="South"/>
    <s v="OFF-ST-10004186"/>
    <s v="Office Supplies"/>
    <s v="Storage"/>
    <s v="Stur-D-Stor Shelving, Vertical 5-Shelf: 72&quot;H x 36&quot;W x 18 1/2&quot;D"/>
    <n v="887.84"/>
    <n v="8"/>
    <n v="0"/>
    <n v="17.756799999999998"/>
    <x v="11"/>
    <x v="1"/>
  </r>
  <r>
    <n v="6185"/>
    <s v="CA-2016-143609"/>
    <d v="2016-12-11T00:00:00"/>
    <s v="12/13/2016"/>
    <s v="First Class"/>
    <s v="DB-13270"/>
    <s v="Deborah Brumfield"/>
    <s v="Home Office"/>
    <s v="United States"/>
    <s v="Portland"/>
    <s v="Oregon"/>
    <n v="97206"/>
    <s v="West"/>
    <s v="FUR-CH-10004218"/>
    <s v="Furniture"/>
    <s v="Chairs"/>
    <s v="Global Fabric Manager's Chair, Dark Gray"/>
    <n v="403.92"/>
    <n v="5"/>
    <n v="0.2"/>
    <n v="25.245000000000001"/>
    <x v="5"/>
    <x v="0"/>
  </r>
  <r>
    <n v="6186"/>
    <s v="CA-2015-138331"/>
    <d v="2015-08-07T00:00:00"/>
    <d v="2015-12-08T00:00:00"/>
    <s v="Standard Class"/>
    <s v="JK-15625"/>
    <s v="Jim Karlsson"/>
    <s v="Consumer"/>
    <s v="United States"/>
    <s v="Philadelphia"/>
    <s v="Pennsylvania"/>
    <n v="19120"/>
    <s v="East"/>
    <s v="OFF-AR-10002952"/>
    <s v="Office Supplies"/>
    <s v="Art"/>
    <s v="Stanley Contemporary Battery Pencil Sharpeners"/>
    <n v="106.8"/>
    <n v="10"/>
    <n v="0.2"/>
    <n v="10.68"/>
    <x v="37"/>
    <x v="1"/>
  </r>
  <r>
    <n v="6187"/>
    <s v="CA-2015-138954"/>
    <d v="2015-11-15T00:00:00"/>
    <s v="11/17/2015"/>
    <s v="First Class"/>
    <s v="MH-17785"/>
    <s v="Maya Herman"/>
    <s v="Corporate"/>
    <s v="United States"/>
    <s v="New York City"/>
    <s v="New York"/>
    <n v="10035"/>
    <s v="East"/>
    <s v="OFF-ST-10003058"/>
    <s v="Office Supplies"/>
    <s v="Storage"/>
    <s v="Eldon Mobile Mega Data Cart  Mega Stackable  Add-On Trays"/>
    <n v="70.95"/>
    <n v="3"/>
    <n v="0"/>
    <n v="20.575500000000002"/>
    <x v="6"/>
    <x v="1"/>
  </r>
  <r>
    <n v="6188"/>
    <s v="CA-2015-138954"/>
    <d v="2015-11-15T00:00:00"/>
    <s v="11/17/2015"/>
    <s v="First Class"/>
    <s v="MH-17785"/>
    <s v="Maya Herman"/>
    <s v="Corporate"/>
    <s v="United States"/>
    <s v="New York City"/>
    <s v="New York"/>
    <n v="10035"/>
    <s v="East"/>
    <s v="OFF-BI-10003963"/>
    <s v="Office Supplies"/>
    <s v="Binders"/>
    <s v="Cardinal Holdit Data Disk Pockets"/>
    <n v="34.944000000000003"/>
    <n v="6"/>
    <n v="0.2"/>
    <n v="11.7936"/>
    <x v="6"/>
    <x v="1"/>
  </r>
  <r>
    <n v="6189"/>
    <s v="CA-2015-138954"/>
    <d v="2015-11-15T00:00:00"/>
    <s v="11/17/2015"/>
    <s v="First Class"/>
    <s v="MH-17785"/>
    <s v="Maya Herman"/>
    <s v="Corporate"/>
    <s v="United States"/>
    <s v="New York City"/>
    <s v="New York"/>
    <n v="10035"/>
    <s v="East"/>
    <s v="OFF-AR-10001955"/>
    <s v="Office Supplies"/>
    <s v="Art"/>
    <s v="Newell 319"/>
    <n v="119.04"/>
    <n v="6"/>
    <n v="0"/>
    <n v="35.712000000000003"/>
    <x v="6"/>
    <x v="1"/>
  </r>
  <r>
    <n v="6190"/>
    <s v="CA-2017-157903"/>
    <d v="2017-04-04T00:00:00"/>
    <d v="2017-08-04T00:00:00"/>
    <s v="Standard Class"/>
    <s v="AM-10705"/>
    <s v="Anne McFarland"/>
    <s v="Consumer"/>
    <s v="United States"/>
    <s v="Des Plaines"/>
    <s v="Illinois"/>
    <n v="60016"/>
    <s v="Central"/>
    <s v="TEC-PH-10004345"/>
    <s v="Technology"/>
    <s v="Phones"/>
    <s v="Cisco SPA 502G IP Phone"/>
    <n v="383.84"/>
    <n v="4"/>
    <n v="0.2"/>
    <n v="47.98"/>
    <x v="4"/>
    <x v="3"/>
  </r>
  <r>
    <n v="6191"/>
    <s v="CA-2016-157259"/>
    <d v="2016-12-24T00:00:00"/>
    <s v="12/28/2016"/>
    <s v="Standard Class"/>
    <s v="JM-15535"/>
    <s v="Jessica Myrick"/>
    <s v="Consumer"/>
    <s v="United States"/>
    <s v="New York City"/>
    <s v="New York"/>
    <n v="10035"/>
    <s v="East"/>
    <s v="FUR-FU-10003192"/>
    <s v="Furniture"/>
    <s v="Furnishings"/>
    <s v="Luxo Adjustable Task Clamp Lamp"/>
    <n v="799.56"/>
    <n v="9"/>
    <n v="0"/>
    <n v="207.88560000000001"/>
    <x v="5"/>
    <x v="0"/>
  </r>
  <r>
    <n v="6192"/>
    <s v="CA-2017-107986"/>
    <d v="2017-12-13T00:00:00"/>
    <s v="12/13/2017"/>
    <s v="Same Day"/>
    <s v="MW-18220"/>
    <s v="Mitch Webber"/>
    <s v="Consumer"/>
    <s v="United States"/>
    <s v="Seattle"/>
    <s v="Washington"/>
    <n v="98103"/>
    <s v="West"/>
    <s v="OFF-ST-10001325"/>
    <s v="Office Supplies"/>
    <s v="Storage"/>
    <s v="Sterilite Officeware Hinged File Box"/>
    <n v="31.44"/>
    <n v="3"/>
    <n v="0"/>
    <n v="8.4887999999999995"/>
    <x v="22"/>
    <x v="3"/>
  </r>
  <r>
    <n v="6193"/>
    <s v="CA-2017-104927"/>
    <d v="2017-12-22T00:00:00"/>
    <s v="12/26/2017"/>
    <s v="Standard Class"/>
    <s v="AG-10330"/>
    <s v="Alex Grayson"/>
    <s v="Consumer"/>
    <s v="United States"/>
    <s v="Houston"/>
    <s v="Texas"/>
    <n v="77095"/>
    <s v="Central"/>
    <s v="OFF-PA-10000019"/>
    <s v="Office Supplies"/>
    <s v="Paper"/>
    <s v="Xerox 1931"/>
    <n v="25.92"/>
    <n v="5"/>
    <n v="0.2"/>
    <n v="9.0719999999999992"/>
    <x v="22"/>
    <x v="3"/>
  </r>
  <r>
    <n v="6194"/>
    <s v="CA-2017-104927"/>
    <d v="2017-12-22T00:00:00"/>
    <s v="12/26/2017"/>
    <s v="Standard Class"/>
    <s v="AG-10330"/>
    <s v="Alex Grayson"/>
    <s v="Consumer"/>
    <s v="United States"/>
    <s v="Houston"/>
    <s v="Texas"/>
    <n v="77095"/>
    <s v="Central"/>
    <s v="OFF-BI-10003429"/>
    <s v="Office Supplies"/>
    <s v="Binders"/>
    <s v="Cardinal HOLDit! Binder Insert Strips,Extra Strips"/>
    <n v="6.33"/>
    <n v="5"/>
    <n v="0.8"/>
    <n v="-9.8115000000000006"/>
    <x v="22"/>
    <x v="3"/>
  </r>
  <r>
    <n v="6195"/>
    <s v="CA-2017-104927"/>
    <d v="2017-12-22T00:00:00"/>
    <s v="12/26/2017"/>
    <s v="Standard Class"/>
    <s v="AG-10330"/>
    <s v="Alex Grayson"/>
    <s v="Consumer"/>
    <s v="United States"/>
    <s v="Houston"/>
    <s v="Texas"/>
    <n v="77095"/>
    <s v="Central"/>
    <s v="OFF-PA-10000176"/>
    <s v="Office Supplies"/>
    <s v="Paper"/>
    <s v="Xerox 1887"/>
    <n v="75.88"/>
    <n v="5"/>
    <n v="0.2"/>
    <n v="26.558"/>
    <x v="22"/>
    <x v="3"/>
  </r>
  <r>
    <n v="6196"/>
    <s v="CA-2017-113453"/>
    <d v="2017-10-21T00:00:00"/>
    <s v="10/28/2017"/>
    <s v="Standard Class"/>
    <s v="CM-12160"/>
    <s v="Charles McCrossin"/>
    <s v="Consumer"/>
    <s v="United States"/>
    <s v="Philadelphia"/>
    <s v="Pennsylvania"/>
    <n v="19143"/>
    <s v="East"/>
    <s v="TEC-PH-10004165"/>
    <s v="Technology"/>
    <s v="Phones"/>
    <s v="Mitel MiVoice 5330e IP Phone"/>
    <n v="329.988"/>
    <n v="2"/>
    <n v="0.4"/>
    <n v="-76.997200000000007"/>
    <x v="13"/>
    <x v="3"/>
  </r>
  <r>
    <n v="6197"/>
    <s v="CA-2017-113453"/>
    <d v="2017-10-21T00:00:00"/>
    <s v="10/28/2017"/>
    <s v="Standard Class"/>
    <s v="CM-12160"/>
    <s v="Charles McCrossin"/>
    <s v="Consumer"/>
    <s v="United States"/>
    <s v="Philadelphia"/>
    <s v="Pennsylvania"/>
    <n v="19143"/>
    <s v="East"/>
    <s v="OFF-ST-10000352"/>
    <s v="Office Supplies"/>
    <s v="Storage"/>
    <s v="Acco Perma 2700 Stacking Storage Drawers"/>
    <n v="71.376000000000005"/>
    <n v="3"/>
    <n v="0.2"/>
    <n v="-4.4610000000000003"/>
    <x v="13"/>
    <x v="3"/>
  </r>
  <r>
    <n v="6198"/>
    <s v="CA-2015-149909"/>
    <d v="2015-11-13T00:00:00"/>
    <s v="11/17/2015"/>
    <s v="Standard Class"/>
    <s v="RA-19915"/>
    <s v="Russell Applegate"/>
    <s v="Consumer"/>
    <s v="United States"/>
    <s v="Columbus"/>
    <s v="Indiana"/>
    <n v="47201"/>
    <s v="Central"/>
    <s v="OFF-PA-10000726"/>
    <s v="Office Supplies"/>
    <s v="Paper"/>
    <s v="Black Print Carbonless Snap-Off Rapid Letter, 8 1/2&quot; x 7&quot;"/>
    <n v="63.77"/>
    <n v="7"/>
    <n v="0"/>
    <n v="28.6965"/>
    <x v="6"/>
    <x v="1"/>
  </r>
  <r>
    <n v="6199"/>
    <s v="CA-2015-149909"/>
    <d v="2015-11-13T00:00:00"/>
    <s v="11/17/2015"/>
    <s v="Standard Class"/>
    <s v="RA-19915"/>
    <s v="Russell Applegate"/>
    <s v="Consumer"/>
    <s v="United States"/>
    <s v="Columbus"/>
    <s v="Indiana"/>
    <n v="47201"/>
    <s v="Central"/>
    <s v="TEC-PH-10001536"/>
    <s v="Technology"/>
    <s v="Phones"/>
    <s v="Spigen Samsung Galaxy S5 Case Wallet"/>
    <n v="50.97"/>
    <n v="3"/>
    <n v="0"/>
    <n v="13.2522"/>
    <x v="6"/>
    <x v="1"/>
  </r>
  <r>
    <n v="6200"/>
    <s v="CA-2015-149909"/>
    <d v="2015-11-13T00:00:00"/>
    <s v="11/17/2015"/>
    <s v="Standard Class"/>
    <s v="RA-19915"/>
    <s v="Russell Applegate"/>
    <s v="Consumer"/>
    <s v="United States"/>
    <s v="Columbus"/>
    <s v="Indiana"/>
    <n v="47201"/>
    <s v="Central"/>
    <s v="OFF-PA-10001790"/>
    <s v="Office Supplies"/>
    <s v="Paper"/>
    <s v="Xerox 1910"/>
    <n v="96.08"/>
    <n v="2"/>
    <n v="0"/>
    <n v="46.118400000000001"/>
    <x v="6"/>
    <x v="1"/>
  </r>
  <r>
    <n v="6201"/>
    <s v="CA-2015-146675"/>
    <d v="2015-04-16T00:00:00"/>
    <s v="4/20/2015"/>
    <s v="Standard Class"/>
    <s v="SB-20185"/>
    <s v="Sarah Brown"/>
    <s v="Consumer"/>
    <s v="United States"/>
    <s v="Evanston"/>
    <s v="Illinois"/>
    <n v="60201"/>
    <s v="Central"/>
    <s v="TEC-CO-10001766"/>
    <s v="Technology"/>
    <s v="Copiers"/>
    <s v="Canon PC940 Copier"/>
    <n v="1439.9680000000001"/>
    <n v="4"/>
    <n v="0.2"/>
    <n v="485.98919999999998"/>
    <x v="19"/>
    <x v="1"/>
  </r>
  <r>
    <n v="6202"/>
    <s v="CA-2015-146675"/>
    <d v="2015-04-16T00:00:00"/>
    <s v="4/20/2015"/>
    <s v="Standard Class"/>
    <s v="SB-20185"/>
    <s v="Sarah Brown"/>
    <s v="Consumer"/>
    <s v="United States"/>
    <s v="Evanston"/>
    <s v="Illinois"/>
    <n v="60201"/>
    <s v="Central"/>
    <s v="TEC-AC-10004396"/>
    <s v="Technology"/>
    <s v="Accessories"/>
    <s v="Logitech Keyboard K120"/>
    <n v="43.56"/>
    <n v="3"/>
    <n v="0.2"/>
    <n v="-4.9005000000000001"/>
    <x v="19"/>
    <x v="1"/>
  </r>
  <r>
    <n v="6203"/>
    <s v="CA-2016-118332"/>
    <d v="2016-12-16T00:00:00"/>
    <s v="12/23/2016"/>
    <s v="Standard Class"/>
    <s v="PK-19075"/>
    <s v="Pete Kriz"/>
    <s v="Consumer"/>
    <s v="United States"/>
    <s v="Apple Valley"/>
    <s v="California"/>
    <n v="92307"/>
    <s v="West"/>
    <s v="FUR-CH-10001708"/>
    <s v="Furniture"/>
    <s v="Chairs"/>
    <s v="Office Star - Contemporary Swivel Chair with Padded Adjustable Arms and Flex Back"/>
    <n v="563.91999999999996"/>
    <n v="5"/>
    <n v="0.2"/>
    <n v="7.0490000000000004"/>
    <x v="5"/>
    <x v="0"/>
  </r>
  <r>
    <n v="6204"/>
    <s v="CA-2016-133669"/>
    <d v="2016-10-21T00:00:00"/>
    <s v="10/27/2016"/>
    <s v="Standard Class"/>
    <s v="SV-20935"/>
    <s v="Susan Vittorini"/>
    <s v="Consumer"/>
    <s v="United States"/>
    <s v="Columbus"/>
    <s v="Ohio"/>
    <n v="43229"/>
    <s v="East"/>
    <s v="TEC-PH-10001305"/>
    <s v="Technology"/>
    <s v="Phones"/>
    <s v="Panasonic KX TS208W Corded phone"/>
    <n v="235.15199999999999"/>
    <n v="8"/>
    <n v="0.4"/>
    <n v="-47.0304"/>
    <x v="32"/>
    <x v="0"/>
  </r>
  <r>
    <n v="6205"/>
    <s v="CA-2017-145660"/>
    <d v="2017-12-01T00:00:00"/>
    <d v="2017-03-12T00:00:00"/>
    <s v="First Class"/>
    <s v="MG-17650"/>
    <s v="Matthew Grinstein"/>
    <s v="Home Office"/>
    <s v="United States"/>
    <s v="Marion"/>
    <s v="Ohio"/>
    <n v="43302"/>
    <s v="East"/>
    <s v="FUR-FU-10002885"/>
    <s v="Furniture"/>
    <s v="Furnishings"/>
    <s v="Magna Visual Magnetic Picture Hangers"/>
    <n v="7.7119999999999997"/>
    <n v="2"/>
    <n v="0.2"/>
    <n v="1.7352000000000001"/>
    <x v="22"/>
    <x v="3"/>
  </r>
  <r>
    <n v="6206"/>
    <s v="CA-2016-133697"/>
    <d v="2016-10-20T00:00:00"/>
    <s v="10/24/2016"/>
    <s v="Second Class"/>
    <s v="CM-12445"/>
    <s v="Chuck Magee"/>
    <s v="Consumer"/>
    <s v="United States"/>
    <s v="Houston"/>
    <s v="Texas"/>
    <n v="77095"/>
    <s v="Central"/>
    <s v="OFF-PA-10000726"/>
    <s v="Office Supplies"/>
    <s v="Paper"/>
    <s v="Black Print Carbonless Snap-Off Rapid Letter, 8 1/2&quot; x 7&quot;"/>
    <n v="51.015999999999998"/>
    <n v="7"/>
    <n v="0.2"/>
    <n v="15.942500000000001"/>
    <x v="32"/>
    <x v="0"/>
  </r>
  <r>
    <n v="6207"/>
    <s v="CA-2016-133697"/>
    <d v="2016-10-20T00:00:00"/>
    <s v="10/24/2016"/>
    <s v="Second Class"/>
    <s v="CM-12445"/>
    <s v="Chuck Magee"/>
    <s v="Consumer"/>
    <s v="United States"/>
    <s v="Houston"/>
    <s v="Texas"/>
    <n v="77095"/>
    <s v="Central"/>
    <s v="OFF-FA-10003112"/>
    <s v="Office Supplies"/>
    <s v="Fasteners"/>
    <s v="Staples"/>
    <n v="25.248000000000001"/>
    <n v="4"/>
    <n v="0.2"/>
    <n v="7.89"/>
    <x v="32"/>
    <x v="0"/>
  </r>
  <r>
    <n v="6208"/>
    <s v="CA-2016-133697"/>
    <d v="2016-10-20T00:00:00"/>
    <s v="10/24/2016"/>
    <s v="Second Class"/>
    <s v="CM-12445"/>
    <s v="Chuck Magee"/>
    <s v="Consumer"/>
    <s v="United States"/>
    <s v="Houston"/>
    <s v="Texas"/>
    <n v="77095"/>
    <s v="Central"/>
    <s v="FUR-CH-10002372"/>
    <s v="Furniture"/>
    <s v="Chairs"/>
    <s v="Office Star - Ergonomically Designed Knee Chair"/>
    <n v="56.686"/>
    <n v="1"/>
    <n v="0.3"/>
    <n v="-14.5764"/>
    <x v="32"/>
    <x v="0"/>
  </r>
  <r>
    <n v="6209"/>
    <s v="CA-2017-148138"/>
    <d v="2017-09-29T00:00:00"/>
    <d v="2017-03-10T00:00:00"/>
    <s v="Standard Class"/>
    <s v="ME-18010"/>
    <s v="Michelle Ellison"/>
    <s v="Corporate"/>
    <s v="United States"/>
    <s v="Marion"/>
    <s v="Ohio"/>
    <n v="43302"/>
    <s v="East"/>
    <s v="OFF-ST-10000563"/>
    <s v="Office Supplies"/>
    <s v="Storage"/>
    <s v="Fellowes Bankers Box Stor/Drawer Steel Plus"/>
    <n v="51.167999999999999"/>
    <n v="2"/>
    <n v="0.2"/>
    <n v="-6.3959999999999999"/>
    <x v="15"/>
    <x v="3"/>
  </r>
  <r>
    <n v="6210"/>
    <s v="CA-2017-119809"/>
    <d v="2017-08-18T00:00:00"/>
    <s v="8/25/2017"/>
    <s v="Standard Class"/>
    <s v="YS-21880"/>
    <s v="Yana Sorensen"/>
    <s v="Corporate"/>
    <s v="United States"/>
    <s v="Seattle"/>
    <s v="Washington"/>
    <n v="98103"/>
    <s v="West"/>
    <s v="OFF-BI-10003925"/>
    <s v="Office Supplies"/>
    <s v="Binders"/>
    <s v="Fellowes PB300 Plastic Comb Binding Machine"/>
    <n v="2793.5279999999998"/>
    <n v="9"/>
    <n v="0.2"/>
    <n v="942.81569999999999"/>
    <x v="43"/>
    <x v="3"/>
  </r>
  <r>
    <n v="6211"/>
    <s v="CA-2017-119809"/>
    <d v="2017-08-18T00:00:00"/>
    <s v="8/25/2017"/>
    <s v="Standard Class"/>
    <s v="YS-21880"/>
    <s v="Yana Sorensen"/>
    <s v="Corporate"/>
    <s v="United States"/>
    <s v="Seattle"/>
    <s v="Washington"/>
    <n v="98103"/>
    <s v="West"/>
    <s v="OFF-ST-10003306"/>
    <s v="Office Supplies"/>
    <s v="Storage"/>
    <s v="Letter Size Cart"/>
    <n v="1000.02"/>
    <n v="7"/>
    <n v="0"/>
    <n v="290.00580000000002"/>
    <x v="43"/>
    <x v="3"/>
  </r>
  <r>
    <n v="6212"/>
    <s v="CA-2017-119809"/>
    <d v="2017-08-18T00:00:00"/>
    <s v="8/25/2017"/>
    <s v="Standard Class"/>
    <s v="YS-21880"/>
    <s v="Yana Sorensen"/>
    <s v="Corporate"/>
    <s v="United States"/>
    <s v="Seattle"/>
    <s v="Washington"/>
    <n v="98103"/>
    <s v="West"/>
    <s v="FUR-FU-10001475"/>
    <s v="Furniture"/>
    <s v="Furnishings"/>
    <s v="Contract Clock, 14&quot;, Brown"/>
    <n v="65.94"/>
    <n v="3"/>
    <n v="0"/>
    <n v="22.419599999999999"/>
    <x v="43"/>
    <x v="3"/>
  </r>
  <r>
    <n v="6213"/>
    <s v="CA-2017-149944"/>
    <d v="2017-11-12T00:00:00"/>
    <s v="11/16/2017"/>
    <s v="Second Class"/>
    <s v="MB-17305"/>
    <s v="Maria Bertelson"/>
    <s v="Consumer"/>
    <s v="United States"/>
    <s v="Longview"/>
    <s v="Washington"/>
    <n v="98632"/>
    <s v="West"/>
    <s v="OFF-FA-10003495"/>
    <s v="Office Supplies"/>
    <s v="Fasteners"/>
    <s v="Staples"/>
    <n v="18.239999999999998"/>
    <n v="3"/>
    <n v="0"/>
    <n v="9.1199999999999992"/>
    <x v="23"/>
    <x v="3"/>
  </r>
  <r>
    <n v="6214"/>
    <s v="CA-2017-149944"/>
    <d v="2017-11-12T00:00:00"/>
    <s v="11/16/2017"/>
    <s v="Second Class"/>
    <s v="MB-17305"/>
    <s v="Maria Bertelson"/>
    <s v="Consumer"/>
    <s v="United States"/>
    <s v="Longview"/>
    <s v="Washington"/>
    <n v="98632"/>
    <s v="West"/>
    <s v="OFF-AP-10004708"/>
    <s v="Office Supplies"/>
    <s v="Appliances"/>
    <s v="Fellowes Superior 10 Outlet Split Surge Protector"/>
    <n v="76.12"/>
    <n v="2"/>
    <n v="0"/>
    <n v="22.0748"/>
    <x v="23"/>
    <x v="3"/>
  </r>
  <r>
    <n v="6215"/>
    <s v="CA-2014-128538"/>
    <d v="2014-10-11T00:00:00"/>
    <s v="10/15/2014"/>
    <s v="Standard Class"/>
    <s v="AS-10240"/>
    <s v="Alan Shonely"/>
    <s v="Consumer"/>
    <s v="United States"/>
    <s v="Redondo Beach"/>
    <s v="California"/>
    <n v="90278"/>
    <s v="West"/>
    <s v="OFF-EN-10001219"/>
    <s v="Office Supplies"/>
    <s v="Envelopes"/>
    <s v="#10- 4 1/8&quot; x 9 1/2&quot; Security-Tint Envelopes"/>
    <n v="7.64"/>
    <n v="1"/>
    <n v="0"/>
    <n v="3.7435999999999998"/>
    <x v="18"/>
    <x v="2"/>
  </r>
  <r>
    <n v="6216"/>
    <s v="CA-2015-161711"/>
    <d v="2015-11-28T00:00:00"/>
    <d v="2015-03-12T00:00:00"/>
    <s v="Standard Class"/>
    <s v="MC-17425"/>
    <s v="Mark Cousins"/>
    <s v="Corporate"/>
    <s v="United States"/>
    <s v="New York City"/>
    <s v="New York"/>
    <n v="10035"/>
    <s v="East"/>
    <s v="FUR-FU-10000087"/>
    <s v="Furniture"/>
    <s v="Furnishings"/>
    <s v="Executive Impressions 14&quot; Two-Color Numerals Wall Clock"/>
    <n v="68.16"/>
    <n v="3"/>
    <n v="0"/>
    <n v="27.945599999999999"/>
    <x v="6"/>
    <x v="1"/>
  </r>
  <r>
    <n v="6217"/>
    <s v="CA-2015-161711"/>
    <d v="2015-11-28T00:00:00"/>
    <d v="2015-03-12T00:00:00"/>
    <s v="Standard Class"/>
    <s v="MC-17425"/>
    <s v="Mark Cousins"/>
    <s v="Corporate"/>
    <s v="United States"/>
    <s v="New York City"/>
    <s v="New York"/>
    <n v="10035"/>
    <s v="East"/>
    <s v="OFF-EN-10001539"/>
    <s v="Office Supplies"/>
    <s v="Envelopes"/>
    <s v="Staple envelope"/>
    <n v="62.24"/>
    <n v="8"/>
    <n v="0"/>
    <n v="29.252800000000001"/>
    <x v="6"/>
    <x v="1"/>
  </r>
  <r>
    <n v="6218"/>
    <s v="US-2015-129553"/>
    <d v="2015-07-27T00:00:00"/>
    <d v="2015-02-08T00:00:00"/>
    <s v="Standard Class"/>
    <s v="PG-18820"/>
    <s v="Patrick Gardner"/>
    <s v="Consumer"/>
    <s v="United States"/>
    <s v="Louisville"/>
    <s v="Kentucky"/>
    <n v="40214"/>
    <s v="South"/>
    <s v="TEC-PH-10004897"/>
    <s v="Technology"/>
    <s v="Phones"/>
    <s v="Mediabridge Sport Armband iPhone 5s"/>
    <n v="29.97"/>
    <n v="3"/>
    <n v="0"/>
    <n v="0.29970000000000002"/>
    <x v="38"/>
    <x v="1"/>
  </r>
  <r>
    <n v="6219"/>
    <s v="CA-2016-160220"/>
    <d v="2016-10-20T00:00:00"/>
    <s v="10/26/2016"/>
    <s v="Standard Class"/>
    <s v="JS-16030"/>
    <s v="Joy Smith"/>
    <s v="Consumer"/>
    <s v="United States"/>
    <s v="Trenton"/>
    <s v="Michigan"/>
    <n v="48183"/>
    <s v="Central"/>
    <s v="TEC-PH-10001300"/>
    <s v="Technology"/>
    <s v="Phones"/>
    <s v="iKross Bluetooth Portable Keyboard + Cell Phone Stand Holder + Brush for Apple iPhone 5S 5C 5, 4S 4"/>
    <n v="125.7"/>
    <n v="6"/>
    <n v="0"/>
    <n v="35.195999999999998"/>
    <x v="32"/>
    <x v="0"/>
  </r>
  <r>
    <n v="6220"/>
    <s v="CA-2016-160220"/>
    <d v="2016-10-20T00:00:00"/>
    <s v="10/26/2016"/>
    <s v="Standard Class"/>
    <s v="JS-16030"/>
    <s v="Joy Smith"/>
    <s v="Consumer"/>
    <s v="United States"/>
    <s v="Trenton"/>
    <s v="Michigan"/>
    <n v="48183"/>
    <s v="Central"/>
    <s v="TEC-PH-10001557"/>
    <s v="Technology"/>
    <s v="Phones"/>
    <s v="Pyle PMP37LED"/>
    <n v="191.98"/>
    <n v="2"/>
    <n v="0"/>
    <n v="51.834600000000002"/>
    <x v="32"/>
    <x v="0"/>
  </r>
  <r>
    <n v="6221"/>
    <s v="CA-2016-160220"/>
    <d v="2016-10-20T00:00:00"/>
    <s v="10/26/2016"/>
    <s v="Standard Class"/>
    <s v="JS-16030"/>
    <s v="Joy Smith"/>
    <s v="Consumer"/>
    <s v="United States"/>
    <s v="Trenton"/>
    <s v="Michigan"/>
    <n v="48183"/>
    <s v="Central"/>
    <s v="OFF-ST-10000617"/>
    <s v="Office Supplies"/>
    <s v="Storage"/>
    <s v="Woodgrain Magazine Files by Perma"/>
    <n v="20.86"/>
    <n v="7"/>
    <n v="0"/>
    <n v="1.4601999999999999"/>
    <x v="32"/>
    <x v="0"/>
  </r>
  <r>
    <n v="6222"/>
    <s v="US-2017-157224"/>
    <d v="2017-09-14T00:00:00"/>
    <s v="9/18/2017"/>
    <s v="Second Class"/>
    <s v="JB-16000"/>
    <s v="Joy Bell-"/>
    <s v="Consumer"/>
    <s v="United States"/>
    <s v="Los Angeles"/>
    <s v="California"/>
    <n v="90045"/>
    <s v="West"/>
    <s v="OFF-LA-10000121"/>
    <s v="Office Supplies"/>
    <s v="Labels"/>
    <s v="Avery 48"/>
    <n v="56.7"/>
    <n v="9"/>
    <n v="0"/>
    <n v="26.082000000000001"/>
    <x v="15"/>
    <x v="3"/>
  </r>
  <r>
    <n v="6223"/>
    <s v="CA-2017-140627"/>
    <d v="2017-12-23T00:00:00"/>
    <s v="12/27/2017"/>
    <s v="Standard Class"/>
    <s v="DK-12985"/>
    <s v="Darren Koutras"/>
    <s v="Consumer"/>
    <s v="United States"/>
    <s v="Hendersonville"/>
    <s v="Tennessee"/>
    <n v="37075"/>
    <s v="South"/>
    <s v="FUR-FU-10000087"/>
    <s v="Furniture"/>
    <s v="Furnishings"/>
    <s v="Executive Impressions 14&quot; Two-Color Numerals Wall Clock"/>
    <n v="72.703999999999994"/>
    <n v="4"/>
    <n v="0.2"/>
    <n v="19.084800000000001"/>
    <x v="22"/>
    <x v="3"/>
  </r>
  <r>
    <n v="6224"/>
    <s v="CA-2017-140627"/>
    <d v="2017-12-23T00:00:00"/>
    <s v="12/27/2017"/>
    <s v="Standard Class"/>
    <s v="DK-12985"/>
    <s v="Darren Koutras"/>
    <s v="Consumer"/>
    <s v="United States"/>
    <s v="Hendersonville"/>
    <s v="Tennessee"/>
    <n v="37075"/>
    <s v="South"/>
    <s v="OFF-AR-10000422"/>
    <s v="Office Supplies"/>
    <s v="Art"/>
    <s v="Pencil and Crayon Sharpener"/>
    <n v="12.263999999999999"/>
    <n v="7"/>
    <n v="0.2"/>
    <n v="1.0730999999999999"/>
    <x v="22"/>
    <x v="3"/>
  </r>
  <r>
    <n v="6225"/>
    <s v="CA-2017-140627"/>
    <d v="2017-12-23T00:00:00"/>
    <s v="12/27/2017"/>
    <s v="Standard Class"/>
    <s v="DK-12985"/>
    <s v="Darren Koutras"/>
    <s v="Consumer"/>
    <s v="United States"/>
    <s v="Hendersonville"/>
    <s v="Tennessee"/>
    <n v="37075"/>
    <s v="South"/>
    <s v="OFF-ST-10004123"/>
    <s v="Office Supplies"/>
    <s v="Storage"/>
    <s v="Safco Industrial Wire Shelving System"/>
    <n v="218.352"/>
    <n v="3"/>
    <n v="0.2"/>
    <n v="-54.588000000000001"/>
    <x v="22"/>
    <x v="3"/>
  </r>
  <r>
    <n v="6226"/>
    <s v="CA-2015-133445"/>
    <d v="2015-10-05T00:00:00"/>
    <d v="2015-09-10T00:00:00"/>
    <s v="Standard Class"/>
    <s v="JF-15490"/>
    <s v="Jeremy Farry"/>
    <s v="Consumer"/>
    <s v="United States"/>
    <s v="Portland"/>
    <s v="Oregon"/>
    <n v="97206"/>
    <s v="West"/>
    <s v="FUR-BO-10003660"/>
    <s v="Furniture"/>
    <s v="Bookcases"/>
    <s v="Bush Cubix Collection Bookcases, Fully Assembled"/>
    <n v="66.293999999999997"/>
    <n v="1"/>
    <n v="0.7"/>
    <n v="-103.86060000000001"/>
    <x v="2"/>
    <x v="1"/>
  </r>
  <r>
    <n v="6227"/>
    <s v="CA-2015-133445"/>
    <d v="2015-10-05T00:00:00"/>
    <d v="2015-09-10T00:00:00"/>
    <s v="Standard Class"/>
    <s v="JF-15490"/>
    <s v="Jeremy Farry"/>
    <s v="Consumer"/>
    <s v="United States"/>
    <s v="Portland"/>
    <s v="Oregon"/>
    <n v="97206"/>
    <s v="West"/>
    <s v="FUR-CH-10000422"/>
    <s v="Furniture"/>
    <s v="Chairs"/>
    <s v="Global Highback Leather Tilter in Burgundy"/>
    <n v="291.16800000000001"/>
    <n v="4"/>
    <n v="0.2"/>
    <n v="-14.558400000000001"/>
    <x v="2"/>
    <x v="1"/>
  </r>
  <r>
    <n v="6228"/>
    <s v="CA-2014-148782"/>
    <d v="2014-11-02T00:00:00"/>
    <d v="2014-07-11T00:00:00"/>
    <s v="Standard Class"/>
    <s v="PO-18850"/>
    <s v="Patrick O'Brill"/>
    <s v="Consumer"/>
    <s v="United States"/>
    <s v="Irving"/>
    <s v="Texas"/>
    <n v="75061"/>
    <s v="Central"/>
    <s v="TEC-PH-10002923"/>
    <s v="Technology"/>
    <s v="Phones"/>
    <s v="Logitech B530 USB†Headset†-†headset†- Full size, Binaural"/>
    <n v="88.775999999999996"/>
    <n v="3"/>
    <n v="0.2"/>
    <n v="7.7679"/>
    <x v="7"/>
    <x v="2"/>
  </r>
  <r>
    <n v="6229"/>
    <s v="CA-2016-148208"/>
    <d v="2016-01-22T00:00:00"/>
    <s v="1/27/2016"/>
    <s v="Standard Class"/>
    <s v="BT-11530"/>
    <s v="Bradley Talbott"/>
    <s v="Home Office"/>
    <s v="United States"/>
    <s v="Cleveland"/>
    <s v="Ohio"/>
    <n v="44105"/>
    <s v="East"/>
    <s v="TEC-PH-10004093"/>
    <s v="Technology"/>
    <s v="Phones"/>
    <s v="Panasonic Kx-TS550"/>
    <n v="110.376"/>
    <n v="4"/>
    <n v="0.4"/>
    <n v="-20.235600000000002"/>
    <x v="12"/>
    <x v="0"/>
  </r>
  <r>
    <n v="6230"/>
    <s v="CA-2016-148208"/>
    <d v="2016-01-22T00:00:00"/>
    <s v="1/27/2016"/>
    <s v="Standard Class"/>
    <s v="BT-11530"/>
    <s v="Bradley Talbott"/>
    <s v="Home Office"/>
    <s v="United States"/>
    <s v="Cleveland"/>
    <s v="Ohio"/>
    <n v="44105"/>
    <s v="East"/>
    <s v="TEC-AC-10000171"/>
    <s v="Technology"/>
    <s v="Accessories"/>
    <s v="Verbatim 25 GB 6x Blu-ray Single Layer Recordable Disc, 25/Pack"/>
    <n v="55.176000000000002"/>
    <n v="3"/>
    <n v="0.2"/>
    <n v="15.863099999999999"/>
    <x v="12"/>
    <x v="0"/>
  </r>
  <r>
    <n v="6231"/>
    <s v="CA-2017-127656"/>
    <d v="2017-07-11T00:00:00"/>
    <s v="7/17/2017"/>
    <s v="Standard Class"/>
    <s v="NW-18400"/>
    <s v="Natalie Webber"/>
    <s v="Consumer"/>
    <s v="United States"/>
    <s v="Waterloo"/>
    <s v="Iowa"/>
    <n v="50701"/>
    <s v="Central"/>
    <s v="OFF-AR-10001166"/>
    <s v="Office Supplies"/>
    <s v="Art"/>
    <s v="Staples in misc. colors"/>
    <n v="30.32"/>
    <n v="4"/>
    <n v="0"/>
    <n v="11.8248"/>
    <x v="10"/>
    <x v="3"/>
  </r>
  <r>
    <n v="6232"/>
    <s v="US-2017-142188"/>
    <d v="2017-09-11T00:00:00"/>
    <d v="2017-11-09T00:00:00"/>
    <s v="Same Day"/>
    <s v="JF-15415"/>
    <s v="Jennifer Ferguson"/>
    <s v="Consumer"/>
    <s v="United States"/>
    <s v="Seattle"/>
    <s v="Washington"/>
    <n v="98105"/>
    <s v="West"/>
    <s v="FUR-CH-10003199"/>
    <s v="Furniture"/>
    <s v="Chairs"/>
    <s v="Office Star - Contemporary Task Swivel Chair"/>
    <n v="177.56800000000001"/>
    <n v="2"/>
    <n v="0.2"/>
    <n v="8.8783999999999992"/>
    <x v="15"/>
    <x v="3"/>
  </r>
  <r>
    <n v="6233"/>
    <s v="US-2017-142188"/>
    <d v="2017-09-11T00:00:00"/>
    <d v="2017-11-09T00:00:00"/>
    <s v="Same Day"/>
    <s v="JF-15415"/>
    <s v="Jennifer Ferguson"/>
    <s v="Consumer"/>
    <s v="United States"/>
    <s v="Seattle"/>
    <s v="Washington"/>
    <n v="98105"/>
    <s v="West"/>
    <s v="OFF-PA-10002005"/>
    <s v="Office Supplies"/>
    <s v="Paper"/>
    <s v="Xerox 225"/>
    <n v="19.440000000000001"/>
    <n v="3"/>
    <n v="0"/>
    <n v="9.3312000000000008"/>
    <x v="15"/>
    <x v="3"/>
  </r>
  <r>
    <n v="6234"/>
    <s v="US-2017-142188"/>
    <d v="2017-09-11T00:00:00"/>
    <d v="2017-11-09T00:00:00"/>
    <s v="Same Day"/>
    <s v="JF-15415"/>
    <s v="Jennifer Ferguson"/>
    <s v="Consumer"/>
    <s v="United States"/>
    <s v="Seattle"/>
    <s v="Washington"/>
    <n v="98105"/>
    <s v="West"/>
    <s v="OFF-PA-10004101"/>
    <s v="Office Supplies"/>
    <s v="Paper"/>
    <s v="Xerox 1894"/>
    <n v="71.28"/>
    <n v="11"/>
    <n v="0"/>
    <n v="34.214399999999998"/>
    <x v="15"/>
    <x v="3"/>
  </r>
  <r>
    <n v="6235"/>
    <s v="US-2017-142188"/>
    <d v="2017-09-11T00:00:00"/>
    <d v="2017-11-09T00:00:00"/>
    <s v="Same Day"/>
    <s v="JF-15415"/>
    <s v="Jennifer Ferguson"/>
    <s v="Consumer"/>
    <s v="United States"/>
    <s v="Seattle"/>
    <s v="Washington"/>
    <n v="98105"/>
    <s v="West"/>
    <s v="OFF-BI-10004600"/>
    <s v="Office Supplies"/>
    <s v="Binders"/>
    <s v="Ibico Ibimaster 300 Manual Binding System"/>
    <n v="1471.96"/>
    <n v="5"/>
    <n v="0.2"/>
    <n v="459.98750000000001"/>
    <x v="15"/>
    <x v="3"/>
  </r>
  <r>
    <n v="6236"/>
    <s v="US-2017-142188"/>
    <d v="2017-09-11T00:00:00"/>
    <d v="2017-11-09T00:00:00"/>
    <s v="Same Day"/>
    <s v="JF-15415"/>
    <s v="Jennifer Ferguson"/>
    <s v="Consumer"/>
    <s v="United States"/>
    <s v="Seattle"/>
    <s v="Washington"/>
    <n v="98105"/>
    <s v="West"/>
    <s v="TEC-PH-10000127"/>
    <s v="Technology"/>
    <s v="Phones"/>
    <s v="iOttie XL Car Mount"/>
    <n v="79.959999999999994"/>
    <n v="5"/>
    <n v="0.2"/>
    <n v="-17.991"/>
    <x v="15"/>
    <x v="3"/>
  </r>
  <r>
    <n v="6237"/>
    <s v="CA-2016-144400"/>
    <d v="2016-02-23T00:00:00"/>
    <s v="2/27/2016"/>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n v="21.591000000000001"/>
    <x v="47"/>
    <x v="0"/>
  </r>
  <r>
    <n v="6238"/>
    <s v="US-2016-155180"/>
    <d v="2016-01-22T00:00:00"/>
    <s v="1/29/2016"/>
    <s v="Standard Class"/>
    <s v="TB-21280"/>
    <s v="Toby Braunhardt"/>
    <s v="Consumer"/>
    <s v="United States"/>
    <s v="New York City"/>
    <s v="New York"/>
    <n v="10009"/>
    <s v="East"/>
    <s v="OFF-BI-10004506"/>
    <s v="Office Supplies"/>
    <s v="Binders"/>
    <s v="Wilson Jones data.warehouse D-Ring Binders with DublLock"/>
    <n v="26.335999999999999"/>
    <n v="4"/>
    <n v="0.2"/>
    <n v="9.2175999999999991"/>
    <x v="12"/>
    <x v="0"/>
  </r>
  <r>
    <n v="6239"/>
    <s v="CA-2015-134075"/>
    <d v="2015-12-12T00:00:00"/>
    <s v="12/16/2015"/>
    <s v="Standard Class"/>
    <s v="HA-14905"/>
    <s v="Helen Abelman"/>
    <s v="Consumer"/>
    <s v="United States"/>
    <s v="San Jose"/>
    <s v="California"/>
    <n v="95123"/>
    <s v="West"/>
    <s v="FUR-FU-10004597"/>
    <s v="Furniture"/>
    <s v="Furnishings"/>
    <s v="Eldon Cleatmat Chair Mats for Medium Pile Carpets"/>
    <n v="166.5"/>
    <n v="3"/>
    <n v="0"/>
    <n v="21.645"/>
    <x v="14"/>
    <x v="1"/>
  </r>
  <r>
    <n v="6240"/>
    <s v="CA-2015-134075"/>
    <d v="2015-12-12T00:00:00"/>
    <s v="12/16/2015"/>
    <s v="Standard Class"/>
    <s v="HA-14905"/>
    <s v="Helen Abelman"/>
    <s v="Consumer"/>
    <s v="United States"/>
    <s v="San Jose"/>
    <s v="California"/>
    <n v="95123"/>
    <s v="West"/>
    <s v="OFF-ST-10001496"/>
    <s v="Office Supplies"/>
    <s v="Storage"/>
    <s v="Standard Rollaway File with Lock"/>
    <n v="360.38"/>
    <n v="2"/>
    <n v="0"/>
    <n v="93.698800000000006"/>
    <x v="14"/>
    <x v="1"/>
  </r>
  <r>
    <n v="6241"/>
    <s v="US-2016-131912"/>
    <d v="2016-10-29T00:00:00"/>
    <d v="2016-01-11T00:00:00"/>
    <s v="Second Class"/>
    <s v="LH-17155"/>
    <s v="Logan Haushalter"/>
    <s v="Consumer"/>
    <s v="United States"/>
    <s v="Los Angeles"/>
    <s v="California"/>
    <n v="90008"/>
    <s v="West"/>
    <s v="OFF-BI-10004236"/>
    <s v="Office Supplies"/>
    <s v="Binders"/>
    <s v="XtraLife ClearVue Slant-D Ring Binder, White, 3&quot;"/>
    <n v="11.744"/>
    <n v="1"/>
    <n v="0.2"/>
    <n v="3.8168000000000002"/>
    <x v="32"/>
    <x v="0"/>
  </r>
  <r>
    <n v="6242"/>
    <s v="CA-2017-141572"/>
    <d v="2017-05-28T00:00:00"/>
    <s v="5/31/2017"/>
    <s v="Second Class"/>
    <s v="LO-17170"/>
    <s v="Lori Olson"/>
    <s v="Corporate"/>
    <s v="United States"/>
    <s v="Concord"/>
    <s v="New Hampshire"/>
    <n v="3301"/>
    <s v="East"/>
    <s v="FUR-FU-10001185"/>
    <s v="Furniture"/>
    <s v="Furnishings"/>
    <s v="Advantus Employee of the Month Certificate Frame, 11 x 13-1/2"/>
    <n v="247.44"/>
    <n v="8"/>
    <n v="0"/>
    <n v="101.4504"/>
    <x v="24"/>
    <x v="3"/>
  </r>
  <r>
    <n v="6243"/>
    <s v="CA-2014-134621"/>
    <d v="2014-12-21T00:00:00"/>
    <s v="12/28/2014"/>
    <s v="Standard Class"/>
    <s v="DP-13390"/>
    <s v="Dennis Pardue"/>
    <s v="Home Office"/>
    <s v="United States"/>
    <s v="Columbia"/>
    <s v="Tennessee"/>
    <n v="38401"/>
    <s v="South"/>
    <s v="OFF-BI-10000977"/>
    <s v="Office Supplies"/>
    <s v="Binders"/>
    <s v="Ibico Plastic Spiral Binding Combs"/>
    <n v="18.239999999999998"/>
    <n v="2"/>
    <n v="0.7"/>
    <n v="-14.592000000000001"/>
    <x v="20"/>
    <x v="2"/>
  </r>
  <r>
    <n v="6244"/>
    <s v="CA-2016-165561"/>
    <d v="2016-11-24T00:00:00"/>
    <s v="11/28/2016"/>
    <s v="Standard Class"/>
    <s v="CR-12580"/>
    <s v="Clay Rozendal"/>
    <s v="Home Office"/>
    <s v="United States"/>
    <s v="Bellevue"/>
    <s v="Washington"/>
    <n v="98006"/>
    <s v="West"/>
    <s v="OFF-SU-10004782"/>
    <s v="Office Supplies"/>
    <s v="Supplies"/>
    <s v="Elite 5&quot; Scissors"/>
    <n v="25.35"/>
    <n v="3"/>
    <n v="0"/>
    <n v="7.6050000000000004"/>
    <x v="0"/>
    <x v="0"/>
  </r>
  <r>
    <n v="6245"/>
    <s v="CA-2015-112305"/>
    <d v="2015-11-20T00:00:00"/>
    <s v="11/25/2015"/>
    <s v="Standard Class"/>
    <s v="KB-16405"/>
    <s v="Katrina Bavinger"/>
    <s v="Home Office"/>
    <s v="United States"/>
    <s v="Seattle"/>
    <s v="Washington"/>
    <n v="98105"/>
    <s v="West"/>
    <s v="OFF-AR-10002067"/>
    <s v="Office Supplies"/>
    <s v="Art"/>
    <s v="Newell 334"/>
    <n v="119.04"/>
    <n v="6"/>
    <n v="0"/>
    <n v="30.950399999999998"/>
    <x v="6"/>
    <x v="1"/>
  </r>
  <r>
    <n v="6246"/>
    <s v="CA-2015-112305"/>
    <d v="2015-11-20T00:00:00"/>
    <s v="11/25/2015"/>
    <s v="Standard Class"/>
    <s v="KB-16405"/>
    <s v="Katrina Bavinger"/>
    <s v="Home Office"/>
    <s v="United States"/>
    <s v="Seattle"/>
    <s v="Washington"/>
    <n v="98105"/>
    <s v="West"/>
    <s v="FUR-FU-10002364"/>
    <s v="Furniture"/>
    <s v="Furnishings"/>
    <s v="Eldon Expressions Wood Desk Accessories, Oak"/>
    <n v="22.14"/>
    <n v="3"/>
    <n v="0"/>
    <n v="6.4206000000000003"/>
    <x v="6"/>
    <x v="1"/>
  </r>
  <r>
    <n v="6247"/>
    <s v="CA-2015-112305"/>
    <d v="2015-11-20T00:00:00"/>
    <s v="11/25/2015"/>
    <s v="Standard Class"/>
    <s v="KB-16405"/>
    <s v="Katrina Bavinger"/>
    <s v="Home Office"/>
    <s v="United States"/>
    <s v="Seattle"/>
    <s v="Washington"/>
    <n v="98105"/>
    <s v="West"/>
    <s v="TEC-AC-10002018"/>
    <s v="Technology"/>
    <s v="Accessories"/>
    <s v="AmazonBasics 3-Button USB Wired Mouse"/>
    <n v="13.98"/>
    <n v="2"/>
    <n v="0"/>
    <n v="6.0114000000000001"/>
    <x v="6"/>
    <x v="1"/>
  </r>
  <r>
    <n v="6248"/>
    <s v="CA-2017-121580"/>
    <d v="2017-05-29T00:00:00"/>
    <d v="2017-04-06T00:00:00"/>
    <s v="Standard Class"/>
    <s v="ML-17410"/>
    <s v="Maris LaWare"/>
    <s v="Consumer"/>
    <s v="United States"/>
    <s v="Columbus"/>
    <s v="Indiana"/>
    <n v="47201"/>
    <s v="Central"/>
    <s v="OFF-BI-10000632"/>
    <s v="Office Supplies"/>
    <s v="Binders"/>
    <s v="Satellite Sectional Post Binders"/>
    <n v="43.41"/>
    <n v="1"/>
    <n v="0"/>
    <n v="19.968599999999999"/>
    <x v="24"/>
    <x v="3"/>
  </r>
  <r>
    <n v="6249"/>
    <s v="CA-2017-121580"/>
    <d v="2017-05-29T00:00:00"/>
    <d v="2017-04-06T00:00:00"/>
    <s v="Standard Class"/>
    <s v="ML-17410"/>
    <s v="Maris LaWare"/>
    <s v="Consumer"/>
    <s v="United States"/>
    <s v="Columbus"/>
    <s v="Indiana"/>
    <n v="47201"/>
    <s v="Central"/>
    <s v="FUR-FU-10003981"/>
    <s v="Furniture"/>
    <s v="Furnishings"/>
    <s v="Eldon Wave Desk Accessories"/>
    <n v="6.24"/>
    <n v="3"/>
    <n v="0"/>
    <n v="2.6208"/>
    <x v="24"/>
    <x v="3"/>
  </r>
  <r>
    <n v="6250"/>
    <s v="CA-2017-121580"/>
    <d v="2017-05-29T00:00:00"/>
    <d v="2017-04-06T00:00:00"/>
    <s v="Standard Class"/>
    <s v="ML-17410"/>
    <s v="Maris LaWare"/>
    <s v="Consumer"/>
    <s v="United States"/>
    <s v="Columbus"/>
    <s v="Indiana"/>
    <n v="47201"/>
    <s v="Central"/>
    <s v="OFF-AP-10001564"/>
    <s v="Office Supplies"/>
    <s v="Appliances"/>
    <s v="Hoover Commercial Lightweight Upright Vacuum with E-Z Empty Dirt Cup"/>
    <n v="465.16"/>
    <n v="2"/>
    <n v="0"/>
    <n v="120.94159999999999"/>
    <x v="24"/>
    <x v="3"/>
  </r>
  <r>
    <n v="6251"/>
    <s v="CA-2017-121580"/>
    <d v="2017-05-29T00:00:00"/>
    <d v="2017-04-06T00:00:00"/>
    <s v="Standard Class"/>
    <s v="ML-17410"/>
    <s v="Maris LaWare"/>
    <s v="Consumer"/>
    <s v="United States"/>
    <s v="Columbus"/>
    <s v="Indiana"/>
    <n v="47201"/>
    <s v="Central"/>
    <s v="OFF-PA-10004082"/>
    <s v="Office Supplies"/>
    <s v="Paper"/>
    <s v="Adams Telephone Message Book w/Frequently-Called Numbers Space, 400 Messages per Book"/>
    <n v="7.98"/>
    <n v="1"/>
    <n v="0"/>
    <n v="3.99"/>
    <x v="24"/>
    <x v="3"/>
  </r>
  <r>
    <n v="6252"/>
    <s v="CA-2014-101147"/>
    <d v="2014-12-02T00:00:00"/>
    <d v="2014-04-12T00:00:00"/>
    <s v="First Class"/>
    <s v="MC-17575"/>
    <s v="Matt Collins"/>
    <s v="Consumer"/>
    <s v="United States"/>
    <s v="Chicago"/>
    <s v="Illinois"/>
    <n v="60623"/>
    <s v="Central"/>
    <s v="OFF-AP-10004249"/>
    <s v="Office Supplies"/>
    <s v="Appliances"/>
    <s v="Staple holder"/>
    <n v="2.3940000000000001"/>
    <n v="1"/>
    <n v="0.8"/>
    <n v="-6.3441000000000001"/>
    <x v="20"/>
    <x v="2"/>
  </r>
  <r>
    <n v="6253"/>
    <s v="CA-2014-165806"/>
    <d v="2014-04-07T00:00:00"/>
    <d v="2014-07-04T00:00:00"/>
    <s v="Same Day"/>
    <s v="VM-21685"/>
    <s v="Valerie Mitchum"/>
    <s v="Home Office"/>
    <s v="United States"/>
    <s v="Marietta"/>
    <s v="Georgia"/>
    <n v="30062"/>
    <s v="South"/>
    <s v="OFF-PA-10003441"/>
    <s v="Office Supplies"/>
    <s v="Paper"/>
    <s v="Xerox 226"/>
    <n v="58.32"/>
    <n v="9"/>
    <n v="0"/>
    <n v="27.993600000000001"/>
    <x v="41"/>
    <x v="2"/>
  </r>
  <r>
    <n v="6254"/>
    <s v="CA-2014-165806"/>
    <d v="2014-04-07T00:00:00"/>
    <d v="2014-07-04T00:00:00"/>
    <s v="Same Day"/>
    <s v="VM-21685"/>
    <s v="Valerie Mitchum"/>
    <s v="Home Office"/>
    <s v="United States"/>
    <s v="Marietta"/>
    <s v="Georgia"/>
    <n v="30062"/>
    <s v="South"/>
    <s v="TEC-PH-10004922"/>
    <s v="Technology"/>
    <s v="Phones"/>
    <s v="RCA Visys Integrated PBX 8-Line Router"/>
    <n v="200.97"/>
    <n v="3"/>
    <n v="0"/>
    <n v="50.2425"/>
    <x v="41"/>
    <x v="2"/>
  </r>
  <r>
    <n v="6255"/>
    <s v="CA-2015-151624"/>
    <d v="2015-09-08T00:00:00"/>
    <s v="9/14/2015"/>
    <s v="Standard Class"/>
    <s v="VW-21775"/>
    <s v="Victoria Wilson"/>
    <s v="Corporate"/>
    <s v="United States"/>
    <s v="Montgomery"/>
    <s v="Alabama"/>
    <n v="36116"/>
    <s v="South"/>
    <s v="FUR-FU-10001731"/>
    <s v="Furniture"/>
    <s v="Furnishings"/>
    <s v="Acrylic Self-Standing Desk Frames"/>
    <n v="21.36"/>
    <n v="8"/>
    <n v="0"/>
    <n v="8.1167999999999996"/>
    <x v="11"/>
    <x v="1"/>
  </r>
  <r>
    <n v="6256"/>
    <s v="CA-2017-139444"/>
    <d v="2017-09-09T00:00:00"/>
    <s v="9/15/2017"/>
    <s v="Standard Class"/>
    <s v="GK-14620"/>
    <s v="Grace Kelly"/>
    <s v="Corporate"/>
    <s v="United States"/>
    <s v="Plano"/>
    <s v="Texas"/>
    <n v="75023"/>
    <s v="Central"/>
    <s v="OFF-LA-10000134"/>
    <s v="Office Supplies"/>
    <s v="Labels"/>
    <s v="Avery 511"/>
    <n v="9.8559999999999999"/>
    <n v="4"/>
    <n v="0.2"/>
    <n v="3.4496000000000002"/>
    <x v="15"/>
    <x v="3"/>
  </r>
  <r>
    <n v="6257"/>
    <s v="CA-2015-133977"/>
    <d v="2015-09-06T00:00:00"/>
    <d v="2015-08-09T00:00:00"/>
    <s v="Second Class"/>
    <s v="AT-10435"/>
    <s v="Alyssa Tate"/>
    <s v="Home Office"/>
    <s v="United States"/>
    <s v="Tamarac"/>
    <s v="Florida"/>
    <n v="33319"/>
    <s v="South"/>
    <s v="OFF-BI-10003166"/>
    <s v="Office Supplies"/>
    <s v="Binders"/>
    <s v="GBC Plasticlear Binding Covers"/>
    <n v="3.444"/>
    <n v="1"/>
    <n v="0.7"/>
    <n v="-2.5255999999999998"/>
    <x v="11"/>
    <x v="1"/>
  </r>
  <r>
    <n v="6258"/>
    <s v="CA-2017-141425"/>
    <d v="2017-11-02T00:00:00"/>
    <d v="2017-06-11T00:00:00"/>
    <s v="Second Class"/>
    <s v="AR-10825"/>
    <s v="Anthony Rawles"/>
    <s v="Corporate"/>
    <s v="United States"/>
    <s v="Columbus"/>
    <s v="Ohio"/>
    <n v="43229"/>
    <s v="East"/>
    <s v="OFF-SU-10000646"/>
    <s v="Office Supplies"/>
    <s v="Supplies"/>
    <s v="Premier Automatic Letter Opener"/>
    <n v="384.59199999999998"/>
    <n v="2"/>
    <n v="0.2"/>
    <n v="-81.725800000000007"/>
    <x v="23"/>
    <x v="3"/>
  </r>
  <r>
    <n v="6259"/>
    <s v="CA-2015-133536"/>
    <d v="2015-03-28T00:00:00"/>
    <s v="3/30/2015"/>
    <s v="Second Class"/>
    <s v="JH-15820"/>
    <s v="John Huston"/>
    <s v="Consumer"/>
    <s v="United States"/>
    <s v="New York City"/>
    <s v="New York"/>
    <n v="10009"/>
    <s v="East"/>
    <s v="OFF-EN-10004459"/>
    <s v="Office Supplies"/>
    <s v="Envelopes"/>
    <s v="Security-Tint Envelopes"/>
    <n v="22.92"/>
    <n v="3"/>
    <n v="0"/>
    <n v="11.2308"/>
    <x v="29"/>
    <x v="1"/>
  </r>
  <r>
    <n v="6260"/>
    <s v="CA-2015-150441"/>
    <d v="2015-08-13T00:00:00"/>
    <s v="8/17/2015"/>
    <s v="Second Class"/>
    <s v="RA-19285"/>
    <s v="Ralph Arnett"/>
    <s v="Consumer"/>
    <s v="United States"/>
    <s v="Richmond"/>
    <s v="Indiana"/>
    <n v="47374"/>
    <s v="Central"/>
    <s v="OFF-BI-10003529"/>
    <s v="Office Supplies"/>
    <s v="Binders"/>
    <s v="Avery Round Ring Poly Binders"/>
    <n v="11.36"/>
    <n v="4"/>
    <n v="0"/>
    <n v="5.5663999999999998"/>
    <x v="37"/>
    <x v="1"/>
  </r>
  <r>
    <n v="6261"/>
    <s v="CA-2015-162607"/>
    <d v="2015-05-12T00:00:00"/>
    <s v="5/18/2015"/>
    <s v="Standard Class"/>
    <s v="RO-19780"/>
    <s v="Rose O'Brian"/>
    <s v="Consumer"/>
    <s v="United States"/>
    <s v="Seattle"/>
    <s v="Washington"/>
    <n v="98115"/>
    <s v="West"/>
    <s v="OFF-BI-10002949"/>
    <s v="Office Supplies"/>
    <s v="Binders"/>
    <s v="Prestige Round Ring Binders"/>
    <n v="14.592000000000001"/>
    <n v="3"/>
    <n v="0.2"/>
    <n v="4.9248000000000003"/>
    <x v="33"/>
    <x v="1"/>
  </r>
  <r>
    <n v="6262"/>
    <s v="CA-2017-103506"/>
    <d v="2017-07-23T00:00:00"/>
    <s v="7/27/2017"/>
    <s v="Standard Class"/>
    <s v="LR-17035"/>
    <s v="Lisa Ryan"/>
    <s v="Corporate"/>
    <s v="United States"/>
    <s v="Long Beach"/>
    <s v="New York"/>
    <n v="11561"/>
    <s v="East"/>
    <s v="OFF-LA-10001158"/>
    <s v="Office Supplies"/>
    <s v="Labels"/>
    <s v="Avery Address/Shipping Labels for Typewriters, 4&quot; x 2&quot;"/>
    <n v="41.4"/>
    <n v="4"/>
    <n v="0"/>
    <n v="19.872"/>
    <x v="10"/>
    <x v="3"/>
  </r>
  <r>
    <n v="6263"/>
    <s v="CA-2016-132479"/>
    <d v="2016-09-24T00:00:00"/>
    <s v="9/26/2016"/>
    <s v="First Class"/>
    <s v="MK-17905"/>
    <s v="Michael Kennedy"/>
    <s v="Corporate"/>
    <s v="United States"/>
    <s v="Rockford"/>
    <s v="Illinois"/>
    <n v="61107"/>
    <s v="Central"/>
    <s v="OFF-BI-10004584"/>
    <s v="Office Supplies"/>
    <s v="Binders"/>
    <s v="GBC ProClick 150 Presentation Binding System"/>
    <n v="442.37200000000001"/>
    <n v="7"/>
    <n v="0.8"/>
    <n v="-729.91380000000004"/>
    <x v="21"/>
    <x v="0"/>
  </r>
  <r>
    <n v="6264"/>
    <s v="CA-2017-160724"/>
    <d v="2017-05-05T00:00:00"/>
    <d v="2017-10-05T00:00:00"/>
    <s v="Standard Class"/>
    <s v="YS-21880"/>
    <s v="Yana Sorensen"/>
    <s v="Corporate"/>
    <s v="United States"/>
    <s v="Columbus"/>
    <s v="Georgia"/>
    <n v="31907"/>
    <s v="South"/>
    <s v="OFF-BI-10004965"/>
    <s v="Office Supplies"/>
    <s v="Binders"/>
    <s v="Ibico Covers for Plastic or Wire Binding Elements"/>
    <n v="34.5"/>
    <n v="3"/>
    <n v="0"/>
    <n v="15.525"/>
    <x v="24"/>
    <x v="3"/>
  </r>
  <r>
    <n v="6265"/>
    <s v="US-2016-115952"/>
    <d v="2016-10-06T00:00:00"/>
    <d v="2016-06-10T00:00:00"/>
    <s v="Same Day"/>
    <s v="JH-15910"/>
    <s v="Jonathan Howell"/>
    <s v="Consumer"/>
    <s v="United States"/>
    <s v="Tulsa"/>
    <s v="Oklahoma"/>
    <n v="74133"/>
    <s v="Central"/>
    <s v="OFF-BI-10004654"/>
    <s v="Office Supplies"/>
    <s v="Binders"/>
    <s v="Avery Binding System Hidden Tab Executive Style Index Sets"/>
    <n v="28.85"/>
    <n v="5"/>
    <n v="0"/>
    <n v="14.425000000000001"/>
    <x v="32"/>
    <x v="0"/>
  </r>
  <r>
    <n v="6266"/>
    <s v="CA-2014-146731"/>
    <d v="2014-11-03T00:00:00"/>
    <d v="2014-08-11T00:00:00"/>
    <s v="Standard Class"/>
    <s v="AT-10735"/>
    <s v="Annie Thurman"/>
    <s v="Consumer"/>
    <s v="United States"/>
    <s v="Nashville"/>
    <s v="Tennessee"/>
    <n v="37211"/>
    <s v="South"/>
    <s v="OFF-PA-10000141"/>
    <s v="Office Supplies"/>
    <s v="Paper"/>
    <s v="Ampad Evidence Wirebond Steno Books, 6&quot; x 9&quot;"/>
    <n v="3.488"/>
    <n v="2"/>
    <n v="0.2"/>
    <n v="1.1772"/>
    <x v="7"/>
    <x v="2"/>
  </r>
  <r>
    <n v="6267"/>
    <s v="CA-2014-146731"/>
    <d v="2014-11-03T00:00:00"/>
    <d v="2014-08-11T00:00:00"/>
    <s v="Standard Class"/>
    <s v="AT-10735"/>
    <s v="Annie Thurman"/>
    <s v="Consumer"/>
    <s v="United States"/>
    <s v="Nashville"/>
    <s v="Tennessee"/>
    <n v="37211"/>
    <s v="South"/>
    <s v="OFF-PA-10001019"/>
    <s v="Office Supplies"/>
    <s v="Paper"/>
    <s v="Xerox 1884"/>
    <n v="143.85599999999999"/>
    <n v="9"/>
    <n v="0.2"/>
    <n v="48.551400000000001"/>
    <x v="7"/>
    <x v="2"/>
  </r>
  <r>
    <n v="6268"/>
    <s v="CA-2015-115392"/>
    <d v="2015-10-01T00:00:00"/>
    <d v="2015-04-10T00:00:00"/>
    <s v="Second Class"/>
    <s v="RM-19675"/>
    <s v="Robert Marley"/>
    <s v="Home Office"/>
    <s v="United States"/>
    <s v="Cambridge"/>
    <s v="Massachusetts"/>
    <n v="2138"/>
    <s v="East"/>
    <s v="TEC-PH-10002496"/>
    <s v="Technology"/>
    <s v="Phones"/>
    <s v="Cisco SPA301"/>
    <n v="311.98"/>
    <n v="2"/>
    <n v="0"/>
    <n v="93.593999999999994"/>
    <x v="2"/>
    <x v="1"/>
  </r>
  <r>
    <n v="6269"/>
    <s v="CA-2015-115392"/>
    <d v="2015-10-01T00:00:00"/>
    <d v="2015-04-10T00:00:00"/>
    <s v="Second Class"/>
    <s v="RM-19675"/>
    <s v="Robert Marley"/>
    <s v="Home Office"/>
    <s v="United States"/>
    <s v="Cambridge"/>
    <s v="Massachusetts"/>
    <n v="2138"/>
    <s v="East"/>
    <s v="OFF-BI-10000829"/>
    <s v="Office Supplies"/>
    <s v="Binders"/>
    <s v="Avery Non-Stick Binders"/>
    <n v="22.45"/>
    <n v="5"/>
    <n v="0"/>
    <n v="10.327"/>
    <x v="2"/>
    <x v="1"/>
  </r>
  <r>
    <n v="6270"/>
    <s v="CA-2017-102379"/>
    <d v="2017-12-02T00:00:00"/>
    <d v="2017-06-12T00:00:00"/>
    <s v="Standard Class"/>
    <s v="BB-11545"/>
    <s v="Brenda Bowman"/>
    <s v="Corporate"/>
    <s v="United States"/>
    <s v="Oakland"/>
    <s v="California"/>
    <n v="94601"/>
    <s v="West"/>
    <s v="TEC-PH-10001448"/>
    <s v="Technology"/>
    <s v="Phones"/>
    <s v="Anker Astro 15000mAh USB Portable Charger"/>
    <n v="39.991999999999997"/>
    <n v="1"/>
    <n v="0.2"/>
    <n v="-7.9984000000000002"/>
    <x v="22"/>
    <x v="3"/>
  </r>
  <r>
    <n v="6271"/>
    <s v="CA-2017-102379"/>
    <d v="2017-12-02T00:00:00"/>
    <d v="2017-06-12T00:00:00"/>
    <s v="Standard Class"/>
    <s v="BB-11545"/>
    <s v="Brenda Bowman"/>
    <s v="Corporate"/>
    <s v="United States"/>
    <s v="Oakland"/>
    <s v="California"/>
    <n v="94601"/>
    <s v="West"/>
    <s v="FUR-CH-10004983"/>
    <s v="Furniture"/>
    <s v="Chairs"/>
    <s v="Office Star - Mid Back Dual function Ergonomic High Back Chair with 2-Way Adjustable Arms"/>
    <n v="1159.056"/>
    <n v="9"/>
    <n v="0.2"/>
    <n v="43.464599999999997"/>
    <x v="22"/>
    <x v="3"/>
  </r>
  <r>
    <n v="6272"/>
    <s v="CA-2017-102379"/>
    <d v="2017-12-02T00:00:00"/>
    <d v="2017-06-12T00:00:00"/>
    <s v="Standard Class"/>
    <s v="BB-11545"/>
    <s v="Brenda Bowman"/>
    <s v="Corporate"/>
    <s v="United States"/>
    <s v="Oakland"/>
    <s v="California"/>
    <n v="94601"/>
    <s v="West"/>
    <s v="OFF-AR-10004022"/>
    <s v="Office Supplies"/>
    <s v="Art"/>
    <s v="Panasonic KP-380BK Classic Electric Pencil Sharpener"/>
    <n v="179.9"/>
    <n v="5"/>
    <n v="0"/>
    <n v="44.975000000000001"/>
    <x v="22"/>
    <x v="3"/>
  </r>
  <r>
    <n v="6273"/>
    <s v="CA-2017-149706"/>
    <d v="2017-12-11T00:00:00"/>
    <d v="2017-12-12T00:00:00"/>
    <s v="First Class"/>
    <s v="AS-10285"/>
    <s v="Alejandro Savely"/>
    <s v="Corporate"/>
    <s v="United States"/>
    <s v="Palatine"/>
    <s v="Illinois"/>
    <n v="60067"/>
    <s v="Central"/>
    <s v="TEC-AC-10001284"/>
    <s v="Technology"/>
    <s v="Accessories"/>
    <s v="Enermax Briskie RF Wireless Keyboard and Mouse Combo"/>
    <n v="116.312"/>
    <n v="7"/>
    <n v="0.2"/>
    <n v="23.2624"/>
    <x v="22"/>
    <x v="3"/>
  </r>
  <r>
    <n v="6274"/>
    <s v="US-2016-139087"/>
    <d v="2016-07-17T00:00:00"/>
    <s v="7/22/2016"/>
    <s v="Second Class"/>
    <s v="DK-13375"/>
    <s v="Dennis Kane"/>
    <s v="Consumer"/>
    <s v="United States"/>
    <s v="Seattle"/>
    <s v="Washington"/>
    <n v="98105"/>
    <s v="West"/>
    <s v="FUR-FU-10001847"/>
    <s v="Furniture"/>
    <s v="Furnishings"/>
    <s v="Eldon Image Series Black Desk Accessories"/>
    <n v="12.42"/>
    <n v="3"/>
    <n v="0"/>
    <n v="4.4711999999999996"/>
    <x v="16"/>
    <x v="0"/>
  </r>
  <r>
    <n v="6275"/>
    <s v="US-2016-139087"/>
    <d v="2016-07-17T00:00:00"/>
    <s v="7/22/2016"/>
    <s v="Second Class"/>
    <s v="DK-13375"/>
    <s v="Dennis Kane"/>
    <s v="Consumer"/>
    <s v="United States"/>
    <s v="Seattle"/>
    <s v="Washington"/>
    <n v="98105"/>
    <s v="West"/>
    <s v="TEC-AC-10004595"/>
    <s v="Technology"/>
    <s v="Accessories"/>
    <s v="First Data TMFD35 PIN Pad"/>
    <n v="428.4"/>
    <n v="3"/>
    <n v="0"/>
    <n v="89.963999999999999"/>
    <x v="16"/>
    <x v="0"/>
  </r>
  <r>
    <n v="6276"/>
    <s v="US-2016-139087"/>
    <d v="2016-07-17T00:00:00"/>
    <s v="7/22/2016"/>
    <s v="Second Class"/>
    <s v="DK-13375"/>
    <s v="Dennis Kane"/>
    <s v="Consumer"/>
    <s v="United States"/>
    <s v="Seattle"/>
    <s v="Washington"/>
    <n v="98105"/>
    <s v="West"/>
    <s v="FUR-FU-10004164"/>
    <s v="Furniture"/>
    <s v="Furnishings"/>
    <s v="Eldon 300 Class Desk Accessories, Black"/>
    <n v="24.75"/>
    <n v="5"/>
    <n v="0"/>
    <n v="10.89"/>
    <x v="16"/>
    <x v="0"/>
  </r>
  <r>
    <n v="6277"/>
    <s v="US-2016-139087"/>
    <d v="2016-07-17T00:00:00"/>
    <s v="7/22/2016"/>
    <s v="Second Class"/>
    <s v="DK-13375"/>
    <s v="Dennis Kane"/>
    <s v="Consumer"/>
    <s v="United States"/>
    <s v="Seattle"/>
    <s v="Washington"/>
    <n v="98105"/>
    <s v="West"/>
    <s v="OFF-LA-10001074"/>
    <s v="Office Supplies"/>
    <s v="Labels"/>
    <s v="Round Specialty Laser Printer Labels"/>
    <n v="87.71"/>
    <n v="7"/>
    <n v="0"/>
    <n v="41.223700000000001"/>
    <x v="16"/>
    <x v="0"/>
  </r>
  <r>
    <n v="6278"/>
    <s v="US-2016-139087"/>
    <d v="2016-07-17T00:00:00"/>
    <s v="7/22/2016"/>
    <s v="Second Class"/>
    <s v="DK-13375"/>
    <s v="Dennis Kane"/>
    <s v="Consumer"/>
    <s v="United States"/>
    <s v="Seattle"/>
    <s v="Washington"/>
    <n v="98105"/>
    <s v="West"/>
    <s v="OFF-ST-10000604"/>
    <s v="Office Supplies"/>
    <s v="Storage"/>
    <s v="Home/Office Personal File Carts"/>
    <n v="69.52"/>
    <n v="2"/>
    <n v="0"/>
    <n v="17.38"/>
    <x v="16"/>
    <x v="0"/>
  </r>
  <r>
    <n v="6279"/>
    <s v="US-2016-139087"/>
    <d v="2016-07-17T00:00:00"/>
    <s v="7/22/2016"/>
    <s v="Second Class"/>
    <s v="DK-13375"/>
    <s v="Dennis Kane"/>
    <s v="Consumer"/>
    <s v="United States"/>
    <s v="Seattle"/>
    <s v="Washington"/>
    <n v="98105"/>
    <s v="West"/>
    <s v="TEC-PH-10000148"/>
    <s v="Technology"/>
    <s v="Phones"/>
    <s v="Cyber Acoustics AC-202b Speech Recognition Stereo Headset"/>
    <n v="20.783999999999999"/>
    <n v="2"/>
    <n v="0.2"/>
    <n v="-4.6764000000000001"/>
    <x v="16"/>
    <x v="0"/>
  </r>
  <r>
    <n v="6280"/>
    <s v="US-2016-139087"/>
    <d v="2016-07-17T00:00:00"/>
    <s v="7/22/2016"/>
    <s v="Second Class"/>
    <s v="DK-13375"/>
    <s v="Dennis Kane"/>
    <s v="Consumer"/>
    <s v="United States"/>
    <s v="Seattle"/>
    <s v="Washington"/>
    <n v="98105"/>
    <s v="West"/>
    <s v="OFF-BI-10000042"/>
    <s v="Office Supplies"/>
    <s v="Binders"/>
    <s v="Pressboard Data Binder, Crimson, 12&quot; X 8 1/2&quot;"/>
    <n v="12.816000000000001"/>
    <n v="3"/>
    <n v="0.2"/>
    <n v="4.1651999999999996"/>
    <x v="16"/>
    <x v="0"/>
  </r>
  <r>
    <n v="6281"/>
    <s v="CA-2017-152226"/>
    <d v="2017-05-12T00:00:00"/>
    <s v="5/16/2017"/>
    <s v="Standard Class"/>
    <s v="JH-15910"/>
    <s v="Jonathan Howell"/>
    <s v="Consumer"/>
    <s v="United States"/>
    <s v="Cincinnati"/>
    <s v="Ohio"/>
    <n v="45231"/>
    <s v="East"/>
    <s v="OFF-LA-10000443"/>
    <s v="Office Supplies"/>
    <s v="Labels"/>
    <s v="Avery 501"/>
    <n v="5.9039999999999999"/>
    <n v="2"/>
    <n v="0.2"/>
    <n v="1.9925999999999999"/>
    <x v="24"/>
    <x v="3"/>
  </r>
  <r>
    <n v="6282"/>
    <s v="CA-2015-116484"/>
    <d v="2015-11-20T00:00:00"/>
    <s v="11/26/2015"/>
    <s v="Standard Class"/>
    <s v="JK-15205"/>
    <s v="Jamie Kunitz"/>
    <s v="Consumer"/>
    <s v="United States"/>
    <s v="Marion"/>
    <s v="Ohio"/>
    <n v="43302"/>
    <s v="East"/>
    <s v="FUR-FU-10002874"/>
    <s v="Furniture"/>
    <s v="Furnishings"/>
    <s v="Ultra Commercial Grade Dual Valve Door Closer"/>
    <n v="63.823999999999998"/>
    <n v="2"/>
    <n v="0.2"/>
    <n v="9.5736000000000008"/>
    <x v="6"/>
    <x v="1"/>
  </r>
  <r>
    <n v="6283"/>
    <s v="CA-2015-116484"/>
    <d v="2015-11-20T00:00:00"/>
    <s v="11/26/2015"/>
    <s v="Standard Class"/>
    <s v="JK-15205"/>
    <s v="Jamie Kunitz"/>
    <s v="Consumer"/>
    <s v="United States"/>
    <s v="Marion"/>
    <s v="Ohio"/>
    <n v="43302"/>
    <s v="East"/>
    <s v="OFF-ST-10003994"/>
    <s v="Office Supplies"/>
    <s v="Storage"/>
    <s v="Belkin 19&quot; Center-Weighted Shelf, Gray"/>
    <n v="141.55199999999999"/>
    <n v="3"/>
    <n v="0.2"/>
    <n v="-26.541"/>
    <x v="6"/>
    <x v="1"/>
  </r>
  <r>
    <n v="6284"/>
    <s v="CA-2016-100944"/>
    <d v="2016-09-24T00:00:00"/>
    <s v="9/28/2016"/>
    <s v="Standard Class"/>
    <s v="EH-13765"/>
    <s v="Edward Hooks"/>
    <s v="Corporate"/>
    <s v="United States"/>
    <s v="Los Angeles"/>
    <s v="California"/>
    <n v="90049"/>
    <s v="West"/>
    <s v="OFF-EN-10001453"/>
    <s v="Office Supplies"/>
    <s v="Envelopes"/>
    <s v="Tyvek Interoffice Envelopes, 9 1/2&quot; x 12 1/2&quot;, 100/Box"/>
    <n v="304.89999999999998"/>
    <n v="5"/>
    <n v="0"/>
    <n v="143.303"/>
    <x v="21"/>
    <x v="0"/>
  </r>
  <r>
    <n v="6285"/>
    <s v="CA-2016-100944"/>
    <d v="2016-09-24T00:00:00"/>
    <s v="9/28/2016"/>
    <s v="Standard Class"/>
    <s v="EH-13765"/>
    <s v="Edward Hooks"/>
    <s v="Corporate"/>
    <s v="United States"/>
    <s v="Los Angeles"/>
    <s v="California"/>
    <n v="90049"/>
    <s v="West"/>
    <s v="FUR-CH-10000988"/>
    <s v="Furniture"/>
    <s v="Chairs"/>
    <s v="Hon Olson Stacker Stools"/>
    <n v="563.24"/>
    <n v="5"/>
    <n v="0.2"/>
    <n v="56.323999999999998"/>
    <x v="21"/>
    <x v="0"/>
  </r>
  <r>
    <n v="6286"/>
    <s v="CA-2016-125080"/>
    <d v="2016-10-21T00:00:00"/>
    <s v="10/26/2016"/>
    <s v="Standard Class"/>
    <s v="VW-21775"/>
    <s v="Victoria Wilson"/>
    <s v="Corporate"/>
    <s v="United States"/>
    <s v="Lakewood"/>
    <s v="Ohio"/>
    <n v="44107"/>
    <s v="East"/>
    <s v="FUR-TA-10003238"/>
    <s v="Furniture"/>
    <s v="Tables"/>
    <s v="Chromcraft Bull-Nose Wood 48&quot; x 96&quot; Rectangular Conference Tables"/>
    <n v="661.17600000000004"/>
    <n v="2"/>
    <n v="0.4"/>
    <n v="-231.41159999999999"/>
    <x v="32"/>
    <x v="0"/>
  </r>
  <r>
    <n v="6287"/>
    <s v="CA-2016-121020"/>
    <d v="2016-10-24T00:00:00"/>
    <s v="10/31/2016"/>
    <s v="Standard Class"/>
    <s v="CG-12040"/>
    <s v="Catherine Glotzbach"/>
    <s v="Home Office"/>
    <s v="United States"/>
    <s v="Lebanon"/>
    <s v="Tennessee"/>
    <n v="37087"/>
    <s v="South"/>
    <s v="TEC-PH-10001061"/>
    <s v="Technology"/>
    <s v="Phones"/>
    <s v="Apple iPhone 5C"/>
    <n v="239.976"/>
    <n v="3"/>
    <n v="0.2"/>
    <n v="17.998200000000001"/>
    <x v="32"/>
    <x v="0"/>
  </r>
  <r>
    <n v="6288"/>
    <s v="CA-2014-100090"/>
    <d v="2014-07-08T00:00:00"/>
    <d v="2014-12-07T00:00:00"/>
    <s v="Standard Class"/>
    <s v="EB-13705"/>
    <s v="Ed Braxton"/>
    <s v="Corporate"/>
    <s v="United States"/>
    <s v="San Francisco"/>
    <s v="California"/>
    <n v="94122"/>
    <s v="West"/>
    <s v="FUR-TA-10003715"/>
    <s v="Furniture"/>
    <s v="Tables"/>
    <s v="Hon 2111 Invitation Series Corner Table"/>
    <n v="502.488"/>
    <n v="3"/>
    <n v="0.2"/>
    <n v="-87.935400000000001"/>
    <x v="39"/>
    <x v="2"/>
  </r>
  <r>
    <n v="6289"/>
    <s v="CA-2014-100090"/>
    <d v="2014-07-08T00:00:00"/>
    <d v="2014-12-07T00:00:00"/>
    <s v="Standard Class"/>
    <s v="EB-13705"/>
    <s v="Ed Braxton"/>
    <s v="Corporate"/>
    <s v="United States"/>
    <s v="San Francisco"/>
    <s v="California"/>
    <n v="94122"/>
    <s v="West"/>
    <s v="OFF-BI-10001597"/>
    <s v="Office Supplies"/>
    <s v="Binders"/>
    <s v="Wilson Jones Ledger-Size, Piano-Hinge Binder, 2&quot;, Blue"/>
    <n v="196.70400000000001"/>
    <n v="6"/>
    <n v="0.2"/>
    <n v="68.846400000000003"/>
    <x v="39"/>
    <x v="2"/>
  </r>
  <r>
    <n v="6290"/>
    <s v="US-2015-139675"/>
    <d v="2015-03-13T00:00:00"/>
    <s v="3/18/2015"/>
    <s v="Second Class"/>
    <s v="NF-18595"/>
    <s v="Nicole Fjeld"/>
    <s v="Home Office"/>
    <s v="United States"/>
    <s v="Chico"/>
    <s v="California"/>
    <n v="95928"/>
    <s v="West"/>
    <s v="FUR-CH-10004063"/>
    <s v="Furniture"/>
    <s v="Chairs"/>
    <s v="Global Deluxe High-Back Manager's Chair"/>
    <n v="915.13599999999997"/>
    <n v="4"/>
    <n v="0.2"/>
    <n v="102.9528"/>
    <x v="29"/>
    <x v="1"/>
  </r>
  <r>
    <n v="6291"/>
    <s v="US-2015-139675"/>
    <d v="2015-03-13T00:00:00"/>
    <s v="3/18/2015"/>
    <s v="Second Class"/>
    <s v="NF-18595"/>
    <s v="Nicole Fjeld"/>
    <s v="Home Office"/>
    <s v="United States"/>
    <s v="Chico"/>
    <s v="California"/>
    <n v="95928"/>
    <s v="West"/>
    <s v="FUR-FU-10001979"/>
    <s v="Furniture"/>
    <s v="Furnishings"/>
    <s v="Dana Halogen Swing-Arm Architect Lamp"/>
    <n v="327.76"/>
    <n v="8"/>
    <n v="0"/>
    <n v="91.772800000000004"/>
    <x v="29"/>
    <x v="1"/>
  </r>
  <r>
    <n v="6292"/>
    <s v="CA-2017-143756"/>
    <d v="2017-12-02T00:00:00"/>
    <d v="2017-05-12T00:00:00"/>
    <s v="First Class"/>
    <s v="ME-17725"/>
    <s v="Max Engle"/>
    <s v="Consumer"/>
    <s v="United States"/>
    <s v="Salem"/>
    <s v="Virginia"/>
    <n v="24153"/>
    <s v="South"/>
    <s v="FUR-CH-10001854"/>
    <s v="Furniture"/>
    <s v="Chairs"/>
    <s v="Office Star - Professional Matrix Back Chair with 2-to-1 Synchro Tilt and Mesh Fabric Seat"/>
    <n v="701.96"/>
    <n v="2"/>
    <n v="0"/>
    <n v="168.47040000000001"/>
    <x v="22"/>
    <x v="3"/>
  </r>
  <r>
    <n v="6293"/>
    <s v="CA-2015-151253"/>
    <d v="2015-04-22T00:00:00"/>
    <s v="4/26/2015"/>
    <s v="Standard Class"/>
    <s v="AZ-10750"/>
    <s v="Annie Zypern"/>
    <s v="Consumer"/>
    <s v="United States"/>
    <s v="Los Angeles"/>
    <s v="California"/>
    <n v="90008"/>
    <s v="West"/>
    <s v="TEC-PH-10002923"/>
    <s v="Technology"/>
    <s v="Phones"/>
    <s v="Logitech B530 USB†Headset†-†headset†- Full size, Binaural"/>
    <n v="88.775999999999996"/>
    <n v="3"/>
    <n v="0.2"/>
    <n v="7.7679"/>
    <x v="19"/>
    <x v="1"/>
  </r>
  <r>
    <n v="6294"/>
    <s v="CA-2015-151253"/>
    <d v="2015-04-22T00:00:00"/>
    <s v="4/26/2015"/>
    <s v="Standard Class"/>
    <s v="AZ-10750"/>
    <s v="Annie Zypern"/>
    <s v="Consumer"/>
    <s v="United States"/>
    <s v="Los Angeles"/>
    <s v="California"/>
    <n v="90008"/>
    <s v="West"/>
    <s v="OFF-AR-10004691"/>
    <s v="Office Supplies"/>
    <s v="Art"/>
    <s v="Boston 1730 StandUp Electric Pencil Sharpener"/>
    <n v="64.14"/>
    <n v="3"/>
    <n v="0"/>
    <n v="16.676400000000001"/>
    <x v="19"/>
    <x v="1"/>
  </r>
  <r>
    <n v="6295"/>
    <s v="CA-2014-141152"/>
    <d v="2014-09-16T00:00:00"/>
    <s v="9/19/2014"/>
    <s v="First Class"/>
    <s v="RF-19345"/>
    <s v="Randy Ferguson"/>
    <s v="Corporate"/>
    <s v="United States"/>
    <s v="New York City"/>
    <s v="New York"/>
    <n v="10024"/>
    <s v="East"/>
    <s v="OFF-BI-10002931"/>
    <s v="Office Supplies"/>
    <s v="Binders"/>
    <s v="Avery Trapezoid Extra Heavy Duty 4&quot; Binders"/>
    <n v="33.552"/>
    <n v="1"/>
    <n v="0.2"/>
    <n v="12.582000000000001"/>
    <x v="30"/>
    <x v="2"/>
  </r>
  <r>
    <n v="6296"/>
    <s v="CA-2014-141313"/>
    <d v="2014-12-28T00:00:00"/>
    <d v="2015-01-01T00:00:00"/>
    <s v="Standard Class"/>
    <s v="AJ-10780"/>
    <s v="Anthony Jacobs"/>
    <s v="Corporate"/>
    <s v="United States"/>
    <s v="Beverly"/>
    <s v="Massachusetts"/>
    <n v="1915"/>
    <s v="East"/>
    <s v="OFF-AP-10002651"/>
    <s v="Office Supplies"/>
    <s v="Appliances"/>
    <s v="Hoover Upright Vacuum With Dirt Cup"/>
    <n v="1737.18"/>
    <n v="6"/>
    <n v="0"/>
    <n v="503.78219999999999"/>
    <x v="20"/>
    <x v="2"/>
  </r>
  <r>
    <n v="6297"/>
    <s v="CA-2014-141313"/>
    <d v="2014-12-28T00:00:00"/>
    <d v="2015-01-01T00:00:00"/>
    <s v="Standard Class"/>
    <s v="AJ-10780"/>
    <s v="Anthony Jacobs"/>
    <s v="Corporate"/>
    <s v="United States"/>
    <s v="Beverly"/>
    <s v="Massachusetts"/>
    <n v="1915"/>
    <s v="East"/>
    <s v="OFF-ST-10000689"/>
    <s v="Office Supplies"/>
    <s v="Storage"/>
    <s v="Fellowes Strictly Business Drawer File, Letter/Legal Size"/>
    <n v="704.25"/>
    <n v="5"/>
    <n v="0"/>
    <n v="84.51"/>
    <x v="20"/>
    <x v="2"/>
  </r>
  <r>
    <n v="6298"/>
    <s v="CA-2014-141313"/>
    <d v="2014-12-28T00:00:00"/>
    <d v="2015-01-01T00:00:00"/>
    <s v="Standard Class"/>
    <s v="AJ-10780"/>
    <s v="Anthony Jacobs"/>
    <s v="Corporate"/>
    <s v="United States"/>
    <s v="Beverly"/>
    <s v="Massachusetts"/>
    <n v="1915"/>
    <s v="East"/>
    <s v="OFF-PA-10003302"/>
    <s v="Office Supplies"/>
    <s v="Paper"/>
    <s v="Xerox 1906"/>
    <n v="141.76"/>
    <n v="4"/>
    <n v="0"/>
    <n v="66.627200000000002"/>
    <x v="20"/>
    <x v="2"/>
  </r>
  <r>
    <n v="6299"/>
    <s v="CA-2014-169852"/>
    <d v="2014-10-21T00:00:00"/>
    <s v="10/26/2014"/>
    <s v="Standard Class"/>
    <s v="SF-20965"/>
    <s v="Sylvia Foulston"/>
    <s v="Corporate"/>
    <s v="United States"/>
    <s v="San Diego"/>
    <s v="California"/>
    <n v="92024"/>
    <s v="West"/>
    <s v="OFF-BI-10001460"/>
    <s v="Office Supplies"/>
    <s v="Binders"/>
    <s v="Plastic Binding Combs"/>
    <n v="36.36"/>
    <n v="3"/>
    <n v="0.2"/>
    <n v="12.2715"/>
    <x v="18"/>
    <x v="2"/>
  </r>
  <r>
    <n v="6300"/>
    <s v="CA-2017-107314"/>
    <d v="2017-11-30T00:00:00"/>
    <d v="2017-03-12T00:00:00"/>
    <s v="First Class"/>
    <s v="MZ-17335"/>
    <s v="Maria Zettner"/>
    <s v="Home Office"/>
    <s v="United States"/>
    <s v="San Francisco"/>
    <s v="California"/>
    <n v="94109"/>
    <s v="West"/>
    <s v="FUR-FU-10003489"/>
    <s v="Furniture"/>
    <s v="Furnishings"/>
    <s v="Contemporary Borderless Frame"/>
    <n v="25.83"/>
    <n v="3"/>
    <n v="0"/>
    <n v="9.5571000000000002"/>
    <x v="23"/>
    <x v="3"/>
  </r>
  <r>
    <n v="6301"/>
    <s v="US-2014-161305"/>
    <d v="2014-06-06T00:00:00"/>
    <d v="2014-12-06T00:00:00"/>
    <s v="Standard Class"/>
    <s v="SB-20170"/>
    <s v="Sarah Bern"/>
    <s v="Consumer"/>
    <s v="United States"/>
    <s v="Chicago"/>
    <s v="Illinois"/>
    <n v="60623"/>
    <s v="Central"/>
    <s v="OFF-BI-10002794"/>
    <s v="Office Supplies"/>
    <s v="Binders"/>
    <s v="Avery Trapezoid Ring Binder, 3&quot; Capacity, Black, 1040 sheets"/>
    <n v="24.588000000000001"/>
    <n v="3"/>
    <n v="0.8"/>
    <n v="-38.111400000000003"/>
    <x v="3"/>
    <x v="2"/>
  </r>
  <r>
    <n v="6302"/>
    <s v="US-2014-161305"/>
    <d v="2014-06-06T00:00:00"/>
    <d v="2014-12-06T00:00:00"/>
    <s v="Standard Class"/>
    <s v="SB-20170"/>
    <s v="Sarah Bern"/>
    <s v="Consumer"/>
    <s v="United States"/>
    <s v="Chicago"/>
    <s v="Illinois"/>
    <n v="60623"/>
    <s v="Central"/>
    <s v="OFF-EN-10000461"/>
    <s v="Office Supplies"/>
    <s v="Envelopes"/>
    <s v="#10- 4 1/8&quot; x 9 1/2&quot; Recycled Envelopes"/>
    <n v="13.984"/>
    <n v="2"/>
    <n v="0.2"/>
    <n v="4.7195999999999998"/>
    <x v="3"/>
    <x v="2"/>
  </r>
  <r>
    <n v="6303"/>
    <s v="CA-2017-166919"/>
    <d v="2017-11-23T00:00:00"/>
    <s v="11/27/2017"/>
    <s v="Standard Class"/>
    <s v="AH-10210"/>
    <s v="Alan Hwang"/>
    <s v="Consumer"/>
    <s v="United States"/>
    <s v="Dallas"/>
    <s v="Texas"/>
    <n v="75220"/>
    <s v="Central"/>
    <s v="TEC-PH-10001305"/>
    <s v="Technology"/>
    <s v="Phones"/>
    <s v="Panasonic KX TS208W Corded phone"/>
    <n v="195.96"/>
    <n v="5"/>
    <n v="0.2"/>
    <n v="19.596"/>
    <x v="23"/>
    <x v="3"/>
  </r>
  <r>
    <n v="6304"/>
    <s v="CA-2017-162712"/>
    <d v="2017-06-18T00:00:00"/>
    <s v="6/20/2017"/>
    <s v="Second Class"/>
    <s v="NK-18490"/>
    <s v="Neil Knudson"/>
    <s v="Home Office"/>
    <s v="United States"/>
    <s v="Corpus Christi"/>
    <s v="Texas"/>
    <n v="78415"/>
    <s v="Central"/>
    <s v="OFF-PA-10000167"/>
    <s v="Office Supplies"/>
    <s v="Paper"/>
    <s v="Xerox 1925"/>
    <n v="74.352000000000004"/>
    <n v="3"/>
    <n v="0.2"/>
    <n v="23.234999999999999"/>
    <x v="27"/>
    <x v="3"/>
  </r>
  <r>
    <n v="6305"/>
    <s v="CA-2017-107552"/>
    <d v="2017-05-05T00:00:00"/>
    <d v="2017-05-05T00:00:00"/>
    <s v="Same Day"/>
    <s v="AI-10855"/>
    <s v="Arianne Irving"/>
    <s v="Consumer"/>
    <s v="United States"/>
    <s v="New York City"/>
    <s v="New York"/>
    <n v="10035"/>
    <s v="East"/>
    <s v="OFF-PA-10002947"/>
    <s v="Office Supplies"/>
    <s v="Paper"/>
    <s v="Xerox 1923"/>
    <n v="6.68"/>
    <n v="1"/>
    <n v="0"/>
    <n v="3.2063999999999999"/>
    <x v="24"/>
    <x v="3"/>
  </r>
  <r>
    <n v="6306"/>
    <s v="CA-2016-163328"/>
    <d v="2016-11-04T00:00:00"/>
    <d v="2016-06-11T00:00:00"/>
    <s v="Second Class"/>
    <s v="TP-21565"/>
    <s v="Tracy Poddar"/>
    <s v="Corporate"/>
    <s v="United States"/>
    <s v="Eugene"/>
    <s v="Oregon"/>
    <n v="97405"/>
    <s v="West"/>
    <s v="OFF-SU-10002301"/>
    <s v="Office Supplies"/>
    <s v="Supplies"/>
    <s v="Serrated Blade or Curved Handle Hand Letter Openers"/>
    <n v="17.584"/>
    <n v="7"/>
    <n v="0.2"/>
    <n v="-4.1761999999999997"/>
    <x v="0"/>
    <x v="0"/>
  </r>
  <r>
    <n v="6307"/>
    <s v="CA-2016-163328"/>
    <d v="2016-11-04T00:00:00"/>
    <d v="2016-06-11T00:00:00"/>
    <s v="Second Class"/>
    <s v="TP-21565"/>
    <s v="Tracy Poddar"/>
    <s v="Corporate"/>
    <s v="United States"/>
    <s v="Eugene"/>
    <s v="Oregon"/>
    <n v="97405"/>
    <s v="West"/>
    <s v="FUR-CH-10003298"/>
    <s v="Furniture"/>
    <s v="Chairs"/>
    <s v="Office Star - Contemporary Task Swivel chair with Loop Arms, Charcoal"/>
    <n v="104.78400000000001"/>
    <n v="1"/>
    <n v="0.2"/>
    <n v="-14.4078"/>
    <x v="0"/>
    <x v="0"/>
  </r>
  <r>
    <n v="6308"/>
    <s v="CA-2016-163328"/>
    <d v="2016-11-04T00:00:00"/>
    <d v="2016-06-11T00:00:00"/>
    <s v="Second Class"/>
    <s v="TP-21565"/>
    <s v="Tracy Poddar"/>
    <s v="Corporate"/>
    <s v="United States"/>
    <s v="Eugene"/>
    <s v="Oregon"/>
    <n v="97405"/>
    <s v="West"/>
    <s v="OFF-PA-10004353"/>
    <s v="Office Supplies"/>
    <s v="Paper"/>
    <s v="Southworth 25% Cotton Premium Laser Paper and Envelopes"/>
    <n v="47.951999999999998"/>
    <n v="3"/>
    <n v="0.2"/>
    <n v="16.783200000000001"/>
    <x v="0"/>
    <x v="0"/>
  </r>
  <r>
    <n v="6309"/>
    <s v="CA-2016-163328"/>
    <d v="2016-11-04T00:00:00"/>
    <d v="2016-06-11T00:00:00"/>
    <s v="Second Class"/>
    <s v="TP-21565"/>
    <s v="Tracy Poddar"/>
    <s v="Corporate"/>
    <s v="United States"/>
    <s v="Eugene"/>
    <s v="Oregon"/>
    <n v="97405"/>
    <s v="West"/>
    <s v="FUR-CH-10000229"/>
    <s v="Furniture"/>
    <s v="Chairs"/>
    <s v="Global Enterprise Series Seating High-Back Swivel/Tilt Chairs"/>
    <n v="650.35199999999998"/>
    <n v="3"/>
    <n v="0.2"/>
    <n v="-97.552800000000005"/>
    <x v="0"/>
    <x v="0"/>
  </r>
  <r>
    <n v="6310"/>
    <s v="CA-2016-163328"/>
    <d v="2016-11-04T00:00:00"/>
    <d v="2016-06-11T00:00:00"/>
    <s v="Second Class"/>
    <s v="TP-21565"/>
    <s v="Tracy Poddar"/>
    <s v="Corporate"/>
    <s v="United States"/>
    <s v="Eugene"/>
    <s v="Oregon"/>
    <n v="97405"/>
    <s v="West"/>
    <s v="OFF-LA-10003930"/>
    <s v="Office Supplies"/>
    <s v="Labels"/>
    <s v="Dot Matrix Printer Tape Reel Labels, White, 5000/Box"/>
    <n v="629.18399999999997"/>
    <n v="8"/>
    <n v="0.2"/>
    <n v="228.07919999999999"/>
    <x v="0"/>
    <x v="0"/>
  </r>
  <r>
    <n v="6311"/>
    <s v="CA-2016-163328"/>
    <d v="2016-11-04T00:00:00"/>
    <d v="2016-06-11T00:00:00"/>
    <s v="Second Class"/>
    <s v="TP-21565"/>
    <s v="Tracy Poddar"/>
    <s v="Corporate"/>
    <s v="United States"/>
    <s v="Eugene"/>
    <s v="Oregon"/>
    <n v="97405"/>
    <s v="West"/>
    <s v="OFF-PA-10000176"/>
    <s v="Office Supplies"/>
    <s v="Paper"/>
    <s v="Xerox 1887"/>
    <n v="15.176"/>
    <n v="1"/>
    <n v="0.2"/>
    <n v="5.3116000000000003"/>
    <x v="0"/>
    <x v="0"/>
  </r>
  <r>
    <n v="6312"/>
    <s v="CA-2014-112837"/>
    <d v="2014-09-11T00:00:00"/>
    <s v="9/16/2014"/>
    <s v="Standard Class"/>
    <s v="LW-17125"/>
    <s v="Liz Willingham"/>
    <s v="Consumer"/>
    <s v="United States"/>
    <s v="Oxnard"/>
    <s v="California"/>
    <n v="93030"/>
    <s v="West"/>
    <s v="FUR-FU-10004006"/>
    <s v="Furniture"/>
    <s v="Furnishings"/>
    <s v="Deflect-o DuraMat Lighweight, Studded, Beveled Mat for Low Pile Carpeting"/>
    <n v="127.95"/>
    <n v="3"/>
    <n v="0"/>
    <n v="21.7515"/>
    <x v="30"/>
    <x v="2"/>
  </r>
  <r>
    <n v="6313"/>
    <s v="CA-2017-120019"/>
    <d v="2017-02-16T00:00:00"/>
    <s v="2/21/2017"/>
    <s v="Standard Class"/>
    <s v="NG-18355"/>
    <s v="Nat Gilpin"/>
    <s v="Corporate"/>
    <s v="United States"/>
    <s v="Fairfield"/>
    <s v="Connecticut"/>
    <n v="6824"/>
    <s v="East"/>
    <s v="OFF-ST-10001932"/>
    <s v="Office Supplies"/>
    <s v="Storage"/>
    <s v="Fellowes Staxonsteel Drawer Files"/>
    <n v="579.51"/>
    <n v="3"/>
    <n v="0"/>
    <n v="81.131399999999999"/>
    <x v="31"/>
    <x v="3"/>
  </r>
  <r>
    <n v="6314"/>
    <s v="CA-2017-120019"/>
    <d v="2017-02-16T00:00:00"/>
    <s v="2/21/2017"/>
    <s v="Standard Class"/>
    <s v="NG-18355"/>
    <s v="Nat Gilpin"/>
    <s v="Corporate"/>
    <s v="United States"/>
    <s v="Fairfield"/>
    <s v="Connecticut"/>
    <n v="6824"/>
    <s v="East"/>
    <s v="TEC-PH-10000923"/>
    <s v="Technology"/>
    <s v="Phones"/>
    <s v="Belkin SportFit Armband For iPhone 5s/5c, Fuchsia"/>
    <n v="14.99"/>
    <n v="1"/>
    <n v="0"/>
    <n v="7.3451000000000004"/>
    <x v="31"/>
    <x v="3"/>
  </r>
  <r>
    <n v="6315"/>
    <s v="CA-2014-100762"/>
    <d v="2014-11-24T00:00:00"/>
    <s v="11/29/2014"/>
    <s v="Standard Class"/>
    <s v="NG-18355"/>
    <s v="Nat Gilpin"/>
    <s v="Corporate"/>
    <s v="United States"/>
    <s v="Jackson"/>
    <s v="Michigan"/>
    <n v="49201"/>
    <s v="Central"/>
    <s v="OFF-AR-10000380"/>
    <s v="Office Supplies"/>
    <s v="Art"/>
    <s v="Hunt PowerHouse Electric Pencil Sharpener, Blue"/>
    <n v="151.91999999999999"/>
    <n v="4"/>
    <n v="0"/>
    <n v="45.576000000000001"/>
    <x v="7"/>
    <x v="2"/>
  </r>
  <r>
    <n v="6316"/>
    <s v="CA-2014-100762"/>
    <d v="2014-11-24T00:00:00"/>
    <s v="11/29/2014"/>
    <s v="Standard Class"/>
    <s v="NG-18355"/>
    <s v="Nat Gilpin"/>
    <s v="Corporate"/>
    <s v="United States"/>
    <s v="Jackson"/>
    <s v="Michigan"/>
    <n v="49201"/>
    <s v="Central"/>
    <s v="OFF-LA-10003930"/>
    <s v="Office Supplies"/>
    <s v="Labels"/>
    <s v="Dot Matrix Printer Tape Reel Labels, White, 5000/Box"/>
    <n v="196.62"/>
    <n v="2"/>
    <n v="0"/>
    <n v="96.343800000000002"/>
    <x v="7"/>
    <x v="2"/>
  </r>
  <r>
    <n v="6317"/>
    <s v="CA-2014-100762"/>
    <d v="2014-11-24T00:00:00"/>
    <s v="11/29/2014"/>
    <s v="Standard Class"/>
    <s v="NG-18355"/>
    <s v="Nat Gilpin"/>
    <s v="Corporate"/>
    <s v="United States"/>
    <s v="Jackson"/>
    <s v="Michigan"/>
    <n v="49201"/>
    <s v="Central"/>
    <s v="OFF-PA-10001815"/>
    <s v="Office Supplies"/>
    <s v="Paper"/>
    <s v="Xerox 1885"/>
    <n v="144.12"/>
    <n v="3"/>
    <n v="0"/>
    <n v="69.177599999999998"/>
    <x v="7"/>
    <x v="2"/>
  </r>
  <r>
    <n v="6318"/>
    <s v="CA-2014-100762"/>
    <d v="2014-11-24T00:00:00"/>
    <s v="11/29/2014"/>
    <s v="Standard Class"/>
    <s v="NG-18355"/>
    <s v="Nat Gilpin"/>
    <s v="Corporate"/>
    <s v="United States"/>
    <s v="Jackson"/>
    <s v="Michigan"/>
    <n v="49201"/>
    <s v="Central"/>
    <s v="OFF-PA-10004082"/>
    <s v="Office Supplies"/>
    <s v="Paper"/>
    <s v="Adams Telephone Message Book w/Frequently-Called Numbers Space, 400 Messages per Book"/>
    <n v="15.96"/>
    <n v="2"/>
    <n v="0"/>
    <n v="7.98"/>
    <x v="7"/>
    <x v="2"/>
  </r>
  <r>
    <n v="6319"/>
    <s v="CA-2017-161459"/>
    <d v="2017-11-25T00:00:00"/>
    <s v="11/29/2017"/>
    <s v="Second Class"/>
    <s v="EB-13750"/>
    <s v="Edward Becker"/>
    <s v="Corporate"/>
    <s v="United States"/>
    <s v="Laguna Niguel"/>
    <s v="California"/>
    <n v="92677"/>
    <s v="West"/>
    <s v="TEC-PH-10004071"/>
    <s v="Technology"/>
    <s v="Phones"/>
    <s v="PayAnywhere Card Reader"/>
    <n v="39.96"/>
    <n v="5"/>
    <n v="0.2"/>
    <n v="3.4965000000000002"/>
    <x v="23"/>
    <x v="3"/>
  </r>
  <r>
    <n v="6320"/>
    <s v="CA-2017-161459"/>
    <d v="2017-11-25T00:00:00"/>
    <s v="11/29/2017"/>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n v="15.336"/>
    <x v="23"/>
    <x v="3"/>
  </r>
  <r>
    <n v="6321"/>
    <s v="CA-2017-160017"/>
    <d v="2017-09-28T00:00:00"/>
    <d v="2017-02-10T00:00:00"/>
    <s v="Standard Class"/>
    <s v="SP-20860"/>
    <s v="Sung Pak"/>
    <s v="Corporate"/>
    <s v="United States"/>
    <s v="Jacksonville"/>
    <s v="Florida"/>
    <n v="32216"/>
    <s v="South"/>
    <s v="OFF-PA-10001800"/>
    <s v="Office Supplies"/>
    <s v="Paper"/>
    <s v="Xerox 220"/>
    <n v="10.368"/>
    <n v="2"/>
    <n v="0.2"/>
    <n v="3.6288"/>
    <x v="15"/>
    <x v="3"/>
  </r>
  <r>
    <n v="6322"/>
    <s v="CA-2014-123316"/>
    <d v="2014-10-13T00:00:00"/>
    <s v="10/17/2014"/>
    <s v="Standard Class"/>
    <s v="SP-20545"/>
    <s v="Sibella Parks"/>
    <s v="Corporate"/>
    <s v="United States"/>
    <s v="Mount Vernon"/>
    <s v="New York"/>
    <n v="10550"/>
    <s v="East"/>
    <s v="OFF-BI-10002764"/>
    <s v="Office Supplies"/>
    <s v="Binders"/>
    <s v="Recycled Pressboard Report Cover with Reinforced Top Hinge"/>
    <n v="7.7519999999999998"/>
    <n v="3"/>
    <n v="0.2"/>
    <n v="2.8100999999999998"/>
    <x v="18"/>
    <x v="2"/>
  </r>
  <r>
    <n v="6323"/>
    <s v="CA-2014-141299"/>
    <d v="2014-06-03T00:00:00"/>
    <d v="2014-07-06T00:00:00"/>
    <s v="Second Class"/>
    <s v="RB-19795"/>
    <s v="Ross Baird"/>
    <s v="Home Office"/>
    <s v="United States"/>
    <s v="Midland"/>
    <s v="Michigan"/>
    <n v="48640"/>
    <s v="Central"/>
    <s v="OFF-EN-10004459"/>
    <s v="Office Supplies"/>
    <s v="Envelopes"/>
    <s v="Security-Tint Envelopes"/>
    <n v="15.28"/>
    <n v="2"/>
    <n v="0"/>
    <n v="7.4871999999999996"/>
    <x v="3"/>
    <x v="2"/>
  </r>
  <r>
    <n v="6324"/>
    <s v="CA-2014-104402"/>
    <d v="2014-06-17T00:00:00"/>
    <s v="6/23/2014"/>
    <s v="Standard Class"/>
    <s v="DB-13660"/>
    <s v="Duane Benoit"/>
    <s v="Consumer"/>
    <s v="United States"/>
    <s v="Newark"/>
    <s v="Delaware"/>
    <n v="19711"/>
    <s v="East"/>
    <s v="TEC-MA-10000423"/>
    <s v="Technology"/>
    <s v="Machines"/>
    <s v="Texas Instruments TI-34 Scientific Calculator"/>
    <n v="65.97"/>
    <n v="3"/>
    <n v="0"/>
    <n v="31.0059"/>
    <x v="3"/>
    <x v="2"/>
  </r>
  <r>
    <n v="6325"/>
    <s v="CA-2015-110289"/>
    <d v="2015-10-29T00:00:00"/>
    <d v="2015-02-11T00:00:00"/>
    <s v="Standard Class"/>
    <s v="NB-18655"/>
    <s v="Nona Balk"/>
    <s v="Corporate"/>
    <s v="United States"/>
    <s v="San Francisco"/>
    <s v="California"/>
    <n v="94109"/>
    <s v="West"/>
    <s v="OFF-PA-10002986"/>
    <s v="Office Supplies"/>
    <s v="Paper"/>
    <s v="Xerox 1898"/>
    <n v="33.4"/>
    <n v="5"/>
    <n v="0"/>
    <n v="16.032"/>
    <x v="2"/>
    <x v="1"/>
  </r>
  <r>
    <n v="6326"/>
    <s v="CA-2015-110289"/>
    <d v="2015-10-29T00:00:00"/>
    <d v="2015-02-11T00:00:00"/>
    <s v="Standard Class"/>
    <s v="NB-18655"/>
    <s v="Nona Balk"/>
    <s v="Corporate"/>
    <s v="United States"/>
    <s v="San Francisco"/>
    <s v="California"/>
    <n v="94109"/>
    <s v="West"/>
    <s v="OFF-EN-10001434"/>
    <s v="Office Supplies"/>
    <s v="Envelopes"/>
    <s v="Strathmore #10 Envelopes, Ultimate White"/>
    <n v="210.84"/>
    <n v="4"/>
    <n v="0"/>
    <n v="103.3116"/>
    <x v="2"/>
    <x v="1"/>
  </r>
  <r>
    <n v="6327"/>
    <s v="CA-2014-167927"/>
    <d v="2014-01-20T00:00:00"/>
    <s v="1/26/2014"/>
    <s v="Standard Class"/>
    <s v="XP-21865"/>
    <s v="Xylona Preis"/>
    <s v="Consumer"/>
    <s v="United States"/>
    <s v="Westland"/>
    <s v="Michigan"/>
    <n v="48185"/>
    <s v="Central"/>
    <s v="OFF-ST-10000760"/>
    <s v="Office Supplies"/>
    <s v="Storage"/>
    <s v="Eldon Fold 'N Roll Cart System"/>
    <n v="13.98"/>
    <n v="1"/>
    <n v="0"/>
    <n v="4.0541999999999998"/>
    <x v="46"/>
    <x v="2"/>
  </r>
  <r>
    <n v="6328"/>
    <s v="CA-2014-167927"/>
    <d v="2014-01-20T00:00:00"/>
    <s v="1/26/2014"/>
    <s v="Standard Class"/>
    <s v="XP-21865"/>
    <s v="Xylona Preis"/>
    <s v="Consumer"/>
    <s v="United States"/>
    <s v="Westland"/>
    <s v="Michigan"/>
    <n v="48185"/>
    <s v="Central"/>
    <s v="FUR-FU-10002918"/>
    <s v="Furniture"/>
    <s v="Furnishings"/>
    <s v="Eldon ClusterMat Chair Mat with Cordless Antistatic Protection"/>
    <n v="272.94"/>
    <n v="3"/>
    <n v="0"/>
    <n v="30.023399999999999"/>
    <x v="46"/>
    <x v="2"/>
  </r>
  <r>
    <n v="6329"/>
    <s v="CA-2014-167927"/>
    <d v="2014-01-20T00:00:00"/>
    <s v="1/26/2014"/>
    <s v="Standard Class"/>
    <s v="XP-21865"/>
    <s v="Xylona Preis"/>
    <s v="Consumer"/>
    <s v="United States"/>
    <s v="Westland"/>
    <s v="Michigan"/>
    <n v="48185"/>
    <s v="Central"/>
    <s v="OFF-BI-10000605"/>
    <s v="Office Supplies"/>
    <s v="Binders"/>
    <s v="Acco Pressboard Covers with Storage Hooks, 9 1/2&quot; x 11&quot;, Executive Red"/>
    <n v="19.05"/>
    <n v="5"/>
    <n v="0"/>
    <n v="8.9535"/>
    <x v="46"/>
    <x v="2"/>
  </r>
  <r>
    <n v="6330"/>
    <s v="CA-2014-167927"/>
    <d v="2014-01-20T00:00:00"/>
    <s v="1/26/2014"/>
    <s v="Standard Class"/>
    <s v="XP-21865"/>
    <s v="Xylona Preis"/>
    <s v="Consumer"/>
    <s v="United States"/>
    <s v="Westland"/>
    <s v="Michigan"/>
    <n v="48185"/>
    <s v="Central"/>
    <s v="OFF-AP-10002311"/>
    <s v="Office Supplies"/>
    <s v="Appliances"/>
    <s v="Holmes Replacement Filter for HEPA Air Cleaner, Very Large Room, HEPA Filter"/>
    <n v="247.71600000000001"/>
    <n v="4"/>
    <n v="0.1"/>
    <n v="93.581599999999995"/>
    <x v="46"/>
    <x v="2"/>
  </r>
  <r>
    <n v="6331"/>
    <s v="CA-2014-167927"/>
    <d v="2014-01-20T00:00:00"/>
    <s v="1/26/2014"/>
    <s v="Standard Class"/>
    <s v="XP-21865"/>
    <s v="Xylona Preis"/>
    <s v="Consumer"/>
    <s v="United States"/>
    <s v="Westland"/>
    <s v="Michigan"/>
    <n v="48185"/>
    <s v="Central"/>
    <s v="OFF-ST-10003123"/>
    <s v="Office Supplies"/>
    <s v="Storage"/>
    <s v="Fellowes Bases and Tops For Staxonsteel/High-Stak Systems"/>
    <n v="66.58"/>
    <n v="2"/>
    <n v="0"/>
    <n v="15.979200000000001"/>
    <x v="46"/>
    <x v="2"/>
  </r>
  <r>
    <n v="6332"/>
    <s v="CA-2014-167927"/>
    <d v="2014-01-20T00:00:00"/>
    <s v="1/26/2014"/>
    <s v="Standard Class"/>
    <s v="XP-21865"/>
    <s v="Xylona Preis"/>
    <s v="Consumer"/>
    <s v="United States"/>
    <s v="Westland"/>
    <s v="Michigan"/>
    <n v="48185"/>
    <s v="Central"/>
    <s v="OFF-AR-10004456"/>
    <s v="Office Supplies"/>
    <s v="Art"/>
    <s v="Panasonic KP-4ABK Battery-Operated Pencil Sharpener"/>
    <n v="43.92"/>
    <n v="3"/>
    <n v="0"/>
    <n v="12.736800000000001"/>
    <x v="46"/>
    <x v="2"/>
  </r>
  <r>
    <n v="6333"/>
    <s v="CA-2014-167927"/>
    <d v="2014-01-20T00:00:00"/>
    <s v="1/26/2014"/>
    <s v="Standard Class"/>
    <s v="XP-21865"/>
    <s v="Xylona Preis"/>
    <s v="Consumer"/>
    <s v="United States"/>
    <s v="Westland"/>
    <s v="Michigan"/>
    <n v="48185"/>
    <s v="Central"/>
    <s v="FUR-FU-10002268"/>
    <s v="Furniture"/>
    <s v="Furnishings"/>
    <s v="Ultra Door Push Plate"/>
    <n v="14.73"/>
    <n v="3"/>
    <n v="0"/>
    <n v="4.8609"/>
    <x v="46"/>
    <x v="2"/>
  </r>
  <r>
    <n v="6334"/>
    <s v="CA-2014-167927"/>
    <d v="2014-01-20T00:00:00"/>
    <s v="1/26/2014"/>
    <s v="Standard Class"/>
    <s v="XP-21865"/>
    <s v="Xylona Preis"/>
    <s v="Consumer"/>
    <s v="United States"/>
    <s v="Westland"/>
    <s v="Michigan"/>
    <n v="48185"/>
    <s v="Central"/>
    <s v="OFF-BI-10004364"/>
    <s v="Office Supplies"/>
    <s v="Binders"/>
    <s v="Storex Dura Pro Binders"/>
    <n v="29.7"/>
    <n v="5"/>
    <n v="0"/>
    <n v="13.365"/>
    <x v="46"/>
    <x v="2"/>
  </r>
  <r>
    <n v="6335"/>
    <s v="CA-2014-133305"/>
    <d v="2014-07-11T00:00:00"/>
    <s v="7/15/2014"/>
    <s v="Standard Class"/>
    <s v="MH-17455"/>
    <s v="Mark Hamilton"/>
    <s v="Consumer"/>
    <s v="United States"/>
    <s v="New York City"/>
    <s v="New York"/>
    <n v="10011"/>
    <s v="East"/>
    <s v="OFF-PA-10001970"/>
    <s v="Office Supplies"/>
    <s v="Paper"/>
    <s v="Xerox 1881"/>
    <n v="49.12"/>
    <n v="4"/>
    <n v="0"/>
    <n v="23.086400000000001"/>
    <x v="39"/>
    <x v="2"/>
  </r>
  <r>
    <n v="6336"/>
    <s v="CA-2014-133305"/>
    <d v="2014-07-11T00:00:00"/>
    <s v="7/15/2014"/>
    <s v="Standard Class"/>
    <s v="MH-17455"/>
    <s v="Mark Hamilton"/>
    <s v="Consumer"/>
    <s v="United States"/>
    <s v="New York City"/>
    <s v="New York"/>
    <n v="10011"/>
    <s v="East"/>
    <s v="OFF-BI-10002954"/>
    <s v="Office Supplies"/>
    <s v="Binders"/>
    <s v="Newell 3-Hole Punched Plastic Slotted Magazine Holders for Binders"/>
    <n v="18.28"/>
    <n v="5"/>
    <n v="0.2"/>
    <n v="6.3979999999999997"/>
    <x v="39"/>
    <x v="2"/>
  </r>
  <r>
    <n v="6337"/>
    <s v="CA-2016-165995"/>
    <d v="2016-08-30T00:00:00"/>
    <d v="2016-06-09T00:00:00"/>
    <s v="Standard Class"/>
    <s v="BG-11740"/>
    <s v="Bruce Geld"/>
    <s v="Consumer"/>
    <s v="United States"/>
    <s v="Los Angeles"/>
    <s v="California"/>
    <n v="90008"/>
    <s v="West"/>
    <s v="FUR-FU-10000672"/>
    <s v="Furniture"/>
    <s v="Furnishings"/>
    <s v="Executive Impressions 10&quot; Spectator Wall Clock"/>
    <n v="47.04"/>
    <n v="4"/>
    <n v="0"/>
    <n v="15.993600000000001"/>
    <x v="28"/>
    <x v="0"/>
  </r>
  <r>
    <n v="6338"/>
    <s v="CA-2016-165995"/>
    <d v="2016-08-30T00:00:00"/>
    <d v="2016-06-09T00:00:00"/>
    <s v="Standard Class"/>
    <s v="BG-11740"/>
    <s v="Bruce Geld"/>
    <s v="Consumer"/>
    <s v="United States"/>
    <s v="Los Angeles"/>
    <s v="California"/>
    <n v="90008"/>
    <s v="West"/>
    <s v="TEC-PH-10004908"/>
    <s v="Technology"/>
    <s v="Phones"/>
    <s v="Panasonic KX TS3282W Corded phone"/>
    <n v="339.96"/>
    <n v="5"/>
    <n v="0.2"/>
    <n v="42.494999999999997"/>
    <x v="28"/>
    <x v="0"/>
  </r>
  <r>
    <n v="6339"/>
    <s v="CA-2017-143112"/>
    <d v="2017-10-05T00:00:00"/>
    <d v="2017-09-10T00:00:00"/>
    <s v="Standard Class"/>
    <s v="TS-21370"/>
    <s v="Todd Sumrall"/>
    <s v="Corporate"/>
    <s v="United States"/>
    <s v="New York City"/>
    <s v="New York"/>
    <n v="10035"/>
    <s v="East"/>
    <s v="TEC-PH-10003095"/>
    <s v="Technology"/>
    <s v="Phones"/>
    <s v="Samsung HM1900 Bluetooth Headset"/>
    <n v="87.8"/>
    <n v="4"/>
    <n v="0"/>
    <n v="43.9"/>
    <x v="13"/>
    <x v="3"/>
  </r>
  <r>
    <n v="6340"/>
    <s v="CA-2017-143112"/>
    <d v="2017-10-05T00:00:00"/>
    <d v="2017-09-10T00:00:00"/>
    <s v="Standard Class"/>
    <s v="TS-21370"/>
    <s v="Todd Sumrall"/>
    <s v="Corporate"/>
    <s v="United States"/>
    <s v="New York City"/>
    <s v="New York"/>
    <n v="10035"/>
    <s v="East"/>
    <s v="FUR-CH-10002880"/>
    <s v="Furniture"/>
    <s v="Chairs"/>
    <s v="Global High-Back Leather Tilter, Burgundy"/>
    <n v="221.38200000000001"/>
    <n v="2"/>
    <n v="0.1"/>
    <n v="2.4598"/>
    <x v="13"/>
    <x v="3"/>
  </r>
  <r>
    <n v="6341"/>
    <s v="CA-2017-143112"/>
    <d v="2017-10-05T00:00:00"/>
    <d v="2017-09-10T00:00:00"/>
    <s v="Standard Class"/>
    <s v="TS-21370"/>
    <s v="Todd Sumrall"/>
    <s v="Corporate"/>
    <s v="United States"/>
    <s v="New York City"/>
    <s v="New York"/>
    <n v="10035"/>
    <s v="East"/>
    <s v="TEC-MA-10001047"/>
    <s v="Technology"/>
    <s v="Machines"/>
    <s v="3D Systems Cube Printer, 2nd Generation, Magenta"/>
    <n v="5199.96"/>
    <n v="4"/>
    <n v="0"/>
    <n v="1351.9896000000001"/>
    <x v="13"/>
    <x v="3"/>
  </r>
  <r>
    <n v="6342"/>
    <s v="US-2017-105830"/>
    <d v="2016-12-31T00:00:00"/>
    <d v="2017-02-01T00:00:00"/>
    <s v="First Class"/>
    <s v="DB-13660"/>
    <s v="Duane Benoit"/>
    <s v="Consumer"/>
    <s v="United States"/>
    <s v="Lancaster"/>
    <s v="Ohio"/>
    <n v="43130"/>
    <s v="East"/>
    <s v="OFF-ST-10002554"/>
    <s v="Office Supplies"/>
    <s v="Storage"/>
    <s v="Tennsco Industrial Shelving"/>
    <n v="156.512"/>
    <n v="4"/>
    <n v="0.2"/>
    <n v="-35.215200000000003"/>
    <x v="5"/>
    <x v="0"/>
  </r>
  <r>
    <n v="6343"/>
    <s v="CA-2015-146255"/>
    <d v="2015-03-07T00:00:00"/>
    <d v="2015-10-03T00:00:00"/>
    <s v="First Class"/>
    <s v="EM-14140"/>
    <s v="Eugene Moren"/>
    <s v="Home Office"/>
    <s v="United States"/>
    <s v="Newark"/>
    <s v="Delaware"/>
    <n v="19711"/>
    <s v="East"/>
    <s v="TEC-AC-10004469"/>
    <s v="Technology"/>
    <s v="Accessories"/>
    <s v="Microsoft Sculpt Comfort Mouse"/>
    <n v="119.85"/>
    <n v="3"/>
    <n v="0"/>
    <n v="52.734000000000002"/>
    <x v="29"/>
    <x v="1"/>
  </r>
  <r>
    <n v="6344"/>
    <s v="CA-2015-146255"/>
    <d v="2015-03-07T00:00:00"/>
    <d v="2015-10-03T00:00:00"/>
    <s v="First Class"/>
    <s v="EM-14140"/>
    <s v="Eugene Moren"/>
    <s v="Home Office"/>
    <s v="United States"/>
    <s v="Newark"/>
    <s v="Delaware"/>
    <n v="19711"/>
    <s v="East"/>
    <s v="OFF-BI-10000309"/>
    <s v="Office Supplies"/>
    <s v="Binders"/>
    <s v="GBC Twin Loop Wire Binding Elements, 9/16&quot; Spine, Black"/>
    <n v="30.44"/>
    <n v="2"/>
    <n v="0"/>
    <n v="14.9156"/>
    <x v="29"/>
    <x v="1"/>
  </r>
  <r>
    <n v="6345"/>
    <s v="CA-2015-146255"/>
    <d v="2015-03-07T00:00:00"/>
    <d v="2015-10-03T00:00:00"/>
    <s v="First Class"/>
    <s v="EM-14140"/>
    <s v="Eugene Moren"/>
    <s v="Home Office"/>
    <s v="United States"/>
    <s v="Newark"/>
    <s v="Delaware"/>
    <n v="19711"/>
    <s v="East"/>
    <s v="OFF-BI-10001765"/>
    <s v="Office Supplies"/>
    <s v="Binders"/>
    <s v="Wilson Jones Heavy-Duty Casebound Ring Binders with Metal Hinges"/>
    <n v="69.28"/>
    <n v="2"/>
    <n v="0"/>
    <n v="33.254399999999997"/>
    <x v="29"/>
    <x v="1"/>
  </r>
  <r>
    <n v="6346"/>
    <s v="CA-2015-146255"/>
    <d v="2015-03-07T00:00:00"/>
    <d v="2015-10-03T00:00:00"/>
    <s v="First Class"/>
    <s v="EM-14140"/>
    <s v="Eugene Moren"/>
    <s v="Home Office"/>
    <s v="United States"/>
    <s v="Newark"/>
    <s v="Delaware"/>
    <n v="19711"/>
    <s v="East"/>
    <s v="TEC-PH-10001619"/>
    <s v="Technology"/>
    <s v="Phones"/>
    <s v="LG G3"/>
    <n v="587.97"/>
    <n v="3"/>
    <n v="0"/>
    <n v="170.51130000000001"/>
    <x v="29"/>
    <x v="1"/>
  </r>
  <r>
    <n v="6347"/>
    <s v="CA-2017-104822"/>
    <d v="2017-10-20T00:00:00"/>
    <s v="10/20/2017"/>
    <s v="Same Day"/>
    <s v="RB-19465"/>
    <s v="Rick Bensley"/>
    <s v="Home Office"/>
    <s v="United States"/>
    <s v="New York City"/>
    <s v="New York"/>
    <n v="10024"/>
    <s v="East"/>
    <s v="OFF-LA-10002034"/>
    <s v="Office Supplies"/>
    <s v="Labels"/>
    <s v="Avery 478"/>
    <n v="24.55"/>
    <n v="5"/>
    <n v="0"/>
    <n v="12.029500000000001"/>
    <x v="13"/>
    <x v="3"/>
  </r>
  <r>
    <n v="6348"/>
    <s v="CA-2015-104486"/>
    <d v="2015-05-01T00:00:00"/>
    <d v="2015-06-05T00:00:00"/>
    <s v="Standard Class"/>
    <s v="PO-18850"/>
    <s v="Patrick O'Brill"/>
    <s v="Consumer"/>
    <s v="United States"/>
    <s v="San Francisco"/>
    <s v="California"/>
    <n v="94109"/>
    <s v="West"/>
    <s v="OFF-BI-10000309"/>
    <s v="Office Supplies"/>
    <s v="Binders"/>
    <s v="GBC Twin Loop Wire Binding Elements, 9/16&quot; Spine, Black"/>
    <n v="12.176"/>
    <n v="1"/>
    <n v="0.2"/>
    <n v="4.4138000000000002"/>
    <x v="33"/>
    <x v="1"/>
  </r>
  <r>
    <n v="6349"/>
    <s v="CA-2015-104486"/>
    <d v="2015-05-01T00:00:00"/>
    <d v="2015-06-05T00:00:00"/>
    <s v="Standard Class"/>
    <s v="PO-18850"/>
    <s v="Patrick O'Brill"/>
    <s v="Consumer"/>
    <s v="United States"/>
    <s v="San Francisco"/>
    <s v="California"/>
    <n v="94109"/>
    <s v="West"/>
    <s v="OFF-ST-10000876"/>
    <s v="Office Supplies"/>
    <s v="Storage"/>
    <s v="Eldon Simplefile Box Office"/>
    <n v="37.32"/>
    <n v="3"/>
    <n v="0"/>
    <n v="10.4496"/>
    <x v="33"/>
    <x v="1"/>
  </r>
  <r>
    <n v="6350"/>
    <s v="CA-2015-104486"/>
    <d v="2015-05-01T00:00:00"/>
    <d v="2015-06-05T00:00:00"/>
    <s v="Standard Class"/>
    <s v="PO-18850"/>
    <s v="Patrick O'Brill"/>
    <s v="Consumer"/>
    <s v="United States"/>
    <s v="San Francisco"/>
    <s v="California"/>
    <n v="94109"/>
    <s v="West"/>
    <s v="OFF-SU-10002573"/>
    <s v="Office Supplies"/>
    <s v="Supplies"/>
    <s v="Acme 10&quot; Easy Grip Assistive Scissors"/>
    <n v="35.06"/>
    <n v="2"/>
    <n v="0"/>
    <n v="10.518000000000001"/>
    <x v="33"/>
    <x v="1"/>
  </r>
  <r>
    <n v="6351"/>
    <s v="CA-2017-161557"/>
    <d v="2017-09-03T00:00:00"/>
    <d v="2017-08-09T00:00:00"/>
    <s v="Standard Class"/>
    <s v="AG-10900"/>
    <s v="Arthur Gainer"/>
    <s v="Consumer"/>
    <s v="United States"/>
    <s v="Dallas"/>
    <s v="Texas"/>
    <n v="75217"/>
    <s v="Central"/>
    <s v="FUR-FU-10004622"/>
    <s v="Furniture"/>
    <s v="Furnishings"/>
    <s v="Eldon Advantage Foldable Chair Mats for Low Pile Carpets"/>
    <n v="108.4"/>
    <n v="5"/>
    <n v="0.6"/>
    <n v="-105.69"/>
    <x v="15"/>
    <x v="3"/>
  </r>
  <r>
    <n v="6352"/>
    <s v="CA-2017-161130"/>
    <d v="2017-11-03T00:00:00"/>
    <d v="2017-08-11T00:00:00"/>
    <s v="Standard Class"/>
    <s v="BF-11275"/>
    <s v="Beth Fritzler"/>
    <s v="Corporate"/>
    <s v="United States"/>
    <s v="Miami"/>
    <s v="Florida"/>
    <n v="33178"/>
    <s v="South"/>
    <s v="TEC-PH-10002549"/>
    <s v="Technology"/>
    <s v="Phones"/>
    <s v="Polycom SoundPoint IP 450 VoIP phone"/>
    <n v="361.37599999999998"/>
    <n v="2"/>
    <n v="0.2"/>
    <n v="27.103200000000001"/>
    <x v="23"/>
    <x v="3"/>
  </r>
  <r>
    <n v="6353"/>
    <s v="US-2015-161347"/>
    <d v="2015-09-13T00:00:00"/>
    <s v="9/19/2015"/>
    <s v="Standard Class"/>
    <s v="HG-14845"/>
    <s v="Harry Greene"/>
    <s v="Consumer"/>
    <s v="United States"/>
    <s v="Philadelphia"/>
    <s v="Pennsylvania"/>
    <n v="19120"/>
    <s v="East"/>
    <s v="OFF-BI-10004209"/>
    <s v="Office Supplies"/>
    <s v="Binders"/>
    <s v="Fellowes Twister Kit, Gray/Clear, 3/pkg"/>
    <n v="2.4119999999999999"/>
    <n v="1"/>
    <n v="0.7"/>
    <n v="-2.0099999999999998"/>
    <x v="11"/>
    <x v="1"/>
  </r>
  <r>
    <n v="6354"/>
    <s v="US-2015-109015"/>
    <d v="2015-09-06T00:00:00"/>
    <d v="2015-12-09T00:00:00"/>
    <s v="Standard Class"/>
    <s v="BS-11590"/>
    <s v="Brendan Sweed"/>
    <s v="Corporate"/>
    <s v="United States"/>
    <s v="New York City"/>
    <s v="New York"/>
    <n v="10011"/>
    <s v="East"/>
    <s v="OFF-AP-10001962"/>
    <s v="Office Supplies"/>
    <s v="Appliances"/>
    <s v="Black &amp; Decker Filter for Double Action Dustbuster Cordless Vac BLDV7210"/>
    <n v="8.39"/>
    <n v="1"/>
    <n v="0"/>
    <n v="2.0975000000000001"/>
    <x v="11"/>
    <x v="1"/>
  </r>
  <r>
    <n v="6355"/>
    <s v="US-2015-109015"/>
    <d v="2015-09-06T00:00:00"/>
    <d v="2015-12-09T00:00:00"/>
    <s v="Standard Class"/>
    <s v="BS-11590"/>
    <s v="Brendan Sweed"/>
    <s v="Corporate"/>
    <s v="United States"/>
    <s v="New York City"/>
    <s v="New York"/>
    <n v="10011"/>
    <s v="East"/>
    <s v="TEC-PH-10002922"/>
    <s v="Technology"/>
    <s v="Phones"/>
    <s v="ShoreTel ShorePhone IP 230 VoIP phone"/>
    <n v="337.98"/>
    <n v="2"/>
    <n v="0"/>
    <n v="101.39400000000001"/>
    <x v="11"/>
    <x v="1"/>
  </r>
  <r>
    <n v="6356"/>
    <s v="CA-2014-110611"/>
    <d v="2014-10-06T00:00:00"/>
    <s v="10/13/2014"/>
    <s v="Standard Class"/>
    <s v="JD-16015"/>
    <s v="Joy Daniels"/>
    <s v="Consumer"/>
    <s v="United States"/>
    <s v="Philadelphia"/>
    <s v="Pennsylvania"/>
    <n v="19120"/>
    <s v="East"/>
    <s v="OFF-ST-10000642"/>
    <s v="Office Supplies"/>
    <s v="Storage"/>
    <s v="Tennsco Lockers, Gray"/>
    <n v="83.92"/>
    <n v="5"/>
    <n v="0.2"/>
    <n v="-13.637"/>
    <x v="18"/>
    <x v="2"/>
  </r>
  <r>
    <n v="6357"/>
    <s v="CA-2017-139080"/>
    <d v="2017-01-23T00:00:00"/>
    <s v="1/28/2017"/>
    <s v="Standard Class"/>
    <s v="CS-12250"/>
    <s v="Chris Selesnick"/>
    <s v="Corporate"/>
    <s v="United States"/>
    <s v="Seattle"/>
    <s v="Washington"/>
    <n v="98103"/>
    <s v="West"/>
    <s v="OFF-BI-10001757"/>
    <s v="Office Supplies"/>
    <s v="Binders"/>
    <s v="Pressboard Hanging Data Binders for Unburst Sheets"/>
    <n v="19.68"/>
    <n v="5"/>
    <n v="0.2"/>
    <n v="6.8879999999999999"/>
    <x v="44"/>
    <x v="3"/>
  </r>
  <r>
    <n v="6358"/>
    <s v="CA-2017-139080"/>
    <d v="2017-01-23T00:00:00"/>
    <s v="1/28/2017"/>
    <s v="Standard Class"/>
    <s v="CS-12250"/>
    <s v="Chris Selesnick"/>
    <s v="Corporate"/>
    <s v="United States"/>
    <s v="Seattle"/>
    <s v="Washington"/>
    <n v="98103"/>
    <s v="West"/>
    <s v="OFF-PA-10004621"/>
    <s v="Office Supplies"/>
    <s v="Paper"/>
    <s v="Xerox 212"/>
    <n v="25.92"/>
    <n v="4"/>
    <n v="0"/>
    <n v="12.441599999999999"/>
    <x v="44"/>
    <x v="3"/>
  </r>
  <r>
    <n v="6359"/>
    <s v="CA-2017-139080"/>
    <d v="2017-01-23T00:00:00"/>
    <s v="1/28/2017"/>
    <s v="Standard Class"/>
    <s v="CS-12250"/>
    <s v="Chris Selesnick"/>
    <s v="Corporate"/>
    <s v="United States"/>
    <s v="Seattle"/>
    <s v="Washington"/>
    <n v="98103"/>
    <s v="West"/>
    <s v="OFF-PA-10002262"/>
    <s v="Office Supplies"/>
    <s v="Paper"/>
    <s v="Xerox 192"/>
    <n v="6.48"/>
    <n v="1"/>
    <n v="0"/>
    <n v="3.1103999999999998"/>
    <x v="44"/>
    <x v="3"/>
  </r>
  <r>
    <n v="6360"/>
    <s v="CA-2017-139080"/>
    <d v="2017-01-23T00:00:00"/>
    <s v="1/28/2017"/>
    <s v="Standard Class"/>
    <s v="CS-12250"/>
    <s v="Chris Selesnick"/>
    <s v="Corporate"/>
    <s v="United States"/>
    <s v="Seattle"/>
    <s v="Washington"/>
    <n v="98103"/>
    <s v="West"/>
    <s v="TEC-PH-10004100"/>
    <s v="Technology"/>
    <s v="Phones"/>
    <s v="Griffin GC17055 Auxiliary Audio Cable"/>
    <n v="86.352000000000004"/>
    <n v="6"/>
    <n v="0.2"/>
    <n v="8.6351999999999993"/>
    <x v="44"/>
    <x v="3"/>
  </r>
  <r>
    <n v="6361"/>
    <s v="CA-2015-115693"/>
    <d v="2015-12-10T00:00:00"/>
    <s v="12/15/2015"/>
    <s v="Standard Class"/>
    <s v="FC-14245"/>
    <s v="Frank Carlisle"/>
    <s v="Home Office"/>
    <s v="United States"/>
    <s v="Los Angeles"/>
    <s v="California"/>
    <n v="90032"/>
    <s v="West"/>
    <s v="OFF-AR-10003582"/>
    <s v="Office Supplies"/>
    <s v="Art"/>
    <s v="Boston Electric Pencil Sharpener, Model 1818, Charcoal Black"/>
    <n v="56.3"/>
    <n v="2"/>
    <n v="0"/>
    <n v="15.763999999999999"/>
    <x v="14"/>
    <x v="1"/>
  </r>
  <r>
    <n v="6362"/>
    <s v="US-2014-107993"/>
    <d v="2014-11-25T00:00:00"/>
    <s v="11/30/2014"/>
    <s v="Standard Class"/>
    <s v="SE-20110"/>
    <s v="Sanjit Engle"/>
    <s v="Consumer"/>
    <s v="United States"/>
    <s v="Springfield"/>
    <s v="Oregon"/>
    <n v="97477"/>
    <s v="West"/>
    <s v="OFF-AR-10003179"/>
    <s v="Office Supplies"/>
    <s v="Art"/>
    <s v="Dixon Ticonderoga Core-Lock Colored Pencils"/>
    <n v="51.015999999999998"/>
    <n v="7"/>
    <n v="0.2"/>
    <n v="8.2901000000000007"/>
    <x v="7"/>
    <x v="2"/>
  </r>
  <r>
    <n v="6363"/>
    <s v="CA-2017-110443"/>
    <d v="2017-11-21T00:00:00"/>
    <s v="11/25/2017"/>
    <s v="Standard Class"/>
    <s v="CK-12205"/>
    <s v="Chloris Kastensmidt"/>
    <s v="Consumer"/>
    <s v="United States"/>
    <s v="Renton"/>
    <s v="Washington"/>
    <n v="98059"/>
    <s v="West"/>
    <s v="OFF-BI-10001670"/>
    <s v="Office Supplies"/>
    <s v="Binders"/>
    <s v="Vinyl Sectional Post Binders"/>
    <n v="150.80000000000001"/>
    <n v="5"/>
    <n v="0.2"/>
    <n v="56.55"/>
    <x v="23"/>
    <x v="3"/>
  </r>
  <r>
    <n v="6364"/>
    <s v="CA-2017-110443"/>
    <d v="2017-11-21T00:00:00"/>
    <s v="11/25/2017"/>
    <s v="Standard Class"/>
    <s v="CK-12205"/>
    <s v="Chloris Kastensmidt"/>
    <s v="Consumer"/>
    <s v="United States"/>
    <s v="Renton"/>
    <s v="Washington"/>
    <n v="98059"/>
    <s v="West"/>
    <s v="TEC-MA-10002073"/>
    <s v="Technology"/>
    <s v="Machines"/>
    <s v="3D Systems Cube Printer, 2nd Generation, White"/>
    <n v="1039.992"/>
    <n v="1"/>
    <n v="0.2"/>
    <n v="103.9992"/>
    <x v="23"/>
    <x v="3"/>
  </r>
  <r>
    <n v="6365"/>
    <s v="CA-2017-110443"/>
    <d v="2017-11-21T00:00:00"/>
    <s v="11/25/2017"/>
    <s v="Standard Class"/>
    <s v="CK-12205"/>
    <s v="Chloris Kastensmidt"/>
    <s v="Consumer"/>
    <s v="United States"/>
    <s v="Renton"/>
    <s v="Washington"/>
    <n v="98059"/>
    <s v="West"/>
    <s v="OFF-PA-10003797"/>
    <s v="Office Supplies"/>
    <s v="Paper"/>
    <s v="Xerox 209"/>
    <n v="51.84"/>
    <n v="8"/>
    <n v="0"/>
    <n v="24.883199999999999"/>
    <x v="23"/>
    <x v="3"/>
  </r>
  <r>
    <n v="6366"/>
    <s v="CA-2017-144848"/>
    <d v="2017-04-04T00:00:00"/>
    <d v="2017-05-04T00:00:00"/>
    <s v="First Class"/>
    <s v="DS-13030"/>
    <s v="Darrin Sayre"/>
    <s v="Home Office"/>
    <s v="United States"/>
    <s v="New York City"/>
    <s v="New York"/>
    <n v="10009"/>
    <s v="East"/>
    <s v="TEC-PH-10004006"/>
    <s v="Technology"/>
    <s v="Phones"/>
    <s v="Panasonic KX - TS880B Telephone"/>
    <n v="41.22"/>
    <n v="1"/>
    <n v="0"/>
    <n v="11.1294"/>
    <x v="4"/>
    <x v="3"/>
  </r>
  <r>
    <n v="6367"/>
    <s v="CA-2017-144848"/>
    <d v="2017-04-04T00:00:00"/>
    <d v="2017-05-04T00:00:00"/>
    <s v="First Class"/>
    <s v="DS-13030"/>
    <s v="Darrin Sayre"/>
    <s v="Home Office"/>
    <s v="United States"/>
    <s v="New York City"/>
    <s v="New York"/>
    <n v="10009"/>
    <s v="East"/>
    <s v="OFF-SU-10000646"/>
    <s v="Office Supplies"/>
    <s v="Supplies"/>
    <s v="Premier Automatic Letter Opener"/>
    <n v="240.37"/>
    <n v="1"/>
    <n v="0"/>
    <n v="7.2111000000000001"/>
    <x v="4"/>
    <x v="3"/>
  </r>
  <r>
    <n v="6368"/>
    <s v="CA-2017-144848"/>
    <d v="2017-04-04T00:00:00"/>
    <d v="2017-05-04T00:00:00"/>
    <s v="First Class"/>
    <s v="DS-13030"/>
    <s v="Darrin Sayre"/>
    <s v="Home Office"/>
    <s v="United States"/>
    <s v="New York City"/>
    <s v="New York"/>
    <n v="10009"/>
    <s v="East"/>
    <s v="TEC-PH-10002262"/>
    <s v="Technology"/>
    <s v="Phones"/>
    <s v="LG Electronics Tone+ HBS-730 Bluetooth Headset"/>
    <n v="119.02"/>
    <n v="2"/>
    <n v="0"/>
    <n v="33.325600000000001"/>
    <x v="4"/>
    <x v="3"/>
  </r>
  <r>
    <n v="6369"/>
    <s v="US-2017-147998"/>
    <d v="2017-05-19T00:00:00"/>
    <s v="5/24/2017"/>
    <s v="Standard Class"/>
    <s v="SA-20830"/>
    <s v="Sue Ann Reed"/>
    <s v="Consumer"/>
    <s v="United States"/>
    <s v="San Jose"/>
    <s v="California"/>
    <n v="95123"/>
    <s v="West"/>
    <s v="OFF-BI-10002082"/>
    <s v="Office Supplies"/>
    <s v="Binders"/>
    <s v="GBC Twin Loop Wire Binding Elements"/>
    <n v="133.12"/>
    <n v="5"/>
    <n v="0.2"/>
    <n v="49.92"/>
    <x v="24"/>
    <x v="3"/>
  </r>
  <r>
    <n v="6370"/>
    <s v="CA-2016-103919"/>
    <d v="2016-10-03T00:00:00"/>
    <d v="2016-07-10T00:00:00"/>
    <s v="Standard Class"/>
    <s v="TP-21565"/>
    <s v="Tracy Poddar"/>
    <s v="Corporate"/>
    <s v="United States"/>
    <s v="Grand Prairie"/>
    <s v="Texas"/>
    <n v="75051"/>
    <s v="Central"/>
    <s v="FUR-FU-10001756"/>
    <s v="Furniture"/>
    <s v="Furnishings"/>
    <s v="Eldon Expressions Desk Accessory, Wood Photo Frame, Mahogany"/>
    <n v="38.08"/>
    <n v="5"/>
    <n v="0.6"/>
    <n v="-29.512"/>
    <x v="32"/>
    <x v="0"/>
  </r>
  <r>
    <n v="6371"/>
    <s v="CA-2016-113425"/>
    <d v="2016-11-21T00:00:00"/>
    <s v="11/21/2016"/>
    <s v="Same Day"/>
    <s v="JK-16120"/>
    <s v="Julie Kriz"/>
    <s v="Home Office"/>
    <s v="United States"/>
    <s v="New York City"/>
    <s v="New York"/>
    <n v="10009"/>
    <s v="East"/>
    <s v="FUR-BO-10002598"/>
    <s v="Furniture"/>
    <s v="Bookcases"/>
    <s v="Hon Metal Bookcases, Putty"/>
    <n v="113.568"/>
    <n v="2"/>
    <n v="0.2"/>
    <n v="12.776400000000001"/>
    <x v="0"/>
    <x v="0"/>
  </r>
  <r>
    <n v="6372"/>
    <s v="CA-2017-143035"/>
    <d v="2017-10-03T00:00:00"/>
    <d v="2017-05-10T00:00:00"/>
    <s v="Second Class"/>
    <s v="CC-12430"/>
    <s v="Chuck Clark"/>
    <s v="Home Office"/>
    <s v="United States"/>
    <s v="New York City"/>
    <s v="New York"/>
    <n v="10009"/>
    <s v="East"/>
    <s v="FUR-FU-10001934"/>
    <s v="Furniture"/>
    <s v="Furnishings"/>
    <s v="Magnifier Swing Arm Lamp"/>
    <n v="83.92"/>
    <n v="4"/>
    <n v="0"/>
    <n v="21.819199999999999"/>
    <x v="13"/>
    <x v="3"/>
  </r>
  <r>
    <n v="6373"/>
    <s v="CA-2017-143035"/>
    <d v="2017-10-03T00:00:00"/>
    <d v="2017-05-10T00:00:00"/>
    <s v="Second Class"/>
    <s v="CC-12430"/>
    <s v="Chuck Clark"/>
    <s v="Home Office"/>
    <s v="United States"/>
    <s v="New York City"/>
    <s v="New York"/>
    <n v="10009"/>
    <s v="East"/>
    <s v="OFF-AR-10001130"/>
    <s v="Office Supplies"/>
    <s v="Art"/>
    <s v="Quartet Alpha White Chalk, 12/Pack"/>
    <n v="6.63"/>
    <n v="3"/>
    <n v="0"/>
    <n v="3.1160999999999999"/>
    <x v="13"/>
    <x v="3"/>
  </r>
  <r>
    <n v="6374"/>
    <s v="CA-2017-143035"/>
    <d v="2017-10-03T00:00:00"/>
    <d v="2017-05-10T00:00:00"/>
    <s v="Second Class"/>
    <s v="CC-12430"/>
    <s v="Chuck Clark"/>
    <s v="Home Office"/>
    <s v="United States"/>
    <s v="New York City"/>
    <s v="New York"/>
    <n v="10009"/>
    <s v="East"/>
    <s v="TEC-AC-10002049"/>
    <s v="Technology"/>
    <s v="Accessories"/>
    <s v="Logitech G19 Programmable Gaming Keyboard"/>
    <n v="371.97"/>
    <n v="3"/>
    <n v="0"/>
    <n v="66.954599999999999"/>
    <x v="13"/>
    <x v="3"/>
  </r>
  <r>
    <n v="6375"/>
    <s v="CA-2014-107811"/>
    <d v="2014-04-29T00:00:00"/>
    <d v="2014-03-05T00:00:00"/>
    <s v="Standard Class"/>
    <s v="LA-16780"/>
    <s v="Laura Armstrong"/>
    <s v="Corporate"/>
    <s v="United States"/>
    <s v="Memphis"/>
    <s v="Tennessee"/>
    <n v="38109"/>
    <s v="South"/>
    <s v="FUR-CH-10001394"/>
    <s v="Furniture"/>
    <s v="Chairs"/>
    <s v="Global Leather Executive Chair"/>
    <n v="561.58399999999995"/>
    <n v="2"/>
    <n v="0.2"/>
    <n v="70.197999999999993"/>
    <x v="41"/>
    <x v="2"/>
  </r>
  <r>
    <n v="6376"/>
    <s v="CA-2014-107811"/>
    <d v="2014-04-29T00:00:00"/>
    <d v="2014-03-05T00:00:00"/>
    <s v="Standard Class"/>
    <s v="LA-16780"/>
    <s v="Laura Armstrong"/>
    <s v="Corporate"/>
    <s v="United States"/>
    <s v="Memphis"/>
    <s v="Tennessee"/>
    <n v="38109"/>
    <s v="South"/>
    <s v="OFF-ST-10000798"/>
    <s v="Office Supplies"/>
    <s v="Storage"/>
    <s v="2300 Heavy-Duty Transfer File Systems by Perma"/>
    <n v="99.92"/>
    <n v="5"/>
    <n v="0.2"/>
    <n v="-1.2490000000000001"/>
    <x v="41"/>
    <x v="2"/>
  </r>
  <r>
    <n v="6377"/>
    <s v="CA-2016-163216"/>
    <d v="2016-10-07T00:00:00"/>
    <d v="2016-10-10T00:00:00"/>
    <s v="First Class"/>
    <s v="AW-10930"/>
    <s v="Arthur Wiediger"/>
    <s v="Home Office"/>
    <s v="United States"/>
    <s v="Philadelphia"/>
    <s v="Pennsylvania"/>
    <n v="19143"/>
    <s v="East"/>
    <s v="OFF-LA-10000134"/>
    <s v="Office Supplies"/>
    <s v="Labels"/>
    <s v="Avery 511"/>
    <n v="4.9279999999999999"/>
    <n v="2"/>
    <n v="0.2"/>
    <n v="1.7248000000000001"/>
    <x v="32"/>
    <x v="0"/>
  </r>
  <r>
    <n v="6378"/>
    <s v="US-2016-116442"/>
    <d v="2016-12-15T00:00:00"/>
    <s v="12/22/2016"/>
    <s v="Standard Class"/>
    <s v="BP-11230"/>
    <s v="Benjamin Patterson"/>
    <s v="Consumer"/>
    <s v="United States"/>
    <s v="Los Angeles"/>
    <s v="California"/>
    <n v="90004"/>
    <s v="West"/>
    <s v="FUR-FU-10002364"/>
    <s v="Furniture"/>
    <s v="Furnishings"/>
    <s v="Eldon Expressions Wood Desk Accessories, Oak"/>
    <n v="14.76"/>
    <n v="2"/>
    <n v="0"/>
    <n v="4.2804000000000002"/>
    <x v="5"/>
    <x v="0"/>
  </r>
  <r>
    <n v="6379"/>
    <s v="CA-2017-150623"/>
    <d v="2017-04-10T00:00:00"/>
    <s v="4/14/2017"/>
    <s v="Standard Class"/>
    <s v="DB-13360"/>
    <s v="Dennis Bolton"/>
    <s v="Home Office"/>
    <s v="United States"/>
    <s v="Waterbury"/>
    <s v="Connecticut"/>
    <n v="6708"/>
    <s v="East"/>
    <s v="TEC-AC-10004571"/>
    <s v="Technology"/>
    <s v="Accessories"/>
    <s v="Logitech G700s Rechargeable Gaming Mouse"/>
    <n v="99.99"/>
    <n v="1"/>
    <n v="0"/>
    <n v="41.995800000000003"/>
    <x v="4"/>
    <x v="3"/>
  </r>
  <r>
    <n v="6380"/>
    <s v="CA-2017-150623"/>
    <d v="2017-04-10T00:00:00"/>
    <s v="4/14/2017"/>
    <s v="Standard Class"/>
    <s v="DB-13360"/>
    <s v="Dennis Bolton"/>
    <s v="Home Office"/>
    <s v="United States"/>
    <s v="Waterbury"/>
    <s v="Connecticut"/>
    <n v="6708"/>
    <s v="East"/>
    <s v="OFF-ST-10003692"/>
    <s v="Office Supplies"/>
    <s v="Storage"/>
    <s v="Recycled Steel Personal File for Hanging File Folders"/>
    <n v="286.14999999999998"/>
    <n v="5"/>
    <n v="0"/>
    <n v="71.537499999999994"/>
    <x v="4"/>
    <x v="3"/>
  </r>
  <r>
    <n v="6381"/>
    <s v="US-2014-163797"/>
    <d v="2014-04-08T00:00:00"/>
    <s v="4/13/2014"/>
    <s v="Standard Class"/>
    <s v="PC-19000"/>
    <s v="Pauline Chand"/>
    <s v="Home Office"/>
    <s v="United States"/>
    <s v="Chandler"/>
    <s v="Arizona"/>
    <n v="85224"/>
    <s v="West"/>
    <s v="OFF-FA-10001883"/>
    <s v="Office Supplies"/>
    <s v="Fasteners"/>
    <s v="Alliance Super-Size Bands, Assorted Sizes"/>
    <n v="49.792000000000002"/>
    <n v="8"/>
    <n v="0.2"/>
    <n v="-11.8256"/>
    <x v="41"/>
    <x v="2"/>
  </r>
  <r>
    <n v="6382"/>
    <s v="CA-2016-127236"/>
    <d v="2016-03-29T00:00:00"/>
    <d v="2016-02-04T00:00:00"/>
    <s v="Standard Class"/>
    <s v="TB-21595"/>
    <s v="Troy Blackwell"/>
    <s v="Consumer"/>
    <s v="United States"/>
    <s v="Springfield"/>
    <s v="Ohio"/>
    <n v="45503"/>
    <s v="East"/>
    <s v="FUR-BO-10004015"/>
    <s v="Furniture"/>
    <s v="Bookcases"/>
    <s v="Bush Andora Bookcase, Maple/Graphite Gray Finish"/>
    <n v="299.97500000000002"/>
    <n v="5"/>
    <n v="0.5"/>
    <n v="-167.98599999999999"/>
    <x v="17"/>
    <x v="0"/>
  </r>
  <r>
    <n v="6383"/>
    <s v="CA-2016-127236"/>
    <d v="2016-03-29T00:00:00"/>
    <d v="2016-02-04T00:00:00"/>
    <s v="Standard Class"/>
    <s v="TB-21595"/>
    <s v="Troy Blackwell"/>
    <s v="Consumer"/>
    <s v="United States"/>
    <s v="Springfield"/>
    <s v="Ohio"/>
    <n v="45503"/>
    <s v="East"/>
    <s v="TEC-PH-10000141"/>
    <s v="Technology"/>
    <s v="Phones"/>
    <s v="Clearsounds A400"/>
    <n v="158.376"/>
    <n v="4"/>
    <n v="0.4"/>
    <n v="-36.9544"/>
    <x v="17"/>
    <x v="0"/>
  </r>
  <r>
    <n v="6384"/>
    <s v="US-2017-104661"/>
    <d v="2017-01-15T00:00:00"/>
    <s v="1/18/2017"/>
    <s v="First Class"/>
    <s v="TB-21250"/>
    <s v="Tim Brockman"/>
    <s v="Consumer"/>
    <s v="United States"/>
    <s v="Austin"/>
    <s v="Texas"/>
    <n v="78745"/>
    <s v="Central"/>
    <s v="OFF-BI-10001597"/>
    <s v="Office Supplies"/>
    <s v="Binders"/>
    <s v="Wilson Jones Ledger-Size, Piano-Hinge Binder, 2&quot;, Blue"/>
    <n v="32.783999999999999"/>
    <n v="4"/>
    <n v="0.8"/>
    <n v="-52.4544"/>
    <x v="44"/>
    <x v="3"/>
  </r>
  <r>
    <n v="6385"/>
    <s v="US-2017-104661"/>
    <d v="2017-01-15T00:00:00"/>
    <s v="1/18/2017"/>
    <s v="First Class"/>
    <s v="TB-21250"/>
    <s v="Tim Brockman"/>
    <s v="Consumer"/>
    <s v="United States"/>
    <s v="Austin"/>
    <s v="Texas"/>
    <n v="78745"/>
    <s v="Central"/>
    <s v="TEC-AC-10003628"/>
    <s v="Technology"/>
    <s v="Accessories"/>
    <s v="Logitech 910-002974 M325 Wireless Mouse for Web Scrolling"/>
    <n v="47.984000000000002"/>
    <n v="2"/>
    <n v="0.2"/>
    <n v="14.395200000000001"/>
    <x v="44"/>
    <x v="3"/>
  </r>
  <r>
    <n v="6386"/>
    <s v="US-2017-104661"/>
    <d v="2017-01-15T00:00:00"/>
    <s v="1/18/2017"/>
    <s v="First Class"/>
    <s v="TB-21250"/>
    <s v="Tim Brockman"/>
    <s v="Consumer"/>
    <s v="United States"/>
    <s v="Austin"/>
    <s v="Texas"/>
    <n v="78745"/>
    <s v="Central"/>
    <s v="TEC-AC-10002331"/>
    <s v="Technology"/>
    <s v="Accessories"/>
    <s v="Maxell 74 Minute CDR, 10/Pack"/>
    <n v="62.591999999999999"/>
    <n v="8"/>
    <n v="0.2"/>
    <n v="13.300800000000001"/>
    <x v="44"/>
    <x v="3"/>
  </r>
  <r>
    <n v="6387"/>
    <s v="US-2017-104661"/>
    <d v="2017-01-15T00:00:00"/>
    <s v="1/18/2017"/>
    <s v="First Class"/>
    <s v="TB-21250"/>
    <s v="Tim Brockman"/>
    <s v="Consumer"/>
    <s v="United States"/>
    <s v="Austin"/>
    <s v="Texas"/>
    <n v="78745"/>
    <s v="Central"/>
    <s v="OFF-BI-10001098"/>
    <s v="Office Supplies"/>
    <s v="Binders"/>
    <s v="Acco D-Ring Binder w/DublLock"/>
    <n v="4.2759999999999998"/>
    <n v="1"/>
    <n v="0.8"/>
    <n v="-6.6277999999999997"/>
    <x v="44"/>
    <x v="3"/>
  </r>
  <r>
    <n v="6388"/>
    <s v="CA-2014-134103"/>
    <d v="2014-01-30T00:00:00"/>
    <d v="2014-04-02T00:00:00"/>
    <s v="Standard Class"/>
    <s v="MV-18190"/>
    <s v="Mike Vittorini"/>
    <s v="Consumer"/>
    <s v="United States"/>
    <s v="Detroit"/>
    <s v="Michigan"/>
    <n v="48234"/>
    <s v="Central"/>
    <s v="OFF-PA-10001204"/>
    <s v="Office Supplies"/>
    <s v="Paper"/>
    <s v="Xerox 1972"/>
    <n v="10.56"/>
    <n v="2"/>
    <n v="0"/>
    <n v="4.7519999999999998"/>
    <x v="46"/>
    <x v="2"/>
  </r>
  <r>
    <n v="6389"/>
    <s v="CA-2014-134103"/>
    <d v="2014-01-30T00:00:00"/>
    <d v="2014-04-02T00:00:00"/>
    <s v="Standard Class"/>
    <s v="MV-18190"/>
    <s v="Mike Vittorini"/>
    <s v="Consumer"/>
    <s v="United States"/>
    <s v="Detroit"/>
    <s v="Michigan"/>
    <n v="48234"/>
    <s v="Central"/>
    <s v="OFF-ST-10000991"/>
    <s v="Office Supplies"/>
    <s v="Storage"/>
    <s v="Space Solutions HD Industrial Steel Shelving."/>
    <n v="229.94"/>
    <n v="2"/>
    <n v="0"/>
    <n v="6.8982000000000001"/>
    <x v="46"/>
    <x v="2"/>
  </r>
  <r>
    <n v="6390"/>
    <s v="CA-2015-147529"/>
    <d v="2015-02-07T00:00:00"/>
    <d v="2015-11-02T00:00:00"/>
    <s v="Standard Class"/>
    <s v="DK-12835"/>
    <s v="Damala Kotsonis"/>
    <s v="Corporate"/>
    <s v="United States"/>
    <s v="Springfield"/>
    <s v="Virginia"/>
    <n v="22153"/>
    <s v="South"/>
    <s v="OFF-EN-10000056"/>
    <s v="Office Supplies"/>
    <s v="Envelopes"/>
    <s v="Cameo Buff Policy Envelopes"/>
    <n v="311.14999999999998"/>
    <n v="5"/>
    <n v="0"/>
    <n v="146.2405"/>
    <x v="36"/>
    <x v="1"/>
  </r>
  <r>
    <n v="6391"/>
    <s v="CA-2015-147529"/>
    <d v="2015-02-07T00:00:00"/>
    <d v="2015-11-02T00:00:00"/>
    <s v="Standard Class"/>
    <s v="DK-12835"/>
    <s v="Damala Kotsonis"/>
    <s v="Corporate"/>
    <s v="United States"/>
    <s v="Springfield"/>
    <s v="Virginia"/>
    <n v="22153"/>
    <s v="South"/>
    <s v="OFF-PA-10003349"/>
    <s v="Office Supplies"/>
    <s v="Paper"/>
    <s v="Xerox 1957"/>
    <n v="12.96"/>
    <n v="2"/>
    <n v="0"/>
    <n v="6.3503999999999996"/>
    <x v="36"/>
    <x v="1"/>
  </r>
  <r>
    <n v="6392"/>
    <s v="CA-2016-129126"/>
    <d v="2016-12-14T00:00:00"/>
    <s v="12/19/2016"/>
    <s v="Standard Class"/>
    <s v="PK-19075"/>
    <s v="Pete Kriz"/>
    <s v="Consumer"/>
    <s v="United States"/>
    <s v="New York City"/>
    <s v="New York"/>
    <n v="10011"/>
    <s v="East"/>
    <s v="OFF-PA-10001471"/>
    <s v="Office Supplies"/>
    <s v="Paper"/>
    <s v="Strathmore Photo Frame Cards"/>
    <n v="14.62"/>
    <n v="2"/>
    <n v="0"/>
    <n v="6.7252000000000001"/>
    <x v="5"/>
    <x v="0"/>
  </r>
  <r>
    <n v="6393"/>
    <s v="CA-2016-129126"/>
    <d v="2016-12-14T00:00:00"/>
    <s v="12/19/2016"/>
    <s v="Standard Class"/>
    <s v="PK-19075"/>
    <s v="Pete Kriz"/>
    <s v="Consumer"/>
    <s v="United States"/>
    <s v="New York City"/>
    <s v="New York"/>
    <n v="10011"/>
    <s v="East"/>
    <s v="OFF-LA-10003190"/>
    <s v="Office Supplies"/>
    <s v="Labels"/>
    <s v="Avery 474"/>
    <n v="5.76"/>
    <n v="2"/>
    <n v="0"/>
    <n v="2.8224"/>
    <x v="5"/>
    <x v="0"/>
  </r>
  <r>
    <n v="6394"/>
    <s v="CA-2016-129126"/>
    <d v="2016-12-14T00:00:00"/>
    <s v="12/19/2016"/>
    <s v="Standard Class"/>
    <s v="PK-19075"/>
    <s v="Pete Kriz"/>
    <s v="Consumer"/>
    <s v="United States"/>
    <s v="New York City"/>
    <s v="New York"/>
    <n v="10011"/>
    <s v="East"/>
    <s v="OFF-FA-10000621"/>
    <s v="Office Supplies"/>
    <s v="Fasteners"/>
    <s v="OIC Colored Binder Clips, Assorted Sizes"/>
    <n v="21.48"/>
    <n v="6"/>
    <n v="0"/>
    <n v="10.5252"/>
    <x v="5"/>
    <x v="0"/>
  </r>
  <r>
    <n v="6395"/>
    <s v="CA-2016-129126"/>
    <d v="2016-12-14T00:00:00"/>
    <s v="12/19/2016"/>
    <s v="Standard Class"/>
    <s v="PK-19075"/>
    <s v="Pete Kriz"/>
    <s v="Consumer"/>
    <s v="United States"/>
    <s v="New York City"/>
    <s v="New York"/>
    <n v="10011"/>
    <s v="East"/>
    <s v="FUR-FU-10002937"/>
    <s v="Furniture"/>
    <s v="Furnishings"/>
    <s v="GE 48&quot; Fluorescent Tube, Cool White Energy Saver, 34 Watts, 30/Box"/>
    <n v="396.92"/>
    <n v="4"/>
    <n v="0"/>
    <n v="198.46"/>
    <x v="5"/>
    <x v="0"/>
  </r>
  <r>
    <n v="6396"/>
    <s v="CA-2016-129126"/>
    <d v="2016-12-14T00:00:00"/>
    <s v="12/19/2016"/>
    <s v="Standard Class"/>
    <s v="PK-19075"/>
    <s v="Pete Kriz"/>
    <s v="Consumer"/>
    <s v="United States"/>
    <s v="New York City"/>
    <s v="New York"/>
    <n v="10011"/>
    <s v="East"/>
    <s v="OFF-ST-10004507"/>
    <s v="Office Supplies"/>
    <s v="Storage"/>
    <s v="Advantus Rolling Storage Box"/>
    <n v="17.149999999999999"/>
    <n v="1"/>
    <n v="0"/>
    <n v="4.6304999999999996"/>
    <x v="5"/>
    <x v="0"/>
  </r>
  <r>
    <n v="6397"/>
    <s v="CA-2016-129126"/>
    <d v="2016-12-14T00:00:00"/>
    <s v="12/19/2016"/>
    <s v="Standard Class"/>
    <s v="PK-19075"/>
    <s v="Pete Kriz"/>
    <s v="Consumer"/>
    <s v="United States"/>
    <s v="New York City"/>
    <s v="New York"/>
    <n v="10011"/>
    <s v="East"/>
    <s v="OFF-BI-10000279"/>
    <s v="Office Supplies"/>
    <s v="Binders"/>
    <s v="Acco Recycled 2&quot; Capacity Laser Printer Hanging Data Binders"/>
    <n v="23.12"/>
    <n v="2"/>
    <n v="0.2"/>
    <n v="7.8029999999999999"/>
    <x v="5"/>
    <x v="0"/>
  </r>
  <r>
    <n v="6398"/>
    <s v="CA-2017-131632"/>
    <d v="2017-10-31T00:00:00"/>
    <d v="2017-04-11T00:00:00"/>
    <s v="Standard Class"/>
    <s v="AH-10120"/>
    <s v="Adrian Hane"/>
    <s v="Home Office"/>
    <s v="United States"/>
    <s v="Dallas"/>
    <s v="Texas"/>
    <n v="75217"/>
    <s v="Central"/>
    <s v="OFF-AR-10003651"/>
    <s v="Office Supplies"/>
    <s v="Art"/>
    <s v="Newell 350"/>
    <n v="5.2480000000000002"/>
    <n v="2"/>
    <n v="0.2"/>
    <n v="0.59040000000000004"/>
    <x v="13"/>
    <x v="3"/>
  </r>
  <r>
    <n v="6399"/>
    <s v="CA-2017-151981"/>
    <d v="2017-08-06T00:00:00"/>
    <d v="2017-12-08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n v="247.48500000000001"/>
    <x v="43"/>
    <x v="3"/>
  </r>
  <r>
    <n v="6400"/>
    <s v="CA-2017-151981"/>
    <d v="2017-08-06T00:00:00"/>
    <d v="2017-12-08T00:00:00"/>
    <s v="Standard Class"/>
    <s v="GM-14455"/>
    <s v="Gary Mitchum"/>
    <s v="Home Office"/>
    <s v="United States"/>
    <s v="Concord"/>
    <s v="New Hampshire"/>
    <n v="3301"/>
    <s v="East"/>
    <s v="OFF-LA-10002195"/>
    <s v="Office Supplies"/>
    <s v="Labels"/>
    <s v="Avery 481"/>
    <n v="24.64"/>
    <n v="8"/>
    <n v="0"/>
    <n v="11.827199999999999"/>
    <x v="43"/>
    <x v="3"/>
  </r>
  <r>
    <n v="6401"/>
    <s v="CA-2017-151981"/>
    <d v="2017-08-06T00:00:00"/>
    <d v="2017-12-08T00:00:00"/>
    <s v="Standard Class"/>
    <s v="GM-14455"/>
    <s v="Gary Mitchum"/>
    <s v="Home Office"/>
    <s v="United States"/>
    <s v="Concord"/>
    <s v="New Hampshire"/>
    <n v="3301"/>
    <s v="East"/>
    <s v="OFF-AR-10000380"/>
    <s v="Office Supplies"/>
    <s v="Art"/>
    <s v="Hunt PowerHouse Electric Pencil Sharpener, Blue"/>
    <n v="227.88"/>
    <n v="6"/>
    <n v="0"/>
    <n v="68.364000000000004"/>
    <x v="43"/>
    <x v="3"/>
  </r>
  <r>
    <n v="6402"/>
    <s v="CA-2017-125472"/>
    <d v="2017-05-30T00:00:00"/>
    <s v="5/31/2017"/>
    <s v="First Class"/>
    <s v="BD-11725"/>
    <s v="Bruce Degenhardt"/>
    <s v="Consumer"/>
    <s v="United States"/>
    <s v="Lafayette"/>
    <s v="Louisiana"/>
    <n v="70506"/>
    <s v="South"/>
    <s v="FUR-BO-10000330"/>
    <s v="Furniture"/>
    <s v="Bookcases"/>
    <s v="Sauder Camden County Barrister Bookcase, Planked Cherry Finish"/>
    <n v="241.96"/>
    <n v="2"/>
    <n v="0"/>
    <n v="33.874400000000001"/>
    <x v="24"/>
    <x v="3"/>
  </r>
  <r>
    <n v="6403"/>
    <s v="CA-2017-125472"/>
    <d v="2017-05-30T00:00:00"/>
    <s v="5/31/2017"/>
    <s v="First Class"/>
    <s v="BD-11725"/>
    <s v="Bruce Degenhardt"/>
    <s v="Consumer"/>
    <s v="United States"/>
    <s v="Lafayette"/>
    <s v="Louisiana"/>
    <n v="70506"/>
    <s v="South"/>
    <s v="OFF-BI-10000591"/>
    <s v="Office Supplies"/>
    <s v="Binders"/>
    <s v="Avery Binder Labels"/>
    <n v="3.89"/>
    <n v="1"/>
    <n v="0"/>
    <n v="1.8672"/>
    <x v="24"/>
    <x v="3"/>
  </r>
  <r>
    <n v="6404"/>
    <s v="CA-2017-125472"/>
    <d v="2017-05-30T00:00:00"/>
    <s v="5/31/2017"/>
    <s v="First Class"/>
    <s v="BD-11725"/>
    <s v="Bruce Degenhardt"/>
    <s v="Consumer"/>
    <s v="United States"/>
    <s v="Lafayette"/>
    <s v="Louisiana"/>
    <n v="70506"/>
    <s v="South"/>
    <s v="FUR-FU-10001731"/>
    <s v="Furniture"/>
    <s v="Furnishings"/>
    <s v="Acrylic Self-Standing Desk Frames"/>
    <n v="8.01"/>
    <n v="3"/>
    <n v="0"/>
    <n v="3.0438000000000001"/>
    <x v="24"/>
    <x v="3"/>
  </r>
  <r>
    <n v="6405"/>
    <s v="CA-2015-156328"/>
    <d v="2015-11-30T00:00:00"/>
    <d v="2015-05-12T00:00:00"/>
    <s v="Standard Class"/>
    <s v="RM-19375"/>
    <s v="Raymond Messe"/>
    <s v="Consumer"/>
    <s v="United States"/>
    <s v="Raleigh"/>
    <s v="North Carolina"/>
    <n v="27604"/>
    <s v="South"/>
    <s v="TEC-PH-10001198"/>
    <s v="Technology"/>
    <s v="Phones"/>
    <s v="Avaya 4621SW VoIP phone"/>
    <n v="177.48"/>
    <n v="3"/>
    <n v="0.2"/>
    <n v="19.9665"/>
    <x v="6"/>
    <x v="1"/>
  </r>
  <r>
    <n v="6406"/>
    <s v="CA-2017-154074"/>
    <d v="2017-08-31T00:00:00"/>
    <d v="2017-02-09T00:00:00"/>
    <s v="Second Class"/>
    <s v="BW-11110"/>
    <s v="Bart Watters"/>
    <s v="Corporate"/>
    <s v="United States"/>
    <s v="Spokane"/>
    <s v="Washington"/>
    <n v="99207"/>
    <s v="West"/>
    <s v="FUR-CH-10002331"/>
    <s v="Furniture"/>
    <s v="Chairs"/>
    <s v="Hon 4700 Series Mobuis Mid-Back Task Chairs with Adjustable Arms"/>
    <n v="569.56799999999998"/>
    <n v="2"/>
    <n v="0.2"/>
    <n v="7.1196000000000002"/>
    <x v="43"/>
    <x v="3"/>
  </r>
  <r>
    <n v="6407"/>
    <s v="CA-2017-154074"/>
    <d v="2017-08-31T00:00:00"/>
    <d v="2017-02-09T00:00:00"/>
    <s v="Second Class"/>
    <s v="BW-11110"/>
    <s v="Bart Watters"/>
    <s v="Corporate"/>
    <s v="United States"/>
    <s v="Spokane"/>
    <s v="Washington"/>
    <n v="99207"/>
    <s v="West"/>
    <s v="OFF-ST-10002370"/>
    <s v="Office Supplies"/>
    <s v="Storage"/>
    <s v="Sortfiler Multipurpose Personal File Organizer, Black"/>
    <n v="149.72999999999999"/>
    <n v="7"/>
    <n v="0"/>
    <n v="43.421700000000001"/>
    <x v="43"/>
    <x v="3"/>
  </r>
  <r>
    <n v="6408"/>
    <s v="CA-2017-161774"/>
    <d v="2017-05-14T00:00:00"/>
    <s v="5/15/2017"/>
    <s v="First Class"/>
    <s v="GT-14710"/>
    <s v="Greg Tran"/>
    <s v="Consumer"/>
    <s v="United States"/>
    <s v="Houston"/>
    <s v="Texas"/>
    <n v="77041"/>
    <s v="Central"/>
    <s v="FUR-CH-10003981"/>
    <s v="Furniture"/>
    <s v="Chairs"/>
    <s v="Global Commerce Series Low-Back Swivel/Tilt Chairs"/>
    <n v="899.43"/>
    <n v="5"/>
    <n v="0.3"/>
    <n v="-12.849"/>
    <x v="24"/>
    <x v="3"/>
  </r>
  <r>
    <n v="6409"/>
    <s v="CA-2017-161774"/>
    <d v="2017-05-14T00:00:00"/>
    <s v="5/15/2017"/>
    <s v="First Class"/>
    <s v="GT-14710"/>
    <s v="Greg Tran"/>
    <s v="Consumer"/>
    <s v="United States"/>
    <s v="Houston"/>
    <s v="Texas"/>
    <n v="77041"/>
    <s v="Central"/>
    <s v="OFF-AR-10001446"/>
    <s v="Office Supplies"/>
    <s v="Art"/>
    <s v="Newell 309"/>
    <n v="46.2"/>
    <n v="5"/>
    <n v="0.2"/>
    <n v="5.7750000000000004"/>
    <x v="24"/>
    <x v="3"/>
  </r>
  <r>
    <n v="6410"/>
    <s v="CA-2017-161774"/>
    <d v="2017-05-14T00:00:00"/>
    <s v="5/15/2017"/>
    <s v="First Class"/>
    <s v="GT-14710"/>
    <s v="Greg Tran"/>
    <s v="Consumer"/>
    <s v="United States"/>
    <s v="Houston"/>
    <s v="Texas"/>
    <n v="77041"/>
    <s v="Central"/>
    <s v="OFF-PA-10000300"/>
    <s v="Office Supplies"/>
    <s v="Paper"/>
    <s v="Xerox 1936"/>
    <n v="47.951999999999998"/>
    <n v="3"/>
    <n v="0.2"/>
    <n v="16.183800000000002"/>
    <x v="24"/>
    <x v="3"/>
  </r>
  <r>
    <n v="6411"/>
    <s v="CA-2017-161774"/>
    <d v="2017-05-14T00:00:00"/>
    <s v="5/15/2017"/>
    <s v="First Class"/>
    <s v="GT-14710"/>
    <s v="Greg Tran"/>
    <s v="Consumer"/>
    <s v="United States"/>
    <s v="Houston"/>
    <s v="Texas"/>
    <n v="77041"/>
    <s v="Central"/>
    <s v="TEC-PH-10004071"/>
    <s v="Technology"/>
    <s v="Phones"/>
    <s v="PayAnywhere Card Reader"/>
    <n v="7.992"/>
    <n v="1"/>
    <n v="0.2"/>
    <n v="0.69930000000000003"/>
    <x v="24"/>
    <x v="3"/>
  </r>
  <r>
    <n v="6412"/>
    <s v="CA-2017-161774"/>
    <d v="2017-05-14T00:00:00"/>
    <s v="5/15/2017"/>
    <s v="First Class"/>
    <s v="GT-14710"/>
    <s v="Greg Tran"/>
    <s v="Consumer"/>
    <s v="United States"/>
    <s v="Houston"/>
    <s v="Texas"/>
    <n v="77041"/>
    <s v="Central"/>
    <s v="OFF-PA-10003134"/>
    <s v="Office Supplies"/>
    <s v="Paper"/>
    <s v="Xerox 1937"/>
    <n v="76.864000000000004"/>
    <n v="2"/>
    <n v="0.2"/>
    <n v="26.9024"/>
    <x v="24"/>
    <x v="3"/>
  </r>
  <r>
    <n v="6413"/>
    <s v="CA-2017-151211"/>
    <d v="2017-08-17T00:00:00"/>
    <s v="8/23/2017"/>
    <s v="Standard Class"/>
    <s v="AH-10120"/>
    <s v="Adrian Hane"/>
    <s v="Home Office"/>
    <s v="United States"/>
    <s v="Louisville"/>
    <s v="Kentucky"/>
    <n v="40214"/>
    <s v="South"/>
    <s v="OFF-BI-10002735"/>
    <s v="Office Supplies"/>
    <s v="Binders"/>
    <s v="GBC Prestige Therm-A-Bind Covers"/>
    <n v="102.93"/>
    <n v="3"/>
    <n v="0"/>
    <n v="48.377099999999999"/>
    <x v="43"/>
    <x v="3"/>
  </r>
  <r>
    <n v="6414"/>
    <s v="CA-2017-151211"/>
    <d v="2017-08-17T00:00:00"/>
    <s v="8/23/2017"/>
    <s v="Standard Class"/>
    <s v="AH-10120"/>
    <s v="Adrian Hane"/>
    <s v="Home Office"/>
    <s v="United States"/>
    <s v="Louisville"/>
    <s v="Kentucky"/>
    <n v="40214"/>
    <s v="South"/>
    <s v="TEC-AC-10004510"/>
    <s v="Technology"/>
    <s v="Accessories"/>
    <s v="Logitech Desktop MK120 Mouse and keyboard Combo"/>
    <n v="98.16"/>
    <n v="6"/>
    <n v="0"/>
    <n v="9.8160000000000007"/>
    <x v="43"/>
    <x v="3"/>
  </r>
  <r>
    <n v="6415"/>
    <s v="CA-2017-142671"/>
    <d v="2017-11-10T00:00:00"/>
    <s v="11/14/2017"/>
    <s v="Second Class"/>
    <s v="DR-12940"/>
    <s v="Daniel Raglin"/>
    <s v="Home Office"/>
    <s v="United States"/>
    <s v="Hollywood"/>
    <s v="Florida"/>
    <n v="33021"/>
    <s v="South"/>
    <s v="OFF-BI-10004099"/>
    <s v="Office Supplies"/>
    <s v="Binders"/>
    <s v="GBC VeloBinder Strips"/>
    <n v="11.52"/>
    <n v="5"/>
    <n v="0.7"/>
    <n v="-7.68"/>
    <x v="23"/>
    <x v="3"/>
  </r>
  <r>
    <n v="6416"/>
    <s v="CA-2017-144750"/>
    <d v="2017-08-21T00:00:00"/>
    <s v="8/21/2017"/>
    <s v="Same Day"/>
    <s v="DL-13495"/>
    <s v="Dionis Lloyd"/>
    <s v="Corporate"/>
    <s v="United States"/>
    <s v="Chandler"/>
    <s v="Arizona"/>
    <n v="85224"/>
    <s v="West"/>
    <s v="OFF-PA-10003395"/>
    <s v="Office Supplies"/>
    <s v="Paper"/>
    <s v="Xerox 1941"/>
    <n v="83.88"/>
    <n v="1"/>
    <n v="0.2"/>
    <n v="29.358000000000001"/>
    <x v="43"/>
    <x v="3"/>
  </r>
  <r>
    <n v="6417"/>
    <s v="CA-2016-111976"/>
    <d v="2016-03-08T00:00:00"/>
    <d v="2016-12-03T00:00:00"/>
    <s v="Standard Class"/>
    <s v="BD-11620"/>
    <s v="Brian DeCherney"/>
    <s v="Consumer"/>
    <s v="United States"/>
    <s v="Philadelphia"/>
    <s v="Pennsylvania"/>
    <n v="19120"/>
    <s v="East"/>
    <s v="TEC-PH-10002890"/>
    <s v="Technology"/>
    <s v="Phones"/>
    <s v="AT&amp;T 17929 Lendline Telephone"/>
    <n v="108.57599999999999"/>
    <n v="4"/>
    <n v="0.4"/>
    <n v="-25.334399999999999"/>
    <x v="17"/>
    <x v="0"/>
  </r>
  <r>
    <n v="6418"/>
    <s v="CA-2016-111976"/>
    <d v="2016-03-08T00:00:00"/>
    <d v="2016-12-03T00:00:00"/>
    <s v="Standard Class"/>
    <s v="BD-11620"/>
    <s v="Brian DeCherney"/>
    <s v="Consumer"/>
    <s v="United States"/>
    <s v="Philadelphia"/>
    <s v="Pennsylvania"/>
    <n v="19120"/>
    <s v="East"/>
    <s v="OFF-FA-10004968"/>
    <s v="Office Supplies"/>
    <s v="Fasteners"/>
    <s v="Rubber Band Ball"/>
    <n v="5.984"/>
    <n v="2"/>
    <n v="0.2"/>
    <n v="-1.3464"/>
    <x v="17"/>
    <x v="0"/>
  </r>
  <r>
    <n v="6419"/>
    <s v="CA-2016-140130"/>
    <d v="2016-10-31T00:00:00"/>
    <d v="2016-05-11T00:00:00"/>
    <s v="Standard Class"/>
    <s v="HW-14935"/>
    <s v="Helen Wasserman"/>
    <s v="Corporate"/>
    <s v="United States"/>
    <s v="Tulsa"/>
    <s v="Oklahoma"/>
    <n v="74133"/>
    <s v="Central"/>
    <s v="OFF-SU-10001218"/>
    <s v="Office Supplies"/>
    <s v="Supplies"/>
    <s v="Fiskars Softgrip Scissors"/>
    <n v="21.96"/>
    <n v="2"/>
    <n v="0"/>
    <n v="6.1487999999999996"/>
    <x v="32"/>
    <x v="0"/>
  </r>
  <r>
    <n v="6420"/>
    <s v="CA-2016-140130"/>
    <d v="2016-10-31T00:00:00"/>
    <d v="2016-05-11T00:00:00"/>
    <s v="Standard Class"/>
    <s v="HW-14935"/>
    <s v="Helen Wasserman"/>
    <s v="Corporate"/>
    <s v="United States"/>
    <s v="Tulsa"/>
    <s v="Oklahoma"/>
    <n v="74133"/>
    <s v="Central"/>
    <s v="FUR-CH-10002084"/>
    <s v="Furniture"/>
    <s v="Chairs"/>
    <s v="Hon Mobius Operator's Chair"/>
    <n v="368.97"/>
    <n v="3"/>
    <n v="0"/>
    <n v="81.173400000000001"/>
    <x v="32"/>
    <x v="0"/>
  </r>
  <r>
    <n v="6421"/>
    <s v="CA-2016-140130"/>
    <d v="2016-10-31T00:00:00"/>
    <d v="2016-05-11T00:00:00"/>
    <s v="Standard Class"/>
    <s v="HW-14935"/>
    <s v="Helen Wasserman"/>
    <s v="Corporate"/>
    <s v="United States"/>
    <s v="Tulsa"/>
    <s v="Oklahoma"/>
    <n v="74133"/>
    <s v="Central"/>
    <s v="OFF-AR-10004269"/>
    <s v="Office Supplies"/>
    <s v="Art"/>
    <s v="Newell 31"/>
    <n v="12.39"/>
    <n v="3"/>
    <n v="0"/>
    <n v="3.4691999999999998"/>
    <x v="32"/>
    <x v="0"/>
  </r>
  <r>
    <n v="6422"/>
    <s v="CA-2016-140130"/>
    <d v="2016-10-31T00:00:00"/>
    <d v="2016-05-11T00:00:00"/>
    <s v="Standard Class"/>
    <s v="HW-14935"/>
    <s v="Helen Wasserman"/>
    <s v="Corporate"/>
    <s v="United States"/>
    <s v="Tulsa"/>
    <s v="Oklahoma"/>
    <n v="74133"/>
    <s v="Central"/>
    <s v="OFF-ST-10001128"/>
    <s v="Office Supplies"/>
    <s v="Storage"/>
    <s v="Carina Mini System Audio Rack, Model AR050B"/>
    <n v="332.94"/>
    <n v="3"/>
    <n v="0"/>
    <n v="9.9882000000000009"/>
    <x v="32"/>
    <x v="0"/>
  </r>
  <r>
    <n v="6423"/>
    <s v="CA-2014-159121"/>
    <d v="2014-07-26T00:00:00"/>
    <d v="2014-01-08T00:00:00"/>
    <s v="Standard Class"/>
    <s v="JO-15145"/>
    <s v="Jack O'Briant"/>
    <s v="Corporate"/>
    <s v="United States"/>
    <s v="Draper"/>
    <s v="Utah"/>
    <n v="84020"/>
    <s v="West"/>
    <s v="TEC-AC-10002006"/>
    <s v="Technology"/>
    <s v="Accessories"/>
    <s v="Memorex Micro Travel Drive 16 GB"/>
    <n v="111.93"/>
    <n v="7"/>
    <n v="0"/>
    <n v="34.698300000000003"/>
    <x v="39"/>
    <x v="2"/>
  </r>
  <r>
    <n v="6424"/>
    <s v="CA-2015-149650"/>
    <d v="2015-10-24T00:00:00"/>
    <s v="10/27/2015"/>
    <s v="First Class"/>
    <s v="RD-19660"/>
    <s v="Robert Dilbeck"/>
    <s v="Home Office"/>
    <s v="United States"/>
    <s v="Oakland"/>
    <s v="California"/>
    <n v="94601"/>
    <s v="West"/>
    <s v="FUR-CH-10003956"/>
    <s v="Furniture"/>
    <s v="Chairs"/>
    <s v="Novimex High-Tech Fabric Mesh Task Chair"/>
    <n v="454.27199999999999"/>
    <n v="8"/>
    <n v="0.2"/>
    <n v="-73.819199999999995"/>
    <x v="2"/>
    <x v="1"/>
  </r>
  <r>
    <n v="6425"/>
    <s v="CA-2017-115777"/>
    <d v="2017-08-19T00:00:00"/>
    <s v="8/24/2017"/>
    <s v="Standard Class"/>
    <s v="DO-13645"/>
    <s v="Doug O'Connell"/>
    <s v="Consumer"/>
    <s v="United States"/>
    <s v="Lawrence"/>
    <s v="Massachusetts"/>
    <n v="1841"/>
    <s v="East"/>
    <s v="OFF-PA-10000552"/>
    <s v="Office Supplies"/>
    <s v="Paper"/>
    <s v="Xerox 200"/>
    <n v="19.440000000000001"/>
    <n v="3"/>
    <n v="0"/>
    <n v="9.3312000000000008"/>
    <x v="43"/>
    <x v="3"/>
  </r>
  <r>
    <n v="6426"/>
    <s v="CA-2016-143714"/>
    <d v="2016-05-23T00:00:00"/>
    <s v="5/27/2016"/>
    <s v="Standard Class"/>
    <s v="CC-12370"/>
    <s v="Christopher Conant"/>
    <s v="Consumer"/>
    <s v="United States"/>
    <s v="Philadelphia"/>
    <s v="Pennsylvania"/>
    <n v="19120"/>
    <s v="East"/>
    <s v="TEC-CO-10004722"/>
    <s v="Technology"/>
    <s v="Copiers"/>
    <s v="Canon imageCLASS 2200 Advanced Copier"/>
    <n v="8399.9760000000006"/>
    <n v="4"/>
    <n v="0.4"/>
    <n v="1119.9967999999999"/>
    <x v="35"/>
    <x v="0"/>
  </r>
  <r>
    <n v="6427"/>
    <s v="CA-2016-143714"/>
    <d v="2016-05-23T00:00:00"/>
    <s v="5/27/2016"/>
    <s v="Standard Class"/>
    <s v="CC-12370"/>
    <s v="Christopher Conant"/>
    <s v="Consumer"/>
    <s v="United States"/>
    <s v="Philadelphia"/>
    <s v="Pennsylvania"/>
    <n v="19120"/>
    <s v="East"/>
    <s v="OFF-BI-10004308"/>
    <s v="Office Supplies"/>
    <s v="Binders"/>
    <s v="Avery Legal 4-Ring Binder"/>
    <n v="6.2939999999999996"/>
    <n v="1"/>
    <n v="0.7"/>
    <n v="-4.1959999999999997"/>
    <x v="35"/>
    <x v="0"/>
  </r>
  <r>
    <n v="6428"/>
    <s v="CA-2016-143714"/>
    <d v="2016-05-23T00:00:00"/>
    <s v="5/27/2016"/>
    <s v="Standard Class"/>
    <s v="CC-12370"/>
    <s v="Christopher Conant"/>
    <s v="Consumer"/>
    <s v="United States"/>
    <s v="Philadelphia"/>
    <s v="Pennsylvania"/>
    <n v="19120"/>
    <s v="East"/>
    <s v="OFF-PA-10000029"/>
    <s v="Office Supplies"/>
    <s v="Paper"/>
    <s v="Xerox 224"/>
    <n v="10.368"/>
    <n v="2"/>
    <n v="0.2"/>
    <n v="3.6288"/>
    <x v="35"/>
    <x v="0"/>
  </r>
  <r>
    <n v="6429"/>
    <s v="CA-2016-143714"/>
    <d v="2016-05-23T00:00:00"/>
    <s v="5/27/2016"/>
    <s v="Standard Class"/>
    <s v="CC-12370"/>
    <s v="Christopher Conant"/>
    <s v="Consumer"/>
    <s v="United States"/>
    <s v="Philadelphia"/>
    <s v="Pennsylvania"/>
    <n v="19120"/>
    <s v="East"/>
    <s v="TEC-PH-10004080"/>
    <s v="Technology"/>
    <s v="Phones"/>
    <s v="Avaya 5410 Digital phone"/>
    <n v="122.38200000000001"/>
    <n v="3"/>
    <n v="0.4"/>
    <n v="-24.476400000000002"/>
    <x v="35"/>
    <x v="0"/>
  </r>
  <r>
    <n v="6430"/>
    <s v="CA-2014-165764"/>
    <d v="2014-11-03T00:00:00"/>
    <d v="2014-07-11T00:00:00"/>
    <s v="Standard Class"/>
    <s v="SH-20395"/>
    <s v="Shahid Hopkins"/>
    <s v="Consumer"/>
    <s v="United States"/>
    <s v="Jacksonville"/>
    <s v="North Carolina"/>
    <n v="28540"/>
    <s v="South"/>
    <s v="OFF-ST-10001558"/>
    <s v="Office Supplies"/>
    <s v="Storage"/>
    <s v="Acco Perma 4000 Stacking Storage Drawers"/>
    <n v="25.984000000000002"/>
    <n v="2"/>
    <n v="0.2"/>
    <n v="-1.6240000000000001"/>
    <x v="7"/>
    <x v="2"/>
  </r>
  <r>
    <n v="6431"/>
    <s v="CA-2014-165764"/>
    <d v="2014-11-03T00:00:00"/>
    <d v="2014-07-11T00:00:00"/>
    <s v="Standard Class"/>
    <s v="SH-20395"/>
    <s v="Shahid Hopkins"/>
    <s v="Consumer"/>
    <s v="United States"/>
    <s v="Jacksonville"/>
    <s v="North Carolina"/>
    <n v="28540"/>
    <s v="South"/>
    <s v="FUR-TA-10001768"/>
    <s v="Furniture"/>
    <s v="Tables"/>
    <s v="Hon Racetrack Conference Tables"/>
    <n v="945.03599999999994"/>
    <n v="6"/>
    <n v="0.4"/>
    <n v="-299.26139999999998"/>
    <x v="7"/>
    <x v="2"/>
  </r>
  <r>
    <n v="6432"/>
    <s v="CA-2014-165764"/>
    <d v="2014-11-03T00:00:00"/>
    <d v="2014-07-11T00:00:00"/>
    <s v="Standard Class"/>
    <s v="SH-20395"/>
    <s v="Shahid Hopkins"/>
    <s v="Consumer"/>
    <s v="United States"/>
    <s v="Jacksonville"/>
    <s v="North Carolina"/>
    <n v="28540"/>
    <s v="South"/>
    <s v="OFF-BI-10002982"/>
    <s v="Office Supplies"/>
    <s v="Binders"/>
    <s v="Avery Self-Adhesive Photo Pockets for Polaroid Photos"/>
    <n v="14.301"/>
    <n v="7"/>
    <n v="0.7"/>
    <n v="-10.487399999999999"/>
    <x v="7"/>
    <x v="2"/>
  </r>
  <r>
    <n v="6433"/>
    <s v="CA-2014-165764"/>
    <d v="2014-11-03T00:00:00"/>
    <d v="2014-07-11T00:00:00"/>
    <s v="Standard Class"/>
    <s v="SH-20395"/>
    <s v="Shahid Hopkins"/>
    <s v="Consumer"/>
    <s v="United States"/>
    <s v="Jacksonville"/>
    <s v="North Carolina"/>
    <n v="28540"/>
    <s v="South"/>
    <s v="FUR-FU-10001468"/>
    <s v="Furniture"/>
    <s v="Furnishings"/>
    <s v="Tenex Antistatic Computer Chair Mats"/>
    <n v="410.35199999999998"/>
    <n v="3"/>
    <n v="0.2"/>
    <n v="-51.293999999999997"/>
    <x v="7"/>
    <x v="2"/>
  </r>
  <r>
    <n v="6434"/>
    <s v="CA-2015-121405"/>
    <d v="2015-03-30T00:00:00"/>
    <d v="2015-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n v="0.2"/>
    <n v="8.5259999999999998"/>
    <x v="29"/>
    <x v="1"/>
  </r>
  <r>
    <n v="6435"/>
    <s v="CA-2015-121405"/>
    <d v="2015-03-30T00:00:00"/>
    <d v="2015-04-04T00:00:00"/>
    <s v="Standard Class"/>
    <s v="FC-14335"/>
    <s v="Fred Chung"/>
    <s v="Corporate"/>
    <s v="United States"/>
    <s v="Chicago"/>
    <s v="Illinois"/>
    <n v="60610"/>
    <s v="Central"/>
    <s v="TEC-PH-10002890"/>
    <s v="Technology"/>
    <s v="Phones"/>
    <s v="AT&amp;T 17929 Lendline Telephone"/>
    <n v="180.96"/>
    <n v="5"/>
    <n v="0.2"/>
    <n v="13.571999999999999"/>
    <x v="29"/>
    <x v="1"/>
  </r>
  <r>
    <n v="6436"/>
    <s v="US-2017-116897"/>
    <d v="2017-05-27T00:00:00"/>
    <s v="5/29/2017"/>
    <s v="First Class"/>
    <s v="JG-15160"/>
    <s v="James Galang"/>
    <s v="Consumer"/>
    <s v="United States"/>
    <s v="Pocatello"/>
    <s v="Idaho"/>
    <n v="83201"/>
    <s v="West"/>
    <s v="FUR-FU-10004963"/>
    <s v="Furniture"/>
    <s v="Furnishings"/>
    <s v="Eldon 400 Class Desk Accessories, Black Carbon"/>
    <n v="35"/>
    <n v="4"/>
    <n v="0"/>
    <n v="14.7"/>
    <x v="24"/>
    <x v="3"/>
  </r>
  <r>
    <n v="6437"/>
    <s v="US-2017-116897"/>
    <d v="2017-05-27T00:00:00"/>
    <s v="5/29/2017"/>
    <s v="First Class"/>
    <s v="JG-15160"/>
    <s v="James Galang"/>
    <s v="Consumer"/>
    <s v="United States"/>
    <s v="Pocatello"/>
    <s v="Idaho"/>
    <n v="83201"/>
    <s v="West"/>
    <s v="OFF-ST-10000025"/>
    <s v="Office Supplies"/>
    <s v="Storage"/>
    <s v="Fellowes Stor/Drawer Steel Plus Storage Drawers"/>
    <n v="477.15"/>
    <n v="5"/>
    <n v="0"/>
    <n v="28.629000000000001"/>
    <x v="24"/>
    <x v="3"/>
  </r>
  <r>
    <n v="6438"/>
    <s v="US-2017-116897"/>
    <d v="2017-05-27T00:00:00"/>
    <s v="5/29/2017"/>
    <s v="First Class"/>
    <s v="JG-15160"/>
    <s v="James Galang"/>
    <s v="Consumer"/>
    <s v="United States"/>
    <s v="Pocatello"/>
    <s v="Idaho"/>
    <n v="83201"/>
    <s v="West"/>
    <s v="TEC-PH-10004389"/>
    <s v="Technology"/>
    <s v="Phones"/>
    <s v="Nokia Lumia 925"/>
    <n v="302.37599999999998"/>
    <n v="3"/>
    <n v="0.2"/>
    <n v="22.6782"/>
    <x v="24"/>
    <x v="3"/>
  </r>
  <r>
    <n v="6439"/>
    <s v="US-2017-113992"/>
    <d v="2017-12-14T00:00:00"/>
    <s v="12/19/2017"/>
    <s v="Standard Class"/>
    <s v="LC-16885"/>
    <s v="Lena Creighton"/>
    <s v="Consumer"/>
    <s v="United States"/>
    <s v="Plano"/>
    <s v="Texas"/>
    <n v="75023"/>
    <s v="Central"/>
    <s v="FUR-TA-10000577"/>
    <s v="Furniture"/>
    <s v="Tables"/>
    <s v="Bretford CR4500 Series Slim Rectangular Table"/>
    <n v="974.98800000000006"/>
    <n v="4"/>
    <n v="0.3"/>
    <n v="-97.498800000000003"/>
    <x v="22"/>
    <x v="3"/>
  </r>
  <r>
    <n v="6440"/>
    <s v="CA-2014-166891"/>
    <d v="2014-10-04T00:00:00"/>
    <d v="2014-06-10T00:00:00"/>
    <s v="First Class"/>
    <s v="CC-12220"/>
    <s v="Chris Cortes"/>
    <s v="Consumer"/>
    <s v="United States"/>
    <s v="New York City"/>
    <s v="New York"/>
    <n v="10024"/>
    <s v="East"/>
    <s v="FUR-CH-10003298"/>
    <s v="Furniture"/>
    <s v="Chairs"/>
    <s v="Office Star - Contemporary Task Swivel chair with Loop Arms, Charcoal"/>
    <n v="589.41"/>
    <n v="5"/>
    <n v="0.1"/>
    <n v="-6.5490000000000004"/>
    <x v="18"/>
    <x v="2"/>
  </r>
  <r>
    <n v="6441"/>
    <s v="CA-2016-101161"/>
    <d v="2016-10-13T00:00:00"/>
    <s v="10/20/2016"/>
    <s v="Standard Class"/>
    <s v="BW-11110"/>
    <s v="Bart Watters"/>
    <s v="Corporate"/>
    <s v="United States"/>
    <s v="New York City"/>
    <s v="New York"/>
    <n v="10024"/>
    <s v="East"/>
    <s v="OFF-AR-10001860"/>
    <s v="Office Supplies"/>
    <s v="Art"/>
    <s v="BIC Liqua Brite Liner"/>
    <n v="34.700000000000003"/>
    <n v="5"/>
    <n v="0"/>
    <n v="12.492000000000001"/>
    <x v="32"/>
    <x v="0"/>
  </r>
  <r>
    <n v="6442"/>
    <s v="CA-2016-101161"/>
    <d v="2016-10-13T00:00:00"/>
    <s v="10/20/2016"/>
    <s v="Standard Class"/>
    <s v="BW-11110"/>
    <s v="Bart Watters"/>
    <s v="Corporate"/>
    <s v="United States"/>
    <s v="New York City"/>
    <s v="New York"/>
    <n v="10024"/>
    <s v="East"/>
    <s v="OFF-ST-10003123"/>
    <s v="Office Supplies"/>
    <s v="Storage"/>
    <s v="Fellowes Bases and Tops For Staxonsteel/High-Stak Systems"/>
    <n v="99.87"/>
    <n v="3"/>
    <n v="0"/>
    <n v="23.968800000000002"/>
    <x v="32"/>
    <x v="0"/>
  </r>
  <r>
    <n v="6443"/>
    <s v="CA-2016-101161"/>
    <d v="2016-10-13T00:00:00"/>
    <s v="10/20/2016"/>
    <s v="Standard Class"/>
    <s v="BW-11110"/>
    <s v="Bart Watters"/>
    <s v="Corporate"/>
    <s v="United States"/>
    <s v="New York City"/>
    <s v="New York"/>
    <n v="10024"/>
    <s v="East"/>
    <s v="OFF-PA-10001295"/>
    <s v="Office Supplies"/>
    <s v="Paper"/>
    <s v="Computer Printout Paper with Letter-Trim Perforations"/>
    <n v="37.94"/>
    <n v="2"/>
    <n v="0"/>
    <n v="18.211200000000002"/>
    <x v="32"/>
    <x v="0"/>
  </r>
  <r>
    <n v="6444"/>
    <s v="CA-2016-101161"/>
    <d v="2016-10-13T00:00:00"/>
    <s v="10/20/2016"/>
    <s v="Standard Class"/>
    <s v="BW-11110"/>
    <s v="Bart Watters"/>
    <s v="Corporate"/>
    <s v="United States"/>
    <s v="New York City"/>
    <s v="New York"/>
    <n v="10024"/>
    <s v="East"/>
    <s v="OFF-LA-10000407"/>
    <s v="Office Supplies"/>
    <s v="Labels"/>
    <s v="Avery White Multi-Purpose Labels"/>
    <n v="24.9"/>
    <n v="5"/>
    <n v="0"/>
    <n v="11.454000000000001"/>
    <x v="32"/>
    <x v="0"/>
  </r>
  <r>
    <n v="6445"/>
    <s v="CA-2016-101161"/>
    <d v="2016-10-13T00:00:00"/>
    <s v="10/20/2016"/>
    <s v="Standard Class"/>
    <s v="BW-11110"/>
    <s v="Bart Watters"/>
    <s v="Corporate"/>
    <s v="United States"/>
    <s v="New York City"/>
    <s v="New York"/>
    <n v="10024"/>
    <s v="East"/>
    <s v="FUR-FU-10003535"/>
    <s v="Furniture"/>
    <s v="Furnishings"/>
    <s v="Howard Miller Distant Time Traveler Alarm Clock"/>
    <n v="82.26"/>
    <n v="3"/>
    <n v="0"/>
    <n v="33.726599999999998"/>
    <x v="32"/>
    <x v="0"/>
  </r>
  <r>
    <n v="6446"/>
    <s v="CA-2015-151785"/>
    <d v="2015-03-05T00:00:00"/>
    <d v="2015-10-03T00:00:00"/>
    <s v="Standard Class"/>
    <s v="JJ-15445"/>
    <s v="Jennifer Jackson"/>
    <s v="Consumer"/>
    <s v="United States"/>
    <s v="Chicago"/>
    <s v="Illinois"/>
    <n v="60623"/>
    <s v="Central"/>
    <s v="OFF-FA-10000611"/>
    <s v="Office Supplies"/>
    <s v="Fasteners"/>
    <s v="Binder Clips by OIC"/>
    <n v="7.1040000000000001"/>
    <n v="6"/>
    <n v="0.2"/>
    <n v="2.4864000000000002"/>
    <x v="29"/>
    <x v="1"/>
  </r>
  <r>
    <n v="6447"/>
    <s v="US-2017-119816"/>
    <d v="2017-03-04T00:00:00"/>
    <d v="2017-06-03T00:00:00"/>
    <s v="Second Class"/>
    <s v="TT-21460"/>
    <s v="Tonja Turnell"/>
    <s v="Home Office"/>
    <s v="United States"/>
    <s v="Houston"/>
    <s v="Texas"/>
    <n v="77095"/>
    <s v="Central"/>
    <s v="FUR-FU-10004848"/>
    <s v="Furniture"/>
    <s v="Furnishings"/>
    <s v="Howard Miller 13-3/4&quot; Diameter Brushed Chrome Round Wall Clock"/>
    <n v="103.5"/>
    <n v="5"/>
    <n v="0.6"/>
    <n v="-77.625"/>
    <x v="42"/>
    <x v="3"/>
  </r>
  <r>
    <n v="6448"/>
    <s v="US-2017-119816"/>
    <d v="2017-03-04T00:00:00"/>
    <d v="2017-06-03T00:00:00"/>
    <s v="Second Class"/>
    <s v="TT-21460"/>
    <s v="Tonja Turnell"/>
    <s v="Home Office"/>
    <s v="United States"/>
    <s v="Houston"/>
    <s v="Texas"/>
    <n v="77095"/>
    <s v="Central"/>
    <s v="OFF-LA-10002381"/>
    <s v="Office Supplies"/>
    <s v="Labels"/>
    <s v="Avery 497"/>
    <n v="2.464"/>
    <n v="1"/>
    <n v="0.2"/>
    <n v="0.86240000000000006"/>
    <x v="42"/>
    <x v="3"/>
  </r>
  <r>
    <n v="6449"/>
    <s v="US-2017-119816"/>
    <d v="2017-03-04T00:00:00"/>
    <d v="2017-06-03T00:00:00"/>
    <s v="Second Class"/>
    <s v="TT-21460"/>
    <s v="Tonja Turnell"/>
    <s v="Home Office"/>
    <s v="United States"/>
    <s v="Houston"/>
    <s v="Texas"/>
    <n v="77095"/>
    <s v="Central"/>
    <s v="OFF-ST-10000918"/>
    <s v="Office Supplies"/>
    <s v="Storage"/>
    <s v="Crate-A-Files"/>
    <n v="8.7200000000000006"/>
    <n v="1"/>
    <n v="0.2"/>
    <n v="0.65400000000000003"/>
    <x v="42"/>
    <x v="3"/>
  </r>
  <r>
    <n v="6450"/>
    <s v="CA-2015-156510"/>
    <d v="2015-09-25T00:00:00"/>
    <s v="9/29/2015"/>
    <s v="Standard Class"/>
    <s v="EH-13990"/>
    <s v="Erica Hackney"/>
    <s v="Consumer"/>
    <s v="United States"/>
    <s v="Meriden"/>
    <s v="Connecticut"/>
    <n v="6450"/>
    <s v="East"/>
    <s v="OFF-BI-10000822"/>
    <s v="Office Supplies"/>
    <s v="Binders"/>
    <s v="Acco PRESSTEX Data Binder with Storage Hooks, Light Blue, 9 1/2&quot; X 11&quot;"/>
    <n v="10.76"/>
    <n v="2"/>
    <n v="0"/>
    <n v="5.1647999999999996"/>
    <x v="11"/>
    <x v="1"/>
  </r>
  <r>
    <n v="6451"/>
    <s v="CA-2015-156510"/>
    <d v="2015-09-25T00:00:00"/>
    <s v="9/29/2015"/>
    <s v="Standard Class"/>
    <s v="EH-13990"/>
    <s v="Erica Hackney"/>
    <s v="Consumer"/>
    <s v="United States"/>
    <s v="Meriden"/>
    <s v="Connecticut"/>
    <n v="6450"/>
    <s v="East"/>
    <s v="OFF-PA-10002222"/>
    <s v="Office Supplies"/>
    <s v="Paper"/>
    <s v="Xerox Color Copier Paper, 11&quot; x 17&quot;, Ream"/>
    <n v="45.68"/>
    <n v="2"/>
    <n v="0"/>
    <n v="21.012799999999999"/>
    <x v="11"/>
    <x v="1"/>
  </r>
  <r>
    <n v="6452"/>
    <s v="CA-2015-156510"/>
    <d v="2015-09-25T00:00:00"/>
    <s v="9/29/2015"/>
    <s v="Standard Class"/>
    <s v="EH-13990"/>
    <s v="Erica Hackney"/>
    <s v="Consumer"/>
    <s v="United States"/>
    <s v="Meriden"/>
    <s v="Connecticut"/>
    <n v="6450"/>
    <s v="East"/>
    <s v="OFF-AR-10004930"/>
    <s v="Office Supplies"/>
    <s v="Art"/>
    <s v="Turquoise Lead Holder with Pocket Clip"/>
    <n v="6.7"/>
    <n v="1"/>
    <n v="0"/>
    <n v="2.2109999999999999"/>
    <x v="11"/>
    <x v="1"/>
  </r>
  <r>
    <n v="6453"/>
    <s v="US-2015-110261"/>
    <d v="2015-12-19T00:00:00"/>
    <s v="12/23/2015"/>
    <s v="Second Class"/>
    <s v="PR-18880"/>
    <s v="Patrick Ryan"/>
    <s v="Consumer"/>
    <s v="United States"/>
    <s v="Glenview"/>
    <s v="Illinois"/>
    <n v="60025"/>
    <s v="Central"/>
    <s v="TEC-PH-10001750"/>
    <s v="Technology"/>
    <s v="Phones"/>
    <s v="Samsung Rugby III"/>
    <n v="158.376"/>
    <n v="3"/>
    <n v="0.2"/>
    <n v="13.857900000000001"/>
    <x v="14"/>
    <x v="1"/>
  </r>
  <r>
    <n v="6454"/>
    <s v="CA-2015-125710"/>
    <d v="2015-10-08T00:00:00"/>
    <s v="10/13/2015"/>
    <s v="Standard Class"/>
    <s v="BT-11680"/>
    <s v="Brian Thompson"/>
    <s v="Consumer"/>
    <s v="United States"/>
    <s v="Houston"/>
    <s v="Texas"/>
    <n v="77036"/>
    <s v="Central"/>
    <s v="OFF-AR-10000657"/>
    <s v="Office Supplies"/>
    <s v="Art"/>
    <s v="Binney &amp; Smith inkTank Desk Highlighter, Chisel Tip, Yellow, 12/Box"/>
    <n v="3.44"/>
    <n v="2"/>
    <n v="0.2"/>
    <n v="0.55900000000000005"/>
    <x v="2"/>
    <x v="1"/>
  </r>
  <r>
    <n v="6455"/>
    <s v="CA-2017-161102"/>
    <d v="2017-07-31T00:00:00"/>
    <d v="2017-03-08T00:00:00"/>
    <s v="First Class"/>
    <s v="EC-14050"/>
    <s v="Erin Creighton"/>
    <s v="Consumer"/>
    <s v="United States"/>
    <s v="San Francisco"/>
    <s v="California"/>
    <n v="94110"/>
    <s v="West"/>
    <s v="OFF-ST-10003442"/>
    <s v="Office Supplies"/>
    <s v="Storage"/>
    <s v="Eldon Portable Mobile Manager"/>
    <n v="56.56"/>
    <n v="2"/>
    <n v="0"/>
    <n v="15.2712"/>
    <x v="10"/>
    <x v="3"/>
  </r>
  <r>
    <n v="6456"/>
    <s v="CA-2017-161102"/>
    <d v="2017-07-31T00:00:00"/>
    <d v="2017-03-08T00:00:00"/>
    <s v="First Class"/>
    <s v="EC-14050"/>
    <s v="Erin Creighton"/>
    <s v="Consumer"/>
    <s v="United States"/>
    <s v="San Francisco"/>
    <s v="California"/>
    <n v="94110"/>
    <s v="West"/>
    <s v="FUR-FU-10003142"/>
    <s v="Furniture"/>
    <s v="Furnishings"/>
    <s v="Master Big Foot Doorstop, Beige"/>
    <n v="36.96"/>
    <n v="7"/>
    <n v="0"/>
    <n v="11.457599999999999"/>
    <x v="10"/>
    <x v="3"/>
  </r>
  <r>
    <n v="6457"/>
    <s v="CA-2014-110065"/>
    <d v="2014-08-05T00:00:00"/>
    <d v="2014-11-08T00:00:00"/>
    <s v="Standard Class"/>
    <s v="SP-20650"/>
    <s v="Stephanie Phelps"/>
    <s v="Corporate"/>
    <s v="United States"/>
    <s v="New York City"/>
    <s v="New York"/>
    <n v="10009"/>
    <s v="East"/>
    <s v="TEC-PH-10002468"/>
    <s v="Technology"/>
    <s v="Phones"/>
    <s v="Plantronics CS 50-USB -†headset†- Convertible, Monaural"/>
    <n v="135.99"/>
    <n v="1"/>
    <n v="0"/>
    <n v="36.717300000000002"/>
    <x v="9"/>
    <x v="2"/>
  </r>
  <r>
    <n v="6458"/>
    <s v="CA-2014-110065"/>
    <d v="2014-08-05T00:00:00"/>
    <d v="2014-11-08T00:00:00"/>
    <s v="Standard Class"/>
    <s v="SP-20650"/>
    <s v="Stephanie Phelps"/>
    <s v="Corporate"/>
    <s v="United States"/>
    <s v="New York City"/>
    <s v="New York"/>
    <n v="10009"/>
    <s v="East"/>
    <s v="OFF-AR-10004165"/>
    <s v="Office Supplies"/>
    <s v="Art"/>
    <s v="Binney &amp; Smith inkTank Erasable Pocket Highlighter, Chisel Tip, Yellow"/>
    <n v="15.96"/>
    <n v="7"/>
    <n v="0"/>
    <n v="7.0224000000000002"/>
    <x v="9"/>
    <x v="2"/>
  </r>
  <r>
    <n v="6459"/>
    <s v="US-2017-133361"/>
    <d v="2017-05-14T00:00:00"/>
    <s v="5/17/2017"/>
    <s v="First Class"/>
    <s v="AJ-10780"/>
    <s v="Anthony Jacobs"/>
    <s v="Corporate"/>
    <s v="United States"/>
    <s v="Baltimore"/>
    <s v="Maryland"/>
    <n v="21215"/>
    <s v="East"/>
    <s v="OFF-AR-10001919"/>
    <s v="Office Supplies"/>
    <s v="Art"/>
    <s v="OIC #2 Pencils, Medium Soft"/>
    <n v="3.76"/>
    <n v="2"/>
    <n v="0"/>
    <n v="1.0904"/>
    <x v="24"/>
    <x v="3"/>
  </r>
  <r>
    <n v="6460"/>
    <s v="US-2017-133361"/>
    <d v="2017-05-14T00:00:00"/>
    <s v="5/17/2017"/>
    <s v="First Class"/>
    <s v="AJ-10780"/>
    <s v="Anthony Jacobs"/>
    <s v="Corporate"/>
    <s v="United States"/>
    <s v="Baltimore"/>
    <s v="Maryland"/>
    <n v="21215"/>
    <s v="East"/>
    <s v="OFF-AR-10003045"/>
    <s v="Office Supplies"/>
    <s v="Art"/>
    <s v="Prang Colored Pencils"/>
    <n v="14.7"/>
    <n v="5"/>
    <n v="0"/>
    <n v="6.6150000000000002"/>
    <x v="24"/>
    <x v="3"/>
  </r>
  <r>
    <n v="6461"/>
    <s v="US-2017-133361"/>
    <d v="2017-05-14T00:00:00"/>
    <s v="5/17/2017"/>
    <s v="First Class"/>
    <s v="AJ-10780"/>
    <s v="Anthony Jacobs"/>
    <s v="Corporate"/>
    <s v="United States"/>
    <s v="Baltimore"/>
    <s v="Maryland"/>
    <n v="21215"/>
    <s v="East"/>
    <s v="OFF-AR-10003338"/>
    <s v="Office Supplies"/>
    <s v="Art"/>
    <s v="Eberhard Faber 3 1/2&quot; Golf Pencils"/>
    <n v="37.200000000000003"/>
    <n v="5"/>
    <n v="0"/>
    <n v="9.3000000000000007"/>
    <x v="24"/>
    <x v="3"/>
  </r>
  <r>
    <n v="6462"/>
    <s v="US-2017-133361"/>
    <d v="2017-05-14T00:00:00"/>
    <s v="5/17/2017"/>
    <s v="First Class"/>
    <s v="AJ-10780"/>
    <s v="Anthony Jacobs"/>
    <s v="Corporate"/>
    <s v="United States"/>
    <s v="Baltimore"/>
    <s v="Maryland"/>
    <n v="21215"/>
    <s v="East"/>
    <s v="TEC-AC-10003280"/>
    <s v="Technology"/>
    <s v="Accessories"/>
    <s v="Belkin F8E887 USB Wired Ergonomic Keyboard"/>
    <n v="89.97"/>
    <n v="3"/>
    <n v="0"/>
    <n v="18.893699999999999"/>
    <x v="24"/>
    <x v="3"/>
  </r>
  <r>
    <n v="6463"/>
    <s v="US-2017-133361"/>
    <d v="2017-05-14T00:00:00"/>
    <s v="5/17/2017"/>
    <s v="First Class"/>
    <s v="AJ-10780"/>
    <s v="Anthony Jacobs"/>
    <s v="Corporate"/>
    <s v="United States"/>
    <s v="Baltimore"/>
    <s v="Maryland"/>
    <n v="21215"/>
    <s v="East"/>
    <s v="FUR-CH-10003298"/>
    <s v="Furniture"/>
    <s v="Chairs"/>
    <s v="Office Star - Contemporary Task Swivel chair with Loop Arms, Charcoal"/>
    <n v="261.95999999999998"/>
    <n v="2"/>
    <n v="0"/>
    <n v="23.5764"/>
    <x v="24"/>
    <x v="3"/>
  </r>
  <r>
    <n v="6464"/>
    <s v="US-2017-133361"/>
    <d v="2017-05-14T00:00:00"/>
    <s v="5/17/2017"/>
    <s v="First Class"/>
    <s v="AJ-10780"/>
    <s v="Anthony Jacobs"/>
    <s v="Corporate"/>
    <s v="United States"/>
    <s v="Baltimore"/>
    <s v="Maryland"/>
    <n v="21215"/>
    <s v="East"/>
    <s v="OFF-LA-10004544"/>
    <s v="Office Supplies"/>
    <s v="Labels"/>
    <s v="Avery 505"/>
    <n v="74"/>
    <n v="5"/>
    <n v="0"/>
    <n v="37"/>
    <x v="24"/>
    <x v="3"/>
  </r>
  <r>
    <n v="6465"/>
    <s v="US-2016-155404"/>
    <d v="2016-09-22T00:00:00"/>
    <s v="9/28/2016"/>
    <s v="Standard Class"/>
    <s v="AS-10630"/>
    <s v="Ann Steele"/>
    <s v="Home Office"/>
    <s v="United States"/>
    <s v="Louisville"/>
    <s v="Kentucky"/>
    <n v="40214"/>
    <s v="South"/>
    <s v="FUR-FU-10004586"/>
    <s v="Furniture"/>
    <s v="Furnishings"/>
    <s v="G.E. Longer-Life Indoor Recessed Floodlight Bulbs"/>
    <n v="13.28"/>
    <n v="2"/>
    <n v="0"/>
    <n v="6.3743999999999996"/>
    <x v="21"/>
    <x v="0"/>
  </r>
  <r>
    <n v="6466"/>
    <s v="CA-2015-114503"/>
    <d v="2015-11-13T00:00:00"/>
    <s v="11/17/2015"/>
    <s v="Standard Class"/>
    <s v="AA-10375"/>
    <s v="Allen Armold"/>
    <s v="Consumer"/>
    <s v="United States"/>
    <s v="Lebanon"/>
    <s v="Tennessee"/>
    <n v="37087"/>
    <s v="South"/>
    <s v="OFF-ST-10003572"/>
    <s v="Office Supplies"/>
    <s v="Storage"/>
    <s v="Portfile Personal File Boxes"/>
    <n v="84.96"/>
    <n v="6"/>
    <n v="0.2"/>
    <n v="6.3719999999999999"/>
    <x v="6"/>
    <x v="1"/>
  </r>
  <r>
    <n v="6467"/>
    <s v="CA-2017-153080"/>
    <d v="2017-05-22T00:00:00"/>
    <s v="5/25/2017"/>
    <s v="Second Class"/>
    <s v="EH-13945"/>
    <s v="Eric Hoffmann"/>
    <s v="Consumer"/>
    <s v="United States"/>
    <s v="Los Angeles"/>
    <s v="California"/>
    <n v="90008"/>
    <s v="West"/>
    <s v="TEC-AC-10002331"/>
    <s v="Technology"/>
    <s v="Accessories"/>
    <s v="Maxell 74 Minute CDR, 10/Pack"/>
    <n v="68.459999999999994"/>
    <n v="7"/>
    <n v="0"/>
    <n v="25.330200000000001"/>
    <x v="24"/>
    <x v="3"/>
  </r>
  <r>
    <n v="6468"/>
    <s v="CA-2016-163804"/>
    <d v="2016-12-02T00:00:00"/>
    <d v="2016-08-12T00:00:00"/>
    <s v="Standard Class"/>
    <s v="DB-13270"/>
    <s v="Deborah Brumfield"/>
    <s v="Home Office"/>
    <s v="United States"/>
    <s v="Providence"/>
    <s v="Rhode Island"/>
    <n v="2908"/>
    <s v="East"/>
    <s v="OFF-ST-10000142"/>
    <s v="Office Supplies"/>
    <s v="Storage"/>
    <s v="Deluxe Rollaway Locking File with Drawer"/>
    <n v="2079.4"/>
    <n v="5"/>
    <n v="0"/>
    <n v="582.23199999999997"/>
    <x v="5"/>
    <x v="0"/>
  </r>
  <r>
    <n v="6469"/>
    <s v="CA-2016-163804"/>
    <d v="2016-12-02T00:00:00"/>
    <d v="2016-08-12T00:00:00"/>
    <s v="Standard Class"/>
    <s v="DB-13270"/>
    <s v="Deborah Brumfield"/>
    <s v="Home Office"/>
    <s v="United States"/>
    <s v="Providence"/>
    <s v="Rhode Island"/>
    <n v="2908"/>
    <s v="East"/>
    <s v="TEC-PH-10000441"/>
    <s v="Technology"/>
    <s v="Phones"/>
    <s v="VTech DS6151"/>
    <n v="629.95000000000005"/>
    <n v="5"/>
    <n v="0"/>
    <n v="176.386"/>
    <x v="5"/>
    <x v="0"/>
  </r>
  <r>
    <n v="6470"/>
    <s v="CA-2016-163804"/>
    <d v="2016-12-02T00:00:00"/>
    <d v="2016-08-12T00:00:00"/>
    <s v="Standard Class"/>
    <s v="DB-13270"/>
    <s v="Deborah Brumfield"/>
    <s v="Home Office"/>
    <s v="United States"/>
    <s v="Providence"/>
    <s v="Rhode Island"/>
    <n v="2908"/>
    <s v="East"/>
    <s v="FUR-FU-10004864"/>
    <s v="Furniture"/>
    <s v="Furnishings"/>
    <s v="Eldon 500 Class Desk Accessories"/>
    <n v="72.42"/>
    <n v="6"/>
    <n v="0"/>
    <n v="23.898599999999998"/>
    <x v="5"/>
    <x v="0"/>
  </r>
  <r>
    <n v="6471"/>
    <s v="CA-2015-108532"/>
    <d v="2015-08-29T00:00:00"/>
    <d v="2015-02-09T00:00:00"/>
    <s v="Standard Class"/>
    <s v="CC-12100"/>
    <s v="Chad Cunningham"/>
    <s v="Home Office"/>
    <s v="United States"/>
    <s v="Detroit"/>
    <s v="Michigan"/>
    <n v="48234"/>
    <s v="Central"/>
    <s v="TEC-PH-10001750"/>
    <s v="Technology"/>
    <s v="Phones"/>
    <s v="Samsung Rugby III"/>
    <n v="131.97999999999999"/>
    <n v="2"/>
    <n v="0"/>
    <n v="35.634599999999999"/>
    <x v="37"/>
    <x v="1"/>
  </r>
  <r>
    <n v="6472"/>
    <s v="CA-2015-108532"/>
    <d v="2015-08-29T00:00:00"/>
    <d v="2015-02-09T00:00:00"/>
    <s v="Standard Class"/>
    <s v="CC-12100"/>
    <s v="Chad Cunningham"/>
    <s v="Home Office"/>
    <s v="United States"/>
    <s v="Detroit"/>
    <s v="Michigan"/>
    <n v="48234"/>
    <s v="Central"/>
    <s v="TEC-AC-10004510"/>
    <s v="Technology"/>
    <s v="Accessories"/>
    <s v="Logitech Desktop MK120 Mouse and keyboard Combo"/>
    <n v="114.52"/>
    <n v="7"/>
    <n v="0"/>
    <n v="11.452"/>
    <x v="37"/>
    <x v="1"/>
  </r>
  <r>
    <n v="6473"/>
    <s v="CA-2014-151897"/>
    <d v="2014-06-06T00:00:00"/>
    <d v="2014-10-06T00:00:00"/>
    <s v="Standard Class"/>
    <s v="VT-21700"/>
    <s v="Valerie Takahito"/>
    <s v="Home Office"/>
    <s v="United States"/>
    <s v="Houston"/>
    <s v="Texas"/>
    <n v="77070"/>
    <s v="Central"/>
    <s v="OFF-LA-10001074"/>
    <s v="Office Supplies"/>
    <s v="Labels"/>
    <s v="Round Specialty Laser Printer Labels"/>
    <n v="100.24"/>
    <n v="10"/>
    <n v="0.2"/>
    <n v="33.831000000000003"/>
    <x v="3"/>
    <x v="2"/>
  </r>
  <r>
    <n v="6474"/>
    <s v="CA-2016-113292"/>
    <d v="2016-03-18T00:00:00"/>
    <s v="3/20/2016"/>
    <s v="Second Class"/>
    <s v="DB-13060"/>
    <s v="Dave Brooks"/>
    <s v="Consumer"/>
    <s v="United States"/>
    <s v="Columbia"/>
    <s v="Tennessee"/>
    <n v="38401"/>
    <s v="South"/>
    <s v="OFF-AP-10003590"/>
    <s v="Office Supplies"/>
    <s v="Appliances"/>
    <s v="Hoover WindTunnel Plus Canister Vacuum"/>
    <n v="871.8"/>
    <n v="3"/>
    <n v="0.2"/>
    <n v="87.18"/>
    <x v="17"/>
    <x v="0"/>
  </r>
  <r>
    <n v="6475"/>
    <s v="CA-2014-149524"/>
    <d v="2014-01-14T00:00:00"/>
    <s v="1/15/2014"/>
    <s v="First Class"/>
    <s v="BS-11590"/>
    <s v="Brendan Sweed"/>
    <s v="Corporate"/>
    <s v="United States"/>
    <s v="Philadelphia"/>
    <s v="Pennsylvania"/>
    <n v="19140"/>
    <s v="East"/>
    <s v="FUR-BO-10003433"/>
    <s v="Furniture"/>
    <s v="Bookcases"/>
    <s v="Sauder Cornerstone Collection Library"/>
    <n v="61.96"/>
    <n v="4"/>
    <n v="0.5"/>
    <n v="-53.285600000000002"/>
    <x v="46"/>
    <x v="2"/>
  </r>
  <r>
    <n v="6476"/>
    <s v="CA-2017-140872"/>
    <d v="2017-06-03T00:00:00"/>
    <d v="2017-10-06T00:00:00"/>
    <s v="Standard Class"/>
    <s v="NR-18550"/>
    <s v="Nick Radford"/>
    <s v="Consumer"/>
    <s v="United States"/>
    <s v="Pembroke Pines"/>
    <s v="Florida"/>
    <n v="33024"/>
    <s v="South"/>
    <s v="OFF-BI-10002432"/>
    <s v="Office Supplies"/>
    <s v="Binders"/>
    <s v="Wilson Jones Standard D-Ring Binders"/>
    <n v="4.5540000000000003"/>
    <n v="3"/>
    <n v="0.7"/>
    <n v="-3.4914000000000001"/>
    <x v="27"/>
    <x v="3"/>
  </r>
  <r>
    <n v="6477"/>
    <s v="CA-2017-140872"/>
    <d v="2017-06-03T00:00:00"/>
    <d v="2017-10-06T00:00:00"/>
    <s v="Standard Class"/>
    <s v="NR-18550"/>
    <s v="Nick Radford"/>
    <s v="Consumer"/>
    <s v="United States"/>
    <s v="Pembroke Pines"/>
    <s v="Florida"/>
    <n v="33024"/>
    <s v="South"/>
    <s v="OFF-AP-10003622"/>
    <s v="Office Supplies"/>
    <s v="Appliances"/>
    <s v="Bravo II Megaboss 12-Amp Hard Body Upright, Replacement Belts, 2 Belts per Pack"/>
    <n v="5.2"/>
    <n v="2"/>
    <n v="0.2"/>
    <n v="0.58499999999999996"/>
    <x v="27"/>
    <x v="3"/>
  </r>
  <r>
    <n v="6478"/>
    <s v="CA-2017-140872"/>
    <d v="2017-06-03T00:00:00"/>
    <d v="2017-10-06T00:00:00"/>
    <s v="Standard Class"/>
    <s v="NR-18550"/>
    <s v="Nick Radford"/>
    <s v="Consumer"/>
    <s v="United States"/>
    <s v="Pembroke Pines"/>
    <s v="Florida"/>
    <n v="33024"/>
    <s v="South"/>
    <s v="TEC-AC-10003832"/>
    <s v="Technology"/>
    <s v="Accessories"/>
    <s v="Logitech†P710e Mobile Speakerphone"/>
    <n v="205.99199999999999"/>
    <n v="1"/>
    <n v="0.2"/>
    <n v="-2.5749"/>
    <x v="27"/>
    <x v="3"/>
  </r>
  <r>
    <n v="6479"/>
    <s v="CA-2017-140872"/>
    <d v="2017-06-03T00:00:00"/>
    <d v="2017-10-06T00:00:00"/>
    <s v="Standard Class"/>
    <s v="NR-18550"/>
    <s v="Nick Radford"/>
    <s v="Consumer"/>
    <s v="United States"/>
    <s v="Pembroke Pines"/>
    <s v="Florida"/>
    <n v="33024"/>
    <s v="South"/>
    <s v="OFF-PA-10000809"/>
    <s v="Office Supplies"/>
    <s v="Paper"/>
    <s v="Xerox 206"/>
    <n v="15.552"/>
    <n v="3"/>
    <n v="0.2"/>
    <n v="5.4432"/>
    <x v="27"/>
    <x v="3"/>
  </r>
  <r>
    <n v="6480"/>
    <s v="CA-2017-140872"/>
    <d v="2017-06-03T00:00:00"/>
    <d v="2017-10-06T00:00:00"/>
    <s v="Standard Class"/>
    <s v="NR-18550"/>
    <s v="Nick Radford"/>
    <s v="Consumer"/>
    <s v="United States"/>
    <s v="Pembroke Pines"/>
    <s v="Florida"/>
    <n v="33024"/>
    <s v="South"/>
    <s v="TEC-PH-10000441"/>
    <s v="Technology"/>
    <s v="Phones"/>
    <s v="VTech DS6151"/>
    <n v="503.96"/>
    <n v="5"/>
    <n v="0.2"/>
    <n v="50.396000000000001"/>
    <x v="27"/>
    <x v="3"/>
  </r>
  <r>
    <n v="6481"/>
    <s v="CA-2017-140872"/>
    <d v="2017-06-03T00:00:00"/>
    <d v="2017-10-06T00:00:00"/>
    <s v="Standard Class"/>
    <s v="NR-18550"/>
    <s v="Nick Radford"/>
    <s v="Consumer"/>
    <s v="United States"/>
    <s v="Pembroke Pines"/>
    <s v="Florida"/>
    <n v="33024"/>
    <s v="South"/>
    <s v="OFF-AP-10002287"/>
    <s v="Office Supplies"/>
    <s v="Appliances"/>
    <s v="Eureka Sanitaire  Multi-Pro Heavy-Duty Upright, Disposable Bags"/>
    <n v="24.472000000000001"/>
    <n v="7"/>
    <n v="0.2"/>
    <n v="1.8353999999999999"/>
    <x v="27"/>
    <x v="3"/>
  </r>
  <r>
    <n v="6482"/>
    <s v="CA-2017-140872"/>
    <d v="2017-06-03T00:00:00"/>
    <d v="2017-10-06T00:00:00"/>
    <s v="Standard Class"/>
    <s v="NR-18550"/>
    <s v="Nick Radford"/>
    <s v="Consumer"/>
    <s v="United States"/>
    <s v="Pembroke Pines"/>
    <s v="Florida"/>
    <n v="33024"/>
    <s v="South"/>
    <s v="FUR-BO-10002824"/>
    <s v="Furniture"/>
    <s v="Bookcases"/>
    <s v="Bush Mission Pointe Library"/>
    <n v="241.56800000000001"/>
    <n v="2"/>
    <n v="0.2"/>
    <n v="0"/>
    <x v="27"/>
    <x v="3"/>
  </r>
  <r>
    <n v="6483"/>
    <s v="CA-2017-140872"/>
    <d v="2017-06-03T00:00:00"/>
    <d v="2017-10-06T00:00:00"/>
    <s v="Standard Class"/>
    <s v="NR-18550"/>
    <s v="Nick Radford"/>
    <s v="Consumer"/>
    <s v="United States"/>
    <s v="Pembroke Pines"/>
    <s v="Florida"/>
    <n v="33024"/>
    <s v="South"/>
    <s v="TEC-AC-10002942"/>
    <s v="Technology"/>
    <s v="Accessories"/>
    <s v="WD My Passport Ultra 1TB Portable External Hard Drive"/>
    <n v="110.4"/>
    <n v="2"/>
    <n v="0.2"/>
    <n v="-4.1399999999999997"/>
    <x v="27"/>
    <x v="3"/>
  </r>
  <r>
    <n v="6484"/>
    <s v="CA-2017-113908"/>
    <d v="2017-06-03T00:00:00"/>
    <d v="2017-09-06T00:00:00"/>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1"/>
    <x v="27"/>
    <x v="3"/>
  </r>
  <r>
    <n v="6485"/>
    <s v="CA-2017-113908"/>
    <d v="2017-06-03T00:00:00"/>
    <d v="2017-09-06T00:00:00"/>
    <s v="Standard Class"/>
    <s v="KN-16390"/>
    <s v="Katherine Nockton"/>
    <s v="Corporate"/>
    <s v="United States"/>
    <s v="New York City"/>
    <s v="New York"/>
    <n v="10011"/>
    <s v="East"/>
    <s v="TEC-MA-10003173"/>
    <s v="Technology"/>
    <s v="Machines"/>
    <s v="Hewlett-Packard 300S Scientific Calculator"/>
    <n v="78.66"/>
    <n v="6"/>
    <n v="0"/>
    <n v="36.183599999999998"/>
    <x v="27"/>
    <x v="3"/>
  </r>
  <r>
    <n v="6486"/>
    <s v="CA-2017-113908"/>
    <d v="2017-06-03T00:00:00"/>
    <d v="2017-09-06T00:00:00"/>
    <s v="Standard Class"/>
    <s v="KN-16390"/>
    <s v="Katherine Nockton"/>
    <s v="Corporate"/>
    <s v="United States"/>
    <s v="New York City"/>
    <s v="New York"/>
    <n v="10011"/>
    <s v="East"/>
    <s v="OFF-PA-10004156"/>
    <s v="Office Supplies"/>
    <s v="Paper"/>
    <s v="Xerox 188"/>
    <n v="45.36"/>
    <n v="4"/>
    <n v="0"/>
    <n v="22.226400000000002"/>
    <x v="27"/>
    <x v="3"/>
  </r>
  <r>
    <n v="6487"/>
    <s v="CA-2015-120621"/>
    <d v="2015-03-21T00:00:00"/>
    <s v="3/26/2015"/>
    <s v="Standard Class"/>
    <s v="JW-16075"/>
    <s v="Julia West"/>
    <s v="Consumer"/>
    <s v="United States"/>
    <s v="Jacksonville"/>
    <s v="North Carolina"/>
    <n v="28540"/>
    <s v="South"/>
    <s v="OFF-AP-10002945"/>
    <s v="Office Supplies"/>
    <s v="Appliances"/>
    <s v="Honeywell Enviracaire Portable HEPA Air Cleaner for 17' x 22' Room"/>
    <n v="962.08"/>
    <n v="4"/>
    <n v="0.2"/>
    <n v="156.33799999999999"/>
    <x v="29"/>
    <x v="1"/>
  </r>
  <r>
    <n v="6488"/>
    <s v="CA-2015-120621"/>
    <d v="2015-03-21T00:00:00"/>
    <s v="3/26/2015"/>
    <s v="Standard Class"/>
    <s v="JW-16075"/>
    <s v="Julia West"/>
    <s v="Consumer"/>
    <s v="United States"/>
    <s v="Jacksonville"/>
    <s v="North Carolina"/>
    <n v="28540"/>
    <s v="South"/>
    <s v="OFF-BI-10000948"/>
    <s v="Office Supplies"/>
    <s v="Binders"/>
    <s v="GBC Laser Imprintable Binding System Covers, Desert Sand"/>
    <n v="12.843"/>
    <n v="3"/>
    <n v="0.7"/>
    <n v="-9.8462999999999994"/>
    <x v="29"/>
    <x v="1"/>
  </r>
  <r>
    <n v="6489"/>
    <s v="CA-2015-120621"/>
    <d v="2015-03-21T00:00:00"/>
    <s v="3/26/2015"/>
    <s v="Standard Class"/>
    <s v="JW-16075"/>
    <s v="Julia West"/>
    <s v="Consumer"/>
    <s v="United States"/>
    <s v="Jacksonville"/>
    <s v="North Carolina"/>
    <n v="28540"/>
    <s v="South"/>
    <s v="OFF-PA-10002254"/>
    <s v="Office Supplies"/>
    <s v="Paper"/>
    <s v="Xerox 1883"/>
    <n v="295.45600000000002"/>
    <n v="14"/>
    <n v="0.2"/>
    <n v="96.023200000000003"/>
    <x v="29"/>
    <x v="1"/>
  </r>
  <r>
    <n v="6490"/>
    <s v="US-2017-148866"/>
    <d v="2017-09-19T00:00:00"/>
    <s v="9/24/2017"/>
    <s v="Standard Class"/>
    <s v="JM-15535"/>
    <s v="Jessica Myrick"/>
    <s v="Consumer"/>
    <s v="United States"/>
    <s v="New York City"/>
    <s v="New York"/>
    <n v="10011"/>
    <s v="East"/>
    <s v="OFF-PA-10004782"/>
    <s v="Office Supplies"/>
    <s v="Paper"/>
    <s v="Xerox 228"/>
    <n v="32.4"/>
    <n v="5"/>
    <n v="0"/>
    <n v="15.552"/>
    <x v="15"/>
    <x v="3"/>
  </r>
  <r>
    <n v="6491"/>
    <s v="CA-2014-149594"/>
    <d v="2014-09-15T00:00:00"/>
    <s v="9/19/2014"/>
    <s v="Standard Class"/>
    <s v="MF-18250"/>
    <s v="Monica Federle"/>
    <s v="Corporate"/>
    <s v="United States"/>
    <s v="Philadelphia"/>
    <s v="Pennsylvania"/>
    <n v="19120"/>
    <s v="East"/>
    <s v="FUR-FU-10000222"/>
    <s v="Furniture"/>
    <s v="Furnishings"/>
    <s v="Seth Thomas 16&quot; Steel Case Clock"/>
    <n v="103.93600000000001"/>
    <n v="4"/>
    <n v="0.2"/>
    <n v="16.889600000000002"/>
    <x v="30"/>
    <x v="2"/>
  </r>
  <r>
    <n v="6492"/>
    <s v="CA-2016-113845"/>
    <d v="2016-11-20T00:00:00"/>
    <s v="11/25/2016"/>
    <s v="Standard Class"/>
    <s v="FA-14230"/>
    <s v="Frank Atkinson"/>
    <s v="Corporate"/>
    <s v="United States"/>
    <s v="Orlando"/>
    <s v="Florida"/>
    <n v="32839"/>
    <s v="South"/>
    <s v="FUR-BO-10004695"/>
    <s v="Furniture"/>
    <s v="Bookcases"/>
    <s v="O'Sullivan 2-Door Barrister Bookcase in Odessa Pine"/>
    <n v="289.56799999999998"/>
    <n v="2"/>
    <n v="0.2"/>
    <n v="10.8588"/>
    <x v="0"/>
    <x v="0"/>
  </r>
  <r>
    <n v="6493"/>
    <s v="CA-2016-113845"/>
    <d v="2016-11-20T00:00:00"/>
    <s v="11/25/2016"/>
    <s v="Standard Class"/>
    <s v="FA-14230"/>
    <s v="Frank Atkinson"/>
    <s v="Corporate"/>
    <s v="United States"/>
    <s v="Orlando"/>
    <s v="Florida"/>
    <n v="32839"/>
    <s v="South"/>
    <s v="OFF-ST-10003327"/>
    <s v="Office Supplies"/>
    <s v="Storage"/>
    <s v="Akro-Mils 12-Gallon Tote"/>
    <n v="39.72"/>
    <n v="5"/>
    <n v="0.2"/>
    <n v="4.4684999999999997"/>
    <x v="0"/>
    <x v="0"/>
  </r>
  <r>
    <n v="6494"/>
    <s v="CA-2016-113845"/>
    <d v="2016-11-20T00:00:00"/>
    <s v="11/25/2016"/>
    <s v="Standard Class"/>
    <s v="FA-14230"/>
    <s v="Frank Atkinson"/>
    <s v="Corporate"/>
    <s v="United States"/>
    <s v="Orlando"/>
    <s v="Florida"/>
    <n v="32839"/>
    <s v="South"/>
    <s v="TEC-PH-10003357"/>
    <s v="Technology"/>
    <s v="Phones"/>
    <s v="Grandstream GXP2100 Mainstream Business Phone"/>
    <n v="244.768"/>
    <n v="4"/>
    <n v="0.2"/>
    <n v="24.476800000000001"/>
    <x v="0"/>
    <x v="0"/>
  </r>
  <r>
    <n v="6495"/>
    <s v="CA-2017-111262"/>
    <d v="2017-10-28T00:00:00"/>
    <d v="2017-01-11T00:00:00"/>
    <s v="Second Class"/>
    <s v="KH-16510"/>
    <s v="Keith Herrera"/>
    <s v="Consumer"/>
    <s v="United States"/>
    <s v="Houston"/>
    <s v="Texas"/>
    <n v="77095"/>
    <s v="Central"/>
    <s v="TEC-AC-10002167"/>
    <s v="Technology"/>
    <s v="Accessories"/>
    <s v="Imation†8gb Micro Traveldrive Usb 2.0†Flash Drive"/>
    <n v="24"/>
    <n v="2"/>
    <n v="0.2"/>
    <n v="-2.7"/>
    <x v="13"/>
    <x v="3"/>
  </r>
  <r>
    <n v="6496"/>
    <s v="CA-2017-111262"/>
    <d v="2017-10-28T00:00:00"/>
    <d v="2017-01-11T00:00:00"/>
    <s v="Second Class"/>
    <s v="KH-16510"/>
    <s v="Keith Herrera"/>
    <s v="Consumer"/>
    <s v="United States"/>
    <s v="Houston"/>
    <s v="Texas"/>
    <n v="77095"/>
    <s v="Central"/>
    <s v="OFF-PA-10001937"/>
    <s v="Office Supplies"/>
    <s v="Paper"/>
    <s v="Xerox 21"/>
    <n v="15.552"/>
    <n v="3"/>
    <n v="0.2"/>
    <n v="5.4432"/>
    <x v="13"/>
    <x v="3"/>
  </r>
  <r>
    <n v="6497"/>
    <s v="CA-2017-111262"/>
    <d v="2017-10-28T00:00:00"/>
    <d v="2017-01-11T00:00:00"/>
    <s v="Second Class"/>
    <s v="KH-16510"/>
    <s v="Keith Herrera"/>
    <s v="Consumer"/>
    <s v="United States"/>
    <s v="Houston"/>
    <s v="Texas"/>
    <n v="77095"/>
    <s v="Central"/>
    <s v="TEC-AC-10004510"/>
    <s v="Technology"/>
    <s v="Accessories"/>
    <s v="Logitech Desktop MK120 Mouse and keyboard Combo"/>
    <n v="26.175999999999998"/>
    <n v="2"/>
    <n v="0.2"/>
    <n v="-3.2719999999999998"/>
    <x v="13"/>
    <x v="3"/>
  </r>
  <r>
    <n v="6498"/>
    <s v="CA-2015-103135"/>
    <d v="2015-07-24T00:00:00"/>
    <s v="7/28/2015"/>
    <s v="Standard Class"/>
    <s v="SS-20515"/>
    <s v="Shirley Schmidt"/>
    <s v="Home Office"/>
    <s v="United States"/>
    <s v="Louisville"/>
    <s v="Kentucky"/>
    <n v="40214"/>
    <s v="South"/>
    <s v="FUR-FU-10001487"/>
    <s v="Furniture"/>
    <s v="Furnishings"/>
    <s v="Eldon Expressions Wood and Plastic Desk Accessories, Cherry Wood"/>
    <n v="20.94"/>
    <n v="3"/>
    <n v="0"/>
    <n v="6.0726000000000004"/>
    <x v="38"/>
    <x v="1"/>
  </r>
  <r>
    <n v="6499"/>
    <s v="CA-2015-103135"/>
    <d v="2015-07-24T00:00:00"/>
    <s v="7/28/2015"/>
    <s v="Standard Class"/>
    <s v="SS-20515"/>
    <s v="Shirley Schmidt"/>
    <s v="Home Office"/>
    <s v="United States"/>
    <s v="Louisville"/>
    <s v="Kentucky"/>
    <n v="40214"/>
    <s v="South"/>
    <s v="OFF-BI-10000069"/>
    <s v="Office Supplies"/>
    <s v="Binders"/>
    <s v="GBC Prepunched Paper, 19-Hole, for Binding Systems, 24-lb"/>
    <n v="135.09"/>
    <n v="9"/>
    <n v="0"/>
    <n v="62.141399999999997"/>
    <x v="38"/>
    <x v="1"/>
  </r>
  <r>
    <n v="6500"/>
    <s v="CA-2015-103135"/>
    <d v="2015-07-24T00:00:00"/>
    <s v="7/28/2015"/>
    <s v="Standard Class"/>
    <s v="SS-20515"/>
    <s v="Shirley Schmidt"/>
    <s v="Home Office"/>
    <s v="United States"/>
    <s v="Louisville"/>
    <s v="Kentucky"/>
    <n v="40214"/>
    <s v="South"/>
    <s v="TEC-AC-10003289"/>
    <s v="Technology"/>
    <s v="Accessories"/>
    <s v="Anker Ultra-Slim Mini Bluetooth 3.0 Wireless Keyboard"/>
    <n v="279.86"/>
    <n v="14"/>
    <n v="0"/>
    <n v="64.367800000000003"/>
    <x v="38"/>
    <x v="1"/>
  </r>
  <r>
    <n v="6501"/>
    <s v="CA-2015-103135"/>
    <d v="2015-07-24T00:00:00"/>
    <s v="7/28/2015"/>
    <s v="Standard Class"/>
    <s v="SS-20515"/>
    <s v="Shirley Schmidt"/>
    <s v="Home Office"/>
    <s v="United States"/>
    <s v="Louisville"/>
    <s v="Kentucky"/>
    <n v="40214"/>
    <s v="South"/>
    <s v="OFF-BI-10000069"/>
    <s v="Office Supplies"/>
    <s v="Binders"/>
    <s v="GBC Prepunched Paper, 19-Hole, for Binding Systems, 24-lb"/>
    <n v="90.06"/>
    <n v="6"/>
    <n v="0"/>
    <n v="41.427599999999998"/>
    <x v="38"/>
    <x v="1"/>
  </r>
  <r>
    <n v="6502"/>
    <s v="CA-2014-129147"/>
    <d v="2014-11-02T00:00:00"/>
    <d v="2014-06-11T00:00:00"/>
    <s v="Standard Class"/>
    <s v="LC-17050"/>
    <s v="Liz Carlisle"/>
    <s v="Consumer"/>
    <s v="United States"/>
    <s v="Medina"/>
    <s v="Ohio"/>
    <n v="44256"/>
    <s v="East"/>
    <s v="TEC-PH-10001299"/>
    <s v="Technology"/>
    <s v="Phones"/>
    <s v="Polycom CX300 Desktop Phone USB VoIP phone"/>
    <n v="539.96400000000006"/>
    <n v="6"/>
    <n v="0.4"/>
    <n v="-107.9928"/>
    <x v="7"/>
    <x v="2"/>
  </r>
  <r>
    <n v="6503"/>
    <s v="CA-2014-129147"/>
    <d v="2014-11-02T00:00:00"/>
    <d v="2014-06-11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n v="-10.0464"/>
    <x v="7"/>
    <x v="2"/>
  </r>
  <r>
    <n v="6504"/>
    <s v="CA-2014-129147"/>
    <d v="2014-11-02T00:00:00"/>
    <d v="2014-06-11T00:00:00"/>
    <s v="Standard Class"/>
    <s v="LC-17050"/>
    <s v="Liz Carlisle"/>
    <s v="Consumer"/>
    <s v="United States"/>
    <s v="Medina"/>
    <s v="Ohio"/>
    <n v="44256"/>
    <s v="East"/>
    <s v="OFF-BI-10001098"/>
    <s v="Office Supplies"/>
    <s v="Binders"/>
    <s v="Acco D-Ring Binder w/DublLock"/>
    <n v="19.242000000000001"/>
    <n v="3"/>
    <n v="0.7"/>
    <n v="-13.4694"/>
    <x v="7"/>
    <x v="2"/>
  </r>
  <r>
    <n v="6505"/>
    <s v="CA-2017-128265"/>
    <d v="2017-11-17T00:00:00"/>
    <s v="11/22/2017"/>
    <s v="Second Class"/>
    <s v="VW-21775"/>
    <s v="Victoria Wilson"/>
    <s v="Corporate"/>
    <s v="United States"/>
    <s v="New York City"/>
    <s v="New York"/>
    <n v="10011"/>
    <s v="East"/>
    <s v="OFF-ST-10000142"/>
    <s v="Office Supplies"/>
    <s v="Storage"/>
    <s v="Deluxe Rollaway Locking File with Drawer"/>
    <n v="1247.6400000000001"/>
    <n v="3"/>
    <n v="0"/>
    <n v="349.33920000000001"/>
    <x v="23"/>
    <x v="3"/>
  </r>
  <r>
    <n v="6506"/>
    <s v="CA-2016-152331"/>
    <d v="2016-06-26T00:00:00"/>
    <s v="6/30/2016"/>
    <s v="Standard Class"/>
    <s v="LD-16855"/>
    <s v="Lela Donovan"/>
    <s v="Corporate"/>
    <s v="United States"/>
    <s v="Chicago"/>
    <s v="Illinois"/>
    <n v="60653"/>
    <s v="Central"/>
    <s v="OFF-AR-10001547"/>
    <s v="Office Supplies"/>
    <s v="Art"/>
    <s v="Newell 311"/>
    <n v="5.3040000000000003"/>
    <n v="3"/>
    <n v="0.2"/>
    <n v="0.46410000000000001"/>
    <x v="1"/>
    <x v="0"/>
  </r>
  <r>
    <n v="6507"/>
    <s v="US-2016-128909"/>
    <d v="2016-10-09T00:00:00"/>
    <d v="2016-11-10T00:00:00"/>
    <s v="Second Class"/>
    <s v="SP-20545"/>
    <s v="Sibella Parks"/>
    <s v="Corporate"/>
    <s v="United States"/>
    <s v="Philadelphia"/>
    <s v="Pennsylvania"/>
    <n v="19143"/>
    <s v="East"/>
    <s v="OFF-PA-10001593"/>
    <s v="Office Supplies"/>
    <s v="Paper"/>
    <s v="Xerox 1947"/>
    <n v="19.135999999999999"/>
    <n v="4"/>
    <n v="0.2"/>
    <n v="5.98"/>
    <x v="32"/>
    <x v="0"/>
  </r>
  <r>
    <n v="6508"/>
    <s v="US-2016-128909"/>
    <d v="2016-10-09T00:00:00"/>
    <d v="2016-11-10T00:00:00"/>
    <s v="Second Class"/>
    <s v="SP-20545"/>
    <s v="Sibella Parks"/>
    <s v="Corporate"/>
    <s v="United States"/>
    <s v="Philadelphia"/>
    <s v="Pennsylvania"/>
    <n v="19143"/>
    <s v="East"/>
    <s v="FUR-FU-10004071"/>
    <s v="Furniture"/>
    <s v="Furnishings"/>
    <s v="Luxo Professional Magnifying Clamp-On Fluorescent Lamps"/>
    <n v="332.83199999999999"/>
    <n v="4"/>
    <n v="0.2"/>
    <n v="-24.962399999999999"/>
    <x v="32"/>
    <x v="0"/>
  </r>
  <r>
    <n v="6509"/>
    <s v="CA-2017-102197"/>
    <d v="2017-12-20T00:00:00"/>
    <s v="12/26/2017"/>
    <s v="Standard Class"/>
    <s v="DK-13150"/>
    <s v="David Kendrick"/>
    <s v="Corporate"/>
    <s v="United States"/>
    <s v="New York City"/>
    <s v="New York"/>
    <n v="10009"/>
    <s v="East"/>
    <s v="OFF-PA-10001970"/>
    <s v="Office Supplies"/>
    <s v="Paper"/>
    <s v="Xerox 1908"/>
    <n v="279.89999999999998"/>
    <n v="5"/>
    <n v="0"/>
    <n v="137.15100000000001"/>
    <x v="22"/>
    <x v="3"/>
  </r>
  <r>
    <n v="6510"/>
    <s v="CA-2017-102197"/>
    <d v="2017-12-20T00:00:00"/>
    <s v="12/26/2017"/>
    <s v="Standard Class"/>
    <s v="DK-13150"/>
    <s v="David Kendrick"/>
    <s v="Corporate"/>
    <s v="United States"/>
    <s v="New York City"/>
    <s v="New York"/>
    <n v="10009"/>
    <s v="East"/>
    <s v="OFF-BI-10001524"/>
    <s v="Office Supplies"/>
    <s v="Binders"/>
    <s v="GBC Premium Transparent Covers with Diagonal Lined Pattern"/>
    <n v="50.351999999999997"/>
    <n v="3"/>
    <n v="0.2"/>
    <n v="17.623200000000001"/>
    <x v="22"/>
    <x v="3"/>
  </r>
  <r>
    <n v="6511"/>
    <s v="CA-2017-102197"/>
    <d v="2017-12-20T00:00:00"/>
    <s v="12/26/2017"/>
    <s v="Standard Class"/>
    <s v="DK-13150"/>
    <s v="David Kendrick"/>
    <s v="Corporate"/>
    <s v="United States"/>
    <s v="New York City"/>
    <s v="New York"/>
    <n v="10009"/>
    <s v="East"/>
    <s v="OFF-PA-10004156"/>
    <s v="Office Supplies"/>
    <s v="Paper"/>
    <s v="Xerox 188"/>
    <n v="34.020000000000003"/>
    <n v="3"/>
    <n v="0"/>
    <n v="16.669799999999999"/>
    <x v="22"/>
    <x v="3"/>
  </r>
  <r>
    <n v="6512"/>
    <s v="CA-2017-167640"/>
    <d v="2017-03-06T00:00:00"/>
    <d v="2017-10-03T00:00:00"/>
    <s v="Standard Class"/>
    <s v="FC-14245"/>
    <s v="Frank Carlisle"/>
    <s v="Home Office"/>
    <s v="United States"/>
    <s v="San Francisco"/>
    <s v="California"/>
    <n v="94109"/>
    <s v="West"/>
    <s v="OFF-AR-10003158"/>
    <s v="Office Supplies"/>
    <s v="Art"/>
    <s v="Fluorescent Highlighters by Dixon"/>
    <n v="23.88"/>
    <n v="6"/>
    <n v="0"/>
    <n v="8.1191999999999993"/>
    <x v="42"/>
    <x v="3"/>
  </r>
  <r>
    <n v="6513"/>
    <s v="CA-2017-167640"/>
    <d v="2017-03-06T00:00:00"/>
    <d v="2017-10-03T00:00:00"/>
    <s v="Standard Class"/>
    <s v="FC-14245"/>
    <s v="Frank Carlisle"/>
    <s v="Home Office"/>
    <s v="United States"/>
    <s v="San Francisco"/>
    <s v="California"/>
    <n v="94109"/>
    <s v="West"/>
    <s v="OFF-LA-10004559"/>
    <s v="Office Supplies"/>
    <s v="Labels"/>
    <s v="Avery 49"/>
    <n v="11.52"/>
    <n v="4"/>
    <n v="0"/>
    <n v="5.6448"/>
    <x v="42"/>
    <x v="3"/>
  </r>
  <r>
    <n v="6514"/>
    <s v="CA-2017-167640"/>
    <d v="2017-03-06T00:00:00"/>
    <d v="2017-10-03T00:00:00"/>
    <s v="Standard Class"/>
    <s v="FC-14245"/>
    <s v="Frank Carlisle"/>
    <s v="Home Office"/>
    <s v="United States"/>
    <s v="San Francisco"/>
    <s v="California"/>
    <n v="94109"/>
    <s v="West"/>
    <s v="OFF-PA-10001033"/>
    <s v="Office Supplies"/>
    <s v="Paper"/>
    <s v="Xerox 1893"/>
    <n v="286.93"/>
    <n v="7"/>
    <n v="0"/>
    <n v="140.59569999999999"/>
    <x v="42"/>
    <x v="3"/>
  </r>
  <r>
    <n v="6515"/>
    <s v="CA-2017-167640"/>
    <d v="2017-03-06T00:00:00"/>
    <d v="2017-10-03T00:00:00"/>
    <s v="Standard Class"/>
    <s v="FC-14245"/>
    <s v="Frank Carlisle"/>
    <s v="Home Office"/>
    <s v="United States"/>
    <s v="San Francisco"/>
    <s v="California"/>
    <n v="94109"/>
    <s v="West"/>
    <s v="TEC-PH-10001336"/>
    <s v="Technology"/>
    <s v="Phones"/>
    <s v="Digium D40 VoIP phone"/>
    <n v="206.38399999999999"/>
    <n v="2"/>
    <n v="0.2"/>
    <n v="23.2182"/>
    <x v="42"/>
    <x v="3"/>
  </r>
  <r>
    <n v="6516"/>
    <s v="US-2017-116652"/>
    <d v="2017-09-15T00:00:00"/>
    <s v="9/19/2017"/>
    <s v="Standard Class"/>
    <s v="RD-19480"/>
    <s v="Rick Duston"/>
    <s v="Consumer"/>
    <s v="United States"/>
    <s v="San Francisco"/>
    <s v="California"/>
    <n v="94122"/>
    <s v="West"/>
    <s v="FUR-CH-10002961"/>
    <s v="Furniture"/>
    <s v="Chairs"/>
    <s v="Leather Task Chair, Black"/>
    <n v="218.352"/>
    <n v="3"/>
    <n v="0.2"/>
    <n v="0"/>
    <x v="15"/>
    <x v="3"/>
  </r>
  <r>
    <n v="6517"/>
    <s v="US-2017-116652"/>
    <d v="2017-09-15T00:00:00"/>
    <s v="9/19/2017"/>
    <s v="Standard Class"/>
    <s v="RD-19480"/>
    <s v="Rick Duston"/>
    <s v="Consumer"/>
    <s v="United States"/>
    <s v="San Francisco"/>
    <s v="California"/>
    <n v="94122"/>
    <s v="West"/>
    <s v="FUR-FU-10001488"/>
    <s v="Furniture"/>
    <s v="Furnishings"/>
    <s v="Tenex 46&quot; x 60&quot; Computer Anti-Static Chairmat, Rectangular Shaped"/>
    <n v="529.9"/>
    <n v="5"/>
    <n v="0"/>
    <n v="105.98"/>
    <x v="15"/>
    <x v="3"/>
  </r>
  <r>
    <n v="6518"/>
    <s v="US-2017-116652"/>
    <d v="2017-09-15T00:00:00"/>
    <s v="9/19/2017"/>
    <s v="Standard Class"/>
    <s v="RD-19480"/>
    <s v="Rick Duston"/>
    <s v="Consumer"/>
    <s v="United States"/>
    <s v="San Francisco"/>
    <s v="California"/>
    <n v="94122"/>
    <s v="West"/>
    <s v="OFF-AR-10001915"/>
    <s v="Office Supplies"/>
    <s v="Art"/>
    <s v="Peel-Off China Markers"/>
    <n v="99.3"/>
    <n v="10"/>
    <n v="0"/>
    <n v="41.706000000000003"/>
    <x v="15"/>
    <x v="3"/>
  </r>
  <r>
    <n v="6519"/>
    <s v="US-2017-116652"/>
    <d v="2017-09-15T00:00:00"/>
    <s v="9/19/2017"/>
    <s v="Standard Class"/>
    <s v="RD-19480"/>
    <s v="Rick Duston"/>
    <s v="Consumer"/>
    <s v="United States"/>
    <s v="San Francisco"/>
    <s v="California"/>
    <n v="94122"/>
    <s v="West"/>
    <s v="OFF-AP-10001205"/>
    <s v="Office Supplies"/>
    <s v="Appliances"/>
    <s v="Belkin 5 Outlet SurgeMaster Power Centers"/>
    <n v="108.96"/>
    <n v="2"/>
    <n v="0"/>
    <n v="30.508800000000001"/>
    <x v="15"/>
    <x v="3"/>
  </r>
  <r>
    <n v="6520"/>
    <s v="US-2017-116652"/>
    <d v="2017-09-15T00:00:00"/>
    <s v="9/19/2017"/>
    <s v="Standard Class"/>
    <s v="RD-19480"/>
    <s v="Rick Duston"/>
    <s v="Consumer"/>
    <s v="United States"/>
    <s v="San Francisco"/>
    <s v="California"/>
    <n v="94122"/>
    <s v="West"/>
    <s v="OFF-BI-10004528"/>
    <s v="Office Supplies"/>
    <s v="Binders"/>
    <s v="Cardinal Poly Pocket Divider Pockets for Ring Binders"/>
    <n v="2.6880000000000002"/>
    <n v="1"/>
    <n v="0.2"/>
    <n v="0.84"/>
    <x v="15"/>
    <x v="3"/>
  </r>
  <r>
    <n v="6521"/>
    <s v="CA-2017-138289"/>
    <d v="2017-01-16T00:00:00"/>
    <s v="1/18/2017"/>
    <s v="Second Class"/>
    <s v="AR-10540"/>
    <s v="Andy Reiter"/>
    <s v="Consumer"/>
    <s v="United States"/>
    <s v="Jackson"/>
    <s v="Michigan"/>
    <n v="49201"/>
    <s v="Central"/>
    <s v="OFF-BI-10004995"/>
    <s v="Office Supplies"/>
    <s v="Binders"/>
    <s v="GBC DocuBind P400 Electric Binding System"/>
    <n v="5443.96"/>
    <n v="4"/>
    <n v="0"/>
    <n v="2504.2215999999999"/>
    <x v="44"/>
    <x v="3"/>
  </r>
  <r>
    <n v="6522"/>
    <s v="CA-2017-138289"/>
    <d v="2017-01-16T00:00:00"/>
    <s v="1/18/2017"/>
    <s v="Second Class"/>
    <s v="AR-10540"/>
    <s v="Andy Reiter"/>
    <s v="Consumer"/>
    <s v="United States"/>
    <s v="Jackson"/>
    <s v="Michigan"/>
    <n v="49201"/>
    <s v="Central"/>
    <s v="FUR-CH-10004626"/>
    <s v="Furniture"/>
    <s v="Chairs"/>
    <s v="Office Star Flex Back Scooter Chair with Aluminum Finish Frame"/>
    <n v="302.67"/>
    <n v="3"/>
    <n v="0"/>
    <n v="72.640799999999999"/>
    <x v="44"/>
    <x v="3"/>
  </r>
  <r>
    <n v="6523"/>
    <s v="CA-2017-138289"/>
    <d v="2017-01-16T00:00:00"/>
    <s v="1/18/2017"/>
    <s v="Second Class"/>
    <s v="AR-10540"/>
    <s v="Andy Reiter"/>
    <s v="Consumer"/>
    <s v="United States"/>
    <s v="Jackson"/>
    <s v="Michigan"/>
    <n v="49201"/>
    <s v="Central"/>
    <s v="OFF-PA-10001260"/>
    <s v="Office Supplies"/>
    <s v="Paper"/>
    <s v="TOPS Money Receipt Book, Consecutively Numbered in Red,"/>
    <n v="56.07"/>
    <n v="7"/>
    <n v="0"/>
    <n v="25.2315"/>
    <x v="44"/>
    <x v="3"/>
  </r>
  <r>
    <n v="6524"/>
    <s v="CA-2016-129308"/>
    <d v="2016-07-07T00:00:00"/>
    <s v="7/13/2016"/>
    <s v="Standard Class"/>
    <s v="CC-12100"/>
    <s v="Chad Cunningham"/>
    <s v="Home Office"/>
    <s v="United States"/>
    <s v="Philadelphia"/>
    <s v="Pennsylvania"/>
    <n v="19120"/>
    <s v="East"/>
    <s v="OFF-LA-10002945"/>
    <s v="Office Supplies"/>
    <s v="Labels"/>
    <s v="Permanent Self-Adhesive File Folder Labels for Typewriters, 1 1/8 x 3 1/2, White"/>
    <n v="10.08"/>
    <n v="2"/>
    <n v="0.2"/>
    <n v="3.2759999999999998"/>
    <x v="16"/>
    <x v="0"/>
  </r>
  <r>
    <n v="6525"/>
    <s v="CA-2016-129308"/>
    <d v="2016-07-07T00:00:00"/>
    <s v="7/13/2016"/>
    <s v="Standard Class"/>
    <s v="CC-12100"/>
    <s v="Chad Cunningham"/>
    <s v="Home Office"/>
    <s v="United States"/>
    <s v="Philadelphia"/>
    <s v="Pennsylvania"/>
    <n v="19120"/>
    <s v="East"/>
    <s v="TEC-PH-10002310"/>
    <s v="Technology"/>
    <s v="Phones"/>
    <s v="Panasonic KX T7731-B Digital phone"/>
    <n v="59.994"/>
    <n v="1"/>
    <n v="0.4"/>
    <n v="-12.998699999999999"/>
    <x v="16"/>
    <x v="0"/>
  </r>
  <r>
    <n v="6526"/>
    <s v="CA-2016-129308"/>
    <d v="2016-07-07T00:00:00"/>
    <s v="7/13/2016"/>
    <s v="Standard Class"/>
    <s v="CC-12100"/>
    <s v="Chad Cunningham"/>
    <s v="Home Office"/>
    <s v="United States"/>
    <s v="Philadelphia"/>
    <s v="Pennsylvania"/>
    <n v="19120"/>
    <s v="East"/>
    <s v="OFF-BI-10001525"/>
    <s v="Office Supplies"/>
    <s v="Binders"/>
    <s v="Acco Pressboard Covers with Storage Hooks, 14 7/8&quot; x 11&quot;, Executive Red"/>
    <n v="5.7149999999999999"/>
    <n v="5"/>
    <n v="0.7"/>
    <n v="-4.7625000000000002"/>
    <x v="16"/>
    <x v="0"/>
  </r>
  <r>
    <n v="6527"/>
    <s v="CA-2016-129308"/>
    <d v="2016-07-07T00:00:00"/>
    <s v="7/13/2016"/>
    <s v="Standard Class"/>
    <s v="CC-12100"/>
    <s v="Chad Cunningham"/>
    <s v="Home Office"/>
    <s v="United States"/>
    <s v="Philadelphia"/>
    <s v="Pennsylvania"/>
    <n v="19120"/>
    <s v="East"/>
    <s v="OFF-BI-10001308"/>
    <s v="Office Supplies"/>
    <s v="Binders"/>
    <s v="GBC Standard Plastic Binding Systems' Combs"/>
    <n v="9.42"/>
    <n v="5"/>
    <n v="0.7"/>
    <n v="-7.85"/>
    <x v="16"/>
    <x v="0"/>
  </r>
  <r>
    <n v="6528"/>
    <s v="CA-2016-157791"/>
    <d v="2016-12-23T00:00:00"/>
    <s v="12/28/2016"/>
    <s v="Second Class"/>
    <s v="CA-11965"/>
    <s v="Carol Adams"/>
    <s v="Corporate"/>
    <s v="United States"/>
    <s v="Warwick"/>
    <s v="Rhode Island"/>
    <n v="2886"/>
    <s v="East"/>
    <s v="TEC-CO-10002095"/>
    <s v="Technology"/>
    <s v="Copiers"/>
    <s v="Hewlett Packard 610 Color Digital Copier / Printer"/>
    <n v="1999.96"/>
    <n v="4"/>
    <n v="0"/>
    <n v="899.98199999999997"/>
    <x v="5"/>
    <x v="0"/>
  </r>
  <r>
    <n v="6529"/>
    <s v="CA-2014-146864"/>
    <d v="2014-12-22T00:00:00"/>
    <s v="12/26/2014"/>
    <s v="Standard Class"/>
    <s v="BT-11530"/>
    <s v="Bradley Talbott"/>
    <s v="Home Office"/>
    <s v="United States"/>
    <s v="New York City"/>
    <s v="New York"/>
    <n v="10024"/>
    <s v="East"/>
    <s v="OFF-ST-10004946"/>
    <s v="Office Supplies"/>
    <s v="Storage"/>
    <s v="Desktop 3-Pocket Hot File"/>
    <n v="216.4"/>
    <n v="4"/>
    <n v="0"/>
    <n v="56.264000000000003"/>
    <x v="20"/>
    <x v="2"/>
  </r>
  <r>
    <n v="6530"/>
    <s v="CA-2014-103744"/>
    <d v="2014-02-23T00:00:00"/>
    <s v="2/27/2014"/>
    <s v="Standard Class"/>
    <s v="MG-17875"/>
    <s v="Michael Grace"/>
    <s v="Home Office"/>
    <s v="United States"/>
    <s v="El Paso"/>
    <s v="Texas"/>
    <n v="79907"/>
    <s v="Central"/>
    <s v="OFF-LA-10004425"/>
    <s v="Office Supplies"/>
    <s v="Labels"/>
    <s v="Staple-on labels"/>
    <n v="6.9359999999999999"/>
    <n v="3"/>
    <n v="0.2"/>
    <n v="2.3409"/>
    <x v="45"/>
    <x v="2"/>
  </r>
  <r>
    <n v="6531"/>
    <s v="CA-2014-103744"/>
    <d v="2014-02-23T00:00:00"/>
    <s v="2/27/2014"/>
    <s v="Standard Class"/>
    <s v="MG-17875"/>
    <s v="Michael Grace"/>
    <s v="Home Office"/>
    <s v="United States"/>
    <s v="El Paso"/>
    <s v="Texas"/>
    <n v="79907"/>
    <s v="Central"/>
    <s v="OFF-BI-10000320"/>
    <s v="Office Supplies"/>
    <s v="Binders"/>
    <s v="GBC Plastic Binding Combs"/>
    <n v="4.4279999999999999"/>
    <n v="3"/>
    <n v="0.8"/>
    <n v="-6.8634000000000004"/>
    <x v="45"/>
    <x v="2"/>
  </r>
  <r>
    <n v="6532"/>
    <s v="US-2017-107384"/>
    <d v="2017-12-04T00:00:00"/>
    <d v="2017-08-12T00:00:00"/>
    <s v="Standard Class"/>
    <s v="TP-21130"/>
    <s v="Theone Pippenger"/>
    <s v="Consumer"/>
    <s v="United States"/>
    <s v="Rochester"/>
    <s v="Minnesota"/>
    <n v="55901"/>
    <s v="Central"/>
    <s v="OFF-AR-10001315"/>
    <s v="Office Supplies"/>
    <s v="Art"/>
    <s v="Newell 310"/>
    <n v="8.8000000000000007"/>
    <n v="5"/>
    <n v="0"/>
    <n v="2.552"/>
    <x v="22"/>
    <x v="3"/>
  </r>
  <r>
    <n v="6533"/>
    <s v="US-2017-107384"/>
    <d v="2017-12-04T00:00:00"/>
    <d v="2017-08-12T00:00:00"/>
    <s v="Standard Class"/>
    <s v="TP-21130"/>
    <s v="Theone Pippenger"/>
    <s v="Consumer"/>
    <s v="United States"/>
    <s v="Rochester"/>
    <s v="Minnesota"/>
    <n v="55901"/>
    <s v="Central"/>
    <s v="TEC-AC-10004595"/>
    <s v="Technology"/>
    <s v="Accessories"/>
    <s v="First Data TMFD35 PIN Pad"/>
    <n v="142.80000000000001"/>
    <n v="1"/>
    <n v="0"/>
    <n v="29.988"/>
    <x v="22"/>
    <x v="3"/>
  </r>
  <r>
    <n v="6534"/>
    <s v="US-2017-107384"/>
    <d v="2017-12-04T00:00:00"/>
    <d v="2017-08-12T00:00:00"/>
    <s v="Standard Class"/>
    <s v="TP-21130"/>
    <s v="Theone Pippenger"/>
    <s v="Consumer"/>
    <s v="United States"/>
    <s v="Rochester"/>
    <s v="Minnesota"/>
    <n v="55901"/>
    <s v="Central"/>
    <s v="TEC-AC-10001539"/>
    <s v="Technology"/>
    <s v="Accessories"/>
    <s v="Logitech G430 Surround Sound Gaming Headset with Dolby 7.1 Technology"/>
    <n v="399.95"/>
    <n v="5"/>
    <n v="0"/>
    <n v="143.982"/>
    <x v="22"/>
    <x v="3"/>
  </r>
  <r>
    <n v="6535"/>
    <s v="CA-2014-128209"/>
    <d v="2014-11-17T00:00:00"/>
    <s v="11/22/2014"/>
    <s v="Standard Class"/>
    <s v="GT-14710"/>
    <s v="Greg Tran"/>
    <s v="Consumer"/>
    <s v="United States"/>
    <s v="Buffalo"/>
    <s v="New York"/>
    <n v="14215"/>
    <s v="East"/>
    <s v="OFF-BI-10001359"/>
    <s v="Office Supplies"/>
    <s v="Binders"/>
    <s v="GBC DocuBind TL300 Electric Binding System"/>
    <n v="2152.7759999999998"/>
    <n v="3"/>
    <n v="0.2"/>
    <n v="726.56190000000004"/>
    <x v="7"/>
    <x v="2"/>
  </r>
  <r>
    <n v="6536"/>
    <s v="CA-2014-128209"/>
    <d v="2014-11-17T00:00:00"/>
    <s v="11/22/2014"/>
    <s v="Standard Class"/>
    <s v="GT-14710"/>
    <s v="Greg Tran"/>
    <s v="Consumer"/>
    <s v="United States"/>
    <s v="Buffalo"/>
    <s v="New York"/>
    <n v="14215"/>
    <s v="East"/>
    <s v="FUR-BO-10002213"/>
    <s v="Furniture"/>
    <s v="Bookcases"/>
    <s v="DMI Eclipse Executive Suite Bookcases"/>
    <n v="4007.84"/>
    <n v="10"/>
    <n v="0.2"/>
    <n v="-50.097999999999999"/>
    <x v="7"/>
    <x v="2"/>
  </r>
  <r>
    <n v="6537"/>
    <s v="CA-2014-169684"/>
    <d v="2014-10-20T00:00:00"/>
    <s v="10/23/2014"/>
    <s v="First Class"/>
    <s v="FH-14365"/>
    <s v="Fred Hopkins"/>
    <s v="Corporate"/>
    <s v="United States"/>
    <s v="Knoxville"/>
    <s v="Tennessee"/>
    <n v="37918"/>
    <s v="South"/>
    <s v="FUR-TA-10003008"/>
    <s v="Furniture"/>
    <s v="Tables"/>
    <s v="Lesro Round Back Collection Coffee Table, End Table"/>
    <n v="328.59"/>
    <n v="3"/>
    <n v="0.4"/>
    <n v="-147.8655"/>
    <x v="18"/>
    <x v="2"/>
  </r>
  <r>
    <n v="6538"/>
    <s v="CA-2014-169684"/>
    <d v="2014-10-20T00:00:00"/>
    <s v="10/23/2014"/>
    <s v="First Class"/>
    <s v="FH-14365"/>
    <s v="Fred Hopkins"/>
    <s v="Corporate"/>
    <s v="United States"/>
    <s v="Knoxville"/>
    <s v="Tennessee"/>
    <n v="37918"/>
    <s v="South"/>
    <s v="OFF-ST-10000934"/>
    <s v="Office Supplies"/>
    <s v="Storage"/>
    <s v="Contico 72&quot;H Heavy-Duty Storage System"/>
    <n v="98.352000000000004"/>
    <n v="3"/>
    <n v="0.2"/>
    <n v="-24.588000000000001"/>
    <x v="18"/>
    <x v="2"/>
  </r>
  <r>
    <n v="6539"/>
    <s v="CA-2015-109862"/>
    <d v="2015-10-25T00:00:00"/>
    <s v="10/30/2015"/>
    <s v="Standard Class"/>
    <s v="HK-14890"/>
    <s v="Heather Kirkland"/>
    <s v="Corporate"/>
    <s v="United States"/>
    <s v="Newark"/>
    <s v="Delaware"/>
    <n v="19711"/>
    <s v="East"/>
    <s v="TEC-PH-10004042"/>
    <s v="Technology"/>
    <s v="Phones"/>
    <s v="ClearOne Communications CHAT 70 OC†Speaker Phone"/>
    <n v="158.99"/>
    <n v="1"/>
    <n v="0"/>
    <n v="41.337400000000002"/>
    <x v="2"/>
    <x v="1"/>
  </r>
  <r>
    <n v="6540"/>
    <s v="CA-2015-109862"/>
    <d v="2015-10-25T00:00:00"/>
    <s v="10/30/2015"/>
    <s v="Standard Class"/>
    <s v="HK-14890"/>
    <s v="Heather Kirkland"/>
    <s v="Corporate"/>
    <s v="United States"/>
    <s v="Newark"/>
    <s v="Delaware"/>
    <n v="19711"/>
    <s v="East"/>
    <s v="FUR-CH-10002439"/>
    <s v="Furniture"/>
    <s v="Chairs"/>
    <s v="Iceberg Nesting Folding Chair, 19w x 6d x 43h"/>
    <n v="291.10000000000002"/>
    <n v="5"/>
    <n v="0"/>
    <n v="75.686000000000007"/>
    <x v="2"/>
    <x v="1"/>
  </r>
  <r>
    <n v="6541"/>
    <s v="US-2017-107888"/>
    <d v="2017-11-16T00:00:00"/>
    <s v="11/19/2017"/>
    <s v="First Class"/>
    <s v="CC-12220"/>
    <s v="Chris Cortes"/>
    <s v="Consumer"/>
    <s v="United States"/>
    <s v="Seattle"/>
    <s v="Washington"/>
    <n v="98103"/>
    <s v="West"/>
    <s v="OFF-PA-10001363"/>
    <s v="Office Supplies"/>
    <s v="Paper"/>
    <s v="Xerox 1933"/>
    <n v="73.680000000000007"/>
    <n v="6"/>
    <n v="0"/>
    <n v="34.629600000000003"/>
    <x v="23"/>
    <x v="3"/>
  </r>
  <r>
    <n v="6542"/>
    <s v="US-2017-107888"/>
    <d v="2017-11-16T00:00:00"/>
    <s v="11/19/2017"/>
    <s v="First Class"/>
    <s v="CC-12220"/>
    <s v="Chris Cortes"/>
    <s v="Consumer"/>
    <s v="United States"/>
    <s v="Seattle"/>
    <s v="Washington"/>
    <n v="98103"/>
    <s v="West"/>
    <s v="FUR-FU-10003394"/>
    <s v="Furniture"/>
    <s v="Furnishings"/>
    <s v="Tenex &quot;The Solids&quot; Textured Chair Mats"/>
    <n v="139.91999999999999"/>
    <n v="2"/>
    <n v="0"/>
    <n v="23.7864"/>
    <x v="23"/>
    <x v="3"/>
  </r>
  <r>
    <n v="6543"/>
    <s v="US-2017-107888"/>
    <d v="2017-11-16T00:00:00"/>
    <s v="11/19/2017"/>
    <s v="First Class"/>
    <s v="CC-12220"/>
    <s v="Chris Cortes"/>
    <s v="Consumer"/>
    <s v="United States"/>
    <s v="Seattle"/>
    <s v="Washington"/>
    <n v="98103"/>
    <s v="West"/>
    <s v="TEC-PH-10003171"/>
    <s v="Technology"/>
    <s v="Phones"/>
    <s v="Plantronics Encore H101 Dual Earpieces†Headset"/>
    <n v="107.88"/>
    <n v="3"/>
    <n v="0.2"/>
    <n v="10.788"/>
    <x v="23"/>
    <x v="3"/>
  </r>
  <r>
    <n v="6544"/>
    <s v="US-2017-107888"/>
    <d v="2017-11-16T00:00:00"/>
    <s v="11/19/2017"/>
    <s v="First Class"/>
    <s v="CC-12220"/>
    <s v="Chris Cortes"/>
    <s v="Consumer"/>
    <s v="United States"/>
    <s v="Seattle"/>
    <s v="Washington"/>
    <n v="98103"/>
    <s v="West"/>
    <s v="OFF-ST-10003123"/>
    <s v="Office Supplies"/>
    <s v="Storage"/>
    <s v="Fellowes Bases and Tops For Staxonsteel/High-Stak Systems"/>
    <n v="33.29"/>
    <n v="1"/>
    <n v="0"/>
    <n v="7.9896000000000003"/>
    <x v="23"/>
    <x v="3"/>
  </r>
  <r>
    <n v="6545"/>
    <s v="US-2017-154872"/>
    <d v="2017-05-14T00:00:00"/>
    <s v="5/18/2017"/>
    <s v="Standard Class"/>
    <s v="DP-13000"/>
    <s v="Darren Powers"/>
    <s v="Consumer"/>
    <s v="United States"/>
    <s v="Cleveland"/>
    <s v="Ohio"/>
    <n v="44105"/>
    <s v="East"/>
    <s v="OFF-BI-10003007"/>
    <s v="Office Supplies"/>
    <s v="Binders"/>
    <s v="Premium Transparent Presentation Covers, No Pattern/Clear, 8 1/2&quot; x 11&quot;"/>
    <n v="58.17"/>
    <n v="5"/>
    <n v="0.7"/>
    <n v="-46.536000000000001"/>
    <x v="24"/>
    <x v="3"/>
  </r>
  <r>
    <n v="6546"/>
    <s v="US-2017-154872"/>
    <d v="2017-05-14T00:00:00"/>
    <s v="5/18/2017"/>
    <s v="Standard Class"/>
    <s v="DP-13000"/>
    <s v="Darren Powers"/>
    <s v="Consumer"/>
    <s v="United States"/>
    <s v="Cleveland"/>
    <s v="Ohio"/>
    <n v="44105"/>
    <s v="East"/>
    <s v="OFF-LA-10000973"/>
    <s v="Office Supplies"/>
    <s v="Labels"/>
    <s v="Avery 502"/>
    <n v="5.04"/>
    <n v="2"/>
    <n v="0.2"/>
    <n v="1.764"/>
    <x v="24"/>
    <x v="3"/>
  </r>
  <r>
    <n v="6547"/>
    <s v="US-2017-154872"/>
    <d v="2017-05-14T00:00:00"/>
    <s v="5/18/2017"/>
    <s v="Standard Class"/>
    <s v="DP-13000"/>
    <s v="Darren Powers"/>
    <s v="Consumer"/>
    <s v="United States"/>
    <s v="Cleveland"/>
    <s v="Ohio"/>
    <n v="44105"/>
    <s v="East"/>
    <s v="OFF-PA-10000483"/>
    <s v="Office Supplies"/>
    <s v="Paper"/>
    <s v="Xerox 19"/>
    <n v="24.783999999999999"/>
    <n v="1"/>
    <n v="0.2"/>
    <n v="7.7450000000000001"/>
    <x v="24"/>
    <x v="3"/>
  </r>
  <r>
    <n v="6548"/>
    <s v="CA-2014-113880"/>
    <d v="2014-03-01T00:00:00"/>
    <d v="2014-05-03T00:00:00"/>
    <s v="Standard Class"/>
    <s v="VF-21715"/>
    <s v="Vicky Freymann"/>
    <s v="Home Office"/>
    <s v="United States"/>
    <s v="Elmhurst"/>
    <s v="Illinois"/>
    <n v="60126"/>
    <s v="Central"/>
    <s v="FUR-CH-10000863"/>
    <s v="Furniture"/>
    <s v="Chairs"/>
    <s v="Novimex Swivel Fabric Task Chair"/>
    <n v="634.11599999999999"/>
    <n v="6"/>
    <n v="0.3"/>
    <n v="-172.1172"/>
    <x v="34"/>
    <x v="2"/>
  </r>
  <r>
    <n v="6549"/>
    <s v="CA-2014-113880"/>
    <d v="2014-03-01T00:00:00"/>
    <d v="2014-05-03T00:00:00"/>
    <s v="Standard Class"/>
    <s v="VF-21715"/>
    <s v="Vicky Freymann"/>
    <s v="Home Office"/>
    <s v="United States"/>
    <s v="Elmhurst"/>
    <s v="Illinois"/>
    <n v="60126"/>
    <s v="Central"/>
    <s v="OFF-PA-10003036"/>
    <s v="Office Supplies"/>
    <s v="Paper"/>
    <s v="Black Print Carbonless 8 1/2&quot; x 8 1/4&quot; Rapid Memo Book"/>
    <n v="17.472000000000001"/>
    <n v="3"/>
    <n v="0.2"/>
    <n v="5.6783999999999999"/>
    <x v="34"/>
    <x v="2"/>
  </r>
  <r>
    <n v="6550"/>
    <s v="US-2015-164966"/>
    <d v="2015-07-30T00:00:00"/>
    <d v="2015-01-08T00:00:00"/>
    <s v="First Class"/>
    <s v="GH-14410"/>
    <s v="Gary Hansen"/>
    <s v="Home Office"/>
    <s v="United States"/>
    <s v="Lakeville"/>
    <s v="Minnesota"/>
    <n v="55044"/>
    <s v="Central"/>
    <s v="FUR-CH-10002304"/>
    <s v="Furniture"/>
    <s v="Chairs"/>
    <s v="Global Stack Chair without Arms, Black"/>
    <n v="155.88"/>
    <n v="6"/>
    <n v="0"/>
    <n v="38.97"/>
    <x v="38"/>
    <x v="1"/>
  </r>
  <r>
    <n v="6551"/>
    <s v="CA-2015-126739"/>
    <d v="2015-11-01T00:00:00"/>
    <d v="2015-03-11T00:00:00"/>
    <s v="Second Class"/>
    <s v="JH-16180"/>
    <s v="Justin Hirsh"/>
    <s v="Consumer"/>
    <s v="United States"/>
    <s v="New York City"/>
    <s v="New York"/>
    <n v="10035"/>
    <s v="East"/>
    <s v="FUR-CH-10000422"/>
    <s v="Furniture"/>
    <s v="Chairs"/>
    <s v="Global Highback Leather Tilter in Burgundy"/>
    <n v="327.56400000000002"/>
    <n v="4"/>
    <n v="0.1"/>
    <n v="21.837599999999998"/>
    <x v="6"/>
    <x v="1"/>
  </r>
  <r>
    <n v="6552"/>
    <s v="CA-2017-161578"/>
    <d v="2017-12-16T00:00:00"/>
    <s v="12/21/2017"/>
    <s v="Second Class"/>
    <s v="RB-19465"/>
    <s v="Rick Bensley"/>
    <s v="Home Office"/>
    <s v="United States"/>
    <s v="Los Angeles"/>
    <s v="California"/>
    <n v="90036"/>
    <s v="West"/>
    <s v="OFF-PA-10002986"/>
    <s v="Office Supplies"/>
    <s v="Paper"/>
    <s v="Xerox 1898"/>
    <n v="13.36"/>
    <n v="2"/>
    <n v="0"/>
    <n v="6.4127999999999998"/>
    <x v="22"/>
    <x v="3"/>
  </r>
  <r>
    <n v="6553"/>
    <s v="CA-2017-161578"/>
    <d v="2017-12-16T00:00:00"/>
    <s v="12/21/2017"/>
    <s v="Second Class"/>
    <s v="RB-19465"/>
    <s v="Rick Bensley"/>
    <s v="Home Office"/>
    <s v="United States"/>
    <s v="Los Angeles"/>
    <s v="California"/>
    <n v="90036"/>
    <s v="West"/>
    <s v="OFF-ST-10002289"/>
    <s v="Office Supplies"/>
    <s v="Storage"/>
    <s v="Safco Wire Cube Shelving System, For Use as 4 or 5 14&quot; Cubes, Black"/>
    <n v="158.9"/>
    <n v="5"/>
    <n v="0"/>
    <n v="7.9450000000000003"/>
    <x v="22"/>
    <x v="3"/>
  </r>
  <r>
    <n v="6554"/>
    <s v="CA-2014-137092"/>
    <d v="2014-10-20T00:00:00"/>
    <s v="10/22/2014"/>
    <s v="Second Class"/>
    <s v="LS-16975"/>
    <s v="Lindsay Shagiari"/>
    <s v="Home Office"/>
    <s v="United States"/>
    <s v="Chicago"/>
    <s v="Illinois"/>
    <n v="60653"/>
    <s v="Central"/>
    <s v="TEC-AC-10001606"/>
    <s v="Technology"/>
    <s v="Accessories"/>
    <s v="Logitech Wireless Performance Mouse MX for PC and Mac"/>
    <n v="319.96800000000002"/>
    <n v="4"/>
    <n v="0.2"/>
    <n v="71.992800000000003"/>
    <x v="18"/>
    <x v="2"/>
  </r>
  <r>
    <n v="6555"/>
    <s v="CA-2014-137092"/>
    <d v="2014-10-20T00:00:00"/>
    <s v="10/22/2014"/>
    <s v="Second Class"/>
    <s v="LS-16975"/>
    <s v="Lindsay Shagiari"/>
    <s v="Home Office"/>
    <s v="United States"/>
    <s v="Chicago"/>
    <s v="Illinois"/>
    <n v="60653"/>
    <s v="Central"/>
    <s v="OFF-ST-10003805"/>
    <s v="Office Supplies"/>
    <s v="Storage"/>
    <s v="24 Capacity Maxi Data Binder Racks, Pearl"/>
    <n v="505.32"/>
    <n v="3"/>
    <n v="0.2"/>
    <n v="31.5825"/>
    <x v="18"/>
    <x v="2"/>
  </r>
  <r>
    <n v="6556"/>
    <s v="CA-2014-137092"/>
    <d v="2014-10-20T00:00:00"/>
    <s v="10/22/2014"/>
    <s v="Second Class"/>
    <s v="LS-16975"/>
    <s v="Lindsay Shagiari"/>
    <s v="Home Office"/>
    <s v="United States"/>
    <s v="Chicago"/>
    <s v="Illinois"/>
    <n v="60653"/>
    <s v="Central"/>
    <s v="OFF-PA-10002109"/>
    <s v="Office Supplies"/>
    <s v="Paper"/>
    <s v="Wirebound Voice Message Log Book"/>
    <n v="3.8079999999999998"/>
    <n v="1"/>
    <n v="0.2"/>
    <n v="1.2376"/>
    <x v="18"/>
    <x v="2"/>
  </r>
  <r>
    <n v="6557"/>
    <s v="CA-2014-137092"/>
    <d v="2014-10-20T00:00:00"/>
    <s v="10/22/2014"/>
    <s v="Second Class"/>
    <s v="LS-16975"/>
    <s v="Lindsay Shagiari"/>
    <s v="Home Office"/>
    <s v="United States"/>
    <s v="Chicago"/>
    <s v="Illinois"/>
    <n v="60653"/>
    <s v="Central"/>
    <s v="OFF-BI-10000632"/>
    <s v="Office Supplies"/>
    <s v="Binders"/>
    <s v="Satellite Sectional Post Binders"/>
    <n v="8.6820000000000004"/>
    <n v="1"/>
    <n v="0.8"/>
    <n v="-14.759399999999999"/>
    <x v="18"/>
    <x v="2"/>
  </r>
  <r>
    <n v="6558"/>
    <s v="CA-2014-137092"/>
    <d v="2014-10-20T00:00:00"/>
    <s v="10/22/2014"/>
    <s v="Second Class"/>
    <s v="LS-16975"/>
    <s v="Lindsay Shagiari"/>
    <s v="Home Office"/>
    <s v="United States"/>
    <s v="Chicago"/>
    <s v="Illinois"/>
    <n v="60653"/>
    <s v="Central"/>
    <s v="OFF-LA-10003510"/>
    <s v="Office Supplies"/>
    <s v="Labels"/>
    <s v="Avery 4027 File Folder Labels for Dot Matrix Printers, 5000 Labels per Box, White"/>
    <n v="24.423999999999999"/>
    <n v="1"/>
    <n v="0.2"/>
    <n v="7.9378000000000002"/>
    <x v="18"/>
    <x v="2"/>
  </r>
  <r>
    <n v="6559"/>
    <s v="CA-2015-166947"/>
    <d v="2015-06-05T00:00:00"/>
    <d v="2015-10-06T00:00:00"/>
    <s v="Standard Class"/>
    <s v="EB-13750"/>
    <s v="Edward Becker"/>
    <s v="Corporate"/>
    <s v="United States"/>
    <s v="Buffalo"/>
    <s v="New York"/>
    <n v="14215"/>
    <s v="East"/>
    <s v="FUR-CH-10004997"/>
    <s v="Furniture"/>
    <s v="Chairs"/>
    <s v="Hon Every-Day Series Multi-Task Chairs"/>
    <n v="1522.6379999999999"/>
    <n v="9"/>
    <n v="0.1"/>
    <n v="169.18199999999999"/>
    <x v="40"/>
    <x v="1"/>
  </r>
  <r>
    <n v="6560"/>
    <s v="CA-2016-160941"/>
    <d v="2016-07-21T00:00:00"/>
    <s v="7/26/2016"/>
    <s v="Standard Class"/>
    <s v="DK-12835"/>
    <s v="Damala Kotsonis"/>
    <s v="Corporate"/>
    <s v="United States"/>
    <s v="Roseville"/>
    <s v="California"/>
    <n v="95661"/>
    <s v="West"/>
    <s v="OFF-EN-10003001"/>
    <s v="Office Supplies"/>
    <s v="Envelopes"/>
    <s v="Ames Color-File Green Diamond Border X-ray Mailers"/>
    <n v="419.9"/>
    <n v="5"/>
    <n v="0"/>
    <n v="197.35300000000001"/>
    <x v="16"/>
    <x v="0"/>
  </r>
  <r>
    <n v="6561"/>
    <s v="CA-2016-160941"/>
    <d v="2016-07-21T00:00:00"/>
    <s v="7/26/2016"/>
    <s v="Standard Class"/>
    <s v="DK-12835"/>
    <s v="Damala Kotsonis"/>
    <s v="Corporate"/>
    <s v="United States"/>
    <s v="Roseville"/>
    <s v="California"/>
    <n v="95661"/>
    <s v="West"/>
    <s v="OFF-LA-10003766"/>
    <s v="Office Supplies"/>
    <s v="Labels"/>
    <s v="Self-Adhesive Removable Labels"/>
    <n v="3.15"/>
    <n v="1"/>
    <n v="0"/>
    <n v="1.512"/>
    <x v="16"/>
    <x v="0"/>
  </r>
  <r>
    <n v="6562"/>
    <s v="CA-2017-144680"/>
    <d v="2017-03-31T00:00:00"/>
    <d v="2017-02-04T00:00:00"/>
    <s v="First Class"/>
    <s v="SC-20260"/>
    <s v="Scott Cohen"/>
    <s v="Corporate"/>
    <s v="United States"/>
    <s v="Arlington"/>
    <s v="Texas"/>
    <n v="76017"/>
    <s v="Central"/>
    <s v="OFF-AP-10003040"/>
    <s v="Office Supplies"/>
    <s v="Appliances"/>
    <s v="Fellowes 8 Outlet Superior Workstation Surge Protector w/o Phone/Fax/Modem Protection"/>
    <n v="33.619999999999997"/>
    <n v="5"/>
    <n v="0.8"/>
    <n v="-90.774000000000001"/>
    <x v="42"/>
    <x v="3"/>
  </r>
  <r>
    <n v="6563"/>
    <s v="CA-2014-166086"/>
    <d v="2014-05-07T00:00:00"/>
    <d v="2014-12-05T00:00:00"/>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x v="8"/>
    <x v="2"/>
  </r>
  <r>
    <n v="6564"/>
    <s v="CA-2014-166086"/>
    <d v="2014-05-07T00:00:00"/>
    <d v="2014-12-05T00:00:00"/>
    <s v="Standard Class"/>
    <s v="CT-11995"/>
    <s v="Carol Triggs"/>
    <s v="Consumer"/>
    <s v="United States"/>
    <s v="Lawrence"/>
    <s v="Massachusetts"/>
    <n v="1841"/>
    <s v="East"/>
    <s v="FUR-TA-10003469"/>
    <s v="Furniture"/>
    <s v="Tables"/>
    <s v="Balt Split Level Computer Training Table"/>
    <n v="194.25"/>
    <n v="2"/>
    <n v="0.3"/>
    <n v="-38.85"/>
    <x v="8"/>
    <x v="2"/>
  </r>
  <r>
    <n v="6565"/>
    <s v="CA-2014-166086"/>
    <d v="2014-05-07T00:00:00"/>
    <d v="2014-12-05T00:00:00"/>
    <s v="Standard Class"/>
    <s v="CT-11995"/>
    <s v="Carol Triggs"/>
    <s v="Consumer"/>
    <s v="United States"/>
    <s v="Lawrence"/>
    <s v="Massachusetts"/>
    <n v="1841"/>
    <s v="East"/>
    <s v="OFF-AR-10002578"/>
    <s v="Office Supplies"/>
    <s v="Art"/>
    <s v="Newell 335"/>
    <n v="8.64"/>
    <n v="3"/>
    <n v="0"/>
    <n v="2.5055999999999998"/>
    <x v="8"/>
    <x v="2"/>
  </r>
  <r>
    <n v="6566"/>
    <s v="CA-2014-166086"/>
    <d v="2014-05-07T00:00:00"/>
    <d v="2014-12-05T00:00:00"/>
    <s v="Standard Class"/>
    <s v="CT-11995"/>
    <s v="Carol Triggs"/>
    <s v="Consumer"/>
    <s v="United States"/>
    <s v="Lawrence"/>
    <s v="Massachusetts"/>
    <n v="1841"/>
    <s v="East"/>
    <s v="FUR-CH-10004675"/>
    <s v="Furniture"/>
    <s v="Chairs"/>
    <s v="Lifetime Advantage Folding Chairs, 4/Carton"/>
    <n v="872.32"/>
    <n v="4"/>
    <n v="0"/>
    <n v="244.24959999999999"/>
    <x v="8"/>
    <x v="2"/>
  </r>
  <r>
    <n v="6567"/>
    <s v="CA-2017-131282"/>
    <d v="2017-02-05T00:00:00"/>
    <d v="2017-08-02T00:00:00"/>
    <s v="Second Class"/>
    <s v="CB-12025"/>
    <s v="Cassandra Brandow"/>
    <s v="Consumer"/>
    <s v="United States"/>
    <s v="Waco"/>
    <s v="Texas"/>
    <n v="76706"/>
    <s v="Central"/>
    <s v="OFF-BI-10004632"/>
    <s v="Office Supplies"/>
    <s v="Binders"/>
    <s v="Ibico Hi-Tech Manual Binding System"/>
    <n v="243.99199999999999"/>
    <n v="4"/>
    <n v="0.8"/>
    <n v="-426.98599999999999"/>
    <x v="31"/>
    <x v="3"/>
  </r>
  <r>
    <n v="6568"/>
    <s v="CA-2017-131282"/>
    <d v="2017-02-05T00:00:00"/>
    <d v="2017-08-02T00:00:00"/>
    <s v="Second Class"/>
    <s v="CB-12025"/>
    <s v="Cassandra Brandow"/>
    <s v="Consumer"/>
    <s v="United States"/>
    <s v="Waco"/>
    <s v="Texas"/>
    <n v="76706"/>
    <s v="Central"/>
    <s v="OFF-AR-10003087"/>
    <s v="Office Supplies"/>
    <s v="Art"/>
    <s v="Staples in misc. colors"/>
    <n v="7.12"/>
    <n v="5"/>
    <n v="0.2"/>
    <n v="0.71199999999999997"/>
    <x v="31"/>
    <x v="3"/>
  </r>
  <r>
    <n v="6569"/>
    <s v="CA-2014-100678"/>
    <d v="2014-04-18T00:00:00"/>
    <s v="4/22/2014"/>
    <s v="Standard Class"/>
    <s v="KM-16720"/>
    <s v="Kunst Miller"/>
    <s v="Consumer"/>
    <s v="United States"/>
    <s v="Houston"/>
    <s v="Texas"/>
    <n v="77095"/>
    <s v="Central"/>
    <s v="OFF-AR-10001868"/>
    <s v="Office Supplies"/>
    <s v="Art"/>
    <s v="Prang Dustless Chalk Sticks"/>
    <n v="2.6880000000000002"/>
    <n v="2"/>
    <n v="0.2"/>
    <n v="1.008"/>
    <x v="41"/>
    <x v="2"/>
  </r>
  <r>
    <n v="6570"/>
    <s v="CA-2014-100678"/>
    <d v="2014-04-18T00:00:00"/>
    <s v="4/22/2014"/>
    <s v="Standard Class"/>
    <s v="KM-16720"/>
    <s v="Kunst Miller"/>
    <s v="Consumer"/>
    <s v="United States"/>
    <s v="Houston"/>
    <s v="Texas"/>
    <n v="77095"/>
    <s v="Central"/>
    <s v="FUR-CH-10002602"/>
    <s v="Furniture"/>
    <s v="Chairs"/>
    <s v="DMI Arturo Collection Mission-style Design Wood Chair"/>
    <n v="317.05799999999999"/>
    <n v="3"/>
    <n v="0.3"/>
    <n v="-18.117599999999999"/>
    <x v="41"/>
    <x v="2"/>
  </r>
  <r>
    <n v="6571"/>
    <s v="CA-2014-100678"/>
    <d v="2014-04-18T00:00:00"/>
    <s v="4/22/2014"/>
    <s v="Standard Class"/>
    <s v="KM-16720"/>
    <s v="Kunst Miller"/>
    <s v="Consumer"/>
    <s v="United States"/>
    <s v="Houston"/>
    <s v="Texas"/>
    <n v="77095"/>
    <s v="Central"/>
    <s v="OFF-EN-10000056"/>
    <s v="Office Supplies"/>
    <s v="Envelopes"/>
    <s v="Cameo Buff Policy Envelopes"/>
    <n v="149.352"/>
    <n v="3"/>
    <n v="0.2"/>
    <n v="50.406300000000002"/>
    <x v="41"/>
    <x v="2"/>
  </r>
  <r>
    <n v="6572"/>
    <s v="CA-2014-100678"/>
    <d v="2014-04-18T00:00:00"/>
    <s v="4/22/2014"/>
    <s v="Standard Class"/>
    <s v="KM-16720"/>
    <s v="Kunst Miller"/>
    <s v="Consumer"/>
    <s v="United States"/>
    <s v="Houston"/>
    <s v="Texas"/>
    <n v="77095"/>
    <s v="Central"/>
    <s v="TEC-AC-10000474"/>
    <s v="Technology"/>
    <s v="Accessories"/>
    <s v="Kensington Expert Mouse Optical USB Trackball for PC or Mac"/>
    <n v="227.976"/>
    <n v="3"/>
    <n v="0.2"/>
    <n v="28.497"/>
    <x v="41"/>
    <x v="2"/>
  </r>
  <r>
    <n v="6573"/>
    <s v="CA-2016-161543"/>
    <d v="2016-05-10T00:00:00"/>
    <s v="5/16/2016"/>
    <s v="Standard Class"/>
    <s v="RD-19720"/>
    <s v="Roger Demir"/>
    <s v="Consumer"/>
    <s v="United States"/>
    <s v="Seattle"/>
    <s v="Washington"/>
    <n v="98105"/>
    <s v="West"/>
    <s v="OFF-PA-10003971"/>
    <s v="Office Supplies"/>
    <s v="Paper"/>
    <s v="Xerox 1965"/>
    <n v="11.96"/>
    <n v="2"/>
    <n v="0"/>
    <n v="5.8604000000000003"/>
    <x v="35"/>
    <x v="0"/>
  </r>
  <r>
    <n v="6574"/>
    <s v="CA-2016-160535"/>
    <d v="2016-11-25T00:00:00"/>
    <s v="11/30/2016"/>
    <s v="Standard Class"/>
    <s v="BP-11050"/>
    <s v="Barry Pond"/>
    <s v="Corporate"/>
    <s v="United States"/>
    <s v="Plainfield"/>
    <s v="New Jersey"/>
    <n v="7060"/>
    <s v="East"/>
    <s v="OFF-ST-10000689"/>
    <s v="Office Supplies"/>
    <s v="Storage"/>
    <s v="Fellowes Strictly Business Drawer File, Letter/Legal Size"/>
    <n v="563.4"/>
    <n v="4"/>
    <n v="0"/>
    <n v="67.608000000000004"/>
    <x v="0"/>
    <x v="0"/>
  </r>
  <r>
    <n v="6575"/>
    <s v="CA-2016-160535"/>
    <d v="2016-11-25T00:00:00"/>
    <s v="11/30/2016"/>
    <s v="Standard Class"/>
    <s v="BP-11050"/>
    <s v="Barry Pond"/>
    <s v="Corporate"/>
    <s v="United States"/>
    <s v="Plainfield"/>
    <s v="New Jersey"/>
    <n v="7060"/>
    <s v="East"/>
    <s v="TEC-MA-10004255"/>
    <s v="Technology"/>
    <s v="Machines"/>
    <s v="Konica Minolta magicolor 1690MF Multifunction Printer"/>
    <n v="319.92"/>
    <n v="8"/>
    <n v="0"/>
    <n v="118.3704"/>
    <x v="0"/>
    <x v="0"/>
  </r>
  <r>
    <n v="6576"/>
    <s v="CA-2017-123085"/>
    <d v="2017-03-03T00:00:00"/>
    <d v="2017-08-03T00:00:00"/>
    <s v="Standard Class"/>
    <s v="EJ-13720"/>
    <s v="Ed Jacobs"/>
    <s v="Consumer"/>
    <s v="United States"/>
    <s v="Los Angeles"/>
    <s v="California"/>
    <n v="90008"/>
    <s v="West"/>
    <s v="TEC-AC-10000990"/>
    <s v="Technology"/>
    <s v="Accessories"/>
    <s v="Imation Bio 2GB USB†Flash Drive Imation†Corp"/>
    <n v="1049.44"/>
    <n v="8"/>
    <n v="0"/>
    <n v="440.76479999999998"/>
    <x v="42"/>
    <x v="3"/>
  </r>
  <r>
    <n v="6577"/>
    <s v="CA-2017-123085"/>
    <d v="2017-03-03T00:00:00"/>
    <d v="2017-08-03T00:00:00"/>
    <s v="Standard Class"/>
    <s v="EJ-13720"/>
    <s v="Ed Jacobs"/>
    <s v="Consumer"/>
    <s v="United States"/>
    <s v="Los Angeles"/>
    <s v="California"/>
    <n v="90008"/>
    <s v="West"/>
    <s v="FUR-CH-10003968"/>
    <s v="Furniture"/>
    <s v="Chairs"/>
    <s v="Novimex Turbo Task Chair"/>
    <n v="170.352"/>
    <n v="3"/>
    <n v="0.2"/>
    <n v="-17.0352"/>
    <x v="42"/>
    <x v="3"/>
  </r>
  <r>
    <n v="6578"/>
    <s v="CA-2015-153752"/>
    <d v="2015-12-06T00:00:00"/>
    <d v="2015-11-12T00:00:00"/>
    <s v="Second Class"/>
    <s v="RO-19780"/>
    <s v="Rose O'Brian"/>
    <s v="Consumer"/>
    <s v="United States"/>
    <s v="Arlington"/>
    <s v="Virginia"/>
    <n v="22204"/>
    <s v="South"/>
    <s v="TEC-PH-10001615"/>
    <s v="Technology"/>
    <s v="Phones"/>
    <s v="AT&amp;T CL82213"/>
    <n v="173.94"/>
    <n v="6"/>
    <n v="0"/>
    <n v="50.442599999999999"/>
    <x v="14"/>
    <x v="1"/>
  </r>
  <r>
    <n v="6579"/>
    <s v="CA-2014-103660"/>
    <d v="2014-08-25T00:00:00"/>
    <s v="8/30/2014"/>
    <s v="Standard Class"/>
    <s v="MW-18220"/>
    <s v="Mitch Webber"/>
    <s v="Consumer"/>
    <s v="United States"/>
    <s v="Seattle"/>
    <s v="Washington"/>
    <n v="98103"/>
    <s v="West"/>
    <s v="TEC-PH-10000895"/>
    <s v="Technology"/>
    <s v="Phones"/>
    <s v="Polycom VVX 310 VoIP phone"/>
    <n v="1007.944"/>
    <n v="7"/>
    <n v="0.2"/>
    <n v="75.595799999999997"/>
    <x v="9"/>
    <x v="2"/>
  </r>
  <r>
    <n v="6580"/>
    <s v="CA-2016-169887"/>
    <d v="2016-10-22T00:00:00"/>
    <s v="10/22/2016"/>
    <s v="Same Day"/>
    <s v="MS-17530"/>
    <s v="MaryBeth Skach"/>
    <s v="Consumer"/>
    <s v="United States"/>
    <s v="Seattle"/>
    <s v="Washington"/>
    <n v="98105"/>
    <s v="West"/>
    <s v="OFF-PA-10003001"/>
    <s v="Office Supplies"/>
    <s v="Paper"/>
    <s v="Xerox 1986"/>
    <n v="6.68"/>
    <n v="1"/>
    <n v="0"/>
    <n v="3.2063999999999999"/>
    <x v="32"/>
    <x v="0"/>
  </r>
  <r>
    <n v="6581"/>
    <s v="CA-2016-169887"/>
    <d v="2016-10-22T00:00:00"/>
    <s v="10/22/2016"/>
    <s v="Same Day"/>
    <s v="MS-17530"/>
    <s v="MaryBeth Skach"/>
    <s v="Consumer"/>
    <s v="United States"/>
    <s v="Seattle"/>
    <s v="Washington"/>
    <n v="98105"/>
    <s v="West"/>
    <s v="OFF-AR-10002766"/>
    <s v="Office Supplies"/>
    <s v="Art"/>
    <s v="Prang Drawing Pencil Set"/>
    <n v="8.34"/>
    <n v="3"/>
    <n v="0"/>
    <n v="2.2517999999999998"/>
    <x v="32"/>
    <x v="0"/>
  </r>
  <r>
    <n v="6582"/>
    <s v="CA-2016-169887"/>
    <d v="2016-10-22T00:00:00"/>
    <s v="10/22/2016"/>
    <s v="Same Day"/>
    <s v="MS-17530"/>
    <s v="MaryBeth Skach"/>
    <s v="Consumer"/>
    <s v="United States"/>
    <s v="Seattle"/>
    <s v="Washington"/>
    <n v="98105"/>
    <s v="West"/>
    <s v="FUR-FU-10003095"/>
    <s v="Furniture"/>
    <s v="Furnishings"/>
    <s v="Linden 12&quot; Wall Clock With Oak Frame"/>
    <n v="101.94"/>
    <n v="3"/>
    <n v="0"/>
    <n v="30.582000000000001"/>
    <x v="32"/>
    <x v="0"/>
  </r>
  <r>
    <n v="6583"/>
    <s v="CA-2016-148516"/>
    <d v="2016-08-07T00:00:00"/>
    <d v="2016-11-08T00:00:00"/>
    <s v="Standard Class"/>
    <s v="DW-13585"/>
    <s v="Dorothy Wardle"/>
    <s v="Corporate"/>
    <s v="United States"/>
    <s v="Edmonds"/>
    <s v="Washington"/>
    <n v="98026"/>
    <s v="West"/>
    <s v="TEC-AC-10003610"/>
    <s v="Technology"/>
    <s v="Accessories"/>
    <s v="Logitech†Illuminated - Keyboard"/>
    <n v="179.97"/>
    <n v="3"/>
    <n v="0"/>
    <n v="86.385599999999997"/>
    <x v="28"/>
    <x v="0"/>
  </r>
  <r>
    <n v="6584"/>
    <s v="CA-2017-104731"/>
    <d v="2017-07-21T00:00:00"/>
    <s v="7/27/2017"/>
    <s v="Standard Class"/>
    <s v="AM-10705"/>
    <s v="Anne McFarland"/>
    <s v="Consumer"/>
    <s v="United States"/>
    <s v="Salem"/>
    <s v="Virginia"/>
    <n v="24153"/>
    <s v="South"/>
    <s v="OFF-AR-10003727"/>
    <s v="Office Supplies"/>
    <s v="Art"/>
    <s v="Berol Giant Pencil Sharpener"/>
    <n v="101.94"/>
    <n v="6"/>
    <n v="0"/>
    <n v="29.5626"/>
    <x v="10"/>
    <x v="3"/>
  </r>
  <r>
    <n v="6585"/>
    <s v="CA-2017-104731"/>
    <d v="2017-07-21T00:00:00"/>
    <s v="7/27/2017"/>
    <s v="Standard Class"/>
    <s v="AM-10705"/>
    <s v="Anne McFarland"/>
    <s v="Consumer"/>
    <s v="United States"/>
    <s v="Salem"/>
    <s v="Virginia"/>
    <n v="24153"/>
    <s v="South"/>
    <s v="TEC-PH-10002660"/>
    <s v="Technology"/>
    <s v="Phones"/>
    <s v="Nortel Networks T7316 E Nt8 B27"/>
    <n v="271.95999999999998"/>
    <n v="4"/>
    <n v="0"/>
    <n v="67.989999999999995"/>
    <x v="10"/>
    <x v="3"/>
  </r>
  <r>
    <n v="6586"/>
    <s v="CA-2017-104731"/>
    <d v="2017-07-21T00:00:00"/>
    <s v="7/27/2017"/>
    <s v="Standard Class"/>
    <s v="AM-10705"/>
    <s v="Anne McFarland"/>
    <s v="Consumer"/>
    <s v="United States"/>
    <s v="Salem"/>
    <s v="Virginia"/>
    <n v="24153"/>
    <s v="South"/>
    <s v="FUR-FU-10003274"/>
    <s v="Furniture"/>
    <s v="Furnishings"/>
    <s v="Regeneration Desk Collection"/>
    <n v="8.8000000000000007"/>
    <n v="5"/>
    <n v="0"/>
    <n v="3.8719999999999999"/>
    <x v="10"/>
    <x v="3"/>
  </r>
  <r>
    <n v="6587"/>
    <s v="CA-2017-104731"/>
    <d v="2017-07-21T00:00:00"/>
    <s v="7/27/2017"/>
    <s v="Standard Class"/>
    <s v="AM-10705"/>
    <s v="Anne McFarland"/>
    <s v="Consumer"/>
    <s v="United States"/>
    <s v="Salem"/>
    <s v="Virginia"/>
    <n v="24153"/>
    <s v="South"/>
    <s v="OFF-AR-10003829"/>
    <s v="Office Supplies"/>
    <s v="Art"/>
    <s v="Newell 35"/>
    <n v="19.68"/>
    <n v="6"/>
    <n v="0"/>
    <n v="5.7072000000000003"/>
    <x v="10"/>
    <x v="3"/>
  </r>
  <r>
    <n v="6588"/>
    <s v="CA-2017-104731"/>
    <d v="2017-07-21T00:00:00"/>
    <s v="7/27/2017"/>
    <s v="Standard Class"/>
    <s v="AM-10705"/>
    <s v="Anne McFarland"/>
    <s v="Consumer"/>
    <s v="United States"/>
    <s v="Salem"/>
    <s v="Virginia"/>
    <n v="24153"/>
    <s v="South"/>
    <s v="FUR-BO-10003441"/>
    <s v="Furniture"/>
    <s v="Bookcases"/>
    <s v="Bush Westfield Collection Bookcases, Fully Assembled"/>
    <n v="302.94"/>
    <n v="3"/>
    <n v="0"/>
    <n v="69.676199999999994"/>
    <x v="10"/>
    <x v="3"/>
  </r>
  <r>
    <n v="6589"/>
    <s v="CA-2017-104731"/>
    <d v="2017-07-21T00:00:00"/>
    <s v="7/27/2017"/>
    <s v="Standard Class"/>
    <s v="AM-10705"/>
    <s v="Anne McFarland"/>
    <s v="Consumer"/>
    <s v="United States"/>
    <s v="Salem"/>
    <s v="Virginia"/>
    <n v="24153"/>
    <s v="South"/>
    <s v="OFF-BI-10003355"/>
    <s v="Office Supplies"/>
    <s v="Binders"/>
    <s v="Cardinal Holdit Business Card Pockets"/>
    <n v="14.94"/>
    <n v="3"/>
    <n v="0"/>
    <n v="7.1711999999999998"/>
    <x v="10"/>
    <x v="3"/>
  </r>
  <r>
    <n v="6590"/>
    <s v="CA-2017-104731"/>
    <d v="2017-07-21T00:00:00"/>
    <s v="7/27/2017"/>
    <s v="Standard Class"/>
    <s v="AM-10705"/>
    <s v="Anne McFarland"/>
    <s v="Consumer"/>
    <s v="United States"/>
    <s v="Salem"/>
    <s v="Virginia"/>
    <n v="24153"/>
    <s v="South"/>
    <s v="OFF-SU-10003505"/>
    <s v="Office Supplies"/>
    <s v="Supplies"/>
    <s v="Premier Electric Letter Opener"/>
    <n v="231.72"/>
    <n v="2"/>
    <n v="0"/>
    <n v="11.586"/>
    <x v="10"/>
    <x v="3"/>
  </r>
  <r>
    <n v="6591"/>
    <s v="CA-2014-164749"/>
    <d v="2014-03-23T00:00:00"/>
    <s v="3/26/2014"/>
    <s v="First Class"/>
    <s v="BG-11740"/>
    <s v="Bruce Geld"/>
    <s v="Consumer"/>
    <s v="United States"/>
    <s v="Delray Beach"/>
    <s v="Florida"/>
    <n v="33445"/>
    <s v="South"/>
    <s v="OFF-LA-10004484"/>
    <s v="Office Supplies"/>
    <s v="Labels"/>
    <s v="Avery 476"/>
    <n v="9.9120000000000008"/>
    <n v="3"/>
    <n v="0.2"/>
    <n v="3.2214"/>
    <x v="34"/>
    <x v="2"/>
  </r>
  <r>
    <n v="6592"/>
    <s v="CA-2015-103716"/>
    <d v="2015-04-30T00:00:00"/>
    <d v="2015-06-05T00:00:00"/>
    <s v="Standard Class"/>
    <s v="KB-16585"/>
    <s v="Ken Black"/>
    <s v="Corporate"/>
    <s v="United States"/>
    <s v="San Francisco"/>
    <s v="California"/>
    <n v="94110"/>
    <s v="West"/>
    <s v="OFF-AR-10000658"/>
    <s v="Office Supplies"/>
    <s v="Art"/>
    <s v="Newell 324"/>
    <n v="34.65"/>
    <n v="3"/>
    <n v="0"/>
    <n v="9.702"/>
    <x v="19"/>
    <x v="1"/>
  </r>
  <r>
    <n v="6593"/>
    <s v="CA-2015-103716"/>
    <d v="2015-04-30T00:00:00"/>
    <d v="2015-06-05T00:00:00"/>
    <s v="Standard Class"/>
    <s v="KB-16585"/>
    <s v="Ken Black"/>
    <s v="Corporate"/>
    <s v="United States"/>
    <s v="San Francisco"/>
    <s v="California"/>
    <n v="94110"/>
    <s v="West"/>
    <s v="TEC-PH-10000347"/>
    <s v="Technology"/>
    <s v="Phones"/>
    <s v="Cush Cases Heavy Duty Rugged Cover Case for Samsung Galaxy S5 - Purple"/>
    <n v="19.8"/>
    <n v="5"/>
    <n v="0.2"/>
    <n v="1.7324999999999999"/>
    <x v="19"/>
    <x v="1"/>
  </r>
  <r>
    <n v="6594"/>
    <s v="CA-2016-126795"/>
    <d v="2016-06-13T00:00:00"/>
    <s v="6/16/2016"/>
    <s v="Second Class"/>
    <s v="GT-14710"/>
    <s v="Greg Tran"/>
    <s v="Consumer"/>
    <s v="United States"/>
    <s v="New York City"/>
    <s v="New York"/>
    <n v="10024"/>
    <s v="East"/>
    <s v="OFF-BI-10001989"/>
    <s v="Office Supplies"/>
    <s v="Binders"/>
    <s v="Premium Transparent Presentation Covers by GBC"/>
    <n v="33.567999999999998"/>
    <n v="2"/>
    <n v="0.2"/>
    <n v="11.748799999999999"/>
    <x v="1"/>
    <x v="0"/>
  </r>
  <r>
    <n v="6595"/>
    <s v="CA-2015-146290"/>
    <d v="2015-05-04T00:00:00"/>
    <d v="2015-11-05T00:00:00"/>
    <s v="Standard Class"/>
    <s v="SV-20815"/>
    <s v="Stuart Van"/>
    <s v="Corporate"/>
    <s v="United States"/>
    <s v="Indianapolis"/>
    <s v="Indiana"/>
    <n v="46203"/>
    <s v="Central"/>
    <s v="OFF-AR-10001897"/>
    <s v="Office Supplies"/>
    <s v="Art"/>
    <s v="Model L Table or Wall-Mount Pencil Sharpener"/>
    <n v="125.93"/>
    <n v="7"/>
    <n v="0"/>
    <n v="35.260399999999997"/>
    <x v="33"/>
    <x v="1"/>
  </r>
  <r>
    <n v="6596"/>
    <s v="CA-2017-157112"/>
    <d v="2017-04-23T00:00:00"/>
    <s v="4/26/2017"/>
    <s v="First Class"/>
    <s v="GG-14650"/>
    <s v="Greg Guthrie"/>
    <s v="Corporate"/>
    <s v="United States"/>
    <s v="Columbus"/>
    <s v="Ohio"/>
    <n v="43229"/>
    <s v="East"/>
    <s v="OFF-BI-10000285"/>
    <s v="Office Supplies"/>
    <s v="Binders"/>
    <s v="XtraLife ClearVue Slant-D Ring Binders by Cardinal"/>
    <n v="11.76"/>
    <n v="5"/>
    <n v="0.7"/>
    <n v="-7.84"/>
    <x v="4"/>
    <x v="3"/>
  </r>
  <r>
    <n v="6597"/>
    <s v="CA-2017-157112"/>
    <d v="2017-04-23T00:00:00"/>
    <s v="4/26/2017"/>
    <s v="First Class"/>
    <s v="GG-14650"/>
    <s v="Greg Guthrie"/>
    <s v="Corporate"/>
    <s v="United States"/>
    <s v="Columbus"/>
    <s v="Ohio"/>
    <n v="43229"/>
    <s v="East"/>
    <s v="OFF-PA-10001804"/>
    <s v="Office Supplies"/>
    <s v="Paper"/>
    <s v="Xerox 195"/>
    <n v="5.3440000000000003"/>
    <n v="1"/>
    <n v="0.2"/>
    <n v="1.8704000000000001"/>
    <x v="4"/>
    <x v="3"/>
  </r>
  <r>
    <n v="6598"/>
    <s v="CA-2014-169257"/>
    <d v="2014-06-06T00:00:00"/>
    <d v="2014-12-06T00:00:00"/>
    <s v="Standard Class"/>
    <s v="SV-20785"/>
    <s v="Stewart Visinsky"/>
    <s v="Consumer"/>
    <s v="United States"/>
    <s v="Jacksonville"/>
    <s v="Florida"/>
    <n v="32216"/>
    <s v="South"/>
    <s v="OFF-BI-10002557"/>
    <s v="Office Supplies"/>
    <s v="Binders"/>
    <s v="Presstex Flexible Ring Binders"/>
    <n v="1.365"/>
    <n v="1"/>
    <n v="0.7"/>
    <n v="-0.91"/>
    <x v="3"/>
    <x v="2"/>
  </r>
  <r>
    <n v="6599"/>
    <s v="CA-2014-169257"/>
    <d v="2014-06-06T00:00:00"/>
    <d v="2014-12-06T00:00:00"/>
    <s v="Standard Class"/>
    <s v="SV-20785"/>
    <s v="Stewart Visinsky"/>
    <s v="Consumer"/>
    <s v="United States"/>
    <s v="Jacksonville"/>
    <s v="Florida"/>
    <n v="32216"/>
    <s v="South"/>
    <s v="OFF-PA-10002319"/>
    <s v="Office Supplies"/>
    <s v="Paper"/>
    <s v="Xerox 1944"/>
    <n v="62.015999999999998"/>
    <n v="2"/>
    <n v="0.2"/>
    <n v="22.480799999999999"/>
    <x v="3"/>
    <x v="2"/>
  </r>
  <r>
    <n v="6600"/>
    <s v="CA-2014-154095"/>
    <d v="2014-12-02T00:00:00"/>
    <d v="2014-07-12T00:00:00"/>
    <s v="Standard Class"/>
    <s v="ON-18715"/>
    <s v="Odella Nelson"/>
    <s v="Corporate"/>
    <s v="United States"/>
    <s v="Clinton"/>
    <s v="Maryland"/>
    <n v="20735"/>
    <s v="East"/>
    <s v="FUR-FU-10003849"/>
    <s v="Furniture"/>
    <s v="Furnishings"/>
    <s v="DAX Metal Frame, Desktop, Stepped-Edge"/>
    <n v="60.72"/>
    <n v="3"/>
    <n v="0"/>
    <n v="23.680800000000001"/>
    <x v="20"/>
    <x v="2"/>
  </r>
  <r>
    <n v="6601"/>
    <s v="CA-2014-154095"/>
    <d v="2014-12-02T00:00:00"/>
    <d v="2014-07-12T00:00:00"/>
    <s v="Standard Class"/>
    <s v="ON-18715"/>
    <s v="Odella Nelson"/>
    <s v="Corporate"/>
    <s v="United States"/>
    <s v="Clinton"/>
    <s v="Maryland"/>
    <n v="20735"/>
    <s v="East"/>
    <s v="OFF-PA-10002923"/>
    <s v="Office Supplies"/>
    <s v="Paper"/>
    <s v="Xerox 1942"/>
    <n v="146.82"/>
    <n v="3"/>
    <n v="0"/>
    <n v="73.41"/>
    <x v="20"/>
    <x v="2"/>
  </r>
  <r>
    <n v="6602"/>
    <s v="CA-2014-154095"/>
    <d v="2014-12-02T00:00:00"/>
    <d v="2014-07-12T00:00:00"/>
    <s v="Standard Class"/>
    <s v="ON-18715"/>
    <s v="Odella Nelson"/>
    <s v="Corporate"/>
    <s v="United States"/>
    <s v="Clinton"/>
    <s v="Maryland"/>
    <n v="20735"/>
    <s v="East"/>
    <s v="FUR-CH-10004754"/>
    <s v="Furniture"/>
    <s v="Chairs"/>
    <s v="Global Stack Chair with Arms, Black"/>
    <n v="239.84"/>
    <n v="8"/>
    <n v="0"/>
    <n v="64.756799999999998"/>
    <x v="20"/>
    <x v="2"/>
  </r>
  <r>
    <n v="6603"/>
    <s v="CA-2014-154095"/>
    <d v="2014-12-02T00:00:00"/>
    <d v="2014-07-12T00:00:00"/>
    <s v="Standard Class"/>
    <s v="ON-18715"/>
    <s v="Odella Nelson"/>
    <s v="Corporate"/>
    <s v="United States"/>
    <s v="Clinton"/>
    <s v="Maryland"/>
    <n v="20735"/>
    <s v="East"/>
    <s v="OFF-LA-10000634"/>
    <s v="Office Supplies"/>
    <s v="Labels"/>
    <s v="Avery 509"/>
    <n v="15.66"/>
    <n v="6"/>
    <n v="0"/>
    <n v="7.2035999999999998"/>
    <x v="20"/>
    <x v="2"/>
  </r>
  <r>
    <n v="6604"/>
    <s v="CA-2017-146346"/>
    <d v="2017-06-17T00:00:00"/>
    <s v="6/20/2017"/>
    <s v="First Class"/>
    <s v="RA-19945"/>
    <s v="Ryan Akin"/>
    <s v="Consumer"/>
    <s v="United States"/>
    <s v="Commerce City"/>
    <s v="Colorado"/>
    <n v="80022"/>
    <s v="West"/>
    <s v="OFF-ST-10001418"/>
    <s v="Office Supplies"/>
    <s v="Storage"/>
    <s v="Carina Media Storage Towers in Natural &amp; Black"/>
    <n v="146.352"/>
    <n v="3"/>
    <n v="0.2"/>
    <n v="-32.929200000000002"/>
    <x v="27"/>
    <x v="3"/>
  </r>
  <r>
    <n v="6605"/>
    <s v="CA-2016-148852"/>
    <d v="2016-05-26T00:00:00"/>
    <s v="5/31/2016"/>
    <s v="Standard Class"/>
    <s v="SV-20785"/>
    <s v="Stewart Visinsky"/>
    <s v="Consumer"/>
    <s v="United States"/>
    <s v="Santa Ana"/>
    <s v="California"/>
    <n v="92704"/>
    <s v="West"/>
    <s v="OFF-FA-10003467"/>
    <s v="Office Supplies"/>
    <s v="Fasteners"/>
    <s v="Alliance Big Bands Rubber Bands, 12/Pack"/>
    <n v="5.94"/>
    <n v="3"/>
    <n v="0"/>
    <n v="0"/>
    <x v="35"/>
    <x v="0"/>
  </r>
  <r>
    <n v="6606"/>
    <s v="CA-2016-148852"/>
    <d v="2016-05-26T00:00:00"/>
    <s v="5/31/2016"/>
    <s v="Standard Class"/>
    <s v="SV-20785"/>
    <s v="Stewart Visinsky"/>
    <s v="Consumer"/>
    <s v="United States"/>
    <s v="Santa Ana"/>
    <s v="California"/>
    <n v="92704"/>
    <s v="West"/>
    <s v="OFF-PA-10001293"/>
    <s v="Office Supplies"/>
    <s v="Paper"/>
    <s v="Xerox 1946"/>
    <n v="45.36"/>
    <n v="7"/>
    <n v="0"/>
    <n v="21.7728"/>
    <x v="35"/>
    <x v="0"/>
  </r>
  <r>
    <n v="6607"/>
    <s v="CA-2016-148852"/>
    <d v="2016-05-26T00:00:00"/>
    <s v="5/31/2016"/>
    <s v="Standard Class"/>
    <s v="SV-20785"/>
    <s v="Stewart Visinsky"/>
    <s v="Consumer"/>
    <s v="United States"/>
    <s v="Santa Ana"/>
    <s v="California"/>
    <n v="92704"/>
    <s v="West"/>
    <s v="TEC-PH-10003885"/>
    <s v="Technology"/>
    <s v="Phones"/>
    <s v="Cisco SPA508G"/>
    <n v="211.16800000000001"/>
    <n v="4"/>
    <n v="0.2"/>
    <n v="23.756399999999999"/>
    <x v="35"/>
    <x v="0"/>
  </r>
  <r>
    <n v="6608"/>
    <s v="CA-2016-148852"/>
    <d v="2016-05-26T00:00:00"/>
    <s v="5/31/2016"/>
    <s v="Standard Class"/>
    <s v="SV-20785"/>
    <s v="Stewart Visinsky"/>
    <s v="Consumer"/>
    <s v="United States"/>
    <s v="Santa Ana"/>
    <s v="California"/>
    <n v="92704"/>
    <s v="West"/>
    <s v="FUR-CH-10004860"/>
    <s v="Furniture"/>
    <s v="Chairs"/>
    <s v="Global Low Back Tilter Chair"/>
    <n v="484.70400000000001"/>
    <n v="6"/>
    <n v="0.2"/>
    <n v="-84.8232"/>
    <x v="35"/>
    <x v="0"/>
  </r>
  <r>
    <n v="6609"/>
    <s v="CA-2016-148852"/>
    <d v="2016-05-26T00:00:00"/>
    <s v="5/31/2016"/>
    <s v="Standard Class"/>
    <s v="SV-20785"/>
    <s v="Stewart Visinsky"/>
    <s v="Consumer"/>
    <s v="United States"/>
    <s v="Santa Ana"/>
    <s v="California"/>
    <n v="92704"/>
    <s v="West"/>
    <s v="TEC-MA-10002428"/>
    <s v="Technology"/>
    <s v="Machines"/>
    <s v="Fellowes Powershred HS-440 4-Sheet High Security Shredder"/>
    <n v="371.976"/>
    <n v="3"/>
    <n v="0.2"/>
    <n v="116.24250000000001"/>
    <x v="35"/>
    <x v="0"/>
  </r>
  <r>
    <n v="6610"/>
    <s v="US-2015-118906"/>
    <d v="2015-03-10T00:00:00"/>
    <d v="2015-10-03T00:00:00"/>
    <s v="Same Day"/>
    <s v="KB-16585"/>
    <s v="Ken Black"/>
    <s v="Corporate"/>
    <s v="United States"/>
    <s v="Clinton"/>
    <s v="Maryland"/>
    <n v="20735"/>
    <s v="East"/>
    <s v="OFF-ST-10002406"/>
    <s v="Office Supplies"/>
    <s v="Storage"/>
    <s v="Pizazz Global Quick File"/>
    <n v="89.82"/>
    <n v="6"/>
    <n v="0"/>
    <n v="25.1496"/>
    <x v="29"/>
    <x v="1"/>
  </r>
  <r>
    <n v="6611"/>
    <s v="CA-2016-168921"/>
    <d v="2016-10-20T00:00:00"/>
    <s v="10/22/2016"/>
    <s v="First Class"/>
    <s v="AG-10495"/>
    <s v="Andrew Gjertsen"/>
    <s v="Corporate"/>
    <s v="United States"/>
    <s v="Los Angeles"/>
    <s v="California"/>
    <n v="90049"/>
    <s v="West"/>
    <s v="OFF-BI-10004209"/>
    <s v="Office Supplies"/>
    <s v="Binders"/>
    <s v="Fellowes Twister Kit, Gray/Clear, 3/pkg"/>
    <n v="19.295999999999999"/>
    <n v="3"/>
    <n v="0.2"/>
    <n v="6.03"/>
    <x v="32"/>
    <x v="0"/>
  </r>
  <r>
    <n v="6612"/>
    <s v="CA-2015-107678"/>
    <d v="2015-04-21T00:00:00"/>
    <s v="4/28/2015"/>
    <s v="Standard Class"/>
    <s v="JK-16090"/>
    <s v="Juliana Krohn"/>
    <s v="Consumer"/>
    <s v="United States"/>
    <s v="Louisville"/>
    <s v="Kentucky"/>
    <n v="40214"/>
    <s v="South"/>
    <s v="FUR-CH-10001891"/>
    <s v="Furniture"/>
    <s v="Chairs"/>
    <s v="Global Deluxe Office Fabric Chairs"/>
    <n v="191.96"/>
    <n v="2"/>
    <n v="0"/>
    <n v="51.8292"/>
    <x v="19"/>
    <x v="1"/>
  </r>
  <r>
    <n v="6613"/>
    <s v="CA-2015-107678"/>
    <d v="2015-04-21T00:00:00"/>
    <s v="4/28/2015"/>
    <s v="Standard Class"/>
    <s v="JK-16090"/>
    <s v="Juliana Krohn"/>
    <s v="Consumer"/>
    <s v="United States"/>
    <s v="Louisville"/>
    <s v="Kentucky"/>
    <n v="40214"/>
    <s v="South"/>
    <s v="OFF-BI-10002215"/>
    <s v="Office Supplies"/>
    <s v="Binders"/>
    <s v="Wilson Jones Hanging View Binder, White, 1&quot;"/>
    <n v="21.3"/>
    <n v="3"/>
    <n v="0"/>
    <n v="9.798"/>
    <x v="19"/>
    <x v="1"/>
  </r>
  <r>
    <n v="6614"/>
    <s v="CA-2015-107678"/>
    <d v="2015-04-21T00:00:00"/>
    <s v="4/28/2015"/>
    <s v="Standard Class"/>
    <s v="JK-16090"/>
    <s v="Juliana Krohn"/>
    <s v="Consumer"/>
    <s v="United States"/>
    <s v="Louisville"/>
    <s v="Kentucky"/>
    <n v="40214"/>
    <s v="South"/>
    <s v="TEC-PH-10002103"/>
    <s v="Technology"/>
    <s v="Phones"/>
    <s v="Jabra SPEAK 410"/>
    <n v="469.95"/>
    <n v="5"/>
    <n v="0"/>
    <n v="131.58600000000001"/>
    <x v="19"/>
    <x v="1"/>
  </r>
  <r>
    <n v="6615"/>
    <s v="CA-2015-107678"/>
    <d v="2015-04-21T00:00:00"/>
    <s v="4/28/2015"/>
    <s v="Standard Class"/>
    <s v="JK-16090"/>
    <s v="Juliana Krohn"/>
    <s v="Consumer"/>
    <s v="United States"/>
    <s v="Louisville"/>
    <s v="Kentucky"/>
    <n v="40214"/>
    <s v="South"/>
    <s v="FUR-FU-10003394"/>
    <s v="Furniture"/>
    <s v="Furnishings"/>
    <s v="Tenex &quot;The Solids&quot; Textured Chair Mats"/>
    <n v="209.88"/>
    <n v="3"/>
    <n v="0"/>
    <n v="35.679600000000001"/>
    <x v="19"/>
    <x v="1"/>
  </r>
  <r>
    <n v="6616"/>
    <s v="CA-2016-123512"/>
    <d v="2016-06-17T00:00:00"/>
    <s v="6/19/2016"/>
    <s v="First Class"/>
    <s v="MV-18190"/>
    <s v="Mike Vittorini"/>
    <s v="Consumer"/>
    <s v="United States"/>
    <s v="Los Angeles"/>
    <s v="California"/>
    <n v="90045"/>
    <s v="West"/>
    <s v="FUR-BO-10004218"/>
    <s v="Furniture"/>
    <s v="Bookcases"/>
    <s v="Bush Heritage Pine Collection 5-Shelf Bookcase, Albany Pine Finish, *Special Order"/>
    <n v="239.666"/>
    <n v="2"/>
    <n v="0.15"/>
    <n v="14.098000000000001"/>
    <x v="1"/>
    <x v="0"/>
  </r>
  <r>
    <n v="6617"/>
    <s v="CA-2016-123512"/>
    <d v="2016-06-17T00:00:00"/>
    <s v="6/19/2016"/>
    <s v="First Class"/>
    <s v="MV-18190"/>
    <s v="Mike Vittorini"/>
    <s v="Consumer"/>
    <s v="United States"/>
    <s v="Los Angeles"/>
    <s v="California"/>
    <n v="90045"/>
    <s v="West"/>
    <s v="OFF-LA-10000081"/>
    <s v="Office Supplies"/>
    <s v="Labels"/>
    <s v="Avery 496"/>
    <n v="22.5"/>
    <n v="6"/>
    <n v="0"/>
    <n v="10.8"/>
    <x v="1"/>
    <x v="0"/>
  </r>
  <r>
    <n v="6618"/>
    <s v="CA-2016-123512"/>
    <d v="2016-06-17T00:00:00"/>
    <s v="6/19/2016"/>
    <s v="First Class"/>
    <s v="MV-18190"/>
    <s v="Mike Vittorini"/>
    <s v="Consumer"/>
    <s v="United States"/>
    <s v="Los Angeles"/>
    <s v="California"/>
    <n v="90045"/>
    <s v="West"/>
    <s v="OFF-PA-10001497"/>
    <s v="Office Supplies"/>
    <s v="Paper"/>
    <s v="Xerox 1914"/>
    <n v="219.84"/>
    <n v="4"/>
    <n v="0"/>
    <n v="107.7216"/>
    <x v="1"/>
    <x v="0"/>
  </r>
  <r>
    <n v="6619"/>
    <s v="US-2017-167402"/>
    <d v="2017-01-13T00:00:00"/>
    <s v="1/18/2017"/>
    <s v="Second Class"/>
    <s v="CP-12085"/>
    <s v="Cathy Prescott"/>
    <s v="Corporate"/>
    <s v="United States"/>
    <s v="Springfield"/>
    <s v="Missouri"/>
    <n v="65807"/>
    <s v="Central"/>
    <s v="OFF-PA-10004983"/>
    <s v="Office Supplies"/>
    <s v="Paper"/>
    <s v="Xerox 23"/>
    <n v="32.4"/>
    <n v="5"/>
    <n v="0"/>
    <n v="15.552"/>
    <x v="44"/>
    <x v="3"/>
  </r>
  <r>
    <n v="6620"/>
    <s v="US-2017-167402"/>
    <d v="2017-01-13T00:00:00"/>
    <s v="1/18/2017"/>
    <s v="Second Class"/>
    <s v="CP-12085"/>
    <s v="Cathy Prescott"/>
    <s v="Corporate"/>
    <s v="United States"/>
    <s v="Springfield"/>
    <s v="Missouri"/>
    <n v="65807"/>
    <s v="Central"/>
    <s v="OFF-AR-10004010"/>
    <s v="Office Supplies"/>
    <s v="Art"/>
    <s v="Hunt Boston Vacuum Mount KS Pencil Sharpener"/>
    <n v="209.94"/>
    <n v="6"/>
    <n v="0"/>
    <n v="54.584400000000002"/>
    <x v="44"/>
    <x v="3"/>
  </r>
  <r>
    <n v="6621"/>
    <s v="US-2017-167402"/>
    <d v="2017-01-13T00:00:00"/>
    <s v="1/18/2017"/>
    <s v="Second Class"/>
    <s v="CP-12085"/>
    <s v="Cathy Prescott"/>
    <s v="Corporate"/>
    <s v="United States"/>
    <s v="Springfield"/>
    <s v="Missouri"/>
    <n v="65807"/>
    <s v="Central"/>
    <s v="OFF-SU-10002881"/>
    <s v="Office Supplies"/>
    <s v="Supplies"/>
    <s v="Martin Yale Chadless Opener Electric Letter Opener"/>
    <n v="4164.05"/>
    <n v="5"/>
    <n v="0"/>
    <n v="83.281000000000006"/>
    <x v="44"/>
    <x v="3"/>
  </r>
  <r>
    <n v="6622"/>
    <s v="US-2017-167402"/>
    <d v="2017-01-13T00:00:00"/>
    <s v="1/18/2017"/>
    <s v="Second Class"/>
    <s v="CP-12085"/>
    <s v="Cathy Prescott"/>
    <s v="Corporate"/>
    <s v="United States"/>
    <s v="Springfield"/>
    <s v="Missouri"/>
    <n v="65807"/>
    <s v="Central"/>
    <s v="FUR-BO-10001608"/>
    <s v="Furniture"/>
    <s v="Bookcases"/>
    <s v="Hon Metal Bookcases, Black"/>
    <n v="212.94"/>
    <n v="3"/>
    <n v="0"/>
    <n v="53.234999999999999"/>
    <x v="44"/>
    <x v="3"/>
  </r>
  <r>
    <n v="6623"/>
    <s v="CA-2014-130449"/>
    <d v="2014-09-06T00:00:00"/>
    <d v="2014-09-09T00:00:00"/>
    <s v="First Class"/>
    <s v="VP-21760"/>
    <s v="Victoria Pisteka"/>
    <s v="Corporate"/>
    <s v="United States"/>
    <s v="San Francisco"/>
    <s v="California"/>
    <n v="94109"/>
    <s v="West"/>
    <s v="FUR-FU-10001487"/>
    <s v="Furniture"/>
    <s v="Furnishings"/>
    <s v="Eldon Expressions Wood and Plastic Desk Accessories, Cherry Wood"/>
    <n v="41.88"/>
    <n v="6"/>
    <n v="0"/>
    <n v="12.145200000000001"/>
    <x v="30"/>
    <x v="2"/>
  </r>
  <r>
    <n v="6624"/>
    <s v="CA-2014-130449"/>
    <d v="2014-09-06T00:00:00"/>
    <d v="2014-09-09T00:00:00"/>
    <s v="First Class"/>
    <s v="VP-21760"/>
    <s v="Victoria Pisteka"/>
    <s v="Corporate"/>
    <s v="United States"/>
    <s v="San Francisco"/>
    <s v="California"/>
    <n v="94109"/>
    <s v="West"/>
    <s v="OFF-LA-10001934"/>
    <s v="Office Supplies"/>
    <s v="Labels"/>
    <s v="Avery 516"/>
    <n v="58.48"/>
    <n v="8"/>
    <n v="0"/>
    <n v="27.485600000000002"/>
    <x v="30"/>
    <x v="2"/>
  </r>
  <r>
    <n v="6625"/>
    <s v="CA-2015-141250"/>
    <d v="2015-01-19T00:00:00"/>
    <s v="1/23/2015"/>
    <s v="Standard Class"/>
    <s v="PM-18940"/>
    <s v="Paul MacIntyre"/>
    <s v="Consumer"/>
    <s v="United States"/>
    <s v="Texas City"/>
    <s v="Texas"/>
    <n v="77590"/>
    <s v="Central"/>
    <s v="FUR-TA-10002855"/>
    <s v="Furniture"/>
    <s v="Tables"/>
    <s v="Bevis Round Conference Table Top &amp; Single Column Base"/>
    <n v="102.438"/>
    <n v="1"/>
    <n v="0.3"/>
    <n v="-13.1706"/>
    <x v="26"/>
    <x v="1"/>
  </r>
  <r>
    <n v="6626"/>
    <s v="CA-2015-141250"/>
    <d v="2015-01-19T00:00:00"/>
    <s v="1/23/2015"/>
    <s v="Standard Class"/>
    <s v="PM-18940"/>
    <s v="Paul MacIntyre"/>
    <s v="Consumer"/>
    <s v="United States"/>
    <s v="Texas City"/>
    <s v="Texas"/>
    <n v="77590"/>
    <s v="Central"/>
    <s v="FUR-CH-10004875"/>
    <s v="Furniture"/>
    <s v="Chairs"/>
    <s v="Harbour Creations 67200 Series Stacking Chairs"/>
    <n v="199.304"/>
    <n v="4"/>
    <n v="0.3"/>
    <n v="-8.5416000000000007"/>
    <x v="26"/>
    <x v="1"/>
  </r>
  <r>
    <n v="6627"/>
    <s v="CA-2014-145541"/>
    <d v="2014-12-14T00:00:00"/>
    <s v="12/21/2014"/>
    <s v="Standard Class"/>
    <s v="TB-21400"/>
    <s v="Tom Boeckenhauer"/>
    <s v="Consumer"/>
    <s v="United States"/>
    <s v="New York City"/>
    <s v="New York"/>
    <n v="10024"/>
    <s v="East"/>
    <s v="TEC-MA-10001127"/>
    <s v="Technology"/>
    <s v="Machines"/>
    <s v="HP Designjet T520 Inkjet Large Format Printer - 24&quot; Color"/>
    <n v="6999.96"/>
    <n v="4"/>
    <n v="0"/>
    <n v="2239.9872"/>
    <x v="20"/>
    <x v="2"/>
  </r>
  <r>
    <n v="6628"/>
    <s v="CA-2014-138513"/>
    <d v="2014-05-23T00:00:00"/>
    <s v="5/27/2014"/>
    <s v="Standard Class"/>
    <s v="EH-13990"/>
    <s v="Erica Hackney"/>
    <s v="Consumer"/>
    <s v="United States"/>
    <s v="Bellevue"/>
    <s v="Washington"/>
    <n v="98006"/>
    <s v="West"/>
    <s v="OFF-PA-10003177"/>
    <s v="Office Supplies"/>
    <s v="Paper"/>
    <s v="Xerox 1999"/>
    <n v="12.96"/>
    <n v="2"/>
    <n v="0"/>
    <n v="6.2207999999999997"/>
    <x v="8"/>
    <x v="2"/>
  </r>
  <r>
    <n v="6629"/>
    <s v="CA-2015-135489"/>
    <d v="2015-09-19T00:00:00"/>
    <s v="9/22/2015"/>
    <s v="Second Class"/>
    <s v="GW-14605"/>
    <s v="Giulietta Weimer"/>
    <s v="Consumer"/>
    <s v="United States"/>
    <s v="New York City"/>
    <s v="New York"/>
    <n v="10024"/>
    <s v="East"/>
    <s v="TEC-PH-10000011"/>
    <s v="Technology"/>
    <s v="Phones"/>
    <s v="PureGear Roll-On Screen Protector"/>
    <n v="279.86"/>
    <n v="14"/>
    <n v="0"/>
    <n v="134.33279999999999"/>
    <x v="11"/>
    <x v="1"/>
  </r>
  <r>
    <n v="6630"/>
    <s v="CA-2015-125696"/>
    <d v="2015-10-02T00:00:00"/>
    <d v="2015-06-10T00:00:00"/>
    <s v="Standard Class"/>
    <s v="NP-18685"/>
    <s v="Nora Pelletier"/>
    <s v="Home Office"/>
    <s v="United States"/>
    <s v="Wilson"/>
    <s v="North Carolina"/>
    <n v="27893"/>
    <s v="South"/>
    <s v="OFF-BI-10001757"/>
    <s v="Office Supplies"/>
    <s v="Binders"/>
    <s v="Pressboard Hanging Data Binders for Unburst Sheets"/>
    <n v="7.38"/>
    <n v="5"/>
    <n v="0.7"/>
    <n v="-5.4119999999999999"/>
    <x v="2"/>
    <x v="1"/>
  </r>
  <r>
    <n v="6631"/>
    <s v="CA-2016-105081"/>
    <d v="2016-12-25T00:00:00"/>
    <s v="12/30/2016"/>
    <s v="Standard Class"/>
    <s v="JE-15715"/>
    <s v="Joe Elijah"/>
    <s v="Consumer"/>
    <s v="United States"/>
    <s v="Seattle"/>
    <s v="Washington"/>
    <n v="98115"/>
    <s v="West"/>
    <s v="FUR-CH-10000847"/>
    <s v="Furniture"/>
    <s v="Chairs"/>
    <s v="Global Executive Mid-Back Manager's Chair"/>
    <n v="698.35199999999998"/>
    <n v="3"/>
    <n v="0.2"/>
    <n v="52.376399999999997"/>
    <x v="5"/>
    <x v="0"/>
  </r>
  <r>
    <n v="6632"/>
    <s v="CA-2016-105081"/>
    <d v="2016-12-25T00:00:00"/>
    <s v="12/30/2016"/>
    <s v="Standard Class"/>
    <s v="JE-15715"/>
    <s v="Joe Elijah"/>
    <s v="Consumer"/>
    <s v="United States"/>
    <s v="Seattle"/>
    <s v="Washington"/>
    <n v="98115"/>
    <s v="West"/>
    <s v="FUR-TA-10001307"/>
    <s v="Furniture"/>
    <s v="Tables"/>
    <s v="SAFCO PlanMaster Heigh-Adjustable Drafting Table Base, 43w x 30d x 30-37h, Black"/>
    <n v="1747.25"/>
    <n v="5"/>
    <n v="0"/>
    <n v="629.01"/>
    <x v="5"/>
    <x v="0"/>
  </r>
  <r>
    <n v="6633"/>
    <s v="US-2016-146857"/>
    <d v="2016-05-06T00:00:00"/>
    <d v="2016-08-05T00:00:00"/>
    <s v="Second Class"/>
    <s v="BE-11455"/>
    <s v="Brad Eason"/>
    <s v="Home Office"/>
    <s v="United States"/>
    <s v="Springfield"/>
    <s v="Missouri"/>
    <n v="65807"/>
    <s v="Central"/>
    <s v="OFF-AP-10001205"/>
    <s v="Office Supplies"/>
    <s v="Appliances"/>
    <s v="Belkin 5 Outlet SurgeMaster Power Centers"/>
    <n v="54.48"/>
    <n v="1"/>
    <n v="0"/>
    <n v="15.2544"/>
    <x v="35"/>
    <x v="0"/>
  </r>
  <r>
    <n v="6634"/>
    <s v="CA-2016-166275"/>
    <d v="2016-10-24T00:00:00"/>
    <s v="10/24/2016"/>
    <s v="Same Day"/>
    <s v="SS-20590"/>
    <s v="Sonia Sunley"/>
    <s v="Consumer"/>
    <s v="United States"/>
    <s v="San Francisco"/>
    <s v="California"/>
    <n v="94109"/>
    <s v="West"/>
    <s v="TEC-AC-10001838"/>
    <s v="Technology"/>
    <s v="Accessories"/>
    <s v="Razer Tiamat Over Ear 7.1 Surround Sound PC Gaming Headset"/>
    <n v="199.99"/>
    <n v="1"/>
    <n v="0"/>
    <n v="85.995699999999999"/>
    <x v="32"/>
    <x v="0"/>
  </r>
  <r>
    <n v="6635"/>
    <s v="CA-2017-144498"/>
    <d v="2017-05-06T00:00:00"/>
    <d v="2017-06-05T00:00:00"/>
    <s v="Same Day"/>
    <s v="MB-18085"/>
    <s v="Mick Brown"/>
    <s v="Consumer"/>
    <s v="United States"/>
    <s v="Charlotte"/>
    <s v="North Carolina"/>
    <n v="28205"/>
    <s v="South"/>
    <s v="OFF-BI-10003982"/>
    <s v="Office Supplies"/>
    <s v="Binders"/>
    <s v="Wilson Jones Century Plastic Molded Ring Binders"/>
    <n v="68.540999999999997"/>
    <n v="11"/>
    <n v="0.7"/>
    <n v="-52.548099999999998"/>
    <x v="24"/>
    <x v="3"/>
  </r>
  <r>
    <n v="6636"/>
    <s v="CA-2017-144498"/>
    <d v="2017-05-06T00:00:00"/>
    <d v="2017-06-05T00:00:00"/>
    <s v="Same Day"/>
    <s v="MB-18085"/>
    <s v="Mick Brown"/>
    <s v="Consumer"/>
    <s v="United States"/>
    <s v="Charlotte"/>
    <s v="North Carolina"/>
    <n v="28205"/>
    <s v="South"/>
    <s v="TEC-PH-10004977"/>
    <s v="Technology"/>
    <s v="Phones"/>
    <s v="GE 30524EE4"/>
    <n v="627.16800000000001"/>
    <n v="4"/>
    <n v="0.2"/>
    <n v="70.556399999999996"/>
    <x v="24"/>
    <x v="3"/>
  </r>
  <r>
    <n v="6637"/>
    <s v="CA-2017-144498"/>
    <d v="2017-05-06T00:00:00"/>
    <d v="2017-06-05T00:00:00"/>
    <s v="Same Day"/>
    <s v="MB-18085"/>
    <s v="Mick Brown"/>
    <s v="Consumer"/>
    <s v="United States"/>
    <s v="Charlotte"/>
    <s v="North Carolina"/>
    <n v="28205"/>
    <s v="South"/>
    <s v="OFF-LA-10003510"/>
    <s v="Office Supplies"/>
    <s v="Labels"/>
    <s v="Avery 4027 File Folder Labels for Dot Matrix Printers, 5000 Labels per Box, White"/>
    <n v="122.12"/>
    <n v="5"/>
    <n v="0.2"/>
    <n v="39.689"/>
    <x v="24"/>
    <x v="3"/>
  </r>
  <r>
    <n v="6638"/>
    <s v="CA-2017-103352"/>
    <d v="2017-11-27T00:00:00"/>
    <s v="11/30/2017"/>
    <s v="Second Class"/>
    <s v="RP-19390"/>
    <s v="Resi Pˆlking"/>
    <s v="Consumer"/>
    <s v="United States"/>
    <s v="New York City"/>
    <s v="New York"/>
    <n v="10011"/>
    <s v="East"/>
    <s v="OFF-AR-10001573"/>
    <s v="Office Supplies"/>
    <s v="Art"/>
    <s v="American Pencil"/>
    <n v="6.99"/>
    <n v="3"/>
    <n v="0"/>
    <n v="2.0270999999999999"/>
    <x v="23"/>
    <x v="3"/>
  </r>
  <r>
    <n v="6639"/>
    <s v="CA-2017-103352"/>
    <d v="2017-11-27T00:00:00"/>
    <s v="11/30/2017"/>
    <s v="Second Class"/>
    <s v="RP-19390"/>
    <s v="Resi Pˆlking"/>
    <s v="Consumer"/>
    <s v="United States"/>
    <s v="New York City"/>
    <s v="New York"/>
    <n v="10011"/>
    <s v="East"/>
    <s v="OFF-BI-10001196"/>
    <s v="Office Supplies"/>
    <s v="Binders"/>
    <s v="Avery Flip-Chart Easel Binder, Black"/>
    <n v="107.42400000000001"/>
    <n v="6"/>
    <n v="0.2"/>
    <n v="36.255600000000001"/>
    <x v="23"/>
    <x v="3"/>
  </r>
  <r>
    <n v="6640"/>
    <s v="CA-2014-108609"/>
    <d v="2014-10-31T00:00:00"/>
    <d v="2014-02-11T00:00:00"/>
    <s v="Second Class"/>
    <s v="AJ-10780"/>
    <s v="Anthony Jacobs"/>
    <s v="Corporate"/>
    <s v="United States"/>
    <s v="Lorain"/>
    <s v="Ohio"/>
    <n v="44052"/>
    <s v="East"/>
    <s v="FUR-TA-10003954"/>
    <s v="Furniture"/>
    <s v="Tables"/>
    <s v="Hon 94000 Series Round Tables"/>
    <n v="1421.664"/>
    <n v="8"/>
    <n v="0.4"/>
    <n v="-734.52639999999997"/>
    <x v="18"/>
    <x v="2"/>
  </r>
  <r>
    <n v="6641"/>
    <s v="CA-2017-128328"/>
    <d v="2017-08-05T00:00:00"/>
    <d v="2017-09-08T00:00:00"/>
    <s v="Standard Class"/>
    <s v="PO-18865"/>
    <s v="Patrick O'Donnell"/>
    <s v="Consumer"/>
    <s v="United States"/>
    <s v="Indianapolis"/>
    <s v="Indiana"/>
    <n v="46203"/>
    <s v="Central"/>
    <s v="OFF-BI-10001989"/>
    <s v="Office Supplies"/>
    <s v="Binders"/>
    <s v="Premium Transparent Presentation Covers by GBC"/>
    <n v="125.88"/>
    <n v="6"/>
    <n v="0"/>
    <n v="60.422400000000003"/>
    <x v="43"/>
    <x v="3"/>
  </r>
  <r>
    <n v="6642"/>
    <s v="CA-2017-128328"/>
    <d v="2017-08-05T00:00:00"/>
    <d v="2017-09-08T00:00:00"/>
    <s v="Standard Class"/>
    <s v="PO-18865"/>
    <s v="Patrick O'Donnell"/>
    <s v="Consumer"/>
    <s v="United States"/>
    <s v="Indianapolis"/>
    <s v="Indiana"/>
    <n v="46203"/>
    <s v="Central"/>
    <s v="TEC-AC-10001714"/>
    <s v="Technology"/>
    <s v="Accessories"/>
    <s v="Logitech†MX Performance Wireless Mouse"/>
    <n v="79.78"/>
    <n v="2"/>
    <n v="0"/>
    <n v="29.518599999999999"/>
    <x v="43"/>
    <x v="3"/>
  </r>
  <r>
    <n v="6643"/>
    <s v="CA-2017-128328"/>
    <d v="2017-08-05T00:00:00"/>
    <d v="2017-09-08T00:00:00"/>
    <s v="Standard Class"/>
    <s v="PO-18865"/>
    <s v="Patrick O'Donnell"/>
    <s v="Consumer"/>
    <s v="United States"/>
    <s v="Indianapolis"/>
    <s v="Indiana"/>
    <n v="46203"/>
    <s v="Central"/>
    <s v="OFF-LA-10003498"/>
    <s v="Office Supplies"/>
    <s v="Labels"/>
    <s v="Avery 475"/>
    <n v="133.19999999999999"/>
    <n v="9"/>
    <n v="0"/>
    <n v="66.599999999999994"/>
    <x v="43"/>
    <x v="3"/>
  </r>
  <r>
    <n v="6644"/>
    <s v="US-2015-156496"/>
    <d v="2015-08-10T00:00:00"/>
    <s v="8/16/2015"/>
    <s v="Standard Class"/>
    <s v="WB-21850"/>
    <s v="William Brown"/>
    <s v="Consumer"/>
    <s v="United States"/>
    <s v="Redmond"/>
    <s v="Oregon"/>
    <n v="97756"/>
    <s v="West"/>
    <s v="TEC-PH-10000576"/>
    <s v="Technology"/>
    <s v="Phones"/>
    <s v="AT&amp;T 1080 Corded phone"/>
    <n v="438.36799999999999"/>
    <n v="4"/>
    <n v="0.2"/>
    <n v="38.357199999999999"/>
    <x v="37"/>
    <x v="1"/>
  </r>
  <r>
    <n v="6645"/>
    <s v="US-2015-156496"/>
    <d v="2015-08-10T00:00:00"/>
    <s v="8/16/2015"/>
    <s v="Standard Class"/>
    <s v="WB-21850"/>
    <s v="William Brown"/>
    <s v="Consumer"/>
    <s v="United States"/>
    <s v="Redmond"/>
    <s v="Oregon"/>
    <n v="97756"/>
    <s v="West"/>
    <s v="TEC-PH-10004188"/>
    <s v="Technology"/>
    <s v="Phones"/>
    <s v="OtterBox Commuter Series Case - Samsung Galaxy S4"/>
    <n v="139.94399999999999"/>
    <n v="7"/>
    <n v="0.2"/>
    <n v="-31.487400000000001"/>
    <x v="37"/>
    <x v="1"/>
  </r>
  <r>
    <n v="6646"/>
    <s v="US-2015-156496"/>
    <d v="2015-08-10T00:00:00"/>
    <s v="8/16/2015"/>
    <s v="Standard Class"/>
    <s v="WB-21850"/>
    <s v="William Brown"/>
    <s v="Consumer"/>
    <s v="United States"/>
    <s v="Redmond"/>
    <s v="Oregon"/>
    <n v="97756"/>
    <s v="West"/>
    <s v="OFF-AP-10001469"/>
    <s v="Office Supplies"/>
    <s v="Appliances"/>
    <s v="Fellowes 8 Outlet Superior Workstation Surge Protector"/>
    <n v="133.47200000000001"/>
    <n v="4"/>
    <n v="0.2"/>
    <n v="15.015599999999999"/>
    <x v="37"/>
    <x v="1"/>
  </r>
  <r>
    <n v="6647"/>
    <s v="US-2016-127334"/>
    <d v="2016-12-15T00:00:00"/>
    <s v="12/21/2016"/>
    <s v="Standard Class"/>
    <s v="MP-18175"/>
    <s v="Mike Pelletier"/>
    <s v="Home Office"/>
    <s v="United States"/>
    <s v="Springfield"/>
    <s v="Oregon"/>
    <n v="97477"/>
    <s v="West"/>
    <s v="FUR-TA-10003473"/>
    <s v="Furniture"/>
    <s v="Tables"/>
    <s v="Bretford Rectangular Conference Table Tops"/>
    <n v="564.19500000000005"/>
    <n v="3"/>
    <n v="0.5"/>
    <n v="-304.6653"/>
    <x v="5"/>
    <x v="0"/>
  </r>
  <r>
    <n v="6648"/>
    <s v="US-2016-127334"/>
    <d v="2016-12-15T00:00:00"/>
    <s v="12/21/2016"/>
    <s v="Standard Class"/>
    <s v="MP-18175"/>
    <s v="Mike Pelletier"/>
    <s v="Home Office"/>
    <s v="United States"/>
    <s v="Springfield"/>
    <s v="Oregon"/>
    <n v="97477"/>
    <s v="West"/>
    <s v="OFF-AP-10001205"/>
    <s v="Office Supplies"/>
    <s v="Appliances"/>
    <s v="Belkin 5 Outlet SurgeMaster Power Centers"/>
    <n v="87.168000000000006"/>
    <n v="2"/>
    <n v="0.2"/>
    <n v="8.7167999999999992"/>
    <x v="5"/>
    <x v="0"/>
  </r>
  <r>
    <n v="6649"/>
    <s v="US-2017-124779"/>
    <d v="2017-09-08T00:00:00"/>
    <d v="2017-11-09T00:00:00"/>
    <s v="First Class"/>
    <s v="BF-11020"/>
    <s v="Barry Franzˆsisch"/>
    <s v="Corporate"/>
    <s v="United States"/>
    <s v="Arlington"/>
    <s v="Texas"/>
    <n v="76017"/>
    <s v="Central"/>
    <s v="OFF-BI-10002429"/>
    <s v="Office Supplies"/>
    <s v="Binders"/>
    <s v="Premier Elliptical Ring Binder, Black"/>
    <n v="42.616"/>
    <n v="7"/>
    <n v="0.8"/>
    <n v="-68.185599999999994"/>
    <x v="15"/>
    <x v="3"/>
  </r>
  <r>
    <n v="6650"/>
    <s v="US-2017-124779"/>
    <d v="2017-09-08T00:00:00"/>
    <d v="2017-11-09T00:00:00"/>
    <s v="First Class"/>
    <s v="BF-11020"/>
    <s v="Barry Franzˆsisch"/>
    <s v="Corporate"/>
    <s v="United States"/>
    <s v="Arlington"/>
    <s v="Texas"/>
    <n v="76017"/>
    <s v="Central"/>
    <s v="TEC-CO-10001943"/>
    <s v="Technology"/>
    <s v="Copiers"/>
    <s v="Canon PC-428 Personal Copier"/>
    <n v="319.98399999999998"/>
    <n v="2"/>
    <n v="0.2"/>
    <n v="107.99460000000001"/>
    <x v="15"/>
    <x v="3"/>
  </r>
  <r>
    <n v="6651"/>
    <s v="US-2017-124779"/>
    <d v="2017-09-08T00:00:00"/>
    <d v="2017-11-09T00:00:00"/>
    <s v="First Class"/>
    <s v="BF-11020"/>
    <s v="Barry Franzˆsisch"/>
    <s v="Corporate"/>
    <s v="United States"/>
    <s v="Arlington"/>
    <s v="Texas"/>
    <n v="76017"/>
    <s v="Central"/>
    <s v="OFF-FA-10004854"/>
    <s v="Office Supplies"/>
    <s v="Fasteners"/>
    <s v="Vinyl Coated Wire Paper Clips in Organizer Box, 800/Box"/>
    <n v="45.92"/>
    <n v="5"/>
    <n v="0.2"/>
    <n v="15.497999999999999"/>
    <x v="15"/>
    <x v="3"/>
  </r>
  <r>
    <n v="6652"/>
    <s v="US-2017-124779"/>
    <d v="2017-09-08T00:00:00"/>
    <d v="2017-11-09T00:00:00"/>
    <s v="First Class"/>
    <s v="BF-11020"/>
    <s v="Barry Franzˆsisch"/>
    <s v="Corporate"/>
    <s v="United States"/>
    <s v="Arlington"/>
    <s v="Texas"/>
    <n v="76017"/>
    <s v="Central"/>
    <s v="FUR-FU-10001095"/>
    <s v="Furniture"/>
    <s v="Furnishings"/>
    <s v="DAX Black Cherry Wood-Tone Poster Frame"/>
    <n v="21.184000000000001"/>
    <n v="2"/>
    <n v="0.6"/>
    <n v="-11.651199999999999"/>
    <x v="15"/>
    <x v="3"/>
  </r>
  <r>
    <n v="6653"/>
    <s v="US-2017-124779"/>
    <d v="2017-09-08T00:00:00"/>
    <d v="2017-11-09T00:00:00"/>
    <s v="First Class"/>
    <s v="BF-11020"/>
    <s v="Barry Franzˆsisch"/>
    <s v="Corporate"/>
    <s v="United States"/>
    <s v="Arlington"/>
    <s v="Texas"/>
    <n v="76017"/>
    <s v="Central"/>
    <s v="OFF-PA-10000061"/>
    <s v="Office Supplies"/>
    <s v="Paper"/>
    <s v="Xerox 205"/>
    <n v="20.736000000000001"/>
    <n v="4"/>
    <n v="0.2"/>
    <n v="7.2576000000000001"/>
    <x v="15"/>
    <x v="3"/>
  </r>
  <r>
    <n v="6654"/>
    <s v="US-2017-124779"/>
    <d v="2017-09-08T00:00:00"/>
    <d v="2017-11-09T00:00:00"/>
    <s v="First Class"/>
    <s v="BF-11020"/>
    <s v="Barry Franzˆsisch"/>
    <s v="Corporate"/>
    <s v="United States"/>
    <s v="Arlington"/>
    <s v="Texas"/>
    <n v="76017"/>
    <s v="Central"/>
    <s v="FUR-CH-10003535"/>
    <s v="Furniture"/>
    <s v="Chairs"/>
    <s v="Global Armless Task Chair, Royal Blue"/>
    <n v="213.43"/>
    <n v="5"/>
    <n v="0.3"/>
    <n v="-39.637"/>
    <x v="15"/>
    <x v="3"/>
  </r>
  <r>
    <n v="6655"/>
    <s v="CA-2017-135937"/>
    <d v="2017-02-20T00:00:00"/>
    <s v="2/27/2017"/>
    <s v="Standard Class"/>
    <s v="KM-16375"/>
    <s v="Katherine Murray"/>
    <s v="Home Office"/>
    <s v="United States"/>
    <s v="Gilbert"/>
    <s v="Arizona"/>
    <n v="85234"/>
    <s v="West"/>
    <s v="TEC-PH-10004447"/>
    <s v="Technology"/>
    <s v="Phones"/>
    <s v="Toshiba IPT2010-SD IP†Telephone"/>
    <n v="333.57600000000002"/>
    <n v="3"/>
    <n v="0.2"/>
    <n v="25.0182"/>
    <x v="31"/>
    <x v="3"/>
  </r>
  <r>
    <n v="6656"/>
    <s v="CA-2017-135937"/>
    <d v="2017-02-20T00:00:00"/>
    <s v="2/27/2017"/>
    <s v="Standard Class"/>
    <s v="KM-16375"/>
    <s v="Katherine Murray"/>
    <s v="Home Office"/>
    <s v="United States"/>
    <s v="Gilbert"/>
    <s v="Arizona"/>
    <n v="85234"/>
    <s v="West"/>
    <s v="TEC-AC-10001114"/>
    <s v="Technology"/>
    <s v="Accessories"/>
    <s v="Microsoft Wireless Mobile Mouse 4000"/>
    <n v="31.992000000000001"/>
    <n v="1"/>
    <n v="0.2"/>
    <n v="4.7988"/>
    <x v="31"/>
    <x v="3"/>
  </r>
  <r>
    <n v="6657"/>
    <s v="CA-2017-135937"/>
    <d v="2017-02-20T00:00:00"/>
    <s v="2/27/2017"/>
    <s v="Standard Class"/>
    <s v="KM-16375"/>
    <s v="Katherine Murray"/>
    <s v="Home Office"/>
    <s v="United States"/>
    <s v="Gilbert"/>
    <s v="Arizona"/>
    <n v="85234"/>
    <s v="West"/>
    <s v="OFF-ST-10000563"/>
    <s v="Office Supplies"/>
    <s v="Storage"/>
    <s v="Fellowes Bankers Box Stor/Drawer Steel Plus"/>
    <n v="51.167999999999999"/>
    <n v="2"/>
    <n v="0.2"/>
    <n v="-6.3959999999999999"/>
    <x v="31"/>
    <x v="3"/>
  </r>
  <r>
    <n v="6658"/>
    <s v="CA-2017-135937"/>
    <d v="2017-02-20T00:00:00"/>
    <s v="2/27/2017"/>
    <s v="Standard Class"/>
    <s v="KM-16375"/>
    <s v="Katherine Murray"/>
    <s v="Home Office"/>
    <s v="United States"/>
    <s v="Gilbert"/>
    <s v="Arizona"/>
    <n v="85234"/>
    <s v="West"/>
    <s v="OFF-EN-10004846"/>
    <s v="Office Supplies"/>
    <s v="Envelopes"/>
    <s v="Letter or Legal Size Expandable Poly String Tie Envelopes"/>
    <n v="10.64"/>
    <n v="5"/>
    <n v="0.2"/>
    <n v="3.8570000000000002"/>
    <x v="31"/>
    <x v="3"/>
  </r>
  <r>
    <n v="6659"/>
    <s v="CA-2017-135937"/>
    <d v="2017-02-20T00:00:00"/>
    <s v="2/27/2017"/>
    <s v="Standard Class"/>
    <s v="KM-16375"/>
    <s v="Katherine Murray"/>
    <s v="Home Office"/>
    <s v="United States"/>
    <s v="Gilbert"/>
    <s v="Arizona"/>
    <n v="85234"/>
    <s v="West"/>
    <s v="FUR-FU-10002253"/>
    <s v="Furniture"/>
    <s v="Furnishings"/>
    <s v="Howard Miller 13&quot; Diameter Pewter Finish Round Wall Clock"/>
    <n v="68.703999999999994"/>
    <n v="2"/>
    <n v="0.2"/>
    <n v="16.3172"/>
    <x v="31"/>
    <x v="3"/>
  </r>
  <r>
    <n v="6660"/>
    <s v="CA-2017-135937"/>
    <d v="2017-02-20T00:00:00"/>
    <s v="2/27/2017"/>
    <s v="Standard Class"/>
    <s v="KM-16375"/>
    <s v="Katherine Murray"/>
    <s v="Home Office"/>
    <s v="United States"/>
    <s v="Gilbert"/>
    <s v="Arizona"/>
    <n v="85234"/>
    <s v="West"/>
    <s v="FUR-TA-10001039"/>
    <s v="Furniture"/>
    <s v="Tables"/>
    <s v="KI Adjustable-Height Table"/>
    <n v="386.91"/>
    <n v="9"/>
    <n v="0.5"/>
    <n v="-185.71680000000001"/>
    <x v="31"/>
    <x v="3"/>
  </r>
  <r>
    <n v="6661"/>
    <s v="CA-2015-129322"/>
    <d v="2015-08-08T00:00:00"/>
    <d v="2015-10-08T00:00:00"/>
    <s v="Second Class"/>
    <s v="DB-13405"/>
    <s v="Denny Blanton"/>
    <s v="Consumer"/>
    <s v="United States"/>
    <s v="Lawrence"/>
    <s v="Massachusetts"/>
    <n v="1841"/>
    <s v="East"/>
    <s v="OFF-AR-10004587"/>
    <s v="Office Supplies"/>
    <s v="Art"/>
    <s v="Boston 1827 Commercial Additional Cutter, Drive Gear &amp; Gear Rack for 1606"/>
    <n v="39.659999999999997"/>
    <n v="2"/>
    <n v="0"/>
    <n v="11.898"/>
    <x v="37"/>
    <x v="1"/>
  </r>
  <r>
    <n v="6662"/>
    <s v="CA-2015-129322"/>
    <d v="2015-08-08T00:00:00"/>
    <d v="2015-10-08T00:00:00"/>
    <s v="Second Class"/>
    <s v="DB-13405"/>
    <s v="Denny Blanton"/>
    <s v="Consumer"/>
    <s v="United States"/>
    <s v="Lawrence"/>
    <s v="Massachusetts"/>
    <n v="1841"/>
    <s v="East"/>
    <s v="OFF-AP-10004336"/>
    <s v="Office Supplies"/>
    <s v="Appliances"/>
    <s v="Conquest 14 Commercial Heavy-Duty Upright Vacuum, Collection System, Accessory Kit"/>
    <n v="113.92"/>
    <n v="2"/>
    <n v="0"/>
    <n v="33.036799999999999"/>
    <x v="37"/>
    <x v="1"/>
  </r>
  <r>
    <n v="6663"/>
    <s v="CA-2015-129322"/>
    <d v="2015-08-08T00:00:00"/>
    <d v="2015-10-08T00:00:00"/>
    <s v="Second Class"/>
    <s v="DB-13405"/>
    <s v="Denny Blanton"/>
    <s v="Consumer"/>
    <s v="United States"/>
    <s v="Lawrence"/>
    <s v="Massachusetts"/>
    <n v="1841"/>
    <s v="East"/>
    <s v="OFF-BI-10001718"/>
    <s v="Office Supplies"/>
    <s v="Binders"/>
    <s v="GBC DocuBind P50 Personal Binding Machine"/>
    <n v="447.86"/>
    <n v="7"/>
    <n v="0"/>
    <n v="210.49420000000001"/>
    <x v="37"/>
    <x v="1"/>
  </r>
  <r>
    <n v="6664"/>
    <s v="CA-2017-162173"/>
    <d v="2017-10-26T00:00:00"/>
    <d v="2017-01-11T00:00:00"/>
    <s v="Standard Class"/>
    <s v="OT-18730"/>
    <s v="Olvera Toch"/>
    <s v="Consumer"/>
    <s v="United States"/>
    <s v="Virginia Beach"/>
    <s v="Virginia"/>
    <n v="23464"/>
    <s v="South"/>
    <s v="FUR-TA-10001520"/>
    <s v="Furniture"/>
    <s v="Tables"/>
    <s v="Lesro Sheffield Collection Coffee Table, End Table, Center Table, Corner Table"/>
    <n v="356.85"/>
    <n v="5"/>
    <n v="0"/>
    <n v="60.664499999999997"/>
    <x v="13"/>
    <x v="3"/>
  </r>
  <r>
    <n v="6665"/>
    <s v="CA-2017-162173"/>
    <d v="2017-10-26T00:00:00"/>
    <d v="2017-01-11T00:00:00"/>
    <s v="Standard Class"/>
    <s v="OT-18730"/>
    <s v="Olvera Toch"/>
    <s v="Consumer"/>
    <s v="United States"/>
    <s v="Virginia Beach"/>
    <s v="Virginia"/>
    <n v="23464"/>
    <s v="South"/>
    <s v="OFF-EN-10002831"/>
    <s v="Office Supplies"/>
    <s v="Envelopes"/>
    <s v="Tyvek  Top-Opening Peel &amp; Seel  Envelopes, Gray"/>
    <n v="251.58"/>
    <n v="7"/>
    <n v="0"/>
    <n v="113.211"/>
    <x v="13"/>
    <x v="3"/>
  </r>
  <r>
    <n v="6666"/>
    <s v="CA-2016-115483"/>
    <d v="2016-07-14T00:00:00"/>
    <s v="7/18/2016"/>
    <s v="Second Class"/>
    <s v="JS-15880"/>
    <s v="John Stevenson"/>
    <s v="Consumer"/>
    <s v="United States"/>
    <s v="Irving"/>
    <s v="Texas"/>
    <n v="75061"/>
    <s v="Central"/>
    <s v="OFF-PA-10001497"/>
    <s v="Office Supplies"/>
    <s v="Paper"/>
    <s v="Xerox 1914"/>
    <n v="219.84"/>
    <n v="5"/>
    <n v="0.2"/>
    <n v="79.691999999999993"/>
    <x v="16"/>
    <x v="0"/>
  </r>
  <r>
    <n v="6667"/>
    <s v="CA-2017-122175"/>
    <d v="2017-05-12T00:00:00"/>
    <s v="5/14/2017"/>
    <s v="Second Class"/>
    <s v="CA-12775"/>
    <s v="Cynthia Arntzen"/>
    <s v="Consumer"/>
    <s v="United States"/>
    <s v="Vineland"/>
    <s v="New Jersey"/>
    <n v="8360"/>
    <s v="East"/>
    <s v="FUR-FU-10000719"/>
    <s v="Furniture"/>
    <s v="Furnishings"/>
    <s v="DAX Cubicle Frames, 8-1/2 x 11"/>
    <n v="42.85"/>
    <n v="5"/>
    <n v="0"/>
    <n v="15.426"/>
    <x v="24"/>
    <x v="3"/>
  </r>
  <r>
    <n v="6668"/>
    <s v="CA-2017-122175"/>
    <d v="2017-05-12T00:00:00"/>
    <s v="5/14/2017"/>
    <s v="Second Class"/>
    <s v="CA-12775"/>
    <s v="Cynthia Arntzen"/>
    <s v="Consumer"/>
    <s v="United States"/>
    <s v="Vineland"/>
    <s v="New Jersey"/>
    <n v="8360"/>
    <s v="East"/>
    <s v="OFF-LA-10002271"/>
    <s v="Office Supplies"/>
    <s v="Labels"/>
    <s v="Smead Alpha-Z Color-Coded Second Alphabetical Labels and Starter Set"/>
    <n v="6.16"/>
    <n v="2"/>
    <n v="0"/>
    <n v="2.9567999999999999"/>
    <x v="24"/>
    <x v="3"/>
  </r>
  <r>
    <n v="6669"/>
    <s v="CA-2017-122175"/>
    <d v="2017-05-12T00:00:00"/>
    <s v="5/14/2017"/>
    <s v="Second Class"/>
    <s v="CA-12775"/>
    <s v="Cynthia Arntzen"/>
    <s v="Consumer"/>
    <s v="United States"/>
    <s v="Vineland"/>
    <s v="New Jersey"/>
    <n v="8360"/>
    <s v="East"/>
    <s v="OFF-SU-10004661"/>
    <s v="Office Supplies"/>
    <s v="Supplies"/>
    <s v="Acme Titanium Bonded Scissors"/>
    <n v="17"/>
    <n v="2"/>
    <n v="0"/>
    <n v="4.42"/>
    <x v="24"/>
    <x v="3"/>
  </r>
  <r>
    <n v="6670"/>
    <s v="CA-2017-122175"/>
    <d v="2017-05-12T00:00:00"/>
    <s v="5/14/2017"/>
    <s v="Second Class"/>
    <s v="CA-12775"/>
    <s v="Cynthia Arntzen"/>
    <s v="Consumer"/>
    <s v="United States"/>
    <s v="Vineland"/>
    <s v="New Jersey"/>
    <n v="8360"/>
    <s v="East"/>
    <s v="TEC-AC-10004859"/>
    <s v="Technology"/>
    <s v="Accessories"/>
    <s v="Maxell Pro 80 Minute CD-R, 10/Pack"/>
    <n v="87.4"/>
    <n v="5"/>
    <n v="0"/>
    <n v="34.96"/>
    <x v="24"/>
    <x v="3"/>
  </r>
  <r>
    <n v="6671"/>
    <s v="CA-2017-161088"/>
    <d v="2017-05-25T00:00:00"/>
    <s v="5/29/2017"/>
    <s v="Standard Class"/>
    <s v="MH-18115"/>
    <s v="Mick Hernandez"/>
    <s v="Home Office"/>
    <s v="United States"/>
    <s v="Columbus"/>
    <s v="Georgia"/>
    <n v="31907"/>
    <s v="South"/>
    <s v="OFF-BI-10002824"/>
    <s v="Office Supplies"/>
    <s v="Binders"/>
    <s v="Recycled Easel Ring Binders"/>
    <n v="29.84"/>
    <n v="2"/>
    <n v="0"/>
    <n v="13.428000000000001"/>
    <x v="24"/>
    <x v="3"/>
  </r>
  <r>
    <n v="6672"/>
    <s v="CA-2014-154837"/>
    <d v="2014-08-23T00:00:00"/>
    <s v="8/27/2014"/>
    <s v="Second Class"/>
    <s v="RB-19645"/>
    <s v="Robert Barroso"/>
    <s v="Corporate"/>
    <s v="United States"/>
    <s v="Los Angeles"/>
    <s v="California"/>
    <n v="90032"/>
    <s v="West"/>
    <s v="OFF-BI-10001575"/>
    <s v="Office Supplies"/>
    <s v="Binders"/>
    <s v="GBC Linen Binding Covers"/>
    <n v="49.567999999999998"/>
    <n v="2"/>
    <n v="0.2"/>
    <n v="17.348800000000001"/>
    <x v="9"/>
    <x v="2"/>
  </r>
  <r>
    <n v="6673"/>
    <s v="CA-2015-153794"/>
    <d v="2015-09-11T00:00:00"/>
    <s v="9/16/2015"/>
    <s v="Standard Class"/>
    <s v="SB-20290"/>
    <s v="Sean Braxton"/>
    <s v="Corporate"/>
    <s v="United States"/>
    <s v="San Diego"/>
    <s v="California"/>
    <n v="92024"/>
    <s v="West"/>
    <s v="OFF-AR-10000380"/>
    <s v="Office Supplies"/>
    <s v="Art"/>
    <s v="Hunt PowerHouse Electric Pencil Sharpener, Blue"/>
    <n v="265.86"/>
    <n v="7"/>
    <n v="0"/>
    <n v="79.757999999999996"/>
    <x v="11"/>
    <x v="1"/>
  </r>
  <r>
    <n v="6674"/>
    <s v="CA-2015-135510"/>
    <d v="2015-09-05T00:00:00"/>
    <d v="2015-12-09T00:00:00"/>
    <s v="Standard Class"/>
    <s v="TW-21025"/>
    <s v="Tamara Willingham"/>
    <s v="Home Office"/>
    <s v="United States"/>
    <s v="Charlottesville"/>
    <s v="Virginia"/>
    <n v="22901"/>
    <s v="South"/>
    <s v="FUR-FU-10000820"/>
    <s v="Furniture"/>
    <s v="Furnishings"/>
    <s v="Tensor Brushed Steel Torchiere Floor Lamp"/>
    <n v="67.959999999999994"/>
    <n v="4"/>
    <n v="0"/>
    <n v="12.232799999999999"/>
    <x v="11"/>
    <x v="1"/>
  </r>
  <r>
    <n v="6675"/>
    <s v="CA-2015-109337"/>
    <d v="2015-11-21T00:00:00"/>
    <s v="11/23/2015"/>
    <s v="Second Class"/>
    <s v="DL-13330"/>
    <s v="Denise Leinenbach"/>
    <s v="Consumer"/>
    <s v="United States"/>
    <s v="Lawrence"/>
    <s v="Indiana"/>
    <n v="46226"/>
    <s v="Central"/>
    <s v="OFF-AR-10003759"/>
    <s v="Office Supplies"/>
    <s v="Art"/>
    <s v="Crayola Anti Dust Chalk, 12/Pack"/>
    <n v="10.92"/>
    <n v="6"/>
    <n v="0"/>
    <n v="4.9139999999999997"/>
    <x v="6"/>
    <x v="1"/>
  </r>
  <r>
    <n v="6676"/>
    <s v="CA-2015-109337"/>
    <d v="2015-11-21T00:00:00"/>
    <s v="11/23/2015"/>
    <s v="Second Class"/>
    <s v="DL-13330"/>
    <s v="Denise Leinenbach"/>
    <s v="Consumer"/>
    <s v="United States"/>
    <s v="Lawrence"/>
    <s v="Indiana"/>
    <n v="46226"/>
    <s v="Central"/>
    <s v="TEC-MA-10002930"/>
    <s v="Technology"/>
    <s v="Machines"/>
    <s v="Ricoh - Ink Collector Unit for GX3000 Series Printers"/>
    <n v="83.9"/>
    <n v="2"/>
    <n v="0"/>
    <n v="22.652999999999999"/>
    <x v="6"/>
    <x v="1"/>
  </r>
  <r>
    <n v="6677"/>
    <s v="CA-2015-109337"/>
    <d v="2015-11-21T00:00:00"/>
    <s v="11/23/2015"/>
    <s v="Second Class"/>
    <s v="DL-13330"/>
    <s v="Denise Leinenbach"/>
    <s v="Consumer"/>
    <s v="United States"/>
    <s v="Lawrence"/>
    <s v="Indiana"/>
    <n v="46226"/>
    <s v="Central"/>
    <s v="OFF-AP-10004052"/>
    <s v="Office Supplies"/>
    <s v="Appliances"/>
    <s v="Hoover Replacement Belts For Soft Guard &amp; Commercial Ltweight Upright Vacs, 2/Pk"/>
    <n v="19.75"/>
    <n v="5"/>
    <n v="0"/>
    <n v="5.1349999999999998"/>
    <x v="6"/>
    <x v="1"/>
  </r>
  <r>
    <n v="6678"/>
    <s v="CA-2015-109337"/>
    <d v="2015-11-21T00:00:00"/>
    <s v="11/23/2015"/>
    <s v="Second Class"/>
    <s v="DL-13330"/>
    <s v="Denise Leinenbach"/>
    <s v="Consumer"/>
    <s v="United States"/>
    <s v="Lawrence"/>
    <s v="Indiana"/>
    <n v="46226"/>
    <s v="Central"/>
    <s v="TEC-AC-10000990"/>
    <s v="Technology"/>
    <s v="Accessories"/>
    <s v="Imation Bio 2GB USB†Flash Drive Imation†Corp"/>
    <n v="393.54"/>
    <n v="3"/>
    <n v="0"/>
    <n v="165.2868"/>
    <x v="6"/>
    <x v="1"/>
  </r>
  <r>
    <n v="6679"/>
    <s v="CA-2014-150329"/>
    <d v="2014-10-10T00:00:00"/>
    <s v="10/14/2014"/>
    <s v="Standard Class"/>
    <s v="SD-20485"/>
    <s v="Shirley Daniels"/>
    <s v="Home Office"/>
    <s v="United States"/>
    <s v="Phoenix"/>
    <s v="Arizona"/>
    <n v="85023"/>
    <s v="West"/>
    <s v="FUR-FU-10003724"/>
    <s v="Furniture"/>
    <s v="Furnishings"/>
    <s v="Westinghouse Clip-On Gooseneck Lamps"/>
    <n v="46.872"/>
    <n v="7"/>
    <n v="0.2"/>
    <n v="3.5154000000000001"/>
    <x v="18"/>
    <x v="2"/>
  </r>
  <r>
    <n v="6680"/>
    <s v="CA-2017-145037"/>
    <d v="2017-09-02T00:00:00"/>
    <d v="2017-07-09T00:00:00"/>
    <s v="Second Class"/>
    <s v="TB-21055"/>
    <s v="Ted Butterfield"/>
    <s v="Consumer"/>
    <s v="United States"/>
    <s v="Meriden"/>
    <s v="Connecticut"/>
    <n v="6450"/>
    <s v="East"/>
    <s v="OFF-ST-10000918"/>
    <s v="Office Supplies"/>
    <s v="Storage"/>
    <s v="Crate-A-Files"/>
    <n v="10.9"/>
    <n v="1"/>
    <n v="0"/>
    <n v="2.8340000000000001"/>
    <x v="15"/>
    <x v="3"/>
  </r>
  <r>
    <n v="6681"/>
    <s v="CA-2017-145037"/>
    <d v="2017-09-02T00:00:00"/>
    <d v="2017-07-09T00:00:00"/>
    <s v="Second Class"/>
    <s v="TB-21055"/>
    <s v="Ted Butterfield"/>
    <s v="Consumer"/>
    <s v="United States"/>
    <s v="Meriden"/>
    <s v="Connecticut"/>
    <n v="6450"/>
    <s v="East"/>
    <s v="OFF-PA-10000157"/>
    <s v="Office Supplies"/>
    <s v="Paper"/>
    <s v="Xerox 191"/>
    <n v="79.92"/>
    <n v="4"/>
    <n v="0"/>
    <n v="37.562399999999997"/>
    <x v="15"/>
    <x v="3"/>
  </r>
  <r>
    <n v="6682"/>
    <s v="CA-2017-145037"/>
    <d v="2017-09-02T00:00:00"/>
    <d v="2017-07-09T00:00:00"/>
    <s v="Second Class"/>
    <s v="TB-21055"/>
    <s v="Ted Butterfield"/>
    <s v="Consumer"/>
    <s v="United States"/>
    <s v="Meriden"/>
    <s v="Connecticut"/>
    <n v="6450"/>
    <s v="East"/>
    <s v="OFF-PA-10002499"/>
    <s v="Office Supplies"/>
    <s v="Paper"/>
    <s v="Xerox 1890"/>
    <n v="146.82"/>
    <n v="3"/>
    <n v="0"/>
    <n v="73.41"/>
    <x v="15"/>
    <x v="3"/>
  </r>
  <r>
    <n v="6683"/>
    <s v="CA-2017-154466"/>
    <d v="2017-01-01T00:00:00"/>
    <d v="2017-02-01T00:00:00"/>
    <s v="First Class"/>
    <s v="DP-13390"/>
    <s v="Dennis Pardue"/>
    <s v="Home Office"/>
    <s v="United States"/>
    <s v="Franklin"/>
    <s v="Wisconsin"/>
    <n v="53132"/>
    <s v="Central"/>
    <s v="OFF-BI-10002012"/>
    <s v="Office Supplies"/>
    <s v="Binders"/>
    <s v="Wilson Jones Easy Flow II Sheet Lifters"/>
    <n v="3.6"/>
    <n v="2"/>
    <n v="0"/>
    <n v="1.728"/>
    <x v="44"/>
    <x v="3"/>
  </r>
  <r>
    <n v="6684"/>
    <s v="CA-2014-109134"/>
    <d v="2014-11-05T00:00:00"/>
    <d v="2014-10-11T00:00:00"/>
    <s v="Standard Class"/>
    <s v="DE-13255"/>
    <s v="Deanra Eno"/>
    <s v="Home Office"/>
    <s v="United States"/>
    <s v="Los Angeles"/>
    <s v="California"/>
    <n v="90008"/>
    <s v="West"/>
    <s v="FUR-FU-10000320"/>
    <s v="Furniture"/>
    <s v="Furnishings"/>
    <s v="OIC Stacking Trays"/>
    <n v="20.04"/>
    <n v="6"/>
    <n v="0"/>
    <n v="8.8176000000000005"/>
    <x v="7"/>
    <x v="2"/>
  </r>
  <r>
    <n v="6685"/>
    <s v="US-2015-129637"/>
    <d v="2015-12-17T00:00:00"/>
    <s v="12/22/2015"/>
    <s v="Standard Class"/>
    <s v="MC-18100"/>
    <s v="Mick Crebagga"/>
    <s v="Consumer"/>
    <s v="United States"/>
    <s v="Bloomington"/>
    <s v="Illinois"/>
    <n v="61701"/>
    <s v="Central"/>
    <s v="OFF-ST-10003716"/>
    <s v="Office Supplies"/>
    <s v="Storage"/>
    <s v="Tennsco Double-Tier Lockers"/>
    <n v="180.01599999999999"/>
    <n v="1"/>
    <n v="0.2"/>
    <n v="-15.7514"/>
    <x v="14"/>
    <x v="1"/>
  </r>
  <r>
    <n v="6686"/>
    <s v="US-2015-129637"/>
    <d v="2015-12-17T00:00:00"/>
    <s v="12/22/2015"/>
    <s v="Standard Class"/>
    <s v="MC-18100"/>
    <s v="Mick Crebagga"/>
    <s v="Consumer"/>
    <s v="United States"/>
    <s v="Bloomington"/>
    <s v="Illinois"/>
    <n v="61701"/>
    <s v="Central"/>
    <s v="FUR-FU-10000965"/>
    <s v="Furniture"/>
    <s v="Furnishings"/>
    <s v="Howard Miller 11-1/2&quot; Diameter Ridgewood Wall Clock"/>
    <n v="41.552"/>
    <n v="2"/>
    <n v="0.6"/>
    <n v="-19.737200000000001"/>
    <x v="14"/>
    <x v="1"/>
  </r>
  <r>
    <n v="6687"/>
    <s v="US-2015-129637"/>
    <d v="2015-12-17T00:00:00"/>
    <s v="12/22/2015"/>
    <s v="Standard Class"/>
    <s v="MC-18100"/>
    <s v="Mick Crebagga"/>
    <s v="Consumer"/>
    <s v="United States"/>
    <s v="Bloomington"/>
    <s v="Illinois"/>
    <n v="61701"/>
    <s v="Central"/>
    <s v="OFF-AR-10003829"/>
    <s v="Office Supplies"/>
    <s v="Art"/>
    <s v="Newell 35"/>
    <n v="13.12"/>
    <n v="5"/>
    <n v="0.2"/>
    <n v="1.476"/>
    <x v="14"/>
    <x v="1"/>
  </r>
  <r>
    <n v="6688"/>
    <s v="CA-2015-165162"/>
    <d v="2015-05-14T00:00:00"/>
    <s v="5/21/2015"/>
    <s v="Standard Class"/>
    <s v="HG-15025"/>
    <s v="Hunter Glantz"/>
    <s v="Consumer"/>
    <s v="United States"/>
    <s v="Los Angeles"/>
    <s v="California"/>
    <n v="90032"/>
    <s v="West"/>
    <s v="OFF-ST-10003470"/>
    <s v="Office Supplies"/>
    <s v="Storage"/>
    <s v="Tennsco Snap-Together Open Shelving Units, Starter Sets and Add-On Units"/>
    <n v="1117.92"/>
    <n v="4"/>
    <n v="0"/>
    <n v="55.896000000000001"/>
    <x v="33"/>
    <x v="1"/>
  </r>
  <r>
    <n v="6689"/>
    <s v="CA-2017-140494"/>
    <d v="2017-03-10T00:00:00"/>
    <s v="3/15/2017"/>
    <s v="Second Class"/>
    <s v="CM-11815"/>
    <s v="Candace McMahon"/>
    <s v="Corporate"/>
    <s v="United States"/>
    <s v="San Francisco"/>
    <s v="California"/>
    <n v="94109"/>
    <s v="West"/>
    <s v="TEC-AC-10004568"/>
    <s v="Technology"/>
    <s v="Accessories"/>
    <s v="Maxell†LTO Ultrium - 800 GB"/>
    <n v="111.96"/>
    <n v="4"/>
    <n v="0"/>
    <n v="21.272400000000001"/>
    <x v="42"/>
    <x v="3"/>
  </r>
  <r>
    <n v="6690"/>
    <s v="CA-2017-104108"/>
    <d v="2017-12-02T00:00:00"/>
    <d v="2017-09-12T00:00:00"/>
    <s v="Standard Class"/>
    <s v="RP-19855"/>
    <s v="Roy Phan"/>
    <s v="Corporate"/>
    <s v="United States"/>
    <s v="Houston"/>
    <s v="Texas"/>
    <n v="77095"/>
    <s v="Central"/>
    <s v="OFF-AR-10000817"/>
    <s v="Office Supplies"/>
    <s v="Art"/>
    <s v="Manco Dry-Lighter Erasable Highlighter"/>
    <n v="12.16"/>
    <n v="5"/>
    <n v="0.2"/>
    <n v="2.1280000000000001"/>
    <x v="22"/>
    <x v="3"/>
  </r>
  <r>
    <n v="6691"/>
    <s v="US-2017-165869"/>
    <d v="2017-07-31T00:00:00"/>
    <d v="2017-05-08T00:00:00"/>
    <s v="Standard Class"/>
    <s v="LS-17200"/>
    <s v="Luke Schmidt"/>
    <s v="Corporate"/>
    <s v="United States"/>
    <s v="Milwaukee"/>
    <s v="Wisconsin"/>
    <n v="53209"/>
    <s v="Central"/>
    <s v="OFF-BI-10003460"/>
    <s v="Office Supplies"/>
    <s v="Binders"/>
    <s v="Acco 3-Hole Punch"/>
    <n v="17.52"/>
    <n v="4"/>
    <n v="0"/>
    <n v="8.4095999999999993"/>
    <x v="10"/>
    <x v="3"/>
  </r>
  <r>
    <n v="6692"/>
    <s v="US-2017-165869"/>
    <d v="2017-07-31T00:00:00"/>
    <d v="2017-05-08T00:00:00"/>
    <s v="Standard Class"/>
    <s v="LS-17200"/>
    <s v="Luke Schmidt"/>
    <s v="Corporate"/>
    <s v="United States"/>
    <s v="Milwaukee"/>
    <s v="Wisconsin"/>
    <n v="53209"/>
    <s v="Central"/>
    <s v="OFF-AP-10002472"/>
    <s v="Office Supplies"/>
    <s v="Appliances"/>
    <s v="3M Office Air Cleaner"/>
    <n v="155.88"/>
    <n v="6"/>
    <n v="0"/>
    <n v="54.558"/>
    <x v="10"/>
    <x v="3"/>
  </r>
  <r>
    <n v="6693"/>
    <s v="CA-2017-160899"/>
    <d v="2017-08-11T00:00:00"/>
    <s v="8/13/2017"/>
    <s v="Second Class"/>
    <s v="DR-12940"/>
    <s v="Daniel Raglin"/>
    <s v="Home Office"/>
    <s v="United States"/>
    <s v="Lake Charles"/>
    <s v="Louisiana"/>
    <n v="70601"/>
    <s v="South"/>
    <s v="OFF-BI-10000632"/>
    <s v="Office Supplies"/>
    <s v="Binders"/>
    <s v="Satellite Sectional Post Binders"/>
    <n v="477.51"/>
    <n v="11"/>
    <n v="0"/>
    <n v="219.65459999999999"/>
    <x v="43"/>
    <x v="3"/>
  </r>
  <r>
    <n v="6694"/>
    <s v="CA-2017-144225"/>
    <d v="2017-09-30T00:00:00"/>
    <d v="2017-02-10T00:00:00"/>
    <s v="Second Class"/>
    <s v="CC-12475"/>
    <s v="Cindy Chapman"/>
    <s v="Consumer"/>
    <s v="United States"/>
    <s v="Baltimore"/>
    <s v="Maryland"/>
    <n v="21215"/>
    <s v="East"/>
    <s v="OFF-PA-10000062"/>
    <s v="Office Supplies"/>
    <s v="Paper"/>
    <s v="Green Bar Computer Printout Paper"/>
    <n v="164.88"/>
    <n v="3"/>
    <n v="0"/>
    <n v="80.791200000000003"/>
    <x v="15"/>
    <x v="3"/>
  </r>
  <r>
    <n v="6695"/>
    <s v="US-2016-163538"/>
    <d v="2016-08-26T00:00:00"/>
    <s v="8/30/2016"/>
    <s v="Standard Class"/>
    <s v="SS-20515"/>
    <s v="Shirley Schmidt"/>
    <s v="Home Office"/>
    <s v="United States"/>
    <s v="Franklin"/>
    <s v="Wisconsin"/>
    <n v="53132"/>
    <s v="Central"/>
    <s v="TEC-AC-10002006"/>
    <s v="Technology"/>
    <s v="Accessories"/>
    <s v="Memorex Micro Travel Drive 16 GB"/>
    <n v="47.97"/>
    <n v="3"/>
    <n v="0"/>
    <n v="14.870699999999999"/>
    <x v="28"/>
    <x v="0"/>
  </r>
  <r>
    <n v="6696"/>
    <s v="US-2016-155103"/>
    <d v="2016-12-02T00:00:00"/>
    <d v="2016-07-12T00:00:00"/>
    <s v="Standard Class"/>
    <s v="JF-15190"/>
    <s v="Jamie Frazer"/>
    <s v="Consumer"/>
    <s v="United States"/>
    <s v="New York City"/>
    <s v="New York"/>
    <n v="10024"/>
    <s v="East"/>
    <s v="OFF-BI-10004318"/>
    <s v="Office Supplies"/>
    <s v="Binders"/>
    <s v="Ibico EB-19 Dual Function Manual Binding System"/>
    <n v="415.17599999999999"/>
    <n v="3"/>
    <n v="0.2"/>
    <n v="134.93219999999999"/>
    <x v="5"/>
    <x v="0"/>
  </r>
  <r>
    <n v="6697"/>
    <s v="US-2016-155103"/>
    <d v="2016-12-02T00:00:00"/>
    <d v="2016-07-12T00:00:00"/>
    <s v="Standard Class"/>
    <s v="JF-15190"/>
    <s v="Jamie Frazer"/>
    <s v="Consumer"/>
    <s v="United States"/>
    <s v="New York City"/>
    <s v="New York"/>
    <n v="10024"/>
    <s v="East"/>
    <s v="OFF-BI-10004236"/>
    <s v="Office Supplies"/>
    <s v="Binders"/>
    <s v="XtraLife ClearVue Slant-D Ring Binder, White, 3&quot;"/>
    <n v="35.231999999999999"/>
    <n v="3"/>
    <n v="0.2"/>
    <n v="11.4504"/>
    <x v="5"/>
    <x v="0"/>
  </r>
  <r>
    <n v="6698"/>
    <s v="US-2016-155103"/>
    <d v="2016-12-02T00:00:00"/>
    <d v="2016-07-12T00:00:00"/>
    <s v="Standard Class"/>
    <s v="JF-15190"/>
    <s v="Jamie Frazer"/>
    <s v="Consumer"/>
    <s v="United States"/>
    <s v="New York City"/>
    <s v="New York"/>
    <n v="10024"/>
    <s v="East"/>
    <s v="OFF-PA-10000062"/>
    <s v="Office Supplies"/>
    <s v="Paper"/>
    <s v="Green Bar Computer Printout Paper"/>
    <n v="54.96"/>
    <n v="1"/>
    <n v="0"/>
    <n v="26.930399999999999"/>
    <x v="5"/>
    <x v="0"/>
  </r>
  <r>
    <n v="6699"/>
    <s v="CA-2017-145429"/>
    <d v="2017-07-21T00:00:00"/>
    <s v="7/25/2017"/>
    <s v="Standard Class"/>
    <s v="SW-20455"/>
    <s v="Shaun Weien"/>
    <s v="Consumer"/>
    <s v="United States"/>
    <s v="San Diego"/>
    <s v="California"/>
    <n v="92024"/>
    <s v="West"/>
    <s v="OFF-PA-10003205"/>
    <s v="Office Supplies"/>
    <s v="Paper"/>
    <s v="Wirebound Message Forms, Four 2 3/4 x 5 Forms per Page, Pink Paper"/>
    <n v="16.34"/>
    <n v="2"/>
    <n v="0"/>
    <n v="7.6798000000000002"/>
    <x v="10"/>
    <x v="3"/>
  </r>
  <r>
    <n v="6700"/>
    <s v="CA-2017-145429"/>
    <d v="2017-07-21T00:00:00"/>
    <s v="7/25/2017"/>
    <s v="Standard Class"/>
    <s v="SW-20455"/>
    <s v="Shaun Weien"/>
    <s v="Consumer"/>
    <s v="United States"/>
    <s v="San Diego"/>
    <s v="California"/>
    <n v="92024"/>
    <s v="West"/>
    <s v="FUR-CH-10000988"/>
    <s v="Furniture"/>
    <s v="Chairs"/>
    <s v="Hon Olson Stacker Stools"/>
    <n v="225.29599999999999"/>
    <n v="2"/>
    <n v="0.2"/>
    <n v="22.529599999999999"/>
    <x v="10"/>
    <x v="3"/>
  </r>
  <r>
    <n v="6701"/>
    <s v="CA-2017-145429"/>
    <d v="2017-07-21T00:00:00"/>
    <s v="7/25/2017"/>
    <s v="Standard Class"/>
    <s v="SW-20455"/>
    <s v="Shaun Weien"/>
    <s v="Consumer"/>
    <s v="United States"/>
    <s v="San Diego"/>
    <s v="California"/>
    <n v="92024"/>
    <s v="West"/>
    <s v="OFF-BI-10001524"/>
    <s v="Office Supplies"/>
    <s v="Binders"/>
    <s v="GBC Premium Transparent Covers with Diagonal Lined Pattern"/>
    <n v="50.351999999999997"/>
    <n v="3"/>
    <n v="0.2"/>
    <n v="17.623200000000001"/>
    <x v="10"/>
    <x v="3"/>
  </r>
  <r>
    <n v="6702"/>
    <s v="CA-2015-153535"/>
    <d v="2015-05-20T00:00:00"/>
    <s v="5/24/2015"/>
    <s v="Standard Class"/>
    <s v="SG-20470"/>
    <s v="Sheri Gordon"/>
    <s v="Consumer"/>
    <s v="United States"/>
    <s v="Wilson"/>
    <s v="North Carolina"/>
    <n v="27893"/>
    <s v="South"/>
    <s v="FUR-FU-10001986"/>
    <s v="Furniture"/>
    <s v="Furnishings"/>
    <s v="Dana Fluorescent Magnifying Lamp, White, 36&quot;"/>
    <n v="163.136"/>
    <n v="4"/>
    <n v="0.2"/>
    <n v="20.391999999999999"/>
    <x v="33"/>
    <x v="1"/>
  </r>
  <r>
    <n v="6703"/>
    <s v="CA-2015-153535"/>
    <d v="2015-05-20T00:00:00"/>
    <s v="5/24/2015"/>
    <s v="Standard Class"/>
    <s v="SG-20470"/>
    <s v="Sheri Gordon"/>
    <s v="Consumer"/>
    <s v="United States"/>
    <s v="Wilson"/>
    <s v="North Carolina"/>
    <n v="27893"/>
    <s v="South"/>
    <s v="OFF-BI-10001031"/>
    <s v="Office Supplies"/>
    <s v="Binders"/>
    <s v="Pressboard Data Binders by Wilson Jones"/>
    <n v="6.4080000000000004"/>
    <n v="4"/>
    <n v="0.7"/>
    <n v="-4.9127999999999998"/>
    <x v="33"/>
    <x v="1"/>
  </r>
  <r>
    <n v="6704"/>
    <s v="CA-2015-139164"/>
    <d v="2015-06-23T00:00:00"/>
    <s v="6/28/2015"/>
    <s v="Standard Class"/>
    <s v="CS-12355"/>
    <s v="Christine Sundaresam"/>
    <s v="Consumer"/>
    <s v="United States"/>
    <s v="Long Beach"/>
    <s v="California"/>
    <n v="90805"/>
    <s v="West"/>
    <s v="TEC-PH-10002468"/>
    <s v="Technology"/>
    <s v="Phones"/>
    <s v="Plantronics CS 50-USB -†headset†- Convertible, Monaural"/>
    <n v="217.584"/>
    <n v="2"/>
    <n v="0.2"/>
    <n v="19.038599999999999"/>
    <x v="40"/>
    <x v="1"/>
  </r>
  <r>
    <n v="6705"/>
    <s v="CA-2015-139164"/>
    <d v="2015-06-23T00:00:00"/>
    <s v="6/28/2015"/>
    <s v="Standard Class"/>
    <s v="CS-12355"/>
    <s v="Christine Sundaresam"/>
    <s v="Consumer"/>
    <s v="United States"/>
    <s v="Long Beach"/>
    <s v="California"/>
    <n v="90805"/>
    <s v="West"/>
    <s v="OFF-FA-10003059"/>
    <s v="Office Supplies"/>
    <s v="Fasteners"/>
    <s v="Assorted Color Push Pins"/>
    <n v="5.43"/>
    <n v="3"/>
    <n v="0"/>
    <n v="1.7919"/>
    <x v="40"/>
    <x v="1"/>
  </r>
  <r>
    <n v="6706"/>
    <s v="CA-2015-139164"/>
    <d v="2015-06-23T00:00:00"/>
    <s v="6/28/2015"/>
    <s v="Standard Class"/>
    <s v="CS-12355"/>
    <s v="Christine Sundaresam"/>
    <s v="Consumer"/>
    <s v="United States"/>
    <s v="Long Beach"/>
    <s v="California"/>
    <n v="90805"/>
    <s v="West"/>
    <s v="TEC-PH-10003931"/>
    <s v="Technology"/>
    <s v="Phones"/>
    <s v="JBL Micro Wireless Portable Bluetooth Speaker"/>
    <n v="143.976"/>
    <n v="3"/>
    <n v="0.2"/>
    <n v="8.9984999999999999"/>
    <x v="40"/>
    <x v="1"/>
  </r>
  <r>
    <n v="6707"/>
    <s v="CA-2016-112277"/>
    <d v="2016-09-10T00:00:00"/>
    <s v="9/15/2016"/>
    <s v="Standard Class"/>
    <s v="SC-20695"/>
    <s v="Steve Chapman"/>
    <s v="Corporate"/>
    <s v="United States"/>
    <s v="Fort Lauderdale"/>
    <s v="Florida"/>
    <n v="33311"/>
    <s v="South"/>
    <s v="TEC-PH-10003505"/>
    <s v="Technology"/>
    <s v="Phones"/>
    <s v="Geemarc AmpliPOWER60"/>
    <n v="519.67999999999995"/>
    <n v="7"/>
    <n v="0.2"/>
    <n v="58.463999999999999"/>
    <x v="21"/>
    <x v="0"/>
  </r>
  <r>
    <n v="6708"/>
    <s v="CA-2014-167724"/>
    <d v="2014-04-13T00:00:00"/>
    <s v="4/18/2014"/>
    <s v="Standard Class"/>
    <s v="BF-11170"/>
    <s v="Ben Ferrer"/>
    <s v="Home Office"/>
    <s v="United States"/>
    <s v="Baltimore"/>
    <s v="Maryland"/>
    <n v="21215"/>
    <s v="East"/>
    <s v="OFF-LA-10002368"/>
    <s v="Office Supplies"/>
    <s v="Labels"/>
    <s v="Avery 479"/>
    <n v="7.83"/>
    <n v="3"/>
    <n v="0"/>
    <n v="3.6017999999999999"/>
    <x v="41"/>
    <x v="2"/>
  </r>
  <r>
    <n v="6709"/>
    <s v="CA-2015-123141"/>
    <d v="2015-11-14T00:00:00"/>
    <s v="11/19/2015"/>
    <s v="Standard Class"/>
    <s v="GZ-14470"/>
    <s v="Gary Zandusky"/>
    <s v="Consumer"/>
    <s v="United States"/>
    <s v="Rio Rancho"/>
    <s v="New Mexico"/>
    <n v="87124"/>
    <s v="West"/>
    <s v="FUR-CH-10004287"/>
    <s v="Furniture"/>
    <s v="Chairs"/>
    <s v="SAFCO Arco Folding Chair"/>
    <n v="883.84"/>
    <n v="4"/>
    <n v="0.2"/>
    <n v="99.432000000000002"/>
    <x v="6"/>
    <x v="1"/>
  </r>
  <r>
    <n v="6710"/>
    <s v="CA-2015-123141"/>
    <d v="2015-11-14T00:00:00"/>
    <s v="11/19/2015"/>
    <s v="Standard Class"/>
    <s v="GZ-14470"/>
    <s v="Gary Zandusky"/>
    <s v="Consumer"/>
    <s v="United States"/>
    <s v="Rio Rancho"/>
    <s v="New Mexico"/>
    <n v="87124"/>
    <s v="West"/>
    <s v="FUR-CH-10001891"/>
    <s v="Furniture"/>
    <s v="Chairs"/>
    <s v="Global Deluxe Office Fabric Chairs"/>
    <n v="230.352"/>
    <n v="3"/>
    <n v="0.2"/>
    <n v="20.155799999999999"/>
    <x v="6"/>
    <x v="1"/>
  </r>
  <r>
    <n v="6711"/>
    <s v="CA-2016-149503"/>
    <d v="2016-12-09T00:00:00"/>
    <d v="2016-12-12T00:00:00"/>
    <s v="First Class"/>
    <s v="SP-20650"/>
    <s v="Stephanie Phelps"/>
    <s v="Corporate"/>
    <s v="United States"/>
    <s v="Stockton"/>
    <s v="California"/>
    <n v="95207"/>
    <s v="West"/>
    <s v="OFF-BI-10002133"/>
    <s v="Office Supplies"/>
    <s v="Binders"/>
    <s v="Wilson Jones Elliptical Ring 3 1/2&quot; Capacity Binders, 800 sheets"/>
    <n v="273.92"/>
    <n v="8"/>
    <n v="0.2"/>
    <n v="99.296000000000006"/>
    <x v="5"/>
    <x v="0"/>
  </r>
  <r>
    <n v="6712"/>
    <s v="CA-2017-163069"/>
    <d v="2017-08-18T00:00:00"/>
    <s v="8/21/2017"/>
    <s v="Second Class"/>
    <s v="PJ-19015"/>
    <s v="Pauline Johnson"/>
    <s v="Consumer"/>
    <s v="United States"/>
    <s v="Columbus"/>
    <s v="Ohio"/>
    <n v="43229"/>
    <s v="East"/>
    <s v="OFF-AR-10001419"/>
    <s v="Office Supplies"/>
    <s v="Art"/>
    <s v="Newell 325"/>
    <n v="9.9120000000000008"/>
    <n v="3"/>
    <n v="0.2"/>
    <n v="1.2390000000000001"/>
    <x v="43"/>
    <x v="3"/>
  </r>
  <r>
    <n v="6713"/>
    <s v="CA-2017-107629"/>
    <d v="2017-12-14T00:00:00"/>
    <s v="12/14/2017"/>
    <s v="Same Day"/>
    <s v="DB-13060"/>
    <s v="Dave Brooks"/>
    <s v="Consumer"/>
    <s v="United States"/>
    <s v="Skokie"/>
    <s v="Illinois"/>
    <n v="60076"/>
    <s v="Central"/>
    <s v="FUR-FU-10002298"/>
    <s v="Furniture"/>
    <s v="Furnishings"/>
    <s v="Rubbermaid ClusterMat Chairmats, Mat Size- 66&quot; x 60&quot;, Lip 20&quot; x 11&quot; -90 Degree Angle"/>
    <n v="266.35199999999998"/>
    <n v="6"/>
    <n v="0.6"/>
    <n v="-292.98719999999997"/>
    <x v="22"/>
    <x v="3"/>
  </r>
  <r>
    <n v="6714"/>
    <s v="CA-2017-107629"/>
    <d v="2017-12-14T00:00:00"/>
    <s v="12/14/2017"/>
    <s v="Same Day"/>
    <s v="DB-13060"/>
    <s v="Dave Brooks"/>
    <s v="Consumer"/>
    <s v="United States"/>
    <s v="Skokie"/>
    <s v="Illinois"/>
    <n v="60076"/>
    <s v="Central"/>
    <s v="FUR-FU-10004091"/>
    <s v="Furniture"/>
    <s v="Furnishings"/>
    <s v="Howard Miller 13&quot; Diameter Goldtone Round Wall Clock"/>
    <n v="56.328000000000003"/>
    <n v="3"/>
    <n v="0.6"/>
    <n v="-26.755800000000001"/>
    <x v="22"/>
    <x v="3"/>
  </r>
  <r>
    <n v="6715"/>
    <s v="CA-2017-107629"/>
    <d v="2017-12-14T00:00:00"/>
    <s v="12/14/2017"/>
    <s v="Same Day"/>
    <s v="DB-13060"/>
    <s v="Dave Brooks"/>
    <s v="Consumer"/>
    <s v="United States"/>
    <s v="Skokie"/>
    <s v="Illinois"/>
    <n v="60076"/>
    <s v="Central"/>
    <s v="TEC-AC-10004510"/>
    <s v="Technology"/>
    <s v="Accessories"/>
    <s v="Logitech Desktop MK120 Mouse and keyboard Combo"/>
    <n v="39.264000000000003"/>
    <n v="3"/>
    <n v="0.2"/>
    <n v="-4.9080000000000004"/>
    <x v="22"/>
    <x v="3"/>
  </r>
  <r>
    <n v="6716"/>
    <s v="CA-2017-107629"/>
    <d v="2017-12-14T00:00:00"/>
    <s v="12/14/2017"/>
    <s v="Same Day"/>
    <s v="DB-13060"/>
    <s v="Dave Brooks"/>
    <s v="Consumer"/>
    <s v="United States"/>
    <s v="Skokie"/>
    <s v="Illinois"/>
    <n v="60076"/>
    <s v="Central"/>
    <s v="OFF-AR-10002987"/>
    <s v="Office Supplies"/>
    <s v="Art"/>
    <s v="Prismacolor Color Pencil Set"/>
    <n v="95.231999999999999"/>
    <n v="6"/>
    <n v="0.2"/>
    <n v="24.9984"/>
    <x v="22"/>
    <x v="3"/>
  </r>
  <r>
    <n v="6717"/>
    <s v="CA-2016-134789"/>
    <d v="2016-04-08T00:00:00"/>
    <s v="4/15/2016"/>
    <s v="Standard Class"/>
    <s v="CK-12325"/>
    <s v="Christine Kargatis"/>
    <s v="Home Office"/>
    <s v="United States"/>
    <s v="Hot Springs"/>
    <s v="Arkansas"/>
    <n v="71901"/>
    <s v="South"/>
    <s v="OFF-FA-10002280"/>
    <s v="Office Supplies"/>
    <s v="Fasteners"/>
    <s v="Advantus Plastic Paper Clips"/>
    <n v="30"/>
    <n v="6"/>
    <n v="0"/>
    <n v="14.4"/>
    <x v="25"/>
    <x v="0"/>
  </r>
  <r>
    <n v="6718"/>
    <s v="CA-2016-134789"/>
    <d v="2016-04-08T00:00:00"/>
    <s v="4/15/2016"/>
    <s v="Standard Class"/>
    <s v="CK-12325"/>
    <s v="Christine Kargatis"/>
    <s v="Home Office"/>
    <s v="United States"/>
    <s v="Hot Springs"/>
    <s v="Arkansas"/>
    <n v="71901"/>
    <s v="South"/>
    <s v="OFF-PA-10001934"/>
    <s v="Office Supplies"/>
    <s v="Paper"/>
    <s v="Xerox 1993"/>
    <n v="25.92"/>
    <n v="4"/>
    <n v="0"/>
    <n v="12.700799999999999"/>
    <x v="25"/>
    <x v="0"/>
  </r>
  <r>
    <n v="6719"/>
    <s v="CA-2016-134789"/>
    <d v="2016-04-08T00:00:00"/>
    <s v="4/15/2016"/>
    <s v="Standard Class"/>
    <s v="CK-12325"/>
    <s v="Christine Kargatis"/>
    <s v="Home Office"/>
    <s v="United States"/>
    <s v="Hot Springs"/>
    <s v="Arkansas"/>
    <n v="71901"/>
    <s v="South"/>
    <s v="FUR-FU-10003268"/>
    <s v="Furniture"/>
    <s v="Furnishings"/>
    <s v="Eldon Radial Chair Mat for Low to Medium Pile Carpets"/>
    <n v="159.91999999999999"/>
    <n v="4"/>
    <n v="0"/>
    <n v="31.984000000000002"/>
    <x v="25"/>
    <x v="0"/>
  </r>
  <r>
    <n v="6720"/>
    <s v="CA-2016-130442"/>
    <d v="2016-12-16T00:00:00"/>
    <s v="12/19/2016"/>
    <s v="First Class"/>
    <s v="SF-20065"/>
    <s v="Sandra Flanagan"/>
    <s v="Consumer"/>
    <s v="United States"/>
    <s v="Goldsboro"/>
    <s v="North Carolina"/>
    <n v="27534"/>
    <s v="South"/>
    <s v="OFF-AP-10004859"/>
    <s v="Office Supplies"/>
    <s v="Appliances"/>
    <s v="Acco 6 Outlet Guardian Premium Surge Suppressor"/>
    <n v="34.944000000000003"/>
    <n v="3"/>
    <n v="0.2"/>
    <n v="3.0575999999999999"/>
    <x v="5"/>
    <x v="0"/>
  </r>
  <r>
    <n v="6721"/>
    <s v="CA-2017-102974"/>
    <d v="2017-09-19T00:00:00"/>
    <s v="9/24/2017"/>
    <s v="Standard Class"/>
    <s v="DP-13105"/>
    <s v="Dave Poirier"/>
    <s v="Corporate"/>
    <s v="United States"/>
    <s v="Los Angeles"/>
    <s v="California"/>
    <n v="90032"/>
    <s v="West"/>
    <s v="TEC-AC-10000057"/>
    <s v="Technology"/>
    <s v="Accessories"/>
    <s v="Microsoft Natural Ergonomic Keyboard 4000"/>
    <n v="149.94999999999999"/>
    <n v="5"/>
    <n v="0"/>
    <n v="31.4895"/>
    <x v="15"/>
    <x v="3"/>
  </r>
  <r>
    <n v="6722"/>
    <s v="CA-2017-102974"/>
    <d v="2017-09-19T00:00:00"/>
    <s v="9/24/2017"/>
    <s v="Standard Class"/>
    <s v="DP-13105"/>
    <s v="Dave Poirier"/>
    <s v="Corporate"/>
    <s v="United States"/>
    <s v="Los Angeles"/>
    <s v="California"/>
    <n v="90032"/>
    <s v="West"/>
    <s v="OFF-AR-10000914"/>
    <s v="Office Supplies"/>
    <s v="Art"/>
    <s v="Boston 16765 Mini Stand Up Battery Pencil Sharpener"/>
    <n v="23.32"/>
    <n v="2"/>
    <n v="0"/>
    <n v="6.0632000000000001"/>
    <x v="15"/>
    <x v="3"/>
  </r>
  <r>
    <n v="6723"/>
    <s v="CA-2017-102974"/>
    <d v="2017-09-19T00:00:00"/>
    <s v="9/24/2017"/>
    <s v="Standard Class"/>
    <s v="DP-13105"/>
    <s v="Dave Poirier"/>
    <s v="Corporate"/>
    <s v="United States"/>
    <s v="Los Angeles"/>
    <s v="California"/>
    <n v="90032"/>
    <s v="West"/>
    <s v="OFF-AR-10004956"/>
    <s v="Office Supplies"/>
    <s v="Art"/>
    <s v="Newell 33"/>
    <n v="16.739999999999998"/>
    <n v="3"/>
    <n v="0"/>
    <n v="4.8545999999999996"/>
    <x v="15"/>
    <x v="3"/>
  </r>
  <r>
    <n v="6724"/>
    <s v="US-2017-166394"/>
    <d v="2017-09-04T00:00:00"/>
    <d v="2017-06-09T00:00:00"/>
    <s v="Second Class"/>
    <s v="VM-21835"/>
    <s v="Vivian Mathis"/>
    <s v="Consumer"/>
    <s v="United States"/>
    <s v="Nashua"/>
    <s v="New Hampshire"/>
    <n v="3060"/>
    <s v="East"/>
    <s v="OFF-FA-10001843"/>
    <s v="Office Supplies"/>
    <s v="Fasteners"/>
    <s v="Staples"/>
    <n v="14.82"/>
    <n v="6"/>
    <n v="0"/>
    <n v="6.9653999999999998"/>
    <x v="15"/>
    <x v="3"/>
  </r>
  <r>
    <n v="6725"/>
    <s v="CA-2016-128811"/>
    <d v="2016-09-12T00:00:00"/>
    <s v="9/16/2016"/>
    <s v="Standard Class"/>
    <s v="SF-20200"/>
    <s v="Sarah Foster"/>
    <s v="Consumer"/>
    <s v="United States"/>
    <s v="Seattle"/>
    <s v="Washington"/>
    <n v="98103"/>
    <s v="West"/>
    <s v="OFF-FA-10000585"/>
    <s v="Office Supplies"/>
    <s v="Fasteners"/>
    <s v="OIC Bulk Pack Metal Binder Clips"/>
    <n v="10.47"/>
    <n v="3"/>
    <n v="0"/>
    <n v="4.8162000000000003"/>
    <x v="21"/>
    <x v="0"/>
  </r>
  <r>
    <n v="6726"/>
    <s v="CA-2016-128811"/>
    <d v="2016-09-12T00:00:00"/>
    <s v="9/16/2016"/>
    <s v="Standard Class"/>
    <s v="SF-20200"/>
    <s v="Sarah Foster"/>
    <s v="Consumer"/>
    <s v="United States"/>
    <s v="Seattle"/>
    <s v="Washington"/>
    <n v="98103"/>
    <s v="West"/>
    <s v="OFF-LA-10003720"/>
    <s v="Office Supplies"/>
    <s v="Labels"/>
    <s v="Avery 487"/>
    <n v="11.07"/>
    <n v="3"/>
    <n v="0"/>
    <n v="5.2028999999999996"/>
    <x v="21"/>
    <x v="0"/>
  </r>
  <r>
    <n v="6727"/>
    <s v="CA-2016-128811"/>
    <d v="2016-09-12T00:00:00"/>
    <s v="9/16/2016"/>
    <s v="Standard Class"/>
    <s v="SF-20200"/>
    <s v="Sarah Foster"/>
    <s v="Consumer"/>
    <s v="United States"/>
    <s v="Seattle"/>
    <s v="Washington"/>
    <n v="98103"/>
    <s v="West"/>
    <s v="OFF-BI-10000301"/>
    <s v="Office Supplies"/>
    <s v="Binders"/>
    <s v="GBC Instant Report Kit"/>
    <n v="20.704000000000001"/>
    <n v="4"/>
    <n v="0.2"/>
    <n v="7.7640000000000002"/>
    <x v="21"/>
    <x v="0"/>
  </r>
  <r>
    <n v="6728"/>
    <s v="CA-2017-145443"/>
    <d v="2017-08-10T00:00:00"/>
    <s v="8/15/2017"/>
    <s v="Second Class"/>
    <s v="SC-20695"/>
    <s v="Steve Chapman"/>
    <s v="Corporate"/>
    <s v="United States"/>
    <s v="Richmond"/>
    <s v="Indiana"/>
    <n v="47374"/>
    <s v="Central"/>
    <s v="OFF-PA-10003302"/>
    <s v="Office Supplies"/>
    <s v="Paper"/>
    <s v="Xerox 1906"/>
    <n v="177.2"/>
    <n v="5"/>
    <n v="0"/>
    <n v="83.284000000000006"/>
    <x v="43"/>
    <x v="3"/>
  </r>
  <r>
    <n v="6729"/>
    <s v="CA-2016-165827"/>
    <d v="2016-11-04T00:00:00"/>
    <d v="2016-09-11T00:00:00"/>
    <s v="Standard Class"/>
    <s v="MF-17665"/>
    <s v="Maureen Fritzler"/>
    <s v="Corporate"/>
    <s v="United States"/>
    <s v="Miami"/>
    <s v="Florida"/>
    <n v="33180"/>
    <s v="South"/>
    <s v="FUR-FU-10001889"/>
    <s v="Furniture"/>
    <s v="Furnishings"/>
    <s v="Ultra Door Pull Handle"/>
    <n v="50.496000000000002"/>
    <n v="6"/>
    <n v="0.2"/>
    <n v="8.2056000000000004"/>
    <x v="0"/>
    <x v="0"/>
  </r>
  <r>
    <n v="6730"/>
    <s v="CA-2015-156734"/>
    <d v="2015-06-18T00:00:00"/>
    <s v="6/20/2015"/>
    <s v="First Class"/>
    <s v="BV-11245"/>
    <s v="Benjamin Venier"/>
    <s v="Corporate"/>
    <s v="United States"/>
    <s v="Smyrna"/>
    <s v="Tennessee"/>
    <n v="37167"/>
    <s v="South"/>
    <s v="OFF-BI-10002982"/>
    <s v="Office Supplies"/>
    <s v="Binders"/>
    <s v="Avery Self-Adhesive Photo Pockets for Polaroid Photos"/>
    <n v="6.1289999999999996"/>
    <n v="3"/>
    <n v="0.7"/>
    <n v="-4.4946000000000002"/>
    <x v="40"/>
    <x v="1"/>
  </r>
  <r>
    <n v="6731"/>
    <s v="CA-2015-156734"/>
    <d v="2015-06-18T00:00:00"/>
    <s v="6/20/2015"/>
    <s v="First Class"/>
    <s v="BV-11245"/>
    <s v="Benjamin Venier"/>
    <s v="Corporate"/>
    <s v="United States"/>
    <s v="Smyrna"/>
    <s v="Tennessee"/>
    <n v="37167"/>
    <s v="South"/>
    <s v="FUR-CH-10002965"/>
    <s v="Furniture"/>
    <s v="Chairs"/>
    <s v="Global Leather Highback Executive Chair with Pneumatic Height Adjustment, Black"/>
    <n v="643.13599999999997"/>
    <n v="4"/>
    <n v="0.2"/>
    <n v="56.2744"/>
    <x v="40"/>
    <x v="1"/>
  </r>
  <r>
    <n v="6732"/>
    <s v="CA-2015-156734"/>
    <d v="2015-06-18T00:00:00"/>
    <s v="6/20/2015"/>
    <s v="First Class"/>
    <s v="BV-11245"/>
    <s v="Benjamin Venier"/>
    <s v="Corporate"/>
    <s v="United States"/>
    <s v="Smyrna"/>
    <s v="Tennessee"/>
    <n v="37167"/>
    <s v="South"/>
    <s v="OFF-PA-10001937"/>
    <s v="Office Supplies"/>
    <s v="Paper"/>
    <s v="Xerox 21"/>
    <n v="20.736000000000001"/>
    <n v="4"/>
    <n v="0.2"/>
    <n v="7.2576000000000001"/>
    <x v="40"/>
    <x v="1"/>
  </r>
  <r>
    <n v="6733"/>
    <s v="CA-2014-120096"/>
    <d v="2014-07-04T00:00:00"/>
    <d v="2014-07-07T00:00:00"/>
    <s v="First Class"/>
    <s v="KE-16420"/>
    <s v="Katrina Edelman"/>
    <s v="Corporate"/>
    <s v="United States"/>
    <s v="Aurora"/>
    <s v="Colorado"/>
    <n v="80013"/>
    <s v="West"/>
    <s v="OFF-PA-10001977"/>
    <s v="Office Supplies"/>
    <s v="Paper"/>
    <s v="Xerox 194"/>
    <n v="177.536"/>
    <n v="4"/>
    <n v="0.2"/>
    <n v="62.137599999999999"/>
    <x v="39"/>
    <x v="2"/>
  </r>
  <r>
    <n v="6734"/>
    <s v="CA-2014-120096"/>
    <d v="2014-07-04T00:00:00"/>
    <d v="2014-07-07T00:00:00"/>
    <s v="First Class"/>
    <s v="KE-16420"/>
    <s v="Katrina Edelman"/>
    <s v="Corporate"/>
    <s v="United States"/>
    <s v="Aurora"/>
    <s v="Colorado"/>
    <n v="80013"/>
    <s v="West"/>
    <s v="OFF-AP-10000692"/>
    <s v="Office Supplies"/>
    <s v="Appliances"/>
    <s v="Fellowes Mighty 8 Compact Surge Protector"/>
    <n v="32.432000000000002"/>
    <n v="2"/>
    <n v="0.2"/>
    <n v="3.2431999999999999"/>
    <x v="39"/>
    <x v="2"/>
  </r>
  <r>
    <n v="6735"/>
    <s v="CA-2015-141754"/>
    <d v="2015-12-20T00:00:00"/>
    <s v="12/25/2015"/>
    <s v="Standard Class"/>
    <s v="EM-14200"/>
    <s v="Evan Minnotte"/>
    <s v="Home Office"/>
    <s v="United States"/>
    <s v="Miami"/>
    <s v="Florida"/>
    <n v="33142"/>
    <s v="South"/>
    <s v="OFF-LA-10004093"/>
    <s v="Office Supplies"/>
    <s v="Labels"/>
    <s v="Avery 486"/>
    <n v="11.696"/>
    <n v="2"/>
    <n v="0.2"/>
    <n v="3.9474"/>
    <x v="14"/>
    <x v="1"/>
  </r>
  <r>
    <n v="6736"/>
    <s v="CA-2016-123358"/>
    <d v="2016-04-10T00:00:00"/>
    <s v="4/17/2016"/>
    <s v="Standard Class"/>
    <s v="BT-11680"/>
    <s v="Brian Thompson"/>
    <s v="Consumer"/>
    <s v="United States"/>
    <s v="San Francisco"/>
    <s v="California"/>
    <n v="94122"/>
    <s v="West"/>
    <s v="OFF-AP-10004980"/>
    <s v="Office Supplies"/>
    <s v="Appliances"/>
    <s v="3M Replacement Filter for Office Air Cleaner for 20' x 33' Room"/>
    <n v="113.76"/>
    <n v="3"/>
    <n v="0"/>
    <n v="44.366399999999999"/>
    <x v="25"/>
    <x v="0"/>
  </r>
  <r>
    <n v="6737"/>
    <s v="CA-2016-123358"/>
    <d v="2016-04-10T00:00:00"/>
    <s v="4/17/2016"/>
    <s v="Standard Class"/>
    <s v="BT-11680"/>
    <s v="Brian Thompson"/>
    <s v="Consumer"/>
    <s v="United States"/>
    <s v="San Francisco"/>
    <s v="California"/>
    <n v="94122"/>
    <s v="West"/>
    <s v="OFF-ST-10001932"/>
    <s v="Office Supplies"/>
    <s v="Storage"/>
    <s v="Fellowes Staxonsteel Drawer Files"/>
    <n v="579.51"/>
    <n v="3"/>
    <n v="0"/>
    <n v="81.131399999999999"/>
    <x v="25"/>
    <x v="0"/>
  </r>
  <r>
    <n v="6738"/>
    <s v="CA-2016-123358"/>
    <d v="2016-04-10T00:00:00"/>
    <s v="4/17/2016"/>
    <s v="Standard Class"/>
    <s v="BT-11680"/>
    <s v="Brian Thompson"/>
    <s v="Consumer"/>
    <s v="United States"/>
    <s v="San Francisco"/>
    <s v="California"/>
    <n v="94122"/>
    <s v="West"/>
    <s v="OFF-ST-10000636"/>
    <s v="Office Supplies"/>
    <s v="Storage"/>
    <s v="Rogers Profile Extra Capacity Storage Tub"/>
    <n v="150.66"/>
    <n v="9"/>
    <n v="0"/>
    <n v="6.0263999999999998"/>
    <x v="25"/>
    <x v="0"/>
  </r>
  <r>
    <n v="6739"/>
    <s v="CA-2016-123358"/>
    <d v="2016-04-10T00:00:00"/>
    <s v="4/17/2016"/>
    <s v="Standard Class"/>
    <s v="BT-11680"/>
    <s v="Brian Thompson"/>
    <s v="Consumer"/>
    <s v="United States"/>
    <s v="San Francisco"/>
    <s v="California"/>
    <n v="94122"/>
    <s v="West"/>
    <s v="OFF-BI-10000069"/>
    <s v="Office Supplies"/>
    <s v="Binders"/>
    <s v="GBC Prepunched Paper, 19-Hole, for Binding Systems, 24-lb"/>
    <n v="48.031999999999996"/>
    <n v="4"/>
    <n v="0.2"/>
    <n v="15.6104"/>
    <x v="25"/>
    <x v="0"/>
  </r>
  <r>
    <n v="6740"/>
    <s v="CA-2014-144029"/>
    <d v="2014-05-26T00:00:00"/>
    <s v="5/31/2014"/>
    <s v="Standard Class"/>
    <s v="MM-18055"/>
    <s v="Michelle Moray"/>
    <s v="Consumer"/>
    <s v="United States"/>
    <s v="Chicago"/>
    <s v="Illinois"/>
    <n v="60623"/>
    <s v="Central"/>
    <s v="OFF-ST-10001837"/>
    <s v="Office Supplies"/>
    <s v="Storage"/>
    <s v="SAFCO Mobile Desk Side File, Wire Frame"/>
    <n v="102.624"/>
    <n v="3"/>
    <n v="0.2"/>
    <n v="7.6967999999999996"/>
    <x v="8"/>
    <x v="2"/>
  </r>
  <r>
    <n v="6741"/>
    <s v="CA-2014-144029"/>
    <d v="2014-05-26T00:00:00"/>
    <s v="5/31/2014"/>
    <s v="Standard Class"/>
    <s v="MM-18055"/>
    <s v="Michelle Moray"/>
    <s v="Consumer"/>
    <s v="United States"/>
    <s v="Chicago"/>
    <s v="Illinois"/>
    <n v="60623"/>
    <s v="Central"/>
    <s v="FUR-CH-10003981"/>
    <s v="Furniture"/>
    <s v="Chairs"/>
    <s v="Global Commerce Series Low-Back Swivel/Tilt Chairs"/>
    <n v="359.77199999999999"/>
    <n v="2"/>
    <n v="0.3"/>
    <n v="-5.1395999999999997"/>
    <x v="8"/>
    <x v="2"/>
  </r>
  <r>
    <n v="6742"/>
    <s v="CA-2014-144029"/>
    <d v="2014-05-26T00:00:00"/>
    <s v="5/31/2014"/>
    <s v="Standard Class"/>
    <s v="MM-18055"/>
    <s v="Michelle Moray"/>
    <s v="Consumer"/>
    <s v="United States"/>
    <s v="Chicago"/>
    <s v="Illinois"/>
    <n v="60623"/>
    <s v="Central"/>
    <s v="OFF-AR-10000716"/>
    <s v="Office Supplies"/>
    <s v="Art"/>
    <s v="DIXON Ticonderoga Erasable Checking Pencils"/>
    <n v="13.391999999999999"/>
    <n v="3"/>
    <n v="0.2"/>
    <n v="3.1806000000000001"/>
    <x v="8"/>
    <x v="2"/>
  </r>
  <r>
    <n v="6743"/>
    <s v="US-2017-101784"/>
    <d v="2017-07-06T00:00:00"/>
    <d v="2017-11-07T00:00:00"/>
    <s v="Standard Class"/>
    <s v="PO-18850"/>
    <s v="Patrick O'Brill"/>
    <s v="Consumer"/>
    <s v="United States"/>
    <s v="Los Angeles"/>
    <s v="California"/>
    <n v="90008"/>
    <s v="West"/>
    <s v="FUR-CH-10001146"/>
    <s v="Furniture"/>
    <s v="Chairs"/>
    <s v="Global Task Chair, Black"/>
    <n v="122.136"/>
    <n v="3"/>
    <n v="0.2"/>
    <n v="-13.7403"/>
    <x v="10"/>
    <x v="3"/>
  </r>
  <r>
    <n v="6744"/>
    <s v="CA-2015-156923"/>
    <d v="2015-02-16T00:00:00"/>
    <s v="2/20/2015"/>
    <s v="Standard Class"/>
    <s v="SP-20860"/>
    <s v="Sung Pak"/>
    <s v="Corporate"/>
    <s v="United States"/>
    <s v="Dover"/>
    <s v="New Hampshire"/>
    <n v="3820"/>
    <s v="East"/>
    <s v="OFF-PA-10002751"/>
    <s v="Office Supplies"/>
    <s v="Paper"/>
    <s v="Xerox 1920"/>
    <n v="35.880000000000003"/>
    <n v="6"/>
    <n v="0"/>
    <n v="16.146000000000001"/>
    <x v="36"/>
    <x v="1"/>
  </r>
  <r>
    <n v="6745"/>
    <s v="CA-2017-111269"/>
    <d v="2017-06-16T00:00:00"/>
    <s v="6/18/2017"/>
    <s v="Second Class"/>
    <s v="CS-12355"/>
    <s v="Christine Sundaresam"/>
    <s v="Consumer"/>
    <s v="United States"/>
    <s v="Dublin"/>
    <s v="Ohio"/>
    <n v="43017"/>
    <s v="East"/>
    <s v="TEC-AC-10001606"/>
    <s v="Technology"/>
    <s v="Accessories"/>
    <s v="Logitech Wireless Performance Mouse MX for PC and Mac"/>
    <n v="479.952"/>
    <n v="6"/>
    <n v="0.2"/>
    <n v="107.9892"/>
    <x v="27"/>
    <x v="3"/>
  </r>
  <r>
    <n v="6746"/>
    <s v="CA-2017-111269"/>
    <d v="2017-06-16T00:00:00"/>
    <s v="6/18/2017"/>
    <s v="Second Class"/>
    <s v="CS-12355"/>
    <s v="Christine Sundaresam"/>
    <s v="Consumer"/>
    <s v="United States"/>
    <s v="Dublin"/>
    <s v="Ohio"/>
    <n v="43017"/>
    <s v="East"/>
    <s v="OFF-AR-10001427"/>
    <s v="Office Supplies"/>
    <s v="Art"/>
    <s v="Newell 330"/>
    <n v="23.92"/>
    <n v="5"/>
    <n v="0.2"/>
    <n v="1.794"/>
    <x v="27"/>
    <x v="3"/>
  </r>
  <r>
    <n v="6747"/>
    <s v="CA-2017-159156"/>
    <d v="2017-11-13T00:00:00"/>
    <s v="11/16/2017"/>
    <s v="First Class"/>
    <s v="KB-16600"/>
    <s v="Ken Brennan"/>
    <s v="Corporate"/>
    <s v="United States"/>
    <s v="New York City"/>
    <s v="New York"/>
    <n v="10009"/>
    <s v="East"/>
    <s v="TEC-PH-10004389"/>
    <s v="Technology"/>
    <s v="Phones"/>
    <s v="Nokia Lumia 925"/>
    <n v="629.95000000000005"/>
    <n v="5"/>
    <n v="0"/>
    <n v="163.78700000000001"/>
    <x v="23"/>
    <x v="3"/>
  </r>
  <r>
    <n v="6748"/>
    <s v="CA-2017-100230"/>
    <d v="2017-12-11T00:00:00"/>
    <s v="12/15/2017"/>
    <s v="Standard Class"/>
    <s v="AA-10375"/>
    <s v="Allen Armold"/>
    <s v="Consumer"/>
    <s v="United States"/>
    <s v="New York City"/>
    <s v="New York"/>
    <n v="10035"/>
    <s v="East"/>
    <s v="OFF-BI-10002498"/>
    <s v="Office Supplies"/>
    <s v="Binders"/>
    <s v="Clear Mylar Reinforcing Strips"/>
    <n v="14.952"/>
    <n v="1"/>
    <n v="0.2"/>
    <n v="5.0462999999999996"/>
    <x v="22"/>
    <x v="3"/>
  </r>
  <r>
    <n v="6749"/>
    <s v="CA-2017-100230"/>
    <d v="2017-12-11T00:00:00"/>
    <s v="12/15/2017"/>
    <s v="Standard Class"/>
    <s v="AA-10375"/>
    <s v="Allen Armold"/>
    <s v="Consumer"/>
    <s v="United States"/>
    <s v="New York City"/>
    <s v="New York"/>
    <n v="10035"/>
    <s v="East"/>
    <s v="OFF-PA-10002245"/>
    <s v="Office Supplies"/>
    <s v="Paper"/>
    <s v="Xerox 1895"/>
    <n v="17.940000000000001"/>
    <n v="3"/>
    <n v="0"/>
    <n v="8.0730000000000004"/>
    <x v="22"/>
    <x v="3"/>
  </r>
  <r>
    <n v="6750"/>
    <s v="CA-2017-100230"/>
    <d v="2017-12-11T00:00:00"/>
    <s v="12/15/2017"/>
    <s v="Standard Class"/>
    <s v="AA-10375"/>
    <s v="Allen Armold"/>
    <s v="Consumer"/>
    <s v="United States"/>
    <s v="New York City"/>
    <s v="New York"/>
    <n v="10035"/>
    <s v="East"/>
    <s v="TEC-PH-10004522"/>
    <s v="Technology"/>
    <s v="Phones"/>
    <s v="Dexim XPower Skin Super-Thin Power Case for iPhone 5 - Black"/>
    <n v="116.98"/>
    <n v="2"/>
    <n v="0"/>
    <n v="29.245000000000001"/>
    <x v="22"/>
    <x v="3"/>
  </r>
  <r>
    <n v="6751"/>
    <s v="CA-2016-154767"/>
    <d v="2016-06-28T00:00:00"/>
    <s v="6/30/2016"/>
    <s v="Second Class"/>
    <s v="BP-11155"/>
    <s v="Becky Pak"/>
    <s v="Consumer"/>
    <s v="United States"/>
    <s v="Paterson"/>
    <s v="New Jersey"/>
    <n v="7501"/>
    <s v="East"/>
    <s v="FUR-CH-10003535"/>
    <s v="Furniture"/>
    <s v="Chairs"/>
    <s v="Global Armless Task Chair, Royal Blue"/>
    <n v="121.96"/>
    <n v="2"/>
    <n v="0"/>
    <n v="20.7332"/>
    <x v="1"/>
    <x v="0"/>
  </r>
  <r>
    <n v="6752"/>
    <s v="CA-2016-154767"/>
    <d v="2016-06-28T00:00:00"/>
    <s v="6/30/2016"/>
    <s v="Second Class"/>
    <s v="BP-11155"/>
    <s v="Becky Pak"/>
    <s v="Consumer"/>
    <s v="United States"/>
    <s v="Paterson"/>
    <s v="New Jersey"/>
    <n v="7501"/>
    <s v="East"/>
    <s v="OFF-AP-10000595"/>
    <s v="Office Supplies"/>
    <s v="Appliances"/>
    <s v="Disposable Triple-Filter Dust Bags"/>
    <n v="8.74"/>
    <n v="2"/>
    <n v="0"/>
    <n v="2.2724000000000002"/>
    <x v="1"/>
    <x v="0"/>
  </r>
  <r>
    <n v="6753"/>
    <s v="CA-2016-154767"/>
    <d v="2016-06-28T00:00:00"/>
    <s v="6/30/2016"/>
    <s v="Second Class"/>
    <s v="BP-11155"/>
    <s v="Becky Pak"/>
    <s v="Consumer"/>
    <s v="United States"/>
    <s v="Paterson"/>
    <s v="New Jersey"/>
    <n v="7501"/>
    <s v="East"/>
    <s v="OFF-PA-10003039"/>
    <s v="Office Supplies"/>
    <s v="Paper"/>
    <s v="Xerox 1960"/>
    <n v="61.96"/>
    <n v="2"/>
    <n v="0"/>
    <n v="27.882000000000001"/>
    <x v="1"/>
    <x v="0"/>
  </r>
  <r>
    <n v="6754"/>
    <s v="CA-2016-154767"/>
    <d v="2016-06-28T00:00:00"/>
    <s v="6/30/2016"/>
    <s v="Second Class"/>
    <s v="BP-11155"/>
    <s v="Becky Pak"/>
    <s v="Consumer"/>
    <s v="United States"/>
    <s v="Paterson"/>
    <s v="New Jersey"/>
    <n v="7501"/>
    <s v="East"/>
    <s v="OFF-BI-10002003"/>
    <s v="Office Supplies"/>
    <s v="Binders"/>
    <s v="Ibico Presentation Index for Binding Systems"/>
    <n v="7.96"/>
    <n v="2"/>
    <n v="0"/>
    <n v="3.7412000000000001"/>
    <x v="1"/>
    <x v="0"/>
  </r>
  <r>
    <n v="6755"/>
    <s v="CA-2016-154767"/>
    <d v="2016-06-28T00:00:00"/>
    <s v="6/30/2016"/>
    <s v="Second Class"/>
    <s v="BP-11155"/>
    <s v="Becky Pak"/>
    <s v="Consumer"/>
    <s v="United States"/>
    <s v="Paterson"/>
    <s v="New Jersey"/>
    <n v="7501"/>
    <s v="East"/>
    <s v="OFF-AP-10002311"/>
    <s v="Office Supplies"/>
    <s v="Appliances"/>
    <s v="Holmes Replacement Filter for HEPA Air Cleaner, Very Large Room, HEPA Filter"/>
    <n v="275.24"/>
    <n v="4"/>
    <n v="0"/>
    <n v="121.1056"/>
    <x v="1"/>
    <x v="0"/>
  </r>
  <r>
    <n v="6756"/>
    <s v="CA-2017-124205"/>
    <d v="2017-09-15T00:00:00"/>
    <s v="9/19/2017"/>
    <s v="Standard Class"/>
    <s v="TC-21145"/>
    <s v="Theresa Coyne"/>
    <s v="Corporate"/>
    <s v="United States"/>
    <s v="Lakewood"/>
    <s v="New Jersey"/>
    <n v="8701"/>
    <s v="East"/>
    <s v="FUR-FU-10002445"/>
    <s v="Furniture"/>
    <s v="Furnishings"/>
    <s v="DAX Two-Tone Rosewood/Black Document Frame, Desktop, 5 x 7"/>
    <n v="47.4"/>
    <n v="5"/>
    <n v="0"/>
    <n v="18.96"/>
    <x v="15"/>
    <x v="3"/>
  </r>
  <r>
    <n v="6757"/>
    <s v="CA-2017-124205"/>
    <d v="2017-09-15T00:00:00"/>
    <s v="9/19/2017"/>
    <s v="Standard Class"/>
    <s v="TC-21145"/>
    <s v="Theresa Coyne"/>
    <s v="Corporate"/>
    <s v="United States"/>
    <s v="Lakewood"/>
    <s v="New Jersey"/>
    <n v="8701"/>
    <s v="East"/>
    <s v="FUR-CH-10003606"/>
    <s v="Furniture"/>
    <s v="Chairs"/>
    <s v="SAFCO Folding Chair Trolley"/>
    <n v="512.96"/>
    <n v="4"/>
    <n v="0"/>
    <n v="143.62880000000001"/>
    <x v="15"/>
    <x v="3"/>
  </r>
  <r>
    <n v="6758"/>
    <s v="CA-2017-124205"/>
    <d v="2017-09-15T00:00:00"/>
    <s v="9/19/2017"/>
    <s v="Standard Class"/>
    <s v="TC-21145"/>
    <s v="Theresa Coyne"/>
    <s v="Corporate"/>
    <s v="United States"/>
    <s v="Lakewood"/>
    <s v="New Jersey"/>
    <n v="8701"/>
    <s v="East"/>
    <s v="TEC-PH-10002115"/>
    <s v="Technology"/>
    <s v="Phones"/>
    <s v="Plantronics 81402"/>
    <n v="395.94"/>
    <n v="6"/>
    <n v="0"/>
    <n v="102.9444"/>
    <x v="15"/>
    <x v="3"/>
  </r>
  <r>
    <n v="6759"/>
    <s v="CA-2017-124205"/>
    <d v="2017-09-15T00:00:00"/>
    <s v="9/19/2017"/>
    <s v="Standard Class"/>
    <s v="TC-21145"/>
    <s v="Theresa Coyne"/>
    <s v="Corporate"/>
    <s v="United States"/>
    <s v="Lakewood"/>
    <s v="New Jersey"/>
    <n v="8701"/>
    <s v="East"/>
    <s v="OFF-ST-10000934"/>
    <s v="Office Supplies"/>
    <s v="Storage"/>
    <s v="Contico 72&quot;H Heavy-Duty Storage System"/>
    <n v="81.96"/>
    <n v="2"/>
    <n v="0"/>
    <n v="0"/>
    <x v="15"/>
    <x v="3"/>
  </r>
  <r>
    <n v="6760"/>
    <s v="CA-2017-165715"/>
    <d v="2017-12-02T00:00:00"/>
    <d v="2017-08-12T00:00:00"/>
    <s v="Standard Class"/>
    <s v="BG-11035"/>
    <s v="Barry Gonzalez"/>
    <s v="Consumer"/>
    <s v="United States"/>
    <s v="Greensboro"/>
    <s v="North Carolina"/>
    <n v="27405"/>
    <s v="South"/>
    <s v="OFF-AR-10003903"/>
    <s v="Office Supplies"/>
    <s v="Art"/>
    <s v="Sanford 52201 APSCO Electric Pencil Sharpener"/>
    <n v="32.776000000000003"/>
    <n v="1"/>
    <n v="0.2"/>
    <n v="2.4582000000000002"/>
    <x v="22"/>
    <x v="3"/>
  </r>
  <r>
    <n v="6761"/>
    <s v="CA-2017-100636"/>
    <d v="2017-06-26T00:00:00"/>
    <s v="6/30/2017"/>
    <s v="Standard Class"/>
    <s v="DO-13435"/>
    <s v="Denny Ordway"/>
    <s v="Consumer"/>
    <s v="United States"/>
    <s v="New York City"/>
    <s v="New York"/>
    <n v="10035"/>
    <s v="East"/>
    <s v="OFF-ST-10004123"/>
    <s v="Office Supplies"/>
    <s v="Storage"/>
    <s v="Safco Industrial Wire Shelving System"/>
    <n v="272.94"/>
    <n v="3"/>
    <n v="0"/>
    <n v="0"/>
    <x v="27"/>
    <x v="3"/>
  </r>
  <r>
    <n v="6762"/>
    <s v="CA-2016-162943"/>
    <d v="2016-07-24T00:00:00"/>
    <s v="7/26/2016"/>
    <s v="Second Class"/>
    <s v="DB-12970"/>
    <s v="Darren Budd"/>
    <s v="Corporate"/>
    <s v="United States"/>
    <s v="New York City"/>
    <s v="New York"/>
    <n v="10035"/>
    <s v="East"/>
    <s v="FUR-CH-10001708"/>
    <s v="Furniture"/>
    <s v="Chairs"/>
    <s v="Office Star - Contemporary Swivel Chair with Padded Adjustable Arms and Flex Back"/>
    <n v="253.76400000000001"/>
    <n v="2"/>
    <n v="0.1"/>
    <n v="31.015599999999999"/>
    <x v="16"/>
    <x v="0"/>
  </r>
  <r>
    <n v="6763"/>
    <s v="CA-2016-144764"/>
    <d v="2016-09-02T00:00:00"/>
    <d v="2016-08-09T00:00:00"/>
    <s v="Standard Class"/>
    <s v="RL-19615"/>
    <s v="Rob Lucas"/>
    <s v="Consumer"/>
    <s v="United States"/>
    <s v="Chicago"/>
    <s v="Illinois"/>
    <n v="60623"/>
    <s v="Central"/>
    <s v="OFF-LA-10000240"/>
    <s v="Office Supplies"/>
    <s v="Labels"/>
    <s v="Self-Adhesive Address Labels for Typewriters by Universal"/>
    <n v="29.24"/>
    <n v="5"/>
    <n v="0.2"/>
    <n v="9.8684999999999992"/>
    <x v="21"/>
    <x v="0"/>
  </r>
  <r>
    <n v="6764"/>
    <s v="CA-2016-144764"/>
    <d v="2016-09-02T00:00:00"/>
    <d v="2016-08-09T00:00:00"/>
    <s v="Standard Class"/>
    <s v="RL-19615"/>
    <s v="Rob Lucas"/>
    <s v="Consumer"/>
    <s v="United States"/>
    <s v="Chicago"/>
    <s v="Illinois"/>
    <n v="60623"/>
    <s v="Central"/>
    <s v="OFF-ST-10002485"/>
    <s v="Office Supplies"/>
    <s v="Storage"/>
    <s v="Rogers Deluxe File Chest"/>
    <n v="35.167999999999999"/>
    <n v="2"/>
    <n v="0.2"/>
    <n v="-8.3523999999999994"/>
    <x v="21"/>
    <x v="0"/>
  </r>
  <r>
    <n v="6765"/>
    <s v="CA-2016-144764"/>
    <d v="2016-09-02T00:00:00"/>
    <d v="2016-08-09T00:00:00"/>
    <s v="Standard Class"/>
    <s v="RL-19615"/>
    <s v="Rob Lucas"/>
    <s v="Consumer"/>
    <s v="United States"/>
    <s v="Chicago"/>
    <s v="Illinois"/>
    <n v="60623"/>
    <s v="Central"/>
    <s v="TEC-MA-10003230"/>
    <s v="Technology"/>
    <s v="Machines"/>
    <s v="Okidata C610n Printer"/>
    <n v="1362.9"/>
    <n v="3"/>
    <n v="0.3"/>
    <n v="-19.47"/>
    <x v="21"/>
    <x v="0"/>
  </r>
  <r>
    <n v="6766"/>
    <s v="CA-2017-100615"/>
    <d v="2017-04-20T00:00:00"/>
    <s v="4/24/2017"/>
    <s v="Standard Class"/>
    <s v="SJ-20215"/>
    <s v="Sarah Jordon"/>
    <s v="Consumer"/>
    <s v="United States"/>
    <s v="Chicago"/>
    <s v="Illinois"/>
    <n v="60653"/>
    <s v="Central"/>
    <s v="FUR-CH-10002602"/>
    <s v="Furniture"/>
    <s v="Chairs"/>
    <s v="DMI Arturo Collection Mission-style Design Wood Chair"/>
    <n v="317.05799999999999"/>
    <n v="3"/>
    <n v="0.3"/>
    <n v="-18.117599999999999"/>
    <x v="4"/>
    <x v="3"/>
  </r>
  <r>
    <n v="6767"/>
    <s v="CA-2017-100615"/>
    <d v="2017-04-20T00:00:00"/>
    <s v="4/24/2017"/>
    <s v="Standard Class"/>
    <s v="SJ-20215"/>
    <s v="Sarah Jordon"/>
    <s v="Consumer"/>
    <s v="United States"/>
    <s v="Chicago"/>
    <s v="Illinois"/>
    <n v="60653"/>
    <s v="Central"/>
    <s v="OFF-AR-10001683"/>
    <s v="Office Supplies"/>
    <s v="Art"/>
    <s v="Lumber Crayons"/>
    <n v="15.76"/>
    <n v="2"/>
    <n v="0.2"/>
    <n v="3.5459999999999998"/>
    <x v="4"/>
    <x v="3"/>
  </r>
  <r>
    <n v="6768"/>
    <s v="CA-2017-100615"/>
    <d v="2017-04-20T00:00:00"/>
    <s v="4/24/2017"/>
    <s v="Standard Class"/>
    <s v="SJ-20215"/>
    <s v="Sarah Jordon"/>
    <s v="Consumer"/>
    <s v="United States"/>
    <s v="Chicago"/>
    <s v="Illinois"/>
    <n v="60653"/>
    <s v="Central"/>
    <s v="FUR-FU-10002456"/>
    <s v="Furniture"/>
    <s v="Furnishings"/>
    <s v="Master Caster Door Stop, Large Neon Orange"/>
    <n v="14.56"/>
    <n v="5"/>
    <n v="0.6"/>
    <n v="-6.1879999999999997"/>
    <x v="4"/>
    <x v="3"/>
  </r>
  <r>
    <n v="6769"/>
    <s v="CA-2014-109302"/>
    <d v="2014-08-12T00:00:00"/>
    <s v="8/16/2014"/>
    <s v="Standard Class"/>
    <s v="CS-12175"/>
    <s v="Charles Sheldon"/>
    <s v="Corporate"/>
    <s v="United States"/>
    <s v="Lakewood"/>
    <s v="New Jersey"/>
    <n v="8701"/>
    <s v="East"/>
    <s v="OFF-BI-10002854"/>
    <s v="Office Supplies"/>
    <s v="Binders"/>
    <s v="Performers Binder/Pad Holder, Black"/>
    <n v="196.21"/>
    <n v="7"/>
    <n v="0"/>
    <n v="98.105000000000004"/>
    <x v="9"/>
    <x v="2"/>
  </r>
  <r>
    <n v="6770"/>
    <s v="CA-2017-139787"/>
    <d v="2017-09-19T00:00:00"/>
    <s v="9/23/2017"/>
    <s v="Standard Class"/>
    <s v="JP-16135"/>
    <s v="Julie Prescott"/>
    <s v="Home Office"/>
    <s v="United States"/>
    <s v="Columbus"/>
    <s v="Georgia"/>
    <n v="31907"/>
    <s v="South"/>
    <s v="OFF-AR-10002445"/>
    <s v="Office Supplies"/>
    <s v="Art"/>
    <s v="SANFORD Major Accent Highlighters"/>
    <n v="35.4"/>
    <n v="5"/>
    <n v="0"/>
    <n v="13.452"/>
    <x v="15"/>
    <x v="3"/>
  </r>
  <r>
    <n v="6771"/>
    <s v="CA-2017-139402"/>
    <d v="2017-12-09T00:00:00"/>
    <s v="12/13/2017"/>
    <s v="Standard Class"/>
    <s v="NC-18535"/>
    <s v="Nick Crebassa"/>
    <s v="Corporate"/>
    <s v="United States"/>
    <s v="Phoenix"/>
    <s v="Arizona"/>
    <n v="85023"/>
    <s v="West"/>
    <s v="OFF-PA-10004359"/>
    <s v="Office Supplies"/>
    <s v="Paper"/>
    <s v="Multicolor Computer Printout Paper"/>
    <n v="419.4"/>
    <n v="5"/>
    <n v="0.2"/>
    <n v="146.79"/>
    <x v="22"/>
    <x v="3"/>
  </r>
  <r>
    <n v="6772"/>
    <s v="CA-2017-139402"/>
    <d v="2017-12-09T00:00:00"/>
    <s v="12/13/2017"/>
    <s v="Standard Class"/>
    <s v="NC-18535"/>
    <s v="Nick Crebassa"/>
    <s v="Corporate"/>
    <s v="United States"/>
    <s v="Phoenix"/>
    <s v="Arizona"/>
    <n v="85023"/>
    <s v="West"/>
    <s v="OFF-BI-10000279"/>
    <s v="Office Supplies"/>
    <s v="Binders"/>
    <s v="Acco Recycled 2&quot; Capacity Laser Printer Hanging Data Binders"/>
    <n v="13.005000000000001"/>
    <n v="3"/>
    <n v="0.7"/>
    <n v="-9.9704999999999995"/>
    <x v="22"/>
    <x v="3"/>
  </r>
  <r>
    <n v="6773"/>
    <s v="CA-2016-119018"/>
    <d v="2016-11-04T00:00:00"/>
    <d v="2016-08-11T00:00:00"/>
    <s v="Standard Class"/>
    <s v="CW-11905"/>
    <s v="Carl Weiss"/>
    <s v="Home Office"/>
    <s v="United States"/>
    <s v="Los Angeles"/>
    <s v="California"/>
    <n v="90004"/>
    <s v="West"/>
    <s v="OFF-BI-10003314"/>
    <s v="Office Supplies"/>
    <s v="Binders"/>
    <s v="Tuff Stuff Recycled Round Ring Binders"/>
    <n v="7.7119999999999997"/>
    <n v="2"/>
    <n v="0.2"/>
    <n v="2.7955999999999999"/>
    <x v="0"/>
    <x v="0"/>
  </r>
  <r>
    <n v="6774"/>
    <s v="CA-2016-119018"/>
    <d v="2016-11-04T00:00:00"/>
    <d v="2016-08-11T00:00:00"/>
    <s v="Standard Class"/>
    <s v="CW-11905"/>
    <s v="Carl Weiss"/>
    <s v="Home Office"/>
    <s v="United States"/>
    <s v="Los Angeles"/>
    <s v="California"/>
    <n v="90004"/>
    <s v="West"/>
    <s v="OFF-BI-10000494"/>
    <s v="Office Supplies"/>
    <s v="Binders"/>
    <s v="Acco Economy Flexible Poly Round Ring Binder"/>
    <n v="4.1760000000000002"/>
    <n v="1"/>
    <n v="0.2"/>
    <n v="1.3049999999999999"/>
    <x v="0"/>
    <x v="0"/>
  </r>
  <r>
    <n v="6775"/>
    <s v="CA-2016-119018"/>
    <d v="2016-11-04T00:00:00"/>
    <d v="2016-08-11T00:00:00"/>
    <s v="Standard Class"/>
    <s v="CW-11905"/>
    <s v="Carl Weiss"/>
    <s v="Home Office"/>
    <s v="United States"/>
    <s v="Los Angeles"/>
    <s v="California"/>
    <n v="90004"/>
    <s v="West"/>
    <s v="OFF-PA-10000295"/>
    <s v="Office Supplies"/>
    <s v="Paper"/>
    <s v="Xerox 229"/>
    <n v="38.880000000000003"/>
    <n v="6"/>
    <n v="0"/>
    <n v="18.662400000000002"/>
    <x v="0"/>
    <x v="0"/>
  </r>
  <r>
    <n v="6776"/>
    <s v="CA-2015-105361"/>
    <d v="2015-03-29T00:00:00"/>
    <d v="2015-04-04T00:00:00"/>
    <s v="Standard Class"/>
    <s v="CM-12115"/>
    <s v="Chad McGuire"/>
    <s v="Consumer"/>
    <s v="United States"/>
    <s v="New York City"/>
    <s v="New York"/>
    <n v="10024"/>
    <s v="East"/>
    <s v="OFF-PA-10002615"/>
    <s v="Office Supplies"/>
    <s v="Paper"/>
    <s v="Ampad Gold Fibre Wirebound Steno Books, 6&quot; x 9&quot;, Gregg Ruled"/>
    <n v="17.64"/>
    <n v="4"/>
    <n v="0"/>
    <n v="8.1143999999999998"/>
    <x v="29"/>
    <x v="1"/>
  </r>
  <r>
    <n v="6777"/>
    <s v="US-2016-152373"/>
    <d v="2016-09-05T00:00:00"/>
    <d v="2016-11-09T00:00:00"/>
    <s v="Standard Class"/>
    <s v="PT-19090"/>
    <s v="Pete Takahito"/>
    <s v="Consumer"/>
    <s v="United States"/>
    <s v="San Antonio"/>
    <s v="Texas"/>
    <n v="78207"/>
    <s v="Central"/>
    <s v="OFF-ST-10003479"/>
    <s v="Office Supplies"/>
    <s v="Storage"/>
    <s v="Eldon Base for stackable storage shelf, platinum"/>
    <n v="93.456000000000003"/>
    <n v="3"/>
    <n v="0.2"/>
    <n v="-17.523"/>
    <x v="21"/>
    <x v="0"/>
  </r>
  <r>
    <n v="6778"/>
    <s v="US-2017-166037"/>
    <d v="2017-01-28T00:00:00"/>
    <d v="2017-01-02T00:00:00"/>
    <s v="Standard Class"/>
    <s v="CL-12700"/>
    <s v="Craig Leslie"/>
    <s v="Home Office"/>
    <s v="United States"/>
    <s v="New York City"/>
    <s v="New York"/>
    <n v="10009"/>
    <s v="East"/>
    <s v="TEC-AC-10002800"/>
    <s v="Technology"/>
    <s v="Accessories"/>
    <s v="Plantronics Audio 478 Stereo USB Headset"/>
    <n v="449.91"/>
    <n v="9"/>
    <n v="0"/>
    <n v="157.46850000000001"/>
    <x v="44"/>
    <x v="3"/>
  </r>
  <r>
    <n v="6779"/>
    <s v="US-2016-147711"/>
    <d v="2016-09-03T00:00:00"/>
    <d v="2016-08-09T00:00:00"/>
    <s v="Second Class"/>
    <s v="HF-14995"/>
    <s v="Herbert Flentye"/>
    <s v="Consumer"/>
    <s v="United States"/>
    <s v="Baltimore"/>
    <s v="Maryland"/>
    <n v="21215"/>
    <s v="East"/>
    <s v="FUR-BO-10003159"/>
    <s v="Furniture"/>
    <s v="Bookcases"/>
    <s v="Sauder Camden County Collection Libraries, Planked Cherry Finish"/>
    <n v="344.94"/>
    <n v="3"/>
    <n v="0"/>
    <n v="31.044599999999999"/>
    <x v="21"/>
    <x v="0"/>
  </r>
  <r>
    <n v="6780"/>
    <s v="US-2016-147711"/>
    <d v="2016-09-03T00:00:00"/>
    <d v="2016-08-09T00:00:00"/>
    <s v="Second Class"/>
    <s v="HF-14995"/>
    <s v="Herbert Flentye"/>
    <s v="Consumer"/>
    <s v="United States"/>
    <s v="Baltimore"/>
    <s v="Maryland"/>
    <n v="21215"/>
    <s v="East"/>
    <s v="FUR-FU-10002364"/>
    <s v="Furniture"/>
    <s v="Furnishings"/>
    <s v="Eldon Expressions Wood Desk Accessories, Oak"/>
    <n v="14.76"/>
    <n v="2"/>
    <n v="0"/>
    <n v="4.2804000000000002"/>
    <x v="21"/>
    <x v="0"/>
  </r>
  <r>
    <n v="6781"/>
    <s v="US-2016-147711"/>
    <d v="2016-09-03T00:00:00"/>
    <d v="2016-08-09T00:00:00"/>
    <s v="Second Class"/>
    <s v="HF-14995"/>
    <s v="Herbert Flentye"/>
    <s v="Consumer"/>
    <s v="United States"/>
    <s v="Baltimore"/>
    <s v="Maryland"/>
    <n v="21215"/>
    <s v="East"/>
    <s v="OFF-BI-10003350"/>
    <s v="Office Supplies"/>
    <s v="Binders"/>
    <s v="Acco Expandable Hanging Binders"/>
    <n v="12.76"/>
    <n v="2"/>
    <n v="0"/>
    <n v="5.8696000000000002"/>
    <x v="21"/>
    <x v="0"/>
  </r>
  <r>
    <n v="6782"/>
    <s v="US-2016-147711"/>
    <d v="2016-09-03T00:00:00"/>
    <d v="2016-08-09T00:00:00"/>
    <s v="Second Class"/>
    <s v="HF-14995"/>
    <s v="Herbert Flentye"/>
    <s v="Consumer"/>
    <s v="United States"/>
    <s v="Baltimore"/>
    <s v="Maryland"/>
    <n v="21215"/>
    <s v="East"/>
    <s v="OFF-LA-10004093"/>
    <s v="Office Supplies"/>
    <s v="Labels"/>
    <s v="Avery 486"/>
    <n v="58.48"/>
    <n v="8"/>
    <n v="0"/>
    <n v="27.485600000000002"/>
    <x v="21"/>
    <x v="0"/>
  </r>
  <r>
    <n v="6783"/>
    <s v="CA-2017-121293"/>
    <d v="2017-07-25T00:00:00"/>
    <s v="7/28/2017"/>
    <s v="Second Class"/>
    <s v="JC-15775"/>
    <s v="John Castell"/>
    <s v="Consumer"/>
    <s v="United States"/>
    <s v="Philadelphia"/>
    <s v="Pennsylvania"/>
    <n v="19143"/>
    <s v="East"/>
    <s v="FUR-FU-10000732"/>
    <s v="Furniture"/>
    <s v="Furnishings"/>
    <s v="Eldon 200 Class Desk Accessories"/>
    <n v="20.096"/>
    <n v="4"/>
    <n v="0.2"/>
    <n v="3.0144000000000002"/>
    <x v="10"/>
    <x v="3"/>
  </r>
  <r>
    <n v="6784"/>
    <s v="CA-2017-121293"/>
    <d v="2017-07-25T00:00:00"/>
    <s v="7/28/2017"/>
    <s v="Second Class"/>
    <s v="JC-15775"/>
    <s v="John Castell"/>
    <s v="Consumer"/>
    <s v="United States"/>
    <s v="Philadelphia"/>
    <s v="Pennsylvania"/>
    <n v="19143"/>
    <s v="East"/>
    <s v="OFF-SU-10004884"/>
    <s v="Office Supplies"/>
    <s v="Supplies"/>
    <s v="Acme Galleria Hot Forged Steel Scissors with Colored Handles"/>
    <n v="37.752000000000002"/>
    <n v="3"/>
    <n v="0.2"/>
    <n v="4.2470999999999997"/>
    <x v="10"/>
    <x v="3"/>
  </r>
  <r>
    <n v="6785"/>
    <s v="CA-2017-121293"/>
    <d v="2017-07-25T00:00:00"/>
    <s v="7/28/2017"/>
    <s v="Second Class"/>
    <s v="JC-15775"/>
    <s v="John Castell"/>
    <s v="Consumer"/>
    <s v="United States"/>
    <s v="Philadelphia"/>
    <s v="Pennsylvania"/>
    <n v="19143"/>
    <s v="East"/>
    <s v="FUR-TA-10001771"/>
    <s v="Furniture"/>
    <s v="Tables"/>
    <s v="Bush Cubix Conference Tables, Fully Assembled"/>
    <n v="138.58799999999999"/>
    <n v="1"/>
    <n v="0.4"/>
    <n v="-34.646999999999998"/>
    <x v="10"/>
    <x v="3"/>
  </r>
  <r>
    <n v="6786"/>
    <s v="CA-2017-121293"/>
    <d v="2017-07-25T00:00:00"/>
    <s v="7/28/2017"/>
    <s v="Second Class"/>
    <s v="JC-15775"/>
    <s v="John Castell"/>
    <s v="Consumer"/>
    <s v="United States"/>
    <s v="Philadelphia"/>
    <s v="Pennsylvania"/>
    <n v="19143"/>
    <s v="East"/>
    <s v="OFF-ST-10000060"/>
    <s v="Office Supplies"/>
    <s v="Storage"/>
    <s v="Fellowes Bankers Box Staxonsteel Drawer File/Stacking System"/>
    <n v="259.92"/>
    <n v="5"/>
    <n v="0.2"/>
    <n v="-25.992000000000001"/>
    <x v="10"/>
    <x v="3"/>
  </r>
  <r>
    <n v="6787"/>
    <s v="CA-2017-121293"/>
    <d v="2017-07-25T00:00:00"/>
    <s v="7/28/2017"/>
    <s v="Second Class"/>
    <s v="JC-15775"/>
    <s v="John Castell"/>
    <s v="Consumer"/>
    <s v="United States"/>
    <s v="Philadelphia"/>
    <s v="Pennsylvania"/>
    <n v="19143"/>
    <s v="East"/>
    <s v="OFF-PA-10004100"/>
    <s v="Office Supplies"/>
    <s v="Paper"/>
    <s v="Xerox 216"/>
    <n v="20.736000000000001"/>
    <n v="4"/>
    <n v="0.2"/>
    <n v="7.2576000000000001"/>
    <x v="10"/>
    <x v="3"/>
  </r>
  <r>
    <n v="6788"/>
    <s v="CA-2015-118843"/>
    <d v="2015-09-13T00:00:00"/>
    <s v="9/20/2015"/>
    <s v="Standard Class"/>
    <s v="JH-15910"/>
    <s v="Jonathan Howell"/>
    <s v="Consumer"/>
    <s v="United States"/>
    <s v="Atlanta"/>
    <s v="Georgia"/>
    <n v="30318"/>
    <s v="South"/>
    <s v="FUR-FU-10003975"/>
    <s v="Furniture"/>
    <s v="Furnishings"/>
    <s v="Eldon Advantage Chair Mats for Low to Medium Pile Carpets"/>
    <n v="129.93"/>
    <n v="3"/>
    <n v="0"/>
    <n v="12.993"/>
    <x v="11"/>
    <x v="1"/>
  </r>
  <r>
    <n v="6789"/>
    <s v="CA-2015-118843"/>
    <d v="2015-09-13T00:00:00"/>
    <s v="9/20/2015"/>
    <s v="Standard Class"/>
    <s v="JH-15910"/>
    <s v="Jonathan Howell"/>
    <s v="Consumer"/>
    <s v="United States"/>
    <s v="Atlanta"/>
    <s v="Georgia"/>
    <n v="30318"/>
    <s v="South"/>
    <s v="OFF-PA-10001712"/>
    <s v="Office Supplies"/>
    <s v="Paper"/>
    <s v="Xerox 1948"/>
    <n v="69.930000000000007"/>
    <n v="7"/>
    <n v="0"/>
    <n v="31.468499999999999"/>
    <x v="11"/>
    <x v="1"/>
  </r>
  <r>
    <n v="6790"/>
    <s v="CA-2015-161445"/>
    <d v="2015-09-07T00:00:00"/>
    <d v="2015-09-09T00:00:00"/>
    <s v="Second Class"/>
    <s v="CC-12610"/>
    <s v="Corey Catlett"/>
    <s v="Corporate"/>
    <s v="United States"/>
    <s v="Durham"/>
    <s v="North Carolina"/>
    <n v="27707"/>
    <s v="South"/>
    <s v="OFF-AR-10001953"/>
    <s v="Office Supplies"/>
    <s v="Art"/>
    <s v="Boston 1645 Deluxe Heavier-Duty Electric Pencil Sharpener"/>
    <n v="140.73599999999999"/>
    <n v="4"/>
    <n v="0.2"/>
    <n v="12.314399999999999"/>
    <x v="11"/>
    <x v="1"/>
  </r>
  <r>
    <n v="6791"/>
    <s v="CA-2016-124527"/>
    <d v="2016-11-16T00:00:00"/>
    <s v="11/17/2016"/>
    <s v="First Class"/>
    <s v="IM-15055"/>
    <s v="Ionia McGrath"/>
    <s v="Consumer"/>
    <s v="United States"/>
    <s v="Roseville"/>
    <s v="California"/>
    <n v="95661"/>
    <s v="West"/>
    <s v="OFF-BI-10004967"/>
    <s v="Office Supplies"/>
    <s v="Binders"/>
    <s v="Round Ring Binders"/>
    <n v="8.32"/>
    <n v="5"/>
    <n v="0.2"/>
    <n v="2.8079999999999998"/>
    <x v="0"/>
    <x v="0"/>
  </r>
  <r>
    <n v="6792"/>
    <s v="CA-2016-162348"/>
    <d v="2016-11-10T00:00:00"/>
    <s v="11/15/2016"/>
    <s v="Standard Class"/>
    <s v="BF-11170"/>
    <s v="Ben Ferrer"/>
    <s v="Home Office"/>
    <s v="United States"/>
    <s v="Sacramento"/>
    <s v="California"/>
    <n v="95823"/>
    <s v="West"/>
    <s v="FUR-FU-10003731"/>
    <s v="Furniture"/>
    <s v="Furnishings"/>
    <s v="Eldon Expressions Wood and Plastic Desk Accessories, Oak"/>
    <n v="9.98"/>
    <n v="1"/>
    <n v="0"/>
    <n v="2.7944"/>
    <x v="0"/>
    <x v="0"/>
  </r>
  <r>
    <n v="6793"/>
    <s v="CA-2014-141005"/>
    <d v="2014-08-15T00:00:00"/>
    <s v="8/18/2014"/>
    <s v="First Class"/>
    <s v="CS-12355"/>
    <s v="Christine Sundaresam"/>
    <s v="Consumer"/>
    <s v="United States"/>
    <s v="Fairfield"/>
    <s v="Connecticut"/>
    <n v="6824"/>
    <s v="East"/>
    <s v="OFF-BI-10001989"/>
    <s v="Office Supplies"/>
    <s v="Binders"/>
    <s v="Premium Transparent Presentation Covers by GBC"/>
    <n v="62.94"/>
    <n v="3"/>
    <n v="0"/>
    <n v="30.211200000000002"/>
    <x v="9"/>
    <x v="2"/>
  </r>
  <r>
    <n v="6794"/>
    <s v="CA-2015-145394"/>
    <d v="2015-11-16T00:00:00"/>
    <s v="11/20/2015"/>
    <s v="Standard Class"/>
    <s v="MC-17605"/>
    <s v="Matt Connell"/>
    <s v="Corporate"/>
    <s v="United States"/>
    <s v="Chicago"/>
    <s v="Illinois"/>
    <n v="60610"/>
    <s v="Central"/>
    <s v="OFF-ST-10000344"/>
    <s v="Office Supplies"/>
    <s v="Storage"/>
    <s v="Neat Ideas Personal Hanging Folder Files, Black"/>
    <n v="21.488"/>
    <n v="2"/>
    <n v="0.2"/>
    <n v="1.6115999999999999"/>
    <x v="6"/>
    <x v="1"/>
  </r>
  <r>
    <n v="6795"/>
    <s v="CA-2015-145394"/>
    <d v="2015-11-16T00:00:00"/>
    <s v="11/20/2015"/>
    <s v="Standard Class"/>
    <s v="MC-17605"/>
    <s v="Matt Connell"/>
    <s v="Corporate"/>
    <s v="United States"/>
    <s v="Chicago"/>
    <s v="Illinois"/>
    <n v="60610"/>
    <s v="Central"/>
    <s v="TEC-PH-10001051"/>
    <s v="Technology"/>
    <s v="Phones"/>
    <s v="HTC One"/>
    <n v="239.976"/>
    <n v="3"/>
    <n v="0.2"/>
    <n v="26.997299999999999"/>
    <x v="6"/>
    <x v="1"/>
  </r>
  <r>
    <n v="6796"/>
    <s v="CA-2015-145394"/>
    <d v="2015-11-16T00:00:00"/>
    <s v="11/20/2015"/>
    <s v="Standard Class"/>
    <s v="MC-17605"/>
    <s v="Matt Connell"/>
    <s v="Corporate"/>
    <s v="United States"/>
    <s v="Chicago"/>
    <s v="Illinois"/>
    <n v="60610"/>
    <s v="Central"/>
    <s v="FUR-FU-10001215"/>
    <s v="Furniture"/>
    <s v="Furnishings"/>
    <s v="Howard Miller 11-1/2&quot; Diameter Brentwood Wall Clock"/>
    <n v="34.503999999999998"/>
    <n v="2"/>
    <n v="0.6"/>
    <n v="-15.5268"/>
    <x v="6"/>
    <x v="1"/>
  </r>
  <r>
    <n v="6797"/>
    <s v="CA-2015-168809"/>
    <d v="2015-08-25T00:00:00"/>
    <s v="8/25/2015"/>
    <s v="Same Day"/>
    <s v="MC-18100"/>
    <s v="Mick Crebagga"/>
    <s v="Consumer"/>
    <s v="United States"/>
    <s v="Houston"/>
    <s v="Texas"/>
    <n v="77041"/>
    <s v="Central"/>
    <s v="FUR-FU-10001473"/>
    <s v="Furniture"/>
    <s v="Furnishings"/>
    <s v="Eldon Executive Woodline II Desk Accessories, Mahogany"/>
    <n v="20.103999999999999"/>
    <n v="2"/>
    <n v="0.6"/>
    <n v="-16.585799999999999"/>
    <x v="37"/>
    <x v="1"/>
  </r>
  <r>
    <n v="6798"/>
    <s v="CA-2015-168809"/>
    <d v="2015-08-25T00:00:00"/>
    <s v="8/25/2015"/>
    <s v="Same Day"/>
    <s v="MC-18100"/>
    <s v="Mick Crebagga"/>
    <s v="Consumer"/>
    <s v="United States"/>
    <s v="Houston"/>
    <s v="Texas"/>
    <n v="77041"/>
    <s v="Central"/>
    <s v="OFF-BI-10000315"/>
    <s v="Office Supplies"/>
    <s v="Binders"/>
    <s v="Poly Designer Cover &amp; Back"/>
    <n v="3.798"/>
    <n v="1"/>
    <n v="0.8"/>
    <n v="-6.0768000000000004"/>
    <x v="37"/>
    <x v="1"/>
  </r>
  <r>
    <n v="6799"/>
    <s v="CA-2015-168809"/>
    <d v="2015-08-25T00:00:00"/>
    <s v="8/25/2015"/>
    <s v="Same Day"/>
    <s v="MC-18100"/>
    <s v="Mick Crebagga"/>
    <s v="Consumer"/>
    <s v="United States"/>
    <s v="Houston"/>
    <s v="Texas"/>
    <n v="77041"/>
    <s v="Central"/>
    <s v="FUR-FU-10002240"/>
    <s v="Furniture"/>
    <s v="Furnishings"/>
    <s v="Nu-Dell EZ-Mount Plastic Wall Frames"/>
    <n v="7.88"/>
    <n v="5"/>
    <n v="0.6"/>
    <n v="-3.94"/>
    <x v="37"/>
    <x v="1"/>
  </r>
  <r>
    <n v="6800"/>
    <s v="CA-2016-109827"/>
    <d v="2016-12-25T00:00:00"/>
    <d v="2017-01-01T00:00:00"/>
    <s v="Standard Class"/>
    <s v="LW-16825"/>
    <s v="Laurel Workman"/>
    <s v="Corporate"/>
    <s v="United States"/>
    <s v="Phoenix"/>
    <s v="Arizona"/>
    <n v="85023"/>
    <s v="West"/>
    <s v="FUR-TA-10002607"/>
    <s v="Furniture"/>
    <s v="Tables"/>
    <s v="KI Conference Tables"/>
    <n v="35.445"/>
    <n v="1"/>
    <n v="0.5"/>
    <n v="-24.102599999999999"/>
    <x v="5"/>
    <x v="0"/>
  </r>
  <r>
    <n v="6801"/>
    <s v="CA-2016-109827"/>
    <d v="2016-12-25T00:00:00"/>
    <d v="2017-01-01T00:00:00"/>
    <s v="Standard Class"/>
    <s v="LW-16825"/>
    <s v="Laurel Workman"/>
    <s v="Corporate"/>
    <s v="United States"/>
    <s v="Phoenix"/>
    <s v="Arizona"/>
    <n v="85023"/>
    <s v="West"/>
    <s v="TEC-MA-10003356"/>
    <s v="Technology"/>
    <s v="Machines"/>
    <s v="Panasonic KX MC6040 Color Laser Multifunction Printer"/>
    <n v="269.97000000000003"/>
    <n v="2"/>
    <n v="0.7"/>
    <n v="-386.95699999999999"/>
    <x v="5"/>
    <x v="0"/>
  </r>
  <r>
    <n v="6802"/>
    <s v="CA-2016-109827"/>
    <d v="2016-12-25T00:00:00"/>
    <d v="2017-01-01T00:00:00"/>
    <s v="Standard Class"/>
    <s v="LW-16825"/>
    <s v="Laurel Workman"/>
    <s v="Corporate"/>
    <s v="United States"/>
    <s v="Phoenix"/>
    <s v="Arizona"/>
    <n v="85023"/>
    <s v="West"/>
    <s v="TEC-AC-10002217"/>
    <s v="Technology"/>
    <s v="Accessories"/>
    <s v="Imation†Clip USB†flash drive†- 8 GB"/>
    <n v="45.12"/>
    <n v="3"/>
    <n v="0.2"/>
    <n v="-7.8959999999999999"/>
    <x v="5"/>
    <x v="0"/>
  </r>
  <r>
    <n v="6803"/>
    <s v="CA-2016-109827"/>
    <d v="2016-12-25T00:00:00"/>
    <d v="2017-01-01T00:00:00"/>
    <s v="Standard Class"/>
    <s v="LW-16825"/>
    <s v="Laurel Workman"/>
    <s v="Corporate"/>
    <s v="United States"/>
    <s v="Phoenix"/>
    <s v="Arizona"/>
    <n v="85023"/>
    <s v="West"/>
    <s v="TEC-AC-10004353"/>
    <s v="Technology"/>
    <s v="Accessories"/>
    <s v="Hypercom P1300 Pinpad"/>
    <n v="100.8"/>
    <n v="2"/>
    <n v="0.2"/>
    <n v="21.42"/>
    <x v="5"/>
    <x v="0"/>
  </r>
  <r>
    <n v="6804"/>
    <s v="CA-2016-109827"/>
    <d v="2016-12-25T00:00:00"/>
    <d v="2017-01-01T00:00:00"/>
    <s v="Standard Class"/>
    <s v="LW-16825"/>
    <s v="Laurel Workman"/>
    <s v="Corporate"/>
    <s v="United States"/>
    <s v="Phoenix"/>
    <s v="Arizona"/>
    <n v="85023"/>
    <s v="West"/>
    <s v="FUR-CH-10004754"/>
    <s v="Furniture"/>
    <s v="Chairs"/>
    <s v="Global Stack Chair with Arms, Black"/>
    <n v="47.968000000000004"/>
    <n v="2"/>
    <n v="0.2"/>
    <n v="4.1971999999999996"/>
    <x v="5"/>
    <x v="0"/>
  </r>
  <r>
    <n v="6805"/>
    <s v="CA-2014-152233"/>
    <d v="2014-10-05T00:00:00"/>
    <d v="2014-06-10T00:00:00"/>
    <s v="First Class"/>
    <s v="KH-16510"/>
    <s v="Keith Herrera"/>
    <s v="Consumer"/>
    <s v="United States"/>
    <s v="Pomona"/>
    <s v="California"/>
    <n v="91767"/>
    <s v="West"/>
    <s v="TEC-AC-10002800"/>
    <s v="Technology"/>
    <s v="Accessories"/>
    <s v="Plantronics Audio 478 Stereo USB Headset"/>
    <n v="99.98"/>
    <n v="2"/>
    <n v="0"/>
    <n v="34.993000000000002"/>
    <x v="18"/>
    <x v="2"/>
  </r>
  <r>
    <n v="6806"/>
    <s v="CA-2014-125682"/>
    <d v="2014-11-22T00:00:00"/>
    <s v="11/25/2014"/>
    <s v="First Class"/>
    <s v="RB-19645"/>
    <s v="Robert Barroso"/>
    <s v="Corporate"/>
    <s v="United States"/>
    <s v="Atlanta"/>
    <s v="Georgia"/>
    <n v="30318"/>
    <s v="South"/>
    <s v="OFF-PA-10001752"/>
    <s v="Office Supplies"/>
    <s v="Paper"/>
    <s v="Hammermill CopyPlus Copy Paper (20Lb. and 84 Bright)"/>
    <n v="9.9600000000000009"/>
    <n v="2"/>
    <n v="0"/>
    <n v="4.8803999999999998"/>
    <x v="7"/>
    <x v="2"/>
  </r>
  <r>
    <n v="6807"/>
    <s v="CA-2017-162880"/>
    <d v="2017-12-25T00:00:00"/>
    <s v="12/29/2017"/>
    <s v="Standard Class"/>
    <s v="GD-14590"/>
    <s v="Giulietta Dortch"/>
    <s v="Corporate"/>
    <s v="United States"/>
    <s v="Everett"/>
    <s v="Washington"/>
    <n v="98208"/>
    <s v="West"/>
    <s v="OFF-BI-10003314"/>
    <s v="Office Supplies"/>
    <s v="Binders"/>
    <s v="Tuff Stuff Recycled Round Ring Binders"/>
    <n v="3.8559999999999999"/>
    <n v="1"/>
    <n v="0.2"/>
    <n v="1.3977999999999999"/>
    <x v="22"/>
    <x v="3"/>
  </r>
  <r>
    <n v="6808"/>
    <s v="CA-2015-128125"/>
    <d v="2015-03-31T00:00:00"/>
    <d v="2015-05-04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299999999997"/>
    <x v="29"/>
    <x v="1"/>
  </r>
  <r>
    <n v="6809"/>
    <s v="CA-2015-128125"/>
    <d v="2015-03-31T00:00:00"/>
    <d v="2015-05-04T00:00:00"/>
    <s v="Standard Class"/>
    <s v="EB-13705"/>
    <s v="Ed Braxton"/>
    <s v="Corporate"/>
    <s v="United States"/>
    <s v="Houston"/>
    <s v="Texas"/>
    <n v="77095"/>
    <s v="Central"/>
    <s v="FUR-FU-10001085"/>
    <s v="Furniture"/>
    <s v="Furnishings"/>
    <s v="3M Polarizing Light Filter Sleeves"/>
    <n v="22.38"/>
    <n v="3"/>
    <n v="0.6"/>
    <n v="-7.8330000000000002"/>
    <x v="29"/>
    <x v="1"/>
  </r>
  <r>
    <n v="6810"/>
    <s v="CA-2017-156237"/>
    <d v="2017-09-14T00:00:00"/>
    <s v="9/15/2017"/>
    <s v="First Class"/>
    <s v="PS-18760"/>
    <s v="Pamela Stobb"/>
    <s v="Consumer"/>
    <s v="United States"/>
    <s v="Philadelphia"/>
    <s v="Pennsylvania"/>
    <n v="19140"/>
    <s v="East"/>
    <s v="OFF-BI-10000301"/>
    <s v="Office Supplies"/>
    <s v="Binders"/>
    <s v="GBC Instant Report Kit"/>
    <n v="3.8820000000000001"/>
    <n v="2"/>
    <n v="0.7"/>
    <n v="-2.5880000000000001"/>
    <x v="15"/>
    <x v="3"/>
  </r>
  <r>
    <n v="6811"/>
    <s v="CA-2017-156237"/>
    <d v="2017-09-14T00:00:00"/>
    <s v="9/15/2017"/>
    <s v="First Class"/>
    <s v="PS-18760"/>
    <s v="Pamela Stobb"/>
    <s v="Consumer"/>
    <s v="United States"/>
    <s v="Philadelphia"/>
    <s v="Pennsylvania"/>
    <n v="19140"/>
    <s v="East"/>
    <s v="TEC-MA-10002930"/>
    <s v="Technology"/>
    <s v="Machines"/>
    <s v="Ricoh - Ink Collector Unit for GX3000 Series Printers"/>
    <n v="12.585000000000001"/>
    <n v="1"/>
    <n v="0.7"/>
    <n v="-18.038499999999999"/>
    <x v="15"/>
    <x v="3"/>
  </r>
  <r>
    <n v="6812"/>
    <s v="CA-2017-156237"/>
    <d v="2017-09-14T00:00:00"/>
    <s v="9/15/2017"/>
    <s v="First Class"/>
    <s v="PS-18760"/>
    <s v="Pamela Stobb"/>
    <s v="Consumer"/>
    <s v="United States"/>
    <s v="Philadelphia"/>
    <s v="Pennsylvania"/>
    <n v="19140"/>
    <s v="East"/>
    <s v="FUR-CH-10002372"/>
    <s v="Furniture"/>
    <s v="Chairs"/>
    <s v="Office Star - Ergonomically Designed Knee Chair"/>
    <n v="113.372"/>
    <n v="2"/>
    <n v="0.3"/>
    <n v="-29.152799999999999"/>
    <x v="15"/>
    <x v="3"/>
  </r>
  <r>
    <n v="6813"/>
    <s v="CA-2017-156237"/>
    <d v="2017-09-14T00:00:00"/>
    <s v="9/15/2017"/>
    <s v="First Class"/>
    <s v="PS-18760"/>
    <s v="Pamela Stobb"/>
    <s v="Consumer"/>
    <s v="United States"/>
    <s v="Philadelphia"/>
    <s v="Pennsylvania"/>
    <n v="19140"/>
    <s v="East"/>
    <s v="OFF-BI-10003707"/>
    <s v="Office Supplies"/>
    <s v="Binders"/>
    <s v="Aluminum Screw Posts"/>
    <n v="18.312000000000001"/>
    <n v="4"/>
    <n v="0.7"/>
    <n v="-12.208"/>
    <x v="15"/>
    <x v="3"/>
  </r>
  <r>
    <n v="6814"/>
    <s v="CA-2017-156237"/>
    <d v="2017-09-14T00:00:00"/>
    <s v="9/15/2017"/>
    <s v="First Class"/>
    <s v="PS-18760"/>
    <s v="Pamela Stobb"/>
    <s v="Consumer"/>
    <s v="United States"/>
    <s v="Philadelphia"/>
    <s v="Pennsylvania"/>
    <n v="19140"/>
    <s v="East"/>
    <s v="FUR-FU-10001057"/>
    <s v="Furniture"/>
    <s v="Furnishings"/>
    <s v="Tensor Track Tree Floor Lamp"/>
    <n v="127.93600000000001"/>
    <n v="8"/>
    <n v="0.2"/>
    <n v="4.7976000000000001"/>
    <x v="15"/>
    <x v="3"/>
  </r>
  <r>
    <n v="6815"/>
    <s v="CA-2017-156237"/>
    <d v="2017-09-14T00:00:00"/>
    <s v="9/15/2017"/>
    <s v="First Class"/>
    <s v="PS-18760"/>
    <s v="Pamela Stobb"/>
    <s v="Consumer"/>
    <s v="United States"/>
    <s v="Philadelphia"/>
    <s v="Pennsylvania"/>
    <n v="19140"/>
    <s v="East"/>
    <s v="TEC-MA-10001681"/>
    <s v="Technology"/>
    <s v="Machines"/>
    <s v="Lexmark MarkNet N8150 Wireless Print Server"/>
    <n v="241.17"/>
    <n v="2"/>
    <n v="0.7"/>
    <n v="-168.81899999999999"/>
    <x v="15"/>
    <x v="3"/>
  </r>
  <r>
    <n v="6816"/>
    <s v="CA-2014-144414"/>
    <d v="2014-06-17T00:00:00"/>
    <s v="6/21/2014"/>
    <s v="Standard Class"/>
    <s v="GH-14425"/>
    <s v="Gary Hwang"/>
    <s v="Consumer"/>
    <s v="United States"/>
    <s v="Seattle"/>
    <s v="Washington"/>
    <n v="98105"/>
    <s v="West"/>
    <s v="FUR-FU-10003981"/>
    <s v="Furniture"/>
    <s v="Furnishings"/>
    <s v="Eldon Wave Desk Accessories"/>
    <n v="6.24"/>
    <n v="3"/>
    <n v="0"/>
    <n v="2.6208"/>
    <x v="3"/>
    <x v="2"/>
  </r>
  <r>
    <n v="6817"/>
    <s v="CA-2014-144414"/>
    <d v="2014-06-17T00:00:00"/>
    <s v="6/21/2014"/>
    <s v="Standard Class"/>
    <s v="GH-14425"/>
    <s v="Gary Hwang"/>
    <s v="Consumer"/>
    <s v="United States"/>
    <s v="Seattle"/>
    <s v="Washington"/>
    <n v="98105"/>
    <s v="West"/>
    <s v="OFF-FA-10000624"/>
    <s v="Office Supplies"/>
    <s v="Fasteners"/>
    <s v="OIC Binder Clips"/>
    <n v="17.899999999999999"/>
    <n v="5"/>
    <n v="0"/>
    <n v="8.9499999999999993"/>
    <x v="3"/>
    <x v="2"/>
  </r>
  <r>
    <n v="6818"/>
    <s v="CA-2014-144414"/>
    <d v="2014-06-17T00:00:00"/>
    <s v="6/21/2014"/>
    <s v="Standard Class"/>
    <s v="GH-14425"/>
    <s v="Gary Hwang"/>
    <s v="Consumer"/>
    <s v="United States"/>
    <s v="Seattle"/>
    <s v="Washington"/>
    <n v="98105"/>
    <s v="West"/>
    <s v="OFF-BI-10004995"/>
    <s v="Office Supplies"/>
    <s v="Binders"/>
    <s v="GBC DocuBind P400 Electric Binding System"/>
    <n v="3266.3760000000002"/>
    <n v="3"/>
    <n v="0.2"/>
    <n v="1061.5722000000001"/>
    <x v="3"/>
    <x v="2"/>
  </r>
  <r>
    <n v="6819"/>
    <s v="CA-2017-163860"/>
    <d v="2017-12-28T00:00:00"/>
    <d v="2018-01-01T00:00:00"/>
    <s v="Standard Class"/>
    <s v="LO-17170"/>
    <s v="Lori Olson"/>
    <s v="Corporate"/>
    <s v="United States"/>
    <s v="Peoria"/>
    <s v="Illinois"/>
    <n v="61604"/>
    <s v="Central"/>
    <s v="OFF-BI-10003784"/>
    <s v="Office Supplies"/>
    <s v="Binders"/>
    <s v="Computer Printout Index Tabs"/>
    <n v="1.68"/>
    <n v="5"/>
    <n v="0.8"/>
    <n v="-2.6880000000000002"/>
    <x v="22"/>
    <x v="3"/>
  </r>
  <r>
    <n v="6820"/>
    <s v="CA-2017-163860"/>
    <d v="2017-12-28T00:00:00"/>
    <d v="2018-01-01T00:00:00"/>
    <s v="Standard Class"/>
    <s v="LO-17170"/>
    <s v="Lori Olson"/>
    <s v="Corporate"/>
    <s v="United States"/>
    <s v="Peoria"/>
    <s v="Illinois"/>
    <n v="61604"/>
    <s v="Central"/>
    <s v="FUR-FU-10004586"/>
    <s v="Furniture"/>
    <s v="Furnishings"/>
    <s v="G.E. Longer-Life Indoor Recessed Floodlight Bulbs"/>
    <n v="7.968"/>
    <n v="3"/>
    <n v="0.6"/>
    <n v="-2.3904000000000001"/>
    <x v="22"/>
    <x v="3"/>
  </r>
  <r>
    <n v="6821"/>
    <s v="CA-2017-163860"/>
    <d v="2017-12-28T00:00:00"/>
    <d v="2018-01-01T00:00:00"/>
    <s v="Standard Class"/>
    <s v="LO-17170"/>
    <s v="Lori Olson"/>
    <s v="Corporate"/>
    <s v="United States"/>
    <s v="Peoria"/>
    <s v="Illinois"/>
    <n v="61604"/>
    <s v="Central"/>
    <s v="FUR-CH-10004698"/>
    <s v="Furniture"/>
    <s v="Chairs"/>
    <s v="Padded Folding Chairs, Black, 4/Carton"/>
    <n v="113.372"/>
    <n v="2"/>
    <n v="0.3"/>
    <n v="-3.2391999999999999"/>
    <x v="22"/>
    <x v="3"/>
  </r>
  <r>
    <n v="6822"/>
    <s v="CA-2017-163860"/>
    <d v="2017-12-28T00:00:00"/>
    <d v="2018-01-01T00:00:00"/>
    <s v="Standard Class"/>
    <s v="LO-17170"/>
    <s v="Lori Olson"/>
    <s v="Corporate"/>
    <s v="United States"/>
    <s v="Peoria"/>
    <s v="Illinois"/>
    <n v="61604"/>
    <s v="Central"/>
    <s v="FUR-FU-10001935"/>
    <s v="Furniture"/>
    <s v="Furnishings"/>
    <s v="3M Hangers With Command Adhesive"/>
    <n v="2.96"/>
    <n v="2"/>
    <n v="0.6"/>
    <n v="-1.4059999999999999"/>
    <x v="22"/>
    <x v="3"/>
  </r>
  <r>
    <n v="6823"/>
    <s v="US-2017-115609"/>
    <d v="2017-11-02T00:00:00"/>
    <d v="2017-07-11T00:00:00"/>
    <s v="Standard Class"/>
    <s v="CS-12505"/>
    <s v="Cindy Stewart"/>
    <s v="Consumer"/>
    <s v="United States"/>
    <s v="Los Angeles"/>
    <s v="California"/>
    <n v="90036"/>
    <s v="West"/>
    <s v="OFF-AP-10003040"/>
    <s v="Office Supplies"/>
    <s v="Appliances"/>
    <s v="Fellowes 8 Outlet Superior Workstation Surge Protector w/o Phone/Fax/Modem Protection"/>
    <n v="168.1"/>
    <n v="5"/>
    <n v="0"/>
    <n v="43.706000000000003"/>
    <x v="23"/>
    <x v="3"/>
  </r>
  <r>
    <n v="6824"/>
    <s v="CA-2015-154291"/>
    <d v="2015-07-25T00:00:00"/>
    <s v="7/29/2015"/>
    <s v="Standard Class"/>
    <s v="YS-21880"/>
    <s v="Yana Sorensen"/>
    <s v="Corporate"/>
    <s v="United States"/>
    <s v="Montgomery"/>
    <s v="Alabama"/>
    <n v="36116"/>
    <s v="South"/>
    <s v="OFF-EN-10001335"/>
    <s v="Office Supplies"/>
    <s v="Envelopes"/>
    <s v="White Business Envelopes with Contemporary Seam, Recycled White Business Envelopes"/>
    <n v="98.46"/>
    <n v="9"/>
    <n v="0"/>
    <n v="49.23"/>
    <x v="38"/>
    <x v="1"/>
  </r>
  <r>
    <n v="6825"/>
    <s v="CA-2015-154291"/>
    <d v="2015-07-25T00:00:00"/>
    <s v="7/29/2015"/>
    <s v="Standard Class"/>
    <s v="YS-21880"/>
    <s v="Yana Sorensen"/>
    <s v="Corporate"/>
    <s v="United States"/>
    <s v="Montgomery"/>
    <s v="Alabama"/>
    <n v="36116"/>
    <s v="South"/>
    <s v="FUR-TA-10002041"/>
    <s v="Furniture"/>
    <s v="Tables"/>
    <s v="Bevis Round Conference Table Top, X-Base"/>
    <n v="358.58"/>
    <n v="2"/>
    <n v="0"/>
    <n v="39.443800000000003"/>
    <x v="38"/>
    <x v="1"/>
  </r>
  <r>
    <n v="6826"/>
    <s v="CA-2016-118689"/>
    <d v="2016-10-02T00:00:00"/>
    <d v="2016-09-10T00:00:00"/>
    <s v="Standard Class"/>
    <s v="TC-20980"/>
    <s v="Tamara Chand"/>
    <s v="Corporate"/>
    <s v="United States"/>
    <s v="Lafayette"/>
    <s v="Indiana"/>
    <n v="47905"/>
    <s v="Central"/>
    <s v="OFF-ST-10001558"/>
    <s v="Office Supplies"/>
    <s v="Storage"/>
    <s v="Acco Perma 4000 Stacking Storage Drawers"/>
    <n v="32.479999999999997"/>
    <n v="2"/>
    <n v="0"/>
    <n v="4.8719999999999999"/>
    <x v="32"/>
    <x v="0"/>
  </r>
  <r>
    <n v="6827"/>
    <s v="CA-2016-118689"/>
    <d v="2016-10-02T00:00:00"/>
    <d v="2016-09-10T00:00:00"/>
    <s v="Standard Class"/>
    <s v="TC-20980"/>
    <s v="Tamara Chand"/>
    <s v="Corporate"/>
    <s v="United States"/>
    <s v="Lafayette"/>
    <s v="Indiana"/>
    <n v="47905"/>
    <s v="Central"/>
    <s v="TEC-CO-10004722"/>
    <s v="Technology"/>
    <s v="Copiers"/>
    <s v="Canon imageCLASS 2200 Advanced Copier"/>
    <n v="17499.95"/>
    <n v="5"/>
    <n v="0"/>
    <n v="8399.9760000000006"/>
    <x v="32"/>
    <x v="0"/>
  </r>
  <r>
    <n v="6828"/>
    <s v="CA-2016-118689"/>
    <d v="2016-10-02T00:00:00"/>
    <d v="2016-09-10T00:00:00"/>
    <s v="Standard Class"/>
    <s v="TC-20980"/>
    <s v="Tamara Chand"/>
    <s v="Corporate"/>
    <s v="United States"/>
    <s v="Lafayette"/>
    <s v="Indiana"/>
    <n v="47905"/>
    <s v="Central"/>
    <s v="OFF-BI-10004600"/>
    <s v="Office Supplies"/>
    <s v="Binders"/>
    <s v="Ibico Ibimaster 300 Manual Binding System"/>
    <n v="735.98"/>
    <n v="2"/>
    <n v="0"/>
    <n v="331.19099999999997"/>
    <x v="32"/>
    <x v="0"/>
  </r>
  <r>
    <n v="6829"/>
    <s v="CA-2016-118689"/>
    <d v="2016-10-02T00:00:00"/>
    <d v="2016-09-10T00:00:00"/>
    <s v="Standard Class"/>
    <s v="TC-20980"/>
    <s v="Tamara Chand"/>
    <s v="Corporate"/>
    <s v="United States"/>
    <s v="Lafayette"/>
    <s v="Indiana"/>
    <n v="47905"/>
    <s v="Central"/>
    <s v="OFF-BI-10003712"/>
    <s v="Office Supplies"/>
    <s v="Binders"/>
    <s v="Acco Pressboard Covers with Storage Hooks, 14 7/8&quot; x 11&quot;, Light Blue"/>
    <n v="34.369999999999997"/>
    <n v="7"/>
    <n v="0"/>
    <n v="16.8413"/>
    <x v="32"/>
    <x v="0"/>
  </r>
  <r>
    <n v="6830"/>
    <s v="CA-2016-118689"/>
    <d v="2016-10-02T00:00:00"/>
    <d v="2016-09-10T00:00:00"/>
    <s v="Standard Class"/>
    <s v="TC-20980"/>
    <s v="Tamara Chand"/>
    <s v="Corporate"/>
    <s v="United States"/>
    <s v="Lafayette"/>
    <s v="Indiana"/>
    <n v="47905"/>
    <s v="Central"/>
    <s v="OFF-AR-10001958"/>
    <s v="Office Supplies"/>
    <s v="Art"/>
    <s v="Stanley Bostitch Contemporary Electric Pencil Sharpeners"/>
    <n v="33.96"/>
    <n v="2"/>
    <n v="0"/>
    <n v="9.5088000000000008"/>
    <x v="32"/>
    <x v="0"/>
  </r>
  <r>
    <n v="6831"/>
    <s v="CA-2016-140438"/>
    <d v="2016-12-24T00:00:00"/>
    <s v="12/27/2016"/>
    <s v="Second Class"/>
    <s v="PW-19030"/>
    <s v="Pauline Webber"/>
    <s v="Corporate"/>
    <s v="United States"/>
    <s v="New York City"/>
    <s v="New York"/>
    <n v="10009"/>
    <s v="East"/>
    <s v="TEC-PH-10001750"/>
    <s v="Technology"/>
    <s v="Phones"/>
    <s v="Samsung Rugby III"/>
    <n v="197.97"/>
    <n v="3"/>
    <n v="0"/>
    <n v="53.451900000000002"/>
    <x v="5"/>
    <x v="0"/>
  </r>
  <r>
    <n v="6832"/>
    <s v="US-2017-123204"/>
    <d v="2017-07-21T00:00:00"/>
    <s v="7/27/2017"/>
    <s v="Standard Class"/>
    <s v="CS-11860"/>
    <s v="Cari Schnelling"/>
    <s v="Consumer"/>
    <s v="United States"/>
    <s v="New York City"/>
    <s v="New York"/>
    <n v="10024"/>
    <s v="East"/>
    <s v="OFF-AP-10002287"/>
    <s v="Office Supplies"/>
    <s v="Appliances"/>
    <s v="Eureka Sanitaire  Multi-Pro Heavy-Duty Upright, Disposable Bags"/>
    <n v="17.48"/>
    <n v="4"/>
    <n v="0"/>
    <n v="4.5448000000000004"/>
    <x v="10"/>
    <x v="3"/>
  </r>
  <r>
    <n v="6833"/>
    <s v="CA-2015-112522"/>
    <d v="2015-10-10T00:00:00"/>
    <s v="10/17/2015"/>
    <s v="Standard Class"/>
    <s v="DP-13165"/>
    <s v="David Philippe"/>
    <s v="Consumer"/>
    <s v="United States"/>
    <s v="Chicago"/>
    <s v="Illinois"/>
    <n v="60610"/>
    <s v="Central"/>
    <s v="OFF-AR-10003183"/>
    <s v="Office Supplies"/>
    <s v="Art"/>
    <s v="Avery Fluorescent Highlighter Four-Color Set"/>
    <n v="8.016"/>
    <n v="3"/>
    <n v="0.2"/>
    <n v="1.002"/>
    <x v="2"/>
    <x v="1"/>
  </r>
  <r>
    <n v="6834"/>
    <s v="CA-2016-153101"/>
    <d v="2016-09-08T00:00:00"/>
    <d v="2016-08-09T00:00:00"/>
    <s v="Same Day"/>
    <s v="PJ-19015"/>
    <s v="Pauline Johnson"/>
    <s v="Consumer"/>
    <s v="United States"/>
    <s v="Santa Ana"/>
    <s v="California"/>
    <n v="92704"/>
    <s v="West"/>
    <s v="FUR-TA-10003008"/>
    <s v="Furniture"/>
    <s v="Tables"/>
    <s v="Lesro Round Back Collection Coffee Table, End Table"/>
    <n v="146.04"/>
    <n v="1"/>
    <n v="0.2"/>
    <n v="-12.778499999999999"/>
    <x v="21"/>
    <x v="0"/>
  </r>
  <r>
    <n v="6835"/>
    <s v="CA-2016-142615"/>
    <d v="2016-11-20T00:00:00"/>
    <s v="11/24/2016"/>
    <s v="Standard Class"/>
    <s v="BM-11575"/>
    <s v="Brendan Murry"/>
    <s v="Corporate"/>
    <s v="United States"/>
    <s v="Montebello"/>
    <s v="California"/>
    <n v="90640"/>
    <s v="West"/>
    <s v="TEC-AC-10004803"/>
    <s v="Technology"/>
    <s v="Accessories"/>
    <s v="Sony Micro Vault Click 4 GB USB 2.0 Flash Drive"/>
    <n v="27.88"/>
    <n v="2"/>
    <n v="0"/>
    <n v="3.9032"/>
    <x v="0"/>
    <x v="0"/>
  </r>
  <r>
    <n v="6836"/>
    <s v="CA-2017-142643"/>
    <d v="2017-10-15T00:00:00"/>
    <s v="10/20/2017"/>
    <s v="Standard Class"/>
    <s v="DL-13495"/>
    <s v="Dionis Lloyd"/>
    <s v="Corporate"/>
    <s v="United States"/>
    <s v="Thousand Oaks"/>
    <s v="California"/>
    <n v="91360"/>
    <s v="West"/>
    <s v="OFF-LA-10003510"/>
    <s v="Office Supplies"/>
    <s v="Labels"/>
    <s v="Avery 4027 File Folder Labels for Dot Matrix Printers, 5000 Labels per Box, White"/>
    <n v="152.65"/>
    <n v="5"/>
    <n v="0"/>
    <n v="70.218999999999994"/>
    <x v="13"/>
    <x v="3"/>
  </r>
  <r>
    <n v="6837"/>
    <s v="CA-2017-142643"/>
    <d v="2017-10-15T00:00:00"/>
    <s v="10/20/2017"/>
    <s v="Standard Class"/>
    <s v="DL-13495"/>
    <s v="Dionis Lloyd"/>
    <s v="Corporate"/>
    <s v="United States"/>
    <s v="Thousand Oaks"/>
    <s v="California"/>
    <n v="91360"/>
    <s v="West"/>
    <s v="FUR-FU-10000087"/>
    <s v="Furniture"/>
    <s v="Furnishings"/>
    <s v="Executive Impressions 14&quot; Two-Color Numerals Wall Clock"/>
    <n v="22.72"/>
    <n v="1"/>
    <n v="0"/>
    <n v="9.3152000000000008"/>
    <x v="13"/>
    <x v="3"/>
  </r>
  <r>
    <n v="6838"/>
    <s v="CA-2015-116260"/>
    <d v="2015-07-06T00:00:00"/>
    <d v="2015-12-07T00:00:00"/>
    <s v="Standard Class"/>
    <s v="BF-10975"/>
    <s v="Barbara Fisher"/>
    <s v="Corporate"/>
    <s v="United States"/>
    <s v="Vineland"/>
    <s v="New Jersey"/>
    <n v="8360"/>
    <s v="East"/>
    <s v="OFF-AR-10003732"/>
    <s v="Office Supplies"/>
    <s v="Art"/>
    <s v="Newell 333"/>
    <n v="11.12"/>
    <n v="4"/>
    <n v="0"/>
    <n v="2.8912"/>
    <x v="38"/>
    <x v="1"/>
  </r>
  <r>
    <n v="6839"/>
    <s v="CA-2017-107517"/>
    <d v="2017-02-05T00:00:00"/>
    <d v="2017-09-02T00:00:00"/>
    <s v="Standard Class"/>
    <s v="FC-14335"/>
    <s v="Fred Chung"/>
    <s v="Corporate"/>
    <s v="United States"/>
    <s v="Torrance"/>
    <s v="California"/>
    <n v="90503"/>
    <s v="West"/>
    <s v="OFF-AP-10000275"/>
    <s v="Office Supplies"/>
    <s v="Appliances"/>
    <s v="Sanyo Counter Height Refrigerator with Crisper, 3.6 Cubic Foot, Stainless Steel/Black"/>
    <n v="1640.7"/>
    <n v="5"/>
    <n v="0"/>
    <n v="459.39600000000002"/>
    <x v="31"/>
    <x v="3"/>
  </r>
  <r>
    <n v="6840"/>
    <s v="CA-2017-107517"/>
    <d v="2017-02-05T00:00:00"/>
    <d v="2017-09-02T00:00:00"/>
    <s v="Standard Class"/>
    <s v="FC-14335"/>
    <s v="Fred Chung"/>
    <s v="Corporate"/>
    <s v="United States"/>
    <s v="Torrance"/>
    <s v="California"/>
    <n v="90503"/>
    <s v="West"/>
    <s v="TEC-PH-10003505"/>
    <s v="Technology"/>
    <s v="Phones"/>
    <s v="Geemarc AmpliPOWER60"/>
    <n v="371.2"/>
    <n v="5"/>
    <n v="0.2"/>
    <n v="41.76"/>
    <x v="31"/>
    <x v="3"/>
  </r>
  <r>
    <n v="6841"/>
    <s v="CA-2015-166338"/>
    <d v="2015-12-06T00:00:00"/>
    <d v="2015-07-12T00:00:00"/>
    <s v="First Class"/>
    <s v="MP-18175"/>
    <s v="Mike Pelletier"/>
    <s v="Home Office"/>
    <s v="United States"/>
    <s v="Troy"/>
    <s v="Ohio"/>
    <n v="45373"/>
    <s v="East"/>
    <s v="OFF-BI-10002852"/>
    <s v="Office Supplies"/>
    <s v="Binders"/>
    <s v="Ibico Standard Transparent Covers"/>
    <n v="14.832000000000001"/>
    <n v="3"/>
    <n v="0.7"/>
    <n v="-10.382400000000001"/>
    <x v="14"/>
    <x v="1"/>
  </r>
  <r>
    <n v="6842"/>
    <s v="CA-2016-123946"/>
    <d v="2016-09-12T00:00:00"/>
    <s v="9/17/2016"/>
    <s v="Standard Class"/>
    <s v="AJ-10795"/>
    <s v="Anthony Johnson"/>
    <s v="Corporate"/>
    <s v="United States"/>
    <s v="Springfield"/>
    <s v="Virginia"/>
    <n v="22153"/>
    <s v="South"/>
    <s v="TEC-AC-10004877"/>
    <s v="Technology"/>
    <s v="Accessories"/>
    <s v="Imation†30456 USB†Flash Drive†8GB"/>
    <n v="20.7"/>
    <n v="3"/>
    <n v="0"/>
    <n v="1.6559999999999999"/>
    <x v="21"/>
    <x v="0"/>
  </r>
  <r>
    <n v="6843"/>
    <s v="CA-2016-123946"/>
    <d v="2016-09-12T00:00:00"/>
    <s v="9/17/2016"/>
    <s v="Standard Class"/>
    <s v="AJ-10795"/>
    <s v="Anthony Johnson"/>
    <s v="Corporate"/>
    <s v="United States"/>
    <s v="Springfield"/>
    <s v="Virginia"/>
    <n v="22153"/>
    <s v="South"/>
    <s v="OFF-FA-10002975"/>
    <s v="Office Supplies"/>
    <s v="Fasteners"/>
    <s v="Staples"/>
    <n v="11.34"/>
    <n v="3"/>
    <n v="0"/>
    <n v="5.2164000000000001"/>
    <x v="21"/>
    <x v="0"/>
  </r>
  <r>
    <n v="6844"/>
    <s v="CA-2016-123946"/>
    <d v="2016-09-12T00:00:00"/>
    <s v="9/17/2016"/>
    <s v="Standard Class"/>
    <s v="AJ-10795"/>
    <s v="Anthony Johnson"/>
    <s v="Corporate"/>
    <s v="United States"/>
    <s v="Springfield"/>
    <s v="Virginia"/>
    <n v="22153"/>
    <s v="South"/>
    <s v="OFF-ST-10000419"/>
    <s v="Office Supplies"/>
    <s v="Storage"/>
    <s v="Rogers Jumbo File, Granite"/>
    <n v="67.900000000000006"/>
    <n v="5"/>
    <n v="0"/>
    <n v="0.67900000000000005"/>
    <x v="21"/>
    <x v="0"/>
  </r>
  <r>
    <n v="6845"/>
    <s v="CA-2016-123946"/>
    <d v="2016-09-12T00:00:00"/>
    <s v="9/17/2016"/>
    <s v="Standard Class"/>
    <s v="AJ-10795"/>
    <s v="Anthony Johnson"/>
    <s v="Corporate"/>
    <s v="United States"/>
    <s v="Springfield"/>
    <s v="Virginia"/>
    <n v="22153"/>
    <s v="South"/>
    <s v="FUR-CH-10002073"/>
    <s v="Furniture"/>
    <s v="Chairs"/>
    <s v="Hon Olson Stacker Chairs"/>
    <n v="1059.1199999999999"/>
    <n v="4"/>
    <n v="0"/>
    <n v="307.14479999999998"/>
    <x v="21"/>
    <x v="0"/>
  </r>
  <r>
    <n v="6846"/>
    <s v="CA-2014-147543"/>
    <d v="2014-07-06T00:00:00"/>
    <d v="2014-12-07T00:00:00"/>
    <s v="Standard Class"/>
    <s v="BC-11125"/>
    <s v="Becky Castell"/>
    <s v="Home Office"/>
    <s v="United States"/>
    <s v="El Cajon"/>
    <s v="California"/>
    <n v="92020"/>
    <s v="West"/>
    <s v="FUR-CH-10000155"/>
    <s v="Furniture"/>
    <s v="Chairs"/>
    <s v="Global Comet Stacking Armless Chair"/>
    <n v="478.48"/>
    <n v="2"/>
    <n v="0.2"/>
    <n v="47.847999999999999"/>
    <x v="39"/>
    <x v="2"/>
  </r>
  <r>
    <n v="6847"/>
    <s v="US-2016-159093"/>
    <d v="2016-05-09T00:00:00"/>
    <s v="5/14/2016"/>
    <s v="Standard Class"/>
    <s v="RS-19420"/>
    <s v="Ricardo Sperren"/>
    <s v="Corporate"/>
    <s v="United States"/>
    <s v="Los Angeles"/>
    <s v="California"/>
    <n v="90036"/>
    <s v="West"/>
    <s v="OFF-PA-10001260"/>
    <s v="Office Supplies"/>
    <s v="Paper"/>
    <s v="TOPS Money Receipt Book, Consecutively Numbered in Red,"/>
    <n v="32.04"/>
    <n v="4"/>
    <n v="0"/>
    <n v="14.417999999999999"/>
    <x v="35"/>
    <x v="0"/>
  </r>
  <r>
    <n v="6848"/>
    <s v="CA-2016-162110"/>
    <d v="2016-07-18T00:00:00"/>
    <s v="7/22/2016"/>
    <s v="Standard Class"/>
    <s v="NP-18670"/>
    <s v="Nora Paige"/>
    <s v="Consumer"/>
    <s v="United States"/>
    <s v="Phoenix"/>
    <s v="Arizona"/>
    <n v="85023"/>
    <s v="West"/>
    <s v="TEC-PH-10001924"/>
    <s v="Technology"/>
    <s v="Phones"/>
    <s v="iHome FM Clock Radio with Lightning Dock"/>
    <n v="55.991999999999997"/>
    <n v="1"/>
    <n v="0.2"/>
    <n v="3.4994999999999998"/>
    <x v="16"/>
    <x v="0"/>
  </r>
  <r>
    <n v="6849"/>
    <s v="US-2016-163461"/>
    <d v="2016-06-18T00:00:00"/>
    <s v="6/21/2016"/>
    <s v="First Class"/>
    <s v="BT-11440"/>
    <s v="Bobby Trafton"/>
    <s v="Consumer"/>
    <s v="United States"/>
    <s v="Frankfort"/>
    <s v="Illinois"/>
    <n v="60423"/>
    <s v="Central"/>
    <s v="OFF-PA-10003134"/>
    <s v="Office Supplies"/>
    <s v="Paper"/>
    <s v="Xerox 1937"/>
    <n v="76.864000000000004"/>
    <n v="2"/>
    <n v="0.2"/>
    <n v="26.9024"/>
    <x v="1"/>
    <x v="0"/>
  </r>
  <r>
    <n v="6850"/>
    <s v="CA-2014-101462"/>
    <d v="2014-04-20T00:00:00"/>
    <s v="4/25/2014"/>
    <s v="Standard Class"/>
    <s v="BP-11230"/>
    <s v="Benjamin Patterson"/>
    <s v="Consumer"/>
    <s v="United States"/>
    <s v="Los Angeles"/>
    <s v="California"/>
    <n v="90045"/>
    <s v="West"/>
    <s v="FUR-FU-10000409"/>
    <s v="Furniture"/>
    <s v="Furnishings"/>
    <s v="GE 4 Foot Flourescent Tube, 40 Watt"/>
    <n v="59.92"/>
    <n v="4"/>
    <n v="0"/>
    <n v="27.563199999999998"/>
    <x v="41"/>
    <x v="2"/>
  </r>
  <r>
    <n v="6851"/>
    <s v="US-2016-100461"/>
    <d v="2016-01-08T00:00:00"/>
    <d v="2016-12-01T00:00:00"/>
    <s v="Standard Class"/>
    <s v="JO-15145"/>
    <s v="Jack O'Briant"/>
    <s v="Corporate"/>
    <s v="United States"/>
    <s v="Franklin"/>
    <s v="Wisconsin"/>
    <n v="53132"/>
    <s v="Central"/>
    <s v="FUR-BO-10002545"/>
    <s v="Furniture"/>
    <s v="Bookcases"/>
    <s v="Atlantic Metals Mobile 3-Shelf Bookcases, Custom Colors"/>
    <n v="1565.88"/>
    <n v="6"/>
    <n v="0"/>
    <n v="407.12880000000001"/>
    <x v="12"/>
    <x v="0"/>
  </r>
  <r>
    <n v="6852"/>
    <s v="US-2016-100461"/>
    <d v="2016-01-08T00:00:00"/>
    <d v="2016-12-01T00:00:00"/>
    <s v="Standard Class"/>
    <s v="JO-15145"/>
    <s v="Jack O'Briant"/>
    <s v="Corporate"/>
    <s v="United States"/>
    <s v="Franklin"/>
    <s v="Wisconsin"/>
    <n v="53132"/>
    <s v="Central"/>
    <s v="OFF-BI-10001460"/>
    <s v="Office Supplies"/>
    <s v="Binders"/>
    <s v="Plastic Binding Combs"/>
    <n v="106.05"/>
    <n v="7"/>
    <n v="0"/>
    <n v="49.843499999999999"/>
    <x v="12"/>
    <x v="0"/>
  </r>
  <r>
    <n v="6853"/>
    <s v="US-2017-162670"/>
    <d v="2017-12-23T00:00:00"/>
    <s v="12/28/2017"/>
    <s v="Second Class"/>
    <s v="MF-18250"/>
    <s v="Monica Federle"/>
    <s v="Corporate"/>
    <s v="United States"/>
    <s v="Little Rock"/>
    <s v="Arkansas"/>
    <n v="72209"/>
    <s v="South"/>
    <s v="OFF-ST-10001328"/>
    <s v="Office Supplies"/>
    <s v="Storage"/>
    <s v="Personal Filing Tote with Lid, Black/Gray"/>
    <n v="62.04"/>
    <n v="4"/>
    <n v="0"/>
    <n v="17.371200000000002"/>
    <x v="22"/>
    <x v="3"/>
  </r>
  <r>
    <n v="6854"/>
    <s v="US-2017-162670"/>
    <d v="2017-12-23T00:00:00"/>
    <s v="12/28/2017"/>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n v="148.49100000000001"/>
    <x v="22"/>
    <x v="3"/>
  </r>
  <r>
    <n v="6855"/>
    <s v="US-2017-162670"/>
    <d v="2017-12-23T00:00:00"/>
    <s v="12/28/2017"/>
    <s v="Second Class"/>
    <s v="MF-18250"/>
    <s v="Monica Federle"/>
    <s v="Corporate"/>
    <s v="United States"/>
    <s v="Little Rock"/>
    <s v="Arkansas"/>
    <n v="72209"/>
    <s v="South"/>
    <s v="OFF-ST-10001522"/>
    <s v="Office Supplies"/>
    <s v="Storage"/>
    <s v="Gould Plastics 18-Pocket Panel Bin, 34w x 5-1/4d x 20-1/2h"/>
    <n v="367.96"/>
    <n v="4"/>
    <n v="0"/>
    <n v="14.718400000000001"/>
    <x v="22"/>
    <x v="3"/>
  </r>
  <r>
    <n v="6856"/>
    <s v="US-2017-162670"/>
    <d v="2017-12-23T00:00:00"/>
    <s v="12/28/2017"/>
    <s v="Second Class"/>
    <s v="MF-18250"/>
    <s v="Monica Federle"/>
    <s v="Corporate"/>
    <s v="United States"/>
    <s v="Little Rock"/>
    <s v="Arkansas"/>
    <n v="72209"/>
    <s v="South"/>
    <s v="OFF-PA-10001994"/>
    <s v="Office Supplies"/>
    <s v="Paper"/>
    <s v="Ink Jet Note and Greeting Cards, 8-1/2&quot; x 5-1/2&quot; Card Size"/>
    <n v="44.96"/>
    <n v="2"/>
    <n v="0"/>
    <n v="20.6816"/>
    <x v="22"/>
    <x v="3"/>
  </r>
  <r>
    <n v="6857"/>
    <s v="US-2017-162670"/>
    <d v="2017-12-23T00:00:00"/>
    <s v="12/28/2017"/>
    <s v="Second Class"/>
    <s v="MF-18250"/>
    <s v="Monica Federle"/>
    <s v="Corporate"/>
    <s v="United States"/>
    <s v="Little Rock"/>
    <s v="Arkansas"/>
    <n v="72209"/>
    <s v="South"/>
    <s v="OFF-EN-10001453"/>
    <s v="Office Supplies"/>
    <s v="Envelopes"/>
    <s v="Tyvek Interoffice Envelopes, 9 1/2&quot; x 12 1/2&quot;, 100/Box"/>
    <n v="182.94"/>
    <n v="3"/>
    <n v="0"/>
    <n v="85.981800000000007"/>
    <x v="22"/>
    <x v="3"/>
  </r>
  <r>
    <n v="6858"/>
    <s v="CA-2017-128965"/>
    <d v="2017-04-17T00:00:00"/>
    <s v="4/22/2017"/>
    <s v="Standard Class"/>
    <s v="PS-18760"/>
    <s v="Pamela Stobb"/>
    <s v="Consumer"/>
    <s v="United States"/>
    <s v="Los Angeles"/>
    <s v="California"/>
    <n v="90008"/>
    <s v="West"/>
    <s v="OFF-PA-10004911"/>
    <s v="Office Supplies"/>
    <s v="Paper"/>
    <s v="Rediform S.O.S. 1-Up Phone Message Bk, 4-1/4x3-1/16 Bk, 1 Form/Pg, 40 Messages/Bk, 3/Pk"/>
    <n v="28.14"/>
    <n v="3"/>
    <n v="0"/>
    <n v="13.507199999999999"/>
    <x v="4"/>
    <x v="3"/>
  </r>
  <r>
    <n v="6859"/>
    <s v="CA-2017-128965"/>
    <d v="2017-04-17T00:00:00"/>
    <s v="4/22/2017"/>
    <s v="Standard Class"/>
    <s v="PS-18760"/>
    <s v="Pamela Stobb"/>
    <s v="Consumer"/>
    <s v="United States"/>
    <s v="Los Angeles"/>
    <s v="California"/>
    <n v="90008"/>
    <s v="West"/>
    <s v="OFF-LA-10001404"/>
    <s v="Office Supplies"/>
    <s v="Labels"/>
    <s v="Avery 517"/>
    <n v="7.38"/>
    <n v="2"/>
    <n v="0"/>
    <n v="3.4685999999999999"/>
    <x v="4"/>
    <x v="3"/>
  </r>
  <r>
    <n v="6860"/>
    <s v="CA-2017-128965"/>
    <d v="2017-04-17T00:00:00"/>
    <s v="4/22/2017"/>
    <s v="Standard Class"/>
    <s v="PS-18760"/>
    <s v="Pamela Stobb"/>
    <s v="Consumer"/>
    <s v="United States"/>
    <s v="Los Angeles"/>
    <s v="California"/>
    <n v="90008"/>
    <s v="West"/>
    <s v="OFF-FA-10001561"/>
    <s v="Office Supplies"/>
    <s v="Fasteners"/>
    <s v="Stockwell Push Pins"/>
    <n v="10.9"/>
    <n v="5"/>
    <n v="0"/>
    <n v="3.597"/>
    <x v="4"/>
    <x v="3"/>
  </r>
  <r>
    <n v="6861"/>
    <s v="CA-2017-128965"/>
    <d v="2017-04-17T00:00:00"/>
    <s v="4/22/2017"/>
    <s v="Standard Class"/>
    <s v="PS-18760"/>
    <s v="Pamela Stobb"/>
    <s v="Consumer"/>
    <s v="United States"/>
    <s v="Los Angeles"/>
    <s v="California"/>
    <n v="90008"/>
    <s v="West"/>
    <s v="TEC-AC-10001383"/>
    <s v="Technology"/>
    <s v="Accessories"/>
    <s v="Logitech Wireless Touch Keyboard K400"/>
    <n v="274.89"/>
    <n v="11"/>
    <n v="0"/>
    <n v="46.731299999999997"/>
    <x v="4"/>
    <x v="3"/>
  </r>
  <r>
    <n v="6862"/>
    <s v="CA-2017-128965"/>
    <d v="2017-04-17T00:00:00"/>
    <s v="4/22/2017"/>
    <s v="Standard Class"/>
    <s v="PS-18760"/>
    <s v="Pamela Stobb"/>
    <s v="Consumer"/>
    <s v="United States"/>
    <s v="Los Angeles"/>
    <s v="California"/>
    <n v="90008"/>
    <s v="West"/>
    <s v="OFF-LA-10003190"/>
    <s v="Office Supplies"/>
    <s v="Labels"/>
    <s v="Avery 474"/>
    <n v="23.04"/>
    <n v="8"/>
    <n v="0"/>
    <n v="11.2896"/>
    <x v="4"/>
    <x v="3"/>
  </r>
  <r>
    <n v="6863"/>
    <s v="CA-2017-128965"/>
    <d v="2017-04-17T00:00:00"/>
    <s v="4/22/2017"/>
    <s v="Standard Class"/>
    <s v="PS-18760"/>
    <s v="Pamela Stobb"/>
    <s v="Consumer"/>
    <s v="United States"/>
    <s v="Los Angeles"/>
    <s v="California"/>
    <n v="90008"/>
    <s v="West"/>
    <s v="FUR-CH-10003774"/>
    <s v="Furniture"/>
    <s v="Chairs"/>
    <s v="Global Wood Trimmed Manager's Task Chair, Khaki"/>
    <n v="218.352"/>
    <n v="3"/>
    <n v="0.2"/>
    <n v="-19.105799999999999"/>
    <x v="4"/>
    <x v="3"/>
  </r>
  <r>
    <n v="6864"/>
    <s v="CA-2017-138618"/>
    <d v="2017-12-01T00:00:00"/>
    <d v="2017-08-12T00:00:00"/>
    <s v="Standard Class"/>
    <s v="MY-17380"/>
    <s v="Maribeth Yedwab"/>
    <s v="Corporate"/>
    <s v="United States"/>
    <s v="San Antonio"/>
    <s v="Texas"/>
    <n v="78207"/>
    <s v="Central"/>
    <s v="OFF-PA-10000520"/>
    <s v="Office Supplies"/>
    <s v="Paper"/>
    <s v="Xerox 201"/>
    <n v="10.368"/>
    <n v="2"/>
    <n v="0.2"/>
    <n v="3.6288"/>
    <x v="22"/>
    <x v="3"/>
  </r>
  <r>
    <n v="6865"/>
    <s v="US-2016-126452"/>
    <d v="2016-08-21T00:00:00"/>
    <s v="8/28/2016"/>
    <s v="Standard Class"/>
    <s v="SC-20230"/>
    <s v="Scot Coram"/>
    <s v="Corporate"/>
    <s v="United States"/>
    <s v="Los Angeles"/>
    <s v="California"/>
    <n v="90004"/>
    <s v="West"/>
    <s v="OFF-BI-10004465"/>
    <s v="Office Supplies"/>
    <s v="Binders"/>
    <s v="Avery Durable Slant Ring Binders"/>
    <n v="12.672000000000001"/>
    <n v="2"/>
    <n v="0.2"/>
    <n v="4.7519999999999998"/>
    <x v="28"/>
    <x v="0"/>
  </r>
  <r>
    <n v="6866"/>
    <s v="US-2016-126452"/>
    <d v="2016-08-21T00:00:00"/>
    <s v="8/28/2016"/>
    <s v="Standard Class"/>
    <s v="SC-20230"/>
    <s v="Scot Coram"/>
    <s v="Corporate"/>
    <s v="United States"/>
    <s v="Los Angeles"/>
    <s v="California"/>
    <n v="90004"/>
    <s v="West"/>
    <s v="TEC-PH-10003555"/>
    <s v="Technology"/>
    <s v="Phones"/>
    <s v="Motorola HK250 Universal Bluetooth Headset"/>
    <n v="91.96"/>
    <n v="5"/>
    <n v="0.2"/>
    <n v="-20.690999999999999"/>
    <x v="28"/>
    <x v="0"/>
  </r>
  <r>
    <n v="6867"/>
    <s v="US-2016-126452"/>
    <d v="2016-08-21T00:00:00"/>
    <s v="8/28/2016"/>
    <s v="Standard Class"/>
    <s v="SC-20230"/>
    <s v="Scot Coram"/>
    <s v="Corporate"/>
    <s v="United States"/>
    <s v="Los Angeles"/>
    <s v="California"/>
    <n v="90004"/>
    <s v="West"/>
    <s v="TEC-AC-10000844"/>
    <s v="Technology"/>
    <s v="Accessories"/>
    <s v="Logitech†Gaming G510s - Keyboard"/>
    <n v="254.97"/>
    <n v="3"/>
    <n v="0"/>
    <n v="91.789199999999994"/>
    <x v="28"/>
    <x v="0"/>
  </r>
  <r>
    <n v="6868"/>
    <s v="US-2016-126452"/>
    <d v="2016-08-21T00:00:00"/>
    <s v="8/28/2016"/>
    <s v="Standard Class"/>
    <s v="SC-20230"/>
    <s v="Scot Coram"/>
    <s v="Corporate"/>
    <s v="United States"/>
    <s v="Los Angeles"/>
    <s v="California"/>
    <n v="90004"/>
    <s v="West"/>
    <s v="TEC-PH-10003187"/>
    <s v="Technology"/>
    <s v="Phones"/>
    <s v="Anker Astro Mini 3000mAh Ultra-Compact Portable Charger"/>
    <n v="31.984000000000002"/>
    <n v="2"/>
    <n v="0.2"/>
    <n v="-7.9960000000000004"/>
    <x v="28"/>
    <x v="0"/>
  </r>
  <r>
    <n v="6869"/>
    <s v="US-2016-126452"/>
    <d v="2016-08-21T00:00:00"/>
    <s v="8/28/2016"/>
    <s v="Standard Class"/>
    <s v="SC-20230"/>
    <s v="Scot Coram"/>
    <s v="Corporate"/>
    <s v="United States"/>
    <s v="Los Angeles"/>
    <s v="California"/>
    <n v="90004"/>
    <s v="West"/>
    <s v="FUR-TA-10003569"/>
    <s v="Furniture"/>
    <s v="Tables"/>
    <s v="Bretford CR8500 Series Meeting Room Furniture"/>
    <n v="2887.056"/>
    <n v="9"/>
    <n v="0.2"/>
    <n v="180.441"/>
    <x v="28"/>
    <x v="0"/>
  </r>
  <r>
    <n v="6870"/>
    <s v="US-2016-126452"/>
    <d v="2016-08-21T00:00:00"/>
    <s v="8/28/2016"/>
    <s v="Standard Class"/>
    <s v="SC-20230"/>
    <s v="Scot Coram"/>
    <s v="Corporate"/>
    <s v="United States"/>
    <s v="Los Angeles"/>
    <s v="California"/>
    <n v="90004"/>
    <s v="West"/>
    <s v="OFF-PA-10003848"/>
    <s v="Office Supplies"/>
    <s v="Paper"/>
    <s v="Xerox 1997"/>
    <n v="12.96"/>
    <n v="2"/>
    <n v="0"/>
    <n v="6.2207999999999997"/>
    <x v="28"/>
    <x v="0"/>
  </r>
  <r>
    <n v="6871"/>
    <s v="US-2016-126452"/>
    <d v="2016-08-21T00:00:00"/>
    <s v="8/28/2016"/>
    <s v="Standard Class"/>
    <s v="SC-20230"/>
    <s v="Scot Coram"/>
    <s v="Corporate"/>
    <s v="United States"/>
    <s v="Los Angeles"/>
    <s v="California"/>
    <n v="90004"/>
    <s v="West"/>
    <s v="OFF-PA-10002606"/>
    <s v="Office Supplies"/>
    <s v="Paper"/>
    <s v="Xerox 1928"/>
    <n v="47.52"/>
    <n v="9"/>
    <n v="0"/>
    <n v="21.384"/>
    <x v="28"/>
    <x v="0"/>
  </r>
  <r>
    <n v="6872"/>
    <s v="CA-2016-145009"/>
    <d v="2016-12-05T00:00:00"/>
    <d v="2016-08-12T00:00:00"/>
    <s v="Second Class"/>
    <s v="RF-19345"/>
    <s v="Randy Ferguson"/>
    <s v="Corporate"/>
    <s v="United States"/>
    <s v="Chicago"/>
    <s v="Illinois"/>
    <n v="60610"/>
    <s v="Central"/>
    <s v="OFF-LA-10004853"/>
    <s v="Office Supplies"/>
    <s v="Labels"/>
    <s v="Avery 483"/>
    <n v="11.952"/>
    <n v="3"/>
    <n v="0.2"/>
    <n v="3.8843999999999999"/>
    <x v="5"/>
    <x v="0"/>
  </r>
  <r>
    <n v="6873"/>
    <s v="CA-2015-162544"/>
    <d v="2015-12-16T00:00:00"/>
    <s v="12/19/2015"/>
    <s v="First Class"/>
    <s v="SG-20080"/>
    <s v="Sandra Glassco"/>
    <s v="Consumer"/>
    <s v="United States"/>
    <s v="Seattle"/>
    <s v="Washington"/>
    <n v="98105"/>
    <s v="West"/>
    <s v="OFF-PA-10004948"/>
    <s v="Office Supplies"/>
    <s v="Paper"/>
    <s v="Xerox 190"/>
    <n v="4.9800000000000004"/>
    <n v="1"/>
    <n v="0"/>
    <n v="2.3405999999999998"/>
    <x v="14"/>
    <x v="1"/>
  </r>
  <r>
    <n v="6874"/>
    <s v="CA-2014-124394"/>
    <d v="2014-10-17T00:00:00"/>
    <s v="10/22/2014"/>
    <s v="Second Class"/>
    <s v="TB-21520"/>
    <s v="Tracy Blumstein"/>
    <s v="Consumer"/>
    <s v="United States"/>
    <s v="Beaumont"/>
    <s v="Texas"/>
    <n v="77705"/>
    <s v="Central"/>
    <s v="OFF-BI-10003676"/>
    <s v="Office Supplies"/>
    <s v="Binders"/>
    <s v="GBC Standard Recycled Report Covers, Clear Plastic Sheets"/>
    <n v="10.78"/>
    <n v="5"/>
    <n v="0.8"/>
    <n v="-17.248000000000001"/>
    <x v="18"/>
    <x v="2"/>
  </r>
  <r>
    <n v="6875"/>
    <s v="CA-2014-124394"/>
    <d v="2014-10-17T00:00:00"/>
    <s v="10/22/2014"/>
    <s v="Second Class"/>
    <s v="TB-21520"/>
    <s v="Tracy Blumstein"/>
    <s v="Consumer"/>
    <s v="United States"/>
    <s v="Beaumont"/>
    <s v="Texas"/>
    <n v="77705"/>
    <s v="Central"/>
    <s v="TEC-AC-10001314"/>
    <s v="Technology"/>
    <s v="Accessories"/>
    <s v="Case Logic 2.4GHz Wireless Keyboard"/>
    <n v="119.976"/>
    <n v="3"/>
    <n v="0.2"/>
    <n v="-17.996400000000001"/>
    <x v="18"/>
    <x v="2"/>
  </r>
  <r>
    <n v="6876"/>
    <s v="US-2016-121013"/>
    <d v="2016-09-05T00:00:00"/>
    <d v="2016-10-09T00:00:00"/>
    <s v="Standard Class"/>
    <s v="MM-17920"/>
    <s v="Michael Moore"/>
    <s v="Consumer"/>
    <s v="United States"/>
    <s v="Chesapeake"/>
    <s v="Virginia"/>
    <n v="23320"/>
    <s v="South"/>
    <s v="OFF-LA-10004545"/>
    <s v="Office Supplies"/>
    <s v="Labels"/>
    <s v="Avery 50"/>
    <n v="25.06"/>
    <n v="2"/>
    <n v="0"/>
    <n v="11.7782"/>
    <x v="21"/>
    <x v="0"/>
  </r>
  <r>
    <n v="6877"/>
    <s v="US-2016-121013"/>
    <d v="2016-09-05T00:00:00"/>
    <d v="2016-10-09T00:00:00"/>
    <s v="Standard Class"/>
    <s v="MM-17920"/>
    <s v="Michael Moore"/>
    <s v="Consumer"/>
    <s v="United States"/>
    <s v="Chesapeake"/>
    <s v="Virginia"/>
    <n v="23320"/>
    <s v="South"/>
    <s v="FUR-TA-10003238"/>
    <s v="Furniture"/>
    <s v="Tables"/>
    <s v="Chromcraft Bull-Nose Wood 48&quot; x 96&quot; Rectangular Conference Tables"/>
    <n v="1652.94"/>
    <n v="3"/>
    <n v="0"/>
    <n v="314.05860000000001"/>
    <x v="21"/>
    <x v="0"/>
  </r>
  <r>
    <n v="6878"/>
    <s v="US-2015-123918"/>
    <d v="2015-10-15T00:00:00"/>
    <s v="10/15/2015"/>
    <s v="Same Day"/>
    <s v="CG-12520"/>
    <s v="Claire Gute"/>
    <s v="Consumer"/>
    <s v="United States"/>
    <s v="Dallas"/>
    <s v="Texas"/>
    <n v="75217"/>
    <s v="Central"/>
    <s v="FUR-FU-10004952"/>
    <s v="Furniture"/>
    <s v="Furnishings"/>
    <s v="C-Line Cubicle Keepers Polyproplyene Holder w/Velcro Back, 8-1/2x11, 25/Bx"/>
    <n v="131.376"/>
    <n v="6"/>
    <n v="0.6"/>
    <n v="-95.247600000000006"/>
    <x v="2"/>
    <x v="1"/>
  </r>
  <r>
    <n v="6879"/>
    <s v="US-2015-123918"/>
    <d v="2015-10-15T00:00:00"/>
    <s v="10/15/2015"/>
    <s v="Same Day"/>
    <s v="CG-12520"/>
    <s v="Claire Gute"/>
    <s v="Consumer"/>
    <s v="United States"/>
    <s v="Dallas"/>
    <s v="Texas"/>
    <n v="75217"/>
    <s v="Central"/>
    <s v="OFF-PA-10003001"/>
    <s v="Office Supplies"/>
    <s v="Paper"/>
    <s v="Xerox 1986"/>
    <n v="5.3440000000000003"/>
    <n v="1"/>
    <n v="0.2"/>
    <n v="1.8704000000000001"/>
    <x v="2"/>
    <x v="1"/>
  </r>
  <r>
    <n v="6880"/>
    <s v="CA-2015-137113"/>
    <d v="2015-12-01T00:00:00"/>
    <d v="2015-05-12T00:00:00"/>
    <s v="Second Class"/>
    <s v="TW-21025"/>
    <s v="Tamara Willingham"/>
    <s v="Home Office"/>
    <s v="United States"/>
    <s v="Seattle"/>
    <s v="Washington"/>
    <n v="98105"/>
    <s v="West"/>
    <s v="FUR-CH-10001215"/>
    <s v="Furniture"/>
    <s v="Chairs"/>
    <s v="Global Troy Executive Leather Low-Back Tilter"/>
    <n v="2003.92"/>
    <n v="5"/>
    <n v="0.2"/>
    <n v="125.245"/>
    <x v="14"/>
    <x v="1"/>
  </r>
  <r>
    <n v="6881"/>
    <s v="CA-2015-137113"/>
    <d v="2015-12-01T00:00:00"/>
    <d v="2015-05-12T00:00:00"/>
    <s v="Second Class"/>
    <s v="TW-21025"/>
    <s v="Tamara Willingham"/>
    <s v="Home Office"/>
    <s v="United States"/>
    <s v="Seattle"/>
    <s v="Washington"/>
    <n v="98105"/>
    <s v="West"/>
    <s v="OFF-PA-10004255"/>
    <s v="Office Supplies"/>
    <s v="Paper"/>
    <s v="Xerox 219"/>
    <n v="32.4"/>
    <n v="5"/>
    <n v="0"/>
    <n v="15.552"/>
    <x v="14"/>
    <x v="1"/>
  </r>
  <r>
    <n v="6882"/>
    <s v="CA-2015-137113"/>
    <d v="2015-12-01T00:00:00"/>
    <d v="2015-05-12T00:00:00"/>
    <s v="Second Class"/>
    <s v="TW-21025"/>
    <s v="Tamara Willingham"/>
    <s v="Home Office"/>
    <s v="United States"/>
    <s v="Seattle"/>
    <s v="Washington"/>
    <n v="98105"/>
    <s v="West"/>
    <s v="FUR-TA-10001705"/>
    <s v="Furniture"/>
    <s v="Tables"/>
    <s v="Bush Advantage Collection Round Conference Table"/>
    <n v="1913.4"/>
    <n v="9"/>
    <n v="0"/>
    <n v="401.81400000000002"/>
    <x v="14"/>
    <x v="1"/>
  </r>
  <r>
    <n v="6883"/>
    <s v="CA-2015-137113"/>
    <d v="2015-12-01T00:00:00"/>
    <d v="2015-05-12T00:00:00"/>
    <s v="Second Class"/>
    <s v="TW-21025"/>
    <s v="Tamara Willingham"/>
    <s v="Home Office"/>
    <s v="United States"/>
    <s v="Seattle"/>
    <s v="Washington"/>
    <n v="98105"/>
    <s v="West"/>
    <s v="OFF-ST-10002554"/>
    <s v="Office Supplies"/>
    <s v="Storage"/>
    <s v="Tennsco Industrial Shelving"/>
    <n v="146.72999999999999"/>
    <n v="3"/>
    <n v="0"/>
    <n v="2.9346000000000001"/>
    <x v="14"/>
    <x v="1"/>
  </r>
  <r>
    <n v="6884"/>
    <s v="CA-2015-137113"/>
    <d v="2015-12-01T00:00:00"/>
    <d v="2015-05-12T00:00:00"/>
    <s v="Second Class"/>
    <s v="TW-21025"/>
    <s v="Tamara Willingham"/>
    <s v="Home Office"/>
    <s v="United States"/>
    <s v="Seattle"/>
    <s v="Washington"/>
    <n v="98105"/>
    <s v="West"/>
    <s v="OFF-PA-10002222"/>
    <s v="Office Supplies"/>
    <s v="Paper"/>
    <s v="Xerox Color Copier Paper, 11&quot; x 17&quot;, Ream"/>
    <n v="114.2"/>
    <n v="5"/>
    <n v="0"/>
    <n v="52.531999999999996"/>
    <x v="14"/>
    <x v="1"/>
  </r>
  <r>
    <n v="6885"/>
    <s v="CA-2015-120677"/>
    <d v="2015-05-31T00:00:00"/>
    <d v="2015-04-06T00:00:00"/>
    <s v="Standard Class"/>
    <s v="BD-11320"/>
    <s v="Bill Donatelli"/>
    <s v="Consumer"/>
    <s v="United States"/>
    <s v="Minneapolis"/>
    <s v="Minnesota"/>
    <n v="55407"/>
    <s v="Central"/>
    <s v="FUR-CH-10002320"/>
    <s v="Furniture"/>
    <s v="Chairs"/>
    <s v="Hon Pagoda Stacking Chairs"/>
    <n v="2567.84"/>
    <n v="8"/>
    <n v="0"/>
    <n v="770.35199999999998"/>
    <x v="33"/>
    <x v="1"/>
  </r>
  <r>
    <n v="6886"/>
    <s v="CA-2017-123036"/>
    <d v="2017-09-10T00:00:00"/>
    <s v="9/17/2017"/>
    <s v="Standard Class"/>
    <s v="HA-14905"/>
    <s v="Helen Abelman"/>
    <s v="Consumer"/>
    <s v="United States"/>
    <s v="Springfield"/>
    <s v="Ohio"/>
    <n v="45503"/>
    <s v="East"/>
    <s v="TEC-AC-10003499"/>
    <s v="Technology"/>
    <s v="Accessories"/>
    <s v="Memorex Mini Travel Drive 8 GB USB 2.0 Flash Drive"/>
    <n v="37.055999999999997"/>
    <n v="4"/>
    <n v="0.2"/>
    <n v="8.8008000000000006"/>
    <x v="15"/>
    <x v="3"/>
  </r>
  <r>
    <n v="6887"/>
    <s v="CA-2017-123036"/>
    <d v="2017-09-10T00:00:00"/>
    <s v="9/17/2017"/>
    <s v="Standard Class"/>
    <s v="HA-14905"/>
    <s v="Helen Abelman"/>
    <s v="Consumer"/>
    <s v="United States"/>
    <s v="Springfield"/>
    <s v="Ohio"/>
    <n v="45503"/>
    <s v="East"/>
    <s v="TEC-PH-10003580"/>
    <s v="Technology"/>
    <s v="Phones"/>
    <s v="Cisco IP Phone 7961G-GE VoIP phone"/>
    <n v="259.89600000000002"/>
    <n v="2"/>
    <n v="0.4"/>
    <n v="-56.3108"/>
    <x v="15"/>
    <x v="3"/>
  </r>
  <r>
    <n v="6888"/>
    <s v="CA-2017-120222"/>
    <d v="2017-04-25T00:00:00"/>
    <d v="2017-02-05T00:00:00"/>
    <s v="Standard Class"/>
    <s v="LL-16840"/>
    <s v="Lauren Leatherbury"/>
    <s v="Consumer"/>
    <s v="United States"/>
    <s v="Los Angeles"/>
    <s v="California"/>
    <n v="90032"/>
    <s v="West"/>
    <s v="OFF-PA-10004675"/>
    <s v="Office Supplies"/>
    <s v="Paper"/>
    <s v="Telephone Message Books with Fax/Mobile Section, 5 1/2&quot; x 3 3/16&quot;"/>
    <n v="19.05"/>
    <n v="3"/>
    <n v="0"/>
    <n v="8.7629999999999999"/>
    <x v="4"/>
    <x v="3"/>
  </r>
  <r>
    <n v="6889"/>
    <s v="CA-2017-120222"/>
    <d v="2017-04-25T00:00:00"/>
    <d v="2017-02-05T00:00:00"/>
    <s v="Standard Class"/>
    <s v="LL-16840"/>
    <s v="Lauren Leatherbury"/>
    <s v="Consumer"/>
    <s v="United States"/>
    <s v="Los Angeles"/>
    <s v="California"/>
    <n v="90032"/>
    <s v="West"/>
    <s v="OFF-BI-10000666"/>
    <s v="Office Supplies"/>
    <s v="Binders"/>
    <s v="Surelock Post Binders"/>
    <n v="73.343999999999994"/>
    <n v="3"/>
    <n v="0.2"/>
    <n v="27.504000000000001"/>
    <x v="4"/>
    <x v="3"/>
  </r>
  <r>
    <n v="6890"/>
    <s v="CA-2017-164756"/>
    <d v="2017-09-18T00:00:00"/>
    <s v="9/22/2017"/>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n v="26.790400000000002"/>
    <x v="15"/>
    <x v="3"/>
  </r>
  <r>
    <n v="6891"/>
    <s v="CA-2017-164756"/>
    <d v="2017-09-18T00:00:00"/>
    <s v="9/22/2017"/>
    <s v="Standard Class"/>
    <s v="SS-20140"/>
    <s v="Saphhira Shifley"/>
    <s v="Corporate"/>
    <s v="United States"/>
    <s v="Columbus"/>
    <s v="Georgia"/>
    <n v="31907"/>
    <s v="South"/>
    <s v="OFF-PA-10000673"/>
    <s v="Office Supplies"/>
    <s v="Paper"/>
    <s v="Post-it ìImportant Messageî Note Pad, Neon Colors, 50 Sheets/Pad"/>
    <n v="50.96"/>
    <n v="7"/>
    <n v="0"/>
    <n v="24.460799999999999"/>
    <x v="15"/>
    <x v="3"/>
  </r>
  <r>
    <n v="6892"/>
    <s v="CA-2017-164756"/>
    <d v="2017-09-18T00:00:00"/>
    <s v="9/22/2017"/>
    <s v="Standard Class"/>
    <s v="SS-20140"/>
    <s v="Saphhira Shifley"/>
    <s v="Corporate"/>
    <s v="United States"/>
    <s v="Columbus"/>
    <s v="Georgia"/>
    <n v="31907"/>
    <s v="South"/>
    <s v="OFF-AR-10000380"/>
    <s v="Office Supplies"/>
    <s v="Art"/>
    <s v="Hunt PowerHouse Electric Pencil Sharpener, Blue"/>
    <n v="113.94"/>
    <n v="3"/>
    <n v="0"/>
    <n v="34.182000000000002"/>
    <x v="15"/>
    <x v="3"/>
  </r>
  <r>
    <n v="6893"/>
    <s v="CA-2017-164756"/>
    <d v="2017-09-18T00:00:00"/>
    <s v="9/22/2017"/>
    <s v="Standard Class"/>
    <s v="SS-20140"/>
    <s v="Saphhira Shifley"/>
    <s v="Corporate"/>
    <s v="United States"/>
    <s v="Columbus"/>
    <s v="Georgia"/>
    <n v="31907"/>
    <s v="South"/>
    <s v="OFF-PA-10003848"/>
    <s v="Office Supplies"/>
    <s v="Paper"/>
    <s v="Xerox 1997"/>
    <n v="25.92"/>
    <n v="4"/>
    <n v="0"/>
    <n v="12.441599999999999"/>
    <x v="15"/>
    <x v="3"/>
  </r>
  <r>
    <n v="6894"/>
    <s v="CA-2017-164756"/>
    <d v="2017-09-18T00:00:00"/>
    <s v="9/22/2017"/>
    <s v="Standard Class"/>
    <s v="SS-20140"/>
    <s v="Saphhira Shifley"/>
    <s v="Corporate"/>
    <s v="United States"/>
    <s v="Columbus"/>
    <s v="Georgia"/>
    <n v="31907"/>
    <s v="South"/>
    <s v="FUR-FU-10002963"/>
    <s v="Furniture"/>
    <s v="Furnishings"/>
    <s v="Master Caster Door Stop, Gray"/>
    <n v="20.32"/>
    <n v="4"/>
    <n v="0"/>
    <n v="6.9088000000000003"/>
    <x v="15"/>
    <x v="3"/>
  </r>
  <r>
    <n v="6895"/>
    <s v="CA-2017-164756"/>
    <d v="2017-09-18T00:00:00"/>
    <s v="9/22/2017"/>
    <s v="Standard Class"/>
    <s v="SS-20140"/>
    <s v="Saphhira Shifley"/>
    <s v="Corporate"/>
    <s v="United States"/>
    <s v="Columbus"/>
    <s v="Georgia"/>
    <n v="31907"/>
    <s v="South"/>
    <s v="TEC-PH-10002447"/>
    <s v="Technology"/>
    <s v="Phones"/>
    <s v="AT&amp;T CL83451 4-Handset Telephone"/>
    <n v="411.98"/>
    <n v="2"/>
    <n v="0"/>
    <n v="119.4742"/>
    <x v="15"/>
    <x v="3"/>
  </r>
  <r>
    <n v="6896"/>
    <s v="CA-2017-164756"/>
    <d v="2017-09-18T00:00:00"/>
    <s v="9/22/2017"/>
    <s v="Standard Class"/>
    <s v="SS-20140"/>
    <s v="Saphhira Shifley"/>
    <s v="Corporate"/>
    <s v="United States"/>
    <s v="Columbus"/>
    <s v="Georgia"/>
    <n v="31907"/>
    <s v="South"/>
    <s v="OFF-SU-10004261"/>
    <s v="Office Supplies"/>
    <s v="Supplies"/>
    <s v="Fiskars 8&quot; Scissors, 2/Pack"/>
    <n v="34.479999999999997"/>
    <n v="2"/>
    <n v="0"/>
    <n v="9.9992000000000001"/>
    <x v="15"/>
    <x v="3"/>
  </r>
  <r>
    <n v="6897"/>
    <s v="CA-2017-164756"/>
    <d v="2017-09-18T00:00:00"/>
    <s v="9/22/2017"/>
    <s v="Standard Class"/>
    <s v="SS-20140"/>
    <s v="Saphhira Shifley"/>
    <s v="Corporate"/>
    <s v="United States"/>
    <s v="Columbus"/>
    <s v="Georgia"/>
    <n v="31907"/>
    <s v="South"/>
    <s v="OFF-PA-10003228"/>
    <s v="Office Supplies"/>
    <s v="Paper"/>
    <s v="Xerox 1917"/>
    <n v="244.55"/>
    <n v="5"/>
    <n v="0"/>
    <n v="114.9385"/>
    <x v="15"/>
    <x v="3"/>
  </r>
  <r>
    <n v="6898"/>
    <s v="CA-2017-122028"/>
    <d v="2017-08-18T00:00:00"/>
    <s v="8/25/2017"/>
    <s v="Standard Class"/>
    <s v="CK-12205"/>
    <s v="Chloris Kastensmidt"/>
    <s v="Consumer"/>
    <s v="United States"/>
    <s v="Lakewood"/>
    <s v="Ohio"/>
    <n v="44107"/>
    <s v="East"/>
    <s v="OFF-BI-10004817"/>
    <s v="Office Supplies"/>
    <s v="Binders"/>
    <s v="GBC Personal VeloBind Strips"/>
    <n v="10.782"/>
    <n v="3"/>
    <n v="0.7"/>
    <n v="-7.9067999999999996"/>
    <x v="43"/>
    <x v="3"/>
  </r>
  <r>
    <n v="6899"/>
    <s v="US-2015-165512"/>
    <d v="2015-05-24T00:00:00"/>
    <s v="5/26/2015"/>
    <s v="Second Class"/>
    <s v="VS-21820"/>
    <s v="Vivek Sundaresam"/>
    <s v="Consumer"/>
    <s v="United States"/>
    <s v="Naperville"/>
    <s v="Illinois"/>
    <n v="60540"/>
    <s v="Central"/>
    <s v="FUR-CH-10002880"/>
    <s v="Furniture"/>
    <s v="Chairs"/>
    <s v="Global High-Back Leather Tilter, Burgundy"/>
    <n v="602.65099999999995"/>
    <n v="7"/>
    <n v="0.3"/>
    <n v="-163.57669999999999"/>
    <x v="33"/>
    <x v="1"/>
  </r>
  <r>
    <n v="6900"/>
    <s v="US-2015-165512"/>
    <d v="2015-05-24T00:00:00"/>
    <s v="5/26/2015"/>
    <s v="Second Class"/>
    <s v="VS-21820"/>
    <s v="Vivek Sundaresam"/>
    <s v="Consumer"/>
    <s v="United States"/>
    <s v="Naperville"/>
    <s v="Illinois"/>
    <n v="60540"/>
    <s v="Central"/>
    <s v="OFF-BI-10001249"/>
    <s v="Office Supplies"/>
    <s v="Binders"/>
    <s v="Avery Heavy-Duty EZD View Binder with Locking Rings"/>
    <n v="7.6559999999999997"/>
    <n v="6"/>
    <n v="0.8"/>
    <n v="-13.0152"/>
    <x v="33"/>
    <x v="1"/>
  </r>
  <r>
    <n v="6901"/>
    <s v="CA-2015-140557"/>
    <d v="2015-09-07T00:00:00"/>
    <d v="2015-11-09T00:00:00"/>
    <s v="Standard Class"/>
    <s v="TN-21040"/>
    <s v="Tanja Norvell"/>
    <s v="Home Office"/>
    <s v="United States"/>
    <s v="New York City"/>
    <s v="New York"/>
    <n v="10009"/>
    <s v="East"/>
    <s v="TEC-AC-10002402"/>
    <s v="Technology"/>
    <s v="Accessories"/>
    <s v="Razer Kraken PRO Over Ear PC and Music Headset"/>
    <n v="559.92999999999995"/>
    <n v="7"/>
    <n v="0"/>
    <n v="167.97900000000001"/>
    <x v="11"/>
    <x v="1"/>
  </r>
  <r>
    <n v="6902"/>
    <s v="US-2017-135013"/>
    <d v="2017-07-24T00:00:00"/>
    <s v="7/24/2017"/>
    <s v="Same Day"/>
    <s v="HR-14830"/>
    <s v="Harold Ryan"/>
    <s v="Corporate"/>
    <s v="United States"/>
    <s v="Huntington Beach"/>
    <s v="California"/>
    <n v="92646"/>
    <s v="West"/>
    <s v="TEC-CO-10001449"/>
    <s v="Technology"/>
    <s v="Copiers"/>
    <s v="Hewlett Packard LaserJet 3310 Copier"/>
    <n v="2399.96"/>
    <n v="5"/>
    <n v="0.2"/>
    <n v="839.98599999999999"/>
    <x v="10"/>
    <x v="3"/>
  </r>
  <r>
    <n v="6903"/>
    <s v="CA-2017-111220"/>
    <d v="2017-09-02T00:00:00"/>
    <d v="2017-08-09T00:00:00"/>
    <s v="Standard Class"/>
    <s v="JS-15595"/>
    <s v="Jill Stevenson"/>
    <s v="Corporate"/>
    <s v="United States"/>
    <s v="Chicago"/>
    <s v="Illinois"/>
    <n v="60653"/>
    <s v="Central"/>
    <s v="OFF-FA-10002280"/>
    <s v="Office Supplies"/>
    <s v="Fasteners"/>
    <s v="Advantus Plastic Paper Clips"/>
    <n v="16"/>
    <n v="4"/>
    <n v="0.2"/>
    <n v="5.6"/>
    <x v="15"/>
    <x v="3"/>
  </r>
  <r>
    <n v="6904"/>
    <s v="CA-2017-111220"/>
    <d v="2017-09-02T00:00:00"/>
    <d v="2017-08-09T00:00:00"/>
    <s v="Standard Class"/>
    <s v="JS-15595"/>
    <s v="Jill Stevenson"/>
    <s v="Corporate"/>
    <s v="United States"/>
    <s v="Chicago"/>
    <s v="Illinois"/>
    <n v="60653"/>
    <s v="Central"/>
    <s v="OFF-AP-10003278"/>
    <s v="Office Supplies"/>
    <s v="Appliances"/>
    <s v="Belkin 7-Outlet SurgeMaster Home Series"/>
    <n v="5.5880000000000001"/>
    <n v="2"/>
    <n v="0.8"/>
    <n v="-15.0876"/>
    <x v="15"/>
    <x v="3"/>
  </r>
  <r>
    <n v="6905"/>
    <s v="CA-2017-111220"/>
    <d v="2017-09-02T00:00:00"/>
    <d v="2017-08-09T00:00:00"/>
    <s v="Standard Class"/>
    <s v="JS-15595"/>
    <s v="Jill Stevenson"/>
    <s v="Corporate"/>
    <s v="United States"/>
    <s v="Chicago"/>
    <s v="Illinois"/>
    <n v="60653"/>
    <s v="Central"/>
    <s v="OFF-ST-10003994"/>
    <s v="Office Supplies"/>
    <s v="Storage"/>
    <s v="Belkin 19&quot; Center-Weighted Shelf, Gray"/>
    <n v="235.92"/>
    <n v="5"/>
    <n v="0.2"/>
    <n v="-44.234999999999999"/>
    <x v="15"/>
    <x v="3"/>
  </r>
  <r>
    <n v="6906"/>
    <s v="US-2017-149006"/>
    <d v="2017-12-06T00:00:00"/>
    <d v="2017-08-12T00:00:00"/>
    <s v="Second Class"/>
    <s v="BN-11470"/>
    <s v="Brad Norvell"/>
    <s v="Corporate"/>
    <s v="United States"/>
    <s v="Brentwood"/>
    <s v="California"/>
    <n v="94513"/>
    <s v="West"/>
    <s v="OFF-ST-10003221"/>
    <s v="Office Supplies"/>
    <s v="Storage"/>
    <s v="Staple magnet"/>
    <n v="10.68"/>
    <n v="1"/>
    <n v="0"/>
    <n v="2.8835999999999999"/>
    <x v="22"/>
    <x v="3"/>
  </r>
  <r>
    <n v="6907"/>
    <s v="CA-2017-149468"/>
    <d v="2017-05-20T00:00:00"/>
    <s v="5/20/2017"/>
    <s v="Same Day"/>
    <s v="AR-10405"/>
    <s v="Allen Rosenblatt"/>
    <s v="Corporate"/>
    <s v="United States"/>
    <s v="Trenton"/>
    <s v="Michigan"/>
    <n v="48183"/>
    <s v="Central"/>
    <s v="OFF-BI-10002225"/>
    <s v="Office Supplies"/>
    <s v="Binders"/>
    <s v="Square Ring Data Binders, Rigid 75 Pt. Covers, 11&quot; x 14-7/8&quot;"/>
    <n v="41.28"/>
    <n v="2"/>
    <n v="0"/>
    <n v="19.814399999999999"/>
    <x v="24"/>
    <x v="3"/>
  </r>
  <r>
    <n v="6908"/>
    <s v="CA-2016-140249"/>
    <d v="2016-09-27T00:00:00"/>
    <d v="2016-03-10T00:00:00"/>
    <s v="Standard Class"/>
    <s v="SW-20455"/>
    <s v="Shaun Weien"/>
    <s v="Consumer"/>
    <s v="United States"/>
    <s v="Seattle"/>
    <s v="Washington"/>
    <n v="98103"/>
    <s v="West"/>
    <s v="TEC-PH-10002584"/>
    <s v="Technology"/>
    <s v="Phones"/>
    <s v="Samsung Galaxy S4"/>
    <n v="1001.5839999999999"/>
    <n v="2"/>
    <n v="0.2"/>
    <n v="125.19799999999999"/>
    <x v="21"/>
    <x v="0"/>
  </r>
  <r>
    <n v="6909"/>
    <s v="US-2017-135503"/>
    <d v="2017-12-10T00:00:00"/>
    <s v="12/15/2017"/>
    <s v="Standard Class"/>
    <s v="JE-16165"/>
    <s v="Justin Ellison"/>
    <s v="Corporate"/>
    <s v="United States"/>
    <s v="North Charleston"/>
    <s v="South Carolina"/>
    <n v="29406"/>
    <s v="South"/>
    <s v="FUR-FU-10002364"/>
    <s v="Furniture"/>
    <s v="Furnishings"/>
    <s v="Eldon Expressions Wood Desk Accessories, Oak"/>
    <n v="14.76"/>
    <n v="2"/>
    <n v="0"/>
    <n v="4.2804000000000002"/>
    <x v="22"/>
    <x v="3"/>
  </r>
  <r>
    <n v="6910"/>
    <s v="CA-2014-126277"/>
    <d v="2014-09-13T00:00:00"/>
    <s v="9/18/2014"/>
    <s v="Second Class"/>
    <s v="LH-16900"/>
    <s v="Lena Hernandez"/>
    <s v="Consumer"/>
    <s v="United States"/>
    <s v="Columbus"/>
    <s v="Ohio"/>
    <n v="43229"/>
    <s v="East"/>
    <s v="OFF-BI-10004022"/>
    <s v="Office Supplies"/>
    <s v="Binders"/>
    <s v="Acco Suede Grain Vinyl Round Ring Binder"/>
    <n v="2.5019999999999998"/>
    <n v="3"/>
    <n v="0.7"/>
    <n v="-2.0015999999999998"/>
    <x v="30"/>
    <x v="2"/>
  </r>
  <r>
    <n v="6911"/>
    <s v="US-2017-115301"/>
    <d v="2017-07-29T00:00:00"/>
    <d v="2017-02-08T00:00:00"/>
    <s v="Standard Class"/>
    <s v="VG-21790"/>
    <s v="Vivek Gonzalez"/>
    <s v="Consumer"/>
    <s v="United States"/>
    <s v="Seattle"/>
    <s v="Washington"/>
    <n v="98103"/>
    <s v="West"/>
    <s v="FUR-BO-10004709"/>
    <s v="Furniture"/>
    <s v="Bookcases"/>
    <s v="Bush Westfield Collection Bookcases, Medium Cherry Finish"/>
    <n v="115.96"/>
    <n v="2"/>
    <n v="0"/>
    <n v="25.511199999999999"/>
    <x v="10"/>
    <x v="3"/>
  </r>
  <r>
    <n v="6912"/>
    <s v="CA-2017-168942"/>
    <d v="2017-08-01T00:00:00"/>
    <d v="2017-05-08T00:00:00"/>
    <s v="Second Class"/>
    <s v="EM-13960"/>
    <s v="Eric Murdock"/>
    <s v="Consumer"/>
    <s v="United States"/>
    <s v="San Francisco"/>
    <s v="California"/>
    <n v="94109"/>
    <s v="West"/>
    <s v="OFF-ST-10004340"/>
    <s v="Office Supplies"/>
    <s v="Storage"/>
    <s v="Fellowes Mobile File Cart, Black"/>
    <n v="186.54"/>
    <n v="3"/>
    <n v="0"/>
    <n v="50.3658"/>
    <x v="43"/>
    <x v="3"/>
  </r>
  <r>
    <n v="6913"/>
    <s v="US-2017-128398"/>
    <d v="2017-05-02T00:00:00"/>
    <d v="2017-05-05T00:00:00"/>
    <s v="Second Class"/>
    <s v="EM-13825"/>
    <s v="Elizabeth Moffitt"/>
    <s v="Corporate"/>
    <s v="United States"/>
    <s v="Los Angeles"/>
    <s v="California"/>
    <n v="90049"/>
    <s v="West"/>
    <s v="TEC-AC-10001714"/>
    <s v="Technology"/>
    <s v="Accessories"/>
    <s v="Logitech†MX Performance Wireless Mouse"/>
    <n v="159.56"/>
    <n v="4"/>
    <n v="0"/>
    <n v="59.037199999999999"/>
    <x v="24"/>
    <x v="3"/>
  </r>
  <r>
    <n v="6914"/>
    <s v="CA-2015-104115"/>
    <d v="2015-06-12T00:00:00"/>
    <s v="6/16/2015"/>
    <s v="Standard Class"/>
    <s v="JH-15910"/>
    <s v="Jonathan Howell"/>
    <s v="Consumer"/>
    <s v="United States"/>
    <s v="West Palm Beach"/>
    <s v="Florida"/>
    <n v="33407"/>
    <s v="South"/>
    <s v="TEC-PH-10002844"/>
    <s v="Technology"/>
    <s v="Phones"/>
    <s v="Speck Products Candyshell Flip Case"/>
    <n v="55.984000000000002"/>
    <n v="2"/>
    <n v="0.2"/>
    <n v="4.1988000000000003"/>
    <x v="40"/>
    <x v="1"/>
  </r>
  <r>
    <n v="6915"/>
    <s v="CA-2014-142510"/>
    <d v="2014-12-22T00:00:00"/>
    <s v="12/29/2014"/>
    <s v="Standard Class"/>
    <s v="NP-18700"/>
    <s v="Nora Preis"/>
    <s v="Consumer"/>
    <s v="United States"/>
    <s v="Chicago"/>
    <s v="Illinois"/>
    <n v="60623"/>
    <s v="Central"/>
    <s v="OFF-ST-10000585"/>
    <s v="Office Supplies"/>
    <s v="Storage"/>
    <s v="Economy Rollaway Files"/>
    <n v="132.16"/>
    <n v="1"/>
    <n v="0.2"/>
    <n v="9.9120000000000008"/>
    <x v="20"/>
    <x v="2"/>
  </r>
  <r>
    <n v="6916"/>
    <s v="CA-2014-142510"/>
    <d v="2014-12-22T00:00:00"/>
    <s v="12/29/2014"/>
    <s v="Standard Class"/>
    <s v="NP-18700"/>
    <s v="Nora Preis"/>
    <s v="Consumer"/>
    <s v="United States"/>
    <s v="Chicago"/>
    <s v="Illinois"/>
    <n v="60623"/>
    <s v="Central"/>
    <s v="OFF-BI-10002824"/>
    <s v="Office Supplies"/>
    <s v="Binders"/>
    <s v="Recycled Easel Ring Binders"/>
    <n v="17.904"/>
    <n v="6"/>
    <n v="0.8"/>
    <n v="-31.332000000000001"/>
    <x v="20"/>
    <x v="2"/>
  </r>
  <r>
    <n v="6917"/>
    <s v="CA-2014-142510"/>
    <d v="2014-12-22T00:00:00"/>
    <s v="12/29/2014"/>
    <s v="Standard Class"/>
    <s v="NP-18700"/>
    <s v="Nora Preis"/>
    <s v="Consumer"/>
    <s v="United States"/>
    <s v="Chicago"/>
    <s v="Illinois"/>
    <n v="60623"/>
    <s v="Central"/>
    <s v="OFF-PA-10001289"/>
    <s v="Office Supplies"/>
    <s v="Paper"/>
    <s v="White Computer Printout Paper by Universal"/>
    <n v="124.032"/>
    <n v="4"/>
    <n v="0.2"/>
    <n v="44.961599999999997"/>
    <x v="20"/>
    <x v="2"/>
  </r>
  <r>
    <n v="6918"/>
    <s v="CA-2014-124247"/>
    <d v="2014-12-16T00:00:00"/>
    <s v="12/21/2014"/>
    <s v="Standard Class"/>
    <s v="SH-20635"/>
    <s v="Stefanie Holloman"/>
    <s v="Corporate"/>
    <s v="United States"/>
    <s v="Sacramento"/>
    <s v="California"/>
    <n v="95823"/>
    <s v="West"/>
    <s v="FUR-CH-10001854"/>
    <s v="Furniture"/>
    <s v="Chairs"/>
    <s v="Office Star - Professional Matrix Back Chair with 2-to-1 Synchro Tilt and Mesh Fabric Seat"/>
    <n v="1403.92"/>
    <n v="5"/>
    <n v="0.2"/>
    <n v="70.195999999999998"/>
    <x v="20"/>
    <x v="2"/>
  </r>
  <r>
    <n v="6919"/>
    <s v="CA-2016-105473"/>
    <d v="2016-04-16T00:00:00"/>
    <s v="4/18/2016"/>
    <s v="Second Class"/>
    <s v="BM-11785"/>
    <s v="Bryan Mills"/>
    <s v="Consumer"/>
    <s v="United States"/>
    <s v="Seattle"/>
    <s v="Washington"/>
    <n v="98115"/>
    <s v="West"/>
    <s v="OFF-SU-10003567"/>
    <s v="Office Supplies"/>
    <s v="Supplies"/>
    <s v="Stiletto Hand Letter Openers"/>
    <n v="28.8"/>
    <n v="3"/>
    <n v="0"/>
    <n v="0.86399999999999999"/>
    <x v="25"/>
    <x v="0"/>
  </r>
  <r>
    <n v="6920"/>
    <s v="CA-2015-102806"/>
    <d v="2015-05-21T00:00:00"/>
    <s v="5/28/2015"/>
    <s v="Standard Class"/>
    <s v="HG-14965"/>
    <s v="Henry Goldwyn"/>
    <s v="Corporate"/>
    <s v="United States"/>
    <s v="Philadelphia"/>
    <s v="Pennsylvania"/>
    <n v="19143"/>
    <s v="East"/>
    <s v="OFF-BI-10001597"/>
    <s v="Office Supplies"/>
    <s v="Binders"/>
    <s v="Wilson Jones Ledger-Size, Piano-Hinge Binder, 2&quot;, Blue"/>
    <n v="24.588000000000001"/>
    <n v="2"/>
    <n v="0.7"/>
    <n v="-18.031199999999998"/>
    <x v="33"/>
    <x v="1"/>
  </r>
  <r>
    <n v="6921"/>
    <s v="CA-2017-121706"/>
    <d v="2017-02-26T00:00:00"/>
    <d v="2017-02-03T00:00:00"/>
    <s v="Standard Class"/>
    <s v="BM-11140"/>
    <s v="Becky Martin"/>
    <s v="Consumer"/>
    <s v="United States"/>
    <s v="Santa Barbara"/>
    <s v="California"/>
    <n v="93101"/>
    <s v="West"/>
    <s v="OFF-AP-10003287"/>
    <s v="Office Supplies"/>
    <s v="Appliances"/>
    <s v="Tripp Lite TLP810NET Broadband Surge for Modem/Fax"/>
    <n v="356.79"/>
    <n v="7"/>
    <n v="0"/>
    <n v="99.901200000000003"/>
    <x v="31"/>
    <x v="3"/>
  </r>
  <r>
    <n v="6922"/>
    <s v="CA-2017-109211"/>
    <d v="2017-04-04T00:00:00"/>
    <d v="2017-10-04T00:00:00"/>
    <s v="Standard Class"/>
    <s v="PS-19045"/>
    <s v="Penelope Sewall"/>
    <s v="Home Office"/>
    <s v="United States"/>
    <s v="New York City"/>
    <s v="New York"/>
    <n v="10011"/>
    <s v="East"/>
    <s v="OFF-EN-10001532"/>
    <s v="Office Supplies"/>
    <s v="Envelopes"/>
    <s v="Brown Kraft Recycled Envelopes"/>
    <n v="16.98"/>
    <n v="1"/>
    <n v="0"/>
    <n v="8.49"/>
    <x v="4"/>
    <x v="3"/>
  </r>
  <r>
    <n v="6923"/>
    <s v="CA-2015-134257"/>
    <d v="2015-03-16T00:00:00"/>
    <s v="3/19/2015"/>
    <s v="Second Class"/>
    <s v="MS-17710"/>
    <s v="Maurice Satty"/>
    <s v="Consumer"/>
    <s v="United States"/>
    <s v="Auburn"/>
    <s v="Alabama"/>
    <n v="36830"/>
    <s v="South"/>
    <s v="OFF-LA-10003930"/>
    <s v="Office Supplies"/>
    <s v="Labels"/>
    <s v="Dot Matrix Printer Tape Reel Labels, White, 5000/Box"/>
    <n v="491.55"/>
    <n v="5"/>
    <n v="0"/>
    <n v="240.8595"/>
    <x v="29"/>
    <x v="1"/>
  </r>
  <r>
    <n v="6924"/>
    <s v="CA-2015-134257"/>
    <d v="2015-03-16T00:00:00"/>
    <s v="3/19/2015"/>
    <s v="Second Class"/>
    <s v="MS-17710"/>
    <s v="Maurice Satty"/>
    <s v="Consumer"/>
    <s v="United States"/>
    <s v="Auburn"/>
    <s v="Alabama"/>
    <n v="36830"/>
    <s v="South"/>
    <s v="OFF-EN-10003845"/>
    <s v="Office Supplies"/>
    <s v="Envelopes"/>
    <s v="Colored Envelopes"/>
    <n v="7.38"/>
    <n v="2"/>
    <n v="0"/>
    <n v="3.3948"/>
    <x v="29"/>
    <x v="1"/>
  </r>
  <r>
    <n v="6925"/>
    <s v="CA-2015-137925"/>
    <d v="2015-11-30T00:00:00"/>
    <d v="2015-04-12T00:00:00"/>
    <s v="Standard Class"/>
    <s v="JL-15235"/>
    <s v="Janet Lee"/>
    <s v="Consumer"/>
    <s v="United States"/>
    <s v="New York City"/>
    <s v="New York"/>
    <n v="10035"/>
    <s v="East"/>
    <s v="OFF-PA-10002659"/>
    <s v="Office Supplies"/>
    <s v="Paper"/>
    <s v="Avoid Verbal Orders Carbonless Minifold Book"/>
    <n v="23.66"/>
    <n v="7"/>
    <n v="0"/>
    <n v="10.883599999999999"/>
    <x v="6"/>
    <x v="1"/>
  </r>
  <r>
    <n v="6926"/>
    <s v="CA-2015-137925"/>
    <d v="2015-11-30T00:00:00"/>
    <d v="2015-04-12T00:00:00"/>
    <s v="Standard Class"/>
    <s v="JL-15235"/>
    <s v="Janet Lee"/>
    <s v="Consumer"/>
    <s v="United States"/>
    <s v="New York City"/>
    <s v="New York"/>
    <n v="10035"/>
    <s v="East"/>
    <s v="FUR-BO-10001608"/>
    <s v="Furniture"/>
    <s v="Bookcases"/>
    <s v="Hon Metal Bookcases, Black"/>
    <n v="681.40800000000002"/>
    <n v="12"/>
    <n v="0.2"/>
    <n v="42.588000000000001"/>
    <x v="6"/>
    <x v="1"/>
  </r>
  <r>
    <n v="6927"/>
    <s v="CA-2016-140046"/>
    <d v="2016-07-28T00:00:00"/>
    <d v="2016-03-08T00:00:00"/>
    <s v="Standard Class"/>
    <s v="KM-16660"/>
    <s v="Khloe Miller"/>
    <s v="Consumer"/>
    <s v="United States"/>
    <s v="Los Angeles"/>
    <s v="California"/>
    <n v="90032"/>
    <s v="West"/>
    <s v="OFF-LA-10000305"/>
    <s v="Office Supplies"/>
    <s v="Labels"/>
    <s v="Avery 495"/>
    <n v="18.899999999999999"/>
    <n v="3"/>
    <n v="0"/>
    <n v="8.6940000000000008"/>
    <x v="16"/>
    <x v="0"/>
  </r>
  <r>
    <n v="6928"/>
    <s v="CA-2016-140382"/>
    <d v="2016-06-23T00:00:00"/>
    <s v="6/25/2016"/>
    <s v="Second Class"/>
    <s v="RD-19900"/>
    <s v="Ruben Dartt"/>
    <s v="Consumer"/>
    <s v="United States"/>
    <s v="San Francisco"/>
    <s v="California"/>
    <n v="94109"/>
    <s v="West"/>
    <s v="OFF-ST-10003638"/>
    <s v="Office Supplies"/>
    <s v="Storage"/>
    <s v="Mobile Personal File Cube"/>
    <n v="93.68"/>
    <n v="4"/>
    <n v="0"/>
    <n v="25.293600000000001"/>
    <x v="1"/>
    <x v="0"/>
  </r>
  <r>
    <n v="6929"/>
    <s v="CA-2016-140382"/>
    <d v="2016-06-23T00:00:00"/>
    <s v="6/25/2016"/>
    <s v="Second Class"/>
    <s v="RD-19900"/>
    <s v="Ruben Dartt"/>
    <s v="Consumer"/>
    <s v="United States"/>
    <s v="San Francisco"/>
    <s v="California"/>
    <n v="94109"/>
    <s v="West"/>
    <s v="OFF-LA-10001934"/>
    <s v="Office Supplies"/>
    <s v="Labels"/>
    <s v="Avery 516"/>
    <n v="21.93"/>
    <n v="3"/>
    <n v="0"/>
    <n v="10.3071"/>
    <x v="1"/>
    <x v="0"/>
  </r>
  <r>
    <n v="6930"/>
    <s v="CA-2016-140382"/>
    <d v="2016-06-23T00:00:00"/>
    <s v="6/25/2016"/>
    <s v="Second Class"/>
    <s v="RD-19900"/>
    <s v="Ruben Dartt"/>
    <s v="Consumer"/>
    <s v="United States"/>
    <s v="San Francisco"/>
    <s v="California"/>
    <n v="94109"/>
    <s v="West"/>
    <s v="TEC-PH-10003012"/>
    <s v="Technology"/>
    <s v="Phones"/>
    <s v="Nortel Meridian M3904 Professional Digital phone"/>
    <n v="862.34400000000005"/>
    <n v="7"/>
    <n v="0.2"/>
    <n v="97.0137"/>
    <x v="1"/>
    <x v="0"/>
  </r>
  <r>
    <n v="6931"/>
    <s v="CA-2016-140382"/>
    <d v="2016-06-23T00:00:00"/>
    <s v="6/25/2016"/>
    <s v="Second Class"/>
    <s v="RD-19900"/>
    <s v="Ruben Dartt"/>
    <s v="Consumer"/>
    <s v="United States"/>
    <s v="San Francisco"/>
    <s v="California"/>
    <n v="94109"/>
    <s v="West"/>
    <s v="OFF-PA-10001019"/>
    <s v="Office Supplies"/>
    <s v="Paper"/>
    <s v="Xerox 1884"/>
    <n v="19.98"/>
    <n v="1"/>
    <n v="0"/>
    <n v="9.3905999999999992"/>
    <x v="1"/>
    <x v="0"/>
  </r>
  <r>
    <n v="6932"/>
    <s v="CA-2014-164182"/>
    <d v="2014-07-14T00:00:00"/>
    <s v="7/18/2014"/>
    <s v="Standard Class"/>
    <s v="ST-20530"/>
    <s v="Shui Tom"/>
    <s v="Consumer"/>
    <s v="United States"/>
    <s v="Philadelphia"/>
    <s v="Pennsylvania"/>
    <n v="19140"/>
    <s v="East"/>
    <s v="TEC-PH-10002070"/>
    <s v="Technology"/>
    <s v="Phones"/>
    <s v="Griffin GC36547 PowerJolt SE Lightning Charger"/>
    <n v="13.494"/>
    <n v="1"/>
    <n v="0.4"/>
    <n v="-2.2490000000000001"/>
    <x v="39"/>
    <x v="2"/>
  </r>
  <r>
    <n v="6933"/>
    <s v="CA-2014-164182"/>
    <d v="2014-07-14T00:00:00"/>
    <s v="7/18/2014"/>
    <s v="Standard Class"/>
    <s v="ST-20530"/>
    <s v="Shui Tom"/>
    <s v="Consumer"/>
    <s v="United States"/>
    <s v="Philadelphia"/>
    <s v="Pennsylvania"/>
    <n v="19140"/>
    <s v="East"/>
    <s v="TEC-PH-10002583"/>
    <s v="Technology"/>
    <s v="Phones"/>
    <s v="iOttie HLCRIO102 Car Mount"/>
    <n v="23.988"/>
    <n v="2"/>
    <n v="0.4"/>
    <n v="-13.993"/>
    <x v="39"/>
    <x v="2"/>
  </r>
  <r>
    <n v="6934"/>
    <s v="CA-2014-164182"/>
    <d v="2014-07-14T00:00:00"/>
    <s v="7/18/2014"/>
    <s v="Standard Class"/>
    <s v="ST-20530"/>
    <s v="Shui Tom"/>
    <s v="Consumer"/>
    <s v="United States"/>
    <s v="Philadelphia"/>
    <s v="Pennsylvania"/>
    <n v="19140"/>
    <s v="East"/>
    <s v="FUR-FU-10001057"/>
    <s v="Furniture"/>
    <s v="Furnishings"/>
    <s v="Tensor Track Tree Floor Lamp"/>
    <n v="31.984000000000002"/>
    <n v="2"/>
    <n v="0.2"/>
    <n v="1.1994"/>
    <x v="39"/>
    <x v="2"/>
  </r>
  <r>
    <n v="6935"/>
    <s v="CA-2014-164182"/>
    <d v="2014-07-14T00:00:00"/>
    <s v="7/18/2014"/>
    <s v="Standard Class"/>
    <s v="ST-20530"/>
    <s v="Shui Tom"/>
    <s v="Consumer"/>
    <s v="United States"/>
    <s v="Philadelphia"/>
    <s v="Pennsylvania"/>
    <n v="19140"/>
    <s v="East"/>
    <s v="OFF-AR-10001044"/>
    <s v="Office Supplies"/>
    <s v="Art"/>
    <s v="BOSTON Ranger #55 Pencil Sharpener, Black"/>
    <n v="41.584000000000003"/>
    <n v="2"/>
    <n v="0.2"/>
    <n v="4.6782000000000004"/>
    <x v="39"/>
    <x v="2"/>
  </r>
  <r>
    <n v="6936"/>
    <s v="CA-2017-137365"/>
    <d v="2017-11-30T00:00:00"/>
    <d v="2017-03-12T00:00:00"/>
    <s v="Second Class"/>
    <s v="BP-11095"/>
    <s v="Bart Pistole"/>
    <s v="Corporate"/>
    <s v="United States"/>
    <s v="El Paso"/>
    <s v="Texas"/>
    <n v="79907"/>
    <s v="Central"/>
    <s v="TEC-AC-10001767"/>
    <s v="Technology"/>
    <s v="Accessories"/>
    <s v="SanDisk Ultra 64 GB MicroSDHC Class 10 Memory Card"/>
    <n v="95.975999999999999"/>
    <n v="3"/>
    <n v="0.2"/>
    <n v="-10.7973"/>
    <x v="23"/>
    <x v="3"/>
  </r>
  <r>
    <n v="6937"/>
    <s v="CA-2016-129847"/>
    <d v="2016-09-02T00:00:00"/>
    <d v="2016-04-09T00:00:00"/>
    <s v="First Class"/>
    <s v="TA-21385"/>
    <s v="Tom Ashbrook"/>
    <s v="Home Office"/>
    <s v="United States"/>
    <s v="Chicago"/>
    <s v="Illinois"/>
    <n v="60653"/>
    <s v="Central"/>
    <s v="FUR-FU-10000277"/>
    <s v="Furniture"/>
    <s v="Furnishings"/>
    <s v="Deflect-o DuraMat Antistatic Studded Beveled Mat for Medium Pile Carpeting"/>
    <n v="84.272000000000006"/>
    <n v="2"/>
    <n v="0.6"/>
    <n v="-75.844800000000006"/>
    <x v="21"/>
    <x v="0"/>
  </r>
  <r>
    <n v="6938"/>
    <s v="CA-2014-126963"/>
    <d v="2014-06-15T00:00:00"/>
    <s v="6/15/2014"/>
    <s v="Same Day"/>
    <s v="PS-18760"/>
    <s v="Pamela Stobb"/>
    <s v="Consumer"/>
    <s v="United States"/>
    <s v="El Paso"/>
    <s v="Texas"/>
    <n v="79907"/>
    <s v="Central"/>
    <s v="OFF-PA-10001952"/>
    <s v="Office Supplies"/>
    <s v="Paper"/>
    <s v="Xerox 1902"/>
    <n v="36.543999999999997"/>
    <n v="2"/>
    <n v="0.2"/>
    <n v="11.876799999999999"/>
    <x v="3"/>
    <x v="2"/>
  </r>
  <r>
    <n v="6939"/>
    <s v="CA-2016-125094"/>
    <d v="2016-11-05T00:00:00"/>
    <d v="2016-09-11T00:00:00"/>
    <s v="Standard Class"/>
    <s v="NP-18700"/>
    <s v="Nora Preis"/>
    <s v="Consumer"/>
    <s v="United States"/>
    <s v="Seattle"/>
    <s v="Washington"/>
    <n v="98105"/>
    <s v="West"/>
    <s v="TEC-AC-10004420"/>
    <s v="Technology"/>
    <s v="Accessories"/>
    <s v="Cherry 142-key Programmable Keyboard"/>
    <n v="479.72"/>
    <n v="4"/>
    <n v="0"/>
    <n v="52.769199999999998"/>
    <x v="0"/>
    <x v="0"/>
  </r>
  <r>
    <n v="6940"/>
    <s v="CA-2017-107132"/>
    <d v="2017-06-26T00:00:00"/>
    <s v="6/30/2017"/>
    <s v="Standard Class"/>
    <s v="SC-20260"/>
    <s v="Scott Cohen"/>
    <s v="Corporate"/>
    <s v="United States"/>
    <s v="New York City"/>
    <s v="New York"/>
    <n v="10009"/>
    <s v="East"/>
    <s v="OFF-BI-10001071"/>
    <s v="Office Supplies"/>
    <s v="Binders"/>
    <s v="GBC ProClick Punch Binding System"/>
    <n v="102.36799999999999"/>
    <n v="2"/>
    <n v="0.2"/>
    <n v="37.108400000000003"/>
    <x v="27"/>
    <x v="3"/>
  </r>
  <r>
    <n v="6941"/>
    <s v="CA-2017-107132"/>
    <d v="2017-06-26T00:00:00"/>
    <s v="6/30/2017"/>
    <s v="Standard Class"/>
    <s v="SC-20260"/>
    <s v="Scott Cohen"/>
    <s v="Corporate"/>
    <s v="United States"/>
    <s v="New York City"/>
    <s v="New York"/>
    <n v="10009"/>
    <s v="East"/>
    <s v="OFF-SU-10002503"/>
    <s v="Office Supplies"/>
    <s v="Supplies"/>
    <s v="Acme Preferred Stainless Steel Scissors"/>
    <n v="28.4"/>
    <n v="5"/>
    <n v="0"/>
    <n v="8.2360000000000007"/>
    <x v="27"/>
    <x v="3"/>
  </r>
  <r>
    <n v="6942"/>
    <s v="CA-2017-107132"/>
    <d v="2017-06-26T00:00:00"/>
    <s v="6/30/2017"/>
    <s v="Standard Class"/>
    <s v="SC-20260"/>
    <s v="Scott Cohen"/>
    <s v="Corporate"/>
    <s v="United States"/>
    <s v="New York City"/>
    <s v="New York"/>
    <n v="10009"/>
    <s v="East"/>
    <s v="OFF-ST-10001490"/>
    <s v="Office Supplies"/>
    <s v="Storage"/>
    <s v="Hot File 7-Pocket, Floor Stand"/>
    <n v="713.88"/>
    <n v="4"/>
    <n v="0"/>
    <n v="214.16399999999999"/>
    <x v="27"/>
    <x v="3"/>
  </r>
  <r>
    <n v="6943"/>
    <s v="CA-2017-107132"/>
    <d v="2017-06-26T00:00:00"/>
    <s v="6/30/2017"/>
    <s v="Standard Class"/>
    <s v="SC-20260"/>
    <s v="Scott Cohen"/>
    <s v="Corporate"/>
    <s v="United States"/>
    <s v="New York City"/>
    <s v="New York"/>
    <n v="10009"/>
    <s v="East"/>
    <s v="OFF-PA-10003790"/>
    <s v="Office Supplies"/>
    <s v="Paper"/>
    <s v="Xerox 1991"/>
    <n v="68.52"/>
    <n v="3"/>
    <n v="0"/>
    <n v="31.519200000000001"/>
    <x v="27"/>
    <x v="3"/>
  </r>
  <r>
    <n v="6944"/>
    <s v="CA-2015-139248"/>
    <d v="2015-07-25T00:00:00"/>
    <s v="7/30/2015"/>
    <s v="Standard Class"/>
    <s v="RD-19930"/>
    <s v="Russell D'Ascenzo"/>
    <s v="Consumer"/>
    <s v="United States"/>
    <s v="Los Angeles"/>
    <s v="California"/>
    <n v="90032"/>
    <s v="West"/>
    <s v="TEC-PH-10004094"/>
    <s v="Technology"/>
    <s v="Phones"/>
    <s v="Motorola L703CM"/>
    <n v="623.96"/>
    <n v="5"/>
    <n v="0.2"/>
    <n v="38.997500000000002"/>
    <x v="38"/>
    <x v="1"/>
  </r>
  <r>
    <n v="6945"/>
    <s v="CA-2014-148369"/>
    <d v="2014-09-23T00:00:00"/>
    <s v="9/27/2014"/>
    <s v="Standard Class"/>
    <s v="TH-21115"/>
    <s v="Thea Hudgings"/>
    <s v="Corporate"/>
    <s v="United States"/>
    <s v="Newark"/>
    <s v="Delaware"/>
    <n v="19711"/>
    <s v="East"/>
    <s v="OFF-BI-10004876"/>
    <s v="Office Supplies"/>
    <s v="Binders"/>
    <s v="Wilson Jones Suede Grain Vinyl Binders"/>
    <n v="11.12"/>
    <n v="4"/>
    <n v="0"/>
    <n v="5.4488000000000003"/>
    <x v="30"/>
    <x v="2"/>
  </r>
  <r>
    <n v="6946"/>
    <s v="CA-2016-106243"/>
    <d v="2016-09-30T00:00:00"/>
    <d v="2016-04-10T00:00:00"/>
    <s v="Standard Class"/>
    <s v="GM-14680"/>
    <s v="Greg Matthias"/>
    <s v="Consumer"/>
    <s v="United States"/>
    <s v="New York City"/>
    <s v="New York"/>
    <n v="10011"/>
    <s v="East"/>
    <s v="FUR-BO-10003034"/>
    <s v="Furniture"/>
    <s v="Bookcases"/>
    <s v="O'Sullivan Elevations Bookcase, Cherry Finish"/>
    <n v="523.91999999999996"/>
    <n v="5"/>
    <n v="0.2"/>
    <n v="-26.196000000000002"/>
    <x v="21"/>
    <x v="0"/>
  </r>
  <r>
    <n v="6947"/>
    <s v="CA-2015-126466"/>
    <d v="2015-11-09T00:00:00"/>
    <s v="11/13/2015"/>
    <s v="Standard Class"/>
    <s v="JO-15550"/>
    <s v="Jesus Ocampo"/>
    <s v="Home Office"/>
    <s v="United States"/>
    <s v="Roseville"/>
    <s v="California"/>
    <n v="95661"/>
    <s v="West"/>
    <s v="OFF-FA-10000490"/>
    <s v="Office Supplies"/>
    <s v="Fasteners"/>
    <s v="OIC Binder Clips, Mini, 1/4&quot; Capacity, Black"/>
    <n v="2.48"/>
    <n v="2"/>
    <n v="0"/>
    <n v="1.1656"/>
    <x v="6"/>
    <x v="1"/>
  </r>
  <r>
    <n v="6948"/>
    <s v="CA-2015-130365"/>
    <d v="2015-04-25T00:00:00"/>
    <s v="4/29/2015"/>
    <s v="Standard Class"/>
    <s v="ZC-21910"/>
    <s v="Zuschuss Carroll"/>
    <s v="Consumer"/>
    <s v="United States"/>
    <s v="Aurora"/>
    <s v="Illinois"/>
    <n v="60505"/>
    <s v="Central"/>
    <s v="OFF-ST-10002574"/>
    <s v="Office Supplies"/>
    <s v="Storage"/>
    <s v="SAFCO Commercial Wire Shelving, Black"/>
    <n v="221.024"/>
    <n v="2"/>
    <n v="0.2"/>
    <n v="-55.256"/>
    <x v="19"/>
    <x v="1"/>
  </r>
  <r>
    <n v="6949"/>
    <s v="CA-2015-130365"/>
    <d v="2015-04-25T00:00:00"/>
    <s v="4/29/2015"/>
    <s v="Standard Class"/>
    <s v="ZC-21910"/>
    <s v="Zuschuss Carroll"/>
    <s v="Consumer"/>
    <s v="United States"/>
    <s v="Aurora"/>
    <s v="Illinois"/>
    <n v="60505"/>
    <s v="Central"/>
    <s v="FUR-CH-10003535"/>
    <s v="Furniture"/>
    <s v="Chairs"/>
    <s v="Global Armless Task Chair, Royal Blue"/>
    <n v="128.05799999999999"/>
    <n v="3"/>
    <n v="0.3"/>
    <n v="-23.7822"/>
    <x v="19"/>
    <x v="1"/>
  </r>
  <r>
    <n v="6950"/>
    <s v="CA-2017-143021"/>
    <d v="2017-11-19T00:00:00"/>
    <s v="11/19/2017"/>
    <s v="Same Day"/>
    <s v="AP-10720"/>
    <s v="Anne Pryor"/>
    <s v="Home Office"/>
    <s v="United States"/>
    <s v="New York City"/>
    <s v="New York"/>
    <n v="10011"/>
    <s v="East"/>
    <s v="OFF-BI-10001628"/>
    <s v="Office Supplies"/>
    <s v="Binders"/>
    <s v="Acco Data Flex Cable Posts For Top &amp; Bottom Load Binders, 6&quot; Capacity"/>
    <n v="58.408000000000001"/>
    <n v="7"/>
    <n v="0.2"/>
    <n v="18.252500000000001"/>
    <x v="23"/>
    <x v="3"/>
  </r>
  <r>
    <n v="6951"/>
    <s v="CA-2017-143021"/>
    <d v="2017-11-19T00:00:00"/>
    <s v="11/19/2017"/>
    <s v="Same Day"/>
    <s v="AP-10720"/>
    <s v="Anne Pryor"/>
    <s v="Home Office"/>
    <s v="United States"/>
    <s v="New York City"/>
    <s v="New York"/>
    <n v="10011"/>
    <s v="East"/>
    <s v="FUR-TA-10001676"/>
    <s v="Furniture"/>
    <s v="Tables"/>
    <s v="Hon 61000 Series Interactive Training Tables"/>
    <n v="79.974000000000004"/>
    <n v="3"/>
    <n v="0.4"/>
    <n v="-29.323799999999999"/>
    <x v="23"/>
    <x v="3"/>
  </r>
  <r>
    <n v="6952"/>
    <s v="CA-2015-161767"/>
    <d v="2015-11-20T00:00:00"/>
    <s v="11/24/2015"/>
    <s v="Standard Class"/>
    <s v="GK-14620"/>
    <s v="Grace Kelly"/>
    <s v="Corporate"/>
    <s v="United States"/>
    <s v="Dallas"/>
    <s v="Texas"/>
    <n v="75217"/>
    <s v="Central"/>
    <s v="TEC-MA-10002790"/>
    <s v="Technology"/>
    <s v="Machines"/>
    <s v="NeatDesk Desktop Scanner &amp; Digital Filing System"/>
    <n v="479.988"/>
    <n v="2"/>
    <n v="0.4"/>
    <n v="55.998600000000003"/>
    <x v="6"/>
    <x v="1"/>
  </r>
  <r>
    <n v="6953"/>
    <s v="CA-2015-129917"/>
    <d v="2015-10-02T00:00:00"/>
    <d v="2015-03-10T00:00:00"/>
    <s v="First Class"/>
    <s v="HM-14980"/>
    <s v="Henry MacAllister"/>
    <s v="Consumer"/>
    <s v="United States"/>
    <s v="Los Angeles"/>
    <s v="California"/>
    <n v="90008"/>
    <s v="West"/>
    <s v="OFF-BI-10001757"/>
    <s v="Office Supplies"/>
    <s v="Binders"/>
    <s v="Pressboard Hanging Data Binders for Unburst Sheets"/>
    <n v="11.808"/>
    <n v="3"/>
    <n v="0.2"/>
    <n v="4.1327999999999996"/>
    <x v="2"/>
    <x v="1"/>
  </r>
  <r>
    <n v="6954"/>
    <s v="CA-2015-129917"/>
    <d v="2015-10-02T00:00:00"/>
    <d v="2015-03-10T00:00:00"/>
    <s v="First Class"/>
    <s v="HM-14980"/>
    <s v="Henry MacAllister"/>
    <s v="Consumer"/>
    <s v="United States"/>
    <s v="Los Angeles"/>
    <s v="California"/>
    <n v="90008"/>
    <s v="West"/>
    <s v="OFF-BI-10004828"/>
    <s v="Office Supplies"/>
    <s v="Binders"/>
    <s v="GBC Poly Designer Binding Covers"/>
    <n v="53.567999999999998"/>
    <n v="4"/>
    <n v="0.2"/>
    <n v="19.418399999999998"/>
    <x v="2"/>
    <x v="1"/>
  </r>
  <r>
    <n v="6955"/>
    <s v="CA-2015-129917"/>
    <d v="2015-10-02T00:00:00"/>
    <d v="2015-03-10T00:00:00"/>
    <s v="First Class"/>
    <s v="HM-14980"/>
    <s v="Henry MacAllister"/>
    <s v="Consumer"/>
    <s v="United States"/>
    <s v="Los Angeles"/>
    <s v="California"/>
    <n v="90008"/>
    <s v="West"/>
    <s v="TEC-PH-10000369"/>
    <s v="Technology"/>
    <s v="Phones"/>
    <s v="HTC One Mini"/>
    <n v="503.96"/>
    <n v="5"/>
    <n v="0.2"/>
    <n v="50.396000000000001"/>
    <x v="2"/>
    <x v="1"/>
  </r>
  <r>
    <n v="6956"/>
    <s v="CA-2015-115420"/>
    <d v="2015-04-25T00:00:00"/>
    <d v="2015-02-05T00:00:00"/>
    <s v="Standard Class"/>
    <s v="LS-16945"/>
    <s v="Linda Southworth"/>
    <s v="Corporate"/>
    <s v="United States"/>
    <s v="Los Angeles"/>
    <s v="California"/>
    <n v="90004"/>
    <s v="West"/>
    <s v="OFF-EN-10003862"/>
    <s v="Office Supplies"/>
    <s v="Envelopes"/>
    <s v="Laser &amp; Ink Jet Business Envelopes"/>
    <n v="21.34"/>
    <n v="2"/>
    <n v="0"/>
    <n v="9.8163999999999998"/>
    <x v="19"/>
    <x v="1"/>
  </r>
  <r>
    <n v="6957"/>
    <s v="CA-2016-157588"/>
    <d v="2016-07-14T00:00:00"/>
    <s v="7/19/2016"/>
    <s v="Standard Class"/>
    <s v="AR-10570"/>
    <s v="Anemone Ratner"/>
    <s v="Consumer"/>
    <s v="United States"/>
    <s v="Columbus"/>
    <s v="Georgia"/>
    <n v="31907"/>
    <s v="South"/>
    <s v="OFF-BI-10003963"/>
    <s v="Office Supplies"/>
    <s v="Binders"/>
    <s v="Cardinal Holdit Data Disk Pockets"/>
    <n v="36.4"/>
    <n v="5"/>
    <n v="0"/>
    <n v="17.108000000000001"/>
    <x v="16"/>
    <x v="0"/>
  </r>
  <r>
    <n v="6958"/>
    <s v="CA-2016-157588"/>
    <d v="2016-07-14T00:00:00"/>
    <s v="7/19/2016"/>
    <s v="Standard Class"/>
    <s v="AR-10570"/>
    <s v="Anemone Ratner"/>
    <s v="Consumer"/>
    <s v="United States"/>
    <s v="Columbus"/>
    <s v="Georgia"/>
    <n v="31907"/>
    <s v="South"/>
    <s v="FUR-FU-10004848"/>
    <s v="Furniture"/>
    <s v="Furnishings"/>
    <s v="Howard Miller 13-3/4&quot; Diameter Brushed Chrome Round Wall Clock"/>
    <n v="51.75"/>
    <n v="1"/>
    <n v="0"/>
    <n v="15.525"/>
    <x v="16"/>
    <x v="0"/>
  </r>
  <r>
    <n v="6959"/>
    <s v="CA-2015-167255"/>
    <d v="2015-09-27T00:00:00"/>
    <s v="9/29/2015"/>
    <s v="Second Class"/>
    <s v="RH-19510"/>
    <s v="Rick Huthwaite"/>
    <s v="Home Office"/>
    <s v="United States"/>
    <s v="San Francisco"/>
    <s v="California"/>
    <n v="94110"/>
    <s v="West"/>
    <s v="OFF-ST-10001328"/>
    <s v="Office Supplies"/>
    <s v="Storage"/>
    <s v="Personal Filing Tote with Lid, Black/Gray"/>
    <n v="15.51"/>
    <n v="1"/>
    <n v="0"/>
    <n v="4.3428000000000004"/>
    <x v="11"/>
    <x v="1"/>
  </r>
  <r>
    <n v="6960"/>
    <s v="CA-2015-167255"/>
    <d v="2015-09-27T00:00:00"/>
    <s v="9/29/2015"/>
    <s v="Second Class"/>
    <s v="RH-19510"/>
    <s v="Rick Huthwaite"/>
    <s v="Home Office"/>
    <s v="United States"/>
    <s v="San Francisco"/>
    <s v="California"/>
    <n v="94110"/>
    <s v="West"/>
    <s v="OFF-PA-10002377"/>
    <s v="Office Supplies"/>
    <s v="Paper"/>
    <s v="Xerox 1916"/>
    <n v="146.82"/>
    <n v="3"/>
    <n v="0"/>
    <n v="73.41"/>
    <x v="11"/>
    <x v="1"/>
  </r>
  <r>
    <n v="6961"/>
    <s v="CA-2015-167255"/>
    <d v="2015-09-27T00:00:00"/>
    <s v="9/29/2015"/>
    <s v="Second Class"/>
    <s v="RH-19510"/>
    <s v="Rick Huthwaite"/>
    <s v="Home Office"/>
    <s v="United States"/>
    <s v="San Francisco"/>
    <s v="California"/>
    <n v="94110"/>
    <s v="West"/>
    <s v="OFF-PA-10003441"/>
    <s v="Office Supplies"/>
    <s v="Paper"/>
    <s v="Xerox 226"/>
    <n v="12.96"/>
    <n v="2"/>
    <n v="0"/>
    <n v="6.2207999999999997"/>
    <x v="11"/>
    <x v="1"/>
  </r>
  <r>
    <n v="6962"/>
    <s v="CA-2017-162096"/>
    <d v="2017-11-10T00:00:00"/>
    <d v="2017-10-11T00:00:00"/>
    <s v="Same Day"/>
    <s v="TB-21190"/>
    <s v="Thomas Brumley"/>
    <s v="Home Office"/>
    <s v="United States"/>
    <s v="Riverside"/>
    <s v="California"/>
    <n v="92503"/>
    <s v="West"/>
    <s v="OFF-AR-10002221"/>
    <s v="Office Supplies"/>
    <s v="Art"/>
    <s v="12 Colored Short Pencils"/>
    <n v="7.8"/>
    <n v="3"/>
    <n v="0"/>
    <n v="2.1059999999999999"/>
    <x v="23"/>
    <x v="3"/>
  </r>
  <r>
    <n v="6963"/>
    <s v="CA-2016-157161"/>
    <d v="2016-07-16T00:00:00"/>
    <s v="7/20/2016"/>
    <s v="Second Class"/>
    <s v="JD-15895"/>
    <s v="Jonathan Doherty"/>
    <s v="Corporate"/>
    <s v="United States"/>
    <s v="Columbia"/>
    <s v="South Carolina"/>
    <n v="29203"/>
    <s v="South"/>
    <s v="OFF-EN-10001509"/>
    <s v="Office Supplies"/>
    <s v="Envelopes"/>
    <s v="Poly String Tie Envelopes"/>
    <n v="10.199999999999999"/>
    <n v="5"/>
    <n v="0"/>
    <n v="4.7939999999999996"/>
    <x v="16"/>
    <x v="0"/>
  </r>
  <r>
    <n v="6964"/>
    <s v="CA-2016-157161"/>
    <d v="2016-07-16T00:00:00"/>
    <s v="7/20/2016"/>
    <s v="Second Class"/>
    <s v="JD-15895"/>
    <s v="Jonathan Doherty"/>
    <s v="Corporate"/>
    <s v="United States"/>
    <s v="Columbia"/>
    <s v="South Carolina"/>
    <n v="29203"/>
    <s v="South"/>
    <s v="OFF-AR-10003338"/>
    <s v="Office Supplies"/>
    <s v="Art"/>
    <s v="Eberhard Faber 3 1/2&quot; Golf Pencils"/>
    <n v="22.32"/>
    <n v="3"/>
    <n v="0"/>
    <n v="5.58"/>
    <x v="16"/>
    <x v="0"/>
  </r>
  <r>
    <n v="6965"/>
    <s v="CA-2016-157161"/>
    <d v="2016-07-16T00:00:00"/>
    <s v="7/20/2016"/>
    <s v="Second Class"/>
    <s v="JD-15895"/>
    <s v="Jonathan Doherty"/>
    <s v="Corporate"/>
    <s v="United States"/>
    <s v="Columbia"/>
    <s v="South Carolina"/>
    <n v="29203"/>
    <s v="South"/>
    <s v="OFF-BI-10004728"/>
    <s v="Office Supplies"/>
    <s v="Binders"/>
    <s v="Wilson Jones Turn Tabs Binder Tool for Ring Binders"/>
    <n v="24.1"/>
    <n v="5"/>
    <n v="0"/>
    <n v="11.086"/>
    <x v="16"/>
    <x v="0"/>
  </r>
  <r>
    <n v="6966"/>
    <s v="CA-2016-157161"/>
    <d v="2016-07-16T00:00:00"/>
    <s v="7/20/2016"/>
    <s v="Second Class"/>
    <s v="JD-15895"/>
    <s v="Jonathan Doherty"/>
    <s v="Corporate"/>
    <s v="United States"/>
    <s v="Columbia"/>
    <s v="South Carolina"/>
    <n v="29203"/>
    <s v="South"/>
    <s v="TEC-AC-10000358"/>
    <s v="Technology"/>
    <s v="Accessories"/>
    <s v="Imation†Secure†Drive†+ Hardware Encrypted USB†flash drive†- 16 GB"/>
    <n v="75.98"/>
    <n v="2"/>
    <n v="0"/>
    <n v="18.235199999999999"/>
    <x v="16"/>
    <x v="0"/>
  </r>
  <r>
    <n v="6967"/>
    <s v="CA-2016-157161"/>
    <d v="2016-07-16T00:00:00"/>
    <s v="7/20/2016"/>
    <s v="Second Class"/>
    <s v="JD-15895"/>
    <s v="Jonathan Doherty"/>
    <s v="Corporate"/>
    <s v="United States"/>
    <s v="Columbia"/>
    <s v="South Carolina"/>
    <n v="29203"/>
    <s v="South"/>
    <s v="OFF-BI-10002764"/>
    <s v="Office Supplies"/>
    <s v="Binders"/>
    <s v="Recycled Pressboard Report Cover with Reinforced Top Hinge"/>
    <n v="6.46"/>
    <n v="2"/>
    <n v="0"/>
    <n v="3.1654"/>
    <x v="16"/>
    <x v="0"/>
  </r>
  <r>
    <n v="6968"/>
    <s v="CA-2016-157161"/>
    <d v="2016-07-16T00:00:00"/>
    <s v="7/20/2016"/>
    <s v="Second Class"/>
    <s v="JD-15895"/>
    <s v="Jonathan Doherty"/>
    <s v="Corporate"/>
    <s v="United States"/>
    <s v="Columbia"/>
    <s v="South Carolina"/>
    <n v="29203"/>
    <s v="South"/>
    <s v="OFF-PA-10001461"/>
    <s v="Office Supplies"/>
    <s v="Paper"/>
    <s v="HP Office Paper (20Lb. and 87 Bright)"/>
    <n v="60.12"/>
    <n v="9"/>
    <n v="0"/>
    <n v="28.857600000000001"/>
    <x v="16"/>
    <x v="0"/>
  </r>
  <r>
    <n v="6969"/>
    <s v="CA-2015-110765"/>
    <d v="2015-10-16T00:00:00"/>
    <s v="10/20/2015"/>
    <s v="Second Class"/>
    <s v="MP-17965"/>
    <s v="Michael Paige"/>
    <s v="Corporate"/>
    <s v="United States"/>
    <s v="New York City"/>
    <s v="New York"/>
    <n v="10011"/>
    <s v="East"/>
    <s v="TEC-PH-10004165"/>
    <s v="Technology"/>
    <s v="Phones"/>
    <s v="Mitel MiVoice 5330e IP Phone"/>
    <n v="824.97"/>
    <n v="3"/>
    <n v="0"/>
    <n v="214.4922"/>
    <x v="2"/>
    <x v="1"/>
  </r>
  <r>
    <n v="6970"/>
    <s v="CA-2016-163937"/>
    <d v="2016-01-10T00:00:00"/>
    <s v="1/13/2016"/>
    <s v="Second Class"/>
    <s v="JB-16000"/>
    <s v="Joy Bell-"/>
    <s v="Consumer"/>
    <s v="United States"/>
    <s v="Longview"/>
    <s v="Washington"/>
    <n v="98632"/>
    <s v="West"/>
    <s v="FUR-FU-10000010"/>
    <s v="Furniture"/>
    <s v="Furnishings"/>
    <s v="DAX Value U-Channel Document Frames, Easel Back"/>
    <n v="24.85"/>
    <n v="5"/>
    <n v="0"/>
    <n v="7.7035"/>
    <x v="12"/>
    <x v="0"/>
  </r>
  <r>
    <n v="6971"/>
    <s v="CA-2017-153822"/>
    <d v="2017-09-19T00:00:00"/>
    <s v="9/25/2017"/>
    <s v="Standard Class"/>
    <s v="AB-10105"/>
    <s v="Adrian Barton"/>
    <s v="Consumer"/>
    <s v="United States"/>
    <s v="Phoenix"/>
    <s v="Arizona"/>
    <n v="85023"/>
    <s v="West"/>
    <s v="OFF-ST-10000321"/>
    <s v="Office Supplies"/>
    <s v="Storage"/>
    <s v="Akro Stacking Bins"/>
    <n v="12.624000000000001"/>
    <n v="2"/>
    <n v="0.2"/>
    <n v="-2.5247999999999999"/>
    <x v="15"/>
    <x v="3"/>
  </r>
  <r>
    <n v="6972"/>
    <s v="CA-2017-153822"/>
    <d v="2017-09-19T00:00:00"/>
    <s v="9/25/2017"/>
    <s v="Standard Class"/>
    <s v="AB-10105"/>
    <s v="Adrian Barton"/>
    <s v="Consumer"/>
    <s v="United States"/>
    <s v="Phoenix"/>
    <s v="Arizona"/>
    <n v="85023"/>
    <s v="West"/>
    <s v="TEC-AC-10000109"/>
    <s v="Technology"/>
    <s v="Accessories"/>
    <s v="Sony Micro Vault Click 16 GB USB 2.0 Flash Drive"/>
    <n v="89.584000000000003"/>
    <n v="2"/>
    <n v="0.2"/>
    <n v="4.4791999999999996"/>
    <x v="15"/>
    <x v="3"/>
  </r>
  <r>
    <n v="6973"/>
    <s v="CA-2017-153822"/>
    <d v="2017-09-19T00:00:00"/>
    <s v="9/25/2017"/>
    <s v="Standard Class"/>
    <s v="AB-10105"/>
    <s v="Adrian Barton"/>
    <s v="Consumer"/>
    <s v="United States"/>
    <s v="Phoenix"/>
    <s v="Arizona"/>
    <n v="85023"/>
    <s v="West"/>
    <s v="TEC-PH-10002415"/>
    <s v="Technology"/>
    <s v="Phones"/>
    <s v="Polycom VoiceStation 500 Conference†phone"/>
    <n v="471.92"/>
    <n v="2"/>
    <n v="0.2"/>
    <n v="29.495000000000001"/>
    <x v="15"/>
    <x v="3"/>
  </r>
  <r>
    <n v="6974"/>
    <s v="CA-2017-153822"/>
    <d v="2017-09-19T00:00:00"/>
    <s v="9/25/2017"/>
    <s v="Standard Class"/>
    <s v="AB-10105"/>
    <s v="Adrian Barton"/>
    <s v="Consumer"/>
    <s v="United States"/>
    <s v="Phoenix"/>
    <s v="Arizona"/>
    <n v="85023"/>
    <s v="West"/>
    <s v="OFF-BI-10001460"/>
    <s v="Office Supplies"/>
    <s v="Binders"/>
    <s v="Plastic Binding Combs"/>
    <n v="18.18"/>
    <n v="4"/>
    <n v="0.7"/>
    <n v="-13.938000000000001"/>
    <x v="15"/>
    <x v="3"/>
  </r>
  <r>
    <n v="6975"/>
    <s v="CA-2017-146185"/>
    <d v="2017-09-15T00:00:00"/>
    <s v="9/19/2017"/>
    <s v="Standard Class"/>
    <s v="CC-12145"/>
    <s v="Charles Crestani"/>
    <s v="Consumer"/>
    <s v="United States"/>
    <s v="Houston"/>
    <s v="Texas"/>
    <n v="77095"/>
    <s v="Central"/>
    <s v="OFF-AR-10002987"/>
    <s v="Office Supplies"/>
    <s v="Art"/>
    <s v="Prismacolor Color Pencil Set"/>
    <n v="31.744"/>
    <n v="2"/>
    <n v="0.2"/>
    <n v="8.3328000000000007"/>
    <x v="15"/>
    <x v="3"/>
  </r>
  <r>
    <n v="6976"/>
    <s v="CA-2015-112144"/>
    <d v="2015-06-28T00:00:00"/>
    <d v="2015-02-07T00:00:00"/>
    <s v="Standard Class"/>
    <s v="CY-12745"/>
    <s v="Craig Yedwab"/>
    <s v="Corporate"/>
    <s v="United States"/>
    <s v="Gilbert"/>
    <s v="Arizona"/>
    <n v="85234"/>
    <s v="West"/>
    <s v="OFF-LA-10000443"/>
    <s v="Office Supplies"/>
    <s v="Labels"/>
    <s v="Avery 501"/>
    <n v="5.9039999999999999"/>
    <n v="2"/>
    <n v="0.2"/>
    <n v="1.9925999999999999"/>
    <x v="40"/>
    <x v="1"/>
  </r>
  <r>
    <n v="6977"/>
    <s v="CA-2015-112144"/>
    <d v="2015-06-28T00:00:00"/>
    <d v="2015-02-07T00:00:00"/>
    <s v="Standard Class"/>
    <s v="CY-12745"/>
    <s v="Craig Yedwab"/>
    <s v="Corporate"/>
    <s v="United States"/>
    <s v="Gilbert"/>
    <s v="Arizona"/>
    <n v="85234"/>
    <s v="West"/>
    <s v="FUR-FU-10004306"/>
    <s v="Furniture"/>
    <s v="Furnishings"/>
    <s v="Electrix Halogen Magnifier Lamp"/>
    <n v="621.76"/>
    <n v="4"/>
    <n v="0.2"/>
    <n v="46.631999999999998"/>
    <x v="40"/>
    <x v="1"/>
  </r>
  <r>
    <n v="6978"/>
    <s v="US-2016-119298"/>
    <d v="2016-11-25T00:00:00"/>
    <s v="11/28/2016"/>
    <s v="First Class"/>
    <s v="EP-13915"/>
    <s v="Emily Phan"/>
    <s v="Consumer"/>
    <s v="United States"/>
    <s v="Jonesboro"/>
    <s v="Arkansas"/>
    <n v="72401"/>
    <s v="South"/>
    <s v="TEC-PH-10002564"/>
    <s v="Technology"/>
    <s v="Phones"/>
    <s v="OtterBox Defender Series Case - Samsung Galaxy S4"/>
    <n v="59.98"/>
    <n v="2"/>
    <n v="0"/>
    <n v="17.994"/>
    <x v="0"/>
    <x v="0"/>
  </r>
  <r>
    <n v="6979"/>
    <s v="CA-2017-155159"/>
    <d v="2017-11-25T00:00:00"/>
    <s v="11/29/2017"/>
    <s v="Second Class"/>
    <s v="DL-13315"/>
    <s v="Delfina Latchford"/>
    <s v="Consumer"/>
    <s v="United States"/>
    <s v="Atlanta"/>
    <s v="Georgia"/>
    <n v="30318"/>
    <s v="South"/>
    <s v="OFF-PA-10003724"/>
    <s v="Office Supplies"/>
    <s v="Paper"/>
    <s v="Wirebound Message Book, 4 per Page"/>
    <n v="48.87"/>
    <n v="9"/>
    <n v="0"/>
    <n v="23.946300000000001"/>
    <x v="23"/>
    <x v="3"/>
  </r>
  <r>
    <n v="6980"/>
    <s v="CA-2017-149076"/>
    <d v="2017-01-14T00:00:00"/>
    <s v="1/19/2017"/>
    <s v="Standard Class"/>
    <s v="SO-20335"/>
    <s v="Sean O'Donnell"/>
    <s v="Consumer"/>
    <s v="United States"/>
    <s v="Los Angeles"/>
    <s v="California"/>
    <n v="90036"/>
    <s v="West"/>
    <s v="OFF-PA-10000483"/>
    <s v="Office Supplies"/>
    <s v="Paper"/>
    <s v="Xerox 19"/>
    <n v="154.9"/>
    <n v="5"/>
    <n v="0"/>
    <n v="69.704999999999998"/>
    <x v="44"/>
    <x v="3"/>
  </r>
  <r>
    <n v="6981"/>
    <s v="CA-2014-146990"/>
    <d v="2014-11-07T00:00:00"/>
    <d v="2014-08-11T00:00:00"/>
    <s v="First Class"/>
    <s v="BP-11095"/>
    <s v="Bart Pistole"/>
    <s v="Corporate"/>
    <s v="United States"/>
    <s v="New York City"/>
    <s v="New York"/>
    <n v="10024"/>
    <s v="East"/>
    <s v="OFF-FA-10000611"/>
    <s v="Office Supplies"/>
    <s v="Fasteners"/>
    <s v="Binder Clips by OIC"/>
    <n v="5.92"/>
    <n v="4"/>
    <n v="0"/>
    <n v="2.8416000000000001"/>
    <x v="7"/>
    <x v="2"/>
  </r>
  <r>
    <n v="6982"/>
    <s v="CA-2014-146990"/>
    <d v="2014-11-07T00:00:00"/>
    <d v="2014-08-11T00:00:00"/>
    <s v="First Class"/>
    <s v="BP-11095"/>
    <s v="Bart Pistole"/>
    <s v="Corporate"/>
    <s v="United States"/>
    <s v="New York City"/>
    <s v="New York"/>
    <n v="10024"/>
    <s v="East"/>
    <s v="OFF-PA-10000246"/>
    <s v="Office Supplies"/>
    <s v="Paper"/>
    <s v="Riverleaf Stik-Withit Designer Note Cubes"/>
    <n v="30.18"/>
    <n v="3"/>
    <n v="0"/>
    <n v="13.8828"/>
    <x v="7"/>
    <x v="2"/>
  </r>
  <r>
    <n v="6983"/>
    <s v="CA-2016-116526"/>
    <d v="2016-09-01T00:00:00"/>
    <d v="2016-05-09T00:00:00"/>
    <s v="Standard Class"/>
    <s v="JA-15970"/>
    <s v="Joseph Airdo"/>
    <s v="Consumer"/>
    <s v="United States"/>
    <s v="Detroit"/>
    <s v="Michigan"/>
    <n v="48227"/>
    <s v="Central"/>
    <s v="OFF-BI-10004728"/>
    <s v="Office Supplies"/>
    <s v="Binders"/>
    <s v="Wilson Jones Turn Tabs Binder Tool for Ring Binders"/>
    <n v="24.1"/>
    <n v="5"/>
    <n v="0"/>
    <n v="11.086"/>
    <x v="21"/>
    <x v="0"/>
  </r>
  <r>
    <n v="6984"/>
    <s v="CA-2016-116526"/>
    <d v="2016-09-01T00:00:00"/>
    <d v="2016-05-09T00:00:00"/>
    <s v="Standard Class"/>
    <s v="JA-15970"/>
    <s v="Joseph Airdo"/>
    <s v="Consumer"/>
    <s v="United States"/>
    <s v="Detroit"/>
    <s v="Michigan"/>
    <n v="48227"/>
    <s v="Central"/>
    <s v="TEC-PH-10002365"/>
    <s v="Technology"/>
    <s v="Phones"/>
    <s v="Belkin Grip Candy Sheer Case / Cover for iPhone 5 and 5S"/>
    <n v="8.7799999999999994"/>
    <n v="1"/>
    <n v="0"/>
    <n v="2.2827999999999999"/>
    <x v="21"/>
    <x v="0"/>
  </r>
  <r>
    <n v="6985"/>
    <s v="CA-2016-116526"/>
    <d v="2016-09-01T00:00:00"/>
    <d v="2016-05-09T00:00:00"/>
    <s v="Standard Class"/>
    <s v="JA-15970"/>
    <s v="Joseph Airdo"/>
    <s v="Consumer"/>
    <s v="United States"/>
    <s v="Detroit"/>
    <s v="Michigan"/>
    <n v="48227"/>
    <s v="Central"/>
    <s v="OFF-AP-10002457"/>
    <s v="Office Supplies"/>
    <s v="Appliances"/>
    <s v="Eureka The Boss Plus 12-Amp Hard Box Upright Vacuum, Red"/>
    <n v="376.74"/>
    <n v="4"/>
    <n v="0.1"/>
    <n v="71.162000000000006"/>
    <x v="21"/>
    <x v="0"/>
  </r>
  <r>
    <n v="6986"/>
    <s v="CA-2016-116526"/>
    <d v="2016-09-01T00:00:00"/>
    <d v="2016-05-09T00:00:00"/>
    <s v="Standard Class"/>
    <s v="JA-15970"/>
    <s v="Joseph Airdo"/>
    <s v="Consumer"/>
    <s v="United States"/>
    <s v="Detroit"/>
    <s v="Michigan"/>
    <n v="48227"/>
    <s v="Central"/>
    <s v="OFF-BI-10000320"/>
    <s v="Office Supplies"/>
    <s v="Binders"/>
    <s v="GBC Plastic Binding Combs"/>
    <n v="29.52"/>
    <n v="4"/>
    <n v="0"/>
    <n v="14.4648"/>
    <x v="21"/>
    <x v="0"/>
  </r>
  <r>
    <n v="6987"/>
    <s v="CA-2016-116526"/>
    <d v="2016-09-01T00:00:00"/>
    <d v="2016-05-09T00:00:00"/>
    <s v="Standard Class"/>
    <s v="JA-15970"/>
    <s v="Joseph Airdo"/>
    <s v="Consumer"/>
    <s v="United States"/>
    <s v="Detroit"/>
    <s v="Michigan"/>
    <n v="48227"/>
    <s v="Central"/>
    <s v="OFF-AR-10004999"/>
    <s v="Office Supplies"/>
    <s v="Art"/>
    <s v="Newell 315"/>
    <n v="11.96"/>
    <n v="2"/>
    <n v="0"/>
    <n v="2.99"/>
    <x v="21"/>
    <x v="0"/>
  </r>
  <r>
    <n v="6988"/>
    <s v="CA-2016-116526"/>
    <d v="2016-09-01T00:00:00"/>
    <d v="2016-05-09T00:00:00"/>
    <s v="Standard Class"/>
    <s v="JA-15970"/>
    <s v="Joseph Airdo"/>
    <s v="Consumer"/>
    <s v="United States"/>
    <s v="Detroit"/>
    <s v="Michigan"/>
    <n v="48227"/>
    <s v="Central"/>
    <s v="OFF-BI-10001116"/>
    <s v="Office Supplies"/>
    <s v="Binders"/>
    <s v="Wilson Jones 1&quot; Hanging DublLock Ring Binders"/>
    <n v="26.4"/>
    <n v="5"/>
    <n v="0"/>
    <n v="12.672000000000001"/>
    <x v="21"/>
    <x v="0"/>
  </r>
  <r>
    <n v="6989"/>
    <s v="CA-2017-158561"/>
    <d v="2017-11-11T00:00:00"/>
    <s v="11/16/2017"/>
    <s v="Second Class"/>
    <s v="BB-11545"/>
    <s v="Brenda Bowman"/>
    <s v="Corporate"/>
    <s v="United States"/>
    <s v="Fort Lauderdale"/>
    <s v="Florida"/>
    <n v="33311"/>
    <s v="South"/>
    <s v="OFF-AP-10002651"/>
    <s v="Office Supplies"/>
    <s v="Appliances"/>
    <s v="Hoover Upright Vacuum With Dirt Cup"/>
    <n v="1158.1199999999999"/>
    <n v="5"/>
    <n v="0.2"/>
    <n v="130.2885"/>
    <x v="23"/>
    <x v="3"/>
  </r>
  <r>
    <n v="6990"/>
    <s v="CA-2017-165099"/>
    <d v="2017-12-11T00:00:00"/>
    <s v="12/13/2017"/>
    <s v="First Class"/>
    <s v="DK-13375"/>
    <s v="Dennis Kane"/>
    <s v="Consumer"/>
    <s v="United States"/>
    <s v="Abilene"/>
    <s v="Texas"/>
    <n v="79605"/>
    <s v="Central"/>
    <s v="OFF-AP-10001634"/>
    <s v="Office Supplies"/>
    <s v="Appliances"/>
    <s v="Hoover Commercial Lightweight Upright Vacuum"/>
    <n v="1.3919999999999999"/>
    <n v="2"/>
    <n v="0.8"/>
    <n v="-3.7584"/>
    <x v="22"/>
    <x v="3"/>
  </r>
  <r>
    <n v="6991"/>
    <s v="CA-2015-109386"/>
    <d v="2015-11-08T00:00:00"/>
    <s v="11/13/2015"/>
    <s v="Second Class"/>
    <s v="RH-19600"/>
    <s v="Rob Haberlin"/>
    <s v="Consumer"/>
    <s v="United States"/>
    <s v="Hampton"/>
    <s v="Virginia"/>
    <n v="23666"/>
    <s v="South"/>
    <s v="OFF-AP-10003266"/>
    <s v="Office Supplies"/>
    <s v="Appliances"/>
    <s v="Holmes Replacement Filter for HEPA Air Cleaner, Large Room"/>
    <n v="44.43"/>
    <n v="3"/>
    <n v="0"/>
    <n v="18.660599999999999"/>
    <x v="6"/>
    <x v="1"/>
  </r>
  <r>
    <n v="6992"/>
    <s v="CA-2015-109386"/>
    <d v="2015-11-08T00:00:00"/>
    <s v="11/13/2015"/>
    <s v="Second Class"/>
    <s v="RH-19600"/>
    <s v="Rob Haberlin"/>
    <s v="Consumer"/>
    <s v="United States"/>
    <s v="Hampton"/>
    <s v="Virginia"/>
    <n v="23666"/>
    <s v="South"/>
    <s v="TEC-PH-10002890"/>
    <s v="Technology"/>
    <s v="Phones"/>
    <s v="AT&amp;T 17929 Lendline Telephone"/>
    <n v="226.2"/>
    <n v="5"/>
    <n v="0"/>
    <n v="58.811999999999998"/>
    <x v="6"/>
    <x v="1"/>
  </r>
  <r>
    <n v="6993"/>
    <s v="CA-2015-109386"/>
    <d v="2015-11-08T00:00:00"/>
    <s v="11/13/2015"/>
    <s v="Second Class"/>
    <s v="RH-19600"/>
    <s v="Rob Haberlin"/>
    <s v="Consumer"/>
    <s v="United States"/>
    <s v="Hampton"/>
    <s v="Virginia"/>
    <n v="23666"/>
    <s v="South"/>
    <s v="FUR-FU-10000308"/>
    <s v="Furniture"/>
    <s v="Furnishings"/>
    <s v="Deflect-o Glass Clear Studded Chair Mats"/>
    <n v="186.54"/>
    <n v="3"/>
    <n v="0"/>
    <n v="41.038800000000002"/>
    <x v="6"/>
    <x v="1"/>
  </r>
  <r>
    <n v="6994"/>
    <s v="CA-2015-109386"/>
    <d v="2015-11-08T00:00:00"/>
    <s v="11/13/2015"/>
    <s v="Second Class"/>
    <s v="RH-19600"/>
    <s v="Rob Haberlin"/>
    <s v="Consumer"/>
    <s v="United States"/>
    <s v="Hampton"/>
    <s v="Virginia"/>
    <n v="23666"/>
    <s v="South"/>
    <s v="OFF-AR-10000380"/>
    <s v="Office Supplies"/>
    <s v="Art"/>
    <s v="Hunt PowerHouse Electric Pencil Sharpener, Blue"/>
    <n v="265.86"/>
    <n v="7"/>
    <n v="0"/>
    <n v="79.757999999999996"/>
    <x v="6"/>
    <x v="1"/>
  </r>
  <r>
    <n v="6995"/>
    <s v="CA-2015-109386"/>
    <d v="2015-11-08T00:00:00"/>
    <s v="11/13/2015"/>
    <s v="Second Class"/>
    <s v="RH-19600"/>
    <s v="Rob Haberlin"/>
    <s v="Consumer"/>
    <s v="United States"/>
    <s v="Hampton"/>
    <s v="Virginia"/>
    <n v="23666"/>
    <s v="South"/>
    <s v="OFF-AR-10000122"/>
    <s v="Office Supplies"/>
    <s v="Art"/>
    <s v="Newell 314"/>
    <n v="27.9"/>
    <n v="5"/>
    <n v="0"/>
    <n v="6.9749999999999996"/>
    <x v="6"/>
    <x v="1"/>
  </r>
  <r>
    <n v="6996"/>
    <s v="CA-2015-166800"/>
    <d v="2015-11-19T00:00:00"/>
    <s v="11/26/2015"/>
    <s v="Standard Class"/>
    <s v="AG-10300"/>
    <s v="Aleksandra Gannaway"/>
    <s v="Corporate"/>
    <s v="United States"/>
    <s v="Las Vegas"/>
    <s v="Nevada"/>
    <n v="89115"/>
    <s v="West"/>
    <s v="OFF-AP-10004868"/>
    <s v="Office Supplies"/>
    <s v="Appliances"/>
    <s v="Hoover Commercial Soft Guard Upright Vacuum And Disposable Filtration Bags"/>
    <n v="31.08"/>
    <n v="4"/>
    <n v="0"/>
    <n v="8.3916000000000004"/>
    <x v="6"/>
    <x v="1"/>
  </r>
  <r>
    <n v="6997"/>
    <s v="CA-2017-117443"/>
    <d v="2017-12-23T00:00:00"/>
    <s v="12/25/2017"/>
    <s v="Second Class"/>
    <s v="JB-15400"/>
    <s v="Jennifer Braxton"/>
    <s v="Corporate"/>
    <s v="United States"/>
    <s v="Rockford"/>
    <s v="Illinois"/>
    <n v="61107"/>
    <s v="Central"/>
    <s v="OFF-BI-10004002"/>
    <s v="Office Supplies"/>
    <s v="Binders"/>
    <s v="Wilson Jones International Size A4 Ring Binders"/>
    <n v="13.84"/>
    <n v="4"/>
    <n v="0.8"/>
    <n v="-22.143999999999998"/>
    <x v="22"/>
    <x v="3"/>
  </r>
  <r>
    <n v="6998"/>
    <s v="CA-2017-117443"/>
    <d v="2017-12-23T00:00:00"/>
    <s v="12/25/2017"/>
    <s v="Second Class"/>
    <s v="JB-15400"/>
    <s v="Jennifer Braxton"/>
    <s v="Corporate"/>
    <s v="United States"/>
    <s v="Rockford"/>
    <s v="Illinois"/>
    <n v="61107"/>
    <s v="Central"/>
    <s v="OFF-PA-10004475"/>
    <s v="Office Supplies"/>
    <s v="Paper"/>
    <s v="Xerox 1940"/>
    <n v="175.87200000000001"/>
    <n v="4"/>
    <n v="0.2"/>
    <n v="63.753599999999999"/>
    <x v="22"/>
    <x v="3"/>
  </r>
  <r>
    <n v="6999"/>
    <s v="US-2016-134369"/>
    <d v="2016-09-16T00:00:00"/>
    <s v="9/22/2016"/>
    <s v="Standard Class"/>
    <s v="BC-11125"/>
    <s v="Becky Castell"/>
    <s v="Home Office"/>
    <s v="United States"/>
    <s v="Laguna Niguel"/>
    <s v="California"/>
    <n v="92677"/>
    <s v="West"/>
    <s v="OFF-PA-10002195"/>
    <s v="Office Supplies"/>
    <s v="Paper"/>
    <s v="Xerox 1966"/>
    <n v="12.96"/>
    <n v="2"/>
    <n v="0"/>
    <n v="6.3503999999999996"/>
    <x v="21"/>
    <x v="0"/>
  </r>
  <r>
    <n v="7000"/>
    <s v="CA-2017-123687"/>
    <d v="2017-05-26T00:00:00"/>
    <s v="5/29/2017"/>
    <s v="First Class"/>
    <s v="KC-16675"/>
    <s v="Kimberly Carter"/>
    <s v="Corporate"/>
    <s v="United States"/>
    <s v="Louisville"/>
    <s v="Kentucky"/>
    <n v="40214"/>
    <s v="South"/>
    <s v="OFF-AP-10002670"/>
    <s v="Office Supplies"/>
    <s v="Appliances"/>
    <s v="Belkin 8-Outlet Premiere SurgeMaster II Surge Protectors"/>
    <n v="208.44"/>
    <n v="3"/>
    <n v="0"/>
    <n v="62.531999999999996"/>
    <x v="24"/>
    <x v="3"/>
  </r>
  <r>
    <n v="7001"/>
    <s v="CA-2017-123687"/>
    <d v="2017-05-26T00:00:00"/>
    <s v="5/29/2017"/>
    <s v="First Class"/>
    <s v="KC-16675"/>
    <s v="Kimberly Carter"/>
    <s v="Corporate"/>
    <s v="United States"/>
    <s v="Louisville"/>
    <s v="Kentucky"/>
    <n v="40214"/>
    <s v="South"/>
    <s v="OFF-SU-10004498"/>
    <s v="Office Supplies"/>
    <s v="Supplies"/>
    <s v="Martin-Yale Premier Letter Opener"/>
    <n v="25.76"/>
    <n v="2"/>
    <n v="0"/>
    <n v="0.77280000000000004"/>
    <x v="24"/>
    <x v="3"/>
  </r>
  <r>
    <n v="7002"/>
    <s v="CA-2015-104871"/>
    <d v="2015-03-30T00:00:00"/>
    <d v="2015-03-04T00:00:00"/>
    <s v="Standard Class"/>
    <s v="DR-12940"/>
    <s v="Daniel Raglin"/>
    <s v="Home Office"/>
    <s v="United States"/>
    <s v="Normal"/>
    <s v="Illinois"/>
    <n v="61761"/>
    <s v="Central"/>
    <s v="FUR-CH-10003298"/>
    <s v="Furniture"/>
    <s v="Chairs"/>
    <s v="Office Star - Contemporary Task Swivel chair with Loop Arms, Charcoal"/>
    <n v="366.74400000000003"/>
    <n v="4"/>
    <n v="0.3"/>
    <n v="-110.0232"/>
    <x v="29"/>
    <x v="1"/>
  </r>
  <r>
    <n v="7003"/>
    <s v="CA-2014-133158"/>
    <d v="2014-08-19T00:00:00"/>
    <s v="8/21/2014"/>
    <s v="Second Class"/>
    <s v="DW-13195"/>
    <s v="David Wiener"/>
    <s v="Corporate"/>
    <s v="United States"/>
    <s v="Los Angeles"/>
    <s v="California"/>
    <n v="90045"/>
    <s v="West"/>
    <s v="FUR-FU-10000723"/>
    <s v="Furniture"/>
    <s v="Furnishings"/>
    <s v="Deflect-o EconoMat Studded, No Bevel Mat for Low Pile Carpeting"/>
    <n v="289.24"/>
    <n v="7"/>
    <n v="0"/>
    <n v="26.031600000000001"/>
    <x v="9"/>
    <x v="2"/>
  </r>
  <r>
    <n v="7004"/>
    <s v="CA-2014-133158"/>
    <d v="2014-08-19T00:00:00"/>
    <s v="8/21/2014"/>
    <s v="Second Class"/>
    <s v="DW-13195"/>
    <s v="David Wiener"/>
    <s v="Corporate"/>
    <s v="United States"/>
    <s v="Los Angeles"/>
    <s v="California"/>
    <n v="90045"/>
    <s v="West"/>
    <s v="OFF-BI-10000632"/>
    <s v="Office Supplies"/>
    <s v="Binders"/>
    <s v="Satellite Sectional Post Binders"/>
    <n v="69.456000000000003"/>
    <n v="2"/>
    <n v="0.2"/>
    <n v="22.5732"/>
    <x v="9"/>
    <x v="2"/>
  </r>
  <r>
    <n v="7005"/>
    <s v="CA-2014-126333"/>
    <d v="2014-12-23T00:00:00"/>
    <s v="12/28/2014"/>
    <s v="Standard Class"/>
    <s v="ME-18010"/>
    <s v="Michelle Ellison"/>
    <s v="Corporate"/>
    <s v="United States"/>
    <s v="Port Arthur"/>
    <s v="Texas"/>
    <n v="77642"/>
    <s v="Central"/>
    <s v="OFF-PA-10000223"/>
    <s v="Office Supplies"/>
    <s v="Paper"/>
    <s v="Xerox 2000"/>
    <n v="5.1840000000000002"/>
    <n v="1"/>
    <n v="0.2"/>
    <n v="1.8144"/>
    <x v="20"/>
    <x v="2"/>
  </r>
  <r>
    <n v="7006"/>
    <s v="CA-2015-141740"/>
    <d v="2015-11-01T00:00:00"/>
    <d v="2015-05-11T00:00:00"/>
    <s v="Standard Class"/>
    <s v="JF-15490"/>
    <s v="Jeremy Farry"/>
    <s v="Consumer"/>
    <s v="United States"/>
    <s v="New York City"/>
    <s v="New York"/>
    <n v="10009"/>
    <s v="East"/>
    <s v="FUR-CH-10001545"/>
    <s v="Furniture"/>
    <s v="Chairs"/>
    <s v="Hon Comfortask Task/Swivel Chairs"/>
    <n v="205.16399999999999"/>
    <n v="2"/>
    <n v="0.1"/>
    <n v="13.6776"/>
    <x v="6"/>
    <x v="1"/>
  </r>
  <r>
    <n v="7007"/>
    <s v="CA-2014-119466"/>
    <d v="2014-12-15T00:00:00"/>
    <s v="12/21/2014"/>
    <s v="Standard Class"/>
    <s v="SP-20860"/>
    <s v="Sung Pak"/>
    <s v="Corporate"/>
    <s v="United States"/>
    <s v="Chicago"/>
    <s v="Illinois"/>
    <n v="60623"/>
    <s v="Central"/>
    <s v="FUR-FU-10001546"/>
    <s v="Furniture"/>
    <s v="Furnishings"/>
    <s v="Dana Swing-Arm Lamps"/>
    <n v="8.5440000000000005"/>
    <n v="2"/>
    <n v="0.6"/>
    <n v="-7.476"/>
    <x v="20"/>
    <x v="2"/>
  </r>
  <r>
    <n v="7008"/>
    <s v="CA-2015-154823"/>
    <d v="2015-08-21T00:00:00"/>
    <s v="8/25/2015"/>
    <s v="Standard Class"/>
    <s v="KN-16390"/>
    <s v="Katherine Nockton"/>
    <s v="Corporate"/>
    <s v="United States"/>
    <s v="Springfield"/>
    <s v="Ohio"/>
    <n v="45503"/>
    <s v="East"/>
    <s v="OFF-BI-10001098"/>
    <s v="Office Supplies"/>
    <s v="Binders"/>
    <s v="Acco D-Ring Binder w/DublLock"/>
    <n v="12.827999999999999"/>
    <n v="2"/>
    <n v="0.7"/>
    <n v="-8.9795999999999996"/>
    <x v="37"/>
    <x v="1"/>
  </r>
  <r>
    <n v="7009"/>
    <s v="CA-2015-154823"/>
    <d v="2015-08-21T00:00:00"/>
    <s v="8/25/2015"/>
    <s v="Standard Class"/>
    <s v="KN-16390"/>
    <s v="Katherine Nockton"/>
    <s v="Corporate"/>
    <s v="United States"/>
    <s v="Springfield"/>
    <s v="Ohio"/>
    <n v="45503"/>
    <s v="East"/>
    <s v="FUR-CH-10003379"/>
    <s v="Furniture"/>
    <s v="Chairs"/>
    <s v="Global Commerce Series High-Back Swivel/Tilt Chairs"/>
    <n v="598.45799999999997"/>
    <n v="3"/>
    <n v="0.3"/>
    <n v="-42.747"/>
    <x v="37"/>
    <x v="1"/>
  </r>
  <r>
    <n v="7010"/>
    <s v="CA-2015-154823"/>
    <d v="2015-08-21T00:00:00"/>
    <s v="8/25/2015"/>
    <s v="Standard Class"/>
    <s v="KN-16390"/>
    <s v="Katherine Nockton"/>
    <s v="Corporate"/>
    <s v="United States"/>
    <s v="Springfield"/>
    <s v="Ohio"/>
    <n v="45503"/>
    <s v="East"/>
    <s v="FUR-FU-10000193"/>
    <s v="Furniture"/>
    <s v="Furnishings"/>
    <s v="Tenex Chairmats For Use with Hard Floors"/>
    <n v="25.984000000000002"/>
    <n v="1"/>
    <n v="0.2"/>
    <n v="-3.8976000000000002"/>
    <x v="37"/>
    <x v="1"/>
  </r>
  <r>
    <n v="7011"/>
    <s v="US-2014-135881"/>
    <d v="2014-05-23T00:00:00"/>
    <s v="5/27/2014"/>
    <s v="Standard Class"/>
    <s v="GT-14710"/>
    <s v="Greg Tran"/>
    <s v="Consumer"/>
    <s v="United States"/>
    <s v="New York City"/>
    <s v="New York"/>
    <n v="10035"/>
    <s v="East"/>
    <s v="OFF-BI-10000829"/>
    <s v="Office Supplies"/>
    <s v="Binders"/>
    <s v="Avery Non-Stick Binders"/>
    <n v="17.96"/>
    <n v="5"/>
    <n v="0.2"/>
    <n v="5.8369999999999997"/>
    <x v="8"/>
    <x v="2"/>
  </r>
  <r>
    <n v="7012"/>
    <s v="US-2014-135881"/>
    <d v="2014-05-23T00:00:00"/>
    <s v="5/27/2014"/>
    <s v="Standard Class"/>
    <s v="GT-14710"/>
    <s v="Greg Tran"/>
    <s v="Consumer"/>
    <s v="United States"/>
    <s v="New York City"/>
    <s v="New York"/>
    <n v="10035"/>
    <s v="East"/>
    <s v="OFF-SU-10003002"/>
    <s v="Office Supplies"/>
    <s v="Supplies"/>
    <s v="Letter Slitter"/>
    <n v="5.04"/>
    <n v="2"/>
    <n v="0"/>
    <n v="0.1512"/>
    <x v="8"/>
    <x v="2"/>
  </r>
  <r>
    <n v="7013"/>
    <s v="US-2014-135881"/>
    <d v="2014-05-23T00:00:00"/>
    <s v="5/27/2014"/>
    <s v="Standard Class"/>
    <s v="GT-14710"/>
    <s v="Greg Tran"/>
    <s v="Consumer"/>
    <s v="United States"/>
    <s v="New York City"/>
    <s v="New York"/>
    <n v="10035"/>
    <s v="East"/>
    <s v="OFF-AP-10002118"/>
    <s v="Office Supplies"/>
    <s v="Appliances"/>
    <s v="1.7 Cubic Foot Compact &quot;Cube&quot; Office Refrigerators"/>
    <n v="208.16"/>
    <n v="1"/>
    <n v="0"/>
    <n v="56.203200000000002"/>
    <x v="8"/>
    <x v="2"/>
  </r>
  <r>
    <n v="7014"/>
    <s v="CA-2017-141201"/>
    <d v="2017-12-09T00:00:00"/>
    <d v="2017-11-12T00:00:00"/>
    <s v="Second Class"/>
    <s v="DB-12910"/>
    <s v="Daniel Byrd"/>
    <s v="Home Office"/>
    <s v="United States"/>
    <s v="Salinas"/>
    <s v="California"/>
    <n v="93905"/>
    <s v="West"/>
    <s v="FUR-BO-10001519"/>
    <s v="Furniture"/>
    <s v="Bookcases"/>
    <s v="O'Sullivan 3-Shelf Heavy-Duty Bookcases"/>
    <n v="148.25700000000001"/>
    <n v="3"/>
    <n v="0.15"/>
    <n v="15.697800000000001"/>
    <x v="22"/>
    <x v="3"/>
  </r>
  <r>
    <n v="7015"/>
    <s v="CA-2014-114790"/>
    <d v="2014-03-11T00:00:00"/>
    <s v="3/13/2014"/>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x v="34"/>
    <x v="2"/>
  </r>
  <r>
    <n v="7016"/>
    <s v="CA-2014-114790"/>
    <d v="2014-03-11T00:00:00"/>
    <s v="3/13/2014"/>
    <s v="Second Class"/>
    <s v="FM-14215"/>
    <s v="Filia McAdams"/>
    <s v="Corporate"/>
    <s v="United States"/>
    <s v="Richmond"/>
    <s v="Kentucky"/>
    <n v="40475"/>
    <s v="South"/>
    <s v="TEC-AC-10000710"/>
    <s v="Technology"/>
    <s v="Accessories"/>
    <s v="Maxell DVD-RAM Discs"/>
    <n v="32.96"/>
    <n v="2"/>
    <n v="0"/>
    <n v="14.172800000000001"/>
    <x v="34"/>
    <x v="2"/>
  </r>
  <r>
    <n v="7017"/>
    <s v="CA-2014-114790"/>
    <d v="2014-03-11T00:00:00"/>
    <s v="3/13/2014"/>
    <s v="Second Class"/>
    <s v="FM-14215"/>
    <s v="Filia McAdams"/>
    <s v="Corporate"/>
    <s v="United States"/>
    <s v="Richmond"/>
    <s v="Kentucky"/>
    <n v="40475"/>
    <s v="South"/>
    <s v="TEC-PH-10000984"/>
    <s v="Technology"/>
    <s v="Phones"/>
    <s v="Panasonic KX-TG9471B"/>
    <n v="587.97"/>
    <n v="3"/>
    <n v="0"/>
    <n v="164.63159999999999"/>
    <x v="34"/>
    <x v="2"/>
  </r>
  <r>
    <n v="7018"/>
    <s v="CA-2014-114790"/>
    <d v="2014-03-11T00:00:00"/>
    <s v="3/13/2014"/>
    <s v="Second Class"/>
    <s v="FM-14215"/>
    <s v="Filia McAdams"/>
    <s v="Corporate"/>
    <s v="United States"/>
    <s v="Richmond"/>
    <s v="Kentucky"/>
    <n v="40475"/>
    <s v="South"/>
    <s v="OFF-PA-10000213"/>
    <s v="Office Supplies"/>
    <s v="Paper"/>
    <s v="Xerox 198"/>
    <n v="14.94"/>
    <n v="3"/>
    <n v="0"/>
    <n v="7.0217999999999998"/>
    <x v="34"/>
    <x v="2"/>
  </r>
  <r>
    <n v="7019"/>
    <s v="US-2016-154256"/>
    <d v="2016-06-23T00:00:00"/>
    <s v="6/27/2016"/>
    <s v="Second Class"/>
    <s v="SM-20005"/>
    <s v="Sally Matthias"/>
    <s v="Consumer"/>
    <s v="United States"/>
    <s v="New York City"/>
    <s v="New York"/>
    <n v="10035"/>
    <s v="East"/>
    <s v="OFF-LA-10003720"/>
    <s v="Office Supplies"/>
    <s v="Labels"/>
    <s v="Avery 487"/>
    <n v="25.83"/>
    <n v="7"/>
    <n v="0"/>
    <n v="12.1401"/>
    <x v="1"/>
    <x v="0"/>
  </r>
  <r>
    <n v="7020"/>
    <s v="CA-2014-124737"/>
    <d v="2014-08-23T00:00:00"/>
    <s v="8/27/2014"/>
    <s v="Standard Class"/>
    <s v="AP-10915"/>
    <s v="Arthur Prichep"/>
    <s v="Consumer"/>
    <s v="United States"/>
    <s v="Denver"/>
    <s v="Colorado"/>
    <n v="80219"/>
    <s v="West"/>
    <s v="OFF-PA-10001837"/>
    <s v="Office Supplies"/>
    <s v="Paper"/>
    <s v="Xerox 1976"/>
    <n v="15.552"/>
    <n v="3"/>
    <n v="0.2"/>
    <n v="5.4432"/>
    <x v="9"/>
    <x v="2"/>
  </r>
  <r>
    <n v="7021"/>
    <s v="CA-2014-124737"/>
    <d v="2014-08-23T00:00:00"/>
    <s v="8/27/2014"/>
    <s v="Standard Class"/>
    <s v="AP-10915"/>
    <s v="Arthur Prichep"/>
    <s v="Consumer"/>
    <s v="United States"/>
    <s v="Denver"/>
    <s v="Colorado"/>
    <n v="80219"/>
    <s v="West"/>
    <s v="OFF-SU-10004661"/>
    <s v="Office Supplies"/>
    <s v="Supplies"/>
    <s v="Acme Titanium Bonded Scissors"/>
    <n v="6.8"/>
    <n v="1"/>
    <n v="0.2"/>
    <n v="0.51"/>
    <x v="9"/>
    <x v="2"/>
  </r>
  <r>
    <n v="7022"/>
    <s v="CA-2014-124737"/>
    <d v="2014-08-23T00:00:00"/>
    <s v="8/27/2014"/>
    <s v="Standard Class"/>
    <s v="AP-10915"/>
    <s v="Arthur Prichep"/>
    <s v="Consumer"/>
    <s v="United States"/>
    <s v="Denver"/>
    <s v="Colorado"/>
    <n v="80219"/>
    <s v="West"/>
    <s v="FUR-FU-10003274"/>
    <s v="Furniture"/>
    <s v="Furnishings"/>
    <s v="Regeneration Desk Collection"/>
    <n v="4.2240000000000002"/>
    <n v="3"/>
    <n v="0.2"/>
    <n v="1.2672000000000001"/>
    <x v="9"/>
    <x v="2"/>
  </r>
  <r>
    <n v="7023"/>
    <s v="CA-2014-124737"/>
    <d v="2014-08-23T00:00:00"/>
    <s v="8/27/2014"/>
    <s v="Standard Class"/>
    <s v="AP-10915"/>
    <s v="Arthur Prichep"/>
    <s v="Consumer"/>
    <s v="United States"/>
    <s v="Denver"/>
    <s v="Colorado"/>
    <n v="80219"/>
    <s v="West"/>
    <s v="TEC-PH-10000149"/>
    <s v="Technology"/>
    <s v="Phones"/>
    <s v="Cisco SPA525G2 IP Phone - Wireless"/>
    <n v="143.63999999999999"/>
    <n v="9"/>
    <n v="0.2"/>
    <n v="10.773"/>
    <x v="9"/>
    <x v="2"/>
  </r>
  <r>
    <n v="7024"/>
    <s v="CA-2014-124737"/>
    <d v="2014-08-23T00:00:00"/>
    <s v="8/27/2014"/>
    <s v="Standard Class"/>
    <s v="AP-10915"/>
    <s v="Arthur Prichep"/>
    <s v="Consumer"/>
    <s v="United States"/>
    <s v="Denver"/>
    <s v="Colorado"/>
    <n v="80219"/>
    <s v="West"/>
    <s v="OFF-PA-10000019"/>
    <s v="Office Supplies"/>
    <s v="Paper"/>
    <s v="Xerox 1931"/>
    <n v="31.103999999999999"/>
    <n v="6"/>
    <n v="0.2"/>
    <n v="10.8864"/>
    <x v="9"/>
    <x v="2"/>
  </r>
  <r>
    <n v="7025"/>
    <s v="CA-2014-124737"/>
    <d v="2014-08-23T00:00:00"/>
    <s v="8/27/2014"/>
    <s v="Standard Class"/>
    <s v="AP-10915"/>
    <s v="Arthur Prichep"/>
    <s v="Consumer"/>
    <s v="United States"/>
    <s v="Denver"/>
    <s v="Colorado"/>
    <n v="80219"/>
    <s v="West"/>
    <s v="OFF-PA-10001125"/>
    <s v="Office Supplies"/>
    <s v="Paper"/>
    <s v="Xerox 1988"/>
    <n v="223.05600000000001"/>
    <n v="9"/>
    <n v="0.2"/>
    <n v="69.704999999999998"/>
    <x v="9"/>
    <x v="2"/>
  </r>
  <r>
    <n v="7026"/>
    <s v="US-2017-101840"/>
    <d v="2017-02-06T00:00:00"/>
    <d v="2017-12-02T00:00:00"/>
    <s v="Standard Class"/>
    <s v="SP-20545"/>
    <s v="Sibella Parks"/>
    <s v="Corporate"/>
    <s v="United States"/>
    <s v="New York City"/>
    <s v="New York"/>
    <n v="10024"/>
    <s v="East"/>
    <s v="TEC-PH-10002538"/>
    <s v="Technology"/>
    <s v="Phones"/>
    <s v="Grandstream GXP1160 VoIP phone"/>
    <n v="227.46"/>
    <n v="6"/>
    <n v="0"/>
    <n v="65.963399999999993"/>
    <x v="31"/>
    <x v="3"/>
  </r>
  <r>
    <n v="7027"/>
    <s v="US-2017-101840"/>
    <d v="2017-02-06T00:00:00"/>
    <d v="2017-12-02T00:00:00"/>
    <s v="Standard Class"/>
    <s v="SP-20545"/>
    <s v="Sibella Parks"/>
    <s v="Corporate"/>
    <s v="United States"/>
    <s v="New York City"/>
    <s v="New York"/>
    <n v="10024"/>
    <s v="East"/>
    <s v="OFF-BI-10000279"/>
    <s v="Office Supplies"/>
    <s v="Binders"/>
    <s v="Acco Recycled 2&quot; Capacity Laser Printer Hanging Data Binders"/>
    <n v="46.24"/>
    <n v="4"/>
    <n v="0.2"/>
    <n v="15.606"/>
    <x v="31"/>
    <x v="3"/>
  </r>
  <r>
    <n v="7028"/>
    <s v="CA-2017-131653"/>
    <d v="2017-01-29T00:00:00"/>
    <d v="2017-05-02T00:00:00"/>
    <s v="Standard Class"/>
    <s v="RD-19585"/>
    <s v="Rob Dowd"/>
    <s v="Consumer"/>
    <s v="United States"/>
    <s v="New York City"/>
    <s v="New York"/>
    <n v="10011"/>
    <s v="East"/>
    <s v="OFF-LA-10001045"/>
    <s v="Office Supplies"/>
    <s v="Labels"/>
    <s v="Permanent Self-Adhesive File Folder Labels for Typewriters by Universal"/>
    <n v="5.22"/>
    <n v="2"/>
    <n v="0"/>
    <n v="2.4011999999999998"/>
    <x v="44"/>
    <x v="3"/>
  </r>
  <r>
    <n v="7029"/>
    <s v="US-2016-157840"/>
    <d v="2016-12-20T00:00:00"/>
    <s v="12/23/2016"/>
    <s v="Second Class"/>
    <s v="MC-17575"/>
    <s v="Matt Collins"/>
    <s v="Consumer"/>
    <s v="United States"/>
    <s v="Fremont"/>
    <s v="Nebraska"/>
    <n v="68025"/>
    <s v="Central"/>
    <s v="OFF-PA-10003673"/>
    <s v="Office Supplies"/>
    <s v="Paper"/>
    <s v="Strathmore Photo Mount Cards"/>
    <n v="33.9"/>
    <n v="5"/>
    <n v="0"/>
    <n v="15.593999999999999"/>
    <x v="5"/>
    <x v="0"/>
  </r>
  <r>
    <n v="7030"/>
    <s v="CA-2016-145548"/>
    <d v="2016-11-11T00:00:00"/>
    <s v="11/16/2016"/>
    <s v="Standard Class"/>
    <s v="EB-13750"/>
    <s v="Edward Becker"/>
    <s v="Corporate"/>
    <s v="United States"/>
    <s v="New York City"/>
    <s v="New York"/>
    <n v="10011"/>
    <s v="East"/>
    <s v="OFF-ST-10002562"/>
    <s v="Office Supplies"/>
    <s v="Storage"/>
    <s v="Staple magnet"/>
    <n v="28.14"/>
    <n v="3"/>
    <n v="0"/>
    <n v="7.8792"/>
    <x v="0"/>
    <x v="0"/>
  </r>
  <r>
    <n v="7031"/>
    <s v="CA-2016-145548"/>
    <d v="2016-11-11T00:00:00"/>
    <s v="11/16/2016"/>
    <s v="Standard Class"/>
    <s v="EB-13750"/>
    <s v="Edward Becker"/>
    <s v="Corporate"/>
    <s v="United States"/>
    <s v="New York City"/>
    <s v="New York"/>
    <n v="10011"/>
    <s v="East"/>
    <s v="TEC-AC-10002305"/>
    <s v="Technology"/>
    <s v="Accessories"/>
    <s v="KeyTronic†E03601U1 -†Keyboard†- Beige"/>
    <n v="36"/>
    <n v="2"/>
    <n v="0"/>
    <n v="6.48"/>
    <x v="0"/>
    <x v="0"/>
  </r>
  <r>
    <n v="7032"/>
    <s v="CA-2016-145548"/>
    <d v="2016-11-11T00:00:00"/>
    <s v="11/16/2016"/>
    <s v="Standard Class"/>
    <s v="EB-13750"/>
    <s v="Edward Becker"/>
    <s v="Corporate"/>
    <s v="United States"/>
    <s v="New York City"/>
    <s v="New York"/>
    <n v="10011"/>
    <s v="East"/>
    <s v="OFF-AR-10003373"/>
    <s v="Office Supplies"/>
    <s v="Art"/>
    <s v="Boston School Pro Electric Pencil Sharpener, 1670"/>
    <n v="92.94"/>
    <n v="3"/>
    <n v="0"/>
    <n v="25.093800000000002"/>
    <x v="0"/>
    <x v="0"/>
  </r>
  <r>
    <n v="7033"/>
    <s v="CA-2016-145548"/>
    <d v="2016-11-11T00:00:00"/>
    <s v="11/16/2016"/>
    <s v="Standard Class"/>
    <s v="EB-13750"/>
    <s v="Edward Becker"/>
    <s v="Corporate"/>
    <s v="United States"/>
    <s v="New York City"/>
    <s v="New York"/>
    <n v="10011"/>
    <s v="East"/>
    <s v="FUR-CH-10003774"/>
    <s v="Furniture"/>
    <s v="Chairs"/>
    <s v="Global Wood Trimmed Manager's Task Chair, Khaki"/>
    <n v="245.64599999999999"/>
    <n v="3"/>
    <n v="0.1"/>
    <n v="8.1882000000000001"/>
    <x v="0"/>
    <x v="0"/>
  </r>
  <r>
    <n v="7034"/>
    <s v="CA-2016-145548"/>
    <d v="2016-11-11T00:00:00"/>
    <s v="11/16/2016"/>
    <s v="Standard Class"/>
    <s v="EB-13750"/>
    <s v="Edward Becker"/>
    <s v="Corporate"/>
    <s v="United States"/>
    <s v="New York City"/>
    <s v="New York"/>
    <n v="10011"/>
    <s v="East"/>
    <s v="OFF-BI-10001510"/>
    <s v="Office Supplies"/>
    <s v="Binders"/>
    <s v="Deluxe Heavy-Duty Vinyl Round Ring Binder"/>
    <n v="55.008000000000003"/>
    <n v="3"/>
    <n v="0.2"/>
    <n v="17.190000000000001"/>
    <x v="0"/>
    <x v="0"/>
  </r>
  <r>
    <n v="7035"/>
    <s v="CA-2016-145548"/>
    <d v="2016-11-11T00:00:00"/>
    <s v="11/16/2016"/>
    <s v="Standard Class"/>
    <s v="EB-13750"/>
    <s v="Edward Becker"/>
    <s v="Corporate"/>
    <s v="United States"/>
    <s v="New York City"/>
    <s v="New York"/>
    <n v="10011"/>
    <s v="East"/>
    <s v="OFF-BI-10004236"/>
    <s v="Office Supplies"/>
    <s v="Binders"/>
    <s v="XtraLife ClearVue Slant-D Ring Binder, White, 3&quot;"/>
    <n v="35.231999999999999"/>
    <n v="3"/>
    <n v="0.2"/>
    <n v="11.4504"/>
    <x v="0"/>
    <x v="0"/>
  </r>
  <r>
    <n v="7036"/>
    <s v="CA-2017-119494"/>
    <d v="2017-11-09T00:00:00"/>
    <s v="11/13/2017"/>
    <s v="Standard Class"/>
    <s v="JE-15610"/>
    <s v="Jim Epp"/>
    <s v="Corporate"/>
    <s v="United States"/>
    <s v="San Diego"/>
    <s v="California"/>
    <n v="92105"/>
    <s v="West"/>
    <s v="FUR-CH-10004675"/>
    <s v="Furniture"/>
    <s v="Chairs"/>
    <s v="Lifetime Advantage Folding Chairs, 4/Carton"/>
    <n v="523.39200000000005"/>
    <n v="3"/>
    <n v="0.2"/>
    <n v="52.339199999999998"/>
    <x v="23"/>
    <x v="3"/>
  </r>
  <r>
    <n v="7037"/>
    <s v="CA-2014-124618"/>
    <d v="2014-05-02T00:00:00"/>
    <d v="2014-04-05T00:00:00"/>
    <s v="Second Class"/>
    <s v="CS-11860"/>
    <s v="Cari Schnelling"/>
    <s v="Consumer"/>
    <s v="United States"/>
    <s v="Lakeland"/>
    <s v="Florida"/>
    <n v="33801"/>
    <s v="South"/>
    <s v="TEC-CO-10004202"/>
    <s v="Technology"/>
    <s v="Copiers"/>
    <s v="Brother DCP1000 Digital 3 in 1 Multifunction Machine"/>
    <n v="479.98399999999998"/>
    <n v="2"/>
    <n v="0.2"/>
    <n v="89.997"/>
    <x v="8"/>
    <x v="2"/>
  </r>
  <r>
    <n v="7038"/>
    <s v="CA-2017-161970"/>
    <d v="2017-09-22T00:00:00"/>
    <s v="9/27/2017"/>
    <s v="Standard Class"/>
    <s v="PB-19105"/>
    <s v="Peter B¸hler"/>
    <s v="Consumer"/>
    <s v="United States"/>
    <s v="Smyrna"/>
    <s v="Georgia"/>
    <n v="30080"/>
    <s v="South"/>
    <s v="OFF-PA-10004255"/>
    <s v="Office Supplies"/>
    <s v="Paper"/>
    <s v="Xerox 219"/>
    <n v="12.96"/>
    <n v="2"/>
    <n v="0"/>
    <n v="6.2207999999999997"/>
    <x v="15"/>
    <x v="3"/>
  </r>
  <r>
    <n v="7039"/>
    <s v="CA-2017-161970"/>
    <d v="2017-09-22T00:00:00"/>
    <s v="9/27/2017"/>
    <s v="Standard Class"/>
    <s v="PB-19105"/>
    <s v="Peter B¸hler"/>
    <s v="Consumer"/>
    <s v="United States"/>
    <s v="Smyrna"/>
    <s v="Georgia"/>
    <n v="30080"/>
    <s v="South"/>
    <s v="OFF-AR-10003896"/>
    <s v="Office Supplies"/>
    <s v="Art"/>
    <s v="Stride Job 150 Highlighters, Chisel Tip, Assorted Colors"/>
    <n v="17.940000000000001"/>
    <n v="3"/>
    <n v="0"/>
    <n v="6.4584000000000001"/>
    <x v="15"/>
    <x v="3"/>
  </r>
  <r>
    <n v="7040"/>
    <s v="CA-2017-103443"/>
    <d v="2017-12-17T00:00:00"/>
    <s v="12/23/2017"/>
    <s v="Standard Class"/>
    <s v="AT-10735"/>
    <s v="Annie Thurman"/>
    <s v="Consumer"/>
    <s v="United States"/>
    <s v="New York City"/>
    <s v="New York"/>
    <n v="10009"/>
    <s v="East"/>
    <s v="OFF-ST-10002276"/>
    <s v="Office Supplies"/>
    <s v="Storage"/>
    <s v="Safco Steel Mobile File Cart"/>
    <n v="166.72"/>
    <n v="2"/>
    <n v="0"/>
    <n v="41.68"/>
    <x v="22"/>
    <x v="3"/>
  </r>
  <r>
    <n v="7041"/>
    <s v="CA-2017-103443"/>
    <d v="2017-12-17T00:00:00"/>
    <s v="12/23/2017"/>
    <s v="Standard Class"/>
    <s v="AT-10735"/>
    <s v="Annie Thurman"/>
    <s v="Consumer"/>
    <s v="United States"/>
    <s v="New York City"/>
    <s v="New York"/>
    <n v="10009"/>
    <s v="East"/>
    <s v="OFF-BI-10001617"/>
    <s v="Office Supplies"/>
    <s v="Binders"/>
    <s v="GBC Wire Binding Combs"/>
    <n v="24.815999999999999"/>
    <n v="3"/>
    <n v="0.2"/>
    <n v="8.3754000000000008"/>
    <x v="22"/>
    <x v="3"/>
  </r>
  <r>
    <n v="7042"/>
    <s v="CA-2017-103443"/>
    <d v="2017-12-17T00:00:00"/>
    <s v="12/23/2017"/>
    <s v="Standard Class"/>
    <s v="AT-10735"/>
    <s v="Annie Thurman"/>
    <s v="Consumer"/>
    <s v="United States"/>
    <s v="New York City"/>
    <s v="New York"/>
    <n v="10009"/>
    <s v="East"/>
    <s v="FUR-FU-10000308"/>
    <s v="Furniture"/>
    <s v="Furnishings"/>
    <s v="Deflect-o Glass Clear Studded Chair Mats"/>
    <n v="124.36"/>
    <n v="2"/>
    <n v="0"/>
    <n v="27.359200000000001"/>
    <x v="22"/>
    <x v="3"/>
  </r>
  <r>
    <n v="7043"/>
    <s v="US-2017-165358"/>
    <d v="2017-07-18T00:00:00"/>
    <s v="7/23/2017"/>
    <s v="Standard Class"/>
    <s v="SV-20365"/>
    <s v="Seth Vernon"/>
    <s v="Consumer"/>
    <s v="United States"/>
    <s v="Philadelphia"/>
    <s v="Pennsylvania"/>
    <n v="19134"/>
    <s v="East"/>
    <s v="TEC-CO-10001943"/>
    <s v="Technology"/>
    <s v="Copiers"/>
    <s v="Canon PC-428 Personal Copier"/>
    <n v="599.97"/>
    <n v="5"/>
    <n v="0.4"/>
    <n v="69.996499999999997"/>
    <x v="10"/>
    <x v="3"/>
  </r>
  <r>
    <n v="7044"/>
    <s v="US-2017-165358"/>
    <d v="2017-07-18T00:00:00"/>
    <s v="7/23/2017"/>
    <s v="Standard Class"/>
    <s v="SV-20365"/>
    <s v="Seth Vernon"/>
    <s v="Consumer"/>
    <s v="United States"/>
    <s v="Philadelphia"/>
    <s v="Pennsylvania"/>
    <n v="19134"/>
    <s v="East"/>
    <s v="FUR-CH-10002647"/>
    <s v="Furniture"/>
    <s v="Chairs"/>
    <s v="Situations Contoured Folding Chairs, 4/Set"/>
    <n v="198.744"/>
    <n v="4"/>
    <n v="0.3"/>
    <n v="-14.196"/>
    <x v="10"/>
    <x v="3"/>
  </r>
  <r>
    <n v="7045"/>
    <s v="US-2017-165358"/>
    <d v="2017-07-18T00:00:00"/>
    <s v="7/23/2017"/>
    <s v="Standard Class"/>
    <s v="SV-20365"/>
    <s v="Seth Vernon"/>
    <s v="Consumer"/>
    <s v="United States"/>
    <s v="Philadelphia"/>
    <s v="Pennsylvania"/>
    <n v="19134"/>
    <s v="East"/>
    <s v="OFF-SU-10004768"/>
    <s v="Office Supplies"/>
    <s v="Supplies"/>
    <s v="Acme Kleencut Forged Steel Scissors"/>
    <n v="9.1839999999999993"/>
    <n v="2"/>
    <n v="0.2"/>
    <n v="1.1479999999999999"/>
    <x v="10"/>
    <x v="3"/>
  </r>
  <r>
    <n v="7046"/>
    <s v="CA-2016-160136"/>
    <d v="2016-11-03T00:00:00"/>
    <d v="2016-09-11T00:00:00"/>
    <s v="Standard Class"/>
    <s v="PJ-18835"/>
    <s v="Patrick Jones"/>
    <s v="Corporate"/>
    <s v="United States"/>
    <s v="Dallas"/>
    <s v="Texas"/>
    <n v="75217"/>
    <s v="Central"/>
    <s v="OFF-PA-10002160"/>
    <s v="Office Supplies"/>
    <s v="Paper"/>
    <s v="Xerox 1978"/>
    <n v="9.2479999999999993"/>
    <n v="2"/>
    <n v="0.2"/>
    <n v="3.3523999999999998"/>
    <x v="0"/>
    <x v="0"/>
  </r>
  <r>
    <n v="7047"/>
    <s v="CA-2014-150581"/>
    <d v="2014-04-08T00:00:00"/>
    <d v="2014-12-04T00:00:00"/>
    <s v="Standard Class"/>
    <s v="NM-18445"/>
    <s v="Nathan Mautz"/>
    <s v="Home Office"/>
    <s v="United States"/>
    <s v="Concord"/>
    <s v="California"/>
    <n v="94521"/>
    <s v="West"/>
    <s v="FUR-TA-10003748"/>
    <s v="Furniture"/>
    <s v="Tables"/>
    <s v="Bevis 36 x 72 Conference Tables"/>
    <n v="99.591999999999999"/>
    <n v="1"/>
    <n v="0.2"/>
    <n v="2.4897999999999998"/>
    <x v="41"/>
    <x v="2"/>
  </r>
  <r>
    <n v="7048"/>
    <s v="CA-2014-150581"/>
    <d v="2014-04-08T00:00:00"/>
    <d v="2014-12-04T00:00:00"/>
    <s v="Standard Class"/>
    <s v="NM-18445"/>
    <s v="Nathan Mautz"/>
    <s v="Home Office"/>
    <s v="United States"/>
    <s v="Concord"/>
    <s v="California"/>
    <n v="94521"/>
    <s v="West"/>
    <s v="TEC-AC-10001908"/>
    <s v="Technology"/>
    <s v="Accessories"/>
    <s v="Logitech Wireless Headset h800"/>
    <n v="399.96"/>
    <n v="4"/>
    <n v="0"/>
    <n v="139.98599999999999"/>
    <x v="41"/>
    <x v="2"/>
  </r>
  <r>
    <n v="7049"/>
    <s v="CA-2016-119515"/>
    <d v="2016-08-14T00:00:00"/>
    <s v="8/16/2016"/>
    <s v="First Class"/>
    <s v="TR-21325"/>
    <s v="Toby Ritter"/>
    <s v="Consumer"/>
    <s v="United States"/>
    <s v="Nashville"/>
    <s v="Tennessee"/>
    <n v="37211"/>
    <s v="South"/>
    <s v="OFF-PA-10000552"/>
    <s v="Office Supplies"/>
    <s v="Paper"/>
    <s v="Xerox 200"/>
    <n v="15.552"/>
    <n v="3"/>
    <n v="0.2"/>
    <n v="5.4432"/>
    <x v="28"/>
    <x v="0"/>
  </r>
  <r>
    <n v="7050"/>
    <s v="CA-2014-141355"/>
    <d v="2014-09-25T00:00:00"/>
    <s v="9/30/2014"/>
    <s v="Standard Class"/>
    <s v="BF-11005"/>
    <s v="Barry Franz"/>
    <s v="Home Office"/>
    <s v="United States"/>
    <s v="Aurora"/>
    <s v="Colorado"/>
    <n v="80013"/>
    <s v="West"/>
    <s v="OFF-AR-10003179"/>
    <s v="Office Supplies"/>
    <s v="Art"/>
    <s v="Dixon Ticonderoga Core-Lock Colored Pencils"/>
    <n v="14.576000000000001"/>
    <n v="2"/>
    <n v="0.2"/>
    <n v="2.3685999999999998"/>
    <x v="30"/>
    <x v="2"/>
  </r>
  <r>
    <n v="7051"/>
    <s v="CA-2016-165330"/>
    <d v="2016-12-11T00:00:00"/>
    <d v="2016-11-12T00:00:00"/>
    <s v="Same Day"/>
    <s v="WB-21850"/>
    <s v="William Brown"/>
    <s v="Consumer"/>
    <s v="United States"/>
    <s v="Anaheim"/>
    <s v="California"/>
    <n v="92804"/>
    <s v="West"/>
    <s v="OFF-BI-10004593"/>
    <s v="Office Supplies"/>
    <s v="Binders"/>
    <s v="Ibico Laser Imprintable Binding System Covers"/>
    <n v="209.6"/>
    <n v="5"/>
    <n v="0.2"/>
    <n v="68.12"/>
    <x v="5"/>
    <x v="0"/>
  </r>
  <r>
    <n v="7052"/>
    <s v="CA-2016-165330"/>
    <d v="2016-12-11T00:00:00"/>
    <d v="2016-11-12T00:00:00"/>
    <s v="Same Day"/>
    <s v="WB-21850"/>
    <s v="William Brown"/>
    <s v="Consumer"/>
    <s v="United States"/>
    <s v="Anaheim"/>
    <s v="California"/>
    <n v="92804"/>
    <s v="West"/>
    <s v="OFF-AR-10000914"/>
    <s v="Office Supplies"/>
    <s v="Art"/>
    <s v="Boston 16765 Mini Stand Up Battery Pencil Sharpener"/>
    <n v="23.32"/>
    <n v="2"/>
    <n v="0"/>
    <n v="6.0632000000000001"/>
    <x v="5"/>
    <x v="0"/>
  </r>
  <r>
    <n v="7053"/>
    <s v="CA-2016-165330"/>
    <d v="2016-12-11T00:00:00"/>
    <d v="2016-11-12T00:00:00"/>
    <s v="Same Day"/>
    <s v="WB-21850"/>
    <s v="William Brown"/>
    <s v="Consumer"/>
    <s v="United States"/>
    <s v="Anaheim"/>
    <s v="California"/>
    <n v="92804"/>
    <s v="West"/>
    <s v="OFF-PA-10000241"/>
    <s v="Office Supplies"/>
    <s v="Paper"/>
    <s v="IBM Multi-Purpose Copy Paper, 8 1/2 x 11&quot;, Case"/>
    <n v="30.98"/>
    <n v="1"/>
    <n v="0"/>
    <n v="13.941000000000001"/>
    <x v="5"/>
    <x v="0"/>
  </r>
  <r>
    <n v="7054"/>
    <s v="CA-2016-165330"/>
    <d v="2016-12-11T00:00:00"/>
    <d v="2016-11-12T00:00:00"/>
    <s v="Same Day"/>
    <s v="WB-21850"/>
    <s v="William Brown"/>
    <s v="Consumer"/>
    <s v="United States"/>
    <s v="Anaheim"/>
    <s v="California"/>
    <n v="92804"/>
    <s v="West"/>
    <s v="TEC-AC-10000057"/>
    <s v="Technology"/>
    <s v="Accessories"/>
    <s v="Microsoft Natural Ergonomic Keyboard 4000"/>
    <n v="119.96"/>
    <n v="4"/>
    <n v="0"/>
    <n v="25.191600000000001"/>
    <x v="5"/>
    <x v="0"/>
  </r>
  <r>
    <n v="7055"/>
    <s v="CA-2016-165330"/>
    <d v="2016-12-11T00:00:00"/>
    <d v="2016-11-12T00:00:00"/>
    <s v="Same Day"/>
    <s v="WB-21850"/>
    <s v="William Brown"/>
    <s v="Consumer"/>
    <s v="United States"/>
    <s v="Anaheim"/>
    <s v="California"/>
    <n v="92804"/>
    <s v="West"/>
    <s v="FUR-CH-10003774"/>
    <s v="Furniture"/>
    <s v="Chairs"/>
    <s v="Global Wood Trimmed Manager's Task Chair, Khaki"/>
    <n v="363.92"/>
    <n v="5"/>
    <n v="0.2"/>
    <n v="-31.843"/>
    <x v="5"/>
    <x v="0"/>
  </r>
  <r>
    <n v="7056"/>
    <s v="CA-2016-165330"/>
    <d v="2016-12-11T00:00:00"/>
    <d v="2016-11-12T00:00:00"/>
    <s v="Same Day"/>
    <s v="WB-21850"/>
    <s v="William Brown"/>
    <s v="Consumer"/>
    <s v="United States"/>
    <s v="Anaheim"/>
    <s v="California"/>
    <n v="92804"/>
    <s v="West"/>
    <s v="OFF-BI-10002824"/>
    <s v="Office Supplies"/>
    <s v="Binders"/>
    <s v="Recycled Easel Ring Binders"/>
    <n v="35.808"/>
    <n v="3"/>
    <n v="0.2"/>
    <n v="11.19"/>
    <x v="5"/>
    <x v="0"/>
  </r>
  <r>
    <n v="7057"/>
    <s v="CA-2016-165330"/>
    <d v="2016-12-11T00:00:00"/>
    <d v="2016-11-12T00:00:00"/>
    <s v="Same Day"/>
    <s v="WB-21850"/>
    <s v="William Brown"/>
    <s v="Consumer"/>
    <s v="United States"/>
    <s v="Anaheim"/>
    <s v="California"/>
    <n v="92804"/>
    <s v="West"/>
    <s v="OFF-BI-10004001"/>
    <s v="Office Supplies"/>
    <s v="Binders"/>
    <s v="GBC Recycled VeloBinder Covers"/>
    <n v="122.688"/>
    <n v="9"/>
    <n v="0.2"/>
    <n v="39.873600000000003"/>
    <x v="5"/>
    <x v="0"/>
  </r>
  <r>
    <n v="7058"/>
    <s v="CA-2016-165330"/>
    <d v="2016-12-11T00:00:00"/>
    <d v="2016-11-12T00:00:00"/>
    <s v="Same Day"/>
    <s v="WB-21850"/>
    <s v="William Brown"/>
    <s v="Consumer"/>
    <s v="United States"/>
    <s v="Anaheim"/>
    <s v="California"/>
    <n v="92804"/>
    <s v="West"/>
    <s v="FUR-TA-10004619"/>
    <s v="Furniture"/>
    <s v="Tables"/>
    <s v="Hon Non-Folding Utility Tables"/>
    <n v="892.13599999999997"/>
    <n v="7"/>
    <n v="0.2"/>
    <n v="111.517"/>
    <x v="5"/>
    <x v="0"/>
  </r>
  <r>
    <n v="7059"/>
    <s v="CA-2016-165330"/>
    <d v="2016-12-11T00:00:00"/>
    <d v="2016-11-12T00:00:00"/>
    <s v="Same Day"/>
    <s v="WB-21850"/>
    <s v="William Brown"/>
    <s v="Consumer"/>
    <s v="United States"/>
    <s v="Anaheim"/>
    <s v="California"/>
    <n v="92804"/>
    <s v="West"/>
    <s v="OFF-ST-10000636"/>
    <s v="Office Supplies"/>
    <s v="Storage"/>
    <s v="Rogers Profile Extra Capacity Storage Tub"/>
    <n v="50.22"/>
    <n v="3"/>
    <n v="0"/>
    <n v="2.0087999999999999"/>
    <x v="5"/>
    <x v="0"/>
  </r>
  <r>
    <n v="7060"/>
    <s v="CA-2016-165330"/>
    <d v="2016-12-11T00:00:00"/>
    <d v="2016-11-12T00:00:00"/>
    <s v="Same Day"/>
    <s v="WB-21850"/>
    <s v="William Brown"/>
    <s v="Consumer"/>
    <s v="United States"/>
    <s v="Anaheim"/>
    <s v="California"/>
    <n v="92804"/>
    <s v="West"/>
    <s v="OFF-AP-10001469"/>
    <s v="Office Supplies"/>
    <s v="Appliances"/>
    <s v="Fellowes 8 Outlet Superior Workstation Surge Protector"/>
    <n v="83.42"/>
    <n v="2"/>
    <n v="0"/>
    <n v="24.191800000000001"/>
    <x v="5"/>
    <x v="0"/>
  </r>
  <r>
    <n v="7061"/>
    <s v="CA-2016-165330"/>
    <d v="2016-12-11T00:00:00"/>
    <d v="2016-11-12T00:00:00"/>
    <s v="Same Day"/>
    <s v="WB-21850"/>
    <s v="William Brown"/>
    <s v="Consumer"/>
    <s v="United States"/>
    <s v="Anaheim"/>
    <s v="California"/>
    <n v="92804"/>
    <s v="West"/>
    <s v="OFF-BI-10002897"/>
    <s v="Office Supplies"/>
    <s v="Binders"/>
    <s v="Black Avery Memo-Size 3-Ring Binder, 5 1/2&quot; x 8 1/2&quot;"/>
    <n v="5.8719999999999999"/>
    <n v="2"/>
    <n v="0.2"/>
    <n v="2.1286"/>
    <x v="5"/>
    <x v="0"/>
  </r>
  <r>
    <n v="7062"/>
    <s v="CA-2015-132633"/>
    <d v="2015-02-03T00:00:00"/>
    <d v="2015-05-02T00:00:00"/>
    <s v="Second Class"/>
    <s v="KH-16630"/>
    <s v="Ken Heidel"/>
    <s v="Corporate"/>
    <s v="United States"/>
    <s v="Pleasant Grove"/>
    <s v="Utah"/>
    <n v="84062"/>
    <s v="West"/>
    <s v="OFF-BI-10002432"/>
    <s v="Office Supplies"/>
    <s v="Binders"/>
    <s v="Wilson Jones Standard D-Ring Binders"/>
    <n v="12.144"/>
    <n v="3"/>
    <n v="0.2"/>
    <n v="4.0986000000000002"/>
    <x v="36"/>
    <x v="1"/>
  </r>
  <r>
    <n v="7063"/>
    <s v="CA-2016-157742"/>
    <d v="2016-12-29T00:00:00"/>
    <s v="12/31/2016"/>
    <s v="Second Class"/>
    <s v="KL-16645"/>
    <s v="Ken Lonsdale"/>
    <s v="Consumer"/>
    <s v="United States"/>
    <s v="Springfield"/>
    <s v="Oregon"/>
    <n v="97477"/>
    <s v="West"/>
    <s v="OFF-EN-10002592"/>
    <s v="Office Supplies"/>
    <s v="Envelopes"/>
    <s v="Peel &amp; Seel Recycled Catalog Envelopes, Brown"/>
    <n v="27.792000000000002"/>
    <n v="3"/>
    <n v="0.2"/>
    <n v="10.422000000000001"/>
    <x v="5"/>
    <x v="0"/>
  </r>
  <r>
    <n v="7064"/>
    <s v="CA-2017-127712"/>
    <d v="2017-08-31T00:00:00"/>
    <d v="2017-05-09T00:00:00"/>
    <s v="Standard Class"/>
    <s v="MG-17890"/>
    <s v="Michael Granlund"/>
    <s v="Home Office"/>
    <s v="United States"/>
    <s v="Salem"/>
    <s v="Oregon"/>
    <n v="97301"/>
    <s v="West"/>
    <s v="OFF-SU-10002522"/>
    <s v="Office Supplies"/>
    <s v="Supplies"/>
    <s v="Acme Kleen Earth Office Shears"/>
    <n v="6.2080000000000002"/>
    <n v="2"/>
    <n v="0.2"/>
    <n v="0.69840000000000002"/>
    <x v="43"/>
    <x v="3"/>
  </r>
  <r>
    <n v="7065"/>
    <s v="CA-2017-169474"/>
    <d v="2017-02-04T00:00:00"/>
    <d v="2017-09-02T00:00:00"/>
    <s v="Standard Class"/>
    <s v="JF-15355"/>
    <s v="Jay Fein"/>
    <s v="Consumer"/>
    <s v="United States"/>
    <s v="Rochester"/>
    <s v="New York"/>
    <n v="14609"/>
    <s v="East"/>
    <s v="OFF-AP-10003971"/>
    <s v="Office Supplies"/>
    <s v="Appliances"/>
    <s v="Belkin 6 Outlet Metallic Surge Strip"/>
    <n v="32.67"/>
    <n v="3"/>
    <n v="0"/>
    <n v="8.4941999999999993"/>
    <x v="31"/>
    <x v="3"/>
  </r>
  <r>
    <n v="7066"/>
    <s v="CA-2014-106726"/>
    <d v="2014-12-06T00:00:00"/>
    <d v="2014-08-12T00:00:00"/>
    <s v="First Class"/>
    <s v="RS-19765"/>
    <s v="Roland Schwarz"/>
    <s v="Corporate"/>
    <s v="United States"/>
    <s v="Los Angeles"/>
    <s v="California"/>
    <n v="90008"/>
    <s v="West"/>
    <s v="OFF-ST-10001496"/>
    <s v="Office Supplies"/>
    <s v="Storage"/>
    <s v="Standard Rollaway File with Lock"/>
    <n v="1261.33"/>
    <n v="7"/>
    <n v="0"/>
    <n v="327.94580000000002"/>
    <x v="20"/>
    <x v="2"/>
  </r>
  <r>
    <n v="7067"/>
    <s v="CA-2016-147473"/>
    <d v="2016-05-30T00:00:00"/>
    <d v="2016-03-06T00:00:00"/>
    <s v="Standard Class"/>
    <s v="NL-18310"/>
    <s v="Nancy Lomonaco"/>
    <s v="Home Office"/>
    <s v="United States"/>
    <s v="Los Angeles"/>
    <s v="California"/>
    <n v="90049"/>
    <s v="West"/>
    <s v="OFF-PA-10004782"/>
    <s v="Office Supplies"/>
    <s v="Paper"/>
    <s v="Xerox 228"/>
    <n v="38.880000000000003"/>
    <n v="6"/>
    <n v="0"/>
    <n v="18.662400000000002"/>
    <x v="35"/>
    <x v="0"/>
  </r>
  <r>
    <n v="7068"/>
    <s v="CA-2016-114209"/>
    <d v="2016-05-21T00:00:00"/>
    <s v="5/26/2016"/>
    <s v="Standard Class"/>
    <s v="AS-10285"/>
    <s v="Alejandro Savely"/>
    <s v="Corporate"/>
    <s v="United States"/>
    <s v="Dallas"/>
    <s v="Texas"/>
    <n v="75081"/>
    <s v="Central"/>
    <s v="OFF-BI-10000343"/>
    <s v="Office Supplies"/>
    <s v="Binders"/>
    <s v="Pressboard Covers with Storage Hooks, 9 1/2&quot; x 11&quot;, Light Blue"/>
    <n v="1.964"/>
    <n v="2"/>
    <n v="0.8"/>
    <n v="-3.2406000000000001"/>
    <x v="35"/>
    <x v="0"/>
  </r>
  <r>
    <n v="7069"/>
    <s v="CA-2016-114209"/>
    <d v="2016-05-21T00:00:00"/>
    <s v="5/26/2016"/>
    <s v="Standard Class"/>
    <s v="AS-10285"/>
    <s v="Alejandro Savely"/>
    <s v="Corporate"/>
    <s v="United States"/>
    <s v="Dallas"/>
    <s v="Texas"/>
    <n v="75081"/>
    <s v="Central"/>
    <s v="OFF-PA-10003591"/>
    <s v="Office Supplies"/>
    <s v="Paper"/>
    <s v="Southworth 100% Cotton The Best Paper"/>
    <n v="82.656000000000006"/>
    <n v="9"/>
    <n v="0.2"/>
    <n v="30.995999999999999"/>
    <x v="35"/>
    <x v="0"/>
  </r>
  <r>
    <n v="7070"/>
    <s v="CA-2014-141901"/>
    <d v="2014-08-09T00:00:00"/>
    <s v="8/14/2014"/>
    <s v="Standard Class"/>
    <s v="GM-14500"/>
    <s v="Gene McClure"/>
    <s v="Consumer"/>
    <s v="United States"/>
    <s v="Fresno"/>
    <s v="California"/>
    <n v="93727"/>
    <s v="West"/>
    <s v="OFF-PA-10001667"/>
    <s v="Office Supplies"/>
    <s v="Paper"/>
    <s v="Great White Multi-Use Recycled Paper (20Lb. and 84 Bright)"/>
    <n v="5.98"/>
    <n v="1"/>
    <n v="0"/>
    <n v="2.6909999999999998"/>
    <x v="9"/>
    <x v="2"/>
  </r>
  <r>
    <n v="7071"/>
    <s v="CA-2016-164490"/>
    <d v="2016-09-05T00:00:00"/>
    <d v="2016-10-09T00:00:00"/>
    <s v="Second Class"/>
    <s v="SU-20665"/>
    <s v="Stephanie Ulpright"/>
    <s v="Home Office"/>
    <s v="United States"/>
    <s v="Chicago"/>
    <s v="Illinois"/>
    <n v="60653"/>
    <s v="Central"/>
    <s v="OFF-PA-10004971"/>
    <s v="Office Supplies"/>
    <s v="Paper"/>
    <s v="Xerox 196"/>
    <n v="9.2479999999999993"/>
    <n v="2"/>
    <n v="0.2"/>
    <n v="3.3523999999999998"/>
    <x v="21"/>
    <x v="0"/>
  </r>
  <r>
    <n v="7072"/>
    <s v="CA-2016-112256"/>
    <d v="2016-07-23T00:00:00"/>
    <s v="7/28/2016"/>
    <s v="Standard Class"/>
    <s v="CK-12205"/>
    <s v="Chloris Kastensmidt"/>
    <s v="Consumer"/>
    <s v="United States"/>
    <s v="Mcallen"/>
    <s v="Texas"/>
    <n v="78501"/>
    <s v="Central"/>
    <s v="OFF-AR-10001216"/>
    <s v="Office Supplies"/>
    <s v="Art"/>
    <s v="Newell 339"/>
    <n v="4.4480000000000004"/>
    <n v="2"/>
    <n v="0.2"/>
    <n v="0.33360000000000001"/>
    <x v="16"/>
    <x v="0"/>
  </r>
  <r>
    <n v="7073"/>
    <s v="CA-2016-112256"/>
    <d v="2016-07-23T00:00:00"/>
    <s v="7/28/2016"/>
    <s v="Standard Class"/>
    <s v="CK-12205"/>
    <s v="Chloris Kastensmidt"/>
    <s v="Consumer"/>
    <s v="United States"/>
    <s v="Mcallen"/>
    <s v="Texas"/>
    <n v="78501"/>
    <s v="Central"/>
    <s v="OFF-PA-10004355"/>
    <s v="Office Supplies"/>
    <s v="Paper"/>
    <s v="Xerox 231"/>
    <n v="5.1840000000000002"/>
    <n v="1"/>
    <n v="0.2"/>
    <n v="1.8144"/>
    <x v="16"/>
    <x v="0"/>
  </r>
  <r>
    <n v="7074"/>
    <s v="CA-2016-112256"/>
    <d v="2016-07-23T00:00:00"/>
    <s v="7/28/2016"/>
    <s v="Standard Class"/>
    <s v="CK-12205"/>
    <s v="Chloris Kastensmidt"/>
    <s v="Consumer"/>
    <s v="United States"/>
    <s v="Mcallen"/>
    <s v="Texas"/>
    <n v="78501"/>
    <s v="Central"/>
    <s v="OFF-AR-10001953"/>
    <s v="Office Supplies"/>
    <s v="Art"/>
    <s v="Boston 1645 Deluxe Heavier-Duty Electric Pencil Sharpener"/>
    <n v="175.92"/>
    <n v="5"/>
    <n v="0.2"/>
    <n v="15.393000000000001"/>
    <x v="16"/>
    <x v="0"/>
  </r>
  <r>
    <n v="7075"/>
    <s v="CA-2016-112256"/>
    <d v="2016-07-23T00:00:00"/>
    <s v="7/28/2016"/>
    <s v="Standard Class"/>
    <s v="CK-12205"/>
    <s v="Chloris Kastensmidt"/>
    <s v="Consumer"/>
    <s v="United States"/>
    <s v="Mcallen"/>
    <s v="Texas"/>
    <n v="78501"/>
    <s v="Central"/>
    <s v="OFF-BI-10004364"/>
    <s v="Office Supplies"/>
    <s v="Binders"/>
    <s v="Storex Dura Pro Binders"/>
    <n v="4.7519999999999998"/>
    <n v="4"/>
    <n v="0.8"/>
    <n v="-8.3160000000000007"/>
    <x v="16"/>
    <x v="0"/>
  </r>
  <r>
    <n v="7076"/>
    <s v="CA-2016-112256"/>
    <d v="2016-07-23T00:00:00"/>
    <s v="7/28/2016"/>
    <s v="Standard Class"/>
    <s v="CK-12205"/>
    <s v="Chloris Kastensmidt"/>
    <s v="Consumer"/>
    <s v="United States"/>
    <s v="Mcallen"/>
    <s v="Texas"/>
    <n v="78501"/>
    <s v="Central"/>
    <s v="OFF-SU-10001165"/>
    <s v="Office Supplies"/>
    <s v="Supplies"/>
    <s v="Acme Elite Stainless Steel Scissors"/>
    <n v="13.343999999999999"/>
    <n v="2"/>
    <n v="0.2"/>
    <n v="1.0007999999999999"/>
    <x v="16"/>
    <x v="0"/>
  </r>
  <r>
    <n v="7077"/>
    <s v="CA-2016-167416"/>
    <d v="2016-05-12T00:00:00"/>
    <s v="5/17/2016"/>
    <s v="Standard Class"/>
    <s v="JM-15580"/>
    <s v="Jill Matthias"/>
    <s v="Consumer"/>
    <s v="United States"/>
    <s v="Seattle"/>
    <s v="Washington"/>
    <n v="98105"/>
    <s v="West"/>
    <s v="OFF-EN-10001141"/>
    <s v="Office Supplies"/>
    <s v="Envelopes"/>
    <s v="Manila Recycled Extra-Heavyweight Clasp Envelopes, 6&quot; x 9&quot;"/>
    <n v="54.9"/>
    <n v="5"/>
    <n v="0"/>
    <n v="26.901"/>
    <x v="35"/>
    <x v="0"/>
  </r>
  <r>
    <n v="7078"/>
    <s v="CA-2016-106950"/>
    <d v="2016-09-02T00:00:00"/>
    <d v="2016-06-09T00:00:00"/>
    <s v="Standard Class"/>
    <s v="JE-15715"/>
    <s v="Joe Elijah"/>
    <s v="Consumer"/>
    <s v="United States"/>
    <s v="Charlotte"/>
    <s v="North Carolina"/>
    <n v="28205"/>
    <s v="South"/>
    <s v="OFF-BI-10000014"/>
    <s v="Office Supplies"/>
    <s v="Binders"/>
    <s v="Heavy-Duty E-Z-D Binders"/>
    <n v="22.911000000000001"/>
    <n v="7"/>
    <n v="0.7"/>
    <n v="-17.565100000000001"/>
    <x v="21"/>
    <x v="0"/>
  </r>
  <r>
    <n v="7079"/>
    <s v="CA-2016-106950"/>
    <d v="2016-09-02T00:00:00"/>
    <d v="2016-06-09T00:00:00"/>
    <s v="Standard Class"/>
    <s v="JE-15715"/>
    <s v="Joe Elijah"/>
    <s v="Consumer"/>
    <s v="United States"/>
    <s v="Charlotte"/>
    <s v="North Carolina"/>
    <n v="28205"/>
    <s v="South"/>
    <s v="OFF-AP-10000159"/>
    <s v="Office Supplies"/>
    <s v="Appliances"/>
    <s v="Belkin F9M820V08 8 Outlet Surge"/>
    <n v="309.45600000000002"/>
    <n v="9"/>
    <n v="0.2"/>
    <n v="34.813800000000001"/>
    <x v="21"/>
    <x v="0"/>
  </r>
  <r>
    <n v="7080"/>
    <s v="CA-2016-106950"/>
    <d v="2016-09-02T00:00:00"/>
    <d v="2016-06-09T00:00:00"/>
    <s v="Standard Class"/>
    <s v="JE-15715"/>
    <s v="Joe Elijah"/>
    <s v="Consumer"/>
    <s v="United States"/>
    <s v="Charlotte"/>
    <s v="North Carolina"/>
    <n v="28205"/>
    <s v="South"/>
    <s v="OFF-AR-10003560"/>
    <s v="Office Supplies"/>
    <s v="Art"/>
    <s v="Zebra Zazzle Fluorescent Highlighters"/>
    <n v="19.456"/>
    <n v="4"/>
    <n v="0.2"/>
    <n v="3.4047999999999998"/>
    <x v="21"/>
    <x v="0"/>
  </r>
  <r>
    <n v="7081"/>
    <s v="CA-2016-106950"/>
    <d v="2016-09-02T00:00:00"/>
    <d v="2016-06-09T00:00:00"/>
    <s v="Standard Class"/>
    <s v="JE-15715"/>
    <s v="Joe Elijah"/>
    <s v="Consumer"/>
    <s v="United States"/>
    <s v="Charlotte"/>
    <s v="North Carolina"/>
    <n v="28205"/>
    <s v="South"/>
    <s v="FUR-TA-10001768"/>
    <s v="Furniture"/>
    <s v="Tables"/>
    <s v="Hon Racetrack Conference Tables"/>
    <n v="472.51799999999997"/>
    <n v="3"/>
    <n v="0.4"/>
    <n v="-149.63069999999999"/>
    <x v="21"/>
    <x v="0"/>
  </r>
  <r>
    <n v="7082"/>
    <s v="CA-2016-106950"/>
    <d v="2016-09-02T00:00:00"/>
    <d v="2016-06-09T00:00:00"/>
    <s v="Standard Class"/>
    <s v="JE-15715"/>
    <s v="Joe Elijah"/>
    <s v="Consumer"/>
    <s v="United States"/>
    <s v="Charlotte"/>
    <s v="North Carolina"/>
    <n v="28205"/>
    <s v="South"/>
    <s v="TEC-AC-10002049"/>
    <s v="Technology"/>
    <s v="Accessories"/>
    <s v="Plantronics Savi W720 Multi-Device Wireless Headset System"/>
    <n v="1012.68"/>
    <n v="3"/>
    <n v="0.2"/>
    <n v="303.80399999999997"/>
    <x v="21"/>
    <x v="0"/>
  </r>
  <r>
    <n v="7083"/>
    <s v="CA-2016-106950"/>
    <d v="2016-09-02T00:00:00"/>
    <d v="2016-06-09T00:00:00"/>
    <s v="Standard Class"/>
    <s v="JE-15715"/>
    <s v="Joe Elijah"/>
    <s v="Consumer"/>
    <s v="United States"/>
    <s v="Charlotte"/>
    <s v="North Carolina"/>
    <n v="28205"/>
    <s v="South"/>
    <s v="OFF-BI-10003166"/>
    <s v="Office Supplies"/>
    <s v="Binders"/>
    <s v="GBC Plasticlear Binding Covers"/>
    <n v="17.22"/>
    <n v="5"/>
    <n v="0.7"/>
    <n v="-12.628"/>
    <x v="21"/>
    <x v="0"/>
  </r>
  <r>
    <n v="7084"/>
    <s v="CA-2017-118724"/>
    <d v="2017-07-21T00:00:00"/>
    <s v="7/25/2017"/>
    <s v="Second Class"/>
    <s v="AR-10825"/>
    <s v="Anthony Rawles"/>
    <s v="Corporate"/>
    <s v="United States"/>
    <s v="Concord"/>
    <s v="California"/>
    <n v="94521"/>
    <s v="West"/>
    <s v="OFF-AR-10003469"/>
    <s v="Office Supplies"/>
    <s v="Art"/>
    <s v="Nontoxic Chalk"/>
    <n v="3.52"/>
    <n v="2"/>
    <n v="0"/>
    <n v="1.6896"/>
    <x v="10"/>
    <x v="3"/>
  </r>
  <r>
    <n v="7085"/>
    <s v="CA-2017-118724"/>
    <d v="2017-07-21T00:00:00"/>
    <s v="7/25/2017"/>
    <s v="Second Class"/>
    <s v="AR-10825"/>
    <s v="Anthony Rawles"/>
    <s v="Corporate"/>
    <s v="United States"/>
    <s v="Concord"/>
    <s v="California"/>
    <n v="94521"/>
    <s v="West"/>
    <s v="TEC-PH-10002549"/>
    <s v="Technology"/>
    <s v="Phones"/>
    <s v="Polycom SoundPoint IP 450 VoIP phone"/>
    <n v="1626.192"/>
    <n v="9"/>
    <n v="0.2"/>
    <n v="121.9644"/>
    <x v="10"/>
    <x v="3"/>
  </r>
  <r>
    <n v="7086"/>
    <s v="CA-2017-112004"/>
    <d v="2017-09-25T00:00:00"/>
    <s v="9/28/2017"/>
    <s v="First Class"/>
    <s v="AH-10075"/>
    <s v="Adam Hart"/>
    <s v="Corporate"/>
    <s v="United States"/>
    <s v="Chester"/>
    <s v="Pennsylvania"/>
    <n v="19013"/>
    <s v="East"/>
    <s v="OFF-BI-10003476"/>
    <s v="Office Supplies"/>
    <s v="Binders"/>
    <s v="Avery Metallic Poly Binders"/>
    <n v="8.5950000000000006"/>
    <n v="5"/>
    <n v="0.7"/>
    <n v="-6.3029999999999999"/>
    <x v="15"/>
    <x v="3"/>
  </r>
  <r>
    <n v="7087"/>
    <s v="CA-2017-112004"/>
    <d v="2017-09-25T00:00:00"/>
    <s v="9/28/2017"/>
    <s v="First Class"/>
    <s v="AH-10075"/>
    <s v="Adam Hart"/>
    <s v="Corporate"/>
    <s v="United States"/>
    <s v="Chester"/>
    <s v="Pennsylvania"/>
    <n v="19013"/>
    <s v="East"/>
    <s v="OFF-SU-10000157"/>
    <s v="Office Supplies"/>
    <s v="Supplies"/>
    <s v="Compact Automatic Electric Letter Opener"/>
    <n v="190.89599999999999"/>
    <n v="2"/>
    <n v="0.2"/>
    <n v="-42.951599999999999"/>
    <x v="15"/>
    <x v="3"/>
  </r>
  <r>
    <n v="7088"/>
    <s v="US-2017-143175"/>
    <d v="2017-08-03T00:00:00"/>
    <d v="2017-06-08T00:00:00"/>
    <s v="Second Class"/>
    <s v="GA-14515"/>
    <s v="George Ashbrook"/>
    <s v="Consumer"/>
    <s v="United States"/>
    <s v="Los Angeles"/>
    <s v="California"/>
    <n v="90004"/>
    <s v="West"/>
    <s v="OFF-ST-10003123"/>
    <s v="Office Supplies"/>
    <s v="Storage"/>
    <s v="Fellowes Bases and Tops For Staxonsteel/High-Stak Systems"/>
    <n v="99.87"/>
    <n v="3"/>
    <n v="0"/>
    <n v="23.968800000000002"/>
    <x v="43"/>
    <x v="3"/>
  </r>
  <r>
    <n v="7089"/>
    <s v="CA-2015-105844"/>
    <d v="2015-10-25T00:00:00"/>
    <s v="10/27/2015"/>
    <s v="Second Class"/>
    <s v="JF-15415"/>
    <s v="Jennifer Ferguson"/>
    <s v="Consumer"/>
    <s v="United States"/>
    <s v="Sparks"/>
    <s v="Nevada"/>
    <n v="89431"/>
    <s v="West"/>
    <s v="OFF-AR-10001955"/>
    <s v="Office Supplies"/>
    <s v="Art"/>
    <s v="Newell 319"/>
    <n v="79.36"/>
    <n v="4"/>
    <n v="0"/>
    <n v="23.808"/>
    <x v="2"/>
    <x v="1"/>
  </r>
  <r>
    <n v="7090"/>
    <s v="CA-2017-118864"/>
    <d v="2017-06-15T00:00:00"/>
    <s v="6/19/2017"/>
    <s v="Second Class"/>
    <s v="KH-16690"/>
    <s v="Kristen Hastings"/>
    <s v="Corporate"/>
    <s v="United States"/>
    <s v="Los Angeles"/>
    <s v="California"/>
    <n v="90032"/>
    <s v="West"/>
    <s v="TEC-PH-10001809"/>
    <s v="Technology"/>
    <s v="Phones"/>
    <s v="Panasonic KX T7736-B Digital phone"/>
    <n v="119.96"/>
    <n v="1"/>
    <n v="0.2"/>
    <n v="7.4974999999999996"/>
    <x v="27"/>
    <x v="3"/>
  </r>
  <r>
    <n v="7091"/>
    <s v="CA-2015-119480"/>
    <d v="2015-01-09T00:00:00"/>
    <s v="1/13/2015"/>
    <s v="Standard Class"/>
    <s v="CC-12685"/>
    <s v="Craig Carroll"/>
    <s v="Consumer"/>
    <s v="United States"/>
    <s v="Henderson"/>
    <s v="Kentucky"/>
    <n v="42420"/>
    <s v="South"/>
    <s v="OFF-PA-10000474"/>
    <s v="Office Supplies"/>
    <s v="Paper"/>
    <s v="Easy-staple paper"/>
    <n v="106.32"/>
    <n v="3"/>
    <n v="0"/>
    <n v="49.970399999999998"/>
    <x v="26"/>
    <x v="1"/>
  </r>
  <r>
    <n v="7092"/>
    <s v="CA-2015-119480"/>
    <d v="2015-01-09T00:00:00"/>
    <s v="1/13/2015"/>
    <s v="Standard Class"/>
    <s v="CC-12685"/>
    <s v="Craig Carroll"/>
    <s v="Consumer"/>
    <s v="United States"/>
    <s v="Henderson"/>
    <s v="Kentucky"/>
    <n v="42420"/>
    <s v="South"/>
    <s v="OFF-AP-10001205"/>
    <s v="Office Supplies"/>
    <s v="Appliances"/>
    <s v="Belkin 5 Outlet SurgeMaster Power Centers"/>
    <n v="163.44"/>
    <n v="3"/>
    <n v="0"/>
    <n v="45.763199999999998"/>
    <x v="26"/>
    <x v="1"/>
  </r>
  <r>
    <n v="7093"/>
    <s v="CA-2015-119480"/>
    <d v="2015-01-09T00:00:00"/>
    <s v="1/13/2015"/>
    <s v="Standard Class"/>
    <s v="CC-12685"/>
    <s v="Craig Carroll"/>
    <s v="Consumer"/>
    <s v="United States"/>
    <s v="Henderson"/>
    <s v="Kentucky"/>
    <n v="42420"/>
    <s v="South"/>
    <s v="OFF-AR-10004691"/>
    <s v="Office Supplies"/>
    <s v="Art"/>
    <s v="Boston 1730 StandUp Electric Pencil Sharpener"/>
    <n v="42.76"/>
    <n v="2"/>
    <n v="0"/>
    <n v="11.117599999999999"/>
    <x v="26"/>
    <x v="1"/>
  </r>
  <r>
    <n v="7094"/>
    <s v="CA-2015-119480"/>
    <d v="2015-01-09T00:00:00"/>
    <s v="1/13/2015"/>
    <s v="Standard Class"/>
    <s v="CC-12685"/>
    <s v="Craig Carroll"/>
    <s v="Consumer"/>
    <s v="United States"/>
    <s v="Henderson"/>
    <s v="Kentucky"/>
    <n v="42420"/>
    <s v="South"/>
    <s v="OFF-PA-10004996"/>
    <s v="Office Supplies"/>
    <s v="Paper"/>
    <s v="Speediset Carbonless Redi-Letter 7&quot; x 8 1/2&quot;"/>
    <n v="51.55"/>
    <n v="5"/>
    <n v="0"/>
    <n v="24.2285"/>
    <x v="26"/>
    <x v="1"/>
  </r>
  <r>
    <n v="7095"/>
    <s v="US-2015-153374"/>
    <d v="2015-02-09T00:00:00"/>
    <s v="2/13/2015"/>
    <s v="Second Class"/>
    <s v="JF-15565"/>
    <s v="Jill Fjeld"/>
    <s v="Consumer"/>
    <s v="United States"/>
    <s v="Decatur"/>
    <s v="Illinois"/>
    <n v="62521"/>
    <s v="Central"/>
    <s v="TEC-AC-10001908"/>
    <s v="Technology"/>
    <s v="Accessories"/>
    <s v="Logitech Wireless Headset h800"/>
    <n v="479.952"/>
    <n v="6"/>
    <n v="0.2"/>
    <n v="89.991"/>
    <x v="36"/>
    <x v="1"/>
  </r>
  <r>
    <n v="7096"/>
    <s v="CA-2016-101980"/>
    <d v="2016-08-19T00:00:00"/>
    <s v="8/20/2016"/>
    <s v="First Class"/>
    <s v="RP-19390"/>
    <s v="Resi Pˆlking"/>
    <s v="Consumer"/>
    <s v="United States"/>
    <s v="New York City"/>
    <s v="New York"/>
    <n v="10009"/>
    <s v="East"/>
    <s v="OFF-BI-10000666"/>
    <s v="Office Supplies"/>
    <s v="Binders"/>
    <s v="Surelock Post Binders"/>
    <n v="146.68799999999999"/>
    <n v="6"/>
    <n v="0.2"/>
    <n v="55.008000000000003"/>
    <x v="28"/>
    <x v="0"/>
  </r>
  <r>
    <n v="7097"/>
    <s v="CA-2016-101980"/>
    <d v="2016-08-19T00:00:00"/>
    <s v="8/20/2016"/>
    <s v="First Class"/>
    <s v="RP-19390"/>
    <s v="Resi Pˆlking"/>
    <s v="Consumer"/>
    <s v="United States"/>
    <s v="New York City"/>
    <s v="New York"/>
    <n v="10009"/>
    <s v="East"/>
    <s v="OFF-BI-10004318"/>
    <s v="Office Supplies"/>
    <s v="Binders"/>
    <s v="Ibico EB-19 Dual Function Manual Binding System"/>
    <n v="276.78399999999999"/>
    <n v="2"/>
    <n v="0.2"/>
    <n v="89.954800000000006"/>
    <x v="28"/>
    <x v="0"/>
  </r>
  <r>
    <n v="7098"/>
    <s v="CA-2016-101980"/>
    <d v="2016-08-19T00:00:00"/>
    <s v="8/20/2016"/>
    <s v="First Class"/>
    <s v="RP-19390"/>
    <s v="Resi Pˆlking"/>
    <s v="Consumer"/>
    <s v="United States"/>
    <s v="New York City"/>
    <s v="New York"/>
    <n v="10009"/>
    <s v="East"/>
    <s v="OFF-BI-10003429"/>
    <s v="Office Supplies"/>
    <s v="Binders"/>
    <s v="Cardinal HOLDit! Binder Insert Strips,Extra Strips"/>
    <n v="25.32"/>
    <n v="5"/>
    <n v="0.2"/>
    <n v="9.1784999999999997"/>
    <x v="28"/>
    <x v="0"/>
  </r>
  <r>
    <n v="7099"/>
    <s v="CA-2017-144596"/>
    <d v="2017-11-06T00:00:00"/>
    <d v="2017-10-11T00:00:00"/>
    <s v="Standard Class"/>
    <s v="CD-11980"/>
    <s v="Carol Darley"/>
    <s v="Consumer"/>
    <s v="United States"/>
    <s v="New York City"/>
    <s v="New York"/>
    <n v="10011"/>
    <s v="East"/>
    <s v="OFF-PA-10003302"/>
    <s v="Office Supplies"/>
    <s v="Paper"/>
    <s v="Xerox 1906"/>
    <n v="318.95999999999998"/>
    <n v="9"/>
    <n v="0"/>
    <n v="149.91120000000001"/>
    <x v="23"/>
    <x v="3"/>
  </r>
  <r>
    <n v="7100"/>
    <s v="CA-2015-124933"/>
    <d v="2015-12-26T00:00:00"/>
    <s v="12/30/2015"/>
    <s v="Second Class"/>
    <s v="DF-13135"/>
    <s v="David Flashing"/>
    <s v="Consumer"/>
    <s v="United States"/>
    <s v="New York City"/>
    <s v="New York"/>
    <n v="10009"/>
    <s v="East"/>
    <s v="OFF-PA-10003302"/>
    <s v="Office Supplies"/>
    <s v="Paper"/>
    <s v="Xerox 1906"/>
    <n v="212.64"/>
    <n v="6"/>
    <n v="0"/>
    <n v="99.940799999999996"/>
    <x v="14"/>
    <x v="1"/>
  </r>
  <r>
    <n v="7101"/>
    <s v="CA-2014-159625"/>
    <d v="2014-11-23T00:00:00"/>
    <s v="11/28/2014"/>
    <s v="Standard Class"/>
    <s v="SM-20005"/>
    <s v="Sally Matthias"/>
    <s v="Consumer"/>
    <s v="United States"/>
    <s v="Scottsdale"/>
    <s v="Arizona"/>
    <n v="85254"/>
    <s v="West"/>
    <s v="OFF-EN-10002621"/>
    <s v="Office Supplies"/>
    <s v="Envelopes"/>
    <s v="Staple envelope"/>
    <n v="23.472000000000001"/>
    <n v="3"/>
    <n v="0.2"/>
    <n v="8.8019999999999996"/>
    <x v="7"/>
    <x v="2"/>
  </r>
  <r>
    <n v="7102"/>
    <s v="CA-2016-144337"/>
    <d v="2016-08-01T00:00:00"/>
    <d v="2016-05-08T00:00:00"/>
    <s v="Second Class"/>
    <s v="SG-20890"/>
    <s v="Susan Gilcrest"/>
    <s v="Corporate"/>
    <s v="United States"/>
    <s v="Amarillo"/>
    <s v="Texas"/>
    <n v="79109"/>
    <s v="Central"/>
    <s v="OFF-PA-10000249"/>
    <s v="Office Supplies"/>
    <s v="Paper"/>
    <s v="Easy-staple paper"/>
    <n v="19.648"/>
    <n v="2"/>
    <n v="0.2"/>
    <n v="6.6311999999999998"/>
    <x v="28"/>
    <x v="0"/>
  </r>
  <r>
    <n v="7103"/>
    <s v="CA-2014-117478"/>
    <d v="2014-09-21T00:00:00"/>
    <s v="9/24/2014"/>
    <s v="First Class"/>
    <s v="LH-16750"/>
    <s v="Larry Hughes"/>
    <s v="Consumer"/>
    <s v="United States"/>
    <s v="Philadelphia"/>
    <s v="Pennsylvania"/>
    <n v="19140"/>
    <s v="East"/>
    <s v="OFF-BI-10000050"/>
    <s v="Office Supplies"/>
    <s v="Binders"/>
    <s v="Angle-D Binders with Locking Rings, Label Holders"/>
    <n v="6.57"/>
    <n v="3"/>
    <n v="0.7"/>
    <n v="-5.0369999999999999"/>
    <x v="30"/>
    <x v="2"/>
  </r>
  <r>
    <n v="7104"/>
    <s v="CA-2017-147410"/>
    <d v="2017-09-04T00:00:00"/>
    <d v="2017-08-09T00:00:00"/>
    <s v="Standard Class"/>
    <s v="EJ-14155"/>
    <s v="Eva Jacobs"/>
    <s v="Consumer"/>
    <s v="United States"/>
    <s v="Santa Ana"/>
    <s v="California"/>
    <n v="92704"/>
    <s v="West"/>
    <s v="OFF-ST-10003805"/>
    <s v="Office Supplies"/>
    <s v="Storage"/>
    <s v="24 Capacity Maxi Data Binder Racks, Pearl"/>
    <n v="421.1"/>
    <n v="2"/>
    <n v="0"/>
    <n v="105.27500000000001"/>
    <x v="15"/>
    <x v="3"/>
  </r>
  <r>
    <n v="7105"/>
    <s v="CA-2017-128944"/>
    <d v="2017-06-19T00:00:00"/>
    <s v="6/21/2017"/>
    <s v="Second Class"/>
    <s v="KH-16330"/>
    <s v="Katharine Harms"/>
    <s v="Corporate"/>
    <s v="United States"/>
    <s v="Newark"/>
    <s v="Ohio"/>
    <n v="43055"/>
    <s v="East"/>
    <s v="FUR-CH-10000785"/>
    <s v="Furniture"/>
    <s v="Chairs"/>
    <s v="Global Ergonomic Managers Chair"/>
    <n v="760.11599999999999"/>
    <n v="6"/>
    <n v="0.3"/>
    <n v="-43.435200000000002"/>
    <x v="27"/>
    <x v="3"/>
  </r>
  <r>
    <n v="7106"/>
    <s v="CA-2017-128944"/>
    <d v="2017-06-19T00:00:00"/>
    <s v="6/21/2017"/>
    <s v="Second Class"/>
    <s v="KH-16330"/>
    <s v="Katharine Harms"/>
    <s v="Corporate"/>
    <s v="United States"/>
    <s v="Newark"/>
    <s v="Ohio"/>
    <n v="43055"/>
    <s v="East"/>
    <s v="FUR-FU-10004909"/>
    <s v="Furniture"/>
    <s v="Furnishings"/>
    <s v="Contemporary Wood/Metal Frame"/>
    <n v="38.783999999999999"/>
    <n v="3"/>
    <n v="0.2"/>
    <n v="7.2720000000000002"/>
    <x v="27"/>
    <x v="3"/>
  </r>
  <r>
    <n v="7107"/>
    <s v="CA-2017-128944"/>
    <d v="2017-06-19T00:00:00"/>
    <s v="6/21/2017"/>
    <s v="Second Class"/>
    <s v="KH-16330"/>
    <s v="Katharine Harms"/>
    <s v="Corporate"/>
    <s v="United States"/>
    <s v="Newark"/>
    <s v="Ohio"/>
    <n v="43055"/>
    <s v="East"/>
    <s v="TEC-AC-10001553"/>
    <s v="Technology"/>
    <s v="Accessories"/>
    <s v="Memorex 25GB 6X Branded Blu-Ray Recordable Disc, 15/Pack"/>
    <n v="122.328"/>
    <n v="9"/>
    <n v="0.2"/>
    <n v="1.5290999999999999"/>
    <x v="27"/>
    <x v="3"/>
  </r>
  <r>
    <n v="7108"/>
    <s v="CA-2016-109666"/>
    <d v="2016-04-19T00:00:00"/>
    <s v="4/26/2016"/>
    <s v="Standard Class"/>
    <s v="KM-16720"/>
    <s v="Kunst Miller"/>
    <s v="Consumer"/>
    <s v="United States"/>
    <s v="New York City"/>
    <s v="New York"/>
    <n v="10035"/>
    <s v="East"/>
    <s v="TEC-PH-10004774"/>
    <s v="Technology"/>
    <s v="Phones"/>
    <s v="Gear Head AU3700S Headset"/>
    <n v="25.98"/>
    <n v="2"/>
    <n v="0"/>
    <n v="0.77939999999999998"/>
    <x v="25"/>
    <x v="0"/>
  </r>
  <r>
    <n v="7109"/>
    <s v="CA-2016-109666"/>
    <d v="2016-04-19T00:00:00"/>
    <s v="4/26/2016"/>
    <s v="Standard Class"/>
    <s v="KM-16720"/>
    <s v="Kunst Miller"/>
    <s v="Consumer"/>
    <s v="United States"/>
    <s v="New York City"/>
    <s v="New York"/>
    <n v="10035"/>
    <s v="East"/>
    <s v="OFF-AR-10004582"/>
    <s v="Office Supplies"/>
    <s v="Art"/>
    <s v="BIC Brite Liner Grip Highlighters"/>
    <n v="3.28"/>
    <n v="2"/>
    <n v="0"/>
    <n v="1.476"/>
    <x v="25"/>
    <x v="0"/>
  </r>
  <r>
    <n v="7110"/>
    <s v="CA-2016-109666"/>
    <d v="2016-04-19T00:00:00"/>
    <s v="4/26/2016"/>
    <s v="Standard Class"/>
    <s v="KM-16720"/>
    <s v="Kunst Miller"/>
    <s v="Consumer"/>
    <s v="United States"/>
    <s v="New York City"/>
    <s v="New York"/>
    <n v="10035"/>
    <s v="East"/>
    <s v="OFF-ST-10000991"/>
    <s v="Office Supplies"/>
    <s v="Storage"/>
    <s v="Space Solutions HD Industrial Steel Shelving."/>
    <n v="459.88"/>
    <n v="4"/>
    <n v="0"/>
    <n v="13.7964"/>
    <x v="25"/>
    <x v="0"/>
  </r>
  <r>
    <n v="7111"/>
    <s v="CA-2016-109666"/>
    <d v="2016-04-19T00:00:00"/>
    <s v="4/26/2016"/>
    <s v="Standard Class"/>
    <s v="KM-16720"/>
    <s v="Kunst Miller"/>
    <s v="Consumer"/>
    <s v="United States"/>
    <s v="New York City"/>
    <s v="New York"/>
    <n v="10035"/>
    <s v="East"/>
    <s v="OFF-SU-10002522"/>
    <s v="Office Supplies"/>
    <s v="Supplies"/>
    <s v="Acme Kleen Earth Office Shears"/>
    <n v="7.76"/>
    <n v="2"/>
    <n v="0"/>
    <n v="2.2504"/>
    <x v="25"/>
    <x v="0"/>
  </r>
  <r>
    <n v="7112"/>
    <s v="CA-2016-109666"/>
    <d v="2016-04-19T00:00:00"/>
    <s v="4/26/2016"/>
    <s v="Standard Class"/>
    <s v="KM-16720"/>
    <s v="Kunst Miller"/>
    <s v="Consumer"/>
    <s v="United States"/>
    <s v="New York City"/>
    <s v="New York"/>
    <n v="10035"/>
    <s v="East"/>
    <s v="OFF-AR-10004022"/>
    <s v="Office Supplies"/>
    <s v="Art"/>
    <s v="Panasonic KP-380BK Classic Electric Pencil Sharpener"/>
    <n v="71.959999999999994"/>
    <n v="2"/>
    <n v="0"/>
    <n v="17.989999999999998"/>
    <x v="25"/>
    <x v="0"/>
  </r>
  <r>
    <n v="7113"/>
    <s v="CA-2016-109666"/>
    <d v="2016-04-19T00:00:00"/>
    <s v="4/26/2016"/>
    <s v="Standard Class"/>
    <s v="KM-16720"/>
    <s v="Kunst Miller"/>
    <s v="Consumer"/>
    <s v="United States"/>
    <s v="New York City"/>
    <s v="New York"/>
    <n v="10035"/>
    <s v="East"/>
    <s v="OFF-SU-10001218"/>
    <s v="Office Supplies"/>
    <s v="Supplies"/>
    <s v="Fiskars Softgrip Scissors"/>
    <n v="54.9"/>
    <n v="5"/>
    <n v="0"/>
    <n v="15.372"/>
    <x v="25"/>
    <x v="0"/>
  </r>
  <r>
    <n v="7114"/>
    <s v="CA-2016-109666"/>
    <d v="2016-04-19T00:00:00"/>
    <s v="4/26/2016"/>
    <s v="Standard Class"/>
    <s v="KM-16720"/>
    <s v="Kunst Miller"/>
    <s v="Consumer"/>
    <s v="United States"/>
    <s v="New York City"/>
    <s v="New York"/>
    <n v="10035"/>
    <s v="East"/>
    <s v="OFF-BI-10000174"/>
    <s v="Office Supplies"/>
    <s v="Binders"/>
    <s v="Wilson Jones Clip &amp; Carry Folder Binder Tool for Ring Binders, Clear"/>
    <n v="9.2799999999999994"/>
    <n v="2"/>
    <n v="0.2"/>
    <n v="3.2480000000000002"/>
    <x v="25"/>
    <x v="0"/>
  </r>
  <r>
    <n v="7115"/>
    <s v="US-2016-102239"/>
    <d v="2016-05-05T00:00:00"/>
    <d v="2016-06-05T00:00:00"/>
    <s v="First Class"/>
    <s v="LW-16990"/>
    <s v="Lindsay Williams"/>
    <s v="Corporate"/>
    <s v="United States"/>
    <s v="Henderson"/>
    <s v="Nevada"/>
    <n v="89015"/>
    <s v="West"/>
    <s v="FUR-TA-10003392"/>
    <s v="Furniture"/>
    <s v="Tables"/>
    <s v="Global Adaptabilities Conference Tables"/>
    <n v="1685.88"/>
    <n v="6"/>
    <n v="0"/>
    <n v="320.31720000000001"/>
    <x v="35"/>
    <x v="0"/>
  </r>
  <r>
    <n v="7116"/>
    <s v="US-2016-102239"/>
    <d v="2016-05-05T00:00:00"/>
    <d v="2016-06-05T00:00:00"/>
    <s v="First Class"/>
    <s v="LW-16990"/>
    <s v="Lindsay Williams"/>
    <s v="Corporate"/>
    <s v="United States"/>
    <s v="Henderson"/>
    <s v="Nevada"/>
    <n v="89015"/>
    <s v="West"/>
    <s v="OFF-BI-10001890"/>
    <s v="Office Supplies"/>
    <s v="Binders"/>
    <s v="Avery Poly Binder Pockets"/>
    <n v="5.7279999999999998"/>
    <n v="2"/>
    <n v="0.2"/>
    <n v="2.0047999999999999"/>
    <x v="35"/>
    <x v="0"/>
  </r>
  <r>
    <n v="7117"/>
    <s v="CA-2014-143168"/>
    <d v="2014-10-18T00:00:00"/>
    <s v="10/23/2014"/>
    <s v="Second Class"/>
    <s v="IG-15085"/>
    <s v="Ivan Gibson"/>
    <s v="Consumer"/>
    <s v="United States"/>
    <s v="Seattle"/>
    <s v="Washington"/>
    <n v="98103"/>
    <s v="West"/>
    <s v="OFF-PA-10000167"/>
    <s v="Office Supplies"/>
    <s v="Paper"/>
    <s v="Xerox 1925"/>
    <n v="61.96"/>
    <n v="2"/>
    <n v="0"/>
    <n v="27.882000000000001"/>
    <x v="18"/>
    <x v="2"/>
  </r>
  <r>
    <n v="7118"/>
    <s v="CA-2014-143168"/>
    <d v="2014-10-18T00:00:00"/>
    <s v="10/23/2014"/>
    <s v="Second Class"/>
    <s v="IG-15085"/>
    <s v="Ivan Gibson"/>
    <s v="Consumer"/>
    <s v="United States"/>
    <s v="Seattle"/>
    <s v="Washington"/>
    <n v="98103"/>
    <s v="West"/>
    <s v="OFF-BI-10003784"/>
    <s v="Office Supplies"/>
    <s v="Binders"/>
    <s v="Computer Printout Index Tabs"/>
    <n v="1.3440000000000001"/>
    <n v="1"/>
    <n v="0.2"/>
    <n v="0.47039999999999998"/>
    <x v="18"/>
    <x v="2"/>
  </r>
  <r>
    <n v="7119"/>
    <s v="CA-2017-104906"/>
    <d v="2017-02-13T00:00:00"/>
    <s v="2/17/2017"/>
    <s v="Standard Class"/>
    <s v="JP-15460"/>
    <s v="Jennifer Patt"/>
    <s v="Corporate"/>
    <s v="United States"/>
    <s v="New York City"/>
    <s v="New York"/>
    <n v="10009"/>
    <s v="East"/>
    <s v="OFF-PA-10001184"/>
    <s v="Office Supplies"/>
    <s v="Paper"/>
    <s v="Xerox 1903"/>
    <n v="17.940000000000001"/>
    <n v="3"/>
    <n v="0"/>
    <n v="8.7905999999999995"/>
    <x v="31"/>
    <x v="3"/>
  </r>
  <r>
    <n v="7120"/>
    <s v="CA-2017-118122"/>
    <d v="2017-11-17T00:00:00"/>
    <s v="11/24/2017"/>
    <s v="Standard Class"/>
    <s v="GG-14650"/>
    <s v="Greg Guthrie"/>
    <s v="Corporate"/>
    <s v="United States"/>
    <s v="Seattle"/>
    <s v="Washington"/>
    <n v="98103"/>
    <s v="West"/>
    <s v="OFF-BI-10002103"/>
    <s v="Office Supplies"/>
    <s v="Binders"/>
    <s v="Cardinal Slant-D Ring Binder, Heavy Gauge Vinyl"/>
    <n v="13.904"/>
    <n v="2"/>
    <n v="0.2"/>
    <n v="4.5187999999999997"/>
    <x v="23"/>
    <x v="3"/>
  </r>
  <r>
    <n v="7121"/>
    <s v="US-2014-147774"/>
    <d v="2014-01-20T00:00:00"/>
    <s v="1/26/2014"/>
    <s v="Standard Class"/>
    <s v="MM-18280"/>
    <s v="Muhammed MacIntyre"/>
    <s v="Corporate"/>
    <s v="United States"/>
    <s v="Smyrna"/>
    <s v="Tennessee"/>
    <n v="37167"/>
    <s v="South"/>
    <s v="OFF-BI-10003091"/>
    <s v="Office Supplies"/>
    <s v="Binders"/>
    <s v="GBC DocuBind TL200 Manual Binding Machine"/>
    <n v="67.194000000000003"/>
    <n v="1"/>
    <n v="0.7"/>
    <n v="-51.5154"/>
    <x v="46"/>
    <x v="2"/>
  </r>
  <r>
    <n v="7122"/>
    <s v="CA-2017-166926"/>
    <d v="2017-12-01T00:00:00"/>
    <d v="2017-08-12T00:00:00"/>
    <s v="Standard Class"/>
    <s v="SO-20335"/>
    <s v="Sean O'Donnell"/>
    <s v="Consumer"/>
    <s v="United States"/>
    <s v="Seattle"/>
    <s v="Washington"/>
    <n v="98105"/>
    <s v="West"/>
    <s v="OFF-PA-10001593"/>
    <s v="Office Supplies"/>
    <s v="Paper"/>
    <s v="Xerox 1947"/>
    <n v="41.86"/>
    <n v="7"/>
    <n v="0"/>
    <n v="18.837"/>
    <x v="22"/>
    <x v="3"/>
  </r>
  <r>
    <n v="7123"/>
    <s v="CA-2017-166926"/>
    <d v="2017-12-01T00:00:00"/>
    <d v="2017-08-12T00:00:00"/>
    <s v="Standard Class"/>
    <s v="SO-20335"/>
    <s v="Sean O'Donnell"/>
    <s v="Consumer"/>
    <s v="United States"/>
    <s v="Seattle"/>
    <s v="Washington"/>
    <n v="98105"/>
    <s v="West"/>
    <s v="FUR-BO-10002598"/>
    <s v="Furniture"/>
    <s v="Bookcases"/>
    <s v="Hon Metal Bookcases, Putty"/>
    <n v="141.96"/>
    <n v="2"/>
    <n v="0"/>
    <n v="41.168399999999998"/>
    <x v="22"/>
    <x v="3"/>
  </r>
  <r>
    <n v="7124"/>
    <s v="CA-2015-128013"/>
    <d v="2015-08-09T00:00:00"/>
    <s v="8/16/2015"/>
    <s v="Standard Class"/>
    <s v="MF-18250"/>
    <s v="Monica Federle"/>
    <s v="Corporate"/>
    <s v="United States"/>
    <s v="New York City"/>
    <s v="New York"/>
    <n v="10035"/>
    <s v="East"/>
    <s v="FUR-FU-10000320"/>
    <s v="Furniture"/>
    <s v="Furnishings"/>
    <s v="OIC Stacking Trays"/>
    <n v="10.02"/>
    <n v="3"/>
    <n v="0"/>
    <n v="4.4088000000000003"/>
    <x v="37"/>
    <x v="1"/>
  </r>
  <r>
    <n v="7125"/>
    <s v="CA-2015-128013"/>
    <d v="2015-08-09T00:00:00"/>
    <s v="8/16/2015"/>
    <s v="Standard Class"/>
    <s v="MF-18250"/>
    <s v="Monica Federle"/>
    <s v="Corporate"/>
    <s v="United States"/>
    <s v="New York City"/>
    <s v="New York"/>
    <n v="10035"/>
    <s v="East"/>
    <s v="OFF-PA-10001815"/>
    <s v="Office Supplies"/>
    <s v="Paper"/>
    <s v="Xerox 1885"/>
    <n v="144.12"/>
    <n v="3"/>
    <n v="0"/>
    <n v="69.177599999999998"/>
    <x v="37"/>
    <x v="1"/>
  </r>
  <r>
    <n v="7126"/>
    <s v="CA-2016-123176"/>
    <d v="2016-09-27T00:00:00"/>
    <s v="9/29/2016"/>
    <s v="Second Class"/>
    <s v="JG-15160"/>
    <s v="James Galang"/>
    <s v="Consumer"/>
    <s v="United States"/>
    <s v="Atlanta"/>
    <s v="Georgia"/>
    <n v="30318"/>
    <s v="South"/>
    <s v="OFF-PA-10003971"/>
    <s v="Office Supplies"/>
    <s v="Paper"/>
    <s v="Xerox 1965"/>
    <n v="17.940000000000001"/>
    <n v="3"/>
    <n v="0"/>
    <n v="8.7905999999999995"/>
    <x v="21"/>
    <x v="0"/>
  </r>
  <r>
    <n v="7127"/>
    <s v="CA-2016-123176"/>
    <d v="2016-09-27T00:00:00"/>
    <s v="9/29/2016"/>
    <s v="Second Class"/>
    <s v="JG-15160"/>
    <s v="James Galang"/>
    <s v="Consumer"/>
    <s v="United States"/>
    <s v="Atlanta"/>
    <s v="Georgia"/>
    <n v="30318"/>
    <s v="South"/>
    <s v="OFF-AR-10004685"/>
    <s v="Office Supplies"/>
    <s v="Art"/>
    <s v="Binney &amp; Smith Crayola Metallic Colored Pencils, 8-Color Set"/>
    <n v="13.89"/>
    <n v="3"/>
    <n v="0"/>
    <n v="4.5837000000000003"/>
    <x v="21"/>
    <x v="0"/>
  </r>
  <r>
    <n v="7128"/>
    <s v="US-2016-117541"/>
    <d v="2016-11-14T00:00:00"/>
    <s v="11/20/2016"/>
    <s v="Standard Class"/>
    <s v="JM-16195"/>
    <s v="Justin MacKendrick"/>
    <s v="Consumer"/>
    <s v="United States"/>
    <s v="Newark"/>
    <s v="Delaware"/>
    <n v="19711"/>
    <s v="East"/>
    <s v="OFF-PA-10001609"/>
    <s v="Office Supplies"/>
    <s v="Paper"/>
    <s v="Tops Wirebound Message Log Books"/>
    <n v="16.45"/>
    <n v="5"/>
    <n v="0"/>
    <n v="7.5670000000000002"/>
    <x v="0"/>
    <x v="0"/>
  </r>
  <r>
    <n v="7129"/>
    <s v="US-2016-117541"/>
    <d v="2016-11-14T00:00:00"/>
    <s v="11/20/2016"/>
    <s v="Standard Class"/>
    <s v="JM-16195"/>
    <s v="Justin MacKendrick"/>
    <s v="Consumer"/>
    <s v="United States"/>
    <s v="Newark"/>
    <s v="Delaware"/>
    <n v="19711"/>
    <s v="East"/>
    <s v="FUR-FU-10000550"/>
    <s v="Furniture"/>
    <s v="Furnishings"/>
    <s v="Stacking Trays by OIC"/>
    <n v="19.920000000000002"/>
    <n v="4"/>
    <n v="0"/>
    <n v="6.5735999999999999"/>
    <x v="0"/>
    <x v="0"/>
  </r>
  <r>
    <n v="7130"/>
    <s v="CA-2016-166282"/>
    <d v="2016-04-16T00:00:00"/>
    <s v="4/22/2016"/>
    <s v="Standard Class"/>
    <s v="PK-19075"/>
    <s v="Pete Kriz"/>
    <s v="Consumer"/>
    <s v="United States"/>
    <s v="Nashville"/>
    <s v="Tennessee"/>
    <n v="37211"/>
    <s v="South"/>
    <s v="TEC-AC-10004209"/>
    <s v="Technology"/>
    <s v="Accessories"/>
    <s v="Memorex Froggy Flash Drive 4 GB"/>
    <n v="35.167999999999999"/>
    <n v="4"/>
    <n v="0.2"/>
    <n v="8.3523999999999994"/>
    <x v="25"/>
    <x v="0"/>
  </r>
  <r>
    <n v="7131"/>
    <s v="CA-2016-166282"/>
    <d v="2016-04-16T00:00:00"/>
    <s v="4/22/2016"/>
    <s v="Standard Class"/>
    <s v="PK-19075"/>
    <s v="Pete Kriz"/>
    <s v="Consumer"/>
    <s v="United States"/>
    <s v="Nashville"/>
    <s v="Tennessee"/>
    <n v="37211"/>
    <s v="South"/>
    <s v="OFF-PA-10003022"/>
    <s v="Office Supplies"/>
    <s v="Paper"/>
    <s v="Standard Line ìWhile You Were Outî Hardbound Telephone Message Book"/>
    <n v="123.08799999999999"/>
    <n v="7"/>
    <n v="0.2"/>
    <n v="40.003599999999999"/>
    <x v="25"/>
    <x v="0"/>
  </r>
  <r>
    <n v="7132"/>
    <s v="CA-2017-141439"/>
    <d v="2017-11-26T00:00:00"/>
    <d v="2017-01-12T00:00:00"/>
    <s v="Standard Class"/>
    <s v="TT-21460"/>
    <s v="Tonja Turnell"/>
    <s v="Home Office"/>
    <s v="United States"/>
    <s v="Richmond"/>
    <s v="Indiana"/>
    <n v="47374"/>
    <s v="Central"/>
    <s v="FUR-TA-10001039"/>
    <s v="Furniture"/>
    <s v="Tables"/>
    <s v="KI Adjustable-Height Table"/>
    <n v="257.94"/>
    <n v="3"/>
    <n v="0"/>
    <n v="67.064400000000006"/>
    <x v="23"/>
    <x v="3"/>
  </r>
  <r>
    <n v="7133"/>
    <s v="CA-2017-141439"/>
    <d v="2017-11-26T00:00:00"/>
    <d v="2017-01-12T00:00:00"/>
    <s v="Standard Class"/>
    <s v="TT-21460"/>
    <s v="Tonja Turnell"/>
    <s v="Home Office"/>
    <s v="United States"/>
    <s v="Richmond"/>
    <s v="Indiana"/>
    <n v="47374"/>
    <s v="Central"/>
    <s v="TEC-PH-10002624"/>
    <s v="Technology"/>
    <s v="Phones"/>
    <s v="Samsung Galaxy S4 Mini"/>
    <n v="1879.96"/>
    <n v="4"/>
    <n v="0"/>
    <n v="545.1884"/>
    <x v="23"/>
    <x v="3"/>
  </r>
  <r>
    <n v="7134"/>
    <s v="CA-2017-141439"/>
    <d v="2017-11-26T00:00:00"/>
    <d v="2017-01-12T00:00:00"/>
    <s v="Standard Class"/>
    <s v="TT-21460"/>
    <s v="Tonja Turnell"/>
    <s v="Home Office"/>
    <s v="United States"/>
    <s v="Richmond"/>
    <s v="Indiana"/>
    <n v="47374"/>
    <s v="Central"/>
    <s v="FUR-FU-10001473"/>
    <s v="Furniture"/>
    <s v="Furnishings"/>
    <s v="DAX Wood Document Frame"/>
    <n v="27.46"/>
    <n v="2"/>
    <n v="0"/>
    <n v="9.8856000000000002"/>
    <x v="23"/>
    <x v="3"/>
  </r>
  <r>
    <n v="7135"/>
    <s v="CA-2017-141439"/>
    <d v="2017-11-26T00:00:00"/>
    <d v="2017-01-12T00:00:00"/>
    <s v="Standard Class"/>
    <s v="TT-21460"/>
    <s v="Tonja Turnell"/>
    <s v="Home Office"/>
    <s v="United States"/>
    <s v="Richmond"/>
    <s v="Indiana"/>
    <n v="47374"/>
    <s v="Central"/>
    <s v="TEC-PH-10001819"/>
    <s v="Technology"/>
    <s v="Phones"/>
    <s v="Innergie mMini Combo Duo USB Travel Charging Kit"/>
    <n v="89.98"/>
    <n v="2"/>
    <n v="0"/>
    <n v="43.190399999999997"/>
    <x v="23"/>
    <x v="3"/>
  </r>
  <r>
    <n v="7136"/>
    <s v="CA-2017-141439"/>
    <d v="2017-11-26T00:00:00"/>
    <d v="2017-01-12T00:00:00"/>
    <s v="Standard Class"/>
    <s v="TT-21460"/>
    <s v="Tonja Turnell"/>
    <s v="Home Office"/>
    <s v="United States"/>
    <s v="Richmond"/>
    <s v="Indiana"/>
    <n v="47374"/>
    <s v="Central"/>
    <s v="FUR-CH-10004287"/>
    <s v="Furniture"/>
    <s v="Chairs"/>
    <s v="SAFCO Arco Folding Chair"/>
    <n v="828.6"/>
    <n v="3"/>
    <n v="0"/>
    <n v="240.29400000000001"/>
    <x v="23"/>
    <x v="3"/>
  </r>
  <r>
    <n v="7137"/>
    <s v="CA-2015-163965"/>
    <d v="2015-11-20T00:00:00"/>
    <s v="11/27/2015"/>
    <s v="Standard Class"/>
    <s v="SS-20875"/>
    <s v="Sung Shariari"/>
    <s v="Consumer"/>
    <s v="United States"/>
    <s v="Miami"/>
    <s v="Florida"/>
    <n v="33180"/>
    <s v="South"/>
    <s v="OFF-BI-10004728"/>
    <s v="Office Supplies"/>
    <s v="Binders"/>
    <s v="Wilson Jones Turn Tabs Binder Tool for Ring Binders"/>
    <n v="7.23"/>
    <n v="5"/>
    <n v="0.7"/>
    <n v="-5.7839999999999998"/>
    <x v="6"/>
    <x v="1"/>
  </r>
  <r>
    <n v="7138"/>
    <s v="CA-2015-163965"/>
    <d v="2015-11-20T00:00:00"/>
    <s v="11/27/2015"/>
    <s v="Standard Class"/>
    <s v="SS-20875"/>
    <s v="Sung Shariari"/>
    <s v="Consumer"/>
    <s v="United States"/>
    <s v="Miami"/>
    <s v="Florida"/>
    <n v="33180"/>
    <s v="South"/>
    <s v="OFF-ST-10000918"/>
    <s v="Office Supplies"/>
    <s v="Storage"/>
    <s v="Crate-A-Files"/>
    <n v="17.440000000000001"/>
    <n v="2"/>
    <n v="0.2"/>
    <n v="1.3080000000000001"/>
    <x v="6"/>
    <x v="1"/>
  </r>
  <r>
    <n v="7139"/>
    <s v="CA-2015-163965"/>
    <d v="2015-11-20T00:00:00"/>
    <s v="11/27/2015"/>
    <s v="Standard Class"/>
    <s v="SS-20875"/>
    <s v="Sung Shariari"/>
    <s v="Consumer"/>
    <s v="United States"/>
    <s v="Miami"/>
    <s v="Florida"/>
    <n v="33180"/>
    <s v="South"/>
    <s v="OFF-BI-10004593"/>
    <s v="Office Supplies"/>
    <s v="Binders"/>
    <s v="Ibico Laser Imprintable Binding System Covers"/>
    <n v="62.88"/>
    <n v="4"/>
    <n v="0.7"/>
    <n v="-50.304000000000002"/>
    <x v="6"/>
    <x v="1"/>
  </r>
  <r>
    <n v="7140"/>
    <s v="CA-2015-163965"/>
    <d v="2015-11-20T00:00:00"/>
    <s v="11/27/2015"/>
    <s v="Standard Class"/>
    <s v="SS-20875"/>
    <s v="Sung Shariari"/>
    <s v="Consumer"/>
    <s v="United States"/>
    <s v="Miami"/>
    <s v="Florida"/>
    <n v="33180"/>
    <s v="South"/>
    <s v="FUR-BO-10001337"/>
    <s v="Furniture"/>
    <s v="Bookcases"/>
    <s v="O'Sullivan Living Dimensions 2-Shelf Bookcases"/>
    <n v="290.35199999999998"/>
    <n v="3"/>
    <n v="0.2"/>
    <n v="-36.293999999999997"/>
    <x v="6"/>
    <x v="1"/>
  </r>
  <r>
    <n v="7141"/>
    <s v="CA-2017-128783"/>
    <d v="2017-09-07T00:00:00"/>
    <d v="2017-07-09T00:00:00"/>
    <s v="Same Day"/>
    <s v="TG-21640"/>
    <s v="Trudy Glocke"/>
    <s v="Consumer"/>
    <s v="United States"/>
    <s v="Saint Charles"/>
    <s v="Missouri"/>
    <n v="63301"/>
    <s v="Central"/>
    <s v="TEC-AC-10002473"/>
    <s v="Technology"/>
    <s v="Accessories"/>
    <s v="Maxell 4.7GB DVD-R"/>
    <n v="113.52"/>
    <n v="4"/>
    <n v="0"/>
    <n v="46.543199999999999"/>
    <x v="15"/>
    <x v="3"/>
  </r>
  <r>
    <n v="7142"/>
    <s v="CA-2017-128783"/>
    <d v="2017-09-07T00:00:00"/>
    <d v="2017-07-09T00:00:00"/>
    <s v="Same Day"/>
    <s v="TG-21640"/>
    <s v="Trudy Glocke"/>
    <s v="Consumer"/>
    <s v="United States"/>
    <s v="Saint Charles"/>
    <s v="Missouri"/>
    <n v="63301"/>
    <s v="Central"/>
    <s v="FUR-FU-10003623"/>
    <s v="Furniture"/>
    <s v="Furnishings"/>
    <s v="DataProducts Ampli Magnifier Task Lamp, Black,"/>
    <n v="135.30000000000001"/>
    <n v="5"/>
    <n v="0"/>
    <n v="37.884"/>
    <x v="15"/>
    <x v="3"/>
  </r>
  <r>
    <n v="7143"/>
    <s v="CA-2014-122217"/>
    <d v="2014-11-24T00:00:00"/>
    <s v="11/29/2014"/>
    <s v="Standard Class"/>
    <s v="HP-14815"/>
    <s v="Harold Pawlan"/>
    <s v="Home Office"/>
    <s v="United States"/>
    <s v="Virginia Beach"/>
    <s v="Virginia"/>
    <n v="23464"/>
    <s v="South"/>
    <s v="FUR-FU-10002045"/>
    <s v="Furniture"/>
    <s v="Furnishings"/>
    <s v="Executive Impressions 14&quot;"/>
    <n v="111.15"/>
    <n v="5"/>
    <n v="0"/>
    <n v="48.905999999999999"/>
    <x v="7"/>
    <x v="2"/>
  </r>
  <r>
    <n v="7144"/>
    <s v="US-2017-141558"/>
    <d v="2017-03-11T00:00:00"/>
    <s v="3/16/2017"/>
    <s v="Standard Class"/>
    <s v="MH-17290"/>
    <s v="Marc Harrigan"/>
    <s v="Home Office"/>
    <s v="United States"/>
    <s v="Philadelphia"/>
    <s v="Pennsylvania"/>
    <n v="19140"/>
    <s v="East"/>
    <s v="TEC-PH-10002555"/>
    <s v="Technology"/>
    <s v="Phones"/>
    <s v="Nortel Meridian M5316 Digital phone"/>
    <n v="776.85"/>
    <n v="5"/>
    <n v="0.4"/>
    <n v="-181.26499999999999"/>
    <x v="42"/>
    <x v="3"/>
  </r>
  <r>
    <n v="7145"/>
    <s v="US-2017-141558"/>
    <d v="2017-03-11T00:00:00"/>
    <s v="3/16/2017"/>
    <s v="Standard Class"/>
    <s v="MH-17290"/>
    <s v="Marc Harrigan"/>
    <s v="Home Office"/>
    <s v="United States"/>
    <s v="Philadelphia"/>
    <s v="Pennsylvania"/>
    <n v="19140"/>
    <s v="East"/>
    <s v="OFF-BI-10002794"/>
    <s v="Office Supplies"/>
    <s v="Binders"/>
    <s v="Avery Trapezoid Ring Binder, 3&quot; Capacity, Black, 1040 sheets"/>
    <n v="12.294"/>
    <n v="1"/>
    <n v="0.7"/>
    <n v="-8.6058000000000003"/>
    <x v="42"/>
    <x v="3"/>
  </r>
  <r>
    <n v="7146"/>
    <s v="US-2017-141558"/>
    <d v="2017-03-11T00:00:00"/>
    <s v="3/16/2017"/>
    <s v="Standard Class"/>
    <s v="MH-17290"/>
    <s v="Marc Harrigan"/>
    <s v="Home Office"/>
    <s v="United States"/>
    <s v="Philadelphia"/>
    <s v="Pennsylvania"/>
    <n v="19140"/>
    <s v="East"/>
    <s v="FUR-TA-10004086"/>
    <s v="Furniture"/>
    <s v="Tables"/>
    <s v="KI Adjustable-Height Table"/>
    <n v="154.76400000000001"/>
    <n v="3"/>
    <n v="0.4"/>
    <n v="-46.429200000000002"/>
    <x v="42"/>
    <x v="3"/>
  </r>
  <r>
    <n v="7147"/>
    <s v="US-2017-141558"/>
    <d v="2017-03-11T00:00:00"/>
    <s v="3/16/2017"/>
    <s v="Standard Class"/>
    <s v="MH-17290"/>
    <s v="Marc Harrigan"/>
    <s v="Home Office"/>
    <s v="United States"/>
    <s v="Philadelphia"/>
    <s v="Pennsylvania"/>
    <n v="19140"/>
    <s v="East"/>
    <s v="OFF-ST-10004946"/>
    <s v="Office Supplies"/>
    <s v="Storage"/>
    <s v="Desktop 3-Pocket Hot File"/>
    <n v="43.28"/>
    <n v="1"/>
    <n v="0.2"/>
    <n v="3.246"/>
    <x v="42"/>
    <x v="3"/>
  </r>
  <r>
    <n v="7148"/>
    <s v="CA-2016-139941"/>
    <d v="2016-06-12T00:00:00"/>
    <s v="6/17/2016"/>
    <s v="Standard Class"/>
    <s v="CB-12415"/>
    <s v="Christy Brittain"/>
    <s v="Consumer"/>
    <s v="United States"/>
    <s v="Long Beach"/>
    <s v="New York"/>
    <n v="11561"/>
    <s v="East"/>
    <s v="OFF-PA-10000241"/>
    <s v="Office Supplies"/>
    <s v="Paper"/>
    <s v="IBM Multi-Purpose Copy Paper, 8 1/2 x 11&quot;, Case"/>
    <n v="92.94"/>
    <n v="3"/>
    <n v="0"/>
    <n v="41.823"/>
    <x v="1"/>
    <x v="0"/>
  </r>
  <r>
    <n v="7149"/>
    <s v="CA-2016-139941"/>
    <d v="2016-06-12T00:00:00"/>
    <s v="6/17/2016"/>
    <s v="Standard Class"/>
    <s v="CB-12415"/>
    <s v="Christy Brittain"/>
    <s v="Consumer"/>
    <s v="United States"/>
    <s v="Long Beach"/>
    <s v="New York"/>
    <n v="11561"/>
    <s v="East"/>
    <s v="OFF-AP-10004036"/>
    <s v="Office Supplies"/>
    <s v="Appliances"/>
    <s v="Bionaire 99.97% HEPA Air Cleaner"/>
    <n v="52.56"/>
    <n v="3"/>
    <n v="0"/>
    <n v="18.396000000000001"/>
    <x v="1"/>
    <x v="0"/>
  </r>
  <r>
    <n v="7150"/>
    <s v="CA-2015-166583"/>
    <d v="2015-06-26T00:00:00"/>
    <s v="6/30/2015"/>
    <s v="Standard Class"/>
    <s v="VD-21670"/>
    <s v="Valerie Dominguez"/>
    <s v="Consumer"/>
    <s v="United States"/>
    <s v="Houston"/>
    <s v="Texas"/>
    <n v="77070"/>
    <s v="Central"/>
    <s v="TEC-PH-10001578"/>
    <s v="Technology"/>
    <s v="Phones"/>
    <s v="Polycom SoundStation2 EX Conference†phone"/>
    <n v="971.88"/>
    <n v="3"/>
    <n v="0.2"/>
    <n v="109.3365"/>
    <x v="40"/>
    <x v="1"/>
  </r>
  <r>
    <n v="7151"/>
    <s v="CA-2017-100412"/>
    <d v="2017-12-22T00:00:00"/>
    <s v="12/26/2017"/>
    <s v="Standard Class"/>
    <s v="SR-20425"/>
    <s v="Sharelle Roach"/>
    <s v="Home Office"/>
    <s v="United States"/>
    <s v="Tuscaloosa"/>
    <s v="Alabama"/>
    <n v="35401"/>
    <s v="South"/>
    <s v="FUR-CH-10002647"/>
    <s v="Furniture"/>
    <s v="Chairs"/>
    <s v="Situations Contoured Folding Chairs, 4/Set"/>
    <n v="141.96"/>
    <n v="2"/>
    <n v="0"/>
    <n v="35.49"/>
    <x v="22"/>
    <x v="3"/>
  </r>
  <r>
    <n v="7152"/>
    <s v="CA-2017-142909"/>
    <d v="2017-12-22T00:00:00"/>
    <s v="12/25/2017"/>
    <s v="Second Class"/>
    <s v="AG-10330"/>
    <s v="Alex Grayson"/>
    <s v="Consumer"/>
    <s v="United States"/>
    <s v="Mesa"/>
    <s v="Arizona"/>
    <n v="85204"/>
    <s v="West"/>
    <s v="FUR-TA-10003008"/>
    <s v="Furniture"/>
    <s v="Tables"/>
    <s v="Lesro Round Back Collection Coffee Table, End Table"/>
    <n v="182.55"/>
    <n v="2"/>
    <n v="0.5"/>
    <n v="-135.08699999999999"/>
    <x v="22"/>
    <x v="3"/>
  </r>
  <r>
    <n v="7153"/>
    <s v="CA-2014-137911"/>
    <d v="2014-10-09T00:00:00"/>
    <s v="10/15/2014"/>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n v="31.0688"/>
    <x v="18"/>
    <x v="2"/>
  </r>
  <r>
    <n v="7154"/>
    <s v="CA-2015-106208"/>
    <d v="2015-12-10T00:00:00"/>
    <s v="12/15/2015"/>
    <s v="Standard Class"/>
    <s v="JW-16075"/>
    <s v="Julia West"/>
    <s v="Consumer"/>
    <s v="United States"/>
    <s v="Chicago"/>
    <s v="Illinois"/>
    <n v="60610"/>
    <s v="Central"/>
    <s v="OFF-AP-10004980"/>
    <s v="Office Supplies"/>
    <s v="Appliances"/>
    <s v="3M Replacement Filter for Office Air Cleaner for 20' x 33' Room"/>
    <n v="53.088000000000001"/>
    <n v="7"/>
    <n v="0.8"/>
    <n v="-108.8304"/>
    <x v="14"/>
    <x v="1"/>
  </r>
  <r>
    <n v="7155"/>
    <s v="US-2015-136749"/>
    <d v="2015-12-25T00:00:00"/>
    <s v="12/27/2015"/>
    <s v="Second Class"/>
    <s v="LH-16900"/>
    <s v="Lena Hernandez"/>
    <s v="Consumer"/>
    <s v="United States"/>
    <s v="Columbus"/>
    <s v="Georgia"/>
    <n v="31907"/>
    <s v="South"/>
    <s v="FUR-FU-10000747"/>
    <s v="Furniture"/>
    <s v="Furnishings"/>
    <s v="Tenex B1-RE Series Chair Mats for Low Pile Carpets"/>
    <n v="275.88"/>
    <n v="6"/>
    <n v="0"/>
    <n v="46.8996"/>
    <x v="14"/>
    <x v="1"/>
  </r>
  <r>
    <n v="7156"/>
    <s v="US-2015-136749"/>
    <d v="2015-12-25T00:00:00"/>
    <s v="12/27/2015"/>
    <s v="Second Class"/>
    <s v="LH-16900"/>
    <s v="Lena Hernandez"/>
    <s v="Consumer"/>
    <s v="United States"/>
    <s v="Columbus"/>
    <s v="Georgia"/>
    <n v="31907"/>
    <s v="South"/>
    <s v="OFF-BI-10004492"/>
    <s v="Office Supplies"/>
    <s v="Binders"/>
    <s v="Tuf-Vin Binders"/>
    <n v="157.9"/>
    <n v="5"/>
    <n v="0"/>
    <n v="74.212999999999994"/>
    <x v="14"/>
    <x v="1"/>
  </r>
  <r>
    <n v="7157"/>
    <s v="CA-2017-126718"/>
    <d v="2017-04-29T00:00:00"/>
    <d v="2017-04-05T00:00:00"/>
    <s v="Standard Class"/>
    <s v="KT-16480"/>
    <s v="Kean Thornton"/>
    <s v="Consumer"/>
    <s v="United States"/>
    <s v="Orange"/>
    <s v="New Jersey"/>
    <n v="7050"/>
    <s v="East"/>
    <s v="OFF-LA-10004055"/>
    <s v="Office Supplies"/>
    <s v="Labels"/>
    <s v="Color-Coded Legal Exhibit Labels"/>
    <n v="4.91"/>
    <n v="1"/>
    <n v="0"/>
    <n v="2.4058999999999999"/>
    <x v="4"/>
    <x v="3"/>
  </r>
  <r>
    <n v="7158"/>
    <s v="CA-2016-131380"/>
    <d v="2016-03-28T00:00:00"/>
    <s v="3/31/2016"/>
    <s v="Second Class"/>
    <s v="CC-12220"/>
    <s v="Chris Cortes"/>
    <s v="Consumer"/>
    <s v="United States"/>
    <s v="Los Angeles"/>
    <s v="California"/>
    <n v="90032"/>
    <s v="West"/>
    <s v="OFF-ST-10002485"/>
    <s v="Office Supplies"/>
    <s v="Storage"/>
    <s v="Rogers Deluxe File Chest"/>
    <n v="87.92"/>
    <n v="4"/>
    <n v="0"/>
    <n v="0.87919999999999998"/>
    <x v="17"/>
    <x v="0"/>
  </r>
  <r>
    <n v="7159"/>
    <s v="CA-2016-131380"/>
    <d v="2016-03-28T00:00:00"/>
    <s v="3/31/2016"/>
    <s v="Second Class"/>
    <s v="CC-12220"/>
    <s v="Chris Cortes"/>
    <s v="Consumer"/>
    <s v="United States"/>
    <s v="Los Angeles"/>
    <s v="California"/>
    <n v="90032"/>
    <s v="West"/>
    <s v="OFF-PA-10001243"/>
    <s v="Office Supplies"/>
    <s v="Paper"/>
    <s v="Xerox 1983"/>
    <n v="5.98"/>
    <n v="1"/>
    <n v="0"/>
    <n v="2.9302000000000001"/>
    <x v="17"/>
    <x v="0"/>
  </r>
  <r>
    <n v="7160"/>
    <s v="CA-2015-145835"/>
    <d v="2015-05-13T00:00:00"/>
    <s v="5/18/2015"/>
    <s v="Second Class"/>
    <s v="BF-11170"/>
    <s v="Ben Ferrer"/>
    <s v="Home Office"/>
    <s v="United States"/>
    <s v="Chicago"/>
    <s v="Illinois"/>
    <n v="60623"/>
    <s v="Central"/>
    <s v="TEC-PH-10004447"/>
    <s v="Technology"/>
    <s v="Phones"/>
    <s v="Toshiba IPT2010-SD IP†Telephone"/>
    <n v="222.38399999999999"/>
    <n v="2"/>
    <n v="0.2"/>
    <n v="16.678799999999999"/>
    <x v="33"/>
    <x v="1"/>
  </r>
  <r>
    <n v="7161"/>
    <s v="CA-2015-145835"/>
    <d v="2015-05-13T00:00:00"/>
    <s v="5/18/2015"/>
    <s v="Second Class"/>
    <s v="BF-11170"/>
    <s v="Ben Ferrer"/>
    <s v="Home Office"/>
    <s v="United States"/>
    <s v="Chicago"/>
    <s v="Illinois"/>
    <n v="60623"/>
    <s v="Central"/>
    <s v="OFF-FA-10002280"/>
    <s v="Office Supplies"/>
    <s v="Fasteners"/>
    <s v="Advantus Plastic Paper Clips"/>
    <n v="16"/>
    <n v="4"/>
    <n v="0.2"/>
    <n v="5.6"/>
    <x v="33"/>
    <x v="1"/>
  </r>
  <r>
    <n v="7162"/>
    <s v="CA-2014-138709"/>
    <d v="2014-07-04T00:00:00"/>
    <d v="2014-09-07T00:00:00"/>
    <s v="Standard Class"/>
    <s v="MS-17770"/>
    <s v="Maxwell Schwartz"/>
    <s v="Consumer"/>
    <s v="United States"/>
    <s v="Richmond"/>
    <s v="Virginia"/>
    <n v="23223"/>
    <s v="South"/>
    <s v="OFF-PA-10004734"/>
    <s v="Office Supplies"/>
    <s v="Paper"/>
    <s v="Southworth Structures Collection"/>
    <n v="21.84"/>
    <n v="3"/>
    <n v="0"/>
    <n v="10.92"/>
    <x v="39"/>
    <x v="2"/>
  </r>
  <r>
    <n v="7163"/>
    <s v="CA-2014-138709"/>
    <d v="2014-07-04T00:00:00"/>
    <d v="2014-09-07T00:00:00"/>
    <s v="Standard Class"/>
    <s v="MS-17770"/>
    <s v="Maxwell Schwartz"/>
    <s v="Consumer"/>
    <s v="United States"/>
    <s v="Richmond"/>
    <s v="Virginia"/>
    <n v="23223"/>
    <s v="South"/>
    <s v="OFF-BI-10000145"/>
    <s v="Office Supplies"/>
    <s v="Binders"/>
    <s v="Zipper Ring Binder Pockets"/>
    <n v="15.6"/>
    <n v="5"/>
    <n v="0"/>
    <n v="7.6440000000000001"/>
    <x v="39"/>
    <x v="2"/>
  </r>
  <r>
    <n v="7164"/>
    <s v="CA-2014-122070"/>
    <d v="2014-04-22T00:00:00"/>
    <s v="4/24/2014"/>
    <s v="Second Class"/>
    <s v="AH-10030"/>
    <s v="Aaron Hawkins"/>
    <s v="Corporate"/>
    <s v="United States"/>
    <s v="Troy"/>
    <s v="New York"/>
    <n v="12180"/>
    <s v="East"/>
    <s v="OFF-EN-10004773"/>
    <s v="Office Supplies"/>
    <s v="Envelopes"/>
    <s v="Staple envelope"/>
    <n v="247.84"/>
    <n v="8"/>
    <n v="0"/>
    <n v="121.44159999999999"/>
    <x v="41"/>
    <x v="2"/>
  </r>
  <r>
    <n v="7165"/>
    <s v="CA-2014-122070"/>
    <d v="2014-04-22T00:00:00"/>
    <s v="4/24/2014"/>
    <s v="Second Class"/>
    <s v="AH-10030"/>
    <s v="Aaron Hawkins"/>
    <s v="Corporate"/>
    <s v="United States"/>
    <s v="Troy"/>
    <s v="New York"/>
    <n v="12180"/>
    <s v="East"/>
    <s v="OFF-BI-10004970"/>
    <s v="Office Supplies"/>
    <s v="Binders"/>
    <s v="ACCOHIDE 3-Ring Binder, Blue, 1&quot;"/>
    <n v="9.9120000000000008"/>
    <n v="3"/>
    <n v="0.2"/>
    <n v="3.3452999999999999"/>
    <x v="41"/>
    <x v="2"/>
  </r>
  <r>
    <n v="7166"/>
    <s v="CA-2016-158610"/>
    <d v="2016-09-19T00:00:00"/>
    <s v="9/22/2016"/>
    <s v="First Class"/>
    <s v="CK-12595"/>
    <s v="Clytie Kelty"/>
    <s v="Consumer"/>
    <s v="United States"/>
    <s v="Providence"/>
    <s v="Rhode Island"/>
    <n v="2908"/>
    <s v="East"/>
    <s v="OFF-ST-10000604"/>
    <s v="Office Supplies"/>
    <s v="Storage"/>
    <s v="Home/Office Personal File Carts"/>
    <n v="69.52"/>
    <n v="2"/>
    <n v="0"/>
    <n v="17.38"/>
    <x v="21"/>
    <x v="0"/>
  </r>
  <r>
    <n v="7167"/>
    <s v="CA-2014-117464"/>
    <d v="2014-07-22T00:00:00"/>
    <s v="7/24/2014"/>
    <s v="Second Class"/>
    <s v="NP-18325"/>
    <s v="Naresj Patel"/>
    <s v="Consumer"/>
    <s v="United States"/>
    <s v="San Francisco"/>
    <s v="California"/>
    <n v="94122"/>
    <s v="West"/>
    <s v="OFF-AR-10003190"/>
    <s v="Office Supplies"/>
    <s v="Art"/>
    <s v="Newell 32"/>
    <n v="11.52"/>
    <n v="4"/>
    <n v="0"/>
    <n v="3.2256"/>
    <x v="39"/>
    <x v="2"/>
  </r>
  <r>
    <n v="7168"/>
    <s v="CA-2014-117464"/>
    <d v="2014-07-22T00:00:00"/>
    <s v="7/24/2014"/>
    <s v="Second Class"/>
    <s v="NP-18325"/>
    <s v="Naresj Patel"/>
    <s v="Consumer"/>
    <s v="United States"/>
    <s v="San Francisco"/>
    <s v="California"/>
    <n v="94122"/>
    <s v="West"/>
    <s v="FUR-CH-10000155"/>
    <s v="Furniture"/>
    <s v="Chairs"/>
    <s v="Global Comet Stacking Armless Chair"/>
    <n v="717.72"/>
    <n v="3"/>
    <n v="0.2"/>
    <n v="71.772000000000006"/>
    <x v="39"/>
    <x v="2"/>
  </r>
  <r>
    <n v="7169"/>
    <s v="CA-2014-117464"/>
    <d v="2014-07-22T00:00:00"/>
    <s v="7/24/2014"/>
    <s v="Second Class"/>
    <s v="NP-18325"/>
    <s v="Naresj Patel"/>
    <s v="Consumer"/>
    <s v="United States"/>
    <s v="San Francisco"/>
    <s v="California"/>
    <n v="94122"/>
    <s v="West"/>
    <s v="OFF-ST-10003058"/>
    <s v="Office Supplies"/>
    <s v="Storage"/>
    <s v="Eldon Mobile Mega Data Cart  Mega Stackable  Add-On Trays"/>
    <n v="236.5"/>
    <n v="10"/>
    <n v="0"/>
    <n v="68.584999999999994"/>
    <x v="39"/>
    <x v="2"/>
  </r>
  <r>
    <n v="7170"/>
    <s v="CA-2014-117464"/>
    <d v="2014-07-22T00:00:00"/>
    <s v="7/24/2014"/>
    <s v="Second Class"/>
    <s v="NP-18325"/>
    <s v="Naresj Patel"/>
    <s v="Consumer"/>
    <s v="United States"/>
    <s v="San Francisco"/>
    <s v="California"/>
    <n v="94122"/>
    <s v="West"/>
    <s v="FUR-TA-10004767"/>
    <s v="Furniture"/>
    <s v="Tables"/>
    <s v="Safco Drafting Table"/>
    <n v="170.352"/>
    <n v="3"/>
    <n v="0.2"/>
    <n v="19.1646"/>
    <x v="39"/>
    <x v="2"/>
  </r>
  <r>
    <n v="7171"/>
    <s v="US-2017-168613"/>
    <d v="2017-10-08T00:00:00"/>
    <s v="10/14/2017"/>
    <s v="Standard Class"/>
    <s v="GM-14440"/>
    <s v="Gary McGarr"/>
    <s v="Consumer"/>
    <s v="United States"/>
    <s v="New York City"/>
    <s v="New York"/>
    <n v="10009"/>
    <s v="East"/>
    <s v="FUR-CH-10002372"/>
    <s v="Furniture"/>
    <s v="Chairs"/>
    <s v="Office Star - Ergonomically Designed Knee Chair"/>
    <n v="145.76400000000001"/>
    <n v="2"/>
    <n v="0.1"/>
    <n v="3.2391999999999999"/>
    <x v="13"/>
    <x v="3"/>
  </r>
  <r>
    <n v="7172"/>
    <s v="CA-2017-125381"/>
    <d v="2017-04-25T00:00:00"/>
    <s v="4/27/2017"/>
    <s v="Second Class"/>
    <s v="SG-20605"/>
    <s v="Speros Goranitis"/>
    <s v="Consumer"/>
    <s v="United States"/>
    <s v="San Francisco"/>
    <s v="California"/>
    <n v="94109"/>
    <s v="West"/>
    <s v="TEC-AC-10000158"/>
    <s v="Technology"/>
    <s v="Accessories"/>
    <s v="Sony 64GB Class 10 Micro SDHC R40 Memory Card"/>
    <n v="107.97"/>
    <n v="3"/>
    <n v="0"/>
    <n v="22.6737"/>
    <x v="4"/>
    <x v="3"/>
  </r>
  <r>
    <n v="7173"/>
    <s v="US-2017-141677"/>
    <d v="2017-03-26T00:00:00"/>
    <s v="3/30/2017"/>
    <s v="Standard Class"/>
    <s v="HK-14890"/>
    <s v="Heather Kirkland"/>
    <s v="Corporate"/>
    <s v="United States"/>
    <s v="Houston"/>
    <s v="Texas"/>
    <n v="77070"/>
    <s v="Central"/>
    <s v="TEC-AC-10000158"/>
    <s v="Technology"/>
    <s v="Accessories"/>
    <s v="Sony 64GB Class 10 Micro SDHC R40 Memory Card"/>
    <n v="143.96"/>
    <n v="5"/>
    <n v="0.2"/>
    <n v="1.7995000000000001"/>
    <x v="42"/>
    <x v="3"/>
  </r>
  <r>
    <n v="7174"/>
    <s v="US-2017-141677"/>
    <d v="2017-03-26T00:00:00"/>
    <s v="3/30/2017"/>
    <s v="Standard Class"/>
    <s v="HK-14890"/>
    <s v="Heather Kirkland"/>
    <s v="Corporate"/>
    <s v="United States"/>
    <s v="Houston"/>
    <s v="Texas"/>
    <n v="77070"/>
    <s v="Central"/>
    <s v="TEC-CO-10002313"/>
    <s v="Technology"/>
    <s v="Copiers"/>
    <s v="Canon PC1080F Personal Copier"/>
    <n v="2399.96"/>
    <n v="5"/>
    <n v="0.2"/>
    <n v="569.9905"/>
    <x v="42"/>
    <x v="3"/>
  </r>
  <r>
    <n v="7175"/>
    <s v="US-2017-141677"/>
    <d v="2017-03-26T00:00:00"/>
    <s v="3/30/2017"/>
    <s v="Standard Class"/>
    <s v="HK-14890"/>
    <s v="Heather Kirkland"/>
    <s v="Corporate"/>
    <s v="United States"/>
    <s v="Houston"/>
    <s v="Texas"/>
    <n v="77070"/>
    <s v="Central"/>
    <s v="OFF-PA-10002581"/>
    <s v="Office Supplies"/>
    <s v="Paper"/>
    <s v="Xerox 1951"/>
    <n v="74.352000000000004"/>
    <n v="3"/>
    <n v="0.2"/>
    <n v="23.234999999999999"/>
    <x v="42"/>
    <x v="3"/>
  </r>
  <r>
    <n v="7176"/>
    <s v="US-2017-141677"/>
    <d v="2017-03-26T00:00:00"/>
    <s v="3/30/2017"/>
    <s v="Standard Class"/>
    <s v="HK-14890"/>
    <s v="Heather Kirkland"/>
    <s v="Corporate"/>
    <s v="United States"/>
    <s v="Houston"/>
    <s v="Texas"/>
    <n v="77070"/>
    <s v="Central"/>
    <s v="OFF-AP-10001205"/>
    <s v="Office Supplies"/>
    <s v="Appliances"/>
    <s v="Belkin 5 Outlet SurgeMaster Power Centers"/>
    <n v="87.168000000000006"/>
    <n v="8"/>
    <n v="0.8"/>
    <n v="-226.63679999999999"/>
    <x v="42"/>
    <x v="3"/>
  </r>
  <r>
    <n v="7177"/>
    <s v="US-2017-141677"/>
    <d v="2017-03-26T00:00:00"/>
    <s v="3/30/2017"/>
    <s v="Standard Class"/>
    <s v="HK-14890"/>
    <s v="Heather Kirkland"/>
    <s v="Corporate"/>
    <s v="United States"/>
    <s v="Houston"/>
    <s v="Texas"/>
    <n v="77070"/>
    <s v="Central"/>
    <s v="OFF-ST-10000344"/>
    <s v="Office Supplies"/>
    <s v="Storage"/>
    <s v="Neat Ideas Personal Hanging Folder Files, Black"/>
    <n v="32.231999999999999"/>
    <n v="3"/>
    <n v="0.2"/>
    <n v="2.4174000000000002"/>
    <x v="42"/>
    <x v="3"/>
  </r>
  <r>
    <n v="7178"/>
    <s v="CA-2017-133067"/>
    <d v="2017-05-04T00:00:00"/>
    <d v="2017-10-05T00:00:00"/>
    <s v="Standard Class"/>
    <s v="MY-18295"/>
    <s v="Muhammed Yedwab"/>
    <s v="Corporate"/>
    <s v="United States"/>
    <s v="Philadelphia"/>
    <s v="Pennsylvania"/>
    <n v="19140"/>
    <s v="East"/>
    <s v="OFF-BI-10002897"/>
    <s v="Office Supplies"/>
    <s v="Binders"/>
    <s v="Black Avery Memo-Size 3-Ring Binder, 5 1/2&quot; x 8 1/2&quot;"/>
    <n v="2.202"/>
    <n v="2"/>
    <n v="0.7"/>
    <n v="-1.5414000000000001"/>
    <x v="24"/>
    <x v="3"/>
  </r>
  <r>
    <n v="7179"/>
    <s v="CA-2017-133067"/>
    <d v="2017-05-04T00:00:00"/>
    <d v="2017-10-05T00:00:00"/>
    <s v="Standard Class"/>
    <s v="MY-18295"/>
    <s v="Muhammed Yedwab"/>
    <s v="Corporate"/>
    <s v="United States"/>
    <s v="Philadelphia"/>
    <s v="Pennsylvania"/>
    <n v="19140"/>
    <s v="East"/>
    <s v="OFF-BI-10003694"/>
    <s v="Office Supplies"/>
    <s v="Binders"/>
    <s v="Avery 3 1/2&quot; Diskette Storage Pages, 10/Pack"/>
    <n v="9.3960000000000008"/>
    <n v="3"/>
    <n v="0.7"/>
    <n v="-7.5167999999999999"/>
    <x v="24"/>
    <x v="3"/>
  </r>
  <r>
    <n v="7180"/>
    <s v="US-2016-144351"/>
    <d v="2016-11-14T00:00:00"/>
    <s v="11/18/2016"/>
    <s v="Standard Class"/>
    <s v="RC-19960"/>
    <s v="Ryan Crowe"/>
    <s v="Consumer"/>
    <s v="United States"/>
    <s v="Baltimore"/>
    <s v="Maryland"/>
    <n v="21215"/>
    <s v="East"/>
    <s v="TEC-PH-10001644"/>
    <s v="Technology"/>
    <s v="Phones"/>
    <s v="BlueLounge Milo Smartphone Stand, White/Metallic"/>
    <n v="89.97"/>
    <n v="3"/>
    <n v="0"/>
    <n v="25.191600000000001"/>
    <x v="0"/>
    <x v="0"/>
  </r>
  <r>
    <n v="7181"/>
    <s v="CA-2014-106054"/>
    <d v="2014-01-06T00:00:00"/>
    <d v="2014-07-01T00:00:00"/>
    <s v="First Class"/>
    <s v="JO-15145"/>
    <s v="Jack O'Briant"/>
    <s v="Corporate"/>
    <s v="United States"/>
    <s v="Athens"/>
    <s v="Georgia"/>
    <n v="30605"/>
    <s v="South"/>
    <s v="OFF-AR-10002399"/>
    <s v="Office Supplies"/>
    <s v="Art"/>
    <s v="Dixon Prang Watercolor Pencils, 10-Color Set with Brush"/>
    <n v="12.78"/>
    <n v="3"/>
    <n v="0"/>
    <n v="5.2397999999999998"/>
    <x v="46"/>
    <x v="2"/>
  </r>
  <r>
    <n v="7182"/>
    <s v="CA-2016-138667"/>
    <d v="2016-12-27T00:00:00"/>
    <s v="12/30/2016"/>
    <s v="Second Class"/>
    <s v="MW-18220"/>
    <s v="Mitch Webber"/>
    <s v="Consumer"/>
    <s v="United States"/>
    <s v="Lancaster"/>
    <s v="Ohio"/>
    <n v="43130"/>
    <s v="East"/>
    <s v="TEC-AC-10003063"/>
    <s v="Technology"/>
    <s v="Accessories"/>
    <s v="Micro Innovations USB RF Wireless Keyboard with Mouse"/>
    <n v="40"/>
    <n v="2"/>
    <n v="0.2"/>
    <n v="0.5"/>
    <x v="5"/>
    <x v="0"/>
  </r>
  <r>
    <n v="7183"/>
    <s v="CA-2017-150609"/>
    <d v="2017-04-30T00:00:00"/>
    <d v="2017-04-05T00:00:00"/>
    <s v="Standard Class"/>
    <s v="NZ-18565"/>
    <s v="Nick Zandusky"/>
    <s v="Home Office"/>
    <s v="United States"/>
    <s v="Los Angeles"/>
    <s v="California"/>
    <n v="90032"/>
    <s v="West"/>
    <s v="OFF-BI-10002071"/>
    <s v="Office Supplies"/>
    <s v="Binders"/>
    <s v="Fellowes Black Plastic Comb Bindings"/>
    <n v="23.24"/>
    <n v="5"/>
    <n v="0.2"/>
    <n v="7.5529999999999999"/>
    <x v="4"/>
    <x v="3"/>
  </r>
  <r>
    <n v="7184"/>
    <s v="CA-2017-128853"/>
    <d v="2017-04-21T00:00:00"/>
    <s v="4/23/2017"/>
    <s v="First Class"/>
    <s v="JM-15250"/>
    <s v="Janet Martin"/>
    <s v="Consumer"/>
    <s v="United States"/>
    <s v="Baltimore"/>
    <s v="Maryland"/>
    <n v="21215"/>
    <s v="East"/>
    <s v="FUR-CH-10004218"/>
    <s v="Furniture"/>
    <s v="Chairs"/>
    <s v="Global Fabric Manager's Chair, Dark Gray"/>
    <n v="908.82"/>
    <n v="9"/>
    <n v="0"/>
    <n v="227.20500000000001"/>
    <x v="4"/>
    <x v="3"/>
  </r>
  <r>
    <n v="7185"/>
    <s v="CA-2017-133102"/>
    <d v="2017-08-17T00:00:00"/>
    <s v="8/24/2017"/>
    <s v="Standard Class"/>
    <s v="ED-13885"/>
    <s v="Emily Ducich"/>
    <s v="Home Office"/>
    <s v="United States"/>
    <s v="Houston"/>
    <s v="Texas"/>
    <n v="77095"/>
    <s v="Central"/>
    <s v="OFF-SU-10000432"/>
    <s v="Office Supplies"/>
    <s v="Supplies"/>
    <s v="Acco Side-Punched Conventional Columnar Pads"/>
    <n v="5.5519999999999996"/>
    <n v="2"/>
    <n v="0.2"/>
    <n v="-1.0409999999999999"/>
    <x v="43"/>
    <x v="3"/>
  </r>
  <r>
    <n v="7186"/>
    <s v="CA-2017-133102"/>
    <d v="2017-08-17T00:00:00"/>
    <s v="8/24/2017"/>
    <s v="Standard Class"/>
    <s v="ED-13885"/>
    <s v="Emily Ducich"/>
    <s v="Home Office"/>
    <s v="United States"/>
    <s v="Houston"/>
    <s v="Texas"/>
    <n v="77095"/>
    <s v="Central"/>
    <s v="OFF-AR-10003183"/>
    <s v="Office Supplies"/>
    <s v="Art"/>
    <s v="Avery Fluorescent Highlighter Four-Color Set"/>
    <n v="8.016"/>
    <n v="3"/>
    <n v="0.2"/>
    <n v="1.002"/>
    <x v="43"/>
    <x v="3"/>
  </r>
  <r>
    <n v="7187"/>
    <s v="CA-2017-133102"/>
    <d v="2017-08-17T00:00:00"/>
    <s v="8/24/2017"/>
    <s v="Standard Class"/>
    <s v="ED-13885"/>
    <s v="Emily Ducich"/>
    <s v="Home Office"/>
    <s v="United States"/>
    <s v="Houston"/>
    <s v="Texas"/>
    <n v="77095"/>
    <s v="Central"/>
    <s v="FUR-CH-10002017"/>
    <s v="Furniture"/>
    <s v="Chairs"/>
    <s v="SAFCO Optional Arm Kit for Workspace Cribbage Stacking Chair"/>
    <n v="74.591999999999999"/>
    <n v="4"/>
    <n v="0.3"/>
    <n v="-2.1312000000000002"/>
    <x v="43"/>
    <x v="3"/>
  </r>
  <r>
    <n v="7188"/>
    <s v="CA-2017-133102"/>
    <d v="2017-08-17T00:00:00"/>
    <s v="8/24/2017"/>
    <s v="Standard Class"/>
    <s v="ED-13885"/>
    <s v="Emily Ducich"/>
    <s v="Home Office"/>
    <s v="United States"/>
    <s v="Houston"/>
    <s v="Texas"/>
    <n v="77095"/>
    <s v="Central"/>
    <s v="FUR-FU-10003247"/>
    <s v="Furniture"/>
    <s v="Furnishings"/>
    <s v="36X48 HARDFLOOR CHAIRMAT"/>
    <n v="16.783999999999999"/>
    <n v="2"/>
    <n v="0.6"/>
    <n v="-22.238800000000001"/>
    <x v="43"/>
    <x v="3"/>
  </r>
  <r>
    <n v="7189"/>
    <s v="CA-2017-133102"/>
    <d v="2017-08-17T00:00:00"/>
    <s v="8/24/2017"/>
    <s v="Standard Class"/>
    <s v="ED-13885"/>
    <s v="Emily Ducich"/>
    <s v="Home Office"/>
    <s v="United States"/>
    <s v="Houston"/>
    <s v="Texas"/>
    <n v="77095"/>
    <s v="Central"/>
    <s v="OFF-AP-10001563"/>
    <s v="Office Supplies"/>
    <s v="Appliances"/>
    <s v="Belkin Premiere Surge Master II 8-outlet surge protector"/>
    <n v="38.863999999999997"/>
    <n v="4"/>
    <n v="0.8"/>
    <n v="-99.103200000000001"/>
    <x v="43"/>
    <x v="3"/>
  </r>
  <r>
    <n v="7190"/>
    <s v="CA-2016-164399"/>
    <d v="2016-11-12T00:00:00"/>
    <s v="11/15/2016"/>
    <s v="First Class"/>
    <s v="DW-13480"/>
    <s v="Dianna Wilson"/>
    <s v="Home Office"/>
    <s v="United States"/>
    <s v="San Diego"/>
    <s v="California"/>
    <n v="92024"/>
    <s v="West"/>
    <s v="TEC-PH-10004908"/>
    <s v="Technology"/>
    <s v="Phones"/>
    <s v="Panasonic KX TS3282W Corded phone"/>
    <n v="203.976"/>
    <n v="3"/>
    <n v="0.2"/>
    <n v="25.497"/>
    <x v="0"/>
    <x v="0"/>
  </r>
  <r>
    <n v="7191"/>
    <s v="CA-2016-164399"/>
    <d v="2016-11-12T00:00:00"/>
    <s v="11/15/2016"/>
    <s v="First Class"/>
    <s v="DW-13480"/>
    <s v="Dianna Wilson"/>
    <s v="Home Office"/>
    <s v="United States"/>
    <s v="San Diego"/>
    <s v="California"/>
    <n v="92024"/>
    <s v="West"/>
    <s v="FUR-TA-10003392"/>
    <s v="Furniture"/>
    <s v="Tables"/>
    <s v="Global Adaptabilities Conference Tables"/>
    <n v="674.35199999999998"/>
    <n v="3"/>
    <n v="0.2"/>
    <n v="-8.4293999999999993"/>
    <x v="0"/>
    <x v="0"/>
  </r>
  <r>
    <n v="7192"/>
    <s v="CA-2016-116918"/>
    <d v="2016-10-01T00:00:00"/>
    <d v="2016-06-10T00:00:00"/>
    <s v="Second Class"/>
    <s v="JK-15205"/>
    <s v="Jamie Kunitz"/>
    <s v="Consumer"/>
    <s v="United States"/>
    <s v="Hialeah"/>
    <s v="Florida"/>
    <n v="33012"/>
    <s v="South"/>
    <s v="OFF-BI-10004140"/>
    <s v="Office Supplies"/>
    <s v="Binders"/>
    <s v="Avery Non-Stick Binders"/>
    <n v="5.3879999999999999"/>
    <n v="4"/>
    <n v="0.7"/>
    <n v="-4.49"/>
    <x v="32"/>
    <x v="0"/>
  </r>
  <r>
    <n v="7193"/>
    <s v="CA-2016-116918"/>
    <d v="2016-10-01T00:00:00"/>
    <d v="2016-06-10T00:00:00"/>
    <s v="Second Class"/>
    <s v="JK-15205"/>
    <s v="Jamie Kunitz"/>
    <s v="Consumer"/>
    <s v="United States"/>
    <s v="Hialeah"/>
    <s v="Florida"/>
    <n v="33012"/>
    <s v="South"/>
    <s v="OFF-AR-10003631"/>
    <s v="Office Supplies"/>
    <s v="Art"/>
    <s v="Staples in misc. colors"/>
    <n v="30.975999999999999"/>
    <n v="8"/>
    <n v="0.2"/>
    <n v="5.0335999999999999"/>
    <x v="32"/>
    <x v="0"/>
  </r>
  <r>
    <n v="7194"/>
    <s v="CA-2016-110492"/>
    <d v="2016-02-12T00:00:00"/>
    <s v="2/14/2016"/>
    <s v="First Class"/>
    <s v="JS-15880"/>
    <s v="John Stevenson"/>
    <s v="Consumer"/>
    <s v="United States"/>
    <s v="Atlanta"/>
    <s v="Georgia"/>
    <n v="30318"/>
    <s v="South"/>
    <s v="OFF-ST-10003716"/>
    <s v="Office Supplies"/>
    <s v="Storage"/>
    <s v="Tennsco Double-Tier Lockers"/>
    <n v="1350.12"/>
    <n v="6"/>
    <n v="0"/>
    <n v="175.51560000000001"/>
    <x v="47"/>
    <x v="0"/>
  </r>
  <r>
    <n v="7195"/>
    <s v="CA-2016-110492"/>
    <d v="2016-02-12T00:00:00"/>
    <s v="2/14/2016"/>
    <s v="First Class"/>
    <s v="JS-15880"/>
    <s v="John Stevenson"/>
    <s v="Consumer"/>
    <s v="United States"/>
    <s v="Atlanta"/>
    <s v="Georgia"/>
    <n v="30318"/>
    <s v="South"/>
    <s v="OFF-BI-10003274"/>
    <s v="Office Supplies"/>
    <s v="Binders"/>
    <s v="Avery Durable Slant Ring Binders, No Labels"/>
    <n v="15.92"/>
    <n v="4"/>
    <n v="0"/>
    <n v="7.4824000000000002"/>
    <x v="47"/>
    <x v="0"/>
  </r>
  <r>
    <n v="7196"/>
    <s v="CA-2016-147683"/>
    <d v="2016-11-13T00:00:00"/>
    <s v="11/17/2016"/>
    <s v="Standard Class"/>
    <s v="PO-19180"/>
    <s v="Philisse Overcash"/>
    <s v="Home Office"/>
    <s v="United States"/>
    <s v="Seattle"/>
    <s v="Washington"/>
    <n v="98103"/>
    <s v="West"/>
    <s v="FUR-FU-10004848"/>
    <s v="Furniture"/>
    <s v="Furnishings"/>
    <s v="DAX Solid Wood Frames"/>
    <n v="19.54"/>
    <n v="2"/>
    <n v="0"/>
    <n v="7.2298"/>
    <x v="0"/>
    <x v="0"/>
  </r>
  <r>
    <n v="7197"/>
    <s v="CA-2014-116785"/>
    <d v="2014-04-26T00:00:00"/>
    <s v="4/30/2014"/>
    <s v="Standard Class"/>
    <s v="MH-17290"/>
    <s v="Marc Harrigan"/>
    <s v="Home Office"/>
    <s v="United States"/>
    <s v="Los Angeles"/>
    <s v="California"/>
    <n v="90036"/>
    <s v="West"/>
    <s v="OFF-AR-10003504"/>
    <s v="Office Supplies"/>
    <s v="Art"/>
    <s v="Newell 347"/>
    <n v="21.4"/>
    <n v="5"/>
    <n v="0"/>
    <n v="6.2060000000000004"/>
    <x v="41"/>
    <x v="2"/>
  </r>
  <r>
    <n v="7198"/>
    <s v="CA-2014-116785"/>
    <d v="2014-04-26T00:00:00"/>
    <s v="4/30/2014"/>
    <s v="Standard Class"/>
    <s v="MH-17290"/>
    <s v="Marc Harrigan"/>
    <s v="Home Office"/>
    <s v="United States"/>
    <s v="Los Angeles"/>
    <s v="California"/>
    <n v="90036"/>
    <s v="West"/>
    <s v="OFF-LA-10000305"/>
    <s v="Office Supplies"/>
    <s v="Labels"/>
    <s v="Avery 495"/>
    <n v="12.6"/>
    <n v="2"/>
    <n v="0"/>
    <n v="5.7960000000000003"/>
    <x v="41"/>
    <x v="2"/>
  </r>
  <r>
    <n v="7199"/>
    <s v="US-2015-156797"/>
    <d v="2015-08-11T00:00:00"/>
    <s v="8/15/2015"/>
    <s v="Standard Class"/>
    <s v="PO-19180"/>
    <s v="Philisse Overcash"/>
    <s v="Home Office"/>
    <s v="United States"/>
    <s v="New York City"/>
    <s v="New York"/>
    <n v="10035"/>
    <s v="East"/>
    <s v="OFF-AR-10001427"/>
    <s v="Office Supplies"/>
    <s v="Art"/>
    <s v="Newell 330"/>
    <n v="11.96"/>
    <n v="2"/>
    <n v="0"/>
    <n v="3.1095999999999999"/>
    <x v="37"/>
    <x v="1"/>
  </r>
  <r>
    <n v="7200"/>
    <s v="US-2015-156797"/>
    <d v="2015-08-11T00:00:00"/>
    <s v="8/15/2015"/>
    <s v="Standard Class"/>
    <s v="PO-19180"/>
    <s v="Philisse Overcash"/>
    <s v="Home Office"/>
    <s v="United States"/>
    <s v="New York City"/>
    <s v="New York"/>
    <n v="10035"/>
    <s v="East"/>
    <s v="TEC-PH-10004614"/>
    <s v="Technology"/>
    <s v="Phones"/>
    <s v="AT&amp;T 841000 Phone"/>
    <n v="138"/>
    <n v="2"/>
    <n v="0"/>
    <n v="34.5"/>
    <x v="37"/>
    <x v="1"/>
  </r>
  <r>
    <n v="7201"/>
    <s v="CA-2016-104276"/>
    <d v="2016-11-27T00:00:00"/>
    <d v="2016-03-12T00:00:00"/>
    <s v="Standard Class"/>
    <s v="HF-14995"/>
    <s v="Herbert Flentye"/>
    <s v="Consumer"/>
    <s v="United States"/>
    <s v="Fort Lauderdale"/>
    <s v="Florida"/>
    <n v="33311"/>
    <s v="South"/>
    <s v="TEC-PH-10001944"/>
    <s v="Technology"/>
    <s v="Phones"/>
    <s v="Wi-Ex zBoost YX540 Cellular Phone Signal Booster"/>
    <n v="116.76"/>
    <n v="1"/>
    <n v="0.2"/>
    <n v="14.595000000000001"/>
    <x v="0"/>
    <x v="0"/>
  </r>
  <r>
    <n v="7202"/>
    <s v="CA-2016-104276"/>
    <d v="2016-11-27T00:00:00"/>
    <d v="2016-03-12T00:00:00"/>
    <s v="Standard Class"/>
    <s v="HF-14995"/>
    <s v="Herbert Flentye"/>
    <s v="Consumer"/>
    <s v="United States"/>
    <s v="Fort Lauderdale"/>
    <s v="Florida"/>
    <n v="33311"/>
    <s v="South"/>
    <s v="FUR-TA-10001039"/>
    <s v="Furniture"/>
    <s v="Tables"/>
    <s v="KI Adjustable-Height Table"/>
    <n v="331.02300000000002"/>
    <n v="7"/>
    <n v="0.45"/>
    <n v="-114.35339999999999"/>
    <x v="0"/>
    <x v="0"/>
  </r>
  <r>
    <n v="7203"/>
    <s v="CA-2016-120369"/>
    <d v="2016-10-28T00:00:00"/>
    <s v="10/28/2016"/>
    <s v="Same Day"/>
    <s v="VB-21745"/>
    <s v="Victoria Brennan"/>
    <s v="Corporate"/>
    <s v="United States"/>
    <s v="Rochester"/>
    <s v="New York"/>
    <n v="14609"/>
    <s v="East"/>
    <s v="FUR-FU-10003806"/>
    <s v="Furniture"/>
    <s v="Furnishings"/>
    <s v="Tenex Chairmat w/ Average Lip, 45&quot; x 53&quot;"/>
    <n v="756.8"/>
    <n v="5"/>
    <n v="0"/>
    <n v="75.680000000000007"/>
    <x v="32"/>
    <x v="0"/>
  </r>
  <r>
    <n v="7204"/>
    <s v="CA-2014-118276"/>
    <d v="2014-12-29T00:00:00"/>
    <d v="2015-02-01T00:00:00"/>
    <s v="Standard Class"/>
    <s v="MG-17890"/>
    <s v="Michael Granlund"/>
    <s v="Home Office"/>
    <s v="United States"/>
    <s v="Saint Charles"/>
    <s v="Illinois"/>
    <n v="60174"/>
    <s v="Central"/>
    <s v="FUR-FU-10002111"/>
    <s v="Furniture"/>
    <s v="Furnishings"/>
    <s v="Master Caster Door Stop, Large Brown"/>
    <n v="8.7360000000000007"/>
    <n v="3"/>
    <n v="0.6"/>
    <n v="-4.8048000000000002"/>
    <x v="20"/>
    <x v="2"/>
  </r>
  <r>
    <n v="7205"/>
    <s v="CA-2015-136658"/>
    <d v="2015-09-10T00:00:00"/>
    <s v="9/17/2015"/>
    <s v="Standard Class"/>
    <s v="BO-11425"/>
    <s v="Bobby Odegard"/>
    <s v="Consumer"/>
    <s v="United States"/>
    <s v="New York City"/>
    <s v="New York"/>
    <n v="10024"/>
    <s v="East"/>
    <s v="OFF-AR-10000817"/>
    <s v="Office Supplies"/>
    <s v="Art"/>
    <s v="Manco Dry-Lighter Erasable Highlighter"/>
    <n v="6.08"/>
    <n v="2"/>
    <n v="0"/>
    <n v="2.0672000000000001"/>
    <x v="11"/>
    <x v="1"/>
  </r>
  <r>
    <n v="7206"/>
    <s v="CA-2017-137414"/>
    <d v="2017-10-02T00:00:00"/>
    <d v="2017-06-10T00:00:00"/>
    <s v="Standard Class"/>
    <s v="CM-12115"/>
    <s v="Chad McGuire"/>
    <s v="Consumer"/>
    <s v="United States"/>
    <s v="San Francisco"/>
    <s v="California"/>
    <n v="94109"/>
    <s v="West"/>
    <s v="FUR-FU-10001424"/>
    <s v="Furniture"/>
    <s v="Furnishings"/>
    <s v="Dax Clear Box Frame"/>
    <n v="17.46"/>
    <n v="2"/>
    <n v="0"/>
    <n v="5.9363999999999999"/>
    <x v="13"/>
    <x v="3"/>
  </r>
  <r>
    <n v="7207"/>
    <s v="CA-2017-137414"/>
    <d v="2017-10-02T00:00:00"/>
    <d v="2017-06-10T00:00:00"/>
    <s v="Standard Class"/>
    <s v="CM-12115"/>
    <s v="Chad McGuire"/>
    <s v="Consumer"/>
    <s v="United States"/>
    <s v="San Francisco"/>
    <s v="California"/>
    <n v="94109"/>
    <s v="West"/>
    <s v="TEC-MA-10002930"/>
    <s v="Technology"/>
    <s v="Machines"/>
    <s v="Ricoh - Ink Collector Unit for GX3000 Series Printers"/>
    <n v="369.16"/>
    <n v="11"/>
    <n v="0.2"/>
    <n v="32.301499999999997"/>
    <x v="13"/>
    <x v="3"/>
  </r>
  <r>
    <n v="7208"/>
    <s v="CA-2016-143476"/>
    <d v="2016-09-11T00:00:00"/>
    <s v="9/13/2016"/>
    <s v="First Class"/>
    <s v="LC-16930"/>
    <s v="Linda Cazamias"/>
    <s v="Corporate"/>
    <s v="United States"/>
    <s v="Phoenix"/>
    <s v="Arizona"/>
    <n v="85023"/>
    <s v="West"/>
    <s v="OFF-AR-10003759"/>
    <s v="Office Supplies"/>
    <s v="Art"/>
    <s v="Crayola Anti Dust Chalk, 12/Pack"/>
    <n v="2.9119999999999999"/>
    <n v="2"/>
    <n v="0.2"/>
    <n v="0.91"/>
    <x v="21"/>
    <x v="0"/>
  </r>
  <r>
    <n v="7209"/>
    <s v="CA-2016-143476"/>
    <d v="2016-09-11T00:00:00"/>
    <s v="9/13/2016"/>
    <s v="First Class"/>
    <s v="LC-16930"/>
    <s v="Linda Cazamias"/>
    <s v="Corporate"/>
    <s v="United States"/>
    <s v="Phoenix"/>
    <s v="Arizona"/>
    <n v="85023"/>
    <s v="West"/>
    <s v="OFF-PA-10001837"/>
    <s v="Office Supplies"/>
    <s v="Paper"/>
    <s v="Xerox 1976"/>
    <n v="20.736000000000001"/>
    <n v="4"/>
    <n v="0.2"/>
    <n v="7.2576000000000001"/>
    <x v="21"/>
    <x v="0"/>
  </r>
  <r>
    <n v="7210"/>
    <s v="CA-2016-143476"/>
    <d v="2016-09-11T00:00:00"/>
    <s v="9/13/2016"/>
    <s v="First Class"/>
    <s v="LC-16930"/>
    <s v="Linda Cazamias"/>
    <s v="Corporate"/>
    <s v="United States"/>
    <s v="Phoenix"/>
    <s v="Arizona"/>
    <n v="85023"/>
    <s v="West"/>
    <s v="OFF-PA-10001667"/>
    <s v="Office Supplies"/>
    <s v="Paper"/>
    <s v="Great White Multi-Use Recycled Paper (20Lb. and 84 Bright)"/>
    <n v="9.5679999999999996"/>
    <n v="2"/>
    <n v="0.2"/>
    <n v="2.99"/>
    <x v="21"/>
    <x v="0"/>
  </r>
  <r>
    <n v="7211"/>
    <s v="US-2016-119046"/>
    <d v="2016-06-02T00:00:00"/>
    <d v="2016-06-06T00:00:00"/>
    <s v="Standard Class"/>
    <s v="EH-13765"/>
    <s v="Edward Hooks"/>
    <s v="Corporate"/>
    <s v="United States"/>
    <s v="Seattle"/>
    <s v="Washington"/>
    <n v="98115"/>
    <s v="West"/>
    <s v="OFF-PA-10000246"/>
    <s v="Office Supplies"/>
    <s v="Paper"/>
    <s v="Riverleaf Stik-Withit Designer Note Cubes"/>
    <n v="30.18"/>
    <n v="3"/>
    <n v="0"/>
    <n v="13.8828"/>
    <x v="1"/>
    <x v="0"/>
  </r>
  <r>
    <n v="7212"/>
    <s v="US-2016-119046"/>
    <d v="2016-06-02T00:00:00"/>
    <d v="2016-06-06T00:00:00"/>
    <s v="Standard Class"/>
    <s v="EH-13765"/>
    <s v="Edward Hooks"/>
    <s v="Corporate"/>
    <s v="United States"/>
    <s v="Seattle"/>
    <s v="Washington"/>
    <n v="98115"/>
    <s v="West"/>
    <s v="OFF-BI-10001078"/>
    <s v="Office Supplies"/>
    <s v="Binders"/>
    <s v="Acco PRESSTEX Data Binder with Storage Hooks, Dark Blue, 14 7/8&quot; X 11&quot;"/>
    <n v="51.648000000000003"/>
    <n v="12"/>
    <n v="0.2"/>
    <n v="18.7224"/>
    <x v="1"/>
    <x v="0"/>
  </r>
  <r>
    <n v="7213"/>
    <s v="US-2016-119046"/>
    <d v="2016-06-02T00:00:00"/>
    <d v="2016-06-06T00:00:00"/>
    <s v="Standard Class"/>
    <s v="EH-13765"/>
    <s v="Edward Hooks"/>
    <s v="Corporate"/>
    <s v="United States"/>
    <s v="Seattle"/>
    <s v="Washington"/>
    <n v="98115"/>
    <s v="West"/>
    <s v="OFF-BI-10000138"/>
    <s v="Office Supplies"/>
    <s v="Binders"/>
    <s v="Acco Translucent Poly Ring Binders"/>
    <n v="11.231999999999999"/>
    <n v="3"/>
    <n v="0.2"/>
    <n v="3.9312"/>
    <x v="1"/>
    <x v="0"/>
  </r>
  <r>
    <n v="7214"/>
    <s v="CA-2017-154949"/>
    <d v="2017-10-15T00:00:00"/>
    <s v="10/19/2017"/>
    <s v="Standard Class"/>
    <s v="MC-17275"/>
    <s v="Marc Crier"/>
    <s v="Consumer"/>
    <s v="United States"/>
    <s v="Camarillo"/>
    <s v="California"/>
    <n v="93010"/>
    <s v="West"/>
    <s v="OFF-LA-10002034"/>
    <s v="Office Supplies"/>
    <s v="Labels"/>
    <s v="Avery 478"/>
    <n v="14.73"/>
    <n v="3"/>
    <n v="0"/>
    <n v="7.2176999999999998"/>
    <x v="13"/>
    <x v="3"/>
  </r>
  <r>
    <n v="7215"/>
    <s v="CA-2015-103072"/>
    <d v="2015-09-27T00:00:00"/>
    <s v="9/30/2015"/>
    <s v="Second Class"/>
    <s v="HW-14935"/>
    <s v="Helen Wasserman"/>
    <s v="Corporate"/>
    <s v="United States"/>
    <s v="Detroit"/>
    <s v="Michigan"/>
    <n v="48205"/>
    <s v="Central"/>
    <s v="OFF-AR-10000127"/>
    <s v="Office Supplies"/>
    <s v="Art"/>
    <s v="Newell 321"/>
    <n v="16.399999999999999"/>
    <n v="5"/>
    <n v="0"/>
    <n v="4.7560000000000002"/>
    <x v="11"/>
    <x v="1"/>
  </r>
  <r>
    <n v="7216"/>
    <s v="CA-2015-103072"/>
    <d v="2015-09-27T00:00:00"/>
    <s v="9/30/2015"/>
    <s v="Second Class"/>
    <s v="HW-14935"/>
    <s v="Helen Wasserman"/>
    <s v="Corporate"/>
    <s v="United States"/>
    <s v="Detroit"/>
    <s v="Michigan"/>
    <n v="48205"/>
    <s v="Central"/>
    <s v="OFF-PA-10003172"/>
    <s v="Office Supplies"/>
    <s v="Paper"/>
    <s v="Xerox 1996"/>
    <n v="25.92"/>
    <n v="4"/>
    <n v="0"/>
    <n v="12.441599999999999"/>
    <x v="11"/>
    <x v="1"/>
  </r>
  <r>
    <n v="7217"/>
    <s v="CA-2015-150770"/>
    <d v="2015-05-03T00:00:00"/>
    <d v="2015-06-05T00:00:00"/>
    <s v="First Class"/>
    <s v="LC-16870"/>
    <s v="Lena Cacioppo"/>
    <s v="Consumer"/>
    <s v="United States"/>
    <s v="San Francisco"/>
    <s v="California"/>
    <n v="94109"/>
    <s v="West"/>
    <s v="OFF-AR-10001246"/>
    <s v="Office Supplies"/>
    <s v="Art"/>
    <s v="Newell 317"/>
    <n v="8.82"/>
    <n v="3"/>
    <n v="0"/>
    <n v="2.5577999999999999"/>
    <x v="33"/>
    <x v="1"/>
  </r>
  <r>
    <n v="7218"/>
    <s v="CA-2015-150770"/>
    <d v="2015-05-03T00:00:00"/>
    <d v="2015-06-05T00:00:00"/>
    <s v="First Class"/>
    <s v="LC-16870"/>
    <s v="Lena Cacioppo"/>
    <s v="Consumer"/>
    <s v="United States"/>
    <s v="San Francisco"/>
    <s v="California"/>
    <n v="94109"/>
    <s v="West"/>
    <s v="OFF-BI-10002026"/>
    <s v="Office Supplies"/>
    <s v="Binders"/>
    <s v="Ibico Recycled Linen-Style Covers"/>
    <n v="62.496000000000002"/>
    <n v="2"/>
    <n v="0.2"/>
    <n v="21.8736"/>
    <x v="33"/>
    <x v="1"/>
  </r>
  <r>
    <n v="7219"/>
    <s v="CA-2015-150770"/>
    <d v="2015-05-03T00:00:00"/>
    <d v="2015-06-05T00:00:00"/>
    <s v="First Class"/>
    <s v="LC-16870"/>
    <s v="Lena Cacioppo"/>
    <s v="Consumer"/>
    <s v="United States"/>
    <s v="San Francisco"/>
    <s v="California"/>
    <n v="94109"/>
    <s v="West"/>
    <s v="TEC-AC-10000844"/>
    <s v="Technology"/>
    <s v="Accessories"/>
    <s v="Logitech†Gaming G510s - Keyboard"/>
    <n v="339.96"/>
    <n v="4"/>
    <n v="0"/>
    <n v="122.3856"/>
    <x v="33"/>
    <x v="1"/>
  </r>
  <r>
    <n v="7220"/>
    <s v="CA-2015-150770"/>
    <d v="2015-05-03T00:00:00"/>
    <d v="2015-06-05T00:00:00"/>
    <s v="First Class"/>
    <s v="LC-16870"/>
    <s v="Lena Cacioppo"/>
    <s v="Consumer"/>
    <s v="United States"/>
    <s v="San Francisco"/>
    <s v="California"/>
    <n v="94109"/>
    <s v="West"/>
    <s v="OFF-BI-10001575"/>
    <s v="Office Supplies"/>
    <s v="Binders"/>
    <s v="GBC Linen Binding Covers"/>
    <n v="49.567999999999998"/>
    <n v="2"/>
    <n v="0.2"/>
    <n v="17.348800000000001"/>
    <x v="33"/>
    <x v="1"/>
  </r>
  <r>
    <n v="7221"/>
    <s v="CA-2017-154760"/>
    <d v="2017-01-09T00:00:00"/>
    <s v="1/13/2017"/>
    <s v="Standard Class"/>
    <s v="BP-11290"/>
    <s v="Beth Paige"/>
    <s v="Consumer"/>
    <s v="United States"/>
    <s v="Philadelphia"/>
    <s v="Pennsylvania"/>
    <n v="19140"/>
    <s v="East"/>
    <s v="OFF-BI-10004632"/>
    <s v="Office Supplies"/>
    <s v="Binders"/>
    <s v="Ibico Hi-Tech Manual Binding System"/>
    <n v="274.49099999999999"/>
    <n v="3"/>
    <n v="0.7"/>
    <n v="-228.74250000000001"/>
    <x v="44"/>
    <x v="3"/>
  </r>
  <r>
    <n v="7222"/>
    <s v="US-2017-104437"/>
    <d v="2017-01-27T00:00:00"/>
    <s v="1/31/2017"/>
    <s v="Standard Class"/>
    <s v="TG-21310"/>
    <s v="Toby Gnade"/>
    <s v="Consumer"/>
    <s v="United States"/>
    <s v="New York City"/>
    <s v="New York"/>
    <n v="10035"/>
    <s v="East"/>
    <s v="TEC-PH-10000193"/>
    <s v="Technology"/>
    <s v="Phones"/>
    <s v="Jensen SMPS-640 -†speaker phone"/>
    <n v="137.94"/>
    <n v="3"/>
    <n v="0"/>
    <n v="35.864400000000003"/>
    <x v="44"/>
    <x v="3"/>
  </r>
  <r>
    <n v="7223"/>
    <s v="CA-2017-113075"/>
    <d v="2017-09-02T00:00:00"/>
    <d v="2017-06-09T00:00:00"/>
    <s v="Standard Class"/>
    <s v="MC-18100"/>
    <s v="Mick Crebagga"/>
    <s v="Consumer"/>
    <s v="United States"/>
    <s v="Chicago"/>
    <s v="Illinois"/>
    <n v="60623"/>
    <s v="Central"/>
    <s v="TEC-AC-10003441"/>
    <s v="Technology"/>
    <s v="Accessories"/>
    <s v="Kingston Digital DataTraveler 32GB USB 2.0"/>
    <n v="40.68"/>
    <n v="3"/>
    <n v="0.2"/>
    <n v="-7.1189999999999998"/>
    <x v="15"/>
    <x v="3"/>
  </r>
  <r>
    <n v="7224"/>
    <s v="CA-2016-109953"/>
    <d v="2016-07-14T00:00:00"/>
    <s v="7/18/2016"/>
    <s v="Standard Class"/>
    <s v="RB-19360"/>
    <s v="Raymond Buch"/>
    <s v="Consumer"/>
    <s v="United States"/>
    <s v="San Francisco"/>
    <s v="California"/>
    <n v="94122"/>
    <s v="West"/>
    <s v="TEC-PH-10004093"/>
    <s v="Technology"/>
    <s v="Phones"/>
    <s v="Panasonic Kx-TS550"/>
    <n v="110.376"/>
    <n v="3"/>
    <n v="0.2"/>
    <n v="12.417299999999999"/>
    <x v="16"/>
    <x v="0"/>
  </r>
  <r>
    <n v="7225"/>
    <s v="CA-2016-109953"/>
    <d v="2016-07-14T00:00:00"/>
    <s v="7/18/2016"/>
    <s v="Standard Class"/>
    <s v="RB-19360"/>
    <s v="Raymond Buch"/>
    <s v="Consumer"/>
    <s v="United States"/>
    <s v="San Francisco"/>
    <s v="California"/>
    <n v="94122"/>
    <s v="West"/>
    <s v="OFF-AP-10002998"/>
    <s v="Office Supplies"/>
    <s v="Appliances"/>
    <s v="Holmes 99% HEPA Air Purifier"/>
    <n v="151.62"/>
    <n v="7"/>
    <n v="0"/>
    <n v="50.034599999999998"/>
    <x v="16"/>
    <x v="0"/>
  </r>
  <r>
    <n v="7226"/>
    <s v="CA-2016-109953"/>
    <d v="2016-07-14T00:00:00"/>
    <s v="7/18/2016"/>
    <s v="Standard Class"/>
    <s v="RB-19360"/>
    <s v="Raymond Buch"/>
    <s v="Consumer"/>
    <s v="United States"/>
    <s v="San Francisco"/>
    <s v="California"/>
    <n v="94122"/>
    <s v="West"/>
    <s v="FUR-FU-10000073"/>
    <s v="Furniture"/>
    <s v="Furnishings"/>
    <s v="Deflect-O Glasstique Clear Desk Accessories"/>
    <n v="30.8"/>
    <n v="4"/>
    <n v="0"/>
    <n v="10.164"/>
    <x v="16"/>
    <x v="0"/>
  </r>
  <r>
    <n v="7227"/>
    <s v="CA-2017-127397"/>
    <d v="2017-02-24T00:00:00"/>
    <s v="2/28/2017"/>
    <s v="Standard Class"/>
    <s v="ES-14080"/>
    <s v="Erin Smith"/>
    <s v="Corporate"/>
    <s v="United States"/>
    <s v="Philadelphia"/>
    <s v="Pennsylvania"/>
    <n v="19134"/>
    <s v="East"/>
    <s v="OFF-PA-10001125"/>
    <s v="Office Supplies"/>
    <s v="Paper"/>
    <s v="Xerox 1988"/>
    <n v="123.92"/>
    <n v="5"/>
    <n v="0.2"/>
    <n v="38.725000000000001"/>
    <x v="31"/>
    <x v="3"/>
  </r>
  <r>
    <n v="7228"/>
    <s v="CA-2017-127397"/>
    <d v="2017-02-24T00:00:00"/>
    <s v="2/28/2017"/>
    <s v="Standard Class"/>
    <s v="ES-14080"/>
    <s v="Erin Smith"/>
    <s v="Corporate"/>
    <s v="United States"/>
    <s v="Philadelphia"/>
    <s v="Pennsylvania"/>
    <n v="19134"/>
    <s v="East"/>
    <s v="TEC-AC-10003033"/>
    <s v="Technology"/>
    <s v="Accessories"/>
    <s v="Plantronics CS510 - Over-the-Head monaural Wireless Headset System"/>
    <n v="1319.8"/>
    <n v="5"/>
    <n v="0.2"/>
    <n v="214.4675"/>
    <x v="31"/>
    <x v="3"/>
  </r>
  <r>
    <n v="7229"/>
    <s v="CA-2014-157546"/>
    <d v="2014-07-20T00:00:00"/>
    <s v="7/22/2014"/>
    <s v="First Class"/>
    <s v="RD-19720"/>
    <s v="Roger Demir"/>
    <s v="Consumer"/>
    <s v="United States"/>
    <s v="San Francisco"/>
    <s v="California"/>
    <n v="94122"/>
    <s v="West"/>
    <s v="OFF-BI-10002498"/>
    <s v="Office Supplies"/>
    <s v="Binders"/>
    <s v="Clear Mylar Reinforcing Strips"/>
    <n v="89.712000000000003"/>
    <n v="6"/>
    <n v="0.2"/>
    <n v="30.277799999999999"/>
    <x v="39"/>
    <x v="2"/>
  </r>
  <r>
    <n v="7230"/>
    <s v="CA-2014-157546"/>
    <d v="2014-07-20T00:00:00"/>
    <s v="7/22/2014"/>
    <s v="First Class"/>
    <s v="RD-19720"/>
    <s v="Roger Demir"/>
    <s v="Consumer"/>
    <s v="United States"/>
    <s v="San Francisco"/>
    <s v="California"/>
    <n v="94122"/>
    <s v="West"/>
    <s v="OFF-PA-10004569"/>
    <s v="Office Supplies"/>
    <s v="Paper"/>
    <s v="Wirebound Message Books, Two 4 1/4&quot; x 5&quot; Forms per Page"/>
    <n v="22.83"/>
    <n v="3"/>
    <n v="0"/>
    <n v="10.7301"/>
    <x v="39"/>
    <x v="2"/>
  </r>
  <r>
    <n v="7231"/>
    <s v="CA-2017-153843"/>
    <d v="2017-03-13T00:00:00"/>
    <s v="3/15/2017"/>
    <s v="First Class"/>
    <s v="SC-20380"/>
    <s v="Shahid Collister"/>
    <s v="Consumer"/>
    <s v="United States"/>
    <s v="Fairfield"/>
    <s v="Connecticut"/>
    <n v="6824"/>
    <s v="East"/>
    <s v="OFF-BI-10002353"/>
    <s v="Office Supplies"/>
    <s v="Binders"/>
    <s v="GBC VeloBind Cover Sets"/>
    <n v="30.88"/>
    <n v="2"/>
    <n v="0"/>
    <n v="15.44"/>
    <x v="42"/>
    <x v="3"/>
  </r>
  <r>
    <n v="7232"/>
    <s v="CA-2017-153843"/>
    <d v="2017-03-13T00:00:00"/>
    <s v="3/15/2017"/>
    <s v="First Class"/>
    <s v="SC-20380"/>
    <s v="Shahid Collister"/>
    <s v="Consumer"/>
    <s v="United States"/>
    <s v="Fairfield"/>
    <s v="Connecticut"/>
    <n v="6824"/>
    <s v="East"/>
    <s v="OFF-AP-10001564"/>
    <s v="Office Supplies"/>
    <s v="Appliances"/>
    <s v="Hoover Commercial Lightweight Upright Vacuum with E-Z Empty Dirt Cup"/>
    <n v="465.16"/>
    <n v="2"/>
    <n v="0"/>
    <n v="120.94159999999999"/>
    <x v="42"/>
    <x v="3"/>
  </r>
  <r>
    <n v="7233"/>
    <s v="CA-2017-153843"/>
    <d v="2017-03-13T00:00:00"/>
    <s v="3/15/2017"/>
    <s v="First Class"/>
    <s v="SC-20380"/>
    <s v="Shahid Collister"/>
    <s v="Consumer"/>
    <s v="United States"/>
    <s v="Fairfield"/>
    <s v="Connecticut"/>
    <n v="6824"/>
    <s v="East"/>
    <s v="OFF-PA-10003673"/>
    <s v="Office Supplies"/>
    <s v="Paper"/>
    <s v="Strathmore Photo Mount Cards"/>
    <n v="27.12"/>
    <n v="4"/>
    <n v="0"/>
    <n v="12.475199999999999"/>
    <x v="42"/>
    <x v="3"/>
  </r>
  <r>
    <n v="7234"/>
    <s v="CA-2016-137337"/>
    <d v="2016-03-08T00:00:00"/>
    <d v="2016-12-03T00:00:00"/>
    <s v="Standard Class"/>
    <s v="GB-14575"/>
    <s v="Giulietta Baptist"/>
    <s v="Consumer"/>
    <s v="United States"/>
    <s v="New York City"/>
    <s v="New York"/>
    <n v="10011"/>
    <s v="East"/>
    <s v="FUR-FU-10003347"/>
    <s v="Furniture"/>
    <s v="Furnishings"/>
    <s v="Coloredge Poster Frame"/>
    <n v="113.6"/>
    <n v="8"/>
    <n v="0"/>
    <n v="44.304000000000002"/>
    <x v="17"/>
    <x v="0"/>
  </r>
  <r>
    <n v="7235"/>
    <s v="CA-2016-137337"/>
    <d v="2016-03-08T00:00:00"/>
    <d v="2016-12-03T00:00:00"/>
    <s v="Standard Class"/>
    <s v="GB-14575"/>
    <s v="Giulietta Baptist"/>
    <s v="Consumer"/>
    <s v="United States"/>
    <s v="New York City"/>
    <s v="New York"/>
    <n v="10011"/>
    <s v="East"/>
    <s v="OFF-PA-10001934"/>
    <s v="Office Supplies"/>
    <s v="Paper"/>
    <s v="Xerox 1993"/>
    <n v="12.96"/>
    <n v="2"/>
    <n v="0"/>
    <n v="6.3503999999999996"/>
    <x v="17"/>
    <x v="0"/>
  </r>
  <r>
    <n v="7236"/>
    <s v="CA-2016-137337"/>
    <d v="2016-03-08T00:00:00"/>
    <d v="2016-12-03T00:00:00"/>
    <s v="Standard Class"/>
    <s v="GB-14575"/>
    <s v="Giulietta Baptist"/>
    <s v="Consumer"/>
    <s v="United States"/>
    <s v="New York City"/>
    <s v="New York"/>
    <n v="10011"/>
    <s v="East"/>
    <s v="OFF-BI-10000632"/>
    <s v="Office Supplies"/>
    <s v="Binders"/>
    <s v="Satellite Sectional Post Binders"/>
    <n v="69.456000000000003"/>
    <n v="2"/>
    <n v="0.2"/>
    <n v="22.5732"/>
    <x v="17"/>
    <x v="0"/>
  </r>
  <r>
    <n v="7237"/>
    <s v="CA-2014-138737"/>
    <d v="2014-12-07T00:00:00"/>
    <d v="2014-10-12T00:00:00"/>
    <s v="First Class"/>
    <s v="FP-14320"/>
    <s v="Frank Preis"/>
    <s v="Consumer"/>
    <s v="United States"/>
    <s v="Los Angeles"/>
    <s v="California"/>
    <n v="90049"/>
    <s v="West"/>
    <s v="OFF-AR-10003190"/>
    <s v="Office Supplies"/>
    <s v="Art"/>
    <s v="Newell 32"/>
    <n v="8.64"/>
    <n v="3"/>
    <n v="0"/>
    <n v="2.4192"/>
    <x v="20"/>
    <x v="2"/>
  </r>
  <r>
    <n v="7238"/>
    <s v="CA-2016-164924"/>
    <d v="2016-07-10T00:00:00"/>
    <d v="2016-10-07T00:00:00"/>
    <s v="Same Day"/>
    <s v="EA-14035"/>
    <s v="Erin Ashbrook"/>
    <s v="Corporate"/>
    <s v="United States"/>
    <s v="Philadelphia"/>
    <s v="Pennsylvania"/>
    <n v="19143"/>
    <s v="East"/>
    <s v="TEC-MA-10000904"/>
    <s v="Technology"/>
    <s v="Machines"/>
    <s v="Brother MFC-9340CDW LED All-In-One Printer, Copier Scanner"/>
    <n v="341.99099999999999"/>
    <n v="3"/>
    <n v="0.7"/>
    <n v="-319.19159999999999"/>
    <x v="16"/>
    <x v="0"/>
  </r>
  <r>
    <n v="7239"/>
    <s v="CA-2016-101651"/>
    <d v="2016-12-24T00:00:00"/>
    <s v="12/30/2016"/>
    <s v="Standard Class"/>
    <s v="SC-20305"/>
    <s v="Sean Christensen"/>
    <s v="Consumer"/>
    <s v="United States"/>
    <s v="San Jose"/>
    <s v="California"/>
    <n v="95123"/>
    <s v="West"/>
    <s v="FUR-FU-10000771"/>
    <s v="Furniture"/>
    <s v="Furnishings"/>
    <s v="Eldon 200 Class Desk Accessories, Smoke"/>
    <n v="43.96"/>
    <n v="7"/>
    <n v="0"/>
    <n v="18.463200000000001"/>
    <x v="5"/>
    <x v="0"/>
  </r>
  <r>
    <n v="7240"/>
    <s v="CA-2016-101651"/>
    <d v="2016-12-24T00:00:00"/>
    <s v="12/30/2016"/>
    <s v="Standard Class"/>
    <s v="SC-20305"/>
    <s v="Sean Christensen"/>
    <s v="Consumer"/>
    <s v="United States"/>
    <s v="San Jose"/>
    <s v="California"/>
    <n v="95123"/>
    <s v="West"/>
    <s v="OFF-EN-10001990"/>
    <s v="Office Supplies"/>
    <s v="Envelopes"/>
    <s v="Staple envelope"/>
    <n v="39.76"/>
    <n v="7"/>
    <n v="0"/>
    <n v="18.687200000000001"/>
    <x v="5"/>
    <x v="0"/>
  </r>
  <r>
    <n v="7241"/>
    <s v="CA-2017-136651"/>
    <d v="2017-04-23T00:00:00"/>
    <s v="4/25/2017"/>
    <s v="Second Class"/>
    <s v="JF-15355"/>
    <s v="Jay Fein"/>
    <s v="Consumer"/>
    <s v="United States"/>
    <s v="Pasadena"/>
    <s v="California"/>
    <n v="91104"/>
    <s v="West"/>
    <s v="FUR-FU-10002445"/>
    <s v="Furniture"/>
    <s v="Furnishings"/>
    <s v="DAX Two-Tone Rosewood/Black Document Frame, Desktop, 5 x 7"/>
    <n v="66.36"/>
    <n v="7"/>
    <n v="0"/>
    <n v="26.544"/>
    <x v="4"/>
    <x v="3"/>
  </r>
  <r>
    <n v="7242"/>
    <s v="CA-2017-136651"/>
    <d v="2017-04-23T00:00:00"/>
    <s v="4/25/2017"/>
    <s v="Second Class"/>
    <s v="JF-15355"/>
    <s v="Jay Fein"/>
    <s v="Consumer"/>
    <s v="United States"/>
    <s v="Pasadena"/>
    <s v="California"/>
    <n v="91104"/>
    <s v="West"/>
    <s v="OFF-BI-10003638"/>
    <s v="Office Supplies"/>
    <s v="Binders"/>
    <s v="GBC Durable Plastic Covers"/>
    <n v="92.88"/>
    <n v="6"/>
    <n v="0.2"/>
    <n v="30.186"/>
    <x v="4"/>
    <x v="3"/>
  </r>
  <r>
    <n v="7243"/>
    <s v="CA-2017-136651"/>
    <d v="2017-04-23T00:00:00"/>
    <s v="4/25/2017"/>
    <s v="Second Class"/>
    <s v="JF-15355"/>
    <s v="Jay Fein"/>
    <s v="Consumer"/>
    <s v="United States"/>
    <s v="Pasadena"/>
    <s v="California"/>
    <n v="91104"/>
    <s v="West"/>
    <s v="FUR-FU-10004864"/>
    <s v="Furniture"/>
    <s v="Furnishings"/>
    <s v="Eldon 500 Class Desk Accessories"/>
    <n v="24.14"/>
    <n v="2"/>
    <n v="0"/>
    <n v="7.9661999999999997"/>
    <x v="4"/>
    <x v="3"/>
  </r>
  <r>
    <n v="7244"/>
    <s v="CA-2017-118892"/>
    <d v="2017-08-17T00:00:00"/>
    <s v="8/22/2017"/>
    <s v="Second Class"/>
    <s v="TP-21415"/>
    <s v="Tom Prescott"/>
    <s v="Consumer"/>
    <s v="United States"/>
    <s v="Philadelphia"/>
    <s v="Pennsylvania"/>
    <n v="19134"/>
    <s v="East"/>
    <s v="FUR-CH-10002024"/>
    <s v="Furniture"/>
    <s v="Chairs"/>
    <s v="HON 5400 Series Task Chairs for Big and Tall"/>
    <n v="4416.174"/>
    <n v="9"/>
    <n v="0.3"/>
    <n v="-630.88199999999995"/>
    <x v="43"/>
    <x v="3"/>
  </r>
  <r>
    <n v="7245"/>
    <s v="US-2017-151127"/>
    <d v="2017-05-22T00:00:00"/>
    <s v="5/25/2017"/>
    <s v="First Class"/>
    <s v="RL-19615"/>
    <s v="Rob Lucas"/>
    <s v="Consumer"/>
    <s v="United States"/>
    <s v="Los Angeles"/>
    <s v="California"/>
    <n v="90049"/>
    <s v="West"/>
    <s v="OFF-AR-10002445"/>
    <s v="Office Supplies"/>
    <s v="Art"/>
    <s v="SANFORD Major Accent Highlighters"/>
    <n v="49.56"/>
    <n v="7"/>
    <n v="0"/>
    <n v="18.832799999999999"/>
    <x v="24"/>
    <x v="3"/>
  </r>
  <r>
    <n v="7246"/>
    <s v="CA-2017-145807"/>
    <d v="2017-02-09T00:00:00"/>
    <s v="2/13/2017"/>
    <s v="Standard Class"/>
    <s v="SB-20170"/>
    <s v="Sarah Bern"/>
    <s v="Consumer"/>
    <s v="United States"/>
    <s v="Los Angeles"/>
    <s v="California"/>
    <n v="90032"/>
    <s v="West"/>
    <s v="OFF-ST-10001370"/>
    <s v="Office Supplies"/>
    <s v="Storage"/>
    <s v="Sensible Storage WireTech Storage Systems"/>
    <n v="354.9"/>
    <n v="5"/>
    <n v="0"/>
    <n v="17.745000000000001"/>
    <x v="31"/>
    <x v="3"/>
  </r>
  <r>
    <n v="7247"/>
    <s v="US-2014-127978"/>
    <d v="2014-03-03T00:00:00"/>
    <d v="2014-08-03T00:00:00"/>
    <s v="Standard Class"/>
    <s v="JS-15595"/>
    <s v="Jill Stevenson"/>
    <s v="Corporate"/>
    <s v="United States"/>
    <s v="Columbus"/>
    <s v="Ohio"/>
    <n v="43229"/>
    <s v="East"/>
    <s v="OFF-LA-10000305"/>
    <s v="Office Supplies"/>
    <s v="Labels"/>
    <s v="Avery 495"/>
    <n v="15.12"/>
    <n v="3"/>
    <n v="0.2"/>
    <n v="4.9139999999999997"/>
    <x v="34"/>
    <x v="2"/>
  </r>
  <r>
    <n v="7248"/>
    <s v="US-2014-127978"/>
    <d v="2014-03-03T00:00:00"/>
    <d v="2014-08-03T00:00:00"/>
    <s v="Standard Class"/>
    <s v="JS-15595"/>
    <s v="Jill Stevenson"/>
    <s v="Corporate"/>
    <s v="United States"/>
    <s v="Columbus"/>
    <s v="Ohio"/>
    <n v="43229"/>
    <s v="East"/>
    <s v="FUR-BO-10001972"/>
    <s v="Furniture"/>
    <s v="Bookcases"/>
    <s v="O'Sullivan 4-Shelf Bookcase in Odessa Pine"/>
    <n v="302.45"/>
    <n v="5"/>
    <n v="0.5"/>
    <n v="-199.61699999999999"/>
    <x v="34"/>
    <x v="2"/>
  </r>
  <r>
    <n v="7249"/>
    <s v="US-2014-127978"/>
    <d v="2014-03-03T00:00:00"/>
    <d v="2014-08-03T00:00:00"/>
    <s v="Standard Class"/>
    <s v="JS-15595"/>
    <s v="Jill Stevenson"/>
    <s v="Corporate"/>
    <s v="United States"/>
    <s v="Columbus"/>
    <s v="Ohio"/>
    <n v="43229"/>
    <s v="East"/>
    <s v="OFF-ST-10002486"/>
    <s v="Office Supplies"/>
    <s v="Storage"/>
    <s v="Eldon Shelf Savers Cubes and Bins"/>
    <n v="44.671999999999997"/>
    <n v="8"/>
    <n v="0.2"/>
    <n v="-10.0512"/>
    <x v="34"/>
    <x v="2"/>
  </r>
  <r>
    <n v="7250"/>
    <s v="CA-2015-158491"/>
    <d v="2015-06-04T00:00:00"/>
    <d v="2015-09-06T00:00:00"/>
    <s v="Second Class"/>
    <s v="BP-11155"/>
    <s v="Becky Pak"/>
    <s v="Consumer"/>
    <s v="United States"/>
    <s v="Los Angeles"/>
    <s v="California"/>
    <n v="90008"/>
    <s v="West"/>
    <s v="TEC-AC-10001874"/>
    <s v="Technology"/>
    <s v="Accessories"/>
    <s v="Logitech Wireless Anywhere Mouse MX for PC and Mac"/>
    <n v="119.98"/>
    <n v="2"/>
    <n v="0"/>
    <n v="35.994"/>
    <x v="40"/>
    <x v="1"/>
  </r>
  <r>
    <n v="7251"/>
    <s v="CA-2015-158491"/>
    <d v="2015-06-04T00:00:00"/>
    <d v="2015-09-06T00:00:00"/>
    <s v="Second Class"/>
    <s v="BP-11155"/>
    <s v="Becky Pak"/>
    <s v="Consumer"/>
    <s v="United States"/>
    <s v="Los Angeles"/>
    <s v="California"/>
    <n v="90008"/>
    <s v="West"/>
    <s v="TEC-AC-10003870"/>
    <s v="Technology"/>
    <s v="Accessories"/>
    <s v="Logitech†Z-906 Speaker sys - home theater - 5.1-CH"/>
    <n v="989.97"/>
    <n v="3"/>
    <n v="0"/>
    <n v="395.988"/>
    <x v="40"/>
    <x v="1"/>
  </r>
  <r>
    <n v="7252"/>
    <s v="CA-2016-116764"/>
    <d v="2016-08-27T00:00:00"/>
    <d v="2016-02-09T00:00:00"/>
    <s v="Standard Class"/>
    <s v="EM-13825"/>
    <s v="Elizabeth Moffitt"/>
    <s v="Corporate"/>
    <s v="United States"/>
    <s v="Hollywood"/>
    <s v="Florida"/>
    <n v="33021"/>
    <s v="South"/>
    <s v="OFF-LA-10002473"/>
    <s v="Office Supplies"/>
    <s v="Labels"/>
    <s v="Avery 484"/>
    <n v="9.2159999999999993"/>
    <n v="4"/>
    <n v="0.2"/>
    <n v="3.3408000000000002"/>
    <x v="28"/>
    <x v="0"/>
  </r>
  <r>
    <n v="7253"/>
    <s v="CA-2016-152457"/>
    <d v="2016-09-12T00:00:00"/>
    <s v="9/18/2016"/>
    <s v="Standard Class"/>
    <s v="SC-20695"/>
    <s v="Steve Chapman"/>
    <s v="Corporate"/>
    <s v="United States"/>
    <s v="Roseville"/>
    <s v="Michigan"/>
    <n v="48066"/>
    <s v="Central"/>
    <s v="OFF-PA-10003790"/>
    <s v="Office Supplies"/>
    <s v="Paper"/>
    <s v="Xerox 1991"/>
    <n v="68.52"/>
    <n v="3"/>
    <n v="0"/>
    <n v="31.519200000000001"/>
    <x v="21"/>
    <x v="0"/>
  </r>
  <r>
    <n v="7254"/>
    <s v="CA-2016-152730"/>
    <d v="2016-05-30T00:00:00"/>
    <d v="2016-04-06T00:00:00"/>
    <s v="Standard Class"/>
    <s v="EM-14140"/>
    <s v="Eugene Moren"/>
    <s v="Home Office"/>
    <s v="United States"/>
    <s v="Superior"/>
    <s v="Wisconsin"/>
    <n v="54880"/>
    <s v="Central"/>
    <s v="OFF-AP-10002684"/>
    <s v="Office Supplies"/>
    <s v="Appliances"/>
    <s v="Acco 7-Outlet Masterpiece Power Center, Wihtout Fax/Phone Line Protection"/>
    <n v="364.74"/>
    <n v="3"/>
    <n v="0"/>
    <n v="109.422"/>
    <x v="35"/>
    <x v="0"/>
  </r>
  <r>
    <n v="7255"/>
    <s v="CA-2016-152730"/>
    <d v="2016-05-30T00:00:00"/>
    <d v="2016-04-06T00:00:00"/>
    <s v="Standard Class"/>
    <s v="EM-14140"/>
    <s v="Eugene Moren"/>
    <s v="Home Office"/>
    <s v="United States"/>
    <s v="Superior"/>
    <s v="Wisconsin"/>
    <n v="54880"/>
    <s v="Central"/>
    <s v="FUR-FU-10001037"/>
    <s v="Furniture"/>
    <s v="Furnishings"/>
    <s v="DAX Charcoal/Nickel-Tone Document Frame, 5 x 7"/>
    <n v="47.4"/>
    <n v="5"/>
    <n v="0"/>
    <n v="21.33"/>
    <x v="35"/>
    <x v="0"/>
  </r>
  <r>
    <n v="7256"/>
    <s v="CA-2016-152730"/>
    <d v="2016-05-30T00:00:00"/>
    <d v="2016-04-06T00:00:00"/>
    <s v="Standard Class"/>
    <s v="EM-14140"/>
    <s v="Eugene Moren"/>
    <s v="Home Office"/>
    <s v="United States"/>
    <s v="Superior"/>
    <s v="Wisconsin"/>
    <n v="54880"/>
    <s v="Central"/>
    <s v="OFF-ST-10000876"/>
    <s v="Office Supplies"/>
    <s v="Storage"/>
    <s v="Eldon Simplefile Box Office"/>
    <n v="49.76"/>
    <n v="4"/>
    <n v="0"/>
    <n v="13.9328"/>
    <x v="35"/>
    <x v="0"/>
  </r>
  <r>
    <n v="7257"/>
    <s v="CA-2016-152730"/>
    <d v="2016-05-30T00:00:00"/>
    <d v="2016-04-06T00:00:00"/>
    <s v="Standard Class"/>
    <s v="EM-14140"/>
    <s v="Eugene Moren"/>
    <s v="Home Office"/>
    <s v="United States"/>
    <s v="Superior"/>
    <s v="Wisconsin"/>
    <n v="54880"/>
    <s v="Central"/>
    <s v="OFF-AR-10003732"/>
    <s v="Office Supplies"/>
    <s v="Art"/>
    <s v="Newell 333"/>
    <n v="5.56"/>
    <n v="2"/>
    <n v="0"/>
    <n v="1.4456"/>
    <x v="35"/>
    <x v="0"/>
  </r>
  <r>
    <n v="7258"/>
    <s v="CA-2016-152730"/>
    <d v="2016-05-30T00:00:00"/>
    <d v="2016-04-06T00:00:00"/>
    <s v="Standard Class"/>
    <s v="EM-14140"/>
    <s v="Eugene Moren"/>
    <s v="Home Office"/>
    <s v="United States"/>
    <s v="Superior"/>
    <s v="Wisconsin"/>
    <n v="54880"/>
    <s v="Central"/>
    <s v="OFF-PA-10000994"/>
    <s v="Office Supplies"/>
    <s v="Paper"/>
    <s v="Xerox 1915"/>
    <n v="629.1"/>
    <n v="6"/>
    <n v="0"/>
    <n v="301.96800000000002"/>
    <x v="35"/>
    <x v="0"/>
  </r>
  <r>
    <n v="7259"/>
    <s v="CA-2016-152730"/>
    <d v="2016-05-30T00:00:00"/>
    <d v="2016-04-06T00:00:00"/>
    <s v="Standard Class"/>
    <s v="EM-14140"/>
    <s v="Eugene Moren"/>
    <s v="Home Office"/>
    <s v="United States"/>
    <s v="Superior"/>
    <s v="Wisconsin"/>
    <n v="54880"/>
    <s v="Central"/>
    <s v="OFF-AR-10000940"/>
    <s v="Office Supplies"/>
    <s v="Art"/>
    <s v="Newell 343"/>
    <n v="14.7"/>
    <n v="5"/>
    <n v="0"/>
    <n v="3.9689999999999999"/>
    <x v="35"/>
    <x v="0"/>
  </r>
  <r>
    <n v="7260"/>
    <s v="CA-2016-152730"/>
    <d v="2016-05-30T00:00:00"/>
    <d v="2016-04-06T00:00:00"/>
    <s v="Standard Class"/>
    <s v="EM-14140"/>
    <s v="Eugene Moren"/>
    <s v="Home Office"/>
    <s v="United States"/>
    <s v="Superior"/>
    <s v="Wisconsin"/>
    <n v="54880"/>
    <s v="Central"/>
    <s v="OFF-PA-10004888"/>
    <s v="Office Supplies"/>
    <s v="Paper"/>
    <s v="Xerox 217"/>
    <n v="45.36"/>
    <n v="7"/>
    <n v="0"/>
    <n v="21.7728"/>
    <x v="35"/>
    <x v="0"/>
  </r>
  <r>
    <n v="7261"/>
    <s v="CA-2016-152730"/>
    <d v="2016-05-30T00:00:00"/>
    <d v="2016-04-06T00:00:00"/>
    <s v="Standard Class"/>
    <s v="EM-14140"/>
    <s v="Eugene Moren"/>
    <s v="Home Office"/>
    <s v="United States"/>
    <s v="Superior"/>
    <s v="Wisconsin"/>
    <n v="54880"/>
    <s v="Central"/>
    <s v="TEC-PH-10000441"/>
    <s v="Technology"/>
    <s v="Phones"/>
    <s v="VTech DS6151"/>
    <n v="125.99"/>
    <n v="1"/>
    <n v="0"/>
    <n v="35.277200000000001"/>
    <x v="35"/>
    <x v="0"/>
  </r>
  <r>
    <n v="7262"/>
    <s v="CA-2017-137001"/>
    <d v="2017-06-10T00:00:00"/>
    <s v="6/13/2017"/>
    <s v="Second Class"/>
    <s v="GZ-14545"/>
    <s v="George Zrebassa"/>
    <s v="Corporate"/>
    <s v="United States"/>
    <s v="Thousand Oaks"/>
    <s v="California"/>
    <n v="91360"/>
    <s v="West"/>
    <s v="OFF-AR-10001231"/>
    <s v="Office Supplies"/>
    <s v="Art"/>
    <s v="Sanford EarthWrite Recycled Pencils, Medium Soft, #2"/>
    <n v="14.7"/>
    <n v="7"/>
    <n v="0"/>
    <n v="4.1159999999999997"/>
    <x v="27"/>
    <x v="3"/>
  </r>
  <r>
    <n v="7263"/>
    <s v="CA-2017-156363"/>
    <d v="2017-10-22T00:00:00"/>
    <s v="10/28/2017"/>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n v="-6.54"/>
    <x v="13"/>
    <x v="3"/>
  </r>
  <r>
    <n v="7264"/>
    <s v="CA-2017-156363"/>
    <d v="2017-10-22T00:00:00"/>
    <s v="10/28/2017"/>
    <s v="Standard Class"/>
    <s v="ML-17395"/>
    <s v="Marina Lichtenstein"/>
    <s v="Corporate"/>
    <s v="United States"/>
    <s v="Philadelphia"/>
    <s v="Pennsylvania"/>
    <n v="19134"/>
    <s v="East"/>
    <s v="OFF-EN-10003068"/>
    <s v="Office Supplies"/>
    <s v="Envelopes"/>
    <s v="#6 3/4 Gummed Flap White Envelopes"/>
    <n v="31.68"/>
    <n v="4"/>
    <n v="0.2"/>
    <n v="11.087999999999999"/>
    <x v="13"/>
    <x v="3"/>
  </r>
  <r>
    <n v="7265"/>
    <s v="CA-2017-122056"/>
    <d v="2017-06-13T00:00:00"/>
    <s v="6/17/2017"/>
    <s v="Standard Class"/>
    <s v="PG-18895"/>
    <s v="Paul Gonzalez"/>
    <s v="Consumer"/>
    <s v="United States"/>
    <s v="Springfield"/>
    <s v="Virginia"/>
    <n v="22153"/>
    <s v="South"/>
    <s v="OFF-AR-10004260"/>
    <s v="Office Supplies"/>
    <s v="Art"/>
    <s v="Boston 1799 Powerhouse Electric Pencil Sharpener"/>
    <n v="181.86"/>
    <n v="7"/>
    <n v="0"/>
    <n v="50.9208"/>
    <x v="27"/>
    <x v="3"/>
  </r>
  <r>
    <n v="7266"/>
    <s v="US-2014-143721"/>
    <d v="2014-11-23T00:00:00"/>
    <s v="11/26/2014"/>
    <s v="Second Class"/>
    <s v="DK-12835"/>
    <s v="Damala Kotsonis"/>
    <s v="Corporate"/>
    <s v="United States"/>
    <s v="Houston"/>
    <s v="Texas"/>
    <n v="77095"/>
    <s v="Central"/>
    <s v="FUR-CH-10001973"/>
    <s v="Furniture"/>
    <s v="Chairs"/>
    <s v="Office Star Flex Back Scooter Chair with White Frame"/>
    <n v="155.37200000000001"/>
    <n v="2"/>
    <n v="0.3"/>
    <n v="-35.513599999999997"/>
    <x v="7"/>
    <x v="2"/>
  </r>
  <r>
    <n v="7267"/>
    <s v="CA-2017-122987"/>
    <d v="2017-08-16T00:00:00"/>
    <s v="8/16/2017"/>
    <s v="Same Day"/>
    <s v="SJ-20215"/>
    <s v="Sarah Jordon"/>
    <s v="Consumer"/>
    <s v="United States"/>
    <s v="Columbia"/>
    <s v="Tennessee"/>
    <n v="38401"/>
    <s v="South"/>
    <s v="OFF-BI-10002824"/>
    <s v="Office Supplies"/>
    <s v="Binders"/>
    <s v="Recycled Easel Ring Binders"/>
    <n v="13.428000000000001"/>
    <n v="3"/>
    <n v="0.7"/>
    <n v="-11.19"/>
    <x v="43"/>
    <x v="3"/>
  </r>
  <r>
    <n v="7268"/>
    <s v="CA-2017-122987"/>
    <d v="2017-08-16T00:00:00"/>
    <s v="8/16/2017"/>
    <s v="Same Day"/>
    <s v="SJ-20215"/>
    <s v="Sarah Jordon"/>
    <s v="Consumer"/>
    <s v="United States"/>
    <s v="Columbia"/>
    <s v="Tennessee"/>
    <n v="38401"/>
    <s v="South"/>
    <s v="OFF-ST-10004950"/>
    <s v="Office Supplies"/>
    <s v="Storage"/>
    <s v="Acco Perma 3000 Stacking Storage Drawers"/>
    <n v="67.135999999999996"/>
    <n v="4"/>
    <n v="0.2"/>
    <n v="-0.83919999999999995"/>
    <x v="43"/>
    <x v="3"/>
  </r>
  <r>
    <n v="7269"/>
    <s v="CA-2016-133368"/>
    <d v="2016-01-14T00:00:00"/>
    <s v="1/20/2016"/>
    <s v="Standard Class"/>
    <s v="AG-10675"/>
    <s v="Anna Gayman"/>
    <s v="Consumer"/>
    <s v="United States"/>
    <s v="Concord"/>
    <s v="North Carolina"/>
    <n v="28027"/>
    <s v="South"/>
    <s v="OFF-PA-10004039"/>
    <s v="Office Supplies"/>
    <s v="Paper"/>
    <s v="Xerox 1882"/>
    <n v="89.567999999999998"/>
    <n v="2"/>
    <n v="0.2"/>
    <n v="32.468400000000003"/>
    <x v="12"/>
    <x v="0"/>
  </r>
  <r>
    <n v="7270"/>
    <s v="CA-2016-133368"/>
    <d v="2016-01-14T00:00:00"/>
    <s v="1/20/2016"/>
    <s v="Standard Class"/>
    <s v="AG-10675"/>
    <s v="Anna Gayman"/>
    <s v="Consumer"/>
    <s v="United States"/>
    <s v="Concord"/>
    <s v="North Carolina"/>
    <n v="28027"/>
    <s v="South"/>
    <s v="FUR-FU-10003374"/>
    <s v="Furniture"/>
    <s v="Furnishings"/>
    <s v="Electrix Fluorescent Magnifier Lamps &amp; Weighted Base"/>
    <n v="315.77600000000001"/>
    <n v="8"/>
    <n v="0.2"/>
    <n v="31.5776"/>
    <x v="12"/>
    <x v="0"/>
  </r>
  <r>
    <n v="7271"/>
    <s v="CA-2016-123337"/>
    <d v="2016-09-16T00:00:00"/>
    <s v="9/22/2016"/>
    <s v="Standard Class"/>
    <s v="KD-16495"/>
    <s v="Keith Dawkins"/>
    <s v="Corporate"/>
    <s v="United States"/>
    <s v="San Jose"/>
    <s v="California"/>
    <n v="95123"/>
    <s v="West"/>
    <s v="FUR-BO-10001918"/>
    <s v="Furniture"/>
    <s v="Bookcases"/>
    <s v="Sauder Forest Hills Library with Doors, Woodland Oak Finish"/>
    <n v="273.666"/>
    <n v="2"/>
    <n v="0.15"/>
    <n v="-12.878399999999999"/>
    <x v="21"/>
    <x v="0"/>
  </r>
  <r>
    <n v="7272"/>
    <s v="CA-2016-123337"/>
    <d v="2016-09-16T00:00:00"/>
    <s v="9/22/2016"/>
    <s v="Standard Class"/>
    <s v="KD-16495"/>
    <s v="Keith Dawkins"/>
    <s v="Corporate"/>
    <s v="United States"/>
    <s v="San Jose"/>
    <s v="California"/>
    <n v="95123"/>
    <s v="West"/>
    <s v="OFF-AP-10002287"/>
    <s v="Office Supplies"/>
    <s v="Appliances"/>
    <s v="Eureka Sanitaire  Multi-Pro Heavy-Duty Upright, Disposable Bags"/>
    <n v="17.48"/>
    <n v="4"/>
    <n v="0"/>
    <n v="4.5448000000000004"/>
    <x v="21"/>
    <x v="0"/>
  </r>
  <r>
    <n v="7273"/>
    <s v="US-2016-150357"/>
    <d v="2016-10-10T00:00:00"/>
    <s v="10/14/2016"/>
    <s v="Standard Class"/>
    <s v="EB-13975"/>
    <s v="Erica Bern"/>
    <s v="Corporate"/>
    <s v="United States"/>
    <s v="Greensboro"/>
    <s v="North Carolina"/>
    <n v="27405"/>
    <s v="South"/>
    <s v="OFF-SU-10004498"/>
    <s v="Office Supplies"/>
    <s v="Supplies"/>
    <s v="Martin-Yale Premier Letter Opener"/>
    <n v="20.608000000000001"/>
    <n v="2"/>
    <n v="0.2"/>
    <n v="-4.3792"/>
    <x v="32"/>
    <x v="0"/>
  </r>
  <r>
    <n v="7274"/>
    <s v="US-2016-150357"/>
    <d v="2016-10-10T00:00:00"/>
    <s v="10/14/2016"/>
    <s v="Standard Class"/>
    <s v="EB-13975"/>
    <s v="Erica Bern"/>
    <s v="Corporate"/>
    <s v="United States"/>
    <s v="Greensboro"/>
    <s v="North Carolina"/>
    <n v="27405"/>
    <s v="South"/>
    <s v="OFF-BI-10002557"/>
    <s v="Office Supplies"/>
    <s v="Binders"/>
    <s v="Presstex Flexible Ring Binders"/>
    <n v="4.0949999999999998"/>
    <n v="3"/>
    <n v="0.7"/>
    <n v="-2.73"/>
    <x v="32"/>
    <x v="0"/>
  </r>
  <r>
    <n v="7275"/>
    <s v="CA-2015-144519"/>
    <d v="2015-11-13T00:00:00"/>
    <s v="11/17/2015"/>
    <s v="Standard Class"/>
    <s v="AW-10930"/>
    <s v="Arthur Wiediger"/>
    <s v="Home Office"/>
    <s v="United States"/>
    <s v="Helena"/>
    <s v="Montana"/>
    <n v="59601"/>
    <s v="West"/>
    <s v="TEC-PH-10004908"/>
    <s v="Technology"/>
    <s v="Phones"/>
    <s v="Panasonic KX TS3282W Corded phone"/>
    <n v="339.96"/>
    <n v="5"/>
    <n v="0.2"/>
    <n v="42.494999999999997"/>
    <x v="6"/>
    <x v="1"/>
  </r>
  <r>
    <n v="7276"/>
    <s v="CA-2015-144519"/>
    <d v="2015-11-13T00:00:00"/>
    <s v="11/17/2015"/>
    <s v="Standard Class"/>
    <s v="AW-10930"/>
    <s v="Arthur Wiediger"/>
    <s v="Home Office"/>
    <s v="United States"/>
    <s v="Helena"/>
    <s v="Montana"/>
    <n v="59601"/>
    <s v="West"/>
    <s v="FUR-FU-10000794"/>
    <s v="Furniture"/>
    <s v="Furnishings"/>
    <s v="Eldon Stackable Tray, Side-Load, Legal, Smoke"/>
    <n v="63.98"/>
    <n v="7"/>
    <n v="0"/>
    <n v="21.7532"/>
    <x v="6"/>
    <x v="1"/>
  </r>
  <r>
    <n v="7277"/>
    <s v="CA-2014-120670"/>
    <d v="2014-11-02T00:00:00"/>
    <d v="2014-06-11T00:00:00"/>
    <s v="Standard Class"/>
    <s v="JK-16120"/>
    <s v="Julie Kriz"/>
    <s v="Home Office"/>
    <s v="United States"/>
    <s v="Fort Lauderdale"/>
    <s v="Florida"/>
    <n v="33311"/>
    <s v="South"/>
    <s v="TEC-AC-10004171"/>
    <s v="Technology"/>
    <s v="Accessories"/>
    <s v="Razer Kraken 7.1 Surround Sound Over Ear USB Gaming Headset"/>
    <n v="799.92"/>
    <n v="10"/>
    <n v="0.2"/>
    <n v="239.976"/>
    <x v="7"/>
    <x v="2"/>
  </r>
  <r>
    <n v="7278"/>
    <s v="CA-2016-157217"/>
    <d v="2016-07-19T00:00:00"/>
    <s v="7/21/2016"/>
    <s v="First Class"/>
    <s v="TC-21535"/>
    <s v="Tracy Collins"/>
    <s v="Home Office"/>
    <s v="United States"/>
    <s v="San Francisco"/>
    <s v="California"/>
    <n v="94110"/>
    <s v="West"/>
    <s v="TEC-PH-10002070"/>
    <s v="Technology"/>
    <s v="Phones"/>
    <s v="Griffin GC36547 PowerJolt SE Lightning Charger"/>
    <n v="35.984000000000002"/>
    <n v="2"/>
    <n v="0.2"/>
    <n v="4.4980000000000002"/>
    <x v="16"/>
    <x v="0"/>
  </r>
  <r>
    <n v="7279"/>
    <s v="CA-2016-157217"/>
    <d v="2016-07-19T00:00:00"/>
    <s v="7/21/2016"/>
    <s v="First Class"/>
    <s v="TC-21535"/>
    <s v="Tracy Collins"/>
    <s v="Home Office"/>
    <s v="United States"/>
    <s v="San Francisco"/>
    <s v="California"/>
    <n v="94110"/>
    <s v="West"/>
    <s v="TEC-AC-10003095"/>
    <s v="Technology"/>
    <s v="Accessories"/>
    <s v="Logitech G35 7.1-Channel Surround Sound Headset"/>
    <n v="389.97"/>
    <n v="3"/>
    <n v="0"/>
    <n v="132.5898"/>
    <x v="16"/>
    <x v="0"/>
  </r>
  <r>
    <n v="7280"/>
    <s v="CA-2016-108224"/>
    <d v="2016-05-14T00:00:00"/>
    <s v="5/14/2016"/>
    <s v="Same Day"/>
    <s v="TH-21235"/>
    <s v="Tiffany House"/>
    <s v="Corporate"/>
    <s v="United States"/>
    <s v="Yuma"/>
    <s v="Arizona"/>
    <n v="85364"/>
    <s v="West"/>
    <s v="TEC-AC-10003832"/>
    <s v="Technology"/>
    <s v="Accessories"/>
    <s v="Imation†16GB Mini TravelDrive USB 2.0†Flash Drive"/>
    <n v="185.52799999999999"/>
    <n v="7"/>
    <n v="0.2"/>
    <n v="48.701099999999997"/>
    <x v="35"/>
    <x v="0"/>
  </r>
  <r>
    <n v="7281"/>
    <s v="CA-2015-162782"/>
    <d v="2015-02-21T00:00:00"/>
    <s v="2/27/2015"/>
    <s v="Standard Class"/>
    <s v="PW-19240"/>
    <s v="Pierre Wener"/>
    <s v="Consumer"/>
    <s v="United States"/>
    <s v="Columbia"/>
    <s v="Maryland"/>
    <n v="21044"/>
    <s v="East"/>
    <s v="OFF-BI-10003527"/>
    <s v="Office Supplies"/>
    <s v="Binders"/>
    <s v="Fellowes PB500 Electric Punch Plastic Comb Binding Machine with Manual Bind"/>
    <n v="2541.98"/>
    <n v="2"/>
    <n v="0"/>
    <n v="1270.99"/>
    <x v="36"/>
    <x v="1"/>
  </r>
  <r>
    <n v="7282"/>
    <s v="CA-2017-159282"/>
    <d v="2017-10-16T00:00:00"/>
    <s v="10/21/2017"/>
    <s v="Standard Class"/>
    <s v="GH-14410"/>
    <s v="Gary Hansen"/>
    <s v="Home Office"/>
    <s v="United States"/>
    <s v="Yuma"/>
    <s v="Arizona"/>
    <n v="85364"/>
    <s v="West"/>
    <s v="TEC-MA-10001148"/>
    <s v="Technology"/>
    <s v="Machines"/>
    <s v="Swingline SM12-08 MicroCut Jam Free Shredder"/>
    <n v="599.98500000000001"/>
    <n v="5"/>
    <n v="0.7"/>
    <n v="-479.988"/>
    <x v="13"/>
    <x v="3"/>
  </r>
  <r>
    <n v="7283"/>
    <s v="CA-2017-155936"/>
    <d v="2017-06-22T00:00:00"/>
    <s v="6/29/2017"/>
    <s v="Standard Class"/>
    <s v="JK-15730"/>
    <s v="Joe Kamberova"/>
    <s v="Consumer"/>
    <s v="United States"/>
    <s v="Chicago"/>
    <s v="Illinois"/>
    <n v="60653"/>
    <s v="Central"/>
    <s v="OFF-BI-10002432"/>
    <s v="Office Supplies"/>
    <s v="Binders"/>
    <s v="Wilson Jones Standard D-Ring Binders"/>
    <n v="3.036"/>
    <n v="3"/>
    <n v="0.8"/>
    <n v="-5.0094000000000003"/>
    <x v="27"/>
    <x v="3"/>
  </r>
  <r>
    <n v="7284"/>
    <s v="CA-2017-169439"/>
    <d v="2017-09-09T00:00:00"/>
    <s v="9/13/2017"/>
    <s v="Standard Class"/>
    <s v="LC-17140"/>
    <s v="Logan Currie"/>
    <s v="Consumer"/>
    <s v="United States"/>
    <s v="Cleveland"/>
    <s v="Ohio"/>
    <n v="44105"/>
    <s v="East"/>
    <s v="OFF-AR-10001374"/>
    <s v="Office Supplies"/>
    <s v="Art"/>
    <s v="BIC Brite Liner Highlighters, Chisel Tip"/>
    <n v="25.92"/>
    <n v="5"/>
    <n v="0.2"/>
    <n v="3.8879999999999999"/>
    <x v="15"/>
    <x v="3"/>
  </r>
  <r>
    <n v="7285"/>
    <s v="CA-2017-169439"/>
    <d v="2017-09-09T00:00:00"/>
    <s v="9/13/2017"/>
    <s v="Standard Class"/>
    <s v="LC-17140"/>
    <s v="Logan Currie"/>
    <s v="Consumer"/>
    <s v="United States"/>
    <s v="Cleveland"/>
    <s v="Ohio"/>
    <n v="44105"/>
    <s v="East"/>
    <s v="FUR-FU-10000723"/>
    <s v="Furniture"/>
    <s v="Furnishings"/>
    <s v="Deflect-o EconoMat Studded, No Bevel Mat for Low Pile Carpeting"/>
    <n v="66.111999999999995"/>
    <n v="2"/>
    <n v="0.2"/>
    <n v="-9.0904000000000007"/>
    <x v="15"/>
    <x v="3"/>
  </r>
  <r>
    <n v="7286"/>
    <s v="CA-2017-151183"/>
    <d v="2017-10-14T00:00:00"/>
    <s v="10/19/2017"/>
    <s v="Standard Class"/>
    <s v="BK-11260"/>
    <s v="Berenike Kampe"/>
    <s v="Consumer"/>
    <s v="United States"/>
    <s v="San Francisco"/>
    <s v="California"/>
    <n v="94110"/>
    <s v="West"/>
    <s v="TEC-AC-10003614"/>
    <s v="Technology"/>
    <s v="Accessories"/>
    <s v="Verbatim 25 GB 6x Blu-ray Single Layer Recordable Disc, 10/Pack"/>
    <n v="46.36"/>
    <n v="4"/>
    <n v="0"/>
    <n v="15.2988"/>
    <x v="13"/>
    <x v="3"/>
  </r>
  <r>
    <n v="7287"/>
    <s v="CA-2016-149965"/>
    <d v="2016-06-20T00:00:00"/>
    <s v="6/25/2016"/>
    <s v="Standard Class"/>
    <s v="BS-11365"/>
    <s v="Bill Shonely"/>
    <s v="Corporate"/>
    <s v="United States"/>
    <s v="Oklahoma City"/>
    <s v="Oklahoma"/>
    <n v="73120"/>
    <s v="Central"/>
    <s v="TEC-AC-10004877"/>
    <s v="Technology"/>
    <s v="Accessories"/>
    <s v="Imation†30456 USB†Flash Drive†8GB"/>
    <n v="6.9"/>
    <n v="1"/>
    <n v="0"/>
    <n v="0.55200000000000005"/>
    <x v="1"/>
    <x v="0"/>
  </r>
  <r>
    <n v="7288"/>
    <s v="CA-2016-149965"/>
    <d v="2016-06-20T00:00:00"/>
    <s v="6/25/2016"/>
    <s v="Standard Class"/>
    <s v="BS-11365"/>
    <s v="Bill Shonely"/>
    <s v="Corporate"/>
    <s v="United States"/>
    <s v="Oklahoma City"/>
    <s v="Oklahoma"/>
    <n v="73120"/>
    <s v="Central"/>
    <s v="FUR-FU-10004270"/>
    <s v="Furniture"/>
    <s v="Furnishings"/>
    <s v="Executive Impressions 13&quot; Clairmont Wall Clock"/>
    <n v="57.69"/>
    <n v="3"/>
    <n v="0"/>
    <n v="23.652899999999999"/>
    <x v="1"/>
    <x v="0"/>
  </r>
  <r>
    <n v="7289"/>
    <s v="CA-2014-158281"/>
    <d v="2014-09-02T00:00:00"/>
    <d v="2014-07-09T00:00:00"/>
    <s v="Standard Class"/>
    <s v="AG-10525"/>
    <s v="Andy Gerbode"/>
    <s v="Corporate"/>
    <s v="United States"/>
    <s v="Houston"/>
    <s v="Texas"/>
    <n v="77095"/>
    <s v="Central"/>
    <s v="TEC-MA-10002210"/>
    <s v="Technology"/>
    <s v="Machines"/>
    <s v="Epson TM-T88V Direct Thermal Printer - Monochrome - Desktop"/>
    <n v="559.71"/>
    <n v="3"/>
    <n v="0.4"/>
    <n v="-121.2705"/>
    <x v="30"/>
    <x v="2"/>
  </r>
  <r>
    <n v="7290"/>
    <s v="CA-2016-153661"/>
    <d v="2016-01-30T00:00:00"/>
    <s v="1/31/2016"/>
    <s v="First Class"/>
    <s v="SC-20725"/>
    <s v="Steven Cartwright"/>
    <s v="Consumer"/>
    <s v="United States"/>
    <s v="San Francisco"/>
    <s v="California"/>
    <n v="94122"/>
    <s v="West"/>
    <s v="OFF-ST-10000675"/>
    <s v="Office Supplies"/>
    <s v="Storage"/>
    <s v="File Shuttle II and Handi-File, Black"/>
    <n v="305.01"/>
    <n v="9"/>
    <n v="0"/>
    <n v="76.252499999999998"/>
    <x v="12"/>
    <x v="0"/>
  </r>
  <r>
    <n v="7291"/>
    <s v="CA-2016-153661"/>
    <d v="2016-01-30T00:00:00"/>
    <s v="1/31/2016"/>
    <s v="First Class"/>
    <s v="SC-20725"/>
    <s v="Steven Cartwright"/>
    <s v="Consumer"/>
    <s v="United States"/>
    <s v="San Francisco"/>
    <s v="California"/>
    <n v="94122"/>
    <s v="West"/>
    <s v="OFF-BI-10004781"/>
    <s v="Office Supplies"/>
    <s v="Binders"/>
    <s v="GBC Wire Binding Strips"/>
    <n v="50.783999999999999"/>
    <n v="2"/>
    <n v="0.2"/>
    <n v="17.7744"/>
    <x v="12"/>
    <x v="0"/>
  </r>
  <r>
    <n v="7292"/>
    <s v="CA-2016-153661"/>
    <d v="2016-01-30T00:00:00"/>
    <s v="1/31/2016"/>
    <s v="First Class"/>
    <s v="SC-20725"/>
    <s v="Steven Cartwright"/>
    <s v="Consumer"/>
    <s v="United States"/>
    <s v="San Francisco"/>
    <s v="California"/>
    <n v="94122"/>
    <s v="West"/>
    <s v="OFF-LA-10004689"/>
    <s v="Office Supplies"/>
    <s v="Labels"/>
    <s v="Avery 512"/>
    <n v="26.01"/>
    <n v="9"/>
    <n v="0"/>
    <n v="12.2247"/>
    <x v="12"/>
    <x v="0"/>
  </r>
  <r>
    <n v="7293"/>
    <s v="CA-2017-109183"/>
    <d v="2017-12-04T00:00:00"/>
    <d v="2017-09-12T00:00:00"/>
    <s v="Standard Class"/>
    <s v="LR-16915"/>
    <s v="Lena Radford"/>
    <s v="Consumer"/>
    <s v="United States"/>
    <s v="Nashville"/>
    <s v="Tennessee"/>
    <n v="37211"/>
    <s v="South"/>
    <s v="TEC-MA-10001856"/>
    <s v="Technology"/>
    <s v="Machines"/>
    <s v="Okidata C610n Printer"/>
    <n v="649"/>
    <n v="2"/>
    <n v="0.5"/>
    <n v="-272.58"/>
    <x v="22"/>
    <x v="3"/>
  </r>
  <r>
    <n v="7294"/>
    <s v="CA-2016-113656"/>
    <d v="2016-01-23T00:00:00"/>
    <s v="1/29/2016"/>
    <s v="Standard Class"/>
    <s v="CB-12415"/>
    <s v="Christy Brittain"/>
    <s v="Consumer"/>
    <s v="United States"/>
    <s v="Los Angeles"/>
    <s v="California"/>
    <n v="90036"/>
    <s v="West"/>
    <s v="FUR-FU-10000719"/>
    <s v="Furniture"/>
    <s v="Furnishings"/>
    <s v="DAX Cubicle Frames, 8-1/2 x 11"/>
    <n v="59.99"/>
    <n v="7"/>
    <n v="0"/>
    <n v="21.596399999999999"/>
    <x v="12"/>
    <x v="0"/>
  </r>
  <r>
    <n v="7295"/>
    <s v="CA-2015-148964"/>
    <d v="2015-05-26T00:00:00"/>
    <s v="5/31/2015"/>
    <s v="Standard Class"/>
    <s v="RD-19900"/>
    <s v="Ruben Dartt"/>
    <s v="Consumer"/>
    <s v="United States"/>
    <s v="Bellevue"/>
    <s v="Washington"/>
    <n v="98006"/>
    <s v="West"/>
    <s v="FUR-FU-10003849"/>
    <s v="Furniture"/>
    <s v="Furnishings"/>
    <s v="DAX Metal Frame, Desktop, Stepped-Edge"/>
    <n v="20.239999999999998"/>
    <n v="1"/>
    <n v="0"/>
    <n v="7.8936000000000002"/>
    <x v="33"/>
    <x v="1"/>
  </r>
  <r>
    <n v="7296"/>
    <s v="CA-2014-111899"/>
    <d v="2014-05-04T00:00:00"/>
    <d v="2014-05-05T00:00:00"/>
    <s v="First Class"/>
    <s v="NC-18340"/>
    <s v="Nat Carroll"/>
    <s v="Consumer"/>
    <s v="United States"/>
    <s v="Houston"/>
    <s v="Texas"/>
    <n v="77036"/>
    <s v="Central"/>
    <s v="OFF-AR-10001725"/>
    <s v="Office Supplies"/>
    <s v="Art"/>
    <s v="Boston Home &amp; Office Model 2000 Electric Pencil Sharpeners"/>
    <n v="37.840000000000003"/>
    <n v="2"/>
    <n v="0.2"/>
    <n v="2.8380000000000001"/>
    <x v="8"/>
    <x v="2"/>
  </r>
  <r>
    <n v="7297"/>
    <s v="CA-2014-111899"/>
    <d v="2014-05-04T00:00:00"/>
    <d v="2014-05-05T00:00:00"/>
    <s v="First Class"/>
    <s v="NC-18340"/>
    <s v="Nat Carroll"/>
    <s v="Consumer"/>
    <s v="United States"/>
    <s v="Houston"/>
    <s v="Texas"/>
    <n v="77036"/>
    <s v="Central"/>
    <s v="OFF-FA-10000840"/>
    <s v="Office Supplies"/>
    <s v="Fasteners"/>
    <s v="OIC Thumb-Tacks"/>
    <n v="5.4720000000000004"/>
    <n v="6"/>
    <n v="0.2"/>
    <n v="1.8468"/>
    <x v="8"/>
    <x v="2"/>
  </r>
  <r>
    <n v="7298"/>
    <s v="CA-2015-101126"/>
    <d v="2015-02-10T00:00:00"/>
    <s v="2/14/2015"/>
    <s v="Second Class"/>
    <s v="NB-18655"/>
    <s v="Nona Balk"/>
    <s v="Corporate"/>
    <s v="United States"/>
    <s v="Philadelphia"/>
    <s v="Pennsylvania"/>
    <n v="19143"/>
    <s v="East"/>
    <s v="OFF-ST-10000943"/>
    <s v="Office Supplies"/>
    <s v="Storage"/>
    <s v="Eldon ProFile File 'N Store Portable File Tub Letter/Legal Size Black"/>
    <n v="77.239999999999995"/>
    <n v="5"/>
    <n v="0.2"/>
    <n v="7.7240000000000002"/>
    <x v="36"/>
    <x v="1"/>
  </r>
  <r>
    <n v="7299"/>
    <s v="CA-2014-163468"/>
    <d v="2014-11-18T00:00:00"/>
    <s v="11/21/2014"/>
    <s v="First Class"/>
    <s v="JK-15730"/>
    <s v="Joe Kamberova"/>
    <s v="Consumer"/>
    <s v="United States"/>
    <s v="Des Plaines"/>
    <s v="Illinois"/>
    <n v="60016"/>
    <s v="Central"/>
    <s v="FUR-TA-10002533"/>
    <s v="Furniture"/>
    <s v="Tables"/>
    <s v="BPI Conference Tables"/>
    <n v="292.10000000000002"/>
    <n v="4"/>
    <n v="0.5"/>
    <n v="-175.26"/>
    <x v="7"/>
    <x v="2"/>
  </r>
  <r>
    <n v="7300"/>
    <s v="CA-2014-163468"/>
    <d v="2014-11-18T00:00:00"/>
    <s v="11/21/2014"/>
    <s v="First Class"/>
    <s v="JK-15730"/>
    <s v="Joe Kamberova"/>
    <s v="Consumer"/>
    <s v="United States"/>
    <s v="Des Plaines"/>
    <s v="Illinois"/>
    <n v="60016"/>
    <s v="Central"/>
    <s v="FUR-FU-10001546"/>
    <s v="Furniture"/>
    <s v="Furnishings"/>
    <s v="Dana Swing-Arm Lamps"/>
    <n v="8.5440000000000005"/>
    <n v="2"/>
    <n v="0.6"/>
    <n v="-7.476"/>
    <x v="7"/>
    <x v="2"/>
  </r>
  <r>
    <n v="7301"/>
    <s v="CA-2014-163468"/>
    <d v="2014-11-18T00:00:00"/>
    <s v="11/21/2014"/>
    <s v="First Class"/>
    <s v="JK-15730"/>
    <s v="Joe Kamberova"/>
    <s v="Consumer"/>
    <s v="United States"/>
    <s v="Des Plaines"/>
    <s v="Illinois"/>
    <n v="60016"/>
    <s v="Central"/>
    <s v="FUR-BO-10003546"/>
    <s v="Furniture"/>
    <s v="Bookcases"/>
    <s v="Hon 4-Shelf Metal Bookcases"/>
    <n v="424.11599999999999"/>
    <n v="6"/>
    <n v="0.3"/>
    <n v="-30.294"/>
    <x v="7"/>
    <x v="2"/>
  </r>
  <r>
    <n v="7302"/>
    <s v="CA-2014-163468"/>
    <d v="2014-11-18T00:00:00"/>
    <s v="11/21/2014"/>
    <s v="First Class"/>
    <s v="JK-15730"/>
    <s v="Joe Kamberova"/>
    <s v="Consumer"/>
    <s v="United States"/>
    <s v="Des Plaines"/>
    <s v="Illinois"/>
    <n v="60016"/>
    <s v="Central"/>
    <s v="OFF-BI-10004728"/>
    <s v="Office Supplies"/>
    <s v="Binders"/>
    <s v="Wilson Jones Turn Tabs Binder Tool for Ring Binders"/>
    <n v="2.8919999999999999"/>
    <n v="3"/>
    <n v="0.8"/>
    <n v="-4.9164000000000003"/>
    <x v="7"/>
    <x v="2"/>
  </r>
  <r>
    <n v="7303"/>
    <s v="CA-2014-163468"/>
    <d v="2014-11-18T00:00:00"/>
    <s v="11/21/2014"/>
    <s v="First Class"/>
    <s v="JK-15730"/>
    <s v="Joe Kamberova"/>
    <s v="Consumer"/>
    <s v="United States"/>
    <s v="Des Plaines"/>
    <s v="Illinois"/>
    <n v="60016"/>
    <s v="Central"/>
    <s v="OFF-ST-10000025"/>
    <s v="Office Supplies"/>
    <s v="Storage"/>
    <s v="Fellowes Stor/Drawer Steel Plus Storage Drawers"/>
    <n v="381.72"/>
    <n v="5"/>
    <n v="0.2"/>
    <n v="-66.801000000000002"/>
    <x v="7"/>
    <x v="2"/>
  </r>
  <r>
    <n v="7304"/>
    <s v="US-2017-117450"/>
    <d v="2017-09-04T00:00:00"/>
    <d v="2017-08-09T00:00:00"/>
    <s v="Standard Class"/>
    <s v="DO-13645"/>
    <s v="Doug O'Connell"/>
    <s v="Consumer"/>
    <s v="United States"/>
    <s v="Boynton Beach"/>
    <s v="Florida"/>
    <n v="33437"/>
    <s v="South"/>
    <s v="FUR-CH-10003817"/>
    <s v="Furniture"/>
    <s v="Chairs"/>
    <s v="Global Value Steno Chair, Gray"/>
    <n v="97.183999999999997"/>
    <n v="2"/>
    <n v="0.2"/>
    <n v="6.0739999999999998"/>
    <x v="15"/>
    <x v="3"/>
  </r>
  <r>
    <n v="7305"/>
    <s v="US-2017-117450"/>
    <d v="2017-09-04T00:00:00"/>
    <d v="2017-08-09T00:00:00"/>
    <s v="Standard Class"/>
    <s v="DO-13645"/>
    <s v="Doug O'Connell"/>
    <s v="Consumer"/>
    <s v="United States"/>
    <s v="Boynton Beach"/>
    <s v="Florida"/>
    <n v="33437"/>
    <s v="South"/>
    <s v="OFF-PA-10000289"/>
    <s v="Office Supplies"/>
    <s v="Paper"/>
    <s v="Xerox 213"/>
    <n v="10.368"/>
    <n v="2"/>
    <n v="0.2"/>
    <n v="3.6288"/>
    <x v="15"/>
    <x v="3"/>
  </r>
  <r>
    <n v="7306"/>
    <s v="CA-2014-137274"/>
    <d v="2014-03-29T00:00:00"/>
    <d v="2014-02-04T00:00:00"/>
    <s v="Standard Class"/>
    <s v="MG-18145"/>
    <s v="Mike Gockenbach"/>
    <s v="Consumer"/>
    <s v="United States"/>
    <s v="Plano"/>
    <s v="Texas"/>
    <n v="75023"/>
    <s v="Central"/>
    <s v="FUR-TA-10001889"/>
    <s v="Furniture"/>
    <s v="Tables"/>
    <s v="Bush Advantage Collection Racetrack Conference Table"/>
    <n v="890.84100000000001"/>
    <n v="3"/>
    <n v="0.3"/>
    <n v="-152.71559999999999"/>
    <x v="34"/>
    <x v="2"/>
  </r>
  <r>
    <n v="7307"/>
    <s v="CA-2016-144092"/>
    <d v="2016-11-05T00:00:00"/>
    <d v="2016-07-11T00:00:00"/>
    <s v="Second Class"/>
    <s v="LH-17155"/>
    <s v="Logan Haushalter"/>
    <s v="Consumer"/>
    <s v="United States"/>
    <s v="San Jose"/>
    <s v="California"/>
    <n v="95123"/>
    <s v="West"/>
    <s v="TEC-AC-10002305"/>
    <s v="Technology"/>
    <s v="Accessories"/>
    <s v="KeyTronic†E03601U1 -†Keyboard†- Beige"/>
    <n v="72"/>
    <n v="4"/>
    <n v="0"/>
    <n v="12.96"/>
    <x v="0"/>
    <x v="0"/>
  </r>
  <r>
    <n v="7308"/>
    <s v="CA-2016-144092"/>
    <d v="2016-11-05T00:00:00"/>
    <d v="2016-07-11T00:00:00"/>
    <s v="Second Class"/>
    <s v="LH-17155"/>
    <s v="Logan Haushalter"/>
    <s v="Consumer"/>
    <s v="United States"/>
    <s v="San Jose"/>
    <s v="California"/>
    <n v="95123"/>
    <s v="West"/>
    <s v="FUR-CH-10004875"/>
    <s v="Furniture"/>
    <s v="Chairs"/>
    <s v="Harbour Creations 67200 Series Stacking Chairs"/>
    <n v="113.88800000000001"/>
    <n v="2"/>
    <n v="0.2"/>
    <n v="9.9651999999999994"/>
    <x v="0"/>
    <x v="0"/>
  </r>
  <r>
    <n v="7309"/>
    <s v="CA-2016-144092"/>
    <d v="2016-11-05T00:00:00"/>
    <d v="2016-07-11T00:00:00"/>
    <s v="Second Class"/>
    <s v="LH-17155"/>
    <s v="Logan Haushalter"/>
    <s v="Consumer"/>
    <s v="United States"/>
    <s v="San Jose"/>
    <s v="California"/>
    <n v="95123"/>
    <s v="West"/>
    <s v="OFF-EN-10001434"/>
    <s v="Office Supplies"/>
    <s v="Envelopes"/>
    <s v="Strathmore #10 Envelopes, Ultimate White"/>
    <n v="158.13"/>
    <n v="3"/>
    <n v="0"/>
    <n v="77.483699999999999"/>
    <x v="0"/>
    <x v="0"/>
  </r>
  <r>
    <n v="7310"/>
    <s v="CA-2017-112172"/>
    <d v="2017-06-10T00:00:00"/>
    <s v="6/14/2017"/>
    <s v="Second Class"/>
    <s v="MM-18280"/>
    <s v="Muhammed MacIntyre"/>
    <s v="Corporate"/>
    <s v="United States"/>
    <s v="New York City"/>
    <s v="New York"/>
    <n v="10024"/>
    <s v="East"/>
    <s v="OFF-FA-10004395"/>
    <s v="Office Supplies"/>
    <s v="Fasteners"/>
    <s v="Plymouth Boxed Rubber Bands by Plymouth"/>
    <n v="14.13"/>
    <n v="3"/>
    <n v="0"/>
    <n v="0.70650000000000002"/>
    <x v="27"/>
    <x v="3"/>
  </r>
  <r>
    <n v="7311"/>
    <s v="CA-2015-121699"/>
    <d v="2015-08-10T00:00:00"/>
    <s v="8/14/2015"/>
    <s v="Standard Class"/>
    <s v="BD-11320"/>
    <s v="Bill Donatelli"/>
    <s v="Consumer"/>
    <s v="United States"/>
    <s v="Detroit"/>
    <s v="Michigan"/>
    <n v="48227"/>
    <s v="Central"/>
    <s v="OFF-BI-10004632"/>
    <s v="Office Supplies"/>
    <s v="Binders"/>
    <s v="GBC Binding covers"/>
    <n v="64.75"/>
    <n v="5"/>
    <n v="0"/>
    <n v="29.137499999999999"/>
    <x v="37"/>
    <x v="1"/>
  </r>
  <r>
    <n v="7312"/>
    <s v="CA-2015-162761"/>
    <d v="2015-10-09T00:00:00"/>
    <s v="10/13/2015"/>
    <s v="Standard Class"/>
    <s v="SC-20575"/>
    <s v="Sonia Cooley"/>
    <s v="Consumer"/>
    <s v="United States"/>
    <s v="Miami"/>
    <s v="Florida"/>
    <n v="33178"/>
    <s v="South"/>
    <s v="OFF-BI-10000145"/>
    <s v="Office Supplies"/>
    <s v="Binders"/>
    <s v="Zipper Ring Binder Pockets"/>
    <n v="1.8720000000000001"/>
    <n v="2"/>
    <n v="0.7"/>
    <n v="-1.3104"/>
    <x v="2"/>
    <x v="1"/>
  </r>
  <r>
    <n v="7313"/>
    <s v="CA-2015-162761"/>
    <d v="2015-10-09T00:00:00"/>
    <s v="10/13/2015"/>
    <s v="Standard Class"/>
    <s v="SC-20575"/>
    <s v="Sonia Cooley"/>
    <s v="Consumer"/>
    <s v="United States"/>
    <s v="Miami"/>
    <s v="Florida"/>
    <n v="33178"/>
    <s v="South"/>
    <s v="OFF-BI-10002498"/>
    <s v="Office Supplies"/>
    <s v="Binders"/>
    <s v="Clear Mylar Reinforcing Strips"/>
    <n v="11.214"/>
    <n v="2"/>
    <n v="0.7"/>
    <n v="-8.5974000000000004"/>
    <x v="2"/>
    <x v="1"/>
  </r>
  <r>
    <n v="7314"/>
    <s v="CA-2015-162761"/>
    <d v="2015-10-09T00:00:00"/>
    <s v="10/13/2015"/>
    <s v="Standard Class"/>
    <s v="SC-20575"/>
    <s v="Sonia Cooley"/>
    <s v="Consumer"/>
    <s v="United States"/>
    <s v="Miami"/>
    <s v="Florida"/>
    <n v="33178"/>
    <s v="South"/>
    <s v="OFF-AR-10001761"/>
    <s v="Office Supplies"/>
    <s v="Art"/>
    <s v="Avery Hi-Liter Smear-Safe Highlighters"/>
    <n v="37.375999999999998"/>
    <n v="8"/>
    <n v="0.2"/>
    <n v="7.4752000000000001"/>
    <x v="2"/>
    <x v="1"/>
  </r>
  <r>
    <n v="7315"/>
    <s v="CA-2016-121377"/>
    <d v="2016-05-28T00:00:00"/>
    <d v="2016-02-06T00:00:00"/>
    <s v="Standard Class"/>
    <s v="TN-21040"/>
    <s v="Tanja Norvell"/>
    <s v="Home Office"/>
    <s v="United States"/>
    <s v="Park Ridge"/>
    <s v="Illinois"/>
    <n v="60068"/>
    <s v="Central"/>
    <s v="TEC-PH-10001817"/>
    <s v="Technology"/>
    <s v="Phones"/>
    <s v="Wilson Electronics DB Pro Signal Booster"/>
    <n v="286.39999999999998"/>
    <n v="1"/>
    <n v="0.2"/>
    <n v="25.06"/>
    <x v="35"/>
    <x v="0"/>
  </r>
  <r>
    <n v="7316"/>
    <s v="CA-2017-115322"/>
    <d v="2017-05-11T00:00:00"/>
    <s v="5/16/2017"/>
    <s v="Second Class"/>
    <s v="ZC-21910"/>
    <s v="Zuschuss Carroll"/>
    <s v="Consumer"/>
    <s v="United States"/>
    <s v="New York City"/>
    <s v="New York"/>
    <n v="10024"/>
    <s v="East"/>
    <s v="OFF-AR-10004456"/>
    <s v="Office Supplies"/>
    <s v="Art"/>
    <s v="Panasonic KP-4ABK Battery-Operated Pencil Sharpener"/>
    <n v="43.92"/>
    <n v="3"/>
    <n v="0"/>
    <n v="12.736800000000001"/>
    <x v="24"/>
    <x v="3"/>
  </r>
  <r>
    <n v="7317"/>
    <s v="CA-2016-132066"/>
    <d v="2016-10-16T00:00:00"/>
    <s v="10/20/2016"/>
    <s v="Standard Class"/>
    <s v="NB-18655"/>
    <s v="Nona Balk"/>
    <s v="Corporate"/>
    <s v="United States"/>
    <s v="New York City"/>
    <s v="New York"/>
    <n v="10011"/>
    <s v="East"/>
    <s v="FUR-TA-10001539"/>
    <s v="Furniture"/>
    <s v="Tables"/>
    <s v="Chromcraft Rectangular Conference Tables"/>
    <n v="142.18199999999999"/>
    <n v="1"/>
    <n v="0.4"/>
    <n v="-37.915199999999999"/>
    <x v="32"/>
    <x v="0"/>
  </r>
  <r>
    <n v="7318"/>
    <s v="CA-2017-158120"/>
    <d v="2017-11-17T00:00:00"/>
    <s v="11/21/2017"/>
    <s v="Standard Class"/>
    <s v="KH-16330"/>
    <s v="Katharine Harms"/>
    <s v="Corporate"/>
    <s v="United States"/>
    <s v="Hillsboro"/>
    <s v="Oregon"/>
    <n v="97123"/>
    <s v="West"/>
    <s v="OFF-PA-10003205"/>
    <s v="Office Supplies"/>
    <s v="Paper"/>
    <s v="Wirebound Message Forms, Four 2 3/4 x 5 Forms per Page, Pink Paper"/>
    <n v="19.608000000000001"/>
    <n v="3"/>
    <n v="0.2"/>
    <n v="6.6177000000000001"/>
    <x v="23"/>
    <x v="3"/>
  </r>
  <r>
    <n v="7319"/>
    <s v="CA-2017-158120"/>
    <d v="2017-11-17T00:00:00"/>
    <s v="11/21/2017"/>
    <s v="Standard Class"/>
    <s v="KH-16330"/>
    <s v="Katharine Harms"/>
    <s v="Corporate"/>
    <s v="United States"/>
    <s v="Hillsboro"/>
    <s v="Oregon"/>
    <n v="97123"/>
    <s v="West"/>
    <s v="OFF-BI-10002813"/>
    <s v="Office Supplies"/>
    <s v="Binders"/>
    <s v="Avery Reinforcements for Hole-Punch Pages"/>
    <n v="4.1580000000000004"/>
    <n v="7"/>
    <n v="0.7"/>
    <n v="-3.4649999999999999"/>
    <x v="23"/>
    <x v="3"/>
  </r>
  <r>
    <n v="7320"/>
    <s v="CA-2017-100097"/>
    <d v="2017-11-26T00:00:00"/>
    <s v="11/29/2017"/>
    <s v="Second Class"/>
    <s v="MN-17935"/>
    <s v="Michael Nguyen"/>
    <s v="Consumer"/>
    <s v="United States"/>
    <s v="New York City"/>
    <s v="New York"/>
    <n v="10009"/>
    <s v="East"/>
    <s v="TEC-PH-10002310"/>
    <s v="Technology"/>
    <s v="Phones"/>
    <s v="Plantronics Calisto P620-M USB Wireless Speakerphone System"/>
    <n v="979.95"/>
    <n v="5"/>
    <n v="0"/>
    <n v="264.5865"/>
    <x v="23"/>
    <x v="3"/>
  </r>
  <r>
    <n v="7321"/>
    <s v="CA-2017-100097"/>
    <d v="2017-11-26T00:00:00"/>
    <s v="11/29/2017"/>
    <s v="Second Class"/>
    <s v="MN-17935"/>
    <s v="Michael Nguyen"/>
    <s v="Consumer"/>
    <s v="United States"/>
    <s v="New York City"/>
    <s v="New York"/>
    <n v="10009"/>
    <s v="East"/>
    <s v="FUR-FU-10003623"/>
    <s v="Furniture"/>
    <s v="Furnishings"/>
    <s v="DataProducts Ampli Magnifier Task Lamp, Black,"/>
    <n v="135.30000000000001"/>
    <n v="5"/>
    <n v="0"/>
    <n v="37.884"/>
    <x v="23"/>
    <x v="3"/>
  </r>
  <r>
    <n v="7322"/>
    <s v="CA-2017-167626"/>
    <d v="2017-09-03T00:00:00"/>
    <d v="2017-07-09T00:00:00"/>
    <s v="Standard Class"/>
    <s v="MY-18295"/>
    <s v="Muhammed Yedwab"/>
    <s v="Corporate"/>
    <s v="United States"/>
    <s v="Chicago"/>
    <s v="Illinois"/>
    <n v="60623"/>
    <s v="Central"/>
    <s v="OFF-PA-10003424"/>
    <s v="Office Supplies"/>
    <s v="Paper"/>
    <s v="&quot;While you Were Out&quot; Message Book, One Form per Page"/>
    <n v="8.9039999999999999"/>
    <n v="3"/>
    <n v="0.2"/>
    <n v="3.339"/>
    <x v="15"/>
    <x v="3"/>
  </r>
  <r>
    <n v="7323"/>
    <s v="CA-2017-167626"/>
    <d v="2017-09-03T00:00:00"/>
    <d v="2017-07-09T00:00:00"/>
    <s v="Standard Class"/>
    <s v="MY-18295"/>
    <s v="Muhammed Yedwab"/>
    <s v="Corporate"/>
    <s v="United States"/>
    <s v="Chicago"/>
    <s v="Illinois"/>
    <n v="60623"/>
    <s v="Central"/>
    <s v="TEC-AC-10004353"/>
    <s v="Technology"/>
    <s v="Accessories"/>
    <s v="Hypercom P1300 Pinpad"/>
    <n v="100.8"/>
    <n v="2"/>
    <n v="0.2"/>
    <n v="21.42"/>
    <x v="15"/>
    <x v="3"/>
  </r>
  <r>
    <n v="7324"/>
    <s v="US-2017-126053"/>
    <d v="2017-12-05T00:00:00"/>
    <d v="2017-08-12T00:00:00"/>
    <s v="First Class"/>
    <s v="CS-11950"/>
    <s v="Carlos Soltero"/>
    <s v="Consumer"/>
    <s v="United States"/>
    <s v="New York City"/>
    <s v="New York"/>
    <n v="10024"/>
    <s v="East"/>
    <s v="FUR-FU-10001934"/>
    <s v="Furniture"/>
    <s v="Furnishings"/>
    <s v="Magnifier Swing Arm Lamp"/>
    <n v="41.96"/>
    <n v="2"/>
    <n v="0"/>
    <n v="10.909599999999999"/>
    <x v="22"/>
    <x v="3"/>
  </r>
  <r>
    <n v="7325"/>
    <s v="US-2017-126053"/>
    <d v="2017-12-05T00:00:00"/>
    <d v="2017-08-12T00:00:00"/>
    <s v="First Class"/>
    <s v="CS-11950"/>
    <s v="Carlos Soltero"/>
    <s v="Consumer"/>
    <s v="United States"/>
    <s v="New York City"/>
    <s v="New York"/>
    <n v="10024"/>
    <s v="East"/>
    <s v="OFF-LA-10003766"/>
    <s v="Office Supplies"/>
    <s v="Labels"/>
    <s v="Self-Adhesive Removable Labels"/>
    <n v="9.4499999999999993"/>
    <n v="3"/>
    <n v="0"/>
    <n v="4.5359999999999996"/>
    <x v="22"/>
    <x v="3"/>
  </r>
  <r>
    <n v="7326"/>
    <s v="US-2017-128447"/>
    <d v="2017-11-10T00:00:00"/>
    <s v="11/17/2017"/>
    <s v="Standard Class"/>
    <s v="MC-17845"/>
    <s v="Michael Chen"/>
    <s v="Consumer"/>
    <s v="United States"/>
    <s v="Pasco"/>
    <s v="Washington"/>
    <n v="99301"/>
    <s v="West"/>
    <s v="OFF-AP-10004540"/>
    <s v="Office Supplies"/>
    <s v="Appliances"/>
    <s v="Eureka The Boss Lite 10-Amp Upright Vacuum, Blue"/>
    <n v="400.8"/>
    <n v="5"/>
    <n v="0"/>
    <n v="112.224"/>
    <x v="23"/>
    <x v="3"/>
  </r>
  <r>
    <n v="7327"/>
    <s v="US-2017-128447"/>
    <d v="2017-11-10T00:00:00"/>
    <s v="11/17/2017"/>
    <s v="Standard Class"/>
    <s v="MC-17845"/>
    <s v="Michael Chen"/>
    <s v="Consumer"/>
    <s v="United States"/>
    <s v="Pasco"/>
    <s v="Washington"/>
    <n v="99301"/>
    <s v="West"/>
    <s v="OFF-BI-10001543"/>
    <s v="Office Supplies"/>
    <s v="Binders"/>
    <s v="GBC VeloBinder Manual Binding System"/>
    <n v="28.792000000000002"/>
    <n v="1"/>
    <n v="0.2"/>
    <n v="10.077199999999999"/>
    <x v="23"/>
    <x v="3"/>
  </r>
  <r>
    <n v="7328"/>
    <s v="US-2014-131275"/>
    <d v="2014-03-18T00:00:00"/>
    <s v="3/24/2014"/>
    <s v="Standard Class"/>
    <s v="SC-20050"/>
    <s v="Sample Company A"/>
    <s v="Home Office"/>
    <s v="United States"/>
    <s v="Burbank"/>
    <s v="California"/>
    <n v="91505"/>
    <s v="West"/>
    <s v="FUR-FU-10004597"/>
    <s v="Furniture"/>
    <s v="Furnishings"/>
    <s v="Eldon Cleatmat Chair Mats for Medium Pile Carpets"/>
    <n v="111"/>
    <n v="2"/>
    <n v="0"/>
    <n v="14.43"/>
    <x v="34"/>
    <x v="2"/>
  </r>
  <r>
    <n v="7329"/>
    <s v="US-2014-131275"/>
    <d v="2014-03-18T00:00:00"/>
    <s v="3/24/2014"/>
    <s v="Standard Class"/>
    <s v="SC-20050"/>
    <s v="Sample Company A"/>
    <s v="Home Office"/>
    <s v="United States"/>
    <s v="Burbank"/>
    <s v="California"/>
    <n v="91505"/>
    <s v="West"/>
    <s v="TEC-MA-10001148"/>
    <s v="Technology"/>
    <s v="Machines"/>
    <s v="Swingline SM12-08 MicroCut Jam Free Shredder"/>
    <n v="1279.9680000000001"/>
    <n v="4"/>
    <n v="0.2"/>
    <n v="415.9896"/>
    <x v="34"/>
    <x v="2"/>
  </r>
  <r>
    <n v="7330"/>
    <s v="US-2014-131275"/>
    <d v="2014-03-18T00:00:00"/>
    <s v="3/24/2014"/>
    <s v="Standard Class"/>
    <s v="SC-20050"/>
    <s v="Sample Company A"/>
    <s v="Home Office"/>
    <s v="United States"/>
    <s v="Burbank"/>
    <s v="California"/>
    <n v="91505"/>
    <s v="West"/>
    <s v="OFF-ST-10000078"/>
    <s v="Office Supplies"/>
    <s v="Storage"/>
    <s v="Tennsco 6- and 18-Compartment Lockers"/>
    <n v="1856.19"/>
    <n v="7"/>
    <n v="0"/>
    <n v="334.11419999999998"/>
    <x v="34"/>
    <x v="2"/>
  </r>
  <r>
    <n v="7331"/>
    <s v="CA-2016-149349"/>
    <d v="2016-11-12T00:00:00"/>
    <s v="11/13/2016"/>
    <s v="First Class"/>
    <s v="SP-20650"/>
    <s v="Stephanie Phelps"/>
    <s v="Corporate"/>
    <s v="United States"/>
    <s v="Chicago"/>
    <s v="Illinois"/>
    <n v="60623"/>
    <s v="Central"/>
    <s v="FUR-FU-10001037"/>
    <s v="Furniture"/>
    <s v="Furnishings"/>
    <s v="DAX Charcoal/Nickel-Tone Document Frame, 5 x 7"/>
    <n v="22.751999999999999"/>
    <n v="6"/>
    <n v="0.6"/>
    <n v="-8.532"/>
    <x v="0"/>
    <x v="0"/>
  </r>
  <r>
    <n v="7332"/>
    <s v="CA-2017-115119"/>
    <d v="2017-10-26T00:00:00"/>
    <s v="10/30/2017"/>
    <s v="Standard Class"/>
    <s v="SC-20440"/>
    <s v="Shaun Chance"/>
    <s v="Corporate"/>
    <s v="United States"/>
    <s v="Lancaster"/>
    <s v="Pennsylvania"/>
    <n v="17602"/>
    <s v="East"/>
    <s v="TEC-PH-10001433"/>
    <s v="Technology"/>
    <s v="Phones"/>
    <s v="Cisco Small Business SPA 502G VoIP phone"/>
    <n v="61.542000000000002"/>
    <n v="1"/>
    <n v="0.4"/>
    <n v="-13.334099999999999"/>
    <x v="13"/>
    <x v="3"/>
  </r>
  <r>
    <n v="7333"/>
    <s v="CA-2017-115119"/>
    <d v="2017-10-26T00:00:00"/>
    <s v="10/30/2017"/>
    <s v="Standard Class"/>
    <s v="SC-20440"/>
    <s v="Shaun Chance"/>
    <s v="Corporate"/>
    <s v="United States"/>
    <s v="Lancaster"/>
    <s v="Pennsylvania"/>
    <n v="17602"/>
    <s v="East"/>
    <s v="OFF-BI-10003007"/>
    <s v="Office Supplies"/>
    <s v="Binders"/>
    <s v="Premium Transparent Presentation Covers, No Pattern/Clear, 8 1/2&quot; x 11&quot;"/>
    <n v="81.438000000000002"/>
    <n v="7"/>
    <n v="0.7"/>
    <n v="-65.150400000000005"/>
    <x v="13"/>
    <x v="3"/>
  </r>
  <r>
    <n v="7334"/>
    <s v="CA-2015-125563"/>
    <d v="2015-04-11T00:00:00"/>
    <s v="4/17/2015"/>
    <s v="Standard Class"/>
    <s v="PR-18880"/>
    <s v="Patrick Ryan"/>
    <s v="Consumer"/>
    <s v="United States"/>
    <s v="Tampa"/>
    <s v="Florida"/>
    <n v="33614"/>
    <s v="South"/>
    <s v="FUR-FU-10001290"/>
    <s v="Furniture"/>
    <s v="Furnishings"/>
    <s v="Executive Impressions Supervisor Wall Clock"/>
    <n v="67.36"/>
    <n v="2"/>
    <n v="0.2"/>
    <n v="10.103999999999999"/>
    <x v="19"/>
    <x v="1"/>
  </r>
  <r>
    <n v="7335"/>
    <s v="CA-2015-125563"/>
    <d v="2015-04-11T00:00:00"/>
    <s v="4/17/2015"/>
    <s v="Standard Class"/>
    <s v="PR-18880"/>
    <s v="Patrick Ryan"/>
    <s v="Consumer"/>
    <s v="United States"/>
    <s v="Tampa"/>
    <s v="Florida"/>
    <n v="33614"/>
    <s v="South"/>
    <s v="FUR-FU-10000087"/>
    <s v="Furniture"/>
    <s v="Furnishings"/>
    <s v="Executive Impressions 14&quot; Two-Color Numerals Wall Clock"/>
    <n v="54.527999999999999"/>
    <n v="3"/>
    <n v="0.2"/>
    <n v="14.313599999999999"/>
    <x v="19"/>
    <x v="1"/>
  </r>
  <r>
    <n v="7336"/>
    <s v="CA-2015-113152"/>
    <d v="2015-12-25T00:00:00"/>
    <s v="12/30/2015"/>
    <s v="Standard Class"/>
    <s v="JK-15625"/>
    <s v="Jim Karlsson"/>
    <s v="Consumer"/>
    <s v="United States"/>
    <s v="New York City"/>
    <s v="New York"/>
    <n v="10024"/>
    <s v="East"/>
    <s v="TEC-AC-10002049"/>
    <s v="Technology"/>
    <s v="Accessories"/>
    <s v="Plantronics Savi W720 Multi-Device Wireless Headset System"/>
    <n v="843.9"/>
    <n v="2"/>
    <n v="0"/>
    <n v="371.31599999999997"/>
    <x v="14"/>
    <x v="1"/>
  </r>
  <r>
    <n v="7337"/>
    <s v="CA-2015-113152"/>
    <d v="2015-12-25T00:00:00"/>
    <s v="12/30/2015"/>
    <s v="Standard Class"/>
    <s v="JK-15625"/>
    <s v="Jim Karlsson"/>
    <s v="Consumer"/>
    <s v="United States"/>
    <s v="New York City"/>
    <s v="New York"/>
    <n v="10024"/>
    <s v="East"/>
    <s v="FUR-BO-10002613"/>
    <s v="Furniture"/>
    <s v="Bookcases"/>
    <s v="Atlantic Metals Mobile 4-Shelf Bookcases, Custom Colors"/>
    <n v="449.56799999999998"/>
    <n v="2"/>
    <n v="0.2"/>
    <n v="56.195999999999998"/>
    <x v="14"/>
    <x v="1"/>
  </r>
  <r>
    <n v="7338"/>
    <s v="CA-2017-165155"/>
    <d v="2017-09-21T00:00:00"/>
    <s v="9/23/2017"/>
    <s v="First Class"/>
    <s v="BM-11575"/>
    <s v="Brendan Murry"/>
    <s v="Corporate"/>
    <s v="United States"/>
    <s v="Los Angeles"/>
    <s v="California"/>
    <n v="90045"/>
    <s v="West"/>
    <s v="OFF-ST-10004950"/>
    <s v="Office Supplies"/>
    <s v="Storage"/>
    <s v="Tenex Personal Filing Tote With Secure Closure Lid, Black/Frost"/>
    <n v="15.51"/>
    <n v="1"/>
    <n v="0"/>
    <n v="3.8774999999999999"/>
    <x v="15"/>
    <x v="3"/>
  </r>
  <r>
    <n v="7339"/>
    <s v="CA-2014-163412"/>
    <d v="2014-12-20T00:00:00"/>
    <s v="12/23/2014"/>
    <s v="Second Class"/>
    <s v="SM-20950"/>
    <s v="Suzanne McNair"/>
    <s v="Corporate"/>
    <s v="United States"/>
    <s v="New York City"/>
    <s v="New York"/>
    <n v="10035"/>
    <s v="East"/>
    <s v="FUR-CH-10004875"/>
    <s v="Furniture"/>
    <s v="Chairs"/>
    <s v="Harbour Creations 67200 Series Stacking Chairs"/>
    <n v="192.18600000000001"/>
    <n v="3"/>
    <n v="0.1"/>
    <n v="36.3018"/>
    <x v="20"/>
    <x v="2"/>
  </r>
  <r>
    <n v="7340"/>
    <s v="CA-2015-159590"/>
    <d v="2015-07-18T00:00:00"/>
    <s v="7/21/2015"/>
    <s v="First Class"/>
    <s v="KC-16255"/>
    <s v="Karen Carlisle"/>
    <s v="Corporate"/>
    <s v="United States"/>
    <s v="New York City"/>
    <s v="New York"/>
    <n v="10009"/>
    <s v="East"/>
    <s v="OFF-AR-10003190"/>
    <s v="Office Supplies"/>
    <s v="Art"/>
    <s v="Newell 32"/>
    <n v="5.76"/>
    <n v="2"/>
    <n v="0"/>
    <n v="1.6128"/>
    <x v="38"/>
    <x v="1"/>
  </r>
  <r>
    <n v="7341"/>
    <s v="CA-2014-116190"/>
    <d v="2014-07-26T00:00:00"/>
    <d v="2014-01-08T00:00:00"/>
    <s v="Standard Class"/>
    <s v="SG-20470"/>
    <s v="Sheri Gordon"/>
    <s v="Consumer"/>
    <s v="United States"/>
    <s v="Atlanta"/>
    <s v="Georgia"/>
    <n v="30318"/>
    <s v="South"/>
    <s v="FUR-CH-10000553"/>
    <s v="Furniture"/>
    <s v="Chairs"/>
    <s v="Metal Folding Chairs, Beige, 4/Carton"/>
    <n v="67.88"/>
    <n v="2"/>
    <n v="0"/>
    <n v="18.3276"/>
    <x v="39"/>
    <x v="2"/>
  </r>
  <r>
    <n v="7342"/>
    <s v="CA-2014-116190"/>
    <d v="2014-07-26T00:00:00"/>
    <d v="2014-01-08T00:00:00"/>
    <s v="Standard Class"/>
    <s v="SG-20470"/>
    <s v="Sheri Gordon"/>
    <s v="Consumer"/>
    <s v="United States"/>
    <s v="Atlanta"/>
    <s v="Georgia"/>
    <n v="30318"/>
    <s v="South"/>
    <s v="OFF-LA-10002762"/>
    <s v="Office Supplies"/>
    <s v="Labels"/>
    <s v="Avery 485"/>
    <n v="162.88999999999999"/>
    <n v="13"/>
    <n v="0"/>
    <n v="76.558300000000003"/>
    <x v="39"/>
    <x v="2"/>
  </r>
  <r>
    <n v="7343"/>
    <s v="CA-2014-116190"/>
    <d v="2014-07-26T00:00:00"/>
    <d v="2014-01-08T00:00:00"/>
    <s v="Standard Class"/>
    <s v="SG-20470"/>
    <s v="Sheri Gordon"/>
    <s v="Consumer"/>
    <s v="United States"/>
    <s v="Atlanta"/>
    <s v="Georgia"/>
    <n v="30318"/>
    <s v="South"/>
    <s v="FUR-FU-10000719"/>
    <s v="Furniture"/>
    <s v="Furnishings"/>
    <s v="DAX Cubicle Frames, 8-1/2 x 11"/>
    <n v="25.71"/>
    <n v="3"/>
    <n v="0"/>
    <n v="9.2555999999999994"/>
    <x v="39"/>
    <x v="2"/>
  </r>
  <r>
    <n v="7344"/>
    <s v="CA-2014-168473"/>
    <d v="2014-12-26T00:00:00"/>
    <d v="2015-01-01T00:00:00"/>
    <s v="Standard Class"/>
    <s v="TB-21520"/>
    <s v="Tracy Blumstein"/>
    <s v="Consumer"/>
    <s v="United States"/>
    <s v="New York City"/>
    <s v="New York"/>
    <n v="10009"/>
    <s v="East"/>
    <s v="OFF-ST-10000563"/>
    <s v="Office Supplies"/>
    <s v="Storage"/>
    <s v="Fellowes Bankers Box Stor/Drawer Steel Plus"/>
    <n v="191.88"/>
    <n v="6"/>
    <n v="0"/>
    <n v="19.187999999999999"/>
    <x v="20"/>
    <x v="2"/>
  </r>
  <r>
    <n v="7345"/>
    <s v="CA-2017-168389"/>
    <d v="2017-12-11T00:00:00"/>
    <s v="12/17/2017"/>
    <s v="Standard Class"/>
    <s v="DV-13045"/>
    <s v="Darrin Van Huff"/>
    <s v="Corporate"/>
    <s v="United States"/>
    <s v="Jacksonville"/>
    <s v="Florida"/>
    <n v="32216"/>
    <s v="South"/>
    <s v="FUR-TA-10004289"/>
    <s v="Furniture"/>
    <s v="Tables"/>
    <s v="BoxOffice By Design Rectangular and Half-Moon Meeting Room Tables"/>
    <n v="721.875"/>
    <n v="6"/>
    <n v="0.45"/>
    <n v="-420"/>
    <x v="22"/>
    <x v="3"/>
  </r>
  <r>
    <n v="7346"/>
    <s v="CA-2017-168389"/>
    <d v="2017-12-11T00:00:00"/>
    <s v="12/17/2017"/>
    <s v="Standard Class"/>
    <s v="DV-13045"/>
    <s v="Darrin Van Huff"/>
    <s v="Corporate"/>
    <s v="United States"/>
    <s v="Jacksonville"/>
    <s v="Florida"/>
    <n v="32216"/>
    <s v="South"/>
    <s v="TEC-PH-10003555"/>
    <s v="Technology"/>
    <s v="Phones"/>
    <s v="Motorola HK250 Universal Bluetooth Headset"/>
    <n v="73.567999999999998"/>
    <n v="4"/>
    <n v="0.2"/>
    <n v="-16.552800000000001"/>
    <x v="22"/>
    <x v="3"/>
  </r>
  <r>
    <n v="7347"/>
    <s v="CA-2017-168389"/>
    <d v="2017-12-11T00:00:00"/>
    <s v="12/17/2017"/>
    <s v="Standard Class"/>
    <s v="DV-13045"/>
    <s v="Darrin Van Huff"/>
    <s v="Corporate"/>
    <s v="United States"/>
    <s v="Jacksonville"/>
    <s v="Florida"/>
    <n v="32216"/>
    <s v="South"/>
    <s v="OFF-AR-10001958"/>
    <s v="Office Supplies"/>
    <s v="Art"/>
    <s v="Stanley Bostitch Contemporary Electric Pencil Sharpeners"/>
    <n v="13.584"/>
    <n v="1"/>
    <n v="0.2"/>
    <n v="1.3584000000000001"/>
    <x v="22"/>
    <x v="3"/>
  </r>
  <r>
    <n v="7348"/>
    <s v="CA-2017-168389"/>
    <d v="2017-12-11T00:00:00"/>
    <s v="12/17/2017"/>
    <s v="Standard Class"/>
    <s v="DV-13045"/>
    <s v="Darrin Van Huff"/>
    <s v="Corporate"/>
    <s v="United States"/>
    <s v="Jacksonville"/>
    <s v="Florida"/>
    <n v="32216"/>
    <s v="South"/>
    <s v="FUR-CH-10000225"/>
    <s v="Furniture"/>
    <s v="Chairs"/>
    <s v="Global Geo Office Task Chair, Gray"/>
    <n v="64.784000000000006"/>
    <n v="1"/>
    <n v="0.2"/>
    <n v="-12.147"/>
    <x v="22"/>
    <x v="3"/>
  </r>
  <r>
    <n v="7349"/>
    <s v="CA-2014-130421"/>
    <d v="2014-03-03T00:00:00"/>
    <d v="2014-07-03T00:00:00"/>
    <s v="Standard Class"/>
    <s v="SC-20020"/>
    <s v="Sam Craven"/>
    <s v="Consumer"/>
    <s v="United States"/>
    <s v="Houston"/>
    <s v="Texas"/>
    <n v="77095"/>
    <s v="Central"/>
    <s v="OFF-AP-10002534"/>
    <s v="Office Supplies"/>
    <s v="Appliances"/>
    <s v="3.6 Cubic Foot Counter Height Office Refrigerator"/>
    <n v="176.77199999999999"/>
    <n v="3"/>
    <n v="0.8"/>
    <n v="-459.60719999999998"/>
    <x v="34"/>
    <x v="2"/>
  </r>
  <r>
    <n v="7350"/>
    <s v="CA-2017-142125"/>
    <d v="2017-10-21T00:00:00"/>
    <s v="10/27/2017"/>
    <s v="Standard Class"/>
    <s v="JB-15400"/>
    <s v="Jennifer Braxton"/>
    <s v="Corporate"/>
    <s v="United States"/>
    <s v="Milwaukee"/>
    <s v="Wisconsin"/>
    <n v="53209"/>
    <s v="Central"/>
    <s v="OFF-BI-10000301"/>
    <s v="Office Supplies"/>
    <s v="Binders"/>
    <s v="GBC Instant Report Kit"/>
    <n v="38.82"/>
    <n v="6"/>
    <n v="0"/>
    <n v="19.41"/>
    <x v="13"/>
    <x v="3"/>
  </r>
  <r>
    <n v="7351"/>
    <s v="CA-2017-142125"/>
    <d v="2017-10-21T00:00:00"/>
    <s v="10/27/2017"/>
    <s v="Standard Class"/>
    <s v="JB-15400"/>
    <s v="Jennifer Braxton"/>
    <s v="Corporate"/>
    <s v="United States"/>
    <s v="Milwaukee"/>
    <s v="Wisconsin"/>
    <n v="53209"/>
    <s v="Central"/>
    <s v="OFF-BI-10003460"/>
    <s v="Office Supplies"/>
    <s v="Binders"/>
    <s v="Acco 3-Hole Punch"/>
    <n v="21.9"/>
    <n v="5"/>
    <n v="0"/>
    <n v="10.512"/>
    <x v="13"/>
    <x v="3"/>
  </r>
  <r>
    <n v="7352"/>
    <s v="CA-2017-141138"/>
    <d v="2017-11-10T00:00:00"/>
    <s v="11/16/2017"/>
    <s v="Standard Class"/>
    <s v="GH-14425"/>
    <s v="Gary Hwang"/>
    <s v="Consumer"/>
    <s v="United States"/>
    <s v="Modesto"/>
    <s v="California"/>
    <n v="95351"/>
    <s v="West"/>
    <s v="TEC-AC-10001772"/>
    <s v="Technology"/>
    <s v="Accessories"/>
    <s v="Memorex Mini Travel Drive 16 GB USB 2.0 Flash Drive"/>
    <n v="111.79"/>
    <n v="7"/>
    <n v="0"/>
    <n v="43.598100000000002"/>
    <x v="23"/>
    <x v="3"/>
  </r>
  <r>
    <n v="7353"/>
    <s v="CA-2017-152135"/>
    <d v="2017-03-16T00:00:00"/>
    <s v="3/18/2017"/>
    <s v="Second Class"/>
    <s v="MG-17650"/>
    <s v="Matthew Grinstein"/>
    <s v="Home Office"/>
    <s v="United States"/>
    <s v="Lakewood"/>
    <s v="Ohio"/>
    <n v="44107"/>
    <s v="East"/>
    <s v="TEC-PH-10003505"/>
    <s v="Technology"/>
    <s v="Phones"/>
    <s v="Geemarc AmpliPOWER60"/>
    <n v="445.44"/>
    <n v="8"/>
    <n v="0.4"/>
    <n v="-81.664000000000001"/>
    <x v="42"/>
    <x v="3"/>
  </r>
  <r>
    <n v="7354"/>
    <s v="CA-2016-151974"/>
    <d v="2016-09-22T00:00:00"/>
    <s v="9/29/2016"/>
    <s v="Standard Class"/>
    <s v="RD-19660"/>
    <s v="Robert Dilbeck"/>
    <s v="Home Office"/>
    <s v="United States"/>
    <s v="Philadelphia"/>
    <s v="Pennsylvania"/>
    <n v="19134"/>
    <s v="East"/>
    <s v="OFF-LA-10004484"/>
    <s v="Office Supplies"/>
    <s v="Labels"/>
    <s v="Avery 476"/>
    <n v="16.52"/>
    <n v="5"/>
    <n v="0.2"/>
    <n v="5.3689999999999998"/>
    <x v="21"/>
    <x v="0"/>
  </r>
  <r>
    <n v="7355"/>
    <s v="CA-2017-154102"/>
    <d v="2017-02-06T00:00:00"/>
    <s v="2/13/2017"/>
    <s v="Standard Class"/>
    <s v="SN-20560"/>
    <s v="Skye Norling"/>
    <s v="Home Office"/>
    <s v="United States"/>
    <s v="San Francisco"/>
    <s v="California"/>
    <n v="94109"/>
    <s v="West"/>
    <s v="OFF-PA-10001593"/>
    <s v="Office Supplies"/>
    <s v="Paper"/>
    <s v="Xerox 1947"/>
    <n v="29.9"/>
    <n v="5"/>
    <n v="0"/>
    <n v="13.455"/>
    <x v="31"/>
    <x v="3"/>
  </r>
  <r>
    <n v="7356"/>
    <s v="CA-2015-139780"/>
    <d v="2015-12-31T00:00:00"/>
    <d v="2016-02-01T00:00:00"/>
    <s v="Second Class"/>
    <s v="AH-10690"/>
    <s v="Anna H‰berlin"/>
    <s v="Corporate"/>
    <s v="United States"/>
    <s v="Detroit"/>
    <s v="Michigan"/>
    <n v="48205"/>
    <s v="Central"/>
    <s v="OFF-BI-10004139"/>
    <s v="Office Supplies"/>
    <s v="Binders"/>
    <s v="Fellowes Presentation Covers for Comb Binding Machines"/>
    <n v="116.4"/>
    <n v="8"/>
    <n v="0"/>
    <n v="52.38"/>
    <x v="14"/>
    <x v="1"/>
  </r>
  <r>
    <n v="7357"/>
    <s v="CA-2016-114748"/>
    <d v="2016-10-09T00:00:00"/>
    <s v="10/14/2016"/>
    <s v="Standard Class"/>
    <s v="MZ-17335"/>
    <s v="Maria Zettner"/>
    <s v="Home Office"/>
    <s v="United States"/>
    <s v="Phoenix"/>
    <s v="Arizona"/>
    <n v="85023"/>
    <s v="West"/>
    <s v="OFF-AR-10001315"/>
    <s v="Office Supplies"/>
    <s v="Art"/>
    <s v="Newell 310"/>
    <n v="1.4079999999999999"/>
    <n v="1"/>
    <n v="0.2"/>
    <n v="0.15840000000000001"/>
    <x v="32"/>
    <x v="0"/>
  </r>
  <r>
    <n v="7358"/>
    <s v="CA-2016-114748"/>
    <d v="2016-10-09T00:00:00"/>
    <s v="10/14/2016"/>
    <s v="Standard Class"/>
    <s v="MZ-17335"/>
    <s v="Maria Zettner"/>
    <s v="Home Office"/>
    <s v="United States"/>
    <s v="Phoenix"/>
    <s v="Arizona"/>
    <n v="85023"/>
    <s v="West"/>
    <s v="FUR-FU-10001488"/>
    <s v="Furniture"/>
    <s v="Furnishings"/>
    <s v="Tenex 46&quot; x 60&quot; Computer Anti-Static Chairmat, Rectangular Shaped"/>
    <n v="169.56800000000001"/>
    <n v="2"/>
    <n v="0.2"/>
    <n v="0"/>
    <x v="32"/>
    <x v="0"/>
  </r>
  <r>
    <n v="7359"/>
    <s v="US-2014-115189"/>
    <d v="2014-12-30T00:00:00"/>
    <d v="2015-03-01T00:00:00"/>
    <s v="Second Class"/>
    <s v="AR-10345"/>
    <s v="Alex Russell"/>
    <s v="Corporate"/>
    <s v="United States"/>
    <s v="Philadelphia"/>
    <s v="Pennsylvania"/>
    <n v="19143"/>
    <s v="East"/>
    <s v="TEC-PH-10002170"/>
    <s v="Technology"/>
    <s v="Phones"/>
    <s v="ClearSounds CSC500 Amplified Spirit Phone Corded phone"/>
    <n v="251.964"/>
    <n v="6"/>
    <n v="0.4"/>
    <n v="-50.392800000000001"/>
    <x v="20"/>
    <x v="2"/>
  </r>
  <r>
    <n v="7360"/>
    <s v="US-2014-115189"/>
    <d v="2014-12-30T00:00:00"/>
    <d v="2015-03-01T00:00:00"/>
    <s v="Second Class"/>
    <s v="AR-10345"/>
    <s v="Alex Russell"/>
    <s v="Corporate"/>
    <s v="United States"/>
    <s v="Philadelphia"/>
    <s v="Pennsylvania"/>
    <n v="19143"/>
    <s v="East"/>
    <s v="FUR-TA-10004575"/>
    <s v="Furniture"/>
    <s v="Tables"/>
    <s v="Hon 5100 Series Wood Tables"/>
    <n v="523.76400000000001"/>
    <n v="3"/>
    <n v="0.4"/>
    <n v="-192.04679999999999"/>
    <x v="20"/>
    <x v="2"/>
  </r>
  <r>
    <n v="7361"/>
    <s v="CA-2016-163594"/>
    <d v="2016-04-12T00:00:00"/>
    <s v="4/14/2016"/>
    <s v="First Class"/>
    <s v="JF-15295"/>
    <s v="Jason Fortune-"/>
    <s v="Consumer"/>
    <s v="United States"/>
    <s v="Los Angeles"/>
    <s v="California"/>
    <n v="90036"/>
    <s v="West"/>
    <s v="OFF-PA-10000809"/>
    <s v="Office Supplies"/>
    <s v="Paper"/>
    <s v="Xerox 206"/>
    <n v="19.440000000000001"/>
    <n v="3"/>
    <n v="0"/>
    <n v="9.3312000000000008"/>
    <x v="25"/>
    <x v="0"/>
  </r>
  <r>
    <n v="7362"/>
    <s v="CA-2016-163594"/>
    <d v="2016-04-12T00:00:00"/>
    <s v="4/14/2016"/>
    <s v="First Class"/>
    <s v="JF-15295"/>
    <s v="Jason Fortune-"/>
    <s v="Consumer"/>
    <s v="United States"/>
    <s v="Los Angeles"/>
    <s v="California"/>
    <n v="90036"/>
    <s v="West"/>
    <s v="FUR-CH-10000225"/>
    <s v="Furniture"/>
    <s v="Chairs"/>
    <s v="Global Geo Office Task Chair, Gray"/>
    <n v="194.352"/>
    <n v="3"/>
    <n v="0.2"/>
    <n v="-36.441000000000003"/>
    <x v="25"/>
    <x v="0"/>
  </r>
  <r>
    <n v="7363"/>
    <s v="CA-2016-163594"/>
    <d v="2016-04-12T00:00:00"/>
    <s v="4/14/2016"/>
    <s v="First Class"/>
    <s v="JF-15295"/>
    <s v="Jason Fortune-"/>
    <s v="Consumer"/>
    <s v="United States"/>
    <s v="Los Angeles"/>
    <s v="California"/>
    <n v="90036"/>
    <s v="West"/>
    <s v="OFF-BI-10003707"/>
    <s v="Office Supplies"/>
    <s v="Binders"/>
    <s v="Aluminum Screw Posts"/>
    <n v="36.624000000000002"/>
    <n v="3"/>
    <n v="0.2"/>
    <n v="13.734"/>
    <x v="25"/>
    <x v="0"/>
  </r>
  <r>
    <n v="7364"/>
    <s v="CA-2016-127243"/>
    <d v="2016-11-28T00:00:00"/>
    <d v="2016-04-12T00:00:00"/>
    <s v="Standard Class"/>
    <s v="DS-13180"/>
    <s v="David Smith"/>
    <s v="Corporate"/>
    <s v="United States"/>
    <s v="Philadelphia"/>
    <s v="Pennsylvania"/>
    <n v="19140"/>
    <s v="East"/>
    <s v="TEC-PH-10004539"/>
    <s v="Technology"/>
    <s v="Phones"/>
    <s v="Wireless Extenders zBoost YX545 SOHO Signal Booster"/>
    <n v="340.18200000000002"/>
    <n v="3"/>
    <n v="0.4"/>
    <n v="-73.706100000000006"/>
    <x v="0"/>
    <x v="0"/>
  </r>
  <r>
    <n v="7365"/>
    <s v="CA-2016-127243"/>
    <d v="2016-11-28T00:00:00"/>
    <d v="2016-04-12T00:00:00"/>
    <s v="Standard Class"/>
    <s v="DS-13180"/>
    <s v="David Smith"/>
    <s v="Corporate"/>
    <s v="United States"/>
    <s v="Philadelphia"/>
    <s v="Pennsylvania"/>
    <n v="19140"/>
    <s v="East"/>
    <s v="OFF-FA-10004076"/>
    <s v="Office Supplies"/>
    <s v="Fasteners"/>
    <s v="Translucent Push Pins by OIC"/>
    <n v="12.672000000000001"/>
    <n v="8"/>
    <n v="0.2"/>
    <n v="2.6928000000000001"/>
    <x v="0"/>
    <x v="0"/>
  </r>
  <r>
    <n v="7366"/>
    <s v="CA-2016-127243"/>
    <d v="2016-11-28T00:00:00"/>
    <d v="2016-04-12T00:00:00"/>
    <s v="Standard Class"/>
    <s v="DS-13180"/>
    <s v="David Smith"/>
    <s v="Corporate"/>
    <s v="United States"/>
    <s v="Philadelphia"/>
    <s v="Pennsylvania"/>
    <n v="19140"/>
    <s v="East"/>
    <s v="OFF-BI-10003166"/>
    <s v="Office Supplies"/>
    <s v="Binders"/>
    <s v="GBC Plasticlear Binding Covers"/>
    <n v="6.8879999999999999"/>
    <n v="2"/>
    <n v="0.7"/>
    <n v="-5.0511999999999997"/>
    <x v="0"/>
    <x v="0"/>
  </r>
  <r>
    <n v="7367"/>
    <s v="CA-2016-127243"/>
    <d v="2016-11-28T00:00:00"/>
    <d v="2016-04-12T00:00:00"/>
    <s v="Standard Class"/>
    <s v="DS-13180"/>
    <s v="David Smith"/>
    <s v="Corporate"/>
    <s v="United States"/>
    <s v="Philadelphia"/>
    <s v="Pennsylvania"/>
    <n v="19140"/>
    <s v="East"/>
    <s v="OFF-ST-10002301"/>
    <s v="Office Supplies"/>
    <s v="Storage"/>
    <s v="Tennsco Commercial Shelving"/>
    <n v="32.543999999999997"/>
    <n v="2"/>
    <n v="0.2"/>
    <n v="-7.7291999999999996"/>
    <x v="0"/>
    <x v="0"/>
  </r>
  <r>
    <n v="7368"/>
    <s v="CA-2016-127243"/>
    <d v="2016-11-28T00:00:00"/>
    <d v="2016-04-12T00:00:00"/>
    <s v="Standard Class"/>
    <s v="DS-13180"/>
    <s v="David Smith"/>
    <s v="Corporate"/>
    <s v="United States"/>
    <s v="Philadelphia"/>
    <s v="Pennsylvania"/>
    <n v="19140"/>
    <s v="East"/>
    <s v="FUR-CH-10002647"/>
    <s v="Furniture"/>
    <s v="Chairs"/>
    <s v="Situations Contoured Folding Chairs, 4/Set"/>
    <n v="347.80200000000002"/>
    <n v="7"/>
    <n v="0.3"/>
    <n v="-24.843"/>
    <x v="0"/>
    <x v="0"/>
  </r>
  <r>
    <n v="7369"/>
    <s v="CA-2017-161851"/>
    <d v="2017-04-15T00:00:00"/>
    <s v="4/17/2017"/>
    <s v="First Class"/>
    <s v="BP-11095"/>
    <s v="Bart Pistole"/>
    <s v="Corporate"/>
    <s v="United States"/>
    <s v="Miami"/>
    <s v="Florida"/>
    <n v="33180"/>
    <s v="South"/>
    <s v="OFF-BI-10004654"/>
    <s v="Office Supplies"/>
    <s v="Binders"/>
    <s v="VariCap6 Expandable Binder"/>
    <n v="15.57"/>
    <n v="3"/>
    <n v="0.7"/>
    <n v="-11.936999999999999"/>
    <x v="4"/>
    <x v="3"/>
  </r>
  <r>
    <n v="7370"/>
    <s v="CA-2015-110345"/>
    <d v="2015-03-09T00:00:00"/>
    <d v="2015-11-03T00:00:00"/>
    <s v="Second Class"/>
    <s v="TG-21310"/>
    <s v="Toby Gnade"/>
    <s v="Consumer"/>
    <s v="United States"/>
    <s v="Raleigh"/>
    <s v="North Carolina"/>
    <n v="27604"/>
    <s v="South"/>
    <s v="OFF-LA-10001175"/>
    <s v="Office Supplies"/>
    <s v="Labels"/>
    <s v="Avery 514"/>
    <n v="4.6079999999999997"/>
    <n v="2"/>
    <n v="0.2"/>
    <n v="1.6704000000000001"/>
    <x v="29"/>
    <x v="1"/>
  </r>
  <r>
    <n v="7371"/>
    <s v="CA-2014-107769"/>
    <d v="2014-10-28T00:00:00"/>
    <d v="2014-01-11T00:00:00"/>
    <s v="Standard Class"/>
    <s v="BT-11395"/>
    <s v="Bill Tyler"/>
    <s v="Corporate"/>
    <s v="United States"/>
    <s v="Garden City"/>
    <s v="Kansas"/>
    <n v="67846"/>
    <s v="Central"/>
    <s v="TEC-PH-10001336"/>
    <s v="Technology"/>
    <s v="Phones"/>
    <s v="Digium D40 VoIP phone"/>
    <n v="257.98"/>
    <n v="2"/>
    <n v="0"/>
    <n v="74.8142"/>
    <x v="18"/>
    <x v="2"/>
  </r>
  <r>
    <n v="7372"/>
    <s v="US-2017-123862"/>
    <d v="2017-01-07T00:00:00"/>
    <d v="2017-09-01T00:00:00"/>
    <s v="Second Class"/>
    <s v="JF-15190"/>
    <s v="Jamie Frazer"/>
    <s v="Consumer"/>
    <s v="United States"/>
    <s v="Long Beach"/>
    <s v="California"/>
    <n v="90805"/>
    <s v="West"/>
    <s v="OFF-ST-10000760"/>
    <s v="Office Supplies"/>
    <s v="Storage"/>
    <s v="Eldon Fold 'N Roll Cart System"/>
    <n v="153.78"/>
    <n v="11"/>
    <n v="0"/>
    <n v="44.596200000000003"/>
    <x v="44"/>
    <x v="3"/>
  </r>
  <r>
    <n v="7373"/>
    <s v="US-2017-123862"/>
    <d v="2017-01-07T00:00:00"/>
    <d v="2017-09-01T00:00:00"/>
    <s v="Second Class"/>
    <s v="JF-15190"/>
    <s v="Jamie Frazer"/>
    <s v="Consumer"/>
    <s v="United States"/>
    <s v="Long Beach"/>
    <s v="California"/>
    <n v="90805"/>
    <s v="West"/>
    <s v="OFF-ST-10002301"/>
    <s v="Office Supplies"/>
    <s v="Storage"/>
    <s v="Tennsco Commercial Shelving"/>
    <n v="61.02"/>
    <n v="3"/>
    <n v="0"/>
    <n v="0.61019999999999996"/>
    <x v="44"/>
    <x v="3"/>
  </r>
  <r>
    <n v="7374"/>
    <s v="US-2017-123862"/>
    <d v="2017-01-07T00:00:00"/>
    <d v="2017-09-01T00:00:00"/>
    <s v="Second Class"/>
    <s v="JF-15190"/>
    <s v="Jamie Frazer"/>
    <s v="Consumer"/>
    <s v="United States"/>
    <s v="Long Beach"/>
    <s v="California"/>
    <n v="90805"/>
    <s v="West"/>
    <s v="OFF-SU-10004884"/>
    <s v="Office Supplies"/>
    <s v="Supplies"/>
    <s v="Acme Galleria Hot Forged Steel Scissors with Colored Handles"/>
    <n v="110.11"/>
    <n v="7"/>
    <n v="0"/>
    <n v="31.931899999999999"/>
    <x v="44"/>
    <x v="3"/>
  </r>
  <r>
    <n v="7375"/>
    <s v="US-2017-123862"/>
    <d v="2017-01-07T00:00:00"/>
    <d v="2017-09-01T00:00:00"/>
    <s v="Second Class"/>
    <s v="JF-15190"/>
    <s v="Jamie Frazer"/>
    <s v="Consumer"/>
    <s v="United States"/>
    <s v="Long Beach"/>
    <s v="California"/>
    <n v="90805"/>
    <s v="West"/>
    <s v="OFF-FA-10003112"/>
    <s v="Office Supplies"/>
    <s v="Fasteners"/>
    <s v="Staples"/>
    <n v="7.89"/>
    <n v="1"/>
    <n v="0"/>
    <n v="3.5505"/>
    <x v="44"/>
    <x v="3"/>
  </r>
  <r>
    <n v="7376"/>
    <s v="CA-2017-100580"/>
    <d v="2017-08-13T00:00:00"/>
    <s v="8/20/2017"/>
    <s v="Standard Class"/>
    <s v="MK-17905"/>
    <s v="Michael Kennedy"/>
    <s v="Corporate"/>
    <s v="United States"/>
    <s v="San Diego"/>
    <s v="California"/>
    <n v="92037"/>
    <s v="West"/>
    <s v="OFF-BI-10000069"/>
    <s v="Office Supplies"/>
    <s v="Binders"/>
    <s v="GBC Prepunched Paper, 19-Hole, for Binding Systems, 24-lb"/>
    <n v="36.024000000000001"/>
    <n v="3"/>
    <n v="0.2"/>
    <n v="11.707800000000001"/>
    <x v="43"/>
    <x v="3"/>
  </r>
  <r>
    <n v="7377"/>
    <s v="US-2017-145597"/>
    <d v="2017-11-02T00:00:00"/>
    <d v="2017-05-11T00:00:00"/>
    <s v="First Class"/>
    <s v="GG-14650"/>
    <s v="Greg Guthrie"/>
    <s v="Corporate"/>
    <s v="United States"/>
    <s v="Bloomington"/>
    <s v="Illinois"/>
    <n v="61701"/>
    <s v="Central"/>
    <s v="OFF-AR-10001958"/>
    <s v="Office Supplies"/>
    <s v="Art"/>
    <s v="Stanley Bostitch Contemporary Electric Pencil Sharpeners"/>
    <n v="54.335999999999999"/>
    <n v="4"/>
    <n v="0.2"/>
    <n v="5.4336000000000002"/>
    <x v="23"/>
    <x v="3"/>
  </r>
  <r>
    <n v="7378"/>
    <s v="CA-2014-132787"/>
    <d v="2014-09-19T00:00:00"/>
    <s v="9/23/2014"/>
    <s v="Standard Class"/>
    <s v="MC-18130"/>
    <s v="Mike Caudle"/>
    <s v="Corporate"/>
    <s v="United States"/>
    <s v="Seattle"/>
    <s v="Washington"/>
    <n v="98115"/>
    <s v="West"/>
    <s v="OFF-ST-10001321"/>
    <s v="Office Supplies"/>
    <s v="Storage"/>
    <s v="Decoflex Hanging Personal Folder File, Blue"/>
    <n v="92.52"/>
    <n v="6"/>
    <n v="0"/>
    <n v="24.980399999999999"/>
    <x v="30"/>
    <x v="2"/>
  </r>
  <r>
    <n v="7379"/>
    <s v="CA-2015-136224"/>
    <d v="2015-05-31T00:00:00"/>
    <s v="5/31/2015"/>
    <s v="Same Day"/>
    <s v="ML-18265"/>
    <s v="Muhammed Lee"/>
    <s v="Consumer"/>
    <s v="United States"/>
    <s v="Fayetteville"/>
    <s v="North Carolina"/>
    <n v="28314"/>
    <s v="South"/>
    <s v="OFF-AR-10003504"/>
    <s v="Office Supplies"/>
    <s v="Art"/>
    <s v="Newell 347"/>
    <n v="10.272"/>
    <n v="3"/>
    <n v="0.2"/>
    <n v="1.1556"/>
    <x v="33"/>
    <x v="1"/>
  </r>
  <r>
    <n v="7380"/>
    <s v="CA-2016-105732"/>
    <d v="2016-09-13T00:00:00"/>
    <s v="9/18/2016"/>
    <s v="Standard Class"/>
    <s v="AG-10270"/>
    <s v="Alejandro Grove"/>
    <s v="Consumer"/>
    <s v="United States"/>
    <s v="Omaha"/>
    <s v="Nebraska"/>
    <n v="68104"/>
    <s v="Central"/>
    <s v="OFF-ST-10000419"/>
    <s v="Office Supplies"/>
    <s v="Storage"/>
    <s v="Rogers Jumbo File, Granite"/>
    <n v="40.74"/>
    <n v="3"/>
    <n v="0"/>
    <n v="0.40739999999999998"/>
    <x v="21"/>
    <x v="0"/>
  </r>
  <r>
    <n v="7381"/>
    <s v="CA-2016-105732"/>
    <d v="2016-09-13T00:00:00"/>
    <s v="9/18/2016"/>
    <s v="Standard Class"/>
    <s v="AG-10270"/>
    <s v="Alejandro Grove"/>
    <s v="Consumer"/>
    <s v="United States"/>
    <s v="Omaha"/>
    <s v="Nebraska"/>
    <n v="68104"/>
    <s v="Central"/>
    <s v="OFF-LA-10004559"/>
    <s v="Office Supplies"/>
    <s v="Labels"/>
    <s v="Avery 49"/>
    <n v="14.4"/>
    <n v="5"/>
    <n v="0"/>
    <n v="7.056"/>
    <x v="21"/>
    <x v="0"/>
  </r>
  <r>
    <n v="7382"/>
    <s v="CA-2016-105732"/>
    <d v="2016-09-13T00:00:00"/>
    <s v="9/18/2016"/>
    <s v="Standard Class"/>
    <s v="AG-10270"/>
    <s v="Alejandro Grove"/>
    <s v="Consumer"/>
    <s v="United States"/>
    <s v="Omaha"/>
    <s v="Nebraska"/>
    <n v="68104"/>
    <s v="Central"/>
    <s v="TEC-PH-10001644"/>
    <s v="Technology"/>
    <s v="Phones"/>
    <s v="BlueLounge Milo Smartphone Stand, White/Metallic"/>
    <n v="149.94999999999999"/>
    <n v="5"/>
    <n v="0"/>
    <n v="41.985999999999997"/>
    <x v="21"/>
    <x v="0"/>
  </r>
  <r>
    <n v="7383"/>
    <s v="CA-2016-105732"/>
    <d v="2016-09-13T00:00:00"/>
    <s v="9/18/2016"/>
    <s v="Standard Class"/>
    <s v="AG-10270"/>
    <s v="Alejandro Grove"/>
    <s v="Consumer"/>
    <s v="United States"/>
    <s v="Omaha"/>
    <s v="Nebraska"/>
    <n v="68104"/>
    <s v="Central"/>
    <s v="OFF-SU-10004782"/>
    <s v="Office Supplies"/>
    <s v="Supplies"/>
    <s v="Elite 5&quot; Scissors"/>
    <n v="16.899999999999999"/>
    <n v="2"/>
    <n v="0"/>
    <n v="5.07"/>
    <x v="21"/>
    <x v="0"/>
  </r>
  <r>
    <n v="7384"/>
    <s v="CA-2016-105732"/>
    <d v="2016-09-13T00:00:00"/>
    <s v="9/18/2016"/>
    <s v="Standard Class"/>
    <s v="AG-10270"/>
    <s v="Alejandro Grove"/>
    <s v="Consumer"/>
    <s v="United States"/>
    <s v="Omaha"/>
    <s v="Nebraska"/>
    <n v="68104"/>
    <s v="Central"/>
    <s v="OFF-PA-10002250"/>
    <s v="Office Supplies"/>
    <s v="Paper"/>
    <s v="Things To Do Today Pad"/>
    <n v="17.61"/>
    <n v="3"/>
    <n v="0"/>
    <n v="8.4527999999999999"/>
    <x v="21"/>
    <x v="0"/>
  </r>
  <r>
    <n v="7385"/>
    <s v="CA-2016-105732"/>
    <d v="2016-09-13T00:00:00"/>
    <s v="9/18/2016"/>
    <s v="Standard Class"/>
    <s v="AG-10270"/>
    <s v="Alejandro Grove"/>
    <s v="Consumer"/>
    <s v="United States"/>
    <s v="Omaha"/>
    <s v="Nebraska"/>
    <n v="68104"/>
    <s v="Central"/>
    <s v="OFF-AP-10001394"/>
    <s v="Office Supplies"/>
    <s v="Appliances"/>
    <s v="Harmony Air Purifier"/>
    <n v="378"/>
    <n v="2"/>
    <n v="0"/>
    <n v="136.08000000000001"/>
    <x v="21"/>
    <x v="0"/>
  </r>
  <r>
    <n v="7386"/>
    <s v="CA-2016-105732"/>
    <d v="2016-09-13T00:00:00"/>
    <s v="9/18/2016"/>
    <s v="Standard Class"/>
    <s v="AG-10270"/>
    <s v="Alejandro Grove"/>
    <s v="Consumer"/>
    <s v="United States"/>
    <s v="Omaha"/>
    <s v="Nebraska"/>
    <n v="68104"/>
    <s v="Central"/>
    <s v="OFF-PA-10001838"/>
    <s v="Office Supplies"/>
    <s v="Paper"/>
    <s v="Adams Telephone Message Book W/Dividers/Space For Phone Numbers, 5 1/4&quot;X8 1/2&quot;, 300/Messages"/>
    <n v="17.64"/>
    <n v="3"/>
    <n v="0"/>
    <n v="8.6435999999999993"/>
    <x v="21"/>
    <x v="0"/>
  </r>
  <r>
    <n v="7387"/>
    <s v="CA-2016-105732"/>
    <d v="2016-09-13T00:00:00"/>
    <s v="9/18/2016"/>
    <s v="Standard Class"/>
    <s v="AG-10270"/>
    <s v="Alejandro Grove"/>
    <s v="Consumer"/>
    <s v="United States"/>
    <s v="Omaha"/>
    <s v="Nebraska"/>
    <n v="68104"/>
    <s v="Central"/>
    <s v="OFF-ST-10004340"/>
    <s v="Office Supplies"/>
    <s v="Storage"/>
    <s v="Fellowes Mobile File Cart, Black"/>
    <n v="373.08"/>
    <n v="6"/>
    <n v="0"/>
    <n v="100.7316"/>
    <x v="21"/>
    <x v="0"/>
  </r>
  <r>
    <n v="7388"/>
    <s v="CA-2016-105732"/>
    <d v="2016-09-13T00:00:00"/>
    <s v="9/18/2016"/>
    <s v="Standard Class"/>
    <s v="AG-10270"/>
    <s v="Alejandro Grove"/>
    <s v="Consumer"/>
    <s v="United States"/>
    <s v="Omaha"/>
    <s v="Nebraska"/>
    <n v="68104"/>
    <s v="Central"/>
    <s v="FUR-FU-10003664"/>
    <s v="Furniture"/>
    <s v="Furnishings"/>
    <s v="Electrix Architect's Clamp-On Swing Arm Lamp, Black"/>
    <n v="1336.44"/>
    <n v="14"/>
    <n v="0"/>
    <n v="387.56760000000003"/>
    <x v="21"/>
    <x v="0"/>
  </r>
  <r>
    <n v="7389"/>
    <s v="CA-2016-105732"/>
    <d v="2016-09-13T00:00:00"/>
    <s v="9/18/2016"/>
    <s v="Standard Class"/>
    <s v="AG-10270"/>
    <s v="Alejandro Grove"/>
    <s v="Consumer"/>
    <s v="United States"/>
    <s v="Omaha"/>
    <s v="Nebraska"/>
    <n v="68104"/>
    <s v="Central"/>
    <s v="TEC-PH-10004897"/>
    <s v="Technology"/>
    <s v="Phones"/>
    <s v="Mediabridge Sport Armband iPhone 5s"/>
    <n v="29.97"/>
    <n v="3"/>
    <n v="0"/>
    <n v="0.29970000000000002"/>
    <x v="21"/>
    <x v="0"/>
  </r>
  <r>
    <n v="7390"/>
    <s v="CA-2017-108035"/>
    <d v="2017-11-29T00:00:00"/>
    <d v="2017-03-12T00:00:00"/>
    <s v="Standard Class"/>
    <s v="TT-21070"/>
    <s v="Ted Trevino"/>
    <s v="Consumer"/>
    <s v="United States"/>
    <s v="Chattanooga"/>
    <s v="Tennessee"/>
    <n v="37421"/>
    <s v="South"/>
    <s v="FUR-CH-10000454"/>
    <s v="Furniture"/>
    <s v="Chairs"/>
    <s v="Hon Deluxe Fabric Upholstered Stacking Chairs, Rounded Back"/>
    <n v="390.36799999999999"/>
    <n v="2"/>
    <n v="0.2"/>
    <n v="48.795999999999999"/>
    <x v="23"/>
    <x v="3"/>
  </r>
  <r>
    <n v="7391"/>
    <s v="CA-2017-108035"/>
    <d v="2017-11-29T00:00:00"/>
    <d v="2017-03-12T00:00:00"/>
    <s v="Standard Class"/>
    <s v="TT-21070"/>
    <s v="Ted Trevino"/>
    <s v="Consumer"/>
    <s v="United States"/>
    <s v="Chattanooga"/>
    <s v="Tennessee"/>
    <n v="37421"/>
    <s v="South"/>
    <s v="FUR-FU-10004017"/>
    <s v="Furniture"/>
    <s v="Furnishings"/>
    <s v="Executive Impressions 13&quot; Chairman Wall Clock"/>
    <n v="101.52"/>
    <n v="5"/>
    <n v="0.2"/>
    <n v="19.035"/>
    <x v="23"/>
    <x v="3"/>
  </r>
  <r>
    <n v="7392"/>
    <s v="CA-2017-160031"/>
    <d v="2017-12-04T00:00:00"/>
    <d v="2017-07-12T00:00:00"/>
    <s v="Second Class"/>
    <s v="LT-16765"/>
    <s v="Larry Tron"/>
    <s v="Consumer"/>
    <s v="United States"/>
    <s v="Fairfield"/>
    <s v="Ohio"/>
    <n v="45014"/>
    <s v="East"/>
    <s v="OFF-PA-10000241"/>
    <s v="Office Supplies"/>
    <s v="Paper"/>
    <s v="IBM Multi-Purpose Copy Paper, 8 1/2 x 11&quot;, Case"/>
    <n v="74.352000000000004"/>
    <n v="3"/>
    <n v="0.2"/>
    <n v="23.234999999999999"/>
    <x v="22"/>
    <x v="3"/>
  </r>
  <r>
    <n v="7393"/>
    <s v="CA-2017-147844"/>
    <d v="2017-05-02T00:00:00"/>
    <d v="2017-06-05T00:00:00"/>
    <s v="Standard Class"/>
    <s v="DD-13570"/>
    <s v="Dorothy Dickinson"/>
    <s v="Consumer"/>
    <s v="United States"/>
    <s v="Los Angeles"/>
    <s v="California"/>
    <n v="90049"/>
    <s v="West"/>
    <s v="OFF-PA-10003016"/>
    <s v="Office Supplies"/>
    <s v="Paper"/>
    <s v="Adams &quot;While You Were Out&quot; Message Pads"/>
    <n v="15.7"/>
    <n v="5"/>
    <n v="0"/>
    <n v="7.0650000000000004"/>
    <x v="24"/>
    <x v="3"/>
  </r>
  <r>
    <n v="7394"/>
    <s v="CA-2017-147844"/>
    <d v="2017-05-02T00:00:00"/>
    <d v="2017-06-05T00:00:00"/>
    <s v="Standard Class"/>
    <s v="DD-13570"/>
    <s v="Dorothy Dickinson"/>
    <s v="Consumer"/>
    <s v="United States"/>
    <s v="Los Angeles"/>
    <s v="California"/>
    <n v="90049"/>
    <s v="West"/>
    <s v="OFF-AR-10001615"/>
    <s v="Office Supplies"/>
    <s v="Art"/>
    <s v="Newell 34"/>
    <n v="59.52"/>
    <n v="3"/>
    <n v="0"/>
    <n v="15.475199999999999"/>
    <x v="24"/>
    <x v="3"/>
  </r>
  <r>
    <n v="7395"/>
    <s v="CA-2017-147844"/>
    <d v="2017-05-02T00:00:00"/>
    <d v="2017-06-05T00:00:00"/>
    <s v="Standard Class"/>
    <s v="DD-13570"/>
    <s v="Dorothy Dickinson"/>
    <s v="Consumer"/>
    <s v="United States"/>
    <s v="Los Angeles"/>
    <s v="California"/>
    <n v="90049"/>
    <s v="West"/>
    <s v="OFF-PA-10002713"/>
    <s v="Office Supplies"/>
    <s v="Paper"/>
    <s v="Adams Phone Message Book, 200 Message Capacity, 8 1/16î x 11î"/>
    <n v="34.4"/>
    <n v="5"/>
    <n v="0"/>
    <n v="15.824"/>
    <x v="24"/>
    <x v="3"/>
  </r>
  <r>
    <n v="7396"/>
    <s v="CA-2016-110975"/>
    <d v="2016-12-25T00:00:00"/>
    <s v="12/30/2016"/>
    <s v="Standard Class"/>
    <s v="DB-12970"/>
    <s v="Darren Budd"/>
    <s v="Corporate"/>
    <s v="United States"/>
    <s v="New York City"/>
    <s v="New York"/>
    <n v="10024"/>
    <s v="East"/>
    <s v="FUR-TA-10002958"/>
    <s v="Furniture"/>
    <s v="Tables"/>
    <s v="Bevis Oval Conference Table, Walnut"/>
    <n v="313.17599999999999"/>
    <n v="2"/>
    <n v="0.4"/>
    <n v="-120.0508"/>
    <x v="5"/>
    <x v="0"/>
  </r>
  <r>
    <n v="7397"/>
    <s v="CA-2016-110975"/>
    <d v="2016-12-25T00:00:00"/>
    <s v="12/30/2016"/>
    <s v="Standard Class"/>
    <s v="DB-12970"/>
    <s v="Darren Budd"/>
    <s v="Corporate"/>
    <s v="United States"/>
    <s v="New York City"/>
    <s v="New York"/>
    <n v="10024"/>
    <s v="East"/>
    <s v="FUR-CH-10003746"/>
    <s v="Furniture"/>
    <s v="Chairs"/>
    <s v="Hon 4070 Series Pagoda Round Back Stacking Chairs"/>
    <n v="866.64599999999996"/>
    <n v="3"/>
    <n v="0.1"/>
    <n v="173.32919999999999"/>
    <x v="5"/>
    <x v="0"/>
  </r>
  <r>
    <n v="7398"/>
    <s v="CA-2014-141649"/>
    <d v="2014-09-30T00:00:00"/>
    <s v="9/30/2014"/>
    <s v="Same Day"/>
    <s v="DM-12955"/>
    <s v="Dario Medina"/>
    <s v="Corporate"/>
    <s v="United States"/>
    <s v="Fairfield"/>
    <s v="Ohio"/>
    <n v="45014"/>
    <s v="East"/>
    <s v="OFF-AP-10003217"/>
    <s v="Office Supplies"/>
    <s v="Appliances"/>
    <s v="Eureka Sanitaire  Commercial Upright"/>
    <n v="795.40800000000002"/>
    <n v="6"/>
    <n v="0.2"/>
    <n v="59.6556"/>
    <x v="30"/>
    <x v="2"/>
  </r>
  <r>
    <n v="7399"/>
    <s v="CA-2014-124807"/>
    <d v="2014-07-12T00:00:00"/>
    <s v="7/15/2014"/>
    <s v="Second Class"/>
    <s v="ME-17725"/>
    <s v="Max Engle"/>
    <s v="Consumer"/>
    <s v="United States"/>
    <s v="Chicago"/>
    <s v="Illinois"/>
    <n v="60610"/>
    <s v="Central"/>
    <s v="OFF-PA-10001526"/>
    <s v="Office Supplies"/>
    <s v="Paper"/>
    <s v="Xerox 1949"/>
    <n v="35.856000000000002"/>
    <n v="9"/>
    <n v="0.2"/>
    <n v="12.9978"/>
    <x v="39"/>
    <x v="2"/>
  </r>
  <r>
    <n v="7400"/>
    <s v="CA-2014-124807"/>
    <d v="2014-07-12T00:00:00"/>
    <s v="7/15/2014"/>
    <s v="Second Class"/>
    <s v="ME-17725"/>
    <s v="Max Engle"/>
    <s v="Consumer"/>
    <s v="United States"/>
    <s v="Chicago"/>
    <s v="Illinois"/>
    <n v="60610"/>
    <s v="Central"/>
    <s v="TEC-AC-10002857"/>
    <s v="Technology"/>
    <s v="Accessories"/>
    <s v="Verbatim 25 GB 6x Blu-ray Single Layer Recordable Disc, 1/Pack"/>
    <n v="23.84"/>
    <n v="4"/>
    <n v="0.2"/>
    <n v="3.278"/>
    <x v="39"/>
    <x v="2"/>
  </r>
  <r>
    <n v="7401"/>
    <s v="CA-2016-110009"/>
    <d v="2016-09-08T00:00:00"/>
    <s v="9/13/2016"/>
    <s v="Standard Class"/>
    <s v="TR-21325"/>
    <s v="Toby Ritter"/>
    <s v="Consumer"/>
    <s v="United States"/>
    <s v="Seattle"/>
    <s v="Washington"/>
    <n v="98103"/>
    <s v="West"/>
    <s v="FUR-FU-10003039"/>
    <s v="Furniture"/>
    <s v="Furnishings"/>
    <s v="Howard Miller 11-1/2&quot; Diameter Grantwood Wall Clock"/>
    <n v="43.13"/>
    <n v="1"/>
    <n v="0"/>
    <n v="14.664199999999999"/>
    <x v="21"/>
    <x v="0"/>
  </r>
  <r>
    <n v="7402"/>
    <s v="CA-2016-110009"/>
    <d v="2016-09-08T00:00:00"/>
    <s v="9/13/2016"/>
    <s v="Standard Class"/>
    <s v="TR-21325"/>
    <s v="Toby Ritter"/>
    <s v="Consumer"/>
    <s v="United States"/>
    <s v="Seattle"/>
    <s v="Washington"/>
    <n v="98103"/>
    <s v="West"/>
    <s v="OFF-PA-10002615"/>
    <s v="Office Supplies"/>
    <s v="Paper"/>
    <s v="Ampad Gold Fibre Wirebound Steno Books, 6&quot; x 9&quot;, Gregg Ruled"/>
    <n v="30.87"/>
    <n v="7"/>
    <n v="0"/>
    <n v="14.200200000000001"/>
    <x v="21"/>
    <x v="0"/>
  </r>
  <r>
    <n v="7403"/>
    <s v="CA-2017-168172"/>
    <d v="2017-08-06T00:00:00"/>
    <d v="2017-10-08T00:00:00"/>
    <s v="Standard Class"/>
    <s v="SH-20395"/>
    <s v="Shahid Hopkins"/>
    <s v="Consumer"/>
    <s v="United States"/>
    <s v="New York City"/>
    <s v="New York"/>
    <n v="10011"/>
    <s v="East"/>
    <s v="OFF-SU-10002573"/>
    <s v="Office Supplies"/>
    <s v="Supplies"/>
    <s v="Acme 10&quot; Easy Grip Assistive Scissors"/>
    <n v="70.12"/>
    <n v="4"/>
    <n v="0"/>
    <n v="21.036000000000001"/>
    <x v="43"/>
    <x v="3"/>
  </r>
  <r>
    <n v="7404"/>
    <s v="CA-2015-100146"/>
    <d v="2015-05-14T00:00:00"/>
    <s v="5/19/2015"/>
    <s v="Standard Class"/>
    <s v="CB-12535"/>
    <s v="Claudia Bergmann"/>
    <s v="Corporate"/>
    <s v="United States"/>
    <s v="Camarillo"/>
    <s v="California"/>
    <n v="93010"/>
    <s v="West"/>
    <s v="FUR-BO-10004015"/>
    <s v="Furniture"/>
    <s v="Bookcases"/>
    <s v="Bush Andora Bookcase, Maple/Graphite Gray Finish"/>
    <n v="509.95749999999998"/>
    <n v="5"/>
    <n v="0.15"/>
    <n v="41.996499999999997"/>
    <x v="33"/>
    <x v="1"/>
  </r>
  <r>
    <n v="7405"/>
    <s v="CA-2015-100146"/>
    <d v="2015-05-14T00:00:00"/>
    <s v="5/19/2015"/>
    <s v="Standard Class"/>
    <s v="CB-12535"/>
    <s v="Claudia Bergmann"/>
    <s v="Corporate"/>
    <s v="United States"/>
    <s v="Camarillo"/>
    <s v="California"/>
    <n v="93010"/>
    <s v="West"/>
    <s v="FUR-FU-10001979"/>
    <s v="Furniture"/>
    <s v="Furnishings"/>
    <s v="Dana Halogen Swing-Arm Architect Lamp"/>
    <n v="122.91"/>
    <n v="3"/>
    <n v="0"/>
    <n v="34.4148"/>
    <x v="33"/>
    <x v="1"/>
  </r>
  <r>
    <n v="7406"/>
    <s v="CA-2015-100146"/>
    <d v="2015-05-14T00:00:00"/>
    <s v="5/19/2015"/>
    <s v="Standard Class"/>
    <s v="CB-12535"/>
    <s v="Claudia Bergmann"/>
    <s v="Corporate"/>
    <s v="United States"/>
    <s v="Camarillo"/>
    <s v="California"/>
    <n v="93010"/>
    <s v="West"/>
    <s v="FUR-CH-10003833"/>
    <s v="Furniture"/>
    <s v="Chairs"/>
    <s v="Novimex Fabric Task Chair"/>
    <n v="97.567999999999998"/>
    <n v="2"/>
    <n v="0.2"/>
    <n v="-6.0979999999999999"/>
    <x v="33"/>
    <x v="1"/>
  </r>
  <r>
    <n v="7407"/>
    <s v="CA-2015-100146"/>
    <d v="2015-05-14T00:00:00"/>
    <s v="5/19/2015"/>
    <s v="Standard Class"/>
    <s v="CB-12535"/>
    <s v="Claudia Bergmann"/>
    <s v="Corporate"/>
    <s v="United States"/>
    <s v="Camarillo"/>
    <s v="California"/>
    <n v="93010"/>
    <s v="West"/>
    <s v="FUR-CH-10004495"/>
    <s v="Furniture"/>
    <s v="Chairs"/>
    <s v="Global Leather and Oak Executive Chair, Black"/>
    <n v="722.35199999999998"/>
    <n v="3"/>
    <n v="0.2"/>
    <n v="81.264600000000002"/>
    <x v="33"/>
    <x v="1"/>
  </r>
  <r>
    <n v="7408"/>
    <s v="CA-2017-152079"/>
    <d v="2017-01-20T00:00:00"/>
    <s v="1/21/2017"/>
    <s v="First Class"/>
    <s v="ML-17410"/>
    <s v="Maris LaWare"/>
    <s v="Consumer"/>
    <s v="United States"/>
    <s v="Chicago"/>
    <s v="Illinois"/>
    <n v="60653"/>
    <s v="Central"/>
    <s v="OFF-LA-10001613"/>
    <s v="Office Supplies"/>
    <s v="Labels"/>
    <s v="Avery File Folder Labels"/>
    <n v="11.52"/>
    <n v="5"/>
    <n v="0.2"/>
    <n v="4.1760000000000002"/>
    <x v="44"/>
    <x v="3"/>
  </r>
  <r>
    <n v="7409"/>
    <s v="CA-2016-129728"/>
    <d v="2016-05-30T00:00:00"/>
    <d v="2016-06-06T00:00:00"/>
    <s v="Standard Class"/>
    <s v="JG-15310"/>
    <s v="Jason Gross"/>
    <s v="Corporate"/>
    <s v="United States"/>
    <s v="Los Angeles"/>
    <s v="California"/>
    <n v="90032"/>
    <s v="West"/>
    <s v="FUR-FU-10003247"/>
    <s v="Furniture"/>
    <s v="Furnishings"/>
    <s v="36X48 HARDFLOOR CHAIRMAT"/>
    <n v="167.84"/>
    <n v="8"/>
    <n v="0"/>
    <n v="11.748799999999999"/>
    <x v="35"/>
    <x v="0"/>
  </r>
  <r>
    <n v="7410"/>
    <s v="CA-2014-121769"/>
    <d v="2014-04-08T00:00:00"/>
    <d v="2014-12-04T00:00:00"/>
    <s v="Standard Class"/>
    <s v="JS-15880"/>
    <s v="John Stevenson"/>
    <s v="Consumer"/>
    <s v="United States"/>
    <s v="Toledo"/>
    <s v="Ohio"/>
    <n v="43615"/>
    <s v="East"/>
    <s v="FUR-TA-10004442"/>
    <s v="Furniture"/>
    <s v="Tables"/>
    <s v="Riverside Furniture Stanwyck Manor Table Series"/>
    <n v="172.11"/>
    <n v="1"/>
    <n v="0.4"/>
    <n v="-94.660499999999999"/>
    <x v="41"/>
    <x v="2"/>
  </r>
  <r>
    <n v="7411"/>
    <s v="CA-2014-103058"/>
    <d v="2014-07-23T00:00:00"/>
    <s v="7/24/2014"/>
    <s v="First Class"/>
    <s v="AG-10270"/>
    <s v="Alejandro Grove"/>
    <s v="Consumer"/>
    <s v="United States"/>
    <s v="New York City"/>
    <s v="New York"/>
    <n v="10011"/>
    <s v="East"/>
    <s v="TEC-AC-10001314"/>
    <s v="Technology"/>
    <s v="Accessories"/>
    <s v="Case Logic 2.4GHz Wireless Keyboard"/>
    <n v="99.98"/>
    <n v="2"/>
    <n v="0"/>
    <n v="7.9984000000000002"/>
    <x v="39"/>
    <x v="2"/>
  </r>
  <r>
    <n v="7412"/>
    <s v="CA-2017-121125"/>
    <d v="2017-05-30T00:00:00"/>
    <d v="2017-03-06T00:00:00"/>
    <s v="Standard Class"/>
    <s v="MG-17890"/>
    <s v="Michael Granlund"/>
    <s v="Home Office"/>
    <s v="United States"/>
    <s v="Tigard"/>
    <s v="Oregon"/>
    <n v="97224"/>
    <s v="West"/>
    <s v="TEC-PH-10001619"/>
    <s v="Technology"/>
    <s v="Phones"/>
    <s v="LG G3"/>
    <n v="156.792"/>
    <n v="1"/>
    <n v="0.2"/>
    <n v="17.639099999999999"/>
    <x v="24"/>
    <x v="3"/>
  </r>
  <r>
    <n v="7413"/>
    <s v="CA-2017-121125"/>
    <d v="2017-05-30T00:00:00"/>
    <d v="2017-03-06T00:00:00"/>
    <s v="Standard Class"/>
    <s v="MG-17890"/>
    <s v="Michael Granlund"/>
    <s v="Home Office"/>
    <s v="United States"/>
    <s v="Tigard"/>
    <s v="Oregon"/>
    <n v="97224"/>
    <s v="West"/>
    <s v="TEC-AC-10002323"/>
    <s v="Technology"/>
    <s v="Accessories"/>
    <s v="SanDisk Ultra 32 GB MicroSDHC Class 10 Memory Card"/>
    <n v="35.36"/>
    <n v="2"/>
    <n v="0.2"/>
    <n v="-3.0939999999999999"/>
    <x v="24"/>
    <x v="3"/>
  </r>
  <r>
    <n v="7414"/>
    <s v="CA-2017-121125"/>
    <d v="2017-05-30T00:00:00"/>
    <d v="2017-03-06T00:00:00"/>
    <s v="Standard Class"/>
    <s v="MG-17890"/>
    <s v="Michael Granlund"/>
    <s v="Home Office"/>
    <s v="United States"/>
    <s v="Tigard"/>
    <s v="Oregon"/>
    <n v="97224"/>
    <s v="West"/>
    <s v="FUR-FU-10000820"/>
    <s v="Furniture"/>
    <s v="Furnishings"/>
    <s v="Tensor Brushed Steel Torchiere Floor Lamp"/>
    <n v="13.592000000000001"/>
    <n v="1"/>
    <n v="0.2"/>
    <n v="-0.33979999999999999"/>
    <x v="24"/>
    <x v="3"/>
  </r>
  <r>
    <n v="7415"/>
    <s v="US-2016-114013"/>
    <d v="2016-03-13T00:00:00"/>
    <s v="3/15/2016"/>
    <s v="Second Class"/>
    <s v="SC-20770"/>
    <s v="Stewart Carmichael"/>
    <s v="Corporate"/>
    <s v="United States"/>
    <s v="Philadelphia"/>
    <s v="Pennsylvania"/>
    <n v="19134"/>
    <s v="East"/>
    <s v="FUR-CH-10004287"/>
    <s v="Furniture"/>
    <s v="Chairs"/>
    <s v="SAFCO Arco Folding Chair"/>
    <n v="386.68"/>
    <n v="2"/>
    <n v="0.3"/>
    <n v="-5.524"/>
    <x v="17"/>
    <x v="0"/>
  </r>
  <r>
    <n v="7416"/>
    <s v="US-2016-114013"/>
    <d v="2016-03-13T00:00:00"/>
    <s v="3/15/2016"/>
    <s v="Second Class"/>
    <s v="SC-20770"/>
    <s v="Stewart Carmichael"/>
    <s v="Corporate"/>
    <s v="United States"/>
    <s v="Philadelphia"/>
    <s v="Pennsylvania"/>
    <n v="19134"/>
    <s v="East"/>
    <s v="TEC-AC-10000474"/>
    <s v="Technology"/>
    <s v="Accessories"/>
    <s v="Kensington Expert Mouse Optical USB Trackball for PC or Mac"/>
    <n v="379.96"/>
    <n v="5"/>
    <n v="0.2"/>
    <n v="47.494999999999997"/>
    <x v="17"/>
    <x v="0"/>
  </r>
  <r>
    <n v="7417"/>
    <s v="US-2016-114013"/>
    <d v="2016-03-13T00:00:00"/>
    <s v="3/15/2016"/>
    <s v="Second Class"/>
    <s v="SC-20770"/>
    <s v="Stewart Carmichael"/>
    <s v="Corporate"/>
    <s v="United States"/>
    <s v="Philadelphia"/>
    <s v="Pennsylvania"/>
    <n v="19134"/>
    <s v="East"/>
    <s v="TEC-PH-10001494"/>
    <s v="Technology"/>
    <s v="Phones"/>
    <s v="Polycom CX600 IP Phone VoIP phone"/>
    <n v="539.91"/>
    <n v="3"/>
    <n v="0.4"/>
    <n v="-116.98050000000001"/>
    <x v="17"/>
    <x v="0"/>
  </r>
  <r>
    <n v="7418"/>
    <s v="US-2016-114013"/>
    <d v="2016-03-13T00:00:00"/>
    <s v="3/15/2016"/>
    <s v="Second Class"/>
    <s v="SC-20770"/>
    <s v="Stewart Carmichael"/>
    <s v="Corporate"/>
    <s v="United States"/>
    <s v="Philadelphia"/>
    <s v="Pennsylvania"/>
    <n v="19134"/>
    <s v="East"/>
    <s v="OFF-PA-10004996"/>
    <s v="Office Supplies"/>
    <s v="Paper"/>
    <s v="Speediset Carbonless Redi-Letter 7&quot; x 8 1/2&quot;"/>
    <n v="41.24"/>
    <n v="5"/>
    <n v="0.2"/>
    <n v="13.9185"/>
    <x v="17"/>
    <x v="0"/>
  </r>
  <r>
    <n v="7419"/>
    <s v="US-2016-114013"/>
    <d v="2016-03-13T00:00:00"/>
    <s v="3/15/2016"/>
    <s v="Second Class"/>
    <s v="SC-20770"/>
    <s v="Stewart Carmichael"/>
    <s v="Corporate"/>
    <s v="United States"/>
    <s v="Philadelphia"/>
    <s v="Pennsylvania"/>
    <n v="19134"/>
    <s v="East"/>
    <s v="OFF-BI-10004318"/>
    <s v="Office Supplies"/>
    <s v="Binders"/>
    <s v="Ibico EB-19 Dual Function Manual Binding System"/>
    <n v="51.896999999999998"/>
    <n v="1"/>
    <n v="0.7"/>
    <n v="-41.517600000000002"/>
    <x v="17"/>
    <x v="0"/>
  </r>
  <r>
    <n v="7420"/>
    <s v="US-2016-114013"/>
    <d v="2016-03-13T00:00:00"/>
    <s v="3/15/2016"/>
    <s v="Second Class"/>
    <s v="SC-20770"/>
    <s v="Stewart Carmichael"/>
    <s v="Corporate"/>
    <s v="United States"/>
    <s v="Philadelphia"/>
    <s v="Pennsylvania"/>
    <n v="19134"/>
    <s v="East"/>
    <s v="OFF-ST-10002574"/>
    <s v="Office Supplies"/>
    <s v="Storage"/>
    <s v="SAFCO Commercial Wire Shelving, Black"/>
    <n v="552.55999999999995"/>
    <n v="5"/>
    <n v="0.2"/>
    <n v="-138.13999999999999"/>
    <x v="17"/>
    <x v="0"/>
  </r>
  <r>
    <n v="7421"/>
    <s v="US-2016-114013"/>
    <d v="2016-03-13T00:00:00"/>
    <s v="3/15/2016"/>
    <s v="Second Class"/>
    <s v="SC-20770"/>
    <s v="Stewart Carmichael"/>
    <s v="Corporate"/>
    <s v="United States"/>
    <s v="Philadelphia"/>
    <s v="Pennsylvania"/>
    <n v="19134"/>
    <s v="East"/>
    <s v="OFF-BI-10002353"/>
    <s v="Office Supplies"/>
    <s v="Binders"/>
    <s v="GBC VeloBind Cover Sets"/>
    <n v="23.16"/>
    <n v="5"/>
    <n v="0.7"/>
    <n v="-15.44"/>
    <x v="17"/>
    <x v="0"/>
  </r>
  <r>
    <n v="7422"/>
    <s v="US-2016-114013"/>
    <d v="2016-03-13T00:00:00"/>
    <s v="3/15/2016"/>
    <s v="Second Class"/>
    <s v="SC-20770"/>
    <s v="Stewart Carmichael"/>
    <s v="Corporate"/>
    <s v="United States"/>
    <s v="Philadelphia"/>
    <s v="Pennsylvania"/>
    <n v="19134"/>
    <s v="East"/>
    <s v="OFF-ST-10003641"/>
    <s v="Office Supplies"/>
    <s v="Storage"/>
    <s v="Space Solutions Industrial Galvanized Steel Shelving."/>
    <n v="126.08"/>
    <n v="2"/>
    <n v="0.2"/>
    <n v="-28.367999999999999"/>
    <x v="17"/>
    <x v="0"/>
  </r>
  <r>
    <n v="7423"/>
    <s v="US-2016-114013"/>
    <d v="2016-03-13T00:00:00"/>
    <s v="3/15/2016"/>
    <s v="Second Class"/>
    <s v="SC-20770"/>
    <s v="Stewart Carmichael"/>
    <s v="Corporate"/>
    <s v="United States"/>
    <s v="Philadelphia"/>
    <s v="Pennsylvania"/>
    <n v="19134"/>
    <s v="East"/>
    <s v="TEC-MA-10001148"/>
    <s v="Technology"/>
    <s v="Machines"/>
    <s v="Okidata MB491 Multifunction Printer"/>
    <n v="449.1"/>
    <n v="3"/>
    <n v="0.7"/>
    <n v="-643.71"/>
    <x v="17"/>
    <x v="0"/>
  </r>
  <r>
    <n v="7424"/>
    <s v="CA-2017-135069"/>
    <d v="2017-04-10T00:00:00"/>
    <s v="4/14/2017"/>
    <s v="Standard Class"/>
    <s v="BS-11755"/>
    <s v="Bruce Stewart"/>
    <s v="Consumer"/>
    <s v="United States"/>
    <s v="Philadelphia"/>
    <s v="Pennsylvania"/>
    <n v="19143"/>
    <s v="East"/>
    <s v="OFF-AP-10000026"/>
    <s v="Office Supplies"/>
    <s v="Appliances"/>
    <s v="Tripp Lite Isotel 6 Outlet Surge Protector with Fax/Modem Protection"/>
    <n v="195.10400000000001"/>
    <n v="4"/>
    <n v="0.2"/>
    <n v="21.949200000000001"/>
    <x v="4"/>
    <x v="3"/>
  </r>
  <r>
    <n v="7425"/>
    <s v="CA-2017-135069"/>
    <d v="2017-04-10T00:00:00"/>
    <s v="4/14/2017"/>
    <s v="Standard Class"/>
    <s v="BS-11755"/>
    <s v="Bruce Stewart"/>
    <s v="Consumer"/>
    <s v="United States"/>
    <s v="Philadelphia"/>
    <s v="Pennsylvania"/>
    <n v="19143"/>
    <s v="East"/>
    <s v="FUR-FU-10003878"/>
    <s v="Furniture"/>
    <s v="Furnishings"/>
    <s v="Linden 10&quot; Round Wall Clock, Black"/>
    <n v="36.671999999999997"/>
    <n v="3"/>
    <n v="0.2"/>
    <n v="6.4176000000000002"/>
    <x v="4"/>
    <x v="3"/>
  </r>
  <r>
    <n v="7426"/>
    <s v="CA-2016-101693"/>
    <d v="2016-06-25T00:00:00"/>
    <s v="6/27/2016"/>
    <s v="Second Class"/>
    <s v="LC-17140"/>
    <s v="Logan Currie"/>
    <s v="Consumer"/>
    <s v="United States"/>
    <s v="Houston"/>
    <s v="Texas"/>
    <n v="77070"/>
    <s v="Central"/>
    <s v="FUR-CH-10001146"/>
    <s v="Furniture"/>
    <s v="Chairs"/>
    <s v="Global Value Mid-Back Manager's Chair, Gray"/>
    <n v="85.245999999999995"/>
    <n v="2"/>
    <n v="0.3"/>
    <n v="-6.0890000000000004"/>
    <x v="1"/>
    <x v="0"/>
  </r>
  <r>
    <n v="7427"/>
    <s v="CA-2016-101693"/>
    <d v="2016-06-25T00:00:00"/>
    <s v="6/27/2016"/>
    <s v="Second Class"/>
    <s v="LC-17140"/>
    <s v="Logan Currie"/>
    <s v="Consumer"/>
    <s v="United States"/>
    <s v="Houston"/>
    <s v="Texas"/>
    <n v="77070"/>
    <s v="Central"/>
    <s v="FUR-FU-10003919"/>
    <s v="Furniture"/>
    <s v="Furnishings"/>
    <s v="Eldon Executive Woodline II Cherry Finish Desk Accessories"/>
    <n v="32.712000000000003"/>
    <n v="2"/>
    <n v="0.6"/>
    <n v="-26.169599999999999"/>
    <x v="1"/>
    <x v="0"/>
  </r>
  <r>
    <n v="7428"/>
    <s v="US-2014-164763"/>
    <d v="2014-03-17T00:00:00"/>
    <s v="3/21/2014"/>
    <s v="Standard Class"/>
    <s v="MH-17440"/>
    <s v="Mark Haberlin"/>
    <s v="Corporate"/>
    <s v="United States"/>
    <s v="Jackson"/>
    <s v="Mississippi"/>
    <n v="39212"/>
    <s v="South"/>
    <s v="OFF-BI-10000605"/>
    <s v="Office Supplies"/>
    <s v="Binders"/>
    <s v="Acco Pressboard Covers with Storage Hooks, 9 1/2&quot; x 11&quot;, Executive Red"/>
    <n v="11.43"/>
    <n v="3"/>
    <n v="0"/>
    <n v="5.3720999999999997"/>
    <x v="34"/>
    <x v="2"/>
  </r>
  <r>
    <n v="7429"/>
    <s v="US-2014-164763"/>
    <d v="2014-03-17T00:00:00"/>
    <s v="3/21/2014"/>
    <s v="Standard Class"/>
    <s v="MH-17440"/>
    <s v="Mark Haberlin"/>
    <s v="Corporate"/>
    <s v="United States"/>
    <s v="Jackson"/>
    <s v="Mississippi"/>
    <n v="39212"/>
    <s v="South"/>
    <s v="OFF-BI-10000309"/>
    <s v="Office Supplies"/>
    <s v="Binders"/>
    <s v="GBC Twin Loop Wire Binding Elements, 9/16&quot; Spine, Black"/>
    <n v="30.44"/>
    <n v="2"/>
    <n v="0"/>
    <n v="14.9156"/>
    <x v="34"/>
    <x v="2"/>
  </r>
  <r>
    <n v="7430"/>
    <s v="US-2014-164763"/>
    <d v="2014-03-17T00:00:00"/>
    <s v="3/21/2014"/>
    <s v="Standard Class"/>
    <s v="MH-17440"/>
    <s v="Mark Haberlin"/>
    <s v="Corporate"/>
    <s v="United States"/>
    <s v="Jackson"/>
    <s v="Mississippi"/>
    <n v="39212"/>
    <s v="South"/>
    <s v="OFF-PA-10003349"/>
    <s v="Office Supplies"/>
    <s v="Paper"/>
    <s v="Xerox 1957"/>
    <n v="12.96"/>
    <n v="2"/>
    <n v="0"/>
    <n v="6.3503999999999996"/>
    <x v="34"/>
    <x v="2"/>
  </r>
  <r>
    <n v="7431"/>
    <s v="US-2014-164763"/>
    <d v="2014-03-17T00:00:00"/>
    <s v="3/21/2014"/>
    <s v="Standard Class"/>
    <s v="MH-17440"/>
    <s v="Mark Haberlin"/>
    <s v="Corporate"/>
    <s v="United States"/>
    <s v="Jackson"/>
    <s v="Mississippi"/>
    <n v="39212"/>
    <s v="South"/>
    <s v="OFF-PA-10003063"/>
    <s v="Office Supplies"/>
    <s v="Paper"/>
    <s v="EcoTones Memo Sheets"/>
    <n v="16"/>
    <n v="4"/>
    <n v="0"/>
    <n v="7.68"/>
    <x v="34"/>
    <x v="2"/>
  </r>
  <r>
    <n v="7432"/>
    <s v="US-2014-164763"/>
    <d v="2014-03-17T00:00:00"/>
    <s v="3/21/2014"/>
    <s v="Standard Class"/>
    <s v="MH-17440"/>
    <s v="Mark Haberlin"/>
    <s v="Corporate"/>
    <s v="United States"/>
    <s v="Jackson"/>
    <s v="Mississippi"/>
    <n v="39212"/>
    <s v="South"/>
    <s v="OFF-AP-10003971"/>
    <s v="Office Supplies"/>
    <s v="Appliances"/>
    <s v="Belkin 6 Outlet Metallic Surge Strip"/>
    <n v="32.67"/>
    <n v="3"/>
    <n v="0"/>
    <n v="8.4941999999999993"/>
    <x v="34"/>
    <x v="2"/>
  </r>
  <r>
    <n v="7433"/>
    <s v="CA-2014-161249"/>
    <d v="2014-08-09T00:00:00"/>
    <s v="8/13/2014"/>
    <s v="Standard Class"/>
    <s v="RD-19720"/>
    <s v="Roger Demir"/>
    <s v="Consumer"/>
    <s v="United States"/>
    <s v="Phoenix"/>
    <s v="Arizona"/>
    <n v="85023"/>
    <s v="West"/>
    <s v="OFF-FA-10004838"/>
    <s v="Office Supplies"/>
    <s v="Fasteners"/>
    <s v="Super Bands, 12/Pack"/>
    <n v="4.4640000000000004"/>
    <n v="3"/>
    <n v="0.2"/>
    <n v="-0.9486"/>
    <x v="9"/>
    <x v="2"/>
  </r>
  <r>
    <n v="7434"/>
    <s v="CA-2014-161249"/>
    <d v="2014-08-09T00:00:00"/>
    <s v="8/13/2014"/>
    <s v="Standard Class"/>
    <s v="RD-19720"/>
    <s v="Roger Demir"/>
    <s v="Consumer"/>
    <s v="United States"/>
    <s v="Phoenix"/>
    <s v="Arizona"/>
    <n v="85023"/>
    <s v="West"/>
    <s v="OFF-BI-10001097"/>
    <s v="Office Supplies"/>
    <s v="Binders"/>
    <s v="Avery Hole Reinforcements"/>
    <n v="9.3450000000000006"/>
    <n v="5"/>
    <n v="0.7"/>
    <n v="-6.5415000000000001"/>
    <x v="9"/>
    <x v="2"/>
  </r>
  <r>
    <n v="7435"/>
    <s v="CA-2015-148180"/>
    <d v="2015-07-26T00:00:00"/>
    <s v="7/31/2015"/>
    <s v="Standard Class"/>
    <s v="BP-11095"/>
    <s v="Bart Pistole"/>
    <s v="Corporate"/>
    <s v="United States"/>
    <s v="Oxnard"/>
    <s v="California"/>
    <n v="93030"/>
    <s v="West"/>
    <s v="OFF-BI-10000605"/>
    <s v="Office Supplies"/>
    <s v="Binders"/>
    <s v="Acco Pressboard Covers with Storage Hooks, 9 1/2&quot; x 11&quot;, Executive Red"/>
    <n v="9.1440000000000001"/>
    <n v="3"/>
    <n v="0.2"/>
    <n v="3.0861000000000001"/>
    <x v="38"/>
    <x v="1"/>
  </r>
  <r>
    <n v="7436"/>
    <s v="CA-2015-148180"/>
    <d v="2015-07-26T00:00:00"/>
    <s v="7/31/2015"/>
    <s v="Standard Class"/>
    <s v="BP-11095"/>
    <s v="Bart Pistole"/>
    <s v="Corporate"/>
    <s v="United States"/>
    <s v="Oxnard"/>
    <s v="California"/>
    <n v="93030"/>
    <s v="West"/>
    <s v="OFF-BI-10003314"/>
    <s v="Office Supplies"/>
    <s v="Binders"/>
    <s v="Tuff Stuff Recycled Round Ring Binders"/>
    <n v="23.135999999999999"/>
    <n v="6"/>
    <n v="0.2"/>
    <n v="8.3867999999999991"/>
    <x v="38"/>
    <x v="1"/>
  </r>
  <r>
    <n v="7437"/>
    <s v="CA-2015-148180"/>
    <d v="2015-07-26T00:00:00"/>
    <s v="7/31/2015"/>
    <s v="Standard Class"/>
    <s v="BP-11095"/>
    <s v="Bart Pistole"/>
    <s v="Corporate"/>
    <s v="United States"/>
    <s v="Oxnard"/>
    <s v="California"/>
    <n v="93030"/>
    <s v="West"/>
    <s v="OFF-AR-10002067"/>
    <s v="Office Supplies"/>
    <s v="Art"/>
    <s v="Newell 334"/>
    <n v="99.2"/>
    <n v="5"/>
    <n v="0"/>
    <n v="25.792000000000002"/>
    <x v="38"/>
    <x v="1"/>
  </r>
  <r>
    <n v="7438"/>
    <s v="CA-2014-165568"/>
    <d v="2014-02-15T00:00:00"/>
    <s v="2/19/2014"/>
    <s v="Standard Class"/>
    <s v="BF-11020"/>
    <s v="Barry Franzˆsisch"/>
    <s v="Corporate"/>
    <s v="United States"/>
    <s v="Seattle"/>
    <s v="Washington"/>
    <n v="98105"/>
    <s v="West"/>
    <s v="OFF-BI-10001031"/>
    <s v="Office Supplies"/>
    <s v="Binders"/>
    <s v="Pressboard Data Binders by Wilson Jones"/>
    <n v="21.36"/>
    <n v="5"/>
    <n v="0.2"/>
    <n v="7.2089999999999996"/>
    <x v="45"/>
    <x v="2"/>
  </r>
  <r>
    <n v="7439"/>
    <s v="CA-2015-145457"/>
    <d v="2015-03-24T00:00:00"/>
    <s v="3/27/2015"/>
    <s v="Second Class"/>
    <s v="CP-12085"/>
    <s v="Cathy Prescott"/>
    <s v="Corporate"/>
    <s v="United States"/>
    <s v="Covington"/>
    <s v="Washington"/>
    <n v="98042"/>
    <s v="West"/>
    <s v="FUR-FU-10003832"/>
    <s v="Furniture"/>
    <s v="Furnishings"/>
    <s v="Eldon Expressions Punched Metal &amp; Wood Desk Accessories, Black &amp; Cherry"/>
    <n v="46.9"/>
    <n v="5"/>
    <n v="0"/>
    <n v="13.132"/>
    <x v="29"/>
    <x v="1"/>
  </r>
  <r>
    <n v="7440"/>
    <s v="US-2017-163657"/>
    <d v="2017-09-02T00:00:00"/>
    <d v="2017-06-09T00:00:00"/>
    <s v="Standard Class"/>
    <s v="JL-15235"/>
    <s v="Janet Lee"/>
    <s v="Consumer"/>
    <s v="United States"/>
    <s v="Los Angeles"/>
    <s v="California"/>
    <n v="90049"/>
    <s v="West"/>
    <s v="OFF-BI-10000138"/>
    <s v="Office Supplies"/>
    <s v="Binders"/>
    <s v="Acco Translucent Poly Ring Binders"/>
    <n v="18.72"/>
    <n v="5"/>
    <n v="0.2"/>
    <n v="6.5519999999999996"/>
    <x v="15"/>
    <x v="3"/>
  </r>
  <r>
    <n v="7441"/>
    <s v="US-2017-163657"/>
    <d v="2017-09-02T00:00:00"/>
    <d v="2017-06-09T00:00:00"/>
    <s v="Standard Class"/>
    <s v="JL-15235"/>
    <s v="Janet Lee"/>
    <s v="Consumer"/>
    <s v="United States"/>
    <s v="Los Angeles"/>
    <s v="California"/>
    <n v="90049"/>
    <s v="West"/>
    <s v="FUR-TA-10004607"/>
    <s v="Furniture"/>
    <s v="Tables"/>
    <s v="Hon 2111 Invitation Series Straight Table"/>
    <n v="236.52799999999999"/>
    <n v="2"/>
    <n v="0.2"/>
    <n v="-2.9565999999999999"/>
    <x v="15"/>
    <x v="3"/>
  </r>
  <r>
    <n v="7442"/>
    <s v="CA-2015-120446"/>
    <d v="2015-11-16T00:00:00"/>
    <s v="11/18/2015"/>
    <s v="First Class"/>
    <s v="JG-15805"/>
    <s v="John Grady"/>
    <s v="Corporate"/>
    <s v="United States"/>
    <s v="San Diego"/>
    <s v="California"/>
    <n v="92105"/>
    <s v="West"/>
    <s v="OFF-LA-10003148"/>
    <s v="Office Supplies"/>
    <s v="Labels"/>
    <s v="Avery 51"/>
    <n v="18.899999999999999"/>
    <n v="3"/>
    <n v="0"/>
    <n v="8.6940000000000008"/>
    <x v="6"/>
    <x v="1"/>
  </r>
  <r>
    <n v="7443"/>
    <s v="CA-2014-109932"/>
    <d v="2014-12-09T00:00:00"/>
    <d v="2014-11-12T00:00:00"/>
    <s v="First Class"/>
    <s v="VP-21760"/>
    <s v="Victoria Pisteka"/>
    <s v="Corporate"/>
    <s v="United States"/>
    <s v="Brownsville"/>
    <s v="Texas"/>
    <n v="78521"/>
    <s v="Central"/>
    <s v="OFF-PA-10001804"/>
    <s v="Office Supplies"/>
    <s v="Paper"/>
    <s v="Xerox 195"/>
    <n v="10.688000000000001"/>
    <n v="2"/>
    <n v="0.2"/>
    <n v="3.7408000000000001"/>
    <x v="20"/>
    <x v="2"/>
  </r>
  <r>
    <n v="7444"/>
    <s v="CA-2014-109932"/>
    <d v="2014-12-09T00:00:00"/>
    <d v="2014-11-12T00:00:00"/>
    <s v="First Class"/>
    <s v="VP-21760"/>
    <s v="Victoria Pisteka"/>
    <s v="Corporate"/>
    <s v="United States"/>
    <s v="Brownsville"/>
    <s v="Texas"/>
    <n v="78521"/>
    <s v="Central"/>
    <s v="OFF-ST-10000036"/>
    <s v="Office Supplies"/>
    <s v="Storage"/>
    <s v="Recycled Data-Pak for Archival Bound Computer Printouts, 12-1/2 x 12-1/2 x 16"/>
    <n v="237.096"/>
    <n v="3"/>
    <n v="0.2"/>
    <n v="20.745899999999999"/>
    <x v="20"/>
    <x v="2"/>
  </r>
  <r>
    <n v="7445"/>
    <s v="CA-2017-127474"/>
    <d v="2017-02-03T00:00:00"/>
    <d v="2017-07-02T00:00:00"/>
    <s v="Second Class"/>
    <s v="RD-19810"/>
    <s v="Ross DeVincentis"/>
    <s v="Home Office"/>
    <s v="United States"/>
    <s v="Chicago"/>
    <s v="Illinois"/>
    <n v="60610"/>
    <s v="Central"/>
    <s v="OFF-PA-10001166"/>
    <s v="Office Supplies"/>
    <s v="Paper"/>
    <s v="Xerox 2"/>
    <n v="5.1840000000000002"/>
    <n v="1"/>
    <n v="0.2"/>
    <n v="1.8144"/>
    <x v="31"/>
    <x v="3"/>
  </r>
  <r>
    <n v="7446"/>
    <s v="CA-2017-127474"/>
    <d v="2017-02-03T00:00:00"/>
    <d v="2017-07-02T00:00:00"/>
    <s v="Second Class"/>
    <s v="RD-19810"/>
    <s v="Ross DeVincentis"/>
    <s v="Home Office"/>
    <s v="United States"/>
    <s v="Chicago"/>
    <s v="Illinois"/>
    <n v="60610"/>
    <s v="Central"/>
    <s v="OFF-PA-10001033"/>
    <s v="Office Supplies"/>
    <s v="Paper"/>
    <s v="Xerox 1893"/>
    <n v="65.584000000000003"/>
    <n v="2"/>
    <n v="0.2"/>
    <n v="23.7742"/>
    <x v="31"/>
    <x v="3"/>
  </r>
  <r>
    <n v="7447"/>
    <s v="CA-2017-127474"/>
    <d v="2017-02-03T00:00:00"/>
    <d v="2017-07-02T00:00:00"/>
    <s v="Second Class"/>
    <s v="RD-19810"/>
    <s v="Ross DeVincentis"/>
    <s v="Home Office"/>
    <s v="United States"/>
    <s v="Chicago"/>
    <s v="Illinois"/>
    <n v="60610"/>
    <s v="Central"/>
    <s v="FUR-FU-10004597"/>
    <s v="Furniture"/>
    <s v="Furnishings"/>
    <s v="Eldon Cleatmat Chair Mats for Medium Pile Carpets"/>
    <n v="22.2"/>
    <n v="1"/>
    <n v="0.6"/>
    <n v="-26.085000000000001"/>
    <x v="31"/>
    <x v="3"/>
  </r>
  <r>
    <n v="7448"/>
    <s v="CA-2017-127474"/>
    <d v="2017-02-03T00:00:00"/>
    <d v="2017-07-02T00:00:00"/>
    <s v="Second Class"/>
    <s v="RD-19810"/>
    <s v="Ross DeVincentis"/>
    <s v="Home Office"/>
    <s v="United States"/>
    <s v="Chicago"/>
    <s v="Illinois"/>
    <n v="60610"/>
    <s v="Central"/>
    <s v="OFF-PA-10000418"/>
    <s v="Office Supplies"/>
    <s v="Paper"/>
    <s v="Xerox 189"/>
    <n v="419.4"/>
    <n v="5"/>
    <n v="0.2"/>
    <n v="146.79"/>
    <x v="31"/>
    <x v="3"/>
  </r>
  <r>
    <n v="7449"/>
    <s v="CA-2017-115448"/>
    <d v="2017-11-11T00:00:00"/>
    <s v="11/14/2017"/>
    <s v="First Class"/>
    <s v="MH-18025"/>
    <s v="Michelle Huthwaite"/>
    <s v="Consumer"/>
    <s v="United States"/>
    <s v="Knoxville"/>
    <s v="Tennessee"/>
    <n v="37918"/>
    <s v="South"/>
    <s v="FUR-FU-10004090"/>
    <s v="Furniture"/>
    <s v="Furnishings"/>
    <s v="Executive Impressions 14&quot; Contract Wall Clock"/>
    <n v="88.92"/>
    <n v="5"/>
    <n v="0.2"/>
    <n v="14.4495"/>
    <x v="23"/>
    <x v="3"/>
  </r>
  <r>
    <n v="7450"/>
    <s v="CA-2017-105669"/>
    <d v="2017-09-17T00:00:00"/>
    <s v="9/22/2017"/>
    <s v="Second Class"/>
    <s v="SJ-20125"/>
    <s v="Sanjit Jacobs"/>
    <s v="Home Office"/>
    <s v="United States"/>
    <s v="Houston"/>
    <s v="Texas"/>
    <n v="77036"/>
    <s v="Central"/>
    <s v="OFF-AR-10000390"/>
    <s v="Office Supplies"/>
    <s v="Art"/>
    <s v="Newell Chalk Holder"/>
    <n v="9.9120000000000008"/>
    <n v="3"/>
    <n v="0.2"/>
    <n v="3.2214"/>
    <x v="15"/>
    <x v="3"/>
  </r>
  <r>
    <n v="7451"/>
    <s v="CA-2017-105669"/>
    <d v="2017-09-17T00:00:00"/>
    <s v="9/22/2017"/>
    <s v="Second Class"/>
    <s v="SJ-20125"/>
    <s v="Sanjit Jacobs"/>
    <s v="Home Office"/>
    <s v="United States"/>
    <s v="Houston"/>
    <s v="Texas"/>
    <n v="77036"/>
    <s v="Central"/>
    <s v="FUR-CH-10003774"/>
    <s v="Furniture"/>
    <s v="Chairs"/>
    <s v="Global Wood Trimmed Manager's Task Chair, Khaki"/>
    <n v="318.43"/>
    <n v="5"/>
    <n v="0.3"/>
    <n v="-77.332999999999998"/>
    <x v="15"/>
    <x v="3"/>
  </r>
  <r>
    <n v="7452"/>
    <s v="CA-2017-105669"/>
    <d v="2017-09-17T00:00:00"/>
    <s v="9/22/2017"/>
    <s v="Second Class"/>
    <s v="SJ-20125"/>
    <s v="Sanjit Jacobs"/>
    <s v="Home Office"/>
    <s v="United States"/>
    <s v="Houston"/>
    <s v="Texas"/>
    <n v="77036"/>
    <s v="Central"/>
    <s v="OFF-BI-10002412"/>
    <s v="Office Supplies"/>
    <s v="Binders"/>
    <s v="Wilson Jones ìSnapî Scratch Pad Binder Tool for Ring Binders"/>
    <n v="5.8"/>
    <n v="5"/>
    <n v="0.8"/>
    <n v="-10.15"/>
    <x v="15"/>
    <x v="3"/>
  </r>
  <r>
    <n v="7453"/>
    <s v="CA-2017-105669"/>
    <d v="2017-09-17T00:00:00"/>
    <s v="9/22/2017"/>
    <s v="Second Class"/>
    <s v="SJ-20125"/>
    <s v="Sanjit Jacobs"/>
    <s v="Home Office"/>
    <s v="United States"/>
    <s v="Houston"/>
    <s v="Texas"/>
    <n v="77036"/>
    <s v="Central"/>
    <s v="TEC-PH-10002415"/>
    <s v="Technology"/>
    <s v="Phones"/>
    <s v="Polycom VoiceStation 500 Conference†phone"/>
    <n v="1415.76"/>
    <n v="6"/>
    <n v="0.2"/>
    <n v="88.484999999999999"/>
    <x v="15"/>
    <x v="3"/>
  </r>
  <r>
    <n v="7454"/>
    <s v="CA-2017-134796"/>
    <d v="2017-06-25T00:00:00"/>
    <d v="2017-01-07T00:00:00"/>
    <s v="Standard Class"/>
    <s v="FM-14380"/>
    <s v="Fred McMath"/>
    <s v="Consumer"/>
    <s v="United States"/>
    <s v="Bolingbrook"/>
    <s v="Illinois"/>
    <n v="60440"/>
    <s v="Central"/>
    <s v="TEC-PH-10003505"/>
    <s v="Technology"/>
    <s v="Phones"/>
    <s v="Geemarc AmpliPOWER60"/>
    <n v="148.47999999999999"/>
    <n v="2"/>
    <n v="0.2"/>
    <n v="16.704000000000001"/>
    <x v="27"/>
    <x v="3"/>
  </r>
  <r>
    <n v="7455"/>
    <s v="CA-2016-137743"/>
    <d v="2016-07-30T00:00:00"/>
    <d v="2016-04-08T00:00:00"/>
    <s v="Standard Class"/>
    <s v="KH-16360"/>
    <s v="Katherine Hughes"/>
    <s v="Consumer"/>
    <s v="United States"/>
    <s v="Chicago"/>
    <s v="Illinois"/>
    <n v="60623"/>
    <s v="Central"/>
    <s v="OFF-LA-10003663"/>
    <s v="Office Supplies"/>
    <s v="Labels"/>
    <s v="Avery 498"/>
    <n v="9.2479999999999993"/>
    <n v="4"/>
    <n v="0.2"/>
    <n v="3.1212"/>
    <x v="16"/>
    <x v="0"/>
  </r>
  <r>
    <n v="7456"/>
    <s v="CA-2016-137743"/>
    <d v="2016-07-30T00:00:00"/>
    <d v="2016-04-08T00:00:00"/>
    <s v="Standard Class"/>
    <s v="KH-16360"/>
    <s v="Katherine Hughes"/>
    <s v="Consumer"/>
    <s v="United States"/>
    <s v="Chicago"/>
    <s v="Illinois"/>
    <n v="60623"/>
    <s v="Central"/>
    <s v="OFF-ST-10001780"/>
    <s v="Office Supplies"/>
    <s v="Storage"/>
    <s v="Tennsco 16-Compartment Lockers with Coat Rack"/>
    <n v="1036.624"/>
    <n v="2"/>
    <n v="0.2"/>
    <n v="51.831200000000003"/>
    <x v="16"/>
    <x v="0"/>
  </r>
  <r>
    <n v="7457"/>
    <s v="CA-2015-137974"/>
    <d v="2015-04-16T00:00:00"/>
    <s v="4/18/2015"/>
    <s v="First Class"/>
    <s v="LL-16840"/>
    <s v="Lauren Leatherbury"/>
    <s v="Consumer"/>
    <s v="United States"/>
    <s v="Waynesboro"/>
    <s v="Virginia"/>
    <n v="22980"/>
    <s v="South"/>
    <s v="TEC-PH-10002033"/>
    <s v="Technology"/>
    <s v="Phones"/>
    <s v="Konftel 250 Conference†phone†- Charcoal black"/>
    <n v="569.64"/>
    <n v="2"/>
    <n v="0"/>
    <n v="148.10640000000001"/>
    <x v="19"/>
    <x v="1"/>
  </r>
  <r>
    <n v="7458"/>
    <s v="CA-2015-137974"/>
    <d v="2015-04-16T00:00:00"/>
    <s v="4/18/2015"/>
    <s v="First Class"/>
    <s v="LL-16840"/>
    <s v="Lauren Leatherbury"/>
    <s v="Consumer"/>
    <s v="United States"/>
    <s v="Waynesboro"/>
    <s v="Virginia"/>
    <n v="22980"/>
    <s v="South"/>
    <s v="OFF-BI-10001036"/>
    <s v="Office Supplies"/>
    <s v="Binders"/>
    <s v="Cardinal EasyOpen D-Ring Binders"/>
    <n v="9.14"/>
    <n v="1"/>
    <n v="0"/>
    <n v="4.57"/>
    <x v="19"/>
    <x v="1"/>
  </r>
  <r>
    <n v="7459"/>
    <s v="CA-2015-137974"/>
    <d v="2015-04-16T00:00:00"/>
    <s v="4/18/2015"/>
    <s v="First Class"/>
    <s v="LL-16840"/>
    <s v="Lauren Leatherbury"/>
    <s v="Consumer"/>
    <s v="United States"/>
    <s v="Waynesboro"/>
    <s v="Virginia"/>
    <n v="22980"/>
    <s v="South"/>
    <s v="FUR-FU-10001468"/>
    <s v="Furniture"/>
    <s v="Furnishings"/>
    <s v="Tenex Antistatic Computer Chair Mats"/>
    <n v="1196.8599999999999"/>
    <n v="7"/>
    <n v="0"/>
    <n v="119.68600000000001"/>
    <x v="19"/>
    <x v="1"/>
  </r>
  <r>
    <n v="7460"/>
    <s v="CA-2015-137974"/>
    <d v="2015-04-16T00:00:00"/>
    <s v="4/18/2015"/>
    <s v="First Class"/>
    <s v="LL-16840"/>
    <s v="Lauren Leatherbury"/>
    <s v="Consumer"/>
    <s v="United States"/>
    <s v="Waynesboro"/>
    <s v="Virginia"/>
    <n v="22980"/>
    <s v="South"/>
    <s v="FUR-BO-10001519"/>
    <s v="Furniture"/>
    <s v="Bookcases"/>
    <s v="O'Sullivan 3-Shelf Heavy-Duty Bookcases"/>
    <n v="523.26"/>
    <n v="9"/>
    <n v="0"/>
    <n v="125.58240000000001"/>
    <x v="19"/>
    <x v="1"/>
  </r>
  <r>
    <n v="7461"/>
    <s v="US-2015-136987"/>
    <d v="2015-04-11T00:00:00"/>
    <s v="4/14/2015"/>
    <s v="Second Class"/>
    <s v="AR-10540"/>
    <s v="Andy Reiter"/>
    <s v="Consumer"/>
    <s v="United States"/>
    <s v="Los Angeles"/>
    <s v="California"/>
    <n v="90004"/>
    <s v="West"/>
    <s v="TEC-CO-10001943"/>
    <s v="Technology"/>
    <s v="Copiers"/>
    <s v="Canon PC-428 Personal Copier"/>
    <n v="639.96799999999996"/>
    <n v="4"/>
    <n v="0.2"/>
    <n v="215.98920000000001"/>
    <x v="19"/>
    <x v="1"/>
  </r>
  <r>
    <n v="7462"/>
    <s v="US-2015-136987"/>
    <d v="2015-04-11T00:00:00"/>
    <s v="4/14/2015"/>
    <s v="Second Class"/>
    <s v="AR-10540"/>
    <s v="Andy Reiter"/>
    <s v="Consumer"/>
    <s v="United States"/>
    <s v="Los Angeles"/>
    <s v="California"/>
    <n v="90004"/>
    <s v="West"/>
    <s v="OFF-PA-10003127"/>
    <s v="Office Supplies"/>
    <s v="Paper"/>
    <s v="Easy-staple paper"/>
    <n v="52.76"/>
    <n v="2"/>
    <n v="0"/>
    <n v="24.269600000000001"/>
    <x v="19"/>
    <x v="1"/>
  </r>
  <r>
    <n v="7463"/>
    <s v="CA-2015-138485"/>
    <d v="2015-02-27T00:00:00"/>
    <d v="2015-01-03T00:00:00"/>
    <s v="Second Class"/>
    <s v="NP-18670"/>
    <s v="Nora Paige"/>
    <s v="Consumer"/>
    <s v="United States"/>
    <s v="Seattle"/>
    <s v="Washington"/>
    <n v="98105"/>
    <s v="West"/>
    <s v="TEC-AC-10002076"/>
    <s v="Technology"/>
    <s v="Accessories"/>
    <s v="Microsoft Natural Keyboard Elite"/>
    <n v="538.91999999999996"/>
    <n v="9"/>
    <n v="0"/>
    <n v="80.837999999999994"/>
    <x v="36"/>
    <x v="1"/>
  </r>
  <r>
    <n v="7464"/>
    <s v="CA-2016-103709"/>
    <d v="2016-09-08T00:00:00"/>
    <s v="9/15/2016"/>
    <s v="Standard Class"/>
    <s v="LP-17095"/>
    <s v="Liz Preis"/>
    <s v="Consumer"/>
    <s v="United States"/>
    <s v="Visalia"/>
    <s v="California"/>
    <n v="93277"/>
    <s v="West"/>
    <s v="OFF-AR-10003338"/>
    <s v="Office Supplies"/>
    <s v="Art"/>
    <s v="Eberhard Faber 3 1/2&quot; Golf Pencils"/>
    <n v="14.88"/>
    <n v="2"/>
    <n v="0"/>
    <n v="3.72"/>
    <x v="21"/>
    <x v="0"/>
  </r>
  <r>
    <n v="7465"/>
    <s v="CA-2016-103709"/>
    <d v="2016-09-08T00:00:00"/>
    <s v="9/15/2016"/>
    <s v="Standard Class"/>
    <s v="LP-17095"/>
    <s v="Liz Preis"/>
    <s v="Consumer"/>
    <s v="United States"/>
    <s v="Visalia"/>
    <s v="California"/>
    <n v="93277"/>
    <s v="West"/>
    <s v="OFF-PA-10004610"/>
    <s v="Office Supplies"/>
    <s v="Paper"/>
    <s v="Xerox 1900"/>
    <n v="34.24"/>
    <n v="8"/>
    <n v="0"/>
    <n v="15.407999999999999"/>
    <x v="21"/>
    <x v="0"/>
  </r>
  <r>
    <n v="7466"/>
    <s v="CA-2016-103709"/>
    <d v="2016-09-08T00:00:00"/>
    <s v="9/15/2016"/>
    <s v="Standard Class"/>
    <s v="LP-17095"/>
    <s v="Liz Preis"/>
    <s v="Consumer"/>
    <s v="United States"/>
    <s v="Visalia"/>
    <s v="California"/>
    <n v="93277"/>
    <s v="West"/>
    <s v="OFF-ST-10001272"/>
    <s v="Office Supplies"/>
    <s v="Storage"/>
    <s v="Mini 13-1/2 Capacity Data Binder Rack, Pearl"/>
    <n v="261.74"/>
    <n v="2"/>
    <n v="0"/>
    <n v="65.435000000000002"/>
    <x v="21"/>
    <x v="0"/>
  </r>
  <r>
    <n v="7467"/>
    <s v="CA-2016-138282"/>
    <d v="2016-05-19T00:00:00"/>
    <s v="5/23/2016"/>
    <s v="Standard Class"/>
    <s v="AH-10690"/>
    <s v="Anna H‰berlin"/>
    <s v="Corporate"/>
    <s v="United States"/>
    <s v="Los Angeles"/>
    <s v="California"/>
    <n v="90008"/>
    <s v="West"/>
    <s v="OFF-AP-10001366"/>
    <s v="Office Supplies"/>
    <s v="Appliances"/>
    <s v="Staple holder"/>
    <n v="87.84"/>
    <n v="8"/>
    <n v="0"/>
    <n v="23.716799999999999"/>
    <x v="35"/>
    <x v="0"/>
  </r>
  <r>
    <n v="7468"/>
    <s v="CA-2017-148985"/>
    <d v="2017-11-11T00:00:00"/>
    <s v="11/15/2017"/>
    <s v="Second Class"/>
    <s v="TB-21190"/>
    <s v="Thomas Brumley"/>
    <s v="Home Office"/>
    <s v="United States"/>
    <s v="Los Angeles"/>
    <s v="California"/>
    <n v="90045"/>
    <s v="West"/>
    <s v="FUR-FU-10001424"/>
    <s v="Furniture"/>
    <s v="Furnishings"/>
    <s v="Dax Clear Box Frame"/>
    <n v="34.92"/>
    <n v="4"/>
    <n v="0"/>
    <n v="11.8728"/>
    <x v="23"/>
    <x v="3"/>
  </r>
  <r>
    <n v="7469"/>
    <s v="CA-2014-138100"/>
    <d v="2014-09-15T00:00:00"/>
    <s v="9/20/2014"/>
    <s v="Standard Class"/>
    <s v="AA-10315"/>
    <s v="Alex Avila"/>
    <s v="Consumer"/>
    <s v="United States"/>
    <s v="New York City"/>
    <s v="New York"/>
    <n v="10011"/>
    <s v="East"/>
    <s v="OFF-PA-10000349"/>
    <s v="Office Supplies"/>
    <s v="Paper"/>
    <s v="Easy-staple paper"/>
    <n v="14.94"/>
    <n v="3"/>
    <n v="0"/>
    <n v="7.0217999999999998"/>
    <x v="30"/>
    <x v="2"/>
  </r>
  <r>
    <n v="7470"/>
    <s v="CA-2014-138100"/>
    <d v="2014-09-15T00:00:00"/>
    <s v="9/20/2014"/>
    <s v="Standard Class"/>
    <s v="AA-10315"/>
    <s v="Alex Avila"/>
    <s v="Consumer"/>
    <s v="United States"/>
    <s v="New York City"/>
    <s v="New York"/>
    <n v="10011"/>
    <s v="East"/>
    <s v="FUR-FU-10002456"/>
    <s v="Furniture"/>
    <s v="Furnishings"/>
    <s v="Master Caster Door Stop, Large Neon Orange"/>
    <n v="14.56"/>
    <n v="2"/>
    <n v="0"/>
    <n v="6.2607999999999997"/>
    <x v="30"/>
    <x v="2"/>
  </r>
  <r>
    <n v="7471"/>
    <s v="CA-2015-100734"/>
    <d v="2015-09-15T00:00:00"/>
    <s v="9/20/2015"/>
    <s v="Standard Class"/>
    <s v="AC-10615"/>
    <s v="Ann Chong"/>
    <s v="Corporate"/>
    <s v="United States"/>
    <s v="Philadelphia"/>
    <s v="Pennsylvania"/>
    <n v="19143"/>
    <s v="East"/>
    <s v="OFF-BI-10002609"/>
    <s v="Office Supplies"/>
    <s v="Binders"/>
    <s v="Avery Hidden Tab Dividers for Binding Systems"/>
    <n v="3.5760000000000001"/>
    <n v="4"/>
    <n v="0.7"/>
    <n v="-2.8607999999999998"/>
    <x v="11"/>
    <x v="1"/>
  </r>
  <r>
    <n v="7472"/>
    <s v="CA-2015-100734"/>
    <d v="2015-09-15T00:00:00"/>
    <s v="9/20/2015"/>
    <s v="Standard Class"/>
    <s v="AC-10615"/>
    <s v="Ann Chong"/>
    <s v="Corporate"/>
    <s v="United States"/>
    <s v="Philadelphia"/>
    <s v="Pennsylvania"/>
    <n v="19143"/>
    <s v="East"/>
    <s v="OFF-ST-10001522"/>
    <s v="Office Supplies"/>
    <s v="Storage"/>
    <s v="Gould Plastics 18-Pocket Panel Bin, 34w x 5-1/4d x 20-1/2h"/>
    <n v="147.184"/>
    <n v="2"/>
    <n v="0.2"/>
    <n v="-29.436800000000002"/>
    <x v="11"/>
    <x v="1"/>
  </r>
  <r>
    <n v="7473"/>
    <s v="CA-2016-139997"/>
    <d v="2016-07-01T00:00:00"/>
    <d v="2016-03-07T00:00:00"/>
    <s v="First Class"/>
    <s v="EM-14140"/>
    <s v="Eugene Moren"/>
    <s v="Home Office"/>
    <s v="United States"/>
    <s v="Lehi"/>
    <s v="Utah"/>
    <n v="84043"/>
    <s v="West"/>
    <s v="TEC-CO-10000971"/>
    <s v="Technology"/>
    <s v="Copiers"/>
    <s v="Hewlett Packard 310 Color Digital Copier"/>
    <n v="1499.95"/>
    <n v="5"/>
    <n v="0"/>
    <n v="449.98500000000001"/>
    <x v="16"/>
    <x v="0"/>
  </r>
  <r>
    <n v="7474"/>
    <s v="CA-2016-109652"/>
    <d v="2016-04-10T00:00:00"/>
    <s v="4/15/2016"/>
    <s v="Standard Class"/>
    <s v="QJ-19255"/>
    <s v="Quincy Jones"/>
    <s v="Corporate"/>
    <s v="United States"/>
    <s v="Chicago"/>
    <s v="Illinois"/>
    <n v="60653"/>
    <s v="Central"/>
    <s v="OFF-AR-10000034"/>
    <s v="Office Supplies"/>
    <s v="Art"/>
    <s v="BIC Brite Liner Grip Highlighters, Assorted, 5/Pack"/>
    <n v="13.568"/>
    <n v="4"/>
    <n v="0.2"/>
    <n v="3.2223999999999999"/>
    <x v="25"/>
    <x v="0"/>
  </r>
  <r>
    <n v="7475"/>
    <s v="CA-2014-167199"/>
    <d v="2014-01-06T00:00:00"/>
    <d v="2014-10-01T00:00:00"/>
    <s v="Standard Class"/>
    <s v="ME-17320"/>
    <s v="Maria Etezadi"/>
    <s v="Home Office"/>
    <s v="United States"/>
    <s v="Henderson"/>
    <s v="Kentucky"/>
    <n v="42420"/>
    <s v="South"/>
    <s v="FUR-CH-10004063"/>
    <s v="Furniture"/>
    <s v="Chairs"/>
    <s v="Global Deluxe High-Back Manager's Chair"/>
    <n v="2573.8200000000002"/>
    <n v="9"/>
    <n v="0"/>
    <n v="746.40779999999995"/>
    <x v="46"/>
    <x v="2"/>
  </r>
  <r>
    <n v="7476"/>
    <s v="CA-2014-167199"/>
    <d v="2014-01-06T00:00:00"/>
    <d v="2014-10-01T00:00:00"/>
    <s v="Standard Class"/>
    <s v="ME-17320"/>
    <s v="Maria Etezadi"/>
    <s v="Home Office"/>
    <s v="United States"/>
    <s v="Henderson"/>
    <s v="Kentucky"/>
    <n v="42420"/>
    <s v="South"/>
    <s v="OFF-BI-10004632"/>
    <s v="Office Supplies"/>
    <s v="Binders"/>
    <s v="Ibico Hi-Tech Manual Binding System"/>
    <n v="609.98"/>
    <n v="2"/>
    <n v="0"/>
    <n v="274.49099999999999"/>
    <x v="46"/>
    <x v="2"/>
  </r>
  <r>
    <n v="7477"/>
    <s v="CA-2014-167199"/>
    <d v="2014-01-06T00:00:00"/>
    <d v="2014-10-01T00:00:00"/>
    <s v="Standard Class"/>
    <s v="ME-17320"/>
    <s v="Maria Etezadi"/>
    <s v="Home Office"/>
    <s v="United States"/>
    <s v="Henderson"/>
    <s v="Kentucky"/>
    <n v="42420"/>
    <s v="South"/>
    <s v="OFF-AR-10001662"/>
    <s v="Office Supplies"/>
    <s v="Art"/>
    <s v="Rogers Handheld Barrel Pencil Sharpener"/>
    <n v="5.48"/>
    <n v="2"/>
    <n v="0"/>
    <n v="1.4796"/>
    <x v="46"/>
    <x v="2"/>
  </r>
  <r>
    <n v="7478"/>
    <s v="CA-2014-167199"/>
    <d v="2014-01-06T00:00:00"/>
    <d v="2014-10-01T00:00:00"/>
    <s v="Standard Class"/>
    <s v="ME-17320"/>
    <s v="Maria Etezadi"/>
    <s v="Home Office"/>
    <s v="United States"/>
    <s v="Henderson"/>
    <s v="Kentucky"/>
    <n v="42420"/>
    <s v="South"/>
    <s v="TEC-PH-10004977"/>
    <s v="Technology"/>
    <s v="Phones"/>
    <s v="GE 30524EE4"/>
    <n v="391.98"/>
    <n v="2"/>
    <n v="0"/>
    <n v="113.6742"/>
    <x v="46"/>
    <x v="2"/>
  </r>
  <r>
    <n v="7479"/>
    <s v="CA-2014-167199"/>
    <d v="2014-01-06T00:00:00"/>
    <d v="2014-10-01T00:00:00"/>
    <s v="Standard Class"/>
    <s v="ME-17320"/>
    <s v="Maria Etezadi"/>
    <s v="Home Office"/>
    <s v="United States"/>
    <s v="Henderson"/>
    <s v="Kentucky"/>
    <n v="42420"/>
    <s v="South"/>
    <s v="TEC-PH-10004539"/>
    <s v="Technology"/>
    <s v="Phones"/>
    <s v="Wireless Extenders zBoost YX545 SOHO Signal Booster"/>
    <n v="755.96"/>
    <n v="4"/>
    <n v="0"/>
    <n v="204.10919999999999"/>
    <x v="46"/>
    <x v="2"/>
  </r>
  <r>
    <n v="7480"/>
    <s v="CA-2014-167199"/>
    <d v="2014-01-06T00:00:00"/>
    <d v="2014-10-01T00:00:00"/>
    <s v="Standard Class"/>
    <s v="ME-17320"/>
    <s v="Maria Etezadi"/>
    <s v="Home Office"/>
    <s v="United States"/>
    <s v="Henderson"/>
    <s v="Kentucky"/>
    <n v="42420"/>
    <s v="South"/>
    <s v="OFF-FA-10001883"/>
    <s v="Office Supplies"/>
    <s v="Fasteners"/>
    <s v="Alliance Super-Size Bands, Assorted Sizes"/>
    <n v="31.12"/>
    <n v="4"/>
    <n v="0"/>
    <n v="0.31119999999999998"/>
    <x v="46"/>
    <x v="2"/>
  </r>
  <r>
    <n v="7481"/>
    <s v="CA-2014-167199"/>
    <d v="2014-01-06T00:00:00"/>
    <d v="2014-10-01T00:00:00"/>
    <s v="Standard Class"/>
    <s v="ME-17320"/>
    <s v="Maria Etezadi"/>
    <s v="Home Office"/>
    <s v="United States"/>
    <s v="Henderson"/>
    <s v="Kentucky"/>
    <n v="42420"/>
    <s v="South"/>
    <s v="OFF-PA-10000955"/>
    <s v="Office Supplies"/>
    <s v="Paper"/>
    <s v="Southworth 25% Cotton Granite Paper &amp; Envelopes"/>
    <n v="6.54"/>
    <n v="1"/>
    <n v="0"/>
    <n v="3.0084"/>
    <x v="46"/>
    <x v="2"/>
  </r>
  <r>
    <n v="7482"/>
    <s v="CA-2016-124583"/>
    <d v="2016-09-01T00:00:00"/>
    <d v="2016-03-09T00:00:00"/>
    <s v="Second Class"/>
    <s v="LB-16795"/>
    <s v="Laurel Beltran"/>
    <s v="Home Office"/>
    <s v="United States"/>
    <s v="Huntington Beach"/>
    <s v="California"/>
    <n v="92646"/>
    <s v="West"/>
    <s v="OFF-EN-10002500"/>
    <s v="Office Supplies"/>
    <s v="Envelopes"/>
    <s v="Globe Weis Peel &amp; Seel First Class Envelopes"/>
    <n v="12.78"/>
    <n v="1"/>
    <n v="0"/>
    <n v="5.7510000000000003"/>
    <x v="21"/>
    <x v="0"/>
  </r>
  <r>
    <n v="7483"/>
    <s v="CA-2014-113964"/>
    <d v="2014-09-23T00:00:00"/>
    <s v="9/30/2014"/>
    <s v="Standard Class"/>
    <s v="JP-16135"/>
    <s v="Julie Prescott"/>
    <s v="Home Office"/>
    <s v="United States"/>
    <s v="New York City"/>
    <s v="New York"/>
    <n v="10011"/>
    <s v="East"/>
    <s v="OFF-BI-10004654"/>
    <s v="Office Supplies"/>
    <s v="Binders"/>
    <s v="Avery Binding System Hidden Tab Executive Style Index Sets"/>
    <n v="18.463999999999999"/>
    <n v="4"/>
    <n v="0.2"/>
    <n v="6.9240000000000004"/>
    <x v="30"/>
    <x v="2"/>
  </r>
  <r>
    <n v="7484"/>
    <s v="CA-2014-129938"/>
    <d v="2014-12-15T00:00:00"/>
    <s v="12/17/2014"/>
    <s v="Second Class"/>
    <s v="EB-13705"/>
    <s v="Ed Braxton"/>
    <s v="Corporate"/>
    <s v="United States"/>
    <s v="Philadelphia"/>
    <s v="Pennsylvania"/>
    <n v="19140"/>
    <s v="East"/>
    <s v="FUR-CH-10003774"/>
    <s v="Furniture"/>
    <s v="Chairs"/>
    <s v="Global Wood Trimmed Manager's Task Chair, Khaki"/>
    <n v="445.80200000000002"/>
    <n v="7"/>
    <n v="0.3"/>
    <n v="-108.2662"/>
    <x v="20"/>
    <x v="2"/>
  </r>
  <r>
    <n v="7485"/>
    <s v="CA-2017-135111"/>
    <d v="2017-12-28T00:00:00"/>
    <d v="2018-02-01T00:00:00"/>
    <s v="Standard Class"/>
    <s v="CS-12400"/>
    <s v="Christopher Schild"/>
    <s v="Home Office"/>
    <s v="United States"/>
    <s v="Fargo"/>
    <s v="North Dakota"/>
    <n v="58103"/>
    <s v="Central"/>
    <s v="OFF-AR-10004707"/>
    <s v="Office Supplies"/>
    <s v="Art"/>
    <s v="Staples in misc. colors"/>
    <n v="2.48"/>
    <n v="1"/>
    <n v="0"/>
    <n v="0.86799999999999999"/>
    <x v="22"/>
    <x v="3"/>
  </r>
  <r>
    <n v="7486"/>
    <s v="CA-2017-135111"/>
    <d v="2017-12-28T00:00:00"/>
    <d v="2018-02-01T00:00:00"/>
    <s v="Standard Class"/>
    <s v="CS-12400"/>
    <s v="Christopher Schild"/>
    <s v="Home Office"/>
    <s v="United States"/>
    <s v="Fargo"/>
    <s v="North Dakota"/>
    <n v="58103"/>
    <s v="Central"/>
    <s v="OFF-BI-10004040"/>
    <s v="Office Supplies"/>
    <s v="Binders"/>
    <s v="Wilson Jones Impact Binders"/>
    <n v="25.9"/>
    <n v="5"/>
    <n v="0"/>
    <n v="12.691000000000001"/>
    <x v="22"/>
    <x v="3"/>
  </r>
  <r>
    <n v="7487"/>
    <s v="US-2015-134558"/>
    <d v="2015-12-19T00:00:00"/>
    <s v="12/24/2015"/>
    <s v="Second Class"/>
    <s v="PM-19135"/>
    <s v="Peter McVee"/>
    <s v="Home Office"/>
    <s v="United States"/>
    <s v="Dover"/>
    <s v="New Hampshire"/>
    <n v="3820"/>
    <s v="East"/>
    <s v="OFF-PA-10001184"/>
    <s v="Office Supplies"/>
    <s v="Paper"/>
    <s v="Xerox 1903"/>
    <n v="29.9"/>
    <n v="5"/>
    <n v="0"/>
    <n v="14.651"/>
    <x v="14"/>
    <x v="1"/>
  </r>
  <r>
    <n v="7488"/>
    <s v="US-2015-134558"/>
    <d v="2015-12-19T00:00:00"/>
    <s v="12/24/2015"/>
    <s v="Second Class"/>
    <s v="PM-19135"/>
    <s v="Peter McVee"/>
    <s v="Home Office"/>
    <s v="United States"/>
    <s v="Dover"/>
    <s v="New Hampshire"/>
    <n v="3820"/>
    <s v="East"/>
    <s v="TEC-AC-10004145"/>
    <s v="Technology"/>
    <s v="Accessories"/>
    <s v="Logitech diNovo Edge Keyboard"/>
    <n v="2249.91"/>
    <n v="9"/>
    <n v="0"/>
    <n v="517.47929999999997"/>
    <x v="14"/>
    <x v="1"/>
  </r>
  <r>
    <n v="7489"/>
    <s v="US-2015-134558"/>
    <d v="2015-12-19T00:00:00"/>
    <s v="12/24/2015"/>
    <s v="Second Class"/>
    <s v="PM-19135"/>
    <s v="Peter McVee"/>
    <s v="Home Office"/>
    <s v="United States"/>
    <s v="Dover"/>
    <s v="New Hampshire"/>
    <n v="3820"/>
    <s v="East"/>
    <s v="FUR-TA-10003473"/>
    <s v="Furniture"/>
    <s v="Tables"/>
    <s v="Bretford Rectangular Conference Table Tops"/>
    <n v="1053.164"/>
    <n v="4"/>
    <n v="0.3"/>
    <n v="-105.3164"/>
    <x v="14"/>
    <x v="1"/>
  </r>
  <r>
    <n v="7490"/>
    <s v="CA-2017-157196"/>
    <d v="2017-11-05T00:00:00"/>
    <d v="2017-09-11T00:00:00"/>
    <s v="Standard Class"/>
    <s v="AA-10645"/>
    <s v="Anna Andreadi"/>
    <s v="Consumer"/>
    <s v="United States"/>
    <s v="San Diego"/>
    <s v="California"/>
    <n v="92105"/>
    <s v="West"/>
    <s v="OFF-PA-10003172"/>
    <s v="Office Supplies"/>
    <s v="Paper"/>
    <s v="Xerox 1996"/>
    <n v="12.96"/>
    <n v="2"/>
    <n v="0"/>
    <n v="6.2207999999999997"/>
    <x v="23"/>
    <x v="3"/>
  </r>
  <r>
    <n v="7491"/>
    <s v="CA-2015-108672"/>
    <d v="2015-09-10T00:00:00"/>
    <s v="9/16/2015"/>
    <s v="Standard Class"/>
    <s v="FA-14230"/>
    <s v="Frank Atkinson"/>
    <s v="Corporate"/>
    <s v="United States"/>
    <s v="Los Angeles"/>
    <s v="California"/>
    <n v="90032"/>
    <s v="West"/>
    <s v="FUR-FU-10003799"/>
    <s v="Furniture"/>
    <s v="Furnishings"/>
    <s v="Seth Thomas 13 1/2&quot; Wall Clock"/>
    <n v="106.68"/>
    <n v="6"/>
    <n v="0"/>
    <n v="33.070799999999998"/>
    <x v="11"/>
    <x v="1"/>
  </r>
  <r>
    <n v="7492"/>
    <s v="US-2017-118598"/>
    <d v="2017-11-16T00:00:00"/>
    <s v="11/16/2017"/>
    <s v="Same Day"/>
    <s v="CM-12190"/>
    <s v="Charlotte Melton"/>
    <s v="Consumer"/>
    <s v="United States"/>
    <s v="Utica"/>
    <s v="New York"/>
    <n v="13501"/>
    <s v="East"/>
    <s v="TEC-PH-10002583"/>
    <s v="Technology"/>
    <s v="Phones"/>
    <s v="iOttie HLCRIO102 Car Mount"/>
    <n v="119.94"/>
    <n v="6"/>
    <n v="0"/>
    <n v="5.9969999999999999"/>
    <x v="23"/>
    <x v="3"/>
  </r>
  <r>
    <n v="7493"/>
    <s v="US-2017-160836"/>
    <d v="2017-09-11T00:00:00"/>
    <s v="9/16/2017"/>
    <s v="Standard Class"/>
    <s v="CC-12475"/>
    <s v="Cindy Chapman"/>
    <s v="Consumer"/>
    <s v="United States"/>
    <s v="Houston"/>
    <s v="Texas"/>
    <n v="77070"/>
    <s v="Central"/>
    <s v="OFF-PA-10004239"/>
    <s v="Office Supplies"/>
    <s v="Paper"/>
    <s v="Xerox 1953"/>
    <n v="10.272"/>
    <n v="3"/>
    <n v="0.2"/>
    <n v="3.21"/>
    <x v="15"/>
    <x v="3"/>
  </r>
  <r>
    <n v="7494"/>
    <s v="US-2017-160836"/>
    <d v="2017-09-11T00:00:00"/>
    <s v="9/16/2017"/>
    <s v="Standard Class"/>
    <s v="CC-12475"/>
    <s v="Cindy Chapman"/>
    <s v="Consumer"/>
    <s v="United States"/>
    <s v="Houston"/>
    <s v="Texas"/>
    <n v="77070"/>
    <s v="Central"/>
    <s v="FUR-TA-10002855"/>
    <s v="Furniture"/>
    <s v="Tables"/>
    <s v="Bevis Round Conference Table Top &amp; Single Column Base"/>
    <n v="512.19000000000005"/>
    <n v="5"/>
    <n v="0.3"/>
    <n v="-65.852999999999994"/>
    <x v="15"/>
    <x v="3"/>
  </r>
  <r>
    <n v="7495"/>
    <s v="US-2017-160836"/>
    <d v="2017-09-11T00:00:00"/>
    <s v="9/16/2017"/>
    <s v="Standard Class"/>
    <s v="CC-12475"/>
    <s v="Cindy Chapman"/>
    <s v="Consumer"/>
    <s v="United States"/>
    <s v="Houston"/>
    <s v="Texas"/>
    <n v="77070"/>
    <s v="Central"/>
    <s v="OFF-AP-10001626"/>
    <s v="Office Supplies"/>
    <s v="Appliances"/>
    <s v="Commercial WindTunnel Clean Air Upright Vacuum, Replacement Belts, Filtration Bags"/>
    <n v="1.556"/>
    <n v="2"/>
    <n v="0.8"/>
    <n v="-4.2012"/>
    <x v="15"/>
    <x v="3"/>
  </r>
  <r>
    <n v="7496"/>
    <s v="CA-2017-121048"/>
    <d v="2017-07-14T00:00:00"/>
    <s v="7/18/2017"/>
    <s v="Standard Class"/>
    <s v="TC-21295"/>
    <s v="Toby Carlisle"/>
    <s v="Consumer"/>
    <s v="United States"/>
    <s v="Westminster"/>
    <s v="California"/>
    <n v="92683"/>
    <s v="West"/>
    <s v="OFF-BI-10004022"/>
    <s v="Office Supplies"/>
    <s v="Binders"/>
    <s v="Acco Suede Grain Vinyl Round Ring Binder"/>
    <n v="4.4480000000000004"/>
    <n v="2"/>
    <n v="0.2"/>
    <n v="1.4456"/>
    <x v="10"/>
    <x v="3"/>
  </r>
  <r>
    <n v="7497"/>
    <s v="CA-2017-121048"/>
    <d v="2017-07-14T00:00:00"/>
    <s v="7/18/2017"/>
    <s v="Standard Class"/>
    <s v="TC-21295"/>
    <s v="Toby Carlisle"/>
    <s v="Consumer"/>
    <s v="United States"/>
    <s v="Westminster"/>
    <s v="California"/>
    <n v="92683"/>
    <s v="West"/>
    <s v="FUR-FU-10003601"/>
    <s v="Furniture"/>
    <s v="Furnishings"/>
    <s v="Deflect-o RollaMat Studded, Beveled Mat for Medium Pile Carpeting"/>
    <n v="276.69"/>
    <n v="3"/>
    <n v="0"/>
    <n v="49.804200000000002"/>
    <x v="10"/>
    <x v="3"/>
  </r>
  <r>
    <n v="7498"/>
    <s v="CA-2017-121048"/>
    <d v="2017-07-14T00:00:00"/>
    <s v="7/18/2017"/>
    <s v="Standard Class"/>
    <s v="TC-21295"/>
    <s v="Toby Carlisle"/>
    <s v="Consumer"/>
    <s v="United States"/>
    <s v="Westminster"/>
    <s v="California"/>
    <n v="92683"/>
    <s v="West"/>
    <s v="OFF-FA-10000490"/>
    <s v="Office Supplies"/>
    <s v="Fasteners"/>
    <s v="OIC Binder Clips, Mini, 1/4&quot; Capacity, Black"/>
    <n v="4.96"/>
    <n v="4"/>
    <n v="0"/>
    <n v="2.3311999999999999"/>
    <x v="10"/>
    <x v="3"/>
  </r>
  <r>
    <n v="7499"/>
    <s v="CA-2017-121048"/>
    <d v="2017-07-14T00:00:00"/>
    <s v="7/18/2017"/>
    <s v="Standard Class"/>
    <s v="TC-21295"/>
    <s v="Toby Carlisle"/>
    <s v="Consumer"/>
    <s v="United States"/>
    <s v="Westminster"/>
    <s v="California"/>
    <n v="92683"/>
    <s v="West"/>
    <s v="OFF-AR-10004042"/>
    <s v="Office Supplies"/>
    <s v="Art"/>
    <s v="BOSTON Model 1800 Electric Pencil Sharpeners, Putty/Woodgrain"/>
    <n v="71.92"/>
    <n v="4"/>
    <n v="0"/>
    <n v="20.8568"/>
    <x v="10"/>
    <x v="3"/>
  </r>
  <r>
    <n v="7500"/>
    <s v="CA-2017-121048"/>
    <d v="2017-07-14T00:00:00"/>
    <s v="7/18/2017"/>
    <s v="Standard Class"/>
    <s v="TC-21295"/>
    <s v="Toby Carlisle"/>
    <s v="Consumer"/>
    <s v="United States"/>
    <s v="Westminster"/>
    <s v="California"/>
    <n v="92683"/>
    <s v="West"/>
    <s v="FUR-FU-10002960"/>
    <s v="Furniture"/>
    <s v="Furnishings"/>
    <s v="Eldon 200 Class Desk Accessories, Burgundy"/>
    <n v="18.84"/>
    <n v="3"/>
    <n v="0"/>
    <n v="7.9127999999999998"/>
    <x v="10"/>
    <x v="3"/>
  </r>
  <r>
    <n v="7501"/>
    <s v="CA-2017-121048"/>
    <d v="2017-07-14T00:00:00"/>
    <s v="7/18/2017"/>
    <s v="Standard Class"/>
    <s v="TC-21295"/>
    <s v="Toby Carlisle"/>
    <s v="Consumer"/>
    <s v="United States"/>
    <s v="Westminster"/>
    <s v="California"/>
    <n v="92683"/>
    <s v="West"/>
    <s v="TEC-AC-10000991"/>
    <s v="Technology"/>
    <s v="Accessories"/>
    <s v="Sony Micro Vault Click 8 GB USB 2.0 Flash Drive"/>
    <n v="140.97"/>
    <n v="3"/>
    <n v="0"/>
    <n v="19.735800000000001"/>
    <x v="10"/>
    <x v="3"/>
  </r>
  <r>
    <n v="7502"/>
    <s v="CA-2017-121048"/>
    <d v="2017-07-14T00:00:00"/>
    <s v="7/18/2017"/>
    <s v="Standard Class"/>
    <s v="TC-21295"/>
    <s v="Toby Carlisle"/>
    <s v="Consumer"/>
    <s v="United States"/>
    <s v="Westminster"/>
    <s v="California"/>
    <n v="92683"/>
    <s v="West"/>
    <s v="TEC-PH-10004977"/>
    <s v="Technology"/>
    <s v="Phones"/>
    <s v="GE 30524EE4"/>
    <n v="470.37599999999998"/>
    <n v="3"/>
    <n v="0.2"/>
    <n v="52.917299999999997"/>
    <x v="10"/>
    <x v="3"/>
  </r>
  <r>
    <n v="7503"/>
    <s v="US-2017-120147"/>
    <d v="2017-03-30T00:00:00"/>
    <s v="3/30/2017"/>
    <s v="Same Day"/>
    <s v="TB-21400"/>
    <s v="Tom Boeckenhauer"/>
    <s v="Consumer"/>
    <s v="United States"/>
    <s v="Los Angeles"/>
    <s v="California"/>
    <n v="90036"/>
    <s v="West"/>
    <s v="OFF-AR-10000817"/>
    <s v="Office Supplies"/>
    <s v="Art"/>
    <s v="Manco Dry-Lighter Erasable Highlighter"/>
    <n v="6.08"/>
    <n v="2"/>
    <n v="0"/>
    <n v="2.0672000000000001"/>
    <x v="42"/>
    <x v="3"/>
  </r>
  <r>
    <n v="7504"/>
    <s v="US-2017-120147"/>
    <d v="2017-03-30T00:00:00"/>
    <s v="3/30/2017"/>
    <s v="Same Day"/>
    <s v="TB-21400"/>
    <s v="Tom Boeckenhauer"/>
    <s v="Consumer"/>
    <s v="United States"/>
    <s v="Los Angeles"/>
    <s v="California"/>
    <n v="90036"/>
    <s v="West"/>
    <s v="TEC-PH-10002447"/>
    <s v="Technology"/>
    <s v="Phones"/>
    <s v="AT&amp;T CL83451 4-Handset Telephone"/>
    <n v="164.792"/>
    <n v="1"/>
    <n v="0.2"/>
    <n v="18.539100000000001"/>
    <x v="42"/>
    <x v="3"/>
  </r>
  <r>
    <n v="7505"/>
    <s v="CA-2016-158043"/>
    <d v="2016-01-31T00:00:00"/>
    <d v="2016-04-02T00:00:00"/>
    <s v="Second Class"/>
    <s v="JK-15325"/>
    <s v="Jason Klamczynski"/>
    <s v="Corporate"/>
    <s v="United States"/>
    <s v="Atlantic City"/>
    <s v="New Jersey"/>
    <n v="8401"/>
    <s v="East"/>
    <s v="OFF-EN-10003134"/>
    <s v="Office Supplies"/>
    <s v="Envelopes"/>
    <s v="Staple envelope"/>
    <n v="23.36"/>
    <n v="2"/>
    <n v="0"/>
    <n v="11.68"/>
    <x v="12"/>
    <x v="0"/>
  </r>
  <r>
    <n v="7506"/>
    <s v="US-2017-106579"/>
    <d v="2017-06-08T00:00:00"/>
    <s v="6/13/2017"/>
    <s v="Standard Class"/>
    <s v="BW-11200"/>
    <s v="Ben Wallace"/>
    <s v="Consumer"/>
    <s v="United States"/>
    <s v="Skokie"/>
    <s v="Illinois"/>
    <n v="60076"/>
    <s v="Central"/>
    <s v="OFF-BI-10000309"/>
    <s v="Office Supplies"/>
    <s v="Binders"/>
    <s v="GBC Twin Loop Wire Binding Elements, 9/16&quot; Spine, Black"/>
    <n v="12.176"/>
    <n v="4"/>
    <n v="0.8"/>
    <n v="-18.872800000000002"/>
    <x v="27"/>
    <x v="3"/>
  </r>
  <r>
    <n v="7507"/>
    <s v="CA-2014-115889"/>
    <d v="2014-11-02T00:00:00"/>
    <d v="2014-06-11T00:00:00"/>
    <s v="Standard Class"/>
    <s v="SH-20395"/>
    <s v="Shahid Hopkins"/>
    <s v="Consumer"/>
    <s v="United States"/>
    <s v="San Francisco"/>
    <s v="California"/>
    <n v="94122"/>
    <s v="West"/>
    <s v="TEC-PH-10001615"/>
    <s v="Technology"/>
    <s v="Phones"/>
    <s v="AT&amp;T CL82213"/>
    <n v="46.384"/>
    <n v="2"/>
    <n v="0.2"/>
    <n v="5.2182000000000004"/>
    <x v="7"/>
    <x v="2"/>
  </r>
  <r>
    <n v="7508"/>
    <s v="CA-2014-115889"/>
    <d v="2014-11-02T00:00:00"/>
    <d v="2014-06-11T00:00:00"/>
    <s v="Standard Class"/>
    <s v="SH-20395"/>
    <s v="Shahid Hopkins"/>
    <s v="Consumer"/>
    <s v="United States"/>
    <s v="San Francisco"/>
    <s v="California"/>
    <n v="94122"/>
    <s v="West"/>
    <s v="OFF-ST-10003208"/>
    <s v="Office Supplies"/>
    <s v="Storage"/>
    <s v="Adjustable Depth Letter/Legal Cart"/>
    <n v="362.92"/>
    <n v="2"/>
    <n v="0"/>
    <n v="105.24679999999999"/>
    <x v="7"/>
    <x v="2"/>
  </r>
  <r>
    <n v="7509"/>
    <s v="US-2017-161935"/>
    <d v="2017-07-14T00:00:00"/>
    <s v="7/18/2017"/>
    <s v="Standard Class"/>
    <s v="JL-15835"/>
    <s v="John Lee"/>
    <s v="Consumer"/>
    <s v="United States"/>
    <s v="Columbus"/>
    <s v="Ohio"/>
    <n v="43229"/>
    <s v="East"/>
    <s v="OFF-PA-10000605"/>
    <s v="Office Supplies"/>
    <s v="Paper"/>
    <s v="Xerox 1950"/>
    <n v="9.2479999999999993"/>
    <n v="2"/>
    <n v="0.2"/>
    <n v="3.3523999999999998"/>
    <x v="10"/>
    <x v="3"/>
  </r>
  <r>
    <n v="7510"/>
    <s v="US-2017-161935"/>
    <d v="2017-07-14T00:00:00"/>
    <s v="7/18/2017"/>
    <s v="Standard Class"/>
    <s v="JL-15835"/>
    <s v="John Lee"/>
    <s v="Consumer"/>
    <s v="United States"/>
    <s v="Columbus"/>
    <s v="Ohio"/>
    <n v="43229"/>
    <s v="East"/>
    <s v="TEC-PH-10000560"/>
    <s v="Technology"/>
    <s v="Phones"/>
    <s v="Samsung Galaxy S III - 16GB - pebble blue (T-Mobile)"/>
    <n v="1889.9459999999999"/>
    <n v="9"/>
    <n v="0.4"/>
    <n v="-377.98919999999998"/>
    <x v="10"/>
    <x v="3"/>
  </r>
  <r>
    <n v="7511"/>
    <s v="US-2017-161935"/>
    <d v="2017-07-14T00:00:00"/>
    <s v="7/18/2017"/>
    <s v="Standard Class"/>
    <s v="JL-15835"/>
    <s v="John Lee"/>
    <s v="Consumer"/>
    <s v="United States"/>
    <s v="Columbus"/>
    <s v="Ohio"/>
    <n v="43229"/>
    <s v="East"/>
    <s v="OFF-ST-10003455"/>
    <s v="Office Supplies"/>
    <s v="Storage"/>
    <s v="Tenex File Box, Personal Filing Tote with Lid, Black"/>
    <n v="62.04"/>
    <n v="5"/>
    <n v="0.2"/>
    <n v="4.6529999999999996"/>
    <x v="10"/>
    <x v="3"/>
  </r>
  <r>
    <n v="7512"/>
    <s v="US-2017-161935"/>
    <d v="2017-07-14T00:00:00"/>
    <s v="7/18/2017"/>
    <s v="Standard Class"/>
    <s v="JL-15835"/>
    <s v="John Lee"/>
    <s v="Consumer"/>
    <s v="United States"/>
    <s v="Columbus"/>
    <s v="Ohio"/>
    <n v="43229"/>
    <s v="East"/>
    <s v="FUR-FU-10002937"/>
    <s v="Furniture"/>
    <s v="Furnishings"/>
    <s v="GE 48&quot; Fluorescent Tube, Cool White Energy Saver, 34 Watts, 30/Box"/>
    <n v="396.92"/>
    <n v="5"/>
    <n v="0.2"/>
    <n v="148.845"/>
    <x v="10"/>
    <x v="3"/>
  </r>
  <r>
    <n v="7513"/>
    <s v="US-2017-161935"/>
    <d v="2017-07-14T00:00:00"/>
    <s v="7/18/2017"/>
    <s v="Standard Class"/>
    <s v="JL-15835"/>
    <s v="John Lee"/>
    <s v="Consumer"/>
    <s v="United States"/>
    <s v="Columbus"/>
    <s v="Ohio"/>
    <n v="43229"/>
    <s v="East"/>
    <s v="OFF-ST-10001837"/>
    <s v="Office Supplies"/>
    <s v="Storage"/>
    <s v="SAFCO Mobile Desk Side File, Wire Frame"/>
    <n v="239.45599999999999"/>
    <n v="7"/>
    <n v="0.2"/>
    <n v="17.959199999999999"/>
    <x v="10"/>
    <x v="3"/>
  </r>
  <r>
    <n v="7514"/>
    <s v="US-2017-161935"/>
    <d v="2017-07-14T00:00:00"/>
    <s v="7/18/2017"/>
    <s v="Standard Class"/>
    <s v="JL-15835"/>
    <s v="John Lee"/>
    <s v="Consumer"/>
    <s v="United States"/>
    <s v="Columbus"/>
    <s v="Ohio"/>
    <n v="43229"/>
    <s v="East"/>
    <s v="OFF-AR-10004757"/>
    <s v="Office Supplies"/>
    <s v="Art"/>
    <s v="Crayola Colored Pencils"/>
    <n v="13.12"/>
    <n v="5"/>
    <n v="0.2"/>
    <n v="2.1320000000000001"/>
    <x v="10"/>
    <x v="3"/>
  </r>
  <r>
    <n v="7515"/>
    <s v="US-2017-167920"/>
    <d v="2017-12-09T00:00:00"/>
    <d v="2017-12-12T00:00:00"/>
    <s v="Second Class"/>
    <s v="JL-15835"/>
    <s v="John Lee"/>
    <s v="Consumer"/>
    <s v="United States"/>
    <s v="Richmond"/>
    <s v="Kentucky"/>
    <n v="40475"/>
    <s v="South"/>
    <s v="OFF-BI-10004236"/>
    <s v="Office Supplies"/>
    <s v="Binders"/>
    <s v="XtraLife ClearVue Slant-D Ring Binder, White, 3&quot;"/>
    <n v="29.36"/>
    <n v="2"/>
    <n v="0"/>
    <n v="13.505599999999999"/>
    <x v="22"/>
    <x v="3"/>
  </r>
  <r>
    <n v="7516"/>
    <s v="US-2017-167920"/>
    <d v="2017-12-09T00:00:00"/>
    <d v="2017-12-12T00:00:00"/>
    <s v="Second Class"/>
    <s v="JL-15835"/>
    <s v="John Lee"/>
    <s v="Consumer"/>
    <s v="United States"/>
    <s v="Richmond"/>
    <s v="Kentucky"/>
    <n v="40475"/>
    <s v="South"/>
    <s v="OFF-AP-10000159"/>
    <s v="Office Supplies"/>
    <s v="Appliances"/>
    <s v="Belkin F9M820V08 8 Outlet Surge"/>
    <n v="214.9"/>
    <n v="5"/>
    <n v="0"/>
    <n v="62.320999999999998"/>
    <x v="22"/>
    <x v="3"/>
  </r>
  <r>
    <n v="7517"/>
    <s v="US-2017-167920"/>
    <d v="2017-12-09T00:00:00"/>
    <d v="2017-12-12T00:00:00"/>
    <s v="Second Class"/>
    <s v="JL-15835"/>
    <s v="John Lee"/>
    <s v="Consumer"/>
    <s v="United States"/>
    <s v="Richmond"/>
    <s v="Kentucky"/>
    <n v="40475"/>
    <s v="South"/>
    <s v="OFF-BI-10003274"/>
    <s v="Office Supplies"/>
    <s v="Binders"/>
    <s v="Avery Durable Slant Ring Binders, No Labels"/>
    <n v="15.92"/>
    <n v="4"/>
    <n v="0"/>
    <n v="7.4824000000000002"/>
    <x v="22"/>
    <x v="3"/>
  </r>
  <r>
    <n v="7518"/>
    <s v="US-2017-167920"/>
    <d v="2017-12-09T00:00:00"/>
    <d v="2017-12-12T00:00:00"/>
    <s v="Second Class"/>
    <s v="JL-15835"/>
    <s v="John Lee"/>
    <s v="Consumer"/>
    <s v="United States"/>
    <s v="Richmond"/>
    <s v="Kentucky"/>
    <n v="40475"/>
    <s v="South"/>
    <s v="TEC-AC-10001013"/>
    <s v="Technology"/>
    <s v="Accessories"/>
    <s v="Logitech ClearChat Comfort/USB Headset H390"/>
    <n v="146.44999999999999"/>
    <n v="5"/>
    <n v="0"/>
    <n v="48.328499999999998"/>
    <x v="22"/>
    <x v="3"/>
  </r>
  <r>
    <n v="7519"/>
    <s v="US-2017-167920"/>
    <d v="2017-12-09T00:00:00"/>
    <d v="2017-12-12T00:00:00"/>
    <s v="Second Class"/>
    <s v="JL-15835"/>
    <s v="John Lee"/>
    <s v="Consumer"/>
    <s v="United States"/>
    <s v="Richmond"/>
    <s v="Kentucky"/>
    <n v="40475"/>
    <s v="South"/>
    <s v="OFF-ST-10004963"/>
    <s v="Office Supplies"/>
    <s v="Storage"/>
    <s v="Eldon Gobal File Keepers"/>
    <n v="15.14"/>
    <n v="1"/>
    <n v="0"/>
    <n v="0.60560000000000003"/>
    <x v="22"/>
    <x v="3"/>
  </r>
  <r>
    <n v="7520"/>
    <s v="US-2017-167920"/>
    <d v="2017-12-09T00:00:00"/>
    <d v="2017-12-12T00:00:00"/>
    <s v="Second Class"/>
    <s v="JL-15835"/>
    <s v="John Lee"/>
    <s v="Consumer"/>
    <s v="United States"/>
    <s v="Richmond"/>
    <s v="Kentucky"/>
    <n v="40475"/>
    <s v="South"/>
    <s v="OFF-LA-10004409"/>
    <s v="Office Supplies"/>
    <s v="Labels"/>
    <s v="Avery 492"/>
    <n v="5.76"/>
    <n v="2"/>
    <n v="0"/>
    <n v="2.6496"/>
    <x v="22"/>
    <x v="3"/>
  </r>
  <r>
    <n v="7521"/>
    <s v="US-2017-167920"/>
    <d v="2017-12-09T00:00:00"/>
    <d v="2017-12-12T00:00:00"/>
    <s v="Second Class"/>
    <s v="JL-15835"/>
    <s v="John Lee"/>
    <s v="Consumer"/>
    <s v="United States"/>
    <s v="Richmond"/>
    <s v="Kentucky"/>
    <n v="40475"/>
    <s v="South"/>
    <s v="TEC-CO-10001046"/>
    <s v="Technology"/>
    <s v="Copiers"/>
    <s v="Canon Imageclass D680 Copier / Fax"/>
    <n v="1399.98"/>
    <n v="2"/>
    <n v="0"/>
    <n v="629.99099999999999"/>
    <x v="22"/>
    <x v="3"/>
  </r>
  <r>
    <n v="7522"/>
    <s v="CA-2016-162383"/>
    <d v="2016-09-05T00:00:00"/>
    <d v="2016-11-09T00:00:00"/>
    <s v="Standard Class"/>
    <s v="MD-17350"/>
    <s v="Maribeth Dona"/>
    <s v="Consumer"/>
    <s v="United States"/>
    <s v="Lancaster"/>
    <s v="Ohio"/>
    <n v="43130"/>
    <s v="East"/>
    <s v="OFF-BI-10002824"/>
    <s v="Office Supplies"/>
    <s v="Binders"/>
    <s v="Recycled Easel Ring Binders"/>
    <n v="8.952"/>
    <n v="2"/>
    <n v="0.7"/>
    <n v="-7.46"/>
    <x v="21"/>
    <x v="0"/>
  </r>
  <r>
    <n v="7523"/>
    <s v="CA-2016-162383"/>
    <d v="2016-09-05T00:00:00"/>
    <d v="2016-11-09T00:00:00"/>
    <s v="Standard Class"/>
    <s v="MD-17350"/>
    <s v="Maribeth Dona"/>
    <s v="Consumer"/>
    <s v="United States"/>
    <s v="Lancaster"/>
    <s v="Ohio"/>
    <n v="43130"/>
    <s v="East"/>
    <s v="OFF-BI-10001757"/>
    <s v="Office Supplies"/>
    <s v="Binders"/>
    <s v="Pressboard Hanging Data Binders for Unburst Sheets"/>
    <n v="8.8559999999999999"/>
    <n v="6"/>
    <n v="0.7"/>
    <n v="-6.4943999999999997"/>
    <x v="21"/>
    <x v="0"/>
  </r>
  <r>
    <n v="7524"/>
    <s v="CA-2016-162383"/>
    <d v="2016-09-05T00:00:00"/>
    <d v="2016-11-09T00:00:00"/>
    <s v="Standard Class"/>
    <s v="MD-17350"/>
    <s v="Maribeth Dona"/>
    <s v="Consumer"/>
    <s v="United States"/>
    <s v="Lancaster"/>
    <s v="Ohio"/>
    <n v="43130"/>
    <s v="East"/>
    <s v="FUR-CH-10004477"/>
    <s v="Furniture"/>
    <s v="Chairs"/>
    <s v="Global Push Button Manager's Chair, Indigo"/>
    <n v="85.245999999999995"/>
    <n v="2"/>
    <n v="0.3"/>
    <n v="-1.2178"/>
    <x v="21"/>
    <x v="0"/>
  </r>
  <r>
    <n v="7525"/>
    <s v="CA-2014-125731"/>
    <d v="2014-09-10T00:00:00"/>
    <s v="9/16/2014"/>
    <s v="Standard Class"/>
    <s v="CL-12565"/>
    <s v="Clay Ludtke"/>
    <s v="Consumer"/>
    <s v="United States"/>
    <s v="Gresham"/>
    <s v="Oregon"/>
    <n v="97030"/>
    <s v="West"/>
    <s v="OFF-EN-10003072"/>
    <s v="Office Supplies"/>
    <s v="Envelopes"/>
    <s v="Peel &amp; Seel Envelopes"/>
    <n v="21.728000000000002"/>
    <n v="7"/>
    <n v="0.2"/>
    <n v="7.6048"/>
    <x v="30"/>
    <x v="2"/>
  </r>
  <r>
    <n v="7526"/>
    <s v="CA-2014-125731"/>
    <d v="2014-09-10T00:00:00"/>
    <s v="9/16/2014"/>
    <s v="Standard Class"/>
    <s v="CL-12565"/>
    <s v="Clay Ludtke"/>
    <s v="Consumer"/>
    <s v="United States"/>
    <s v="Gresham"/>
    <s v="Oregon"/>
    <n v="97030"/>
    <s v="West"/>
    <s v="FUR-CH-10003973"/>
    <s v="Furniture"/>
    <s v="Chairs"/>
    <s v="GuestStacker Chair with Chrome Finish Legs"/>
    <n v="1487.04"/>
    <n v="5"/>
    <n v="0.2"/>
    <n v="148.70400000000001"/>
    <x v="30"/>
    <x v="2"/>
  </r>
  <r>
    <n v="7527"/>
    <s v="US-2017-106145"/>
    <d v="2017-09-26T00:00:00"/>
    <s v="9/26/2017"/>
    <s v="Same Day"/>
    <s v="RA-19885"/>
    <s v="Ruben Ausman"/>
    <s v="Corporate"/>
    <s v="United States"/>
    <s v="San Francisco"/>
    <s v="California"/>
    <n v="94109"/>
    <s v="West"/>
    <s v="OFF-EN-10001028"/>
    <s v="Office Supplies"/>
    <s v="Envelopes"/>
    <s v="Staple envelope"/>
    <n v="71.88"/>
    <n v="6"/>
    <n v="0"/>
    <n v="33.064799999999998"/>
    <x v="15"/>
    <x v="3"/>
  </r>
  <r>
    <n v="7528"/>
    <s v="US-2017-106145"/>
    <d v="2017-09-26T00:00:00"/>
    <s v="9/26/2017"/>
    <s v="Same Day"/>
    <s v="RA-19885"/>
    <s v="Ruben Ausman"/>
    <s v="Corporate"/>
    <s v="United States"/>
    <s v="San Francisco"/>
    <s v="California"/>
    <n v="94109"/>
    <s v="West"/>
    <s v="FUR-FU-10003829"/>
    <s v="Furniture"/>
    <s v="Furnishings"/>
    <s v="Stackable Trays"/>
    <n v="9.24"/>
    <n v="3"/>
    <n v="0"/>
    <n v="2.9567999999999999"/>
    <x v="15"/>
    <x v="3"/>
  </r>
  <r>
    <n v="7529"/>
    <s v="US-2017-106145"/>
    <d v="2017-09-26T00:00:00"/>
    <s v="9/26/2017"/>
    <s v="Same Day"/>
    <s v="RA-19885"/>
    <s v="Ruben Ausman"/>
    <s v="Corporate"/>
    <s v="United States"/>
    <s v="San Francisco"/>
    <s v="California"/>
    <n v="94109"/>
    <s v="West"/>
    <s v="OFF-PA-10002245"/>
    <s v="Office Supplies"/>
    <s v="Paper"/>
    <s v="Xerox 1895"/>
    <n v="35.880000000000003"/>
    <n v="6"/>
    <n v="0"/>
    <n v="16.146000000000001"/>
    <x v="15"/>
    <x v="3"/>
  </r>
  <r>
    <n v="7530"/>
    <s v="US-2017-106145"/>
    <d v="2017-09-26T00:00:00"/>
    <s v="9/26/2017"/>
    <s v="Same Day"/>
    <s v="RA-19885"/>
    <s v="Ruben Ausman"/>
    <s v="Corporate"/>
    <s v="United States"/>
    <s v="San Francisco"/>
    <s v="California"/>
    <n v="94109"/>
    <s v="West"/>
    <s v="OFF-BI-10002215"/>
    <s v="Office Supplies"/>
    <s v="Binders"/>
    <s v="Wilson Jones Hanging View Binder, White, 1&quot;"/>
    <n v="17.04"/>
    <n v="3"/>
    <n v="0.2"/>
    <n v="5.5380000000000003"/>
    <x v="15"/>
    <x v="3"/>
  </r>
  <r>
    <n v="7531"/>
    <s v="US-2017-106145"/>
    <d v="2017-09-26T00:00:00"/>
    <s v="9/26/2017"/>
    <s v="Same Day"/>
    <s v="RA-19885"/>
    <s v="Ruben Ausman"/>
    <s v="Corporate"/>
    <s v="United States"/>
    <s v="San Francisco"/>
    <s v="California"/>
    <n v="94109"/>
    <s v="West"/>
    <s v="OFF-BI-10003925"/>
    <s v="Office Supplies"/>
    <s v="Binders"/>
    <s v="Fellowes PB300 Plastic Comb Binding Machine"/>
    <n v="931.17600000000004"/>
    <n v="3"/>
    <n v="0.2"/>
    <n v="314.27190000000002"/>
    <x v="15"/>
    <x v="3"/>
  </r>
  <r>
    <n v="7532"/>
    <s v="CA-2016-107146"/>
    <d v="2016-06-17T00:00:00"/>
    <s v="6/19/2016"/>
    <s v="First Class"/>
    <s v="LC-16885"/>
    <s v="Lena Creighton"/>
    <s v="Consumer"/>
    <s v="United States"/>
    <s v="Longmont"/>
    <s v="Colorado"/>
    <n v="80501"/>
    <s v="West"/>
    <s v="FUR-FU-10002298"/>
    <s v="Furniture"/>
    <s v="Furnishings"/>
    <s v="Rubbermaid ClusterMat Chairmats, Mat Size- 66&quot; x 60&quot;, Lip 20&quot; x 11&quot; -90 Degree Angle"/>
    <n v="266.35199999999998"/>
    <n v="3"/>
    <n v="0.2"/>
    <n v="-13.317600000000001"/>
    <x v="1"/>
    <x v="0"/>
  </r>
  <r>
    <n v="7533"/>
    <s v="CA-2016-107146"/>
    <d v="2016-06-17T00:00:00"/>
    <s v="6/19/2016"/>
    <s v="First Class"/>
    <s v="LC-16885"/>
    <s v="Lena Creighton"/>
    <s v="Consumer"/>
    <s v="United States"/>
    <s v="Longmont"/>
    <s v="Colorado"/>
    <n v="80501"/>
    <s v="West"/>
    <s v="FUR-CH-10004853"/>
    <s v="Furniture"/>
    <s v="Chairs"/>
    <s v="Global Manager's Adjustable Task Chair, Storm"/>
    <n v="483.13600000000002"/>
    <n v="4"/>
    <n v="0.2"/>
    <n v="54.352800000000002"/>
    <x v="1"/>
    <x v="0"/>
  </r>
  <r>
    <n v="7534"/>
    <s v="US-2017-134642"/>
    <d v="2017-02-25T00:00:00"/>
    <d v="2017-01-03T00:00:00"/>
    <s v="Standard Class"/>
    <s v="SW-20245"/>
    <s v="Scot Wooten"/>
    <s v="Consumer"/>
    <s v="United States"/>
    <s v="Greenville"/>
    <s v="North Carolina"/>
    <n v="27834"/>
    <s v="South"/>
    <s v="FUR-CH-10002880"/>
    <s v="Furniture"/>
    <s v="Chairs"/>
    <s v="Global High-Back Leather Tilter, Burgundy"/>
    <n v="196.78399999999999"/>
    <n v="2"/>
    <n v="0.2"/>
    <n v="-22.138200000000001"/>
    <x v="31"/>
    <x v="3"/>
  </r>
  <r>
    <n v="7535"/>
    <s v="US-2017-134642"/>
    <d v="2017-02-25T00:00:00"/>
    <d v="2017-01-03T00:00:00"/>
    <s v="Standard Class"/>
    <s v="SW-20245"/>
    <s v="Scot Wooten"/>
    <s v="Consumer"/>
    <s v="United States"/>
    <s v="Greenville"/>
    <s v="North Carolina"/>
    <n v="27834"/>
    <s v="South"/>
    <s v="FUR-BO-10004709"/>
    <s v="Furniture"/>
    <s v="Bookcases"/>
    <s v="Bush Westfield Collection Bookcases, Medium Cherry Finish"/>
    <n v="231.92"/>
    <n v="5"/>
    <n v="0.2"/>
    <n v="5.798"/>
    <x v="31"/>
    <x v="3"/>
  </r>
  <r>
    <n v="7536"/>
    <s v="US-2017-160143"/>
    <d v="2017-03-31T00:00:00"/>
    <d v="2017-07-04T00:00:00"/>
    <s v="Standard Class"/>
    <s v="HG-14965"/>
    <s v="Henry Goldwyn"/>
    <s v="Corporate"/>
    <s v="United States"/>
    <s v="Los Angeles"/>
    <s v="California"/>
    <n v="90004"/>
    <s v="West"/>
    <s v="OFF-SU-10004231"/>
    <s v="Office Supplies"/>
    <s v="Supplies"/>
    <s v="Acme Tagit Stainless Steel Antibacterial Scissors"/>
    <n v="29.7"/>
    <n v="3"/>
    <n v="0"/>
    <n v="8.0190000000000001"/>
    <x v="42"/>
    <x v="3"/>
  </r>
  <r>
    <n v="7537"/>
    <s v="CA-2017-103415"/>
    <d v="2017-12-03T00:00:00"/>
    <d v="2017-08-12T00:00:00"/>
    <s v="Standard Class"/>
    <s v="MV-17485"/>
    <s v="Mark Van Huff"/>
    <s v="Consumer"/>
    <s v="United States"/>
    <s v="Houston"/>
    <s v="Texas"/>
    <n v="77041"/>
    <s v="Central"/>
    <s v="FUR-FU-10000820"/>
    <s v="Furniture"/>
    <s v="Furnishings"/>
    <s v="Tensor Brushed Steel Torchiere Floor Lamp"/>
    <n v="13.592000000000001"/>
    <n v="2"/>
    <n v="0.6"/>
    <n v="-14.271599999999999"/>
    <x v="22"/>
    <x v="3"/>
  </r>
  <r>
    <n v="7538"/>
    <s v="CA-2016-106460"/>
    <d v="2016-02-19T00:00:00"/>
    <s v="2/22/2016"/>
    <s v="Second Class"/>
    <s v="GT-14710"/>
    <s v="Greg Tran"/>
    <s v="Consumer"/>
    <s v="United States"/>
    <s v="San Francisco"/>
    <s v="California"/>
    <n v="94109"/>
    <s v="West"/>
    <s v="OFF-PA-10001736"/>
    <s v="Office Supplies"/>
    <s v="Paper"/>
    <s v="Xerox 1880"/>
    <n v="70.88"/>
    <n v="2"/>
    <n v="0"/>
    <n v="33.313600000000001"/>
    <x v="47"/>
    <x v="0"/>
  </r>
  <r>
    <n v="7539"/>
    <s v="US-2017-112347"/>
    <d v="2017-12-02T00:00:00"/>
    <d v="2017-06-12T00:00:00"/>
    <s v="Standard Class"/>
    <s v="BS-11380"/>
    <s v="Bill Stewart"/>
    <s v="Corporate"/>
    <s v="United States"/>
    <s v="Denver"/>
    <s v="Colorado"/>
    <n v="80219"/>
    <s v="West"/>
    <s v="OFF-ST-10003306"/>
    <s v="Office Supplies"/>
    <s v="Storage"/>
    <s v="Letter Size Cart"/>
    <n v="114.288"/>
    <n v="1"/>
    <n v="0.2"/>
    <n v="12.8574"/>
    <x v="22"/>
    <x v="3"/>
  </r>
  <r>
    <n v="7540"/>
    <s v="US-2017-112347"/>
    <d v="2017-12-02T00:00:00"/>
    <d v="2017-06-12T00:00:00"/>
    <s v="Standard Class"/>
    <s v="BS-11380"/>
    <s v="Bill Stewart"/>
    <s v="Corporate"/>
    <s v="United States"/>
    <s v="Denver"/>
    <s v="Colorado"/>
    <n v="80219"/>
    <s v="West"/>
    <s v="OFF-BI-10003707"/>
    <s v="Office Supplies"/>
    <s v="Binders"/>
    <s v="Aluminum Screw Posts"/>
    <n v="36.624000000000002"/>
    <n v="8"/>
    <n v="0.7"/>
    <n v="-24.416"/>
    <x v="22"/>
    <x v="3"/>
  </r>
  <r>
    <n v="7541"/>
    <s v="US-2017-112347"/>
    <d v="2017-12-02T00:00:00"/>
    <d v="2017-06-12T00:00:00"/>
    <s v="Standard Class"/>
    <s v="BS-11380"/>
    <s v="Bill Stewart"/>
    <s v="Corporate"/>
    <s v="United States"/>
    <s v="Denver"/>
    <s v="Colorado"/>
    <n v="80219"/>
    <s v="West"/>
    <s v="FUR-BO-10003546"/>
    <s v="Furniture"/>
    <s v="Bookcases"/>
    <s v="Hon 4-Shelf Metal Bookcases"/>
    <n v="242.352"/>
    <n v="8"/>
    <n v="0.7"/>
    <n v="-363.52800000000002"/>
    <x v="22"/>
    <x v="3"/>
  </r>
  <r>
    <n v="7542"/>
    <s v="US-2017-112347"/>
    <d v="2017-12-02T00:00:00"/>
    <d v="2017-06-12T00:00:00"/>
    <s v="Standard Class"/>
    <s v="BS-11380"/>
    <s v="Bill Stewart"/>
    <s v="Corporate"/>
    <s v="United States"/>
    <s v="Denver"/>
    <s v="Colorado"/>
    <n v="80219"/>
    <s v="West"/>
    <s v="TEC-PH-10000213"/>
    <s v="Technology"/>
    <s v="Phones"/>
    <s v="Seidio BD2-HK3IPH5-BK DILEX Case and Holster Combo for Apple iPhone 5/5s - Black"/>
    <n v="49.616"/>
    <n v="2"/>
    <n v="0.2"/>
    <n v="4.9615999999999998"/>
    <x v="22"/>
    <x v="3"/>
  </r>
  <r>
    <n v="7543"/>
    <s v="US-2017-112347"/>
    <d v="2017-12-02T00:00:00"/>
    <d v="2017-06-12T00:00:00"/>
    <s v="Standard Class"/>
    <s v="BS-11380"/>
    <s v="Bill Stewart"/>
    <s v="Corporate"/>
    <s v="United States"/>
    <s v="Denver"/>
    <s v="Colorado"/>
    <n v="80219"/>
    <s v="West"/>
    <s v="FUR-FU-10001488"/>
    <s v="Furniture"/>
    <s v="Furnishings"/>
    <s v="Tenex 46&quot; x 60&quot; Computer Anti-Static Chairmat, Rectangular Shaped"/>
    <n v="508.70400000000001"/>
    <n v="6"/>
    <n v="0.2"/>
    <n v="0"/>
    <x v="22"/>
    <x v="3"/>
  </r>
  <r>
    <n v="7544"/>
    <s v="US-2017-112347"/>
    <d v="2017-12-02T00:00:00"/>
    <d v="2017-06-12T00:00:00"/>
    <s v="Standard Class"/>
    <s v="BS-11380"/>
    <s v="Bill Stewart"/>
    <s v="Corporate"/>
    <s v="United States"/>
    <s v="Denver"/>
    <s v="Colorado"/>
    <n v="80219"/>
    <s v="West"/>
    <s v="TEC-PH-10004833"/>
    <s v="Technology"/>
    <s v="Phones"/>
    <s v="Macally Suction Cup Mount"/>
    <n v="57.36"/>
    <n v="6"/>
    <n v="0.2"/>
    <n v="-14.34"/>
    <x v="22"/>
    <x v="3"/>
  </r>
  <r>
    <n v="7545"/>
    <s v="US-2017-112347"/>
    <d v="2017-12-02T00:00:00"/>
    <d v="2017-06-12T00:00:00"/>
    <s v="Standard Class"/>
    <s v="BS-11380"/>
    <s v="Bill Stewart"/>
    <s v="Corporate"/>
    <s v="United States"/>
    <s v="Denver"/>
    <s v="Colorado"/>
    <n v="80219"/>
    <s v="West"/>
    <s v="FUR-CH-10002335"/>
    <s v="Furniture"/>
    <s v="Chairs"/>
    <s v="Hon GuestStacker Chair"/>
    <n v="906.68"/>
    <n v="5"/>
    <n v="0.2"/>
    <n v="68.001000000000005"/>
    <x v="22"/>
    <x v="3"/>
  </r>
  <r>
    <n v="7546"/>
    <s v="CA-2014-103492"/>
    <d v="2014-10-10T00:00:00"/>
    <s v="10/15/2014"/>
    <s v="Standard Class"/>
    <s v="CM-12715"/>
    <s v="Craig Molinari"/>
    <s v="Corporate"/>
    <s v="United States"/>
    <s v="Huntsville"/>
    <s v="Texas"/>
    <n v="77340"/>
    <s v="Central"/>
    <s v="TEC-PH-10001128"/>
    <s v="Technology"/>
    <s v="Phones"/>
    <s v="Motorola Droid Maxx"/>
    <n v="719.952"/>
    <n v="6"/>
    <n v="0.2"/>
    <n v="71.995199999999997"/>
    <x v="18"/>
    <x v="2"/>
  </r>
  <r>
    <n v="7547"/>
    <s v="CA-2014-103492"/>
    <d v="2014-10-10T00:00:00"/>
    <s v="10/15/2014"/>
    <s v="Standard Class"/>
    <s v="CM-12715"/>
    <s v="Craig Molinari"/>
    <s v="Corporate"/>
    <s v="United States"/>
    <s v="Huntsville"/>
    <s v="Texas"/>
    <n v="77340"/>
    <s v="Central"/>
    <s v="TEC-PH-10004667"/>
    <s v="Technology"/>
    <s v="Phones"/>
    <s v="Cisco 8x8 Inc. 6753i IP Business Phone System"/>
    <n v="755.94399999999996"/>
    <n v="7"/>
    <n v="0.2"/>
    <n v="66.145099999999999"/>
    <x v="18"/>
    <x v="2"/>
  </r>
  <r>
    <n v="7548"/>
    <s v="CA-2014-103492"/>
    <d v="2014-10-10T00:00:00"/>
    <s v="10/15/2014"/>
    <s v="Standard Class"/>
    <s v="CM-12715"/>
    <s v="Craig Molinari"/>
    <s v="Corporate"/>
    <s v="United States"/>
    <s v="Huntsville"/>
    <s v="Texas"/>
    <n v="77340"/>
    <s v="Central"/>
    <s v="OFF-BI-10004817"/>
    <s v="Office Supplies"/>
    <s v="Binders"/>
    <s v="GBC Personal VeloBind Strips"/>
    <n v="11.98"/>
    <n v="5"/>
    <n v="0.8"/>
    <n v="-19.167999999999999"/>
    <x v="18"/>
    <x v="2"/>
  </r>
  <r>
    <n v="7549"/>
    <s v="CA-2014-103492"/>
    <d v="2014-10-10T00:00:00"/>
    <s v="10/15/2014"/>
    <s v="Standard Class"/>
    <s v="CM-12715"/>
    <s v="Craig Molinari"/>
    <s v="Corporate"/>
    <s v="United States"/>
    <s v="Huntsville"/>
    <s v="Texas"/>
    <n v="77340"/>
    <s v="Central"/>
    <s v="OFF-BI-10004140"/>
    <s v="Office Supplies"/>
    <s v="Binders"/>
    <s v="Avery Non-Stick Binders"/>
    <n v="0.89800000000000002"/>
    <n v="1"/>
    <n v="0.8"/>
    <n v="-1.5714999999999999"/>
    <x v="18"/>
    <x v="2"/>
  </r>
  <r>
    <n v="7550"/>
    <s v="CA-2016-136595"/>
    <d v="2016-09-05T00:00:00"/>
    <d v="2016-07-09T00:00:00"/>
    <s v="First Class"/>
    <s v="EM-13825"/>
    <s v="Elizabeth Moffitt"/>
    <s v="Corporate"/>
    <s v="United States"/>
    <s v="Houston"/>
    <s v="Texas"/>
    <n v="77036"/>
    <s v="Central"/>
    <s v="FUR-FU-10004671"/>
    <s v="Furniture"/>
    <s v="Furnishings"/>
    <s v="Executive Impressions 12&quot; Wall Clock"/>
    <n v="21.204000000000001"/>
    <n v="3"/>
    <n v="0.6"/>
    <n v="-11.6622"/>
    <x v="21"/>
    <x v="0"/>
  </r>
  <r>
    <n v="7551"/>
    <s v="CA-2014-140396"/>
    <d v="2014-11-20T00:00:00"/>
    <s v="11/25/2014"/>
    <s v="Standard Class"/>
    <s v="KH-16330"/>
    <s v="Katharine Harms"/>
    <s v="Corporate"/>
    <s v="United States"/>
    <s v="New York City"/>
    <s v="New York"/>
    <n v="10024"/>
    <s v="East"/>
    <s v="OFF-EN-10002592"/>
    <s v="Office Supplies"/>
    <s v="Envelopes"/>
    <s v="Peel &amp; Seel Recycled Catalog Envelopes, Brown"/>
    <n v="34.74"/>
    <n v="3"/>
    <n v="0"/>
    <n v="17.37"/>
    <x v="7"/>
    <x v="2"/>
  </r>
  <r>
    <n v="7552"/>
    <s v="CA-2014-140396"/>
    <d v="2014-11-20T00:00:00"/>
    <s v="11/25/2014"/>
    <s v="Standard Class"/>
    <s v="KH-16330"/>
    <s v="Katharine Harms"/>
    <s v="Corporate"/>
    <s v="United States"/>
    <s v="New York City"/>
    <s v="New York"/>
    <n v="10024"/>
    <s v="East"/>
    <s v="TEC-PH-10004447"/>
    <s v="Technology"/>
    <s v="Phones"/>
    <s v="Toshiba IPT2010-SD IP†Telephone"/>
    <n v="833.94"/>
    <n v="6"/>
    <n v="0"/>
    <n v="216.8244"/>
    <x v="7"/>
    <x v="2"/>
  </r>
  <r>
    <n v="7553"/>
    <s v="CA-2014-140396"/>
    <d v="2014-11-20T00:00:00"/>
    <s v="11/25/2014"/>
    <s v="Standard Class"/>
    <s v="KH-16330"/>
    <s v="Katharine Harms"/>
    <s v="Corporate"/>
    <s v="United States"/>
    <s v="New York City"/>
    <s v="New York"/>
    <n v="10024"/>
    <s v="East"/>
    <s v="OFF-BI-10003669"/>
    <s v="Office Supplies"/>
    <s v="Binders"/>
    <s v="3M Organizer Strips"/>
    <n v="12.96"/>
    <n v="3"/>
    <n v="0.2"/>
    <n v="4.5359999999999996"/>
    <x v="7"/>
    <x v="2"/>
  </r>
  <r>
    <n v="7554"/>
    <s v="CA-2014-140396"/>
    <d v="2014-11-20T00:00:00"/>
    <s v="11/25/2014"/>
    <s v="Standard Class"/>
    <s v="KH-16330"/>
    <s v="Katharine Harms"/>
    <s v="Corporate"/>
    <s v="United States"/>
    <s v="New York City"/>
    <s v="New York"/>
    <n v="10024"/>
    <s v="East"/>
    <s v="OFF-PA-10000223"/>
    <s v="Office Supplies"/>
    <s v="Paper"/>
    <s v="Xerox 2000"/>
    <n v="25.92"/>
    <n v="4"/>
    <n v="0"/>
    <n v="12.441599999999999"/>
    <x v="7"/>
    <x v="2"/>
  </r>
  <r>
    <n v="7555"/>
    <s v="CA-2014-114181"/>
    <d v="2014-05-10T00:00:00"/>
    <s v="5/14/2014"/>
    <s v="Second Class"/>
    <s v="AF-10885"/>
    <s v="Art Foster"/>
    <s v="Consumer"/>
    <s v="United States"/>
    <s v="Philadelphia"/>
    <s v="Pennsylvania"/>
    <n v="19134"/>
    <s v="East"/>
    <s v="FUR-BO-10004467"/>
    <s v="Furniture"/>
    <s v="Bookcases"/>
    <s v="Bestar Classic Bookcase"/>
    <n v="349.96499999999997"/>
    <n v="7"/>
    <n v="0.5"/>
    <n v="-216.97829999999999"/>
    <x v="8"/>
    <x v="2"/>
  </r>
  <r>
    <n v="7556"/>
    <s v="CA-2014-114181"/>
    <d v="2014-05-10T00:00:00"/>
    <s v="5/14/2014"/>
    <s v="Second Class"/>
    <s v="AF-10885"/>
    <s v="Art Foster"/>
    <s v="Consumer"/>
    <s v="United States"/>
    <s v="Philadelphia"/>
    <s v="Pennsylvania"/>
    <n v="19134"/>
    <s v="East"/>
    <s v="OFF-AR-10000716"/>
    <s v="Office Supplies"/>
    <s v="Art"/>
    <s v="DIXON Ticonderoga Erasable Checking Pencils"/>
    <n v="22.32"/>
    <n v="5"/>
    <n v="0.2"/>
    <n v="5.3010000000000002"/>
    <x v="8"/>
    <x v="2"/>
  </r>
  <r>
    <n v="7557"/>
    <s v="CA-2017-159506"/>
    <d v="2017-11-27T00:00:00"/>
    <d v="2017-02-12T00:00:00"/>
    <s v="Standard Class"/>
    <s v="JR-16210"/>
    <s v="Justin Ritter"/>
    <s v="Corporate"/>
    <s v="United States"/>
    <s v="Columbus"/>
    <s v="Indiana"/>
    <n v="47201"/>
    <s v="Central"/>
    <s v="OFF-PA-10003641"/>
    <s v="Office Supplies"/>
    <s v="Paper"/>
    <s v="Xerox 1909"/>
    <n v="158.28"/>
    <n v="6"/>
    <n v="0"/>
    <n v="72.808800000000005"/>
    <x v="23"/>
    <x v="3"/>
  </r>
  <r>
    <n v="7558"/>
    <s v="CA-2017-159506"/>
    <d v="2017-11-27T00:00:00"/>
    <d v="2017-02-12T00:00:00"/>
    <s v="Standard Class"/>
    <s v="JR-16210"/>
    <s v="Justin Ritter"/>
    <s v="Corporate"/>
    <s v="United States"/>
    <s v="Columbus"/>
    <s v="Indiana"/>
    <n v="47201"/>
    <s v="Central"/>
    <s v="OFF-BI-10004519"/>
    <s v="Office Supplies"/>
    <s v="Binders"/>
    <s v="GBC DocuBind P100 Manual Binding Machine"/>
    <n v="497.94"/>
    <n v="3"/>
    <n v="0"/>
    <n v="224.07300000000001"/>
    <x v="23"/>
    <x v="3"/>
  </r>
  <r>
    <n v="7559"/>
    <s v="US-2014-137155"/>
    <d v="2014-11-01T00:00:00"/>
    <d v="2014-05-11T00:00:00"/>
    <s v="Standard Class"/>
    <s v="DL-12925"/>
    <s v="Daniel Lacy"/>
    <s v="Consumer"/>
    <s v="United States"/>
    <s v="Long Beach"/>
    <s v="New York"/>
    <n v="11561"/>
    <s v="East"/>
    <s v="OFF-AP-10002518"/>
    <s v="Office Supplies"/>
    <s v="Appliances"/>
    <s v="Kensington 7 Outlet MasterPiece Power Center"/>
    <n v="533.94000000000005"/>
    <n v="3"/>
    <n v="0"/>
    <n v="154.8426"/>
    <x v="7"/>
    <x v="2"/>
  </r>
  <r>
    <n v="7560"/>
    <s v="US-2014-137155"/>
    <d v="2014-11-01T00:00:00"/>
    <d v="2014-05-11T00:00:00"/>
    <s v="Standard Class"/>
    <s v="DL-12925"/>
    <s v="Daniel Lacy"/>
    <s v="Consumer"/>
    <s v="United States"/>
    <s v="Long Beach"/>
    <s v="New York"/>
    <n v="11561"/>
    <s v="East"/>
    <s v="OFF-PA-10000806"/>
    <s v="Office Supplies"/>
    <s v="Paper"/>
    <s v="Xerox 1934"/>
    <n v="167.94"/>
    <n v="3"/>
    <n v="0"/>
    <n v="82.290599999999998"/>
    <x v="7"/>
    <x v="2"/>
  </r>
  <r>
    <n v="7561"/>
    <s v="US-2014-137155"/>
    <d v="2014-11-01T00:00:00"/>
    <d v="2014-05-11T00:00:00"/>
    <s v="Standard Class"/>
    <s v="DL-12925"/>
    <s v="Daniel Lacy"/>
    <s v="Consumer"/>
    <s v="United States"/>
    <s v="Long Beach"/>
    <s v="New York"/>
    <n v="11561"/>
    <s v="East"/>
    <s v="FUR-FU-10003142"/>
    <s v="Furniture"/>
    <s v="Furnishings"/>
    <s v="Master Big Foot Doorstop, Beige"/>
    <n v="31.68"/>
    <n v="6"/>
    <n v="0"/>
    <n v="9.8208000000000002"/>
    <x v="7"/>
    <x v="2"/>
  </r>
  <r>
    <n v="7562"/>
    <s v="CA-2016-105746"/>
    <d v="2016-12-30T00:00:00"/>
    <d v="2017-01-01T00:00:00"/>
    <s v="First Class"/>
    <s v="BD-11605"/>
    <s v="Brian Dahlen"/>
    <s v="Consumer"/>
    <s v="United States"/>
    <s v="Lancaster"/>
    <s v="Pennsylvania"/>
    <n v="17602"/>
    <s v="East"/>
    <s v="FUR-CH-10000454"/>
    <s v="Furniture"/>
    <s v="Chairs"/>
    <s v="Hon Deluxe Fabric Upholstered Stacking Chairs, Rounded Back"/>
    <n v="170.786"/>
    <n v="1"/>
    <n v="0.3"/>
    <n v="0"/>
    <x v="5"/>
    <x v="0"/>
  </r>
  <r>
    <n v="7563"/>
    <s v="US-2016-104815"/>
    <d v="2016-09-03T00:00:00"/>
    <d v="2016-07-09T00:00:00"/>
    <s v="Standard Class"/>
    <s v="RB-19570"/>
    <s v="Rob Beeghly"/>
    <s v="Consumer"/>
    <s v="United States"/>
    <s v="Chicago"/>
    <s v="Illinois"/>
    <n v="60610"/>
    <s v="Central"/>
    <s v="FUR-BO-10003894"/>
    <s v="Furniture"/>
    <s v="Bookcases"/>
    <s v="Safco Value Mate Steel Bookcase, Baked Enamel Finish on Steel, Black"/>
    <n v="198.744"/>
    <n v="4"/>
    <n v="0.3"/>
    <n v="0"/>
    <x v="21"/>
    <x v="0"/>
  </r>
  <r>
    <n v="7564"/>
    <s v="CA-2017-157672"/>
    <d v="2017-10-05T00:00:00"/>
    <d v="2017-07-10T00:00:00"/>
    <s v="First Class"/>
    <s v="RB-19795"/>
    <s v="Ross Baird"/>
    <s v="Home Office"/>
    <s v="United States"/>
    <s v="Denver"/>
    <s v="Colorado"/>
    <n v="80219"/>
    <s v="West"/>
    <s v="TEC-AC-10001714"/>
    <s v="Technology"/>
    <s v="Accessories"/>
    <s v="Logitech†MX Performance Wireless Mouse"/>
    <n v="63.823999999999998"/>
    <n v="2"/>
    <n v="0.2"/>
    <n v="13.5626"/>
    <x v="13"/>
    <x v="3"/>
  </r>
  <r>
    <n v="7565"/>
    <s v="US-2016-166660"/>
    <d v="2016-01-30T00:00:00"/>
    <d v="2016-01-02T00:00:00"/>
    <s v="Second Class"/>
    <s v="TB-21250"/>
    <s v="Tim Brockman"/>
    <s v="Consumer"/>
    <s v="United States"/>
    <s v="Seattle"/>
    <s v="Washington"/>
    <n v="98103"/>
    <s v="West"/>
    <s v="FUR-CH-10001190"/>
    <s v="Furniture"/>
    <s v="Chairs"/>
    <s v="Global Deluxe High-Back Office Chair in Storm"/>
    <n v="435.16800000000001"/>
    <n v="4"/>
    <n v="0.2"/>
    <n v="-59.835599999999999"/>
    <x v="12"/>
    <x v="0"/>
  </r>
  <r>
    <n v="7566"/>
    <s v="US-2016-166660"/>
    <d v="2016-01-30T00:00:00"/>
    <d v="2016-01-02T00:00:00"/>
    <s v="Second Class"/>
    <s v="TB-21250"/>
    <s v="Tim Brockman"/>
    <s v="Consumer"/>
    <s v="United States"/>
    <s v="Seattle"/>
    <s v="Washington"/>
    <n v="98103"/>
    <s v="West"/>
    <s v="FUR-BO-10000468"/>
    <s v="Furniture"/>
    <s v="Bookcases"/>
    <s v="O'Sullivan 2-Shelf Heavy-Duty Bookcases"/>
    <n v="48.58"/>
    <n v="1"/>
    <n v="0"/>
    <n v="7.7728000000000002"/>
    <x v="12"/>
    <x v="0"/>
  </r>
  <r>
    <n v="7567"/>
    <s v="CA-2017-140802"/>
    <d v="2017-04-21T00:00:00"/>
    <s v="4/23/2017"/>
    <s v="First Class"/>
    <s v="KN-16390"/>
    <s v="Katherine Nockton"/>
    <s v="Corporate"/>
    <s v="United States"/>
    <s v="Houston"/>
    <s v="Texas"/>
    <n v="77070"/>
    <s v="Central"/>
    <s v="TEC-AC-10001998"/>
    <s v="Technology"/>
    <s v="Accessories"/>
    <s v="Logitech†LS21 Speaker System - PC Multimedia - 2.1-CH - Wired"/>
    <n v="47.975999999999999"/>
    <n v="3"/>
    <n v="0.2"/>
    <n v="8.3957999999999995"/>
    <x v="4"/>
    <x v="3"/>
  </r>
  <r>
    <n v="7568"/>
    <s v="CA-2017-140802"/>
    <d v="2017-04-21T00:00:00"/>
    <s v="4/23/2017"/>
    <s v="First Class"/>
    <s v="KN-16390"/>
    <s v="Katherine Nockton"/>
    <s v="Corporate"/>
    <s v="United States"/>
    <s v="Houston"/>
    <s v="Texas"/>
    <n v="77070"/>
    <s v="Central"/>
    <s v="OFF-PA-10001534"/>
    <s v="Office Supplies"/>
    <s v="Paper"/>
    <s v="Xerox 230"/>
    <n v="20.736000000000001"/>
    <n v="4"/>
    <n v="0.2"/>
    <n v="7.2576000000000001"/>
    <x v="4"/>
    <x v="3"/>
  </r>
  <r>
    <n v="7569"/>
    <s v="CA-2014-133830"/>
    <d v="2014-12-05T00:00:00"/>
    <d v="2014-10-12T00:00:00"/>
    <s v="Standard Class"/>
    <s v="RL-19615"/>
    <s v="Rob Lucas"/>
    <s v="Consumer"/>
    <s v="United States"/>
    <s v="Los Angeles"/>
    <s v="California"/>
    <n v="90045"/>
    <s v="West"/>
    <s v="OFF-AR-10003045"/>
    <s v="Office Supplies"/>
    <s v="Art"/>
    <s v="Prang Colored Pencils"/>
    <n v="26.46"/>
    <n v="9"/>
    <n v="0"/>
    <n v="11.907"/>
    <x v="20"/>
    <x v="2"/>
  </r>
  <r>
    <n v="7570"/>
    <s v="CA-2014-133830"/>
    <d v="2014-12-05T00:00:00"/>
    <d v="2014-10-12T00:00:00"/>
    <s v="Standard Class"/>
    <s v="RL-19615"/>
    <s v="Rob Lucas"/>
    <s v="Consumer"/>
    <s v="United States"/>
    <s v="Los Angeles"/>
    <s v="California"/>
    <n v="90045"/>
    <s v="West"/>
    <s v="OFF-PA-10001363"/>
    <s v="Office Supplies"/>
    <s v="Paper"/>
    <s v="Xerox 1933"/>
    <n v="49.12"/>
    <n v="4"/>
    <n v="0"/>
    <n v="23.086400000000001"/>
    <x v="20"/>
    <x v="2"/>
  </r>
  <r>
    <n v="7571"/>
    <s v="CA-2014-133830"/>
    <d v="2014-12-05T00:00:00"/>
    <d v="2014-10-12T00:00:00"/>
    <s v="Standard Class"/>
    <s v="RL-19615"/>
    <s v="Rob Lucas"/>
    <s v="Consumer"/>
    <s v="United States"/>
    <s v="Los Angeles"/>
    <s v="California"/>
    <n v="90045"/>
    <s v="West"/>
    <s v="OFF-FA-10002280"/>
    <s v="Office Supplies"/>
    <s v="Fasteners"/>
    <s v="Advantus Plastic Paper Clips"/>
    <n v="15"/>
    <n v="3"/>
    <n v="0"/>
    <n v="7.2"/>
    <x v="20"/>
    <x v="2"/>
  </r>
  <r>
    <n v="7572"/>
    <s v="CA-2014-100916"/>
    <d v="2014-10-21T00:00:00"/>
    <s v="10/26/2014"/>
    <s v="Standard Class"/>
    <s v="FH-14275"/>
    <s v="Frank Hawley"/>
    <s v="Corporate"/>
    <s v="United States"/>
    <s v="Newport News"/>
    <s v="Virginia"/>
    <n v="23602"/>
    <s v="South"/>
    <s v="OFF-ST-10003479"/>
    <s v="Office Supplies"/>
    <s v="Storage"/>
    <s v="Eldon Base for stackable storage shelf, platinum"/>
    <n v="194.7"/>
    <n v="5"/>
    <n v="0"/>
    <n v="9.7349999999999994"/>
    <x v="18"/>
    <x v="2"/>
  </r>
  <r>
    <n v="7573"/>
    <s v="CA-2014-100916"/>
    <d v="2014-10-21T00:00:00"/>
    <s v="10/26/2014"/>
    <s v="Standard Class"/>
    <s v="FH-14275"/>
    <s v="Frank Hawley"/>
    <s v="Corporate"/>
    <s v="United States"/>
    <s v="Newport News"/>
    <s v="Virginia"/>
    <n v="23602"/>
    <s v="South"/>
    <s v="FUR-TA-10004607"/>
    <s v="Furniture"/>
    <s v="Tables"/>
    <s v="Hon 2111 Invitation Series Straight Table"/>
    <n v="591.32000000000005"/>
    <n v="4"/>
    <n v="0"/>
    <n v="112.35080000000001"/>
    <x v="18"/>
    <x v="2"/>
  </r>
  <r>
    <n v="7574"/>
    <s v="CA-2014-100916"/>
    <d v="2014-10-21T00:00:00"/>
    <s v="10/26/2014"/>
    <s v="Standard Class"/>
    <s v="FH-14275"/>
    <s v="Frank Hawley"/>
    <s v="Corporate"/>
    <s v="United States"/>
    <s v="Newport News"/>
    <s v="Virginia"/>
    <n v="23602"/>
    <s v="South"/>
    <s v="OFF-AR-10001022"/>
    <s v="Office Supplies"/>
    <s v="Art"/>
    <s v="SANFORD Liquid Accent Tank-Style Highlighters"/>
    <n v="2.84"/>
    <n v="1"/>
    <n v="0"/>
    <n v="0.88039999999999996"/>
    <x v="18"/>
    <x v="2"/>
  </r>
  <r>
    <n v="7575"/>
    <s v="CA-2015-129532"/>
    <d v="2015-12-08T00:00:00"/>
    <d v="2015-12-12T00:00:00"/>
    <s v="Standard Class"/>
    <s v="YS-21880"/>
    <s v="Yana Sorensen"/>
    <s v="Corporate"/>
    <s v="United States"/>
    <s v="Los Angeles"/>
    <s v="California"/>
    <n v="90036"/>
    <s v="West"/>
    <s v="OFF-ST-10004186"/>
    <s v="Office Supplies"/>
    <s v="Storage"/>
    <s v="Stur-D-Stor Shelving, Vertical 5-Shelf: 72&quot;H x 36&quot;W x 18 1/2&quot;D"/>
    <n v="221.96"/>
    <n v="2"/>
    <n v="0"/>
    <n v="4.4391999999999996"/>
    <x v="14"/>
    <x v="1"/>
  </r>
  <r>
    <n v="7576"/>
    <s v="CA-2015-129532"/>
    <d v="2015-12-08T00:00:00"/>
    <d v="2015-12-12T00:00:00"/>
    <s v="Standard Class"/>
    <s v="YS-21880"/>
    <s v="Yana Sorensen"/>
    <s v="Corporate"/>
    <s v="United States"/>
    <s v="Los Angeles"/>
    <s v="California"/>
    <n v="90036"/>
    <s v="West"/>
    <s v="TEC-AC-10000865"/>
    <s v="Technology"/>
    <s v="Accessories"/>
    <s v="WD My Passport Ultra 500GB Portable External Hard Drive"/>
    <n v="236"/>
    <n v="4"/>
    <n v="0"/>
    <n v="40.119999999999997"/>
    <x v="14"/>
    <x v="1"/>
  </r>
  <r>
    <n v="7577"/>
    <s v="CA-2014-134726"/>
    <d v="2014-11-02T00:00:00"/>
    <d v="2014-07-11T00:00:00"/>
    <s v="Second Class"/>
    <s v="SW-20755"/>
    <s v="Steven Ward"/>
    <s v="Corporate"/>
    <s v="United States"/>
    <s v="Seattle"/>
    <s v="Washington"/>
    <n v="98115"/>
    <s v="West"/>
    <s v="TEC-AC-10000023"/>
    <s v="Technology"/>
    <s v="Accessories"/>
    <s v="Maxell 74 Minute CD-R Spindle, 50/Pack"/>
    <n v="41.94"/>
    <n v="2"/>
    <n v="0"/>
    <n v="15.0984"/>
    <x v="7"/>
    <x v="2"/>
  </r>
  <r>
    <n v="7578"/>
    <s v="CA-2014-134726"/>
    <d v="2014-11-02T00:00:00"/>
    <d v="2014-07-11T00:00:00"/>
    <s v="Second Class"/>
    <s v="SW-20755"/>
    <s v="Steven Ward"/>
    <s v="Corporate"/>
    <s v="United States"/>
    <s v="Seattle"/>
    <s v="Washington"/>
    <n v="98115"/>
    <s v="West"/>
    <s v="TEC-PH-10001750"/>
    <s v="Technology"/>
    <s v="Phones"/>
    <s v="Samsung Rugby III"/>
    <n v="52.792000000000002"/>
    <n v="1"/>
    <n v="0.2"/>
    <n v="4.6193"/>
    <x v="7"/>
    <x v="2"/>
  </r>
  <r>
    <n v="7579"/>
    <s v="CA-2016-138597"/>
    <d v="2016-12-18T00:00:00"/>
    <s v="12/21/2016"/>
    <s v="First Class"/>
    <s v="PN-18775"/>
    <s v="Parhena Norris"/>
    <s v="Home Office"/>
    <s v="United States"/>
    <s v="Omaha"/>
    <s v="Nebraska"/>
    <n v="68104"/>
    <s v="Central"/>
    <s v="FUR-CH-10004997"/>
    <s v="Furniture"/>
    <s v="Chairs"/>
    <s v="Hon Every-Day Series Multi-Task Chairs"/>
    <n v="563.94000000000005"/>
    <n v="3"/>
    <n v="0"/>
    <n v="112.788"/>
    <x v="5"/>
    <x v="0"/>
  </r>
  <r>
    <n v="7580"/>
    <s v="CA-2015-123113"/>
    <d v="2015-11-23T00:00:00"/>
    <s v="11/27/2015"/>
    <s v="Second Class"/>
    <s v="AT-10735"/>
    <s v="Annie Thurman"/>
    <s v="Consumer"/>
    <s v="United States"/>
    <s v="Morristown"/>
    <s v="New Jersey"/>
    <n v="7960"/>
    <s v="East"/>
    <s v="OFF-AP-10000275"/>
    <s v="Office Supplies"/>
    <s v="Appliances"/>
    <s v="Sanyo Counter Height Refrigerator with Crisper, 3.6 Cubic Foot, Stainless Steel/Black"/>
    <n v="2625.12"/>
    <n v="8"/>
    <n v="0"/>
    <n v="735.03359999999998"/>
    <x v="6"/>
    <x v="1"/>
  </r>
  <r>
    <n v="7581"/>
    <s v="CA-2015-123113"/>
    <d v="2015-11-23T00:00:00"/>
    <s v="11/27/2015"/>
    <s v="Second Class"/>
    <s v="AT-10735"/>
    <s v="Annie Thurman"/>
    <s v="Consumer"/>
    <s v="United States"/>
    <s v="Morristown"/>
    <s v="New Jersey"/>
    <n v="7960"/>
    <s v="East"/>
    <s v="OFF-AR-10004999"/>
    <s v="Office Supplies"/>
    <s v="Art"/>
    <s v="Newell 315"/>
    <n v="17.940000000000001"/>
    <n v="3"/>
    <n v="0"/>
    <n v="4.4850000000000003"/>
    <x v="6"/>
    <x v="1"/>
  </r>
  <r>
    <n v="7582"/>
    <s v="CA-2015-169656"/>
    <d v="2015-08-13T00:00:00"/>
    <s v="8/16/2015"/>
    <s v="First Class"/>
    <s v="EJ-13720"/>
    <s v="Ed Jacobs"/>
    <s v="Consumer"/>
    <s v="United States"/>
    <s v="Philadelphia"/>
    <s v="Pennsylvania"/>
    <n v="19143"/>
    <s v="East"/>
    <s v="OFF-ST-10003816"/>
    <s v="Office Supplies"/>
    <s v="Storage"/>
    <s v="Fellowes High-Stak Drawer Files"/>
    <n v="422.85599999999999"/>
    <n v="3"/>
    <n v="0.2"/>
    <n v="15.857100000000001"/>
    <x v="37"/>
    <x v="1"/>
  </r>
  <r>
    <n v="7583"/>
    <s v="CA-2015-142734"/>
    <d v="2015-04-16T00:00:00"/>
    <s v="4/21/2015"/>
    <s v="Standard Class"/>
    <s v="DM-13345"/>
    <s v="Denise Monton"/>
    <s v="Corporate"/>
    <s v="United States"/>
    <s v="New York City"/>
    <s v="New York"/>
    <n v="10024"/>
    <s v="East"/>
    <s v="FUR-CH-10003968"/>
    <s v="Furniture"/>
    <s v="Chairs"/>
    <s v="Novimex Turbo Task Chair"/>
    <n v="127.764"/>
    <n v="2"/>
    <n v="0.1"/>
    <n v="2.8391999999999999"/>
    <x v="19"/>
    <x v="1"/>
  </r>
  <r>
    <n v="7584"/>
    <s v="CA-2014-163223"/>
    <d v="2014-03-21T00:00:00"/>
    <s v="3/25/2014"/>
    <s v="Standard Class"/>
    <s v="KH-16690"/>
    <s v="Kristen Hastings"/>
    <s v="Corporate"/>
    <s v="United States"/>
    <s v="Springfield"/>
    <s v="Virginia"/>
    <n v="22153"/>
    <s v="South"/>
    <s v="TEC-PH-10000730"/>
    <s v="Technology"/>
    <s v="Phones"/>
    <s v="Samsung Galaxy S4 Active"/>
    <n v="3499.93"/>
    <n v="7"/>
    <n v="0"/>
    <n v="909.98180000000002"/>
    <x v="34"/>
    <x v="2"/>
  </r>
  <r>
    <n v="7585"/>
    <s v="CA-2014-163223"/>
    <d v="2014-03-21T00:00:00"/>
    <s v="3/25/2014"/>
    <s v="Standard Class"/>
    <s v="KH-16690"/>
    <s v="Kristen Hastings"/>
    <s v="Corporate"/>
    <s v="United States"/>
    <s v="Springfield"/>
    <s v="Virginia"/>
    <n v="22153"/>
    <s v="South"/>
    <s v="OFF-LA-10004409"/>
    <s v="Office Supplies"/>
    <s v="Labels"/>
    <s v="Avery 492"/>
    <n v="14.4"/>
    <n v="5"/>
    <n v="0"/>
    <n v="6.6239999999999997"/>
    <x v="34"/>
    <x v="2"/>
  </r>
  <r>
    <n v="7586"/>
    <s v="CA-2014-163223"/>
    <d v="2014-03-21T00:00:00"/>
    <s v="3/25/2014"/>
    <s v="Standard Class"/>
    <s v="KH-16690"/>
    <s v="Kristen Hastings"/>
    <s v="Corporate"/>
    <s v="United States"/>
    <s v="Springfield"/>
    <s v="Virginia"/>
    <n v="22153"/>
    <s v="South"/>
    <s v="OFF-PA-10000675"/>
    <s v="Office Supplies"/>
    <s v="Paper"/>
    <s v="Xerox 1919"/>
    <n v="122.97"/>
    <n v="3"/>
    <n v="0"/>
    <n v="60.255299999999998"/>
    <x v="34"/>
    <x v="2"/>
  </r>
  <r>
    <n v="7587"/>
    <s v="CA-2014-163223"/>
    <d v="2014-03-21T00:00:00"/>
    <s v="3/25/2014"/>
    <s v="Standard Class"/>
    <s v="KH-16690"/>
    <s v="Kristen Hastings"/>
    <s v="Corporate"/>
    <s v="United States"/>
    <s v="Springfield"/>
    <s v="Virginia"/>
    <n v="22153"/>
    <s v="South"/>
    <s v="OFF-AR-10001573"/>
    <s v="Office Supplies"/>
    <s v="Art"/>
    <s v="American Pencil"/>
    <n v="9.32"/>
    <n v="4"/>
    <n v="0"/>
    <n v="2.7027999999999999"/>
    <x v="34"/>
    <x v="2"/>
  </r>
  <r>
    <n v="7588"/>
    <s v="CA-2014-163223"/>
    <d v="2014-03-21T00:00:00"/>
    <s v="3/25/2014"/>
    <s v="Standard Class"/>
    <s v="KH-16690"/>
    <s v="Kristen Hastings"/>
    <s v="Corporate"/>
    <s v="United States"/>
    <s v="Springfield"/>
    <s v="Virginia"/>
    <n v="22153"/>
    <s v="South"/>
    <s v="OFF-BI-10001597"/>
    <s v="Office Supplies"/>
    <s v="Binders"/>
    <s v="Wilson Jones Ledger-Size, Piano-Hinge Binder, 2&quot;, Blue"/>
    <n v="122.94"/>
    <n v="3"/>
    <n v="0"/>
    <n v="59.011200000000002"/>
    <x v="34"/>
    <x v="2"/>
  </r>
  <r>
    <n v="7589"/>
    <s v="CA-2017-122945"/>
    <d v="2017-11-16T00:00:00"/>
    <s v="11/22/2017"/>
    <s v="Standard Class"/>
    <s v="MB-18085"/>
    <s v="Mick Brown"/>
    <s v="Consumer"/>
    <s v="United States"/>
    <s v="Roseville"/>
    <s v="California"/>
    <n v="95661"/>
    <s v="West"/>
    <s v="FUR-FU-10001196"/>
    <s v="Furniture"/>
    <s v="Furnishings"/>
    <s v="DAX Cubicle Frames - 8x10"/>
    <n v="17.309999999999999"/>
    <n v="3"/>
    <n v="0"/>
    <n v="5.1929999999999996"/>
    <x v="23"/>
    <x v="3"/>
  </r>
  <r>
    <n v="7590"/>
    <s v="CA-2015-139738"/>
    <d v="2015-09-25T00:00:00"/>
    <s v="9/29/2015"/>
    <s v="Standard Class"/>
    <s v="DK-12895"/>
    <s v="Dana Kaydos"/>
    <s v="Consumer"/>
    <s v="United States"/>
    <s v="Rockford"/>
    <s v="Illinois"/>
    <n v="61107"/>
    <s v="Central"/>
    <s v="OFF-AR-10004602"/>
    <s v="Office Supplies"/>
    <s v="Art"/>
    <s v="Boston KS Multi-Size Manual Pencil Sharpener"/>
    <n v="128.744"/>
    <n v="7"/>
    <n v="0.2"/>
    <n v="12.8744"/>
    <x v="11"/>
    <x v="1"/>
  </r>
  <r>
    <n v="7591"/>
    <s v="CA-2016-158778"/>
    <d v="2016-09-05T00:00:00"/>
    <d v="2016-09-09T00:00:00"/>
    <s v="Standard Class"/>
    <s v="DB-13210"/>
    <s v="Dean Braden"/>
    <s v="Consumer"/>
    <s v="United States"/>
    <s v="Philadelphia"/>
    <s v="Pennsylvania"/>
    <n v="19134"/>
    <s v="East"/>
    <s v="FUR-FU-10000260"/>
    <s v="Furniture"/>
    <s v="Furnishings"/>
    <s v="6&quot; Cubicle Wall Clock, Black"/>
    <n v="58.247999999999998"/>
    <n v="9"/>
    <n v="0.2"/>
    <n v="11.6496"/>
    <x v="21"/>
    <x v="0"/>
  </r>
  <r>
    <n v="7592"/>
    <s v="CA-2016-158778"/>
    <d v="2016-09-05T00:00:00"/>
    <d v="2016-09-09T00:00:00"/>
    <s v="Standard Class"/>
    <s v="DB-13210"/>
    <s v="Dean Braden"/>
    <s v="Consumer"/>
    <s v="United States"/>
    <s v="Philadelphia"/>
    <s v="Pennsylvania"/>
    <n v="19134"/>
    <s v="East"/>
    <s v="FUR-CH-10001146"/>
    <s v="Furniture"/>
    <s v="Chairs"/>
    <s v="Global Task Chair, Black"/>
    <n v="71.245999999999995"/>
    <n v="2"/>
    <n v="0.3"/>
    <n v="-19.338200000000001"/>
    <x v="21"/>
    <x v="0"/>
  </r>
  <r>
    <n v="7593"/>
    <s v="CA-2016-158778"/>
    <d v="2016-09-05T00:00:00"/>
    <d v="2016-09-09T00:00:00"/>
    <s v="Standard Class"/>
    <s v="DB-13210"/>
    <s v="Dean Braden"/>
    <s v="Consumer"/>
    <s v="United States"/>
    <s v="Philadelphia"/>
    <s v="Pennsylvania"/>
    <n v="19134"/>
    <s v="East"/>
    <s v="OFF-AR-10000896"/>
    <s v="Office Supplies"/>
    <s v="Art"/>
    <s v="Newell 329"/>
    <n v="7.8719999999999999"/>
    <n v="3"/>
    <n v="0.2"/>
    <n v="0.59040000000000004"/>
    <x v="21"/>
    <x v="0"/>
  </r>
  <r>
    <n v="7594"/>
    <s v="CA-2016-158778"/>
    <d v="2016-09-05T00:00:00"/>
    <d v="2016-09-09T00:00:00"/>
    <s v="Standard Class"/>
    <s v="DB-13210"/>
    <s v="Dean Braden"/>
    <s v="Consumer"/>
    <s v="United States"/>
    <s v="Philadelphia"/>
    <s v="Pennsylvania"/>
    <n v="19134"/>
    <s v="East"/>
    <s v="FUR-CH-10000309"/>
    <s v="Furniture"/>
    <s v="Chairs"/>
    <s v="Global Comet Stacking Arm Chair"/>
    <n v="887.27099999999996"/>
    <n v="3"/>
    <n v="0.3"/>
    <n v="-63.3765"/>
    <x v="21"/>
    <x v="0"/>
  </r>
  <r>
    <n v="7595"/>
    <s v="CA-2017-119655"/>
    <d v="2017-04-20T00:00:00"/>
    <s v="4/24/2017"/>
    <s v="Standard Class"/>
    <s v="CV-12295"/>
    <s v="Christina VanderZanden"/>
    <s v="Consumer"/>
    <s v="United States"/>
    <s v="Detroit"/>
    <s v="Michigan"/>
    <n v="48234"/>
    <s v="Central"/>
    <s v="OFF-BI-10001989"/>
    <s v="Office Supplies"/>
    <s v="Binders"/>
    <s v="Premium Transparent Presentation Covers by GBC"/>
    <n v="146.86000000000001"/>
    <n v="7"/>
    <n v="0"/>
    <n v="70.492800000000003"/>
    <x v="4"/>
    <x v="3"/>
  </r>
  <r>
    <n v="7596"/>
    <s v="CA-2017-119655"/>
    <d v="2017-04-20T00:00:00"/>
    <s v="4/24/2017"/>
    <s v="Standard Class"/>
    <s v="CV-12295"/>
    <s v="Christina VanderZanden"/>
    <s v="Consumer"/>
    <s v="United States"/>
    <s v="Detroit"/>
    <s v="Michigan"/>
    <n v="48234"/>
    <s v="Central"/>
    <s v="OFF-BI-10001036"/>
    <s v="Office Supplies"/>
    <s v="Binders"/>
    <s v="Cardinal EasyOpen D-Ring Binders"/>
    <n v="36.56"/>
    <n v="4"/>
    <n v="0"/>
    <n v="18.28"/>
    <x v="4"/>
    <x v="3"/>
  </r>
  <r>
    <n v="7597"/>
    <s v="CA-2015-164567"/>
    <d v="2015-06-15T00:00:00"/>
    <s v="6/19/2015"/>
    <s v="Standard Class"/>
    <s v="GK-14620"/>
    <s v="Grace Kelly"/>
    <s v="Corporate"/>
    <s v="United States"/>
    <s v="Los Angeles"/>
    <s v="California"/>
    <n v="90004"/>
    <s v="West"/>
    <s v="TEC-PH-10002103"/>
    <s v="Technology"/>
    <s v="Phones"/>
    <s v="Jabra SPEAK 410"/>
    <n v="225.57599999999999"/>
    <n v="3"/>
    <n v="0.2"/>
    <n v="22.557600000000001"/>
    <x v="40"/>
    <x v="1"/>
  </r>
  <r>
    <n v="7598"/>
    <s v="CA-2014-131947"/>
    <d v="2014-09-17T00:00:00"/>
    <s v="9/22/2014"/>
    <s v="Standard Class"/>
    <s v="JA-15970"/>
    <s v="Joseph Airdo"/>
    <s v="Consumer"/>
    <s v="United States"/>
    <s v="Springfield"/>
    <s v="Oregon"/>
    <n v="97477"/>
    <s v="West"/>
    <s v="OFF-AR-10001473"/>
    <s v="Office Supplies"/>
    <s v="Art"/>
    <s v="Newell 313"/>
    <n v="5.2480000000000002"/>
    <n v="2"/>
    <n v="0.2"/>
    <n v="0.4592"/>
    <x v="30"/>
    <x v="2"/>
  </r>
  <r>
    <n v="7599"/>
    <s v="CA-2014-131947"/>
    <d v="2014-09-17T00:00:00"/>
    <s v="9/22/2014"/>
    <s v="Standard Class"/>
    <s v="JA-15970"/>
    <s v="Joseph Airdo"/>
    <s v="Consumer"/>
    <s v="United States"/>
    <s v="Springfield"/>
    <s v="Oregon"/>
    <n v="97477"/>
    <s v="West"/>
    <s v="OFF-AR-10000411"/>
    <s v="Office Supplies"/>
    <s v="Art"/>
    <s v="Boston 16701 Slimline Battery Pencil Sharpener"/>
    <n v="38.256"/>
    <n v="3"/>
    <n v="0.2"/>
    <n v="4.782"/>
    <x v="30"/>
    <x v="2"/>
  </r>
  <r>
    <n v="7600"/>
    <s v="CA-2014-131947"/>
    <d v="2014-09-17T00:00:00"/>
    <s v="9/22/2014"/>
    <s v="Standard Class"/>
    <s v="JA-15970"/>
    <s v="Joseph Airdo"/>
    <s v="Consumer"/>
    <s v="United States"/>
    <s v="Springfield"/>
    <s v="Oregon"/>
    <n v="97477"/>
    <s v="West"/>
    <s v="OFF-PA-10000246"/>
    <s v="Office Supplies"/>
    <s v="Paper"/>
    <s v="Riverleaf Stik-Withit Designer Note Cubes"/>
    <n v="40.24"/>
    <n v="5"/>
    <n v="0.2"/>
    <n v="13.077999999999999"/>
    <x v="30"/>
    <x v="2"/>
  </r>
  <r>
    <n v="7601"/>
    <s v="CA-2014-131947"/>
    <d v="2014-09-17T00:00:00"/>
    <s v="9/22/2014"/>
    <s v="Standard Class"/>
    <s v="JA-15970"/>
    <s v="Joseph Airdo"/>
    <s v="Consumer"/>
    <s v="United States"/>
    <s v="Springfield"/>
    <s v="Oregon"/>
    <n v="97477"/>
    <s v="West"/>
    <s v="TEC-MA-10004086"/>
    <s v="Technology"/>
    <s v="Machines"/>
    <s v="Plantronics Single Ear Headset"/>
    <n v="29.925000000000001"/>
    <n v="5"/>
    <n v="0.7"/>
    <n v="-21.945"/>
    <x v="30"/>
    <x v="2"/>
  </r>
  <r>
    <n v="7602"/>
    <s v="CA-2014-131947"/>
    <d v="2014-09-17T00:00:00"/>
    <s v="9/22/2014"/>
    <s v="Standard Class"/>
    <s v="JA-15970"/>
    <s v="Joseph Airdo"/>
    <s v="Consumer"/>
    <s v="United States"/>
    <s v="Springfield"/>
    <s v="Oregon"/>
    <n v="97477"/>
    <s v="West"/>
    <s v="OFF-PA-10003039"/>
    <s v="Office Supplies"/>
    <s v="Paper"/>
    <s v="Xerox 1960"/>
    <n v="148.70400000000001"/>
    <n v="6"/>
    <n v="0.2"/>
    <n v="46.47"/>
    <x v="30"/>
    <x v="2"/>
  </r>
  <r>
    <n v="7603"/>
    <s v="CA-2014-131947"/>
    <d v="2014-09-17T00:00:00"/>
    <s v="9/22/2014"/>
    <s v="Standard Class"/>
    <s v="JA-15970"/>
    <s v="Joseph Airdo"/>
    <s v="Consumer"/>
    <s v="United States"/>
    <s v="Springfield"/>
    <s v="Oregon"/>
    <n v="97477"/>
    <s v="West"/>
    <s v="TEC-AC-10004633"/>
    <s v="Technology"/>
    <s v="Accessories"/>
    <s v="Verbatim 25 GB 6x Blu-ray Single Layer Recordable Disc, 3/Pack"/>
    <n v="55.92"/>
    <n v="10"/>
    <n v="0.2"/>
    <n v="16.776"/>
    <x v="30"/>
    <x v="2"/>
  </r>
  <r>
    <n v="7604"/>
    <s v="CA-2016-152520"/>
    <d v="2016-07-08T00:00:00"/>
    <d v="2016-12-07T00:00:00"/>
    <s v="Standard Class"/>
    <s v="TH-21115"/>
    <s v="Thea Hudgings"/>
    <s v="Corporate"/>
    <s v="United States"/>
    <s v="Providence"/>
    <s v="Rhode Island"/>
    <n v="2908"/>
    <s v="East"/>
    <s v="OFF-PA-10000289"/>
    <s v="Office Supplies"/>
    <s v="Paper"/>
    <s v="Xerox 213"/>
    <n v="12.96"/>
    <n v="2"/>
    <n v="0"/>
    <n v="6.2207999999999997"/>
    <x v="16"/>
    <x v="0"/>
  </r>
  <r>
    <n v="7605"/>
    <s v="CA-2016-101791"/>
    <d v="2016-05-27T00:00:00"/>
    <s v="5/31/2016"/>
    <s v="Standard Class"/>
    <s v="BS-11665"/>
    <s v="Brian Stugart"/>
    <s v="Consumer"/>
    <s v="United States"/>
    <s v="Chicago"/>
    <s v="Illinois"/>
    <n v="60623"/>
    <s v="Central"/>
    <s v="FUR-FU-10003247"/>
    <s v="Furniture"/>
    <s v="Furnishings"/>
    <s v="36X48 HARDFLOOR CHAIRMAT"/>
    <n v="25.175999999999998"/>
    <n v="3"/>
    <n v="0.6"/>
    <n v="-33.358199999999997"/>
    <x v="35"/>
    <x v="0"/>
  </r>
  <r>
    <n v="7606"/>
    <s v="CA-2016-101791"/>
    <d v="2016-05-27T00:00:00"/>
    <s v="5/31/2016"/>
    <s v="Standard Class"/>
    <s v="BS-11665"/>
    <s v="Brian Stugart"/>
    <s v="Consumer"/>
    <s v="United States"/>
    <s v="Chicago"/>
    <s v="Illinois"/>
    <n v="60623"/>
    <s v="Central"/>
    <s v="FUR-FU-10002191"/>
    <s v="Furniture"/>
    <s v="Furnishings"/>
    <s v="G.E. Halogen Desk Lamp Bulbs"/>
    <n v="5.5839999999999996"/>
    <n v="2"/>
    <n v="0.6"/>
    <n v="-1.6752"/>
    <x v="35"/>
    <x v="0"/>
  </r>
  <r>
    <n v="7607"/>
    <s v="CA-2016-101791"/>
    <d v="2016-05-27T00:00:00"/>
    <s v="5/31/2016"/>
    <s v="Standard Class"/>
    <s v="BS-11665"/>
    <s v="Brian Stugart"/>
    <s v="Consumer"/>
    <s v="United States"/>
    <s v="Chicago"/>
    <s v="Illinois"/>
    <n v="60623"/>
    <s v="Central"/>
    <s v="OFF-ST-10001496"/>
    <s v="Office Supplies"/>
    <s v="Storage"/>
    <s v="Standard Rollaway File with Lock"/>
    <n v="1297.3679999999999"/>
    <n v="9"/>
    <n v="0.2"/>
    <n v="97.302599999999998"/>
    <x v="35"/>
    <x v="0"/>
  </r>
  <r>
    <n v="7608"/>
    <s v="CA-2017-121195"/>
    <d v="2017-12-24T00:00:00"/>
    <s v="12/27/2017"/>
    <s v="First Class"/>
    <s v="NS-18505"/>
    <s v="Neola Schneider"/>
    <s v="Consumer"/>
    <s v="United States"/>
    <s v="Dallas"/>
    <s v="Texas"/>
    <n v="75220"/>
    <s v="Central"/>
    <s v="OFF-ST-10000585"/>
    <s v="Office Supplies"/>
    <s v="Storage"/>
    <s v="Economy Rollaway Files"/>
    <n v="264.32"/>
    <n v="2"/>
    <n v="0.2"/>
    <n v="19.824000000000002"/>
    <x v="22"/>
    <x v="3"/>
  </r>
  <r>
    <n v="7609"/>
    <s v="CA-2017-163209"/>
    <d v="2017-05-03T00:00:00"/>
    <d v="2017-07-05T00:00:00"/>
    <s v="Standard Class"/>
    <s v="MK-18160"/>
    <s v="Mike Kennedy"/>
    <s v="Consumer"/>
    <s v="United States"/>
    <s v="San Francisco"/>
    <s v="California"/>
    <n v="94122"/>
    <s v="West"/>
    <s v="OFF-PA-10001166"/>
    <s v="Office Supplies"/>
    <s v="Paper"/>
    <s v="Xerox 2"/>
    <n v="25.92"/>
    <n v="4"/>
    <n v="0"/>
    <n v="12.441599999999999"/>
    <x v="24"/>
    <x v="3"/>
  </r>
  <r>
    <n v="7610"/>
    <s v="CA-2017-163209"/>
    <d v="2017-05-03T00:00:00"/>
    <d v="2017-07-05T00:00:00"/>
    <s v="Standard Class"/>
    <s v="MK-18160"/>
    <s v="Mike Kennedy"/>
    <s v="Consumer"/>
    <s v="United States"/>
    <s v="San Francisco"/>
    <s v="California"/>
    <n v="94122"/>
    <s v="West"/>
    <s v="OFF-AR-10003651"/>
    <s v="Office Supplies"/>
    <s v="Art"/>
    <s v="Newell 350"/>
    <n v="22.96"/>
    <n v="7"/>
    <n v="0"/>
    <n v="6.6584000000000003"/>
    <x v="24"/>
    <x v="3"/>
  </r>
  <r>
    <n v="7611"/>
    <s v="CA-2014-133354"/>
    <d v="2014-02-22T00:00:00"/>
    <s v="2/24/2014"/>
    <s v="First Class"/>
    <s v="SA-20830"/>
    <s v="Sue Ann Reed"/>
    <s v="Consumer"/>
    <s v="United States"/>
    <s v="Moreno Valley"/>
    <s v="California"/>
    <n v="92553"/>
    <s v="West"/>
    <s v="OFF-PA-10001800"/>
    <s v="Office Supplies"/>
    <s v="Paper"/>
    <s v="Xerox 220"/>
    <n v="19.440000000000001"/>
    <n v="3"/>
    <n v="0"/>
    <n v="9.3312000000000008"/>
    <x v="45"/>
    <x v="2"/>
  </r>
  <r>
    <n v="7612"/>
    <s v="US-2015-130491"/>
    <d v="2015-02-08T00:00:00"/>
    <d v="2015-11-02T00:00:00"/>
    <s v="First Class"/>
    <s v="BH-11710"/>
    <s v="Brosina Hoffman"/>
    <s v="Consumer"/>
    <s v="United States"/>
    <s v="Garden City"/>
    <s v="Kansas"/>
    <n v="67846"/>
    <s v="Central"/>
    <s v="OFF-PA-10000791"/>
    <s v="Office Supplies"/>
    <s v="Paper"/>
    <s v="Wirebound Message Books, Four 2 3/4 x 5 Forms per Page, 200 Sets per Book"/>
    <n v="9.5399999999999991"/>
    <n v="2"/>
    <n v="0"/>
    <n v="4.2930000000000001"/>
    <x v="36"/>
    <x v="1"/>
  </r>
  <r>
    <n v="7613"/>
    <s v="US-2015-130491"/>
    <d v="2015-02-08T00:00:00"/>
    <d v="2015-11-02T00:00:00"/>
    <s v="First Class"/>
    <s v="BH-11710"/>
    <s v="Brosina Hoffman"/>
    <s v="Consumer"/>
    <s v="United States"/>
    <s v="Garden City"/>
    <s v="Kansas"/>
    <n v="67846"/>
    <s v="Central"/>
    <s v="OFF-FA-10000134"/>
    <s v="Office Supplies"/>
    <s v="Fasteners"/>
    <s v="Advantus Push Pins, Aluminum Head"/>
    <n v="5.81"/>
    <n v="1"/>
    <n v="0"/>
    <n v="1.8010999999999999"/>
    <x v="36"/>
    <x v="1"/>
  </r>
  <r>
    <n v="7614"/>
    <s v="US-2015-130491"/>
    <d v="2015-02-08T00:00:00"/>
    <d v="2015-11-02T00:00:00"/>
    <s v="First Class"/>
    <s v="BH-11710"/>
    <s v="Brosina Hoffman"/>
    <s v="Consumer"/>
    <s v="United States"/>
    <s v="Garden City"/>
    <s v="Kansas"/>
    <n v="67846"/>
    <s v="Central"/>
    <s v="OFF-AR-10001149"/>
    <s v="Office Supplies"/>
    <s v="Art"/>
    <s v="Sanford Colorific Colored Pencils, 12/Box"/>
    <n v="5.76"/>
    <n v="2"/>
    <n v="0"/>
    <n v="1.728"/>
    <x v="36"/>
    <x v="1"/>
  </r>
  <r>
    <n v="7615"/>
    <s v="CA-2015-113740"/>
    <d v="2015-08-24T00:00:00"/>
    <s v="8/28/2015"/>
    <s v="Second Class"/>
    <s v="SC-20380"/>
    <s v="Shahid Collister"/>
    <s v="Consumer"/>
    <s v="United States"/>
    <s v="New York City"/>
    <s v="New York"/>
    <n v="10035"/>
    <s v="East"/>
    <s v="FUR-FU-10000010"/>
    <s v="Furniture"/>
    <s v="Furnishings"/>
    <s v="DAX Value U-Channel Document Frames, Easel Back"/>
    <n v="14.91"/>
    <n v="3"/>
    <n v="0"/>
    <n v="4.6220999999999997"/>
    <x v="37"/>
    <x v="1"/>
  </r>
  <r>
    <n v="7616"/>
    <s v="CA-2014-148425"/>
    <d v="2014-11-30T00:00:00"/>
    <d v="2014-04-12T00:00:00"/>
    <s v="Standard Class"/>
    <s v="RF-19345"/>
    <s v="Randy Ferguson"/>
    <s v="Corporate"/>
    <s v="United States"/>
    <s v="Orlando"/>
    <s v="Florida"/>
    <n v="32839"/>
    <s v="South"/>
    <s v="OFF-BI-10000201"/>
    <s v="Office Supplies"/>
    <s v="Binders"/>
    <s v="Avery Triangle Shaped Sheet Lifters, Black, 2/Pack"/>
    <n v="6.6420000000000003"/>
    <n v="9"/>
    <n v="0.7"/>
    <n v="-4.4279999999999999"/>
    <x v="7"/>
    <x v="2"/>
  </r>
  <r>
    <n v="7617"/>
    <s v="CA-2016-144309"/>
    <d v="2016-12-10T00:00:00"/>
    <s v="12/16/2016"/>
    <s v="Standard Class"/>
    <s v="CM-12235"/>
    <s v="Chris McAfee"/>
    <s v="Consumer"/>
    <s v="United States"/>
    <s v="Watertown"/>
    <s v="New York"/>
    <n v="13601"/>
    <s v="East"/>
    <s v="OFF-PA-10001776"/>
    <s v="Office Supplies"/>
    <s v="Paper"/>
    <s v="Wirebound Message Books, Four 2 3/4&quot; x 5&quot; Forms per Page, 600 Sets per Book"/>
    <n v="18.54"/>
    <n v="2"/>
    <n v="0"/>
    <n v="8.7138000000000009"/>
    <x v="5"/>
    <x v="0"/>
  </r>
  <r>
    <n v="7618"/>
    <s v="CA-2016-144309"/>
    <d v="2016-12-10T00:00:00"/>
    <s v="12/16/2016"/>
    <s v="Standard Class"/>
    <s v="CM-12235"/>
    <s v="Chris McAfee"/>
    <s v="Consumer"/>
    <s v="United States"/>
    <s v="Watertown"/>
    <s v="New York"/>
    <n v="13601"/>
    <s v="East"/>
    <s v="OFF-BI-10003656"/>
    <s v="Office Supplies"/>
    <s v="Binders"/>
    <s v="Fellowes PB200 Plastic Comb Binding Machine"/>
    <n v="679.96"/>
    <n v="5"/>
    <n v="0.2"/>
    <n v="220.98699999999999"/>
    <x v="5"/>
    <x v="0"/>
  </r>
  <r>
    <n v="7619"/>
    <s v="CA-2017-151225"/>
    <d v="2017-10-27T00:00:00"/>
    <s v="10/29/2017"/>
    <s v="First Class"/>
    <s v="JM-15655"/>
    <s v="Jim Mitchum"/>
    <s v="Corporate"/>
    <s v="United States"/>
    <s v="Los Angeles"/>
    <s v="California"/>
    <n v="90032"/>
    <s v="West"/>
    <s v="FUR-TA-10001539"/>
    <s v="Furniture"/>
    <s v="Tables"/>
    <s v="Chromcraft Rectangular Conference Tables"/>
    <n v="189.57599999999999"/>
    <n v="1"/>
    <n v="0.2"/>
    <n v="9.4787999999999997"/>
    <x v="13"/>
    <x v="3"/>
  </r>
  <r>
    <n v="7620"/>
    <s v="CA-2017-151225"/>
    <d v="2017-10-27T00:00:00"/>
    <s v="10/29/2017"/>
    <s v="First Class"/>
    <s v="JM-15655"/>
    <s v="Jim Mitchum"/>
    <s v="Corporate"/>
    <s v="United States"/>
    <s v="Los Angeles"/>
    <s v="California"/>
    <n v="90032"/>
    <s v="West"/>
    <s v="TEC-PH-10004100"/>
    <s v="Technology"/>
    <s v="Phones"/>
    <s v="Griffin GC17055 Auxiliary Audio Cable"/>
    <n v="71.959999999999994"/>
    <n v="5"/>
    <n v="0.2"/>
    <n v="7.1959999999999997"/>
    <x v="13"/>
    <x v="3"/>
  </r>
  <r>
    <n v="7621"/>
    <s v="US-2014-144078"/>
    <d v="2014-11-25T00:00:00"/>
    <s v="11/29/2014"/>
    <s v="Standard Class"/>
    <s v="RB-19435"/>
    <s v="Richard Bierner"/>
    <s v="Consumer"/>
    <s v="United States"/>
    <s v="Los Angeles"/>
    <s v="California"/>
    <n v="90004"/>
    <s v="West"/>
    <s v="TEC-PH-10001580"/>
    <s v="Technology"/>
    <s v="Phones"/>
    <s v="Logitech Mobile Speakerphone P710e -†speaker phone"/>
    <n v="539.91999999999996"/>
    <n v="5"/>
    <n v="0.2"/>
    <n v="47.243000000000002"/>
    <x v="7"/>
    <x v="2"/>
  </r>
  <r>
    <n v="7622"/>
    <s v="US-2014-144078"/>
    <d v="2014-11-25T00:00:00"/>
    <s v="11/29/2014"/>
    <s v="Standard Class"/>
    <s v="RB-19435"/>
    <s v="Richard Bierner"/>
    <s v="Consumer"/>
    <s v="United States"/>
    <s v="Los Angeles"/>
    <s v="California"/>
    <n v="90004"/>
    <s v="West"/>
    <s v="FUR-CH-10002335"/>
    <s v="Furniture"/>
    <s v="Chairs"/>
    <s v="Hon GuestStacker Chair"/>
    <n v="725.34400000000005"/>
    <n v="4"/>
    <n v="0.2"/>
    <n v="54.400799999999997"/>
    <x v="7"/>
    <x v="2"/>
  </r>
  <r>
    <n v="7623"/>
    <s v="US-2014-144078"/>
    <d v="2014-11-25T00:00:00"/>
    <s v="11/29/2014"/>
    <s v="Standard Class"/>
    <s v="RB-19435"/>
    <s v="Richard Bierner"/>
    <s v="Consumer"/>
    <s v="United States"/>
    <s v="Los Angeles"/>
    <s v="California"/>
    <n v="90004"/>
    <s v="West"/>
    <s v="OFF-AR-10004707"/>
    <s v="Office Supplies"/>
    <s v="Art"/>
    <s v="Staples in misc. colors"/>
    <n v="7.44"/>
    <n v="3"/>
    <n v="0"/>
    <n v="2.6040000000000001"/>
    <x v="7"/>
    <x v="2"/>
  </r>
  <r>
    <n v="7624"/>
    <s v="CA-2014-124464"/>
    <d v="2014-07-14T00:00:00"/>
    <s v="7/20/2014"/>
    <s v="Standard Class"/>
    <s v="SS-20515"/>
    <s v="Shirley Schmidt"/>
    <s v="Home Office"/>
    <s v="United States"/>
    <s v="Newark"/>
    <s v="Delaware"/>
    <n v="19711"/>
    <s v="East"/>
    <s v="OFF-AP-10000576"/>
    <s v="Office Supplies"/>
    <s v="Appliances"/>
    <s v="Belkin 7 Outlet SurgeMaster II"/>
    <n v="39.479999999999997"/>
    <n v="1"/>
    <n v="0"/>
    <n v="11.054399999999999"/>
    <x v="39"/>
    <x v="2"/>
  </r>
  <r>
    <n v="7625"/>
    <s v="CA-2015-136805"/>
    <d v="2015-05-23T00:00:00"/>
    <s v="5/27/2015"/>
    <s v="Second Class"/>
    <s v="NM-18445"/>
    <s v="Nathan Mautz"/>
    <s v="Home Office"/>
    <s v="United States"/>
    <s v="Detroit"/>
    <s v="Michigan"/>
    <n v="48234"/>
    <s v="Central"/>
    <s v="OFF-AP-10001394"/>
    <s v="Office Supplies"/>
    <s v="Appliances"/>
    <s v="Harmony Air Purifier"/>
    <n v="850.5"/>
    <n v="5"/>
    <n v="0.1"/>
    <n v="245.7"/>
    <x v="33"/>
    <x v="1"/>
  </r>
  <r>
    <n v="7626"/>
    <s v="CA-2015-136805"/>
    <d v="2015-05-23T00:00:00"/>
    <s v="5/27/2015"/>
    <s v="Second Class"/>
    <s v="NM-18445"/>
    <s v="Nathan Mautz"/>
    <s v="Home Office"/>
    <s v="United States"/>
    <s v="Detroit"/>
    <s v="Michigan"/>
    <n v="48234"/>
    <s v="Central"/>
    <s v="FUR-FU-10003724"/>
    <s v="Furniture"/>
    <s v="Furnishings"/>
    <s v="Westinghouse Clip-On Gooseneck Lamps"/>
    <n v="75.33"/>
    <n v="9"/>
    <n v="0"/>
    <n v="19.585799999999999"/>
    <x v="33"/>
    <x v="1"/>
  </r>
  <r>
    <n v="7627"/>
    <s v="US-2015-159499"/>
    <d v="2015-11-21T00:00:00"/>
    <s v="11/23/2015"/>
    <s v="Second Class"/>
    <s v="EM-14095"/>
    <s v="Eudokia Martin"/>
    <s v="Corporate"/>
    <s v="United States"/>
    <s v="Phoenix"/>
    <s v="Arizona"/>
    <n v="85023"/>
    <s v="West"/>
    <s v="OFF-AP-10002867"/>
    <s v="Office Supplies"/>
    <s v="Appliances"/>
    <s v="Fellowes Command Center 5-outlet power strip"/>
    <n v="325.63200000000001"/>
    <n v="6"/>
    <n v="0.2"/>
    <n v="28.492799999999999"/>
    <x v="6"/>
    <x v="1"/>
  </r>
  <r>
    <n v="7628"/>
    <s v="US-2015-159499"/>
    <d v="2015-11-21T00:00:00"/>
    <s v="11/23/2015"/>
    <s v="Second Class"/>
    <s v="EM-14095"/>
    <s v="Eudokia Martin"/>
    <s v="Corporate"/>
    <s v="United States"/>
    <s v="Phoenix"/>
    <s v="Arizona"/>
    <n v="85023"/>
    <s v="West"/>
    <s v="TEC-AC-10002718"/>
    <s v="Technology"/>
    <s v="Accessories"/>
    <s v="Belkin Standard 104 key USB Keyboard"/>
    <n v="23.344000000000001"/>
    <n v="2"/>
    <n v="0.2"/>
    <n v="-1.4590000000000001"/>
    <x v="6"/>
    <x v="1"/>
  </r>
  <r>
    <n v="7629"/>
    <s v="US-2015-159499"/>
    <d v="2015-11-21T00:00:00"/>
    <s v="11/23/2015"/>
    <s v="Second Class"/>
    <s v="EM-14095"/>
    <s v="Eudokia Martin"/>
    <s v="Corporate"/>
    <s v="United States"/>
    <s v="Phoenix"/>
    <s v="Arizona"/>
    <n v="85023"/>
    <s v="West"/>
    <s v="OFF-LA-10003121"/>
    <s v="Office Supplies"/>
    <s v="Labels"/>
    <s v="Avery 506"/>
    <n v="16.52"/>
    <n v="5"/>
    <n v="0.2"/>
    <n v="5.3689999999999998"/>
    <x v="6"/>
    <x v="1"/>
  </r>
  <r>
    <n v="7630"/>
    <s v="CA-2014-162089"/>
    <d v="2014-03-30T00:00:00"/>
    <d v="2014-01-04T00:00:00"/>
    <s v="First Class"/>
    <s v="MP-17470"/>
    <s v="Mark Packer"/>
    <s v="Home Office"/>
    <s v="United States"/>
    <s v="Brownsville"/>
    <s v="Texas"/>
    <n v="78521"/>
    <s v="Central"/>
    <s v="OFF-EN-10002230"/>
    <s v="Office Supplies"/>
    <s v="Envelopes"/>
    <s v="Airmail Envelopes"/>
    <n v="335.72"/>
    <n v="5"/>
    <n v="0.2"/>
    <n v="113.30549999999999"/>
    <x v="34"/>
    <x v="2"/>
  </r>
  <r>
    <n v="7631"/>
    <s v="CA-2014-162089"/>
    <d v="2014-03-30T00:00:00"/>
    <d v="2014-01-04T00:00:00"/>
    <s v="First Class"/>
    <s v="MP-17470"/>
    <s v="Mark Packer"/>
    <s v="Home Office"/>
    <s v="United States"/>
    <s v="Brownsville"/>
    <s v="Texas"/>
    <n v="78521"/>
    <s v="Central"/>
    <s v="TEC-PH-10001819"/>
    <s v="Technology"/>
    <s v="Phones"/>
    <s v="Innergie mMini Combo Duo USB Travel Charging Kit"/>
    <n v="251.94399999999999"/>
    <n v="7"/>
    <n v="0.2"/>
    <n v="88.180400000000006"/>
    <x v="34"/>
    <x v="2"/>
  </r>
  <r>
    <n v="7632"/>
    <s v="CA-2014-162089"/>
    <d v="2014-03-30T00:00:00"/>
    <d v="2014-01-04T00:00:00"/>
    <s v="First Class"/>
    <s v="MP-17470"/>
    <s v="Mark Packer"/>
    <s v="Home Office"/>
    <s v="United States"/>
    <s v="Brownsville"/>
    <s v="Texas"/>
    <n v="78521"/>
    <s v="Central"/>
    <s v="FUR-CH-10002304"/>
    <s v="Furniture"/>
    <s v="Chairs"/>
    <s v="Global Stack Chair without Arms, Black"/>
    <n v="127.30200000000001"/>
    <n v="7"/>
    <n v="0.3"/>
    <n v="-9.093"/>
    <x v="34"/>
    <x v="2"/>
  </r>
  <r>
    <n v="7633"/>
    <s v="US-2017-158526"/>
    <d v="2017-12-29T00:00:00"/>
    <d v="2018-01-01T00:00:00"/>
    <s v="Second Class"/>
    <s v="KH-16360"/>
    <s v="Katherine Hughes"/>
    <s v="Consumer"/>
    <s v="United States"/>
    <s v="Louisville"/>
    <s v="Kentucky"/>
    <n v="40214"/>
    <s v="South"/>
    <s v="FUR-CH-10002602"/>
    <s v="Furniture"/>
    <s v="Chairs"/>
    <s v="DMI Arturo Collection Mission-style Design Wood Chair"/>
    <n v="1207.8399999999999"/>
    <n v="8"/>
    <n v="0"/>
    <n v="314.03840000000002"/>
    <x v="22"/>
    <x v="3"/>
  </r>
  <r>
    <n v="7634"/>
    <s v="US-2017-158526"/>
    <d v="2017-12-29T00:00:00"/>
    <d v="2018-01-01T00:00:00"/>
    <s v="Second Class"/>
    <s v="KH-16360"/>
    <s v="Katherine Hughes"/>
    <s v="Consumer"/>
    <s v="United States"/>
    <s v="Louisville"/>
    <s v="Kentucky"/>
    <n v="40214"/>
    <s v="South"/>
    <s v="OFF-BI-10002414"/>
    <s v="Office Supplies"/>
    <s v="Binders"/>
    <s v="GBC ProClick Spines for 32-Hole Punch"/>
    <n v="12.53"/>
    <n v="1"/>
    <n v="0"/>
    <n v="5.8891"/>
    <x v="22"/>
    <x v="3"/>
  </r>
  <r>
    <n v="7635"/>
    <s v="US-2017-158526"/>
    <d v="2017-12-29T00:00:00"/>
    <d v="2018-01-01T00:00:00"/>
    <s v="Second Class"/>
    <s v="KH-16360"/>
    <s v="Katherine Hughes"/>
    <s v="Consumer"/>
    <s v="United States"/>
    <s v="Louisville"/>
    <s v="Kentucky"/>
    <n v="40214"/>
    <s v="South"/>
    <s v="OFF-AR-10003696"/>
    <s v="Office Supplies"/>
    <s v="Art"/>
    <s v="Panasonic KP-350BK Electric Pencil Sharpener with Auto Stop"/>
    <n v="34.58"/>
    <n v="1"/>
    <n v="0"/>
    <n v="10.0282"/>
    <x v="22"/>
    <x v="3"/>
  </r>
  <r>
    <n v="7636"/>
    <s v="US-2017-158526"/>
    <d v="2017-12-29T00:00:00"/>
    <d v="2018-01-01T00:00:00"/>
    <s v="Second Class"/>
    <s v="KH-16360"/>
    <s v="Katherine Hughes"/>
    <s v="Consumer"/>
    <s v="United States"/>
    <s v="Louisville"/>
    <s v="Kentucky"/>
    <n v="40214"/>
    <s v="South"/>
    <s v="FUR-CH-10004495"/>
    <s v="Furniture"/>
    <s v="Chairs"/>
    <s v="Global Leather and Oak Executive Chair, Black"/>
    <n v="300.98"/>
    <n v="1"/>
    <n v="0"/>
    <n v="87.284199999999998"/>
    <x v="22"/>
    <x v="3"/>
  </r>
  <r>
    <n v="7637"/>
    <s v="US-2017-158526"/>
    <d v="2017-12-29T00:00:00"/>
    <d v="2018-01-01T00:00:00"/>
    <s v="Second Class"/>
    <s v="KH-16360"/>
    <s v="Katherine Hughes"/>
    <s v="Consumer"/>
    <s v="United States"/>
    <s v="Louisville"/>
    <s v="Kentucky"/>
    <n v="40214"/>
    <s v="South"/>
    <s v="FUR-CH-10001270"/>
    <s v="Furniture"/>
    <s v="Chairs"/>
    <s v="Harbour Creations Steel Folding Chair"/>
    <n v="258.75"/>
    <n v="3"/>
    <n v="0"/>
    <n v="77.625"/>
    <x v="22"/>
    <x v="3"/>
  </r>
  <r>
    <n v="7638"/>
    <s v="CA-2017-104885"/>
    <d v="2017-03-02T00:00:00"/>
    <d v="2017-08-03T00:00:00"/>
    <s v="Standard Class"/>
    <s v="DB-13555"/>
    <s v="Dorothy Badders"/>
    <s v="Corporate"/>
    <s v="United States"/>
    <s v="Newark"/>
    <s v="Delaware"/>
    <n v="19711"/>
    <s v="East"/>
    <s v="OFF-AR-10001615"/>
    <s v="Office Supplies"/>
    <s v="Art"/>
    <s v="Newell 34"/>
    <n v="59.52"/>
    <n v="3"/>
    <n v="0"/>
    <n v="15.475199999999999"/>
    <x v="42"/>
    <x v="3"/>
  </r>
  <r>
    <n v="7639"/>
    <s v="CA-2017-104885"/>
    <d v="2017-03-02T00:00:00"/>
    <d v="2017-08-03T00:00:00"/>
    <s v="Standard Class"/>
    <s v="DB-13555"/>
    <s v="Dorothy Badders"/>
    <s v="Corporate"/>
    <s v="United States"/>
    <s v="Newark"/>
    <s v="Delaware"/>
    <n v="19711"/>
    <s v="East"/>
    <s v="OFF-EN-10003286"/>
    <s v="Office Supplies"/>
    <s v="Envelopes"/>
    <s v="Staple envelope"/>
    <n v="57.96"/>
    <n v="7"/>
    <n v="0"/>
    <n v="27.241199999999999"/>
    <x v="42"/>
    <x v="3"/>
  </r>
  <r>
    <n v="7640"/>
    <s v="CA-2017-104885"/>
    <d v="2017-03-02T00:00:00"/>
    <d v="2017-08-03T00:00:00"/>
    <s v="Standard Class"/>
    <s v="DB-13555"/>
    <s v="Dorothy Badders"/>
    <s v="Corporate"/>
    <s v="United States"/>
    <s v="Newark"/>
    <s v="Delaware"/>
    <n v="19711"/>
    <s v="East"/>
    <s v="FUR-BO-10003660"/>
    <s v="Furniture"/>
    <s v="Bookcases"/>
    <s v="Bush Cubix Collection Bookcases, Fully Assembled"/>
    <n v="441.96"/>
    <n v="2"/>
    <n v="0"/>
    <n v="101.6508"/>
    <x v="42"/>
    <x v="3"/>
  </r>
  <r>
    <n v="7641"/>
    <s v="CA-2017-104885"/>
    <d v="2017-03-02T00:00:00"/>
    <d v="2017-08-03T00:00:00"/>
    <s v="Standard Class"/>
    <s v="DB-13555"/>
    <s v="Dorothy Badders"/>
    <s v="Corporate"/>
    <s v="United States"/>
    <s v="Newark"/>
    <s v="Delaware"/>
    <n v="19711"/>
    <s v="East"/>
    <s v="OFF-PA-10002764"/>
    <s v="Office Supplies"/>
    <s v="Paper"/>
    <s v="Easy-staple paper"/>
    <n v="68.040000000000006"/>
    <n v="6"/>
    <n v="0"/>
    <n v="33.339599999999997"/>
    <x v="42"/>
    <x v="3"/>
  </r>
  <r>
    <n v="7642"/>
    <s v="US-2016-157490"/>
    <d v="2016-10-06T00:00:00"/>
    <d v="2016-07-10T00:00:00"/>
    <s v="First Class"/>
    <s v="LB-16795"/>
    <s v="Laurel Beltran"/>
    <s v="Home Office"/>
    <s v="United States"/>
    <s v="Pueblo"/>
    <s v="Colorado"/>
    <n v="81001"/>
    <s v="West"/>
    <s v="TEC-MA-10001695"/>
    <s v="Technology"/>
    <s v="Machines"/>
    <s v="Zebra GK420t Direct Thermal/Thermal Transfer Printer"/>
    <n v="703.71"/>
    <n v="6"/>
    <n v="0.7"/>
    <n v="-938.28"/>
    <x v="32"/>
    <x v="0"/>
  </r>
  <r>
    <n v="7643"/>
    <s v="US-2016-157490"/>
    <d v="2016-10-06T00:00:00"/>
    <d v="2016-07-10T00:00:00"/>
    <s v="First Class"/>
    <s v="LB-16795"/>
    <s v="Laurel Beltran"/>
    <s v="Home Office"/>
    <s v="United States"/>
    <s v="Pueblo"/>
    <s v="Colorado"/>
    <n v="81001"/>
    <s v="West"/>
    <s v="OFF-BI-10002824"/>
    <s v="Office Supplies"/>
    <s v="Binders"/>
    <s v="Recycled Easel Ring Binders"/>
    <n v="17.904"/>
    <n v="4"/>
    <n v="0.7"/>
    <n v="-14.92"/>
    <x v="32"/>
    <x v="0"/>
  </r>
  <r>
    <n v="7644"/>
    <s v="US-2016-157490"/>
    <d v="2016-10-06T00:00:00"/>
    <d v="2016-07-10T00:00:00"/>
    <s v="First Class"/>
    <s v="LB-16795"/>
    <s v="Laurel Beltran"/>
    <s v="Home Office"/>
    <s v="United States"/>
    <s v="Pueblo"/>
    <s v="Colorado"/>
    <n v="81001"/>
    <s v="West"/>
    <s v="OFF-BI-10002571"/>
    <s v="Office Supplies"/>
    <s v="Binders"/>
    <s v="Avery Framed View Binder, EZD Ring (Locking), Navy, 1 1/2&quot;"/>
    <n v="11.976000000000001"/>
    <n v="4"/>
    <n v="0.7"/>
    <n v="-9.1815999999999995"/>
    <x v="32"/>
    <x v="0"/>
  </r>
  <r>
    <n v="7645"/>
    <s v="US-2016-157490"/>
    <d v="2016-10-06T00:00:00"/>
    <d v="2016-07-10T00:00:00"/>
    <s v="First Class"/>
    <s v="LB-16795"/>
    <s v="Laurel Beltran"/>
    <s v="Home Office"/>
    <s v="United States"/>
    <s v="Pueblo"/>
    <s v="Colorado"/>
    <n v="81001"/>
    <s v="West"/>
    <s v="TEC-AC-10001553"/>
    <s v="Technology"/>
    <s v="Accessories"/>
    <s v="Memorex 25GB 6X Branded Blu-Ray Recordable Disc, 15/Pack"/>
    <n v="67.959999999999994"/>
    <n v="5"/>
    <n v="0.2"/>
    <n v="0.84950000000000003"/>
    <x v="32"/>
    <x v="0"/>
  </r>
  <r>
    <n v="7646"/>
    <s v="CA-2015-161452"/>
    <d v="2015-04-05T00:00:00"/>
    <d v="2015-11-04T00:00:00"/>
    <s v="Standard Class"/>
    <s v="CA-11965"/>
    <s v="Carol Adams"/>
    <s v="Corporate"/>
    <s v="United States"/>
    <s v="Los Angeles"/>
    <s v="California"/>
    <n v="90036"/>
    <s v="West"/>
    <s v="FUR-CH-10003973"/>
    <s v="Furniture"/>
    <s v="Chairs"/>
    <s v="GuestStacker Chair with Chrome Finish Legs"/>
    <n v="892.22400000000005"/>
    <n v="3"/>
    <n v="0.2"/>
    <n v="89.222399999999993"/>
    <x v="19"/>
    <x v="1"/>
  </r>
  <r>
    <n v="7647"/>
    <s v="US-2014-115196"/>
    <d v="2014-09-09T00:00:00"/>
    <s v="9/13/2014"/>
    <s v="Standard Class"/>
    <s v="DL-12925"/>
    <s v="Daniel Lacy"/>
    <s v="Consumer"/>
    <s v="United States"/>
    <s v="Greenville"/>
    <s v="North Carolina"/>
    <n v="27834"/>
    <s v="South"/>
    <s v="TEC-MA-10002073"/>
    <s v="Technology"/>
    <s v="Machines"/>
    <s v="3D Systems Cube Printer, 2nd Generation, White"/>
    <n v="1299.99"/>
    <n v="2"/>
    <n v="0.5"/>
    <n v="-571.99559999999997"/>
    <x v="30"/>
    <x v="2"/>
  </r>
  <r>
    <n v="7648"/>
    <s v="CA-2016-138968"/>
    <d v="2016-03-15T00:00:00"/>
    <s v="3/16/2016"/>
    <s v="First Class"/>
    <s v="FC-14335"/>
    <s v="Fred Chung"/>
    <s v="Corporate"/>
    <s v="United States"/>
    <s v="San Francisco"/>
    <s v="California"/>
    <n v="94110"/>
    <s v="West"/>
    <s v="OFF-BI-10003529"/>
    <s v="Office Supplies"/>
    <s v="Binders"/>
    <s v="Avery Round Ring Poly Binders"/>
    <n v="4.5439999999999996"/>
    <n v="2"/>
    <n v="0.2"/>
    <n v="1.6472"/>
    <x v="17"/>
    <x v="0"/>
  </r>
  <r>
    <n v="7649"/>
    <s v="CA-2016-138968"/>
    <d v="2016-03-15T00:00:00"/>
    <s v="3/16/2016"/>
    <s v="First Class"/>
    <s v="FC-14335"/>
    <s v="Fred Chung"/>
    <s v="Corporate"/>
    <s v="United States"/>
    <s v="San Francisco"/>
    <s v="California"/>
    <n v="94110"/>
    <s v="West"/>
    <s v="FUR-CH-10000309"/>
    <s v="Furniture"/>
    <s v="Chairs"/>
    <s v="Global Comet Stacking Arm Chair"/>
    <n v="1352.0319999999999"/>
    <n v="4"/>
    <n v="0.2"/>
    <n v="84.501999999999995"/>
    <x v="17"/>
    <x v="0"/>
  </r>
  <r>
    <n v="7650"/>
    <s v="CA-2015-101889"/>
    <d v="2015-12-27T00:00:00"/>
    <s v="12/31/2015"/>
    <s v="Standard Class"/>
    <s v="DB-13120"/>
    <s v="David Bremer"/>
    <s v="Corporate"/>
    <s v="United States"/>
    <s v="Marion"/>
    <s v="Ohio"/>
    <n v="43302"/>
    <s v="East"/>
    <s v="FUR-TA-10004154"/>
    <s v="Furniture"/>
    <s v="Tables"/>
    <s v="Riverside Furniture Oval Coffee Table, Oval End Table, End Table with Drawer"/>
    <n v="1548.99"/>
    <n v="9"/>
    <n v="0.4"/>
    <n v="-464.697"/>
    <x v="14"/>
    <x v="1"/>
  </r>
  <r>
    <n v="7651"/>
    <s v="CA-2015-101889"/>
    <d v="2015-12-27T00:00:00"/>
    <s v="12/31/2015"/>
    <s v="Standard Class"/>
    <s v="DB-13120"/>
    <s v="David Bremer"/>
    <s v="Corporate"/>
    <s v="United States"/>
    <s v="Marion"/>
    <s v="Ohio"/>
    <n v="43302"/>
    <s v="East"/>
    <s v="OFF-EN-10003286"/>
    <s v="Office Supplies"/>
    <s v="Envelopes"/>
    <s v="Staple envelope"/>
    <n v="19.872"/>
    <n v="3"/>
    <n v="0.2"/>
    <n v="6.7068000000000003"/>
    <x v="14"/>
    <x v="1"/>
  </r>
  <r>
    <n v="7652"/>
    <s v="CA-2017-110821"/>
    <d v="2017-08-07T00:00:00"/>
    <d v="2017-08-08T00:00:00"/>
    <s v="First Class"/>
    <s v="CK-12205"/>
    <s v="Chloris Kastensmidt"/>
    <s v="Consumer"/>
    <s v="United States"/>
    <s v="Dallas"/>
    <s v="Texas"/>
    <n v="75081"/>
    <s v="Central"/>
    <s v="TEC-AC-10001552"/>
    <s v="Technology"/>
    <s v="Accessories"/>
    <s v="Logitech K350 2.4Ghz Wireless Keyboard"/>
    <n v="119.44799999999999"/>
    <n v="3"/>
    <n v="0.2"/>
    <n v="-13.437900000000001"/>
    <x v="43"/>
    <x v="3"/>
  </r>
  <r>
    <n v="7653"/>
    <s v="CA-2017-110821"/>
    <d v="2017-08-07T00:00:00"/>
    <d v="2017-08-08T00:00:00"/>
    <s v="First Class"/>
    <s v="CK-12205"/>
    <s v="Chloris Kastensmidt"/>
    <s v="Consumer"/>
    <s v="United States"/>
    <s v="Dallas"/>
    <s v="Texas"/>
    <n v="75081"/>
    <s v="Central"/>
    <s v="OFF-ST-10002790"/>
    <s v="Office Supplies"/>
    <s v="Storage"/>
    <s v="Safco Industrial Shelving"/>
    <n v="118.16"/>
    <n v="2"/>
    <n v="0.2"/>
    <n v="-25.109000000000002"/>
    <x v="43"/>
    <x v="3"/>
  </r>
  <r>
    <n v="7654"/>
    <s v="CA-2015-121552"/>
    <d v="2015-03-22T00:00:00"/>
    <s v="3/27/2015"/>
    <s v="Standard Class"/>
    <s v="FW-14395"/>
    <s v="Fred Wasserman"/>
    <s v="Corporate"/>
    <s v="United States"/>
    <s v="Huntsville"/>
    <s v="Alabama"/>
    <n v="35810"/>
    <s v="South"/>
    <s v="OFF-AR-10003217"/>
    <s v="Office Supplies"/>
    <s v="Art"/>
    <s v="Newell 316"/>
    <n v="19.559999999999999"/>
    <n v="4"/>
    <n v="0"/>
    <n v="5.4767999999999999"/>
    <x v="29"/>
    <x v="1"/>
  </r>
  <r>
    <n v="7655"/>
    <s v="CA-2015-107685"/>
    <d v="2015-11-30T00:00:00"/>
    <d v="2015-02-12T00:00:00"/>
    <s v="Second Class"/>
    <s v="JM-15865"/>
    <s v="John Murray"/>
    <s v="Consumer"/>
    <s v="United States"/>
    <s v="Las Vegas"/>
    <s v="Nevada"/>
    <n v="89115"/>
    <s v="West"/>
    <s v="FUR-FU-10002813"/>
    <s v="Furniture"/>
    <s v="Furnishings"/>
    <s v="DAX Contemporary Wood Frame with Silver Metal Mat, Desktop, 11 x 14 Size"/>
    <n v="80.959999999999994"/>
    <n v="4"/>
    <n v="0"/>
    <n v="29.145600000000002"/>
    <x v="6"/>
    <x v="1"/>
  </r>
  <r>
    <n v="7656"/>
    <s v="CA-2015-107685"/>
    <d v="2015-11-30T00:00:00"/>
    <d v="2015-02-12T00:00:00"/>
    <s v="Second Class"/>
    <s v="JM-15865"/>
    <s v="John Murray"/>
    <s v="Consumer"/>
    <s v="United States"/>
    <s v="Las Vegas"/>
    <s v="Nevada"/>
    <n v="89115"/>
    <s v="West"/>
    <s v="OFF-PA-10003848"/>
    <s v="Office Supplies"/>
    <s v="Paper"/>
    <s v="Xerox 1997"/>
    <n v="25.92"/>
    <n v="4"/>
    <n v="0"/>
    <n v="12.441599999999999"/>
    <x v="6"/>
    <x v="1"/>
  </r>
  <r>
    <n v="7657"/>
    <s v="US-2014-120740"/>
    <d v="2014-04-15T00:00:00"/>
    <s v="4/15/2014"/>
    <s v="Same Day"/>
    <s v="PS-18970"/>
    <s v="Paul Stevenson"/>
    <s v="Home Office"/>
    <s v="United States"/>
    <s v="Los Angeles"/>
    <s v="California"/>
    <n v="90049"/>
    <s v="West"/>
    <s v="OFF-AP-10000240"/>
    <s v="Office Supplies"/>
    <s v="Appliances"/>
    <s v="Belkin F9G930V10-GRY 9 Outlet Surge"/>
    <n v="106.96"/>
    <n v="2"/>
    <n v="0"/>
    <n v="31.0184"/>
    <x v="41"/>
    <x v="2"/>
  </r>
  <r>
    <n v="7658"/>
    <s v="US-2014-120740"/>
    <d v="2014-04-15T00:00:00"/>
    <s v="4/15/2014"/>
    <s v="Same Day"/>
    <s v="PS-18970"/>
    <s v="Paul Stevenson"/>
    <s v="Home Office"/>
    <s v="United States"/>
    <s v="Los Angeles"/>
    <s v="California"/>
    <n v="90049"/>
    <s v="West"/>
    <s v="FUR-FU-10004091"/>
    <s v="Furniture"/>
    <s v="Furnishings"/>
    <s v="Howard Miller 13&quot; Diameter Goldtone Round Wall Clock"/>
    <n v="187.76"/>
    <n v="4"/>
    <n v="0"/>
    <n v="76.9816"/>
    <x v="41"/>
    <x v="2"/>
  </r>
  <r>
    <n v="7659"/>
    <s v="CA-2017-155740"/>
    <d v="2017-07-30T00:00:00"/>
    <d v="2017-02-08T00:00:00"/>
    <s v="First Class"/>
    <s v="TC-21475"/>
    <s v="Tony Chapman"/>
    <s v="Home Office"/>
    <s v="United States"/>
    <s v="Lakewood"/>
    <s v="Ohio"/>
    <n v="44107"/>
    <s v="East"/>
    <s v="OFF-BI-10001071"/>
    <s v="Office Supplies"/>
    <s v="Binders"/>
    <s v="GBC ProClick Punch Binding System"/>
    <n v="76.775999999999996"/>
    <n v="4"/>
    <n v="0.7"/>
    <n v="-53.743200000000002"/>
    <x v="10"/>
    <x v="3"/>
  </r>
  <r>
    <n v="7660"/>
    <s v="CA-2017-146493"/>
    <d v="2017-06-01T00:00:00"/>
    <d v="2017-05-06T00:00:00"/>
    <s v="Standard Class"/>
    <s v="CV-12805"/>
    <s v="Cynthia Voltz"/>
    <s v="Corporate"/>
    <s v="United States"/>
    <s v="Fremont"/>
    <s v="Nebraska"/>
    <n v="68025"/>
    <s v="Central"/>
    <s v="OFF-BI-10003676"/>
    <s v="Office Supplies"/>
    <s v="Binders"/>
    <s v="GBC Standard Recycled Report Covers, Clear Plastic Sheets"/>
    <n v="53.9"/>
    <n v="5"/>
    <n v="0"/>
    <n v="25.872"/>
    <x v="27"/>
    <x v="3"/>
  </r>
  <r>
    <n v="7661"/>
    <s v="CA-2014-105417"/>
    <d v="2014-01-07T00:00:00"/>
    <d v="2014-12-01T00:00:00"/>
    <s v="Standard Class"/>
    <s v="VS-21820"/>
    <s v="Vivek Sundaresam"/>
    <s v="Consumer"/>
    <s v="United States"/>
    <s v="Huntsville"/>
    <s v="Texas"/>
    <n v="77340"/>
    <s v="Central"/>
    <s v="FUR-FU-10004864"/>
    <s v="Furniture"/>
    <s v="Furnishings"/>
    <s v="Howard Miller 14-1/2&quot; Diameter Chrome Round Wall Clock"/>
    <n v="76.727999999999994"/>
    <n v="3"/>
    <n v="0.6"/>
    <n v="-53.709600000000002"/>
    <x v="46"/>
    <x v="2"/>
  </r>
  <r>
    <n v="7662"/>
    <s v="CA-2014-105417"/>
    <d v="2014-01-07T00:00:00"/>
    <d v="2014-12-01T00:00:00"/>
    <s v="Standard Class"/>
    <s v="VS-21820"/>
    <s v="Vivek Sundaresam"/>
    <s v="Consumer"/>
    <s v="United States"/>
    <s v="Huntsville"/>
    <s v="Texas"/>
    <n v="77340"/>
    <s v="Central"/>
    <s v="OFF-BI-10003708"/>
    <s v="Office Supplies"/>
    <s v="Binders"/>
    <s v="Acco Four Pocket Poly Ring Binder with Label Holder, Smoke, 1&quot;"/>
    <n v="10.43"/>
    <n v="7"/>
    <n v="0.8"/>
    <n v="-18.252500000000001"/>
    <x v="46"/>
    <x v="2"/>
  </r>
  <r>
    <n v="7663"/>
    <s v="US-2017-141509"/>
    <d v="2017-09-29T00:00:00"/>
    <d v="2017-01-10T00:00:00"/>
    <s v="First Class"/>
    <s v="SC-20575"/>
    <s v="Sonia Cooley"/>
    <s v="Consumer"/>
    <s v="United States"/>
    <s v="Los Angeles"/>
    <s v="California"/>
    <n v="90036"/>
    <s v="West"/>
    <s v="OFF-AR-10002067"/>
    <s v="Office Supplies"/>
    <s v="Art"/>
    <s v="Newell 334"/>
    <n v="99.2"/>
    <n v="5"/>
    <n v="0"/>
    <n v="25.792000000000002"/>
    <x v="15"/>
    <x v="3"/>
  </r>
  <r>
    <n v="7664"/>
    <s v="CA-2017-139493"/>
    <d v="2017-09-13T00:00:00"/>
    <s v="9/19/2017"/>
    <s v="Standard Class"/>
    <s v="SG-20605"/>
    <s v="Speros Goranitis"/>
    <s v="Consumer"/>
    <s v="United States"/>
    <s v="Asheville"/>
    <s v="North Carolina"/>
    <n v="28806"/>
    <s v="South"/>
    <s v="OFF-AR-10003158"/>
    <s v="Office Supplies"/>
    <s v="Art"/>
    <s v="Fluorescent Highlighters by Dixon"/>
    <n v="15.92"/>
    <n v="5"/>
    <n v="0.2"/>
    <n v="2.786"/>
    <x v="15"/>
    <x v="3"/>
  </r>
  <r>
    <n v="7665"/>
    <s v="CA-2014-151967"/>
    <d v="2014-10-22T00:00:00"/>
    <s v="10/26/2014"/>
    <s v="Standard Class"/>
    <s v="NB-18580"/>
    <s v="Nicole Brennan"/>
    <s v="Corporate"/>
    <s v="United States"/>
    <s v="Bossier City"/>
    <s v="Louisiana"/>
    <n v="71111"/>
    <s v="South"/>
    <s v="FUR-FU-10000193"/>
    <s v="Furniture"/>
    <s v="Furnishings"/>
    <s v="Tenex Chairmats For Use with Hard Floors"/>
    <n v="129.91999999999999"/>
    <n v="4"/>
    <n v="0"/>
    <n v="10.393599999999999"/>
    <x v="18"/>
    <x v="2"/>
  </r>
  <r>
    <n v="7666"/>
    <s v="US-2016-140158"/>
    <d v="2016-10-04T00:00:00"/>
    <d v="2016-08-10T00:00:00"/>
    <s v="Standard Class"/>
    <s v="DR-12940"/>
    <s v="Daniel Raglin"/>
    <s v="Home Office"/>
    <s v="United States"/>
    <s v="Providence"/>
    <s v="Rhode Island"/>
    <n v="2908"/>
    <s v="East"/>
    <s v="OFF-BI-10000977"/>
    <s v="Office Supplies"/>
    <s v="Binders"/>
    <s v="Ibico Plastic Spiral Binding Combs"/>
    <n v="30.4"/>
    <n v="1"/>
    <n v="0"/>
    <n v="13.984"/>
    <x v="32"/>
    <x v="0"/>
  </r>
  <r>
    <n v="7667"/>
    <s v="US-2016-140158"/>
    <d v="2016-10-04T00:00:00"/>
    <d v="2016-08-10T00:00:00"/>
    <s v="Standard Class"/>
    <s v="DR-12940"/>
    <s v="Daniel Raglin"/>
    <s v="Home Office"/>
    <s v="United States"/>
    <s v="Providence"/>
    <s v="Rhode Island"/>
    <n v="2908"/>
    <s v="East"/>
    <s v="TEC-CO-10001449"/>
    <s v="Technology"/>
    <s v="Copiers"/>
    <s v="Hewlett Packard LaserJet 3310 Copier"/>
    <n v="5399.91"/>
    <n v="9"/>
    <n v="0"/>
    <n v="2591.9567999999999"/>
    <x v="32"/>
    <x v="0"/>
  </r>
  <r>
    <n v="7668"/>
    <s v="US-2016-140158"/>
    <d v="2016-10-04T00:00:00"/>
    <d v="2016-08-10T00:00:00"/>
    <s v="Standard Class"/>
    <s v="DR-12940"/>
    <s v="Daniel Raglin"/>
    <s v="Home Office"/>
    <s v="United States"/>
    <s v="Providence"/>
    <s v="Rhode Island"/>
    <n v="2908"/>
    <s v="East"/>
    <s v="OFF-ST-10000136"/>
    <s v="Office Supplies"/>
    <s v="Storage"/>
    <s v="Letter Size File"/>
    <n v="119.1"/>
    <n v="3"/>
    <n v="0"/>
    <n v="34.539000000000001"/>
    <x v="32"/>
    <x v="0"/>
  </r>
  <r>
    <n v="7669"/>
    <s v="CA-2015-130974"/>
    <d v="2015-11-27T00:00:00"/>
    <s v="11/29/2015"/>
    <s v="Second Class"/>
    <s v="MA-17560"/>
    <s v="Matt Abelman"/>
    <s v="Home Office"/>
    <s v="United States"/>
    <s v="Everett"/>
    <s v="Massachusetts"/>
    <n v="2149"/>
    <s v="East"/>
    <s v="OFF-PA-10000743"/>
    <s v="Office Supplies"/>
    <s v="Paper"/>
    <s v="Xerox 1977"/>
    <n v="40.08"/>
    <n v="6"/>
    <n v="0"/>
    <n v="19.238399999999999"/>
    <x v="6"/>
    <x v="1"/>
  </r>
  <r>
    <n v="7670"/>
    <s v="CA-2015-130974"/>
    <d v="2015-11-27T00:00:00"/>
    <s v="11/29/2015"/>
    <s v="Second Class"/>
    <s v="MA-17560"/>
    <s v="Matt Abelman"/>
    <s v="Home Office"/>
    <s v="United States"/>
    <s v="Everett"/>
    <s v="Massachusetts"/>
    <n v="2149"/>
    <s v="East"/>
    <s v="OFF-PA-10001019"/>
    <s v="Office Supplies"/>
    <s v="Paper"/>
    <s v="Xerox 1884"/>
    <n v="59.94"/>
    <n v="3"/>
    <n v="0"/>
    <n v="28.171800000000001"/>
    <x v="6"/>
    <x v="1"/>
  </r>
  <r>
    <n v="7671"/>
    <s v="CA-2015-130974"/>
    <d v="2015-11-27T00:00:00"/>
    <s v="11/29/2015"/>
    <s v="Second Class"/>
    <s v="MA-17560"/>
    <s v="Matt Abelman"/>
    <s v="Home Office"/>
    <s v="United States"/>
    <s v="Everett"/>
    <s v="Massachusetts"/>
    <n v="2149"/>
    <s v="East"/>
    <s v="TEC-AC-10003095"/>
    <s v="Technology"/>
    <s v="Accessories"/>
    <s v="Logitech G35 7.1-Channel Surround Sound Headset"/>
    <n v="259.98"/>
    <n v="2"/>
    <n v="0"/>
    <n v="88.393199999999993"/>
    <x v="6"/>
    <x v="1"/>
  </r>
  <r>
    <n v="7672"/>
    <s v="CA-2015-130974"/>
    <d v="2015-11-27T00:00:00"/>
    <s v="11/29/2015"/>
    <s v="Second Class"/>
    <s v="MA-17560"/>
    <s v="Matt Abelman"/>
    <s v="Home Office"/>
    <s v="United States"/>
    <s v="Everett"/>
    <s v="Massachusetts"/>
    <n v="2149"/>
    <s v="East"/>
    <s v="FUR-BO-10002916"/>
    <s v="Furniture"/>
    <s v="Bookcases"/>
    <s v="Rush Hierlooms Collection 1&quot; Thick Stackable Bookcases"/>
    <n v="170.98"/>
    <n v="1"/>
    <n v="0"/>
    <n v="32.486199999999997"/>
    <x v="6"/>
    <x v="1"/>
  </r>
  <r>
    <n v="7673"/>
    <s v="CA-2015-130974"/>
    <d v="2015-11-27T00:00:00"/>
    <s v="11/29/2015"/>
    <s v="Second Class"/>
    <s v="MA-17560"/>
    <s v="Matt Abelman"/>
    <s v="Home Office"/>
    <s v="United States"/>
    <s v="Everett"/>
    <s v="Massachusetts"/>
    <n v="2149"/>
    <s v="East"/>
    <s v="FUR-FU-10002506"/>
    <s v="Furniture"/>
    <s v="Furnishings"/>
    <s v="Tensor &quot;Hersey Kiss&quot; Styled Floor Lamp"/>
    <n v="38.97"/>
    <n v="3"/>
    <n v="0"/>
    <n v="4.6764000000000001"/>
    <x v="6"/>
    <x v="1"/>
  </r>
  <r>
    <n v="7674"/>
    <s v="CA-2015-130974"/>
    <d v="2015-11-27T00:00:00"/>
    <s v="11/29/2015"/>
    <s v="Second Class"/>
    <s v="MA-17560"/>
    <s v="Matt Abelman"/>
    <s v="Home Office"/>
    <s v="United States"/>
    <s v="Everett"/>
    <s v="Massachusetts"/>
    <n v="2149"/>
    <s v="East"/>
    <s v="OFF-PA-10003823"/>
    <s v="Office Supplies"/>
    <s v="Paper"/>
    <s v="Xerox 197"/>
    <n v="154.9"/>
    <n v="5"/>
    <n v="0"/>
    <n v="69.704999999999998"/>
    <x v="6"/>
    <x v="1"/>
  </r>
  <r>
    <n v="7675"/>
    <s v="CA-2015-130974"/>
    <d v="2015-11-27T00:00:00"/>
    <s v="11/29/2015"/>
    <s v="Second Class"/>
    <s v="MA-17560"/>
    <s v="Matt Abelman"/>
    <s v="Home Office"/>
    <s v="United States"/>
    <s v="Everett"/>
    <s v="Massachusetts"/>
    <n v="2149"/>
    <s v="East"/>
    <s v="FUR-TA-10004619"/>
    <s v="Furniture"/>
    <s v="Tables"/>
    <s v="Hon Non-Folding Utility Tables"/>
    <n v="446.06799999999998"/>
    <n v="4"/>
    <n v="0.3"/>
    <n v="0"/>
    <x v="6"/>
    <x v="1"/>
  </r>
  <r>
    <n v="7676"/>
    <s v="CA-2017-133487"/>
    <d v="2017-05-06T00:00:00"/>
    <d v="2017-09-05T00:00:00"/>
    <s v="Second Class"/>
    <s v="TS-21655"/>
    <s v="Trudy Schmidt"/>
    <s v="Consumer"/>
    <s v="United States"/>
    <s v="Rancho Cucamonga"/>
    <s v="California"/>
    <n v="91730"/>
    <s v="West"/>
    <s v="OFF-AP-10001271"/>
    <s v="Office Supplies"/>
    <s v="Appliances"/>
    <s v="Eureka The Boss Cordless Rechargeable Stick Vac"/>
    <n v="152.94"/>
    <n v="3"/>
    <n v="0"/>
    <n v="41.293799999999997"/>
    <x v="24"/>
    <x v="3"/>
  </r>
  <r>
    <n v="7677"/>
    <s v="CA-2014-142951"/>
    <d v="2014-10-08T00:00:00"/>
    <d v="2014-08-10T00:00:00"/>
    <s v="Same Day"/>
    <s v="JG-15115"/>
    <s v="Jack Garza"/>
    <s v="Consumer"/>
    <s v="United States"/>
    <s v="Charlotte"/>
    <s v="North Carolina"/>
    <n v="28205"/>
    <s v="South"/>
    <s v="TEC-AC-10002331"/>
    <s v="Technology"/>
    <s v="Accessories"/>
    <s v="Maxell 74 Minute CDR, 10/Pack"/>
    <n v="23.472000000000001"/>
    <n v="3"/>
    <n v="0.2"/>
    <n v="4.9878"/>
    <x v="18"/>
    <x v="2"/>
  </r>
  <r>
    <n v="7678"/>
    <s v="CA-2014-133592"/>
    <d v="2014-12-31T00:00:00"/>
    <d v="2015-07-01T00:00:00"/>
    <s v="Standard Class"/>
    <s v="KM-16375"/>
    <s v="Katherine Murray"/>
    <s v="Home Office"/>
    <s v="United States"/>
    <s v="Providence"/>
    <s v="Rhode Island"/>
    <n v="2908"/>
    <s v="East"/>
    <s v="OFF-PA-10003228"/>
    <s v="Office Supplies"/>
    <s v="Paper"/>
    <s v="Xerox 1917"/>
    <n v="195.64"/>
    <n v="4"/>
    <n v="0"/>
    <n v="91.950800000000001"/>
    <x v="20"/>
    <x v="2"/>
  </r>
  <r>
    <n v="7679"/>
    <s v="CA-2014-133592"/>
    <d v="2014-12-31T00:00:00"/>
    <d v="2015-07-01T00:00:00"/>
    <s v="Standard Class"/>
    <s v="KM-16375"/>
    <s v="Katherine Murray"/>
    <s v="Home Office"/>
    <s v="United States"/>
    <s v="Providence"/>
    <s v="Rhode Island"/>
    <n v="2908"/>
    <s v="East"/>
    <s v="OFF-PA-10002586"/>
    <s v="Office Supplies"/>
    <s v="Paper"/>
    <s v="Xerox 1970"/>
    <n v="14.94"/>
    <n v="3"/>
    <n v="0"/>
    <n v="7.0217999999999998"/>
    <x v="20"/>
    <x v="2"/>
  </r>
  <r>
    <n v="7680"/>
    <s v="CA-2014-133592"/>
    <d v="2014-12-31T00:00:00"/>
    <d v="2015-07-01T00:00:00"/>
    <s v="Standard Class"/>
    <s v="KM-16375"/>
    <s v="Katherine Murray"/>
    <s v="Home Office"/>
    <s v="United States"/>
    <s v="Providence"/>
    <s v="Rhode Island"/>
    <n v="2908"/>
    <s v="East"/>
    <s v="TEC-AC-10002049"/>
    <s v="Technology"/>
    <s v="Accessories"/>
    <s v="Plantronics Savi W720 Multi-Device Wireless Headset System"/>
    <n v="1687.8"/>
    <n v="4"/>
    <n v="0"/>
    <n v="742.63199999999995"/>
    <x v="20"/>
    <x v="2"/>
  </r>
  <r>
    <n v="7681"/>
    <s v="CA-2014-133592"/>
    <d v="2014-12-31T00:00:00"/>
    <d v="2015-07-01T00:00:00"/>
    <s v="Standard Class"/>
    <s v="KM-16375"/>
    <s v="Katherine Murray"/>
    <s v="Home Office"/>
    <s v="United States"/>
    <s v="Providence"/>
    <s v="Rhode Island"/>
    <n v="2908"/>
    <s v="East"/>
    <s v="FUR-BO-10000362"/>
    <s v="Furniture"/>
    <s v="Bookcases"/>
    <s v="Sauder Inglewood Library Bookcases"/>
    <n v="341.96"/>
    <n v="2"/>
    <n v="0"/>
    <n v="78.650800000000004"/>
    <x v="20"/>
    <x v="2"/>
  </r>
  <r>
    <n v="7682"/>
    <s v="CA-2014-133592"/>
    <d v="2014-12-31T00:00:00"/>
    <d v="2015-07-01T00:00:00"/>
    <s v="Standard Class"/>
    <s v="KM-16375"/>
    <s v="Katherine Murray"/>
    <s v="Home Office"/>
    <s v="United States"/>
    <s v="Providence"/>
    <s v="Rhode Island"/>
    <n v="2908"/>
    <s v="East"/>
    <s v="FUR-CH-10004218"/>
    <s v="Furniture"/>
    <s v="Chairs"/>
    <s v="Global Fabric Manager's Chair, Dark Gray"/>
    <n v="605.88"/>
    <n v="6"/>
    <n v="0"/>
    <n v="151.47"/>
    <x v="20"/>
    <x v="2"/>
  </r>
  <r>
    <n v="7683"/>
    <s v="CA-2015-120782"/>
    <d v="2015-04-28T00:00:00"/>
    <d v="2015-01-05T00:00:00"/>
    <s v="First Class"/>
    <s v="SD-20485"/>
    <s v="Shirley Daniels"/>
    <s v="Home Office"/>
    <s v="United States"/>
    <s v="Midland"/>
    <s v="Michigan"/>
    <n v="48640"/>
    <s v="Central"/>
    <s v="OFF-AP-10003779"/>
    <s v="Office Supplies"/>
    <s v="Appliances"/>
    <s v="Kensington 7 Outlet MasterPiece Power Center with Fax/Phone Line Protection"/>
    <n v="186.732"/>
    <n v="1"/>
    <n v="0.1"/>
    <n v="41.496000000000002"/>
    <x v="19"/>
    <x v="1"/>
  </r>
  <r>
    <n v="7684"/>
    <s v="CA-2015-120782"/>
    <d v="2015-04-28T00:00:00"/>
    <d v="2015-01-05T00:00:00"/>
    <s v="First Class"/>
    <s v="SD-20485"/>
    <s v="Shirley Daniels"/>
    <s v="Home Office"/>
    <s v="United States"/>
    <s v="Midland"/>
    <s v="Michigan"/>
    <n v="48640"/>
    <s v="Central"/>
    <s v="OFF-BI-10003527"/>
    <s v="Office Supplies"/>
    <s v="Binders"/>
    <s v="Fellowes PB500 Electric Punch Plastic Comb Binding Machine with Manual Bind"/>
    <n v="3812.97"/>
    <n v="3"/>
    <n v="0"/>
    <n v="1906.4849999999999"/>
    <x v="19"/>
    <x v="1"/>
  </r>
  <r>
    <n v="7685"/>
    <s v="CA-2015-116876"/>
    <d v="2015-02-14T00:00:00"/>
    <s v="2/21/2015"/>
    <s v="Standard Class"/>
    <s v="TT-21070"/>
    <s v="Ted Trevino"/>
    <s v="Consumer"/>
    <s v="United States"/>
    <s v="Rochester"/>
    <s v="New York"/>
    <n v="14609"/>
    <s v="East"/>
    <s v="OFF-BI-10002897"/>
    <s v="Office Supplies"/>
    <s v="Binders"/>
    <s v="Black Avery Memo-Size 3-Ring Binder, 5 1/2&quot; x 8 1/2&quot;"/>
    <n v="26.423999999999999"/>
    <n v="9"/>
    <n v="0.2"/>
    <n v="9.5786999999999995"/>
    <x v="36"/>
    <x v="1"/>
  </r>
  <r>
    <n v="7686"/>
    <s v="CA-2015-116876"/>
    <d v="2015-02-14T00:00:00"/>
    <s v="2/21/2015"/>
    <s v="Standard Class"/>
    <s v="TT-21070"/>
    <s v="Ted Trevino"/>
    <s v="Consumer"/>
    <s v="United States"/>
    <s v="Rochester"/>
    <s v="New York"/>
    <n v="14609"/>
    <s v="East"/>
    <s v="TEC-PH-10002584"/>
    <s v="Technology"/>
    <s v="Phones"/>
    <s v="Samsung Galaxy S4"/>
    <n v="625.99"/>
    <n v="1"/>
    <n v="0"/>
    <n v="187.797"/>
    <x v="36"/>
    <x v="1"/>
  </r>
  <r>
    <n v="7687"/>
    <s v="CA-2016-169838"/>
    <d v="2016-11-25T00:00:00"/>
    <s v="11/29/2016"/>
    <s v="Standard Class"/>
    <s v="BB-11545"/>
    <s v="Brenda Bowman"/>
    <s v="Corporate"/>
    <s v="United States"/>
    <s v="Jackson"/>
    <s v="Michigan"/>
    <n v="49201"/>
    <s v="Central"/>
    <s v="FUR-TA-10001095"/>
    <s v="Furniture"/>
    <s v="Tables"/>
    <s v="Chromcraft Round Conference Tables"/>
    <n v="1568.61"/>
    <n v="9"/>
    <n v="0"/>
    <n v="329.40809999999999"/>
    <x v="0"/>
    <x v="0"/>
  </r>
  <r>
    <n v="7688"/>
    <s v="CA-2016-169838"/>
    <d v="2016-11-25T00:00:00"/>
    <s v="11/29/2016"/>
    <s v="Standard Class"/>
    <s v="BB-11545"/>
    <s v="Brenda Bowman"/>
    <s v="Corporate"/>
    <s v="United States"/>
    <s v="Jackson"/>
    <s v="Michigan"/>
    <n v="49201"/>
    <s v="Central"/>
    <s v="OFF-BI-10004002"/>
    <s v="Office Supplies"/>
    <s v="Binders"/>
    <s v="Wilson Jones International Size A4 Ring Binders"/>
    <n v="17.3"/>
    <n v="1"/>
    <n v="0"/>
    <n v="8.3040000000000003"/>
    <x v="0"/>
    <x v="0"/>
  </r>
  <r>
    <n v="7689"/>
    <s v="CA-2016-169838"/>
    <d v="2016-11-25T00:00:00"/>
    <s v="11/29/2016"/>
    <s v="Standard Class"/>
    <s v="BB-11545"/>
    <s v="Brenda Bowman"/>
    <s v="Corporate"/>
    <s v="United States"/>
    <s v="Jackson"/>
    <s v="Michigan"/>
    <n v="49201"/>
    <s v="Central"/>
    <s v="TEC-AC-10004518"/>
    <s v="Technology"/>
    <s v="Accessories"/>
    <s v="Memorex Mini Travel Drive 32 GB USB 2.0 Flash Drive"/>
    <n v="160"/>
    <n v="8"/>
    <n v="0"/>
    <n v="62.4"/>
    <x v="0"/>
    <x v="0"/>
  </r>
  <r>
    <n v="7690"/>
    <s v="US-2017-128951"/>
    <d v="2017-07-15T00:00:00"/>
    <s v="7/17/2017"/>
    <s v="First Class"/>
    <s v="RS-19420"/>
    <s v="Ricardo Sperren"/>
    <s v="Corporate"/>
    <s v="United States"/>
    <s v="Suffolk"/>
    <s v="Virginia"/>
    <n v="23434"/>
    <s v="South"/>
    <s v="OFF-AP-10002191"/>
    <s v="Office Supplies"/>
    <s v="Appliances"/>
    <s v="Belkin 8 Outlet SurgeMaster II Gold Surge Protector"/>
    <n v="179.94"/>
    <n v="3"/>
    <n v="0"/>
    <n v="50.383200000000002"/>
    <x v="10"/>
    <x v="3"/>
  </r>
  <r>
    <n v="7691"/>
    <s v="US-2017-128951"/>
    <d v="2017-07-15T00:00:00"/>
    <s v="7/17/2017"/>
    <s v="First Class"/>
    <s v="RS-19420"/>
    <s v="Ricardo Sperren"/>
    <s v="Corporate"/>
    <s v="United States"/>
    <s v="Suffolk"/>
    <s v="Virginia"/>
    <n v="23434"/>
    <s v="South"/>
    <s v="FUR-TA-10004575"/>
    <s v="Furniture"/>
    <s v="Tables"/>
    <s v="Hon 5100 Series Wood Tables"/>
    <n v="872.94"/>
    <n v="3"/>
    <n v="0"/>
    <n v="157.1292"/>
    <x v="10"/>
    <x v="3"/>
  </r>
  <r>
    <n v="7692"/>
    <s v="US-2017-128951"/>
    <d v="2017-07-15T00:00:00"/>
    <s v="7/17/2017"/>
    <s v="First Class"/>
    <s v="RS-19420"/>
    <s v="Ricardo Sperren"/>
    <s v="Corporate"/>
    <s v="United States"/>
    <s v="Suffolk"/>
    <s v="Virginia"/>
    <n v="23434"/>
    <s v="South"/>
    <s v="OFF-PA-10003177"/>
    <s v="Office Supplies"/>
    <s v="Paper"/>
    <s v="Xerox 1999"/>
    <n v="12.96"/>
    <n v="2"/>
    <n v="0"/>
    <n v="6.2207999999999997"/>
    <x v="10"/>
    <x v="3"/>
  </r>
  <r>
    <n v="7693"/>
    <s v="CA-2014-102330"/>
    <d v="2014-12-29T00:00:00"/>
    <d v="2015-03-01T00:00:00"/>
    <s v="Standard Class"/>
    <s v="AI-10855"/>
    <s v="Arianne Irving"/>
    <s v="Consumer"/>
    <s v="United States"/>
    <s v="Brentwood"/>
    <s v="California"/>
    <n v="94513"/>
    <s v="West"/>
    <s v="OFF-LA-10003923"/>
    <s v="Office Supplies"/>
    <s v="Labels"/>
    <s v="Alphabetical Labels for Top Tab Filing"/>
    <n v="88.8"/>
    <n v="6"/>
    <n v="0"/>
    <n v="44.4"/>
    <x v="20"/>
    <x v="2"/>
  </r>
  <r>
    <n v="7694"/>
    <s v="CA-2014-102330"/>
    <d v="2014-12-29T00:00:00"/>
    <d v="2015-03-01T00:00:00"/>
    <s v="Standard Class"/>
    <s v="AI-10855"/>
    <s v="Arianne Irving"/>
    <s v="Consumer"/>
    <s v="United States"/>
    <s v="Brentwood"/>
    <s v="California"/>
    <n v="94513"/>
    <s v="West"/>
    <s v="TEC-PH-10001051"/>
    <s v="Technology"/>
    <s v="Phones"/>
    <s v="HTC One"/>
    <n v="319.96800000000002"/>
    <n v="4"/>
    <n v="0.2"/>
    <n v="35.996400000000001"/>
    <x v="20"/>
    <x v="2"/>
  </r>
  <r>
    <n v="7695"/>
    <s v="CA-2016-118899"/>
    <d v="2016-03-22T00:00:00"/>
    <s v="3/22/2016"/>
    <s v="Same Day"/>
    <s v="MC-17275"/>
    <s v="Marc Crier"/>
    <s v="Consumer"/>
    <s v="United States"/>
    <s v="Seattle"/>
    <s v="Washington"/>
    <n v="98103"/>
    <s v="West"/>
    <s v="FUR-CH-10004754"/>
    <s v="Furniture"/>
    <s v="Chairs"/>
    <s v="Global Stack Chair with Arms, Black"/>
    <n v="167.88800000000001"/>
    <n v="7"/>
    <n v="0.2"/>
    <n v="14.690200000000001"/>
    <x v="17"/>
    <x v="0"/>
  </r>
  <r>
    <n v="7696"/>
    <s v="CA-2017-107958"/>
    <d v="2017-07-02T00:00:00"/>
    <d v="2017-05-07T00:00:00"/>
    <s v="First Class"/>
    <s v="AH-10120"/>
    <s v="Adrian Hane"/>
    <s v="Home Office"/>
    <s v="United States"/>
    <s v="Houston"/>
    <s v="Texas"/>
    <n v="77036"/>
    <s v="Central"/>
    <s v="OFF-PA-10000357"/>
    <s v="Office Supplies"/>
    <s v="Paper"/>
    <s v="White Dual Perf Computer Printout Paper, 2700 Sheets, 1 Part, Heavyweight, 20 lbs., 14 7/8 x 11"/>
    <n v="163.96"/>
    <n v="5"/>
    <n v="0.2"/>
    <n v="59.435499999999998"/>
    <x v="10"/>
    <x v="3"/>
  </r>
  <r>
    <n v="7697"/>
    <s v="CA-2017-107958"/>
    <d v="2017-07-02T00:00:00"/>
    <d v="2017-05-07T00:00:00"/>
    <s v="First Class"/>
    <s v="AH-10120"/>
    <s v="Adrian Hane"/>
    <s v="Home Office"/>
    <s v="United States"/>
    <s v="Houston"/>
    <s v="Texas"/>
    <n v="77036"/>
    <s v="Central"/>
    <s v="OFF-BI-10001787"/>
    <s v="Office Supplies"/>
    <s v="Binders"/>
    <s v="Wilson Jones Four-Pocket Poly Binders"/>
    <n v="5.2320000000000002"/>
    <n v="4"/>
    <n v="0.8"/>
    <n v="-8.1096000000000004"/>
    <x v="10"/>
    <x v="3"/>
  </r>
  <r>
    <n v="7698"/>
    <s v="CA-2017-151799"/>
    <d v="2017-12-14T00:00:00"/>
    <s v="12/18/2017"/>
    <s v="Standard Class"/>
    <s v="BF-11170"/>
    <s v="Ben Ferrer"/>
    <s v="Home Office"/>
    <s v="United States"/>
    <s v="Lawrence"/>
    <s v="Massachusetts"/>
    <n v="1841"/>
    <s v="East"/>
    <s v="TEC-CO-10002313"/>
    <s v="Technology"/>
    <s v="Copiers"/>
    <s v="Canon PC1080F Personal Copier"/>
    <n v="1199.98"/>
    <n v="2"/>
    <n v="0"/>
    <n v="467.99220000000003"/>
    <x v="22"/>
    <x v="3"/>
  </r>
  <r>
    <n v="7699"/>
    <s v="CA-2017-151799"/>
    <d v="2017-12-14T00:00:00"/>
    <s v="12/18/2017"/>
    <s v="Standard Class"/>
    <s v="BF-11170"/>
    <s v="Ben Ferrer"/>
    <s v="Home Office"/>
    <s v="United States"/>
    <s v="Lawrence"/>
    <s v="Massachusetts"/>
    <n v="1841"/>
    <s v="East"/>
    <s v="OFF-ST-10002790"/>
    <s v="Office Supplies"/>
    <s v="Storage"/>
    <s v="Safco Industrial Shelving"/>
    <n v="73.849999999999994"/>
    <n v="1"/>
    <n v="0"/>
    <n v="2.2155"/>
    <x v="22"/>
    <x v="3"/>
  </r>
  <r>
    <n v="7700"/>
    <s v="CA-2017-151799"/>
    <d v="2017-12-14T00:00:00"/>
    <s v="12/18/2017"/>
    <s v="Standard Class"/>
    <s v="BF-11170"/>
    <s v="Ben Ferrer"/>
    <s v="Home Office"/>
    <s v="United States"/>
    <s v="Lawrence"/>
    <s v="Massachusetts"/>
    <n v="1841"/>
    <s v="East"/>
    <s v="OFF-SU-10001664"/>
    <s v="Office Supplies"/>
    <s v="Supplies"/>
    <s v="Acme Office Executive Series Stainless Steel Trimmers"/>
    <n v="25.71"/>
    <n v="3"/>
    <n v="0"/>
    <n v="6.6845999999999997"/>
    <x v="22"/>
    <x v="3"/>
  </r>
  <r>
    <n v="7701"/>
    <s v="CA-2017-151799"/>
    <d v="2017-12-14T00:00:00"/>
    <s v="12/18/2017"/>
    <s v="Standard Class"/>
    <s v="BF-11170"/>
    <s v="Ben Ferrer"/>
    <s v="Home Office"/>
    <s v="United States"/>
    <s v="Lawrence"/>
    <s v="Massachusetts"/>
    <n v="1841"/>
    <s v="East"/>
    <s v="OFF-FA-10001332"/>
    <s v="Office Supplies"/>
    <s v="Fasteners"/>
    <s v="Acco Banker's Clasps, 5 3/4&quot;-Long"/>
    <n v="17.28"/>
    <n v="6"/>
    <n v="0"/>
    <n v="8.1216000000000008"/>
    <x v="22"/>
    <x v="3"/>
  </r>
  <r>
    <n v="7702"/>
    <s v="CA-2017-151799"/>
    <d v="2017-12-14T00:00:00"/>
    <s v="12/18/2017"/>
    <s v="Standard Class"/>
    <s v="BF-11170"/>
    <s v="Ben Ferrer"/>
    <s v="Home Office"/>
    <s v="United States"/>
    <s v="Lawrence"/>
    <s v="Massachusetts"/>
    <n v="1841"/>
    <s v="East"/>
    <s v="FUR-TA-10003473"/>
    <s v="Furniture"/>
    <s v="Tables"/>
    <s v="Bretford Rectangular Conference Table Tops"/>
    <n v="526.58199999999999"/>
    <n v="2"/>
    <n v="0.3"/>
    <n v="-52.658200000000001"/>
    <x v="22"/>
    <x v="3"/>
  </r>
  <r>
    <n v="7703"/>
    <s v="CA-2016-114601"/>
    <d v="2016-08-26T00:00:00"/>
    <d v="2016-02-09T00:00:00"/>
    <s v="Standard Class"/>
    <s v="AA-10480"/>
    <s v="Andrew Allen"/>
    <s v="Consumer"/>
    <s v="United States"/>
    <s v="Detroit"/>
    <s v="Michigan"/>
    <n v="48234"/>
    <s v="Central"/>
    <s v="OFF-PA-10000605"/>
    <s v="Office Supplies"/>
    <s v="Paper"/>
    <s v="Xerox 1950"/>
    <n v="11.56"/>
    <n v="2"/>
    <n v="0"/>
    <n v="5.6643999999999997"/>
    <x v="28"/>
    <x v="0"/>
  </r>
  <r>
    <n v="7704"/>
    <s v="CA-2016-114601"/>
    <d v="2016-08-26T00:00:00"/>
    <d v="2016-02-09T00:00:00"/>
    <s v="Standard Class"/>
    <s v="AA-10480"/>
    <s v="Andrew Allen"/>
    <s v="Consumer"/>
    <s v="United States"/>
    <s v="Detroit"/>
    <s v="Michigan"/>
    <n v="48234"/>
    <s v="Central"/>
    <s v="TEC-PH-10002170"/>
    <s v="Technology"/>
    <s v="Phones"/>
    <s v="ClearSounds CSC500 Amplified Spirit Phone Corded phone"/>
    <n v="209.97"/>
    <n v="3"/>
    <n v="0"/>
    <n v="58.791600000000003"/>
    <x v="28"/>
    <x v="0"/>
  </r>
  <r>
    <n v="7705"/>
    <s v="CA-2016-114601"/>
    <d v="2016-08-26T00:00:00"/>
    <d v="2016-02-09T00:00:00"/>
    <s v="Standard Class"/>
    <s v="AA-10480"/>
    <s v="Andrew Allen"/>
    <s v="Consumer"/>
    <s v="United States"/>
    <s v="Detroit"/>
    <s v="Michigan"/>
    <n v="48234"/>
    <s v="Central"/>
    <s v="FUR-TA-10004147"/>
    <s v="Furniture"/>
    <s v="Tables"/>
    <s v="Hon 4060 Series Tables"/>
    <n v="447.84"/>
    <n v="4"/>
    <n v="0"/>
    <n v="98.524799999999999"/>
    <x v="28"/>
    <x v="0"/>
  </r>
  <r>
    <n v="7706"/>
    <s v="CA-2016-114601"/>
    <d v="2016-08-26T00:00:00"/>
    <d v="2016-02-09T00:00:00"/>
    <s v="Standard Class"/>
    <s v="AA-10480"/>
    <s v="Andrew Allen"/>
    <s v="Consumer"/>
    <s v="United States"/>
    <s v="Detroit"/>
    <s v="Michigan"/>
    <n v="48234"/>
    <s v="Central"/>
    <s v="TEC-AC-10003911"/>
    <s v="Technology"/>
    <s v="Accessories"/>
    <s v="NETGEAR AC1750 Dual Band Gigabit†Smart WiFi Router"/>
    <n v="479.97"/>
    <n v="3"/>
    <n v="0"/>
    <n v="163.18979999999999"/>
    <x v="28"/>
    <x v="0"/>
  </r>
  <r>
    <n v="7707"/>
    <s v="CA-2016-114601"/>
    <d v="2016-08-26T00:00:00"/>
    <d v="2016-02-09T00:00:00"/>
    <s v="Standard Class"/>
    <s v="AA-10480"/>
    <s v="Andrew Allen"/>
    <s v="Consumer"/>
    <s v="United States"/>
    <s v="Detroit"/>
    <s v="Michigan"/>
    <n v="48234"/>
    <s v="Central"/>
    <s v="OFF-AR-10002578"/>
    <s v="Office Supplies"/>
    <s v="Art"/>
    <s v="Newell 335"/>
    <n v="8.64"/>
    <n v="3"/>
    <n v="0"/>
    <n v="2.5055999999999998"/>
    <x v="28"/>
    <x v="0"/>
  </r>
  <r>
    <n v="7708"/>
    <s v="CA-2017-100237"/>
    <d v="2017-10-15T00:00:00"/>
    <s v="10/19/2017"/>
    <s v="Standard Class"/>
    <s v="SV-20815"/>
    <s v="Stuart Van"/>
    <s v="Corporate"/>
    <s v="United States"/>
    <s v="Orem"/>
    <s v="Utah"/>
    <n v="84057"/>
    <s v="West"/>
    <s v="OFF-AR-10001761"/>
    <s v="Office Supplies"/>
    <s v="Art"/>
    <s v="Avery Hi-Liter Smear-Safe Highlighters"/>
    <n v="11.68"/>
    <n v="2"/>
    <n v="0"/>
    <n v="4.2047999999999996"/>
    <x v="13"/>
    <x v="3"/>
  </r>
  <r>
    <n v="7709"/>
    <s v="CA-2014-139542"/>
    <d v="2014-10-25T00:00:00"/>
    <s v="10/29/2014"/>
    <s v="Standard Class"/>
    <s v="EH-14185"/>
    <s v="Evan Henry"/>
    <s v="Consumer"/>
    <s v="United States"/>
    <s v="Philadelphia"/>
    <s v="Pennsylvania"/>
    <n v="19120"/>
    <s v="East"/>
    <s v="TEC-AC-10001553"/>
    <s v="Technology"/>
    <s v="Accessories"/>
    <s v="Memorex 25GB 6X Branded Blu-Ray Recordable Disc, 15/Pack"/>
    <n v="40.776000000000003"/>
    <n v="3"/>
    <n v="0.2"/>
    <n v="0.50970000000000004"/>
    <x v="18"/>
    <x v="2"/>
  </r>
  <r>
    <n v="7710"/>
    <s v="CA-2014-139542"/>
    <d v="2014-10-25T00:00:00"/>
    <s v="10/29/2014"/>
    <s v="Standard Class"/>
    <s v="EH-14185"/>
    <s v="Evan Henry"/>
    <s v="Consumer"/>
    <s v="United States"/>
    <s v="Philadelphia"/>
    <s v="Pennsylvania"/>
    <n v="19120"/>
    <s v="East"/>
    <s v="OFF-BI-10000309"/>
    <s v="Office Supplies"/>
    <s v="Binders"/>
    <s v="GBC Twin Loop Wire Binding Elements, 9/16&quot; Spine, Black"/>
    <n v="13.698"/>
    <n v="3"/>
    <n v="0.7"/>
    <n v="-9.5885999999999996"/>
    <x v="18"/>
    <x v="2"/>
  </r>
  <r>
    <n v="7711"/>
    <s v="US-2015-142811"/>
    <d v="2015-04-02T00:00:00"/>
    <d v="2015-07-04T00:00:00"/>
    <s v="Standard Class"/>
    <s v="JL-15850"/>
    <s v="John Lucas"/>
    <s v="Consumer"/>
    <s v="United States"/>
    <s v="Mesa"/>
    <s v="Arizona"/>
    <n v="85204"/>
    <s v="West"/>
    <s v="TEC-PH-10003095"/>
    <s v="Technology"/>
    <s v="Phones"/>
    <s v="Samsung HM1900 Bluetooth Headset"/>
    <n v="87.8"/>
    <n v="5"/>
    <n v="0.2"/>
    <n v="32.924999999999997"/>
    <x v="19"/>
    <x v="1"/>
  </r>
  <r>
    <n v="7712"/>
    <s v="CA-2017-139353"/>
    <d v="2017-10-28T00:00:00"/>
    <s v="10/30/2017"/>
    <s v="Second Class"/>
    <s v="JM-15250"/>
    <s v="Janet Martin"/>
    <s v="Consumer"/>
    <s v="United States"/>
    <s v="Fayetteville"/>
    <s v="North Carolina"/>
    <n v="28314"/>
    <s v="South"/>
    <s v="FUR-FU-10001876"/>
    <s v="Furniture"/>
    <s v="Furnishings"/>
    <s v="Computer Room Manger, 14&quot;"/>
    <n v="77.951999999999998"/>
    <n v="3"/>
    <n v="0.2"/>
    <n v="15.590400000000001"/>
    <x v="13"/>
    <x v="3"/>
  </r>
  <r>
    <n v="7713"/>
    <s v="CA-2017-139353"/>
    <d v="2017-10-28T00:00:00"/>
    <s v="10/30/2017"/>
    <s v="Second Class"/>
    <s v="JM-15250"/>
    <s v="Janet Martin"/>
    <s v="Consumer"/>
    <s v="United States"/>
    <s v="Fayetteville"/>
    <s v="North Carolina"/>
    <n v="28314"/>
    <s v="South"/>
    <s v="OFF-ST-10001522"/>
    <s v="Office Supplies"/>
    <s v="Storage"/>
    <s v="Gould Plastics 18-Pocket Panel Bin, 34w x 5-1/4d x 20-1/2h"/>
    <n v="147.184"/>
    <n v="2"/>
    <n v="0.2"/>
    <n v="-29.436800000000002"/>
    <x v="13"/>
    <x v="3"/>
  </r>
  <r>
    <n v="7714"/>
    <s v="CA-2017-139353"/>
    <d v="2017-10-28T00:00:00"/>
    <s v="10/30/2017"/>
    <s v="Second Class"/>
    <s v="JM-15250"/>
    <s v="Janet Martin"/>
    <s v="Consumer"/>
    <s v="United States"/>
    <s v="Fayetteville"/>
    <s v="North Carolina"/>
    <n v="28314"/>
    <s v="South"/>
    <s v="OFF-PA-10000300"/>
    <s v="Office Supplies"/>
    <s v="Paper"/>
    <s v="Xerox 1936"/>
    <n v="47.951999999999998"/>
    <n v="3"/>
    <n v="0.2"/>
    <n v="16.183800000000002"/>
    <x v="13"/>
    <x v="3"/>
  </r>
  <r>
    <n v="7715"/>
    <s v="CA-2014-150203"/>
    <d v="2014-12-05T00:00:00"/>
    <d v="2014-07-12T00:00:00"/>
    <s v="First Class"/>
    <s v="JB-15925"/>
    <s v="Joni Blumstein"/>
    <s v="Consumer"/>
    <s v="United States"/>
    <s v="Los Angeles"/>
    <s v="California"/>
    <n v="90032"/>
    <s v="West"/>
    <s v="OFF-AP-10001469"/>
    <s v="Office Supplies"/>
    <s v="Appliances"/>
    <s v="Fellowes 8 Outlet Superior Workstation Surge Protector"/>
    <n v="250.26"/>
    <n v="6"/>
    <n v="0"/>
    <n v="72.575400000000002"/>
    <x v="20"/>
    <x v="2"/>
  </r>
  <r>
    <n v="7716"/>
    <s v="US-2017-101518"/>
    <d v="2017-11-03T00:00:00"/>
    <d v="2017-08-11T00:00:00"/>
    <s v="Standard Class"/>
    <s v="PB-19105"/>
    <s v="Peter B¸hler"/>
    <s v="Consumer"/>
    <s v="United States"/>
    <s v="Philadelphia"/>
    <s v="Pennsylvania"/>
    <n v="19140"/>
    <s v="East"/>
    <s v="TEC-AC-10001553"/>
    <s v="Technology"/>
    <s v="Accessories"/>
    <s v="Memorex 25GB 6X Branded Blu-Ray Recordable Disc, 15/Pack"/>
    <n v="40.776000000000003"/>
    <n v="3"/>
    <n v="0.2"/>
    <n v="0.50970000000000004"/>
    <x v="23"/>
    <x v="3"/>
  </r>
  <r>
    <n v="7717"/>
    <s v="CA-2015-149636"/>
    <d v="2015-01-06T00:00:00"/>
    <d v="2015-12-01T00:00:00"/>
    <s v="Standard Class"/>
    <s v="SP-20620"/>
    <s v="Stefania Perrino"/>
    <s v="Corporate"/>
    <s v="United States"/>
    <s v="Colorado Springs"/>
    <s v="Colorado"/>
    <n v="80906"/>
    <s v="West"/>
    <s v="OFF-PA-10004041"/>
    <s v="Office Supplies"/>
    <s v="Paper"/>
    <s v="It's Hot Message Books with Stickers, 2 3/4&quot; x 5&quot;"/>
    <n v="29.6"/>
    <n v="5"/>
    <n v="0.2"/>
    <n v="9.25"/>
    <x v="26"/>
    <x v="1"/>
  </r>
  <r>
    <n v="7718"/>
    <s v="CA-2015-149636"/>
    <d v="2015-01-06T00:00:00"/>
    <d v="2015-12-01T00:00:00"/>
    <s v="Standard Class"/>
    <s v="SP-20620"/>
    <s v="Stefania Perrino"/>
    <s v="Corporate"/>
    <s v="United States"/>
    <s v="Colorado Springs"/>
    <s v="Colorado"/>
    <n v="80906"/>
    <s v="West"/>
    <s v="OFF-BI-10002764"/>
    <s v="Office Supplies"/>
    <s v="Binders"/>
    <s v="Recycled Pressboard Report Cover with Reinforced Top Hinge"/>
    <n v="1.9379999999999999"/>
    <n v="2"/>
    <n v="0.7"/>
    <n v="-1.3566"/>
    <x v="26"/>
    <x v="1"/>
  </r>
  <r>
    <n v="7719"/>
    <s v="US-2017-146213"/>
    <d v="2017-09-09T00:00:00"/>
    <s v="9/14/2017"/>
    <s v="Standard Class"/>
    <s v="MC-17605"/>
    <s v="Matt Connell"/>
    <s v="Corporate"/>
    <s v="United States"/>
    <s v="Los Angeles"/>
    <s v="California"/>
    <n v="90032"/>
    <s v="West"/>
    <s v="TEC-AC-10001114"/>
    <s v="Technology"/>
    <s v="Accessories"/>
    <s v="Microsoft Wireless Mobile Mouse 4000"/>
    <n v="159.96"/>
    <n v="4"/>
    <n v="0"/>
    <n v="51.187199999999997"/>
    <x v="15"/>
    <x v="3"/>
  </r>
  <r>
    <n v="7720"/>
    <s v="CA-2015-108588"/>
    <d v="2015-01-05T00:00:00"/>
    <d v="2015-10-01T00:00:00"/>
    <s v="Standard Class"/>
    <s v="BG-11695"/>
    <s v="Brooke Gillingham"/>
    <s v="Corporate"/>
    <s v="United States"/>
    <s v="New York City"/>
    <s v="New York"/>
    <n v="10009"/>
    <s v="East"/>
    <s v="OFF-AR-10001615"/>
    <s v="Office Supplies"/>
    <s v="Art"/>
    <s v="Newell 34"/>
    <n v="59.52"/>
    <n v="3"/>
    <n v="0"/>
    <n v="15.475199999999999"/>
    <x v="26"/>
    <x v="1"/>
  </r>
  <r>
    <n v="7721"/>
    <s v="CA-2015-108588"/>
    <d v="2015-01-05T00:00:00"/>
    <d v="2015-10-01T00:00:00"/>
    <s v="Standard Class"/>
    <s v="BG-11695"/>
    <s v="Brooke Gillingham"/>
    <s v="Corporate"/>
    <s v="United States"/>
    <s v="New York City"/>
    <s v="New York"/>
    <n v="10009"/>
    <s v="East"/>
    <s v="OFF-EN-10000461"/>
    <s v="Office Supplies"/>
    <s v="Envelopes"/>
    <s v="#10- 4 1/8&quot; x 9 1/2&quot; Recycled Envelopes"/>
    <n v="17.48"/>
    <n v="2"/>
    <n v="0"/>
    <n v="8.2156000000000002"/>
    <x v="26"/>
    <x v="1"/>
  </r>
  <r>
    <n v="7722"/>
    <s v="CA-2015-108588"/>
    <d v="2015-01-05T00:00:00"/>
    <d v="2015-10-01T00:00:00"/>
    <s v="Standard Class"/>
    <s v="BG-11695"/>
    <s v="Brooke Gillingham"/>
    <s v="Corporate"/>
    <s v="United States"/>
    <s v="New York City"/>
    <s v="New York"/>
    <n v="10009"/>
    <s v="East"/>
    <s v="OFF-BI-10004506"/>
    <s v="Office Supplies"/>
    <s v="Binders"/>
    <s v="Wilson Jones data.warehouse D-Ring Binders with DublLock"/>
    <n v="13.167999999999999"/>
    <n v="2"/>
    <n v="0.2"/>
    <n v="4.6087999999999996"/>
    <x v="26"/>
    <x v="1"/>
  </r>
  <r>
    <n v="7723"/>
    <s v="US-2017-138086"/>
    <d v="2017-04-16T00:00:00"/>
    <s v="4/20/2017"/>
    <s v="Standard Class"/>
    <s v="JO-15550"/>
    <s v="Jesus Ocampo"/>
    <s v="Home Office"/>
    <s v="United States"/>
    <s v="San Francisco"/>
    <s v="California"/>
    <n v="94109"/>
    <s v="West"/>
    <s v="OFF-AP-10000027"/>
    <s v="Office Supplies"/>
    <s v="Appliances"/>
    <s v="Hoover Commercial SteamVac"/>
    <n v="40.74"/>
    <n v="3"/>
    <n v="0"/>
    <n v="12.222"/>
    <x v="4"/>
    <x v="3"/>
  </r>
  <r>
    <n v="7724"/>
    <s v="CA-2015-139374"/>
    <d v="2015-09-10T00:00:00"/>
    <s v="9/14/2015"/>
    <s v="Standard Class"/>
    <s v="AR-10345"/>
    <s v="Alex Russell"/>
    <s v="Corporate"/>
    <s v="United States"/>
    <s v="Austin"/>
    <s v="Texas"/>
    <n v="78745"/>
    <s v="Central"/>
    <s v="FUR-CH-10003981"/>
    <s v="Furniture"/>
    <s v="Chairs"/>
    <s v="Global Commerce Series Low-Back Swivel/Tilt Chairs"/>
    <n v="179.886"/>
    <n v="1"/>
    <n v="0.3"/>
    <n v="-2.5697999999999999"/>
    <x v="11"/>
    <x v="1"/>
  </r>
  <r>
    <n v="7725"/>
    <s v="CA-2016-113978"/>
    <d v="2016-09-25T00:00:00"/>
    <s v="9/29/2016"/>
    <s v="Standard Class"/>
    <s v="TS-21505"/>
    <s v="Tony Sayre"/>
    <s v="Consumer"/>
    <s v="United States"/>
    <s v="Cleveland"/>
    <s v="Ohio"/>
    <n v="44105"/>
    <s v="East"/>
    <s v="OFF-AP-10003849"/>
    <s v="Office Supplies"/>
    <s v="Appliances"/>
    <s v="Hoover Shoulder Vac Commercial Portable Vacuum"/>
    <n v="286.25599999999997"/>
    <n v="1"/>
    <n v="0.2"/>
    <n v="17.890999999999998"/>
    <x v="21"/>
    <x v="0"/>
  </r>
  <r>
    <n v="7726"/>
    <s v="CA-2016-113978"/>
    <d v="2016-09-25T00:00:00"/>
    <s v="9/29/2016"/>
    <s v="Standard Class"/>
    <s v="TS-21505"/>
    <s v="Tony Sayre"/>
    <s v="Consumer"/>
    <s v="United States"/>
    <s v="Cleveland"/>
    <s v="Ohio"/>
    <n v="44105"/>
    <s v="East"/>
    <s v="OFF-ST-10004963"/>
    <s v="Office Supplies"/>
    <s v="Storage"/>
    <s v="Eldon Gobal File Keepers"/>
    <n v="24.224"/>
    <n v="2"/>
    <n v="0.2"/>
    <n v="-4.8448000000000002"/>
    <x v="21"/>
    <x v="0"/>
  </r>
  <r>
    <n v="7727"/>
    <s v="CA-2016-113978"/>
    <d v="2016-09-25T00:00:00"/>
    <s v="9/29/2016"/>
    <s v="Standard Class"/>
    <s v="TS-21505"/>
    <s v="Tony Sayre"/>
    <s v="Consumer"/>
    <s v="United States"/>
    <s v="Cleveland"/>
    <s v="Ohio"/>
    <n v="44105"/>
    <s v="East"/>
    <s v="OFF-ST-10002574"/>
    <s v="Office Supplies"/>
    <s v="Storage"/>
    <s v="SAFCO Commercial Wire Shelving, Black"/>
    <n v="331.536"/>
    <n v="3"/>
    <n v="0.2"/>
    <n v="-82.884"/>
    <x v="21"/>
    <x v="0"/>
  </r>
  <r>
    <n v="7728"/>
    <s v="US-2015-150231"/>
    <d v="2015-03-16T00:00:00"/>
    <s v="3/20/2015"/>
    <s v="Second Class"/>
    <s v="JK-15640"/>
    <s v="Jim Kriz"/>
    <s v="Home Office"/>
    <s v="United States"/>
    <s v="New York City"/>
    <s v="New York"/>
    <n v="10009"/>
    <s v="East"/>
    <s v="OFF-AR-10001761"/>
    <s v="Office Supplies"/>
    <s v="Art"/>
    <s v="Avery Hi-Liter Smear-Safe Highlighters"/>
    <n v="17.52"/>
    <n v="3"/>
    <n v="0"/>
    <n v="6.3071999999999999"/>
    <x v="29"/>
    <x v="1"/>
  </r>
  <r>
    <n v="7729"/>
    <s v="CA-2016-106915"/>
    <d v="2016-11-26T00:00:00"/>
    <d v="2016-02-12T00:00:00"/>
    <s v="Standard Class"/>
    <s v="GA-14515"/>
    <s v="George Ashbrook"/>
    <s v="Consumer"/>
    <s v="United States"/>
    <s v="El Paso"/>
    <s v="Texas"/>
    <n v="79907"/>
    <s v="Central"/>
    <s v="OFF-AR-10000716"/>
    <s v="Office Supplies"/>
    <s v="Art"/>
    <s v="DIXON Ticonderoga Erasable Checking Pencils"/>
    <n v="17.856000000000002"/>
    <n v="4"/>
    <n v="0.2"/>
    <n v="4.2408000000000001"/>
    <x v="0"/>
    <x v="0"/>
  </r>
  <r>
    <n v="7730"/>
    <s v="US-2016-109260"/>
    <d v="2016-09-26T00:00:00"/>
    <d v="2016-01-10T00:00:00"/>
    <s v="Standard Class"/>
    <s v="TN-21040"/>
    <s v="Tanja Norvell"/>
    <s v="Home Office"/>
    <s v="United States"/>
    <s v="Tallahassee"/>
    <s v="Florida"/>
    <n v="32303"/>
    <s v="South"/>
    <s v="TEC-AC-10002637"/>
    <s v="Technology"/>
    <s v="Accessories"/>
    <s v="Logitech†VX Revolution Cordless Laser Mouse for Notebooks (Black)"/>
    <n v="431.976"/>
    <n v="3"/>
    <n v="0.2"/>
    <n v="-75.595799999999997"/>
    <x v="21"/>
    <x v="0"/>
  </r>
  <r>
    <n v="7731"/>
    <s v="CA-2017-104850"/>
    <d v="2017-06-13T00:00:00"/>
    <s v="6/19/2017"/>
    <s v="Standard Class"/>
    <s v="TW-21025"/>
    <s v="Tamara Willingham"/>
    <s v="Home Office"/>
    <s v="United States"/>
    <s v="Seattle"/>
    <s v="Washington"/>
    <n v="98103"/>
    <s v="West"/>
    <s v="FUR-CH-10003774"/>
    <s v="Furniture"/>
    <s v="Chairs"/>
    <s v="Global Wood Trimmed Manager's Task Chair, Khaki"/>
    <n v="291.13600000000002"/>
    <n v="4"/>
    <n v="0.2"/>
    <n v="-25.474399999999999"/>
    <x v="27"/>
    <x v="3"/>
  </r>
  <r>
    <n v="7732"/>
    <s v="CA-2017-140508"/>
    <d v="2017-09-18T00:00:00"/>
    <s v="9/21/2017"/>
    <s v="First Class"/>
    <s v="PA-19060"/>
    <s v="Pete Armstrong"/>
    <s v="Home Office"/>
    <s v="United States"/>
    <s v="Dallas"/>
    <s v="Texas"/>
    <n v="75220"/>
    <s v="Central"/>
    <s v="OFF-EN-10000927"/>
    <s v="Office Supplies"/>
    <s v="Envelopes"/>
    <s v="Jet-Pak Recycled Peel 'N' Seal Padded Mailers"/>
    <n v="114.848"/>
    <n v="4"/>
    <n v="0.2"/>
    <n v="35.89"/>
    <x v="15"/>
    <x v="3"/>
  </r>
  <r>
    <n v="7733"/>
    <s v="CA-2017-143294"/>
    <d v="2017-06-02T00:00:00"/>
    <d v="2017-08-06T00:00:00"/>
    <s v="Standard Class"/>
    <s v="JD-15790"/>
    <s v="John Dryer"/>
    <s v="Consumer"/>
    <s v="United States"/>
    <s v="Houston"/>
    <s v="Texas"/>
    <n v="77070"/>
    <s v="Central"/>
    <s v="OFF-PA-10000743"/>
    <s v="Office Supplies"/>
    <s v="Paper"/>
    <s v="Xerox 1977"/>
    <n v="10.688000000000001"/>
    <n v="2"/>
    <n v="0.2"/>
    <n v="3.7408000000000001"/>
    <x v="27"/>
    <x v="3"/>
  </r>
  <r>
    <n v="7734"/>
    <s v="CA-2016-165673"/>
    <d v="2016-05-15T00:00:00"/>
    <s v="5/19/2016"/>
    <s v="Second Class"/>
    <s v="MN-17935"/>
    <s v="Michael Nguyen"/>
    <s v="Consumer"/>
    <s v="United States"/>
    <s v="Springfield"/>
    <s v="Ohio"/>
    <n v="45503"/>
    <s v="East"/>
    <s v="OFF-PA-10000697"/>
    <s v="Office Supplies"/>
    <s v="Paper"/>
    <s v="TOPS Voice Message Log Book, Flash Format"/>
    <n v="15.231999999999999"/>
    <n v="4"/>
    <n v="0.2"/>
    <n v="5.5216000000000003"/>
    <x v="35"/>
    <x v="0"/>
  </r>
  <r>
    <n v="7735"/>
    <s v="CA-2017-134418"/>
    <d v="2017-09-15T00:00:00"/>
    <s v="9/20/2017"/>
    <s v="Standard Class"/>
    <s v="GM-14500"/>
    <s v="Gene McClure"/>
    <s v="Consumer"/>
    <s v="United States"/>
    <s v="Seattle"/>
    <s v="Washington"/>
    <n v="98103"/>
    <s v="West"/>
    <s v="OFF-AR-10004441"/>
    <s v="Office Supplies"/>
    <s v="Art"/>
    <s v="BIC Brite Liner Highlighters"/>
    <n v="12.42"/>
    <n v="3"/>
    <n v="0"/>
    <n v="5.2164000000000001"/>
    <x v="15"/>
    <x v="3"/>
  </r>
  <r>
    <n v="7736"/>
    <s v="US-2016-106313"/>
    <d v="2016-08-22T00:00:00"/>
    <s v="8/26/2016"/>
    <s v="Standard Class"/>
    <s v="DG-13300"/>
    <s v="Deirdre Greer"/>
    <s v="Corporate"/>
    <s v="United States"/>
    <s v="Seattle"/>
    <s v="Washington"/>
    <n v="98105"/>
    <s v="West"/>
    <s v="OFF-PA-10001870"/>
    <s v="Office Supplies"/>
    <s v="Paper"/>
    <s v="Xerox 202"/>
    <n v="19.440000000000001"/>
    <n v="3"/>
    <n v="0"/>
    <n v="9.3312000000000008"/>
    <x v="28"/>
    <x v="0"/>
  </r>
  <r>
    <n v="7737"/>
    <s v="CA-2014-105872"/>
    <d v="2014-05-30T00:00:00"/>
    <d v="2014-06-06T00:00:00"/>
    <s v="Standard Class"/>
    <s v="JG-15160"/>
    <s v="James Galang"/>
    <s v="Consumer"/>
    <s v="United States"/>
    <s v="New York City"/>
    <s v="New York"/>
    <n v="10024"/>
    <s v="East"/>
    <s v="OFF-BI-10003684"/>
    <s v="Office Supplies"/>
    <s v="Binders"/>
    <s v="Wilson Jones Legal Size Ring Binders"/>
    <n v="70.367999999999995"/>
    <n v="4"/>
    <n v="0.2"/>
    <n v="26.388000000000002"/>
    <x v="8"/>
    <x v="2"/>
  </r>
  <r>
    <n v="7738"/>
    <s v="CA-2017-108287"/>
    <d v="2017-12-18T00:00:00"/>
    <s v="12/20/2017"/>
    <s v="First Class"/>
    <s v="AG-10330"/>
    <s v="Alex Grayson"/>
    <s v="Consumer"/>
    <s v="United States"/>
    <s v="Charlotte"/>
    <s v="North Carolina"/>
    <n v="28205"/>
    <s v="South"/>
    <s v="OFF-AR-10001315"/>
    <s v="Office Supplies"/>
    <s v="Art"/>
    <s v="Newell 310"/>
    <n v="12.672000000000001"/>
    <n v="9"/>
    <n v="0.2"/>
    <n v="1.4256"/>
    <x v="22"/>
    <x v="3"/>
  </r>
  <r>
    <n v="7739"/>
    <s v="CA-2017-141103"/>
    <d v="2017-07-30T00:00:00"/>
    <d v="2017-06-08T00:00:00"/>
    <s v="Standard Class"/>
    <s v="JF-15355"/>
    <s v="Jay Fein"/>
    <s v="Consumer"/>
    <s v="United States"/>
    <s v="Baltimore"/>
    <s v="Maryland"/>
    <n v="21215"/>
    <s v="East"/>
    <s v="TEC-PH-10003589"/>
    <s v="Technology"/>
    <s v="Phones"/>
    <s v="invisibleSHIELD by ZAGG Smudge-Free Screen Protector"/>
    <n v="89.95"/>
    <n v="5"/>
    <n v="0"/>
    <n v="43.176000000000002"/>
    <x v="10"/>
    <x v="3"/>
  </r>
  <r>
    <n v="7740"/>
    <s v="CA-2014-154781"/>
    <d v="2014-11-21T00:00:00"/>
    <s v="11/26/2014"/>
    <s v="Standard Class"/>
    <s v="SC-20680"/>
    <s v="Steve Carroll"/>
    <s v="Home Office"/>
    <s v="United States"/>
    <s v="San Francisco"/>
    <s v="California"/>
    <n v="94110"/>
    <s v="West"/>
    <s v="OFF-PA-10001609"/>
    <s v="Office Supplies"/>
    <s v="Paper"/>
    <s v="Tops Wirebound Message Log Books"/>
    <n v="6.58"/>
    <n v="2"/>
    <n v="0"/>
    <n v="3.0268000000000002"/>
    <x v="7"/>
    <x v="2"/>
  </r>
  <r>
    <n v="7741"/>
    <s v="CA-2014-154781"/>
    <d v="2014-11-21T00:00:00"/>
    <s v="11/26/2014"/>
    <s v="Standard Class"/>
    <s v="SC-20680"/>
    <s v="Steve Carroll"/>
    <s v="Home Office"/>
    <s v="United States"/>
    <s v="San Francisco"/>
    <s v="California"/>
    <n v="94110"/>
    <s v="West"/>
    <s v="TEC-AC-10000474"/>
    <s v="Technology"/>
    <s v="Accessories"/>
    <s v="Kensington Expert Mouse Optical USB Trackball for PC or Mac"/>
    <n v="94.99"/>
    <n v="1"/>
    <n v="0"/>
    <n v="28.497"/>
    <x v="7"/>
    <x v="2"/>
  </r>
  <r>
    <n v="7742"/>
    <s v="CA-2015-147816"/>
    <d v="2015-09-24T00:00:00"/>
    <s v="9/26/2015"/>
    <s v="Second Class"/>
    <s v="CM-11935"/>
    <s v="Carlos Meador"/>
    <s v="Consumer"/>
    <s v="United States"/>
    <s v="Tucson"/>
    <s v="Arizona"/>
    <n v="85705"/>
    <s v="West"/>
    <s v="TEC-PH-10003095"/>
    <s v="Technology"/>
    <s v="Phones"/>
    <s v="Samsung HM1900 Bluetooth Headset"/>
    <n v="35.119999999999997"/>
    <n v="2"/>
    <n v="0.2"/>
    <n v="13.17"/>
    <x v="11"/>
    <x v="1"/>
  </r>
  <r>
    <n v="7743"/>
    <s v="CA-2017-105326"/>
    <d v="2017-08-20T00:00:00"/>
    <s v="8/27/2017"/>
    <s v="Standard Class"/>
    <s v="KT-16480"/>
    <s v="Kean Thornton"/>
    <s v="Consumer"/>
    <s v="United States"/>
    <s v="Los Angeles"/>
    <s v="California"/>
    <n v="90036"/>
    <s v="West"/>
    <s v="OFF-PA-10001639"/>
    <s v="Office Supplies"/>
    <s v="Paper"/>
    <s v="Xerox 203"/>
    <n v="25.92"/>
    <n v="4"/>
    <n v="0"/>
    <n v="12.441599999999999"/>
    <x v="43"/>
    <x v="3"/>
  </r>
  <r>
    <n v="7744"/>
    <s v="CA-2016-133613"/>
    <d v="2016-06-17T00:00:00"/>
    <s v="6/22/2016"/>
    <s v="Standard Class"/>
    <s v="CP-12340"/>
    <s v="Christine Phan"/>
    <s v="Corporate"/>
    <s v="United States"/>
    <s v="Waterbury"/>
    <s v="Connecticut"/>
    <n v="6708"/>
    <s v="East"/>
    <s v="OFF-BI-10002003"/>
    <s v="Office Supplies"/>
    <s v="Binders"/>
    <s v="Ibico Presentation Index for Binding Systems"/>
    <n v="7.96"/>
    <n v="2"/>
    <n v="0"/>
    <n v="3.7412000000000001"/>
    <x v="1"/>
    <x v="0"/>
  </r>
  <r>
    <n v="7745"/>
    <s v="CA-2016-133613"/>
    <d v="2016-06-17T00:00:00"/>
    <s v="6/22/2016"/>
    <s v="Standard Class"/>
    <s v="CP-12340"/>
    <s v="Christine Phan"/>
    <s v="Corporate"/>
    <s v="United States"/>
    <s v="Waterbury"/>
    <s v="Connecticut"/>
    <n v="6708"/>
    <s v="East"/>
    <s v="TEC-PH-10004539"/>
    <s v="Technology"/>
    <s v="Phones"/>
    <s v="Wireless Extenders zBoost YX545 SOHO Signal Booster"/>
    <n v="566.97"/>
    <n v="3"/>
    <n v="0"/>
    <n v="153.08189999999999"/>
    <x v="1"/>
    <x v="0"/>
  </r>
  <r>
    <n v="7746"/>
    <s v="CA-2016-133613"/>
    <d v="2016-06-17T00:00:00"/>
    <s v="6/22/2016"/>
    <s v="Standard Class"/>
    <s v="CP-12340"/>
    <s v="Christine Phan"/>
    <s v="Corporate"/>
    <s v="United States"/>
    <s v="Waterbury"/>
    <s v="Connecticut"/>
    <n v="6708"/>
    <s v="East"/>
    <s v="OFF-AR-10003829"/>
    <s v="Office Supplies"/>
    <s v="Art"/>
    <s v="Newell 35"/>
    <n v="9.84"/>
    <n v="3"/>
    <n v="0"/>
    <n v="2.8536000000000001"/>
    <x v="1"/>
    <x v="0"/>
  </r>
  <r>
    <n v="7747"/>
    <s v="CA-2015-109113"/>
    <d v="2015-12-19T00:00:00"/>
    <s v="12/23/2015"/>
    <s v="Standard Class"/>
    <s v="EK-13795"/>
    <s v="Eileen Kiefer"/>
    <s v="Home Office"/>
    <s v="United States"/>
    <s v="Chicago"/>
    <s v="Illinois"/>
    <n v="60610"/>
    <s v="Central"/>
    <s v="TEC-AC-10004761"/>
    <s v="Technology"/>
    <s v="Accessories"/>
    <s v="Maxell 4.7GB DVD+RW 3/Pack"/>
    <n v="25.488"/>
    <n v="2"/>
    <n v="0.2"/>
    <n v="4.7789999999999999"/>
    <x v="14"/>
    <x v="1"/>
  </r>
  <r>
    <n v="7748"/>
    <s v="CA-2015-156153"/>
    <d v="2015-05-31T00:00:00"/>
    <d v="2015-02-06T00:00:00"/>
    <s v="Second Class"/>
    <s v="CW-11905"/>
    <s v="Carl Weiss"/>
    <s v="Home Office"/>
    <s v="United States"/>
    <s v="Long Beach"/>
    <s v="New York"/>
    <n v="11561"/>
    <s v="East"/>
    <s v="OFF-FA-10003472"/>
    <s v="Office Supplies"/>
    <s v="Fasteners"/>
    <s v="Bagged Rubber Bands"/>
    <n v="7.56"/>
    <n v="6"/>
    <n v="0"/>
    <n v="0.3024"/>
    <x v="33"/>
    <x v="1"/>
  </r>
  <r>
    <n v="7749"/>
    <s v="CA-2015-133242"/>
    <d v="2015-06-18T00:00:00"/>
    <s v="6/24/2015"/>
    <s v="Standard Class"/>
    <s v="KH-16510"/>
    <s v="Keith Herrera"/>
    <s v="Consumer"/>
    <s v="United States"/>
    <s v="Arlington"/>
    <s v="Virginia"/>
    <n v="22204"/>
    <s v="South"/>
    <s v="FUR-FU-10003464"/>
    <s v="Furniture"/>
    <s v="Furnishings"/>
    <s v="Seth Thomas 8 1/2&quot; Cubicle Clock"/>
    <n v="60.84"/>
    <n v="3"/>
    <n v="0"/>
    <n v="19.468800000000002"/>
    <x v="40"/>
    <x v="1"/>
  </r>
  <r>
    <n v="7750"/>
    <s v="CA-2015-133242"/>
    <d v="2015-06-18T00:00:00"/>
    <s v="6/24/2015"/>
    <s v="Standard Class"/>
    <s v="KH-16510"/>
    <s v="Keith Herrera"/>
    <s v="Consumer"/>
    <s v="United States"/>
    <s v="Arlington"/>
    <s v="Virginia"/>
    <n v="22204"/>
    <s v="South"/>
    <s v="OFF-ST-10003716"/>
    <s v="Office Supplies"/>
    <s v="Storage"/>
    <s v="Tennsco Double-Tier Lockers"/>
    <n v="450.04"/>
    <n v="2"/>
    <n v="0"/>
    <n v="58.505200000000002"/>
    <x v="40"/>
    <x v="1"/>
  </r>
  <r>
    <n v="7751"/>
    <s v="CA-2015-133242"/>
    <d v="2015-06-18T00:00:00"/>
    <s v="6/24/2015"/>
    <s v="Standard Class"/>
    <s v="KH-16510"/>
    <s v="Keith Herrera"/>
    <s v="Consumer"/>
    <s v="United States"/>
    <s v="Arlington"/>
    <s v="Virginia"/>
    <n v="22204"/>
    <s v="South"/>
    <s v="OFF-BI-10004002"/>
    <s v="Office Supplies"/>
    <s v="Binders"/>
    <s v="Wilson Jones International Size A4 Ring Binders"/>
    <n v="34.6"/>
    <n v="2"/>
    <n v="0"/>
    <n v="16.608000000000001"/>
    <x v="40"/>
    <x v="1"/>
  </r>
  <r>
    <n v="7752"/>
    <s v="CA-2015-133242"/>
    <d v="2015-06-18T00:00:00"/>
    <s v="6/24/2015"/>
    <s v="Standard Class"/>
    <s v="KH-16510"/>
    <s v="Keith Herrera"/>
    <s v="Consumer"/>
    <s v="United States"/>
    <s v="Arlington"/>
    <s v="Virginia"/>
    <n v="22204"/>
    <s v="South"/>
    <s v="TEC-PH-10002496"/>
    <s v="Technology"/>
    <s v="Phones"/>
    <s v="Cisco SPA301"/>
    <n v="467.97"/>
    <n v="3"/>
    <n v="0"/>
    <n v="140.39099999999999"/>
    <x v="40"/>
    <x v="1"/>
  </r>
  <r>
    <n v="7753"/>
    <s v="CA-2015-133242"/>
    <d v="2015-06-18T00:00:00"/>
    <s v="6/24/2015"/>
    <s v="Standard Class"/>
    <s v="KH-16510"/>
    <s v="Keith Herrera"/>
    <s v="Consumer"/>
    <s v="United States"/>
    <s v="Arlington"/>
    <s v="Virginia"/>
    <n v="22204"/>
    <s v="South"/>
    <s v="OFF-BI-10004826"/>
    <s v="Office Supplies"/>
    <s v="Binders"/>
    <s v="JM Magazine Binder"/>
    <n v="33.020000000000003"/>
    <n v="2"/>
    <n v="0"/>
    <n v="15.849600000000001"/>
    <x v="40"/>
    <x v="1"/>
  </r>
  <r>
    <n v="7754"/>
    <s v="CA-2015-158323"/>
    <d v="2015-11-30T00:00:00"/>
    <d v="2015-03-12T00:00:00"/>
    <s v="First Class"/>
    <s v="AB-10600"/>
    <s v="Ann Blume"/>
    <s v="Corporate"/>
    <s v="United States"/>
    <s v="Jacksonville"/>
    <s v="North Carolina"/>
    <n v="28540"/>
    <s v="South"/>
    <s v="FUR-FU-10001546"/>
    <s v="Furniture"/>
    <s v="Furnishings"/>
    <s v="Dana Swing-Arm Lamps"/>
    <n v="17.088000000000001"/>
    <n v="2"/>
    <n v="0.2"/>
    <n v="1.0680000000000001"/>
    <x v="6"/>
    <x v="1"/>
  </r>
  <r>
    <n v="7755"/>
    <s v="CA-2015-161795"/>
    <d v="2015-12-21T00:00:00"/>
    <s v="12/23/2015"/>
    <s v="Second Class"/>
    <s v="AH-10075"/>
    <s v="Adam Hart"/>
    <s v="Corporate"/>
    <s v="United States"/>
    <s v="Columbus"/>
    <s v="Ohio"/>
    <n v="43229"/>
    <s v="East"/>
    <s v="OFF-AR-10001919"/>
    <s v="Office Supplies"/>
    <s v="Art"/>
    <s v="OIC #2 Pencils, Medium Soft"/>
    <n v="3.008"/>
    <n v="2"/>
    <n v="0.2"/>
    <n v="0.33839999999999998"/>
    <x v="14"/>
    <x v="1"/>
  </r>
  <r>
    <n v="7756"/>
    <s v="CA-2017-100902"/>
    <d v="2017-11-17T00:00:00"/>
    <s v="11/21/2017"/>
    <s v="Standard Class"/>
    <s v="CK-12595"/>
    <s v="Clytie Kelty"/>
    <s v="Consumer"/>
    <s v="United States"/>
    <s v="Charlotte"/>
    <s v="North Carolina"/>
    <n v="28205"/>
    <s v="South"/>
    <s v="OFF-PA-10002558"/>
    <s v="Office Supplies"/>
    <s v="Paper"/>
    <s v="Xerox 1938"/>
    <n v="268.24"/>
    <n v="7"/>
    <n v="0.2"/>
    <n v="93.884"/>
    <x v="23"/>
    <x v="3"/>
  </r>
  <r>
    <n v="7757"/>
    <s v="CA-2017-100902"/>
    <d v="2017-11-17T00:00:00"/>
    <s v="11/21/2017"/>
    <s v="Standard Class"/>
    <s v="CK-12595"/>
    <s v="Clytie Kelty"/>
    <s v="Consumer"/>
    <s v="United States"/>
    <s v="Charlotte"/>
    <s v="North Carolina"/>
    <n v="28205"/>
    <s v="South"/>
    <s v="TEC-AC-10003174"/>
    <s v="Technology"/>
    <s v="Accessories"/>
    <s v="Plantronics S12 Corded Telephone Headset System"/>
    <n v="431.16"/>
    <n v="5"/>
    <n v="0.2"/>
    <n v="107.79"/>
    <x v="23"/>
    <x v="3"/>
  </r>
  <r>
    <n v="7758"/>
    <s v="CA-2017-112844"/>
    <d v="2017-11-13T00:00:00"/>
    <s v="11/16/2017"/>
    <s v="Second Class"/>
    <s v="SP-20620"/>
    <s v="Stefania Perrino"/>
    <s v="Corporate"/>
    <s v="United States"/>
    <s v="Buffalo"/>
    <s v="New York"/>
    <n v="14215"/>
    <s v="East"/>
    <s v="TEC-PH-10003988"/>
    <s v="Technology"/>
    <s v="Phones"/>
    <s v="LF Elite 3D Dazzle Designer Hard Case Cover, Lf Stylus Pen and Wiper For Apple Iphone 5c Mini Lite"/>
    <n v="43.6"/>
    <n v="4"/>
    <n v="0"/>
    <n v="12.208"/>
    <x v="23"/>
    <x v="3"/>
  </r>
  <r>
    <n v="7759"/>
    <s v="CA-2017-112844"/>
    <d v="2017-11-13T00:00:00"/>
    <s v="11/16/2017"/>
    <s v="Second Class"/>
    <s v="SP-20620"/>
    <s v="Stefania Perrino"/>
    <s v="Corporate"/>
    <s v="United States"/>
    <s v="Buffalo"/>
    <s v="New York"/>
    <n v="14215"/>
    <s v="East"/>
    <s v="FUR-FU-10004845"/>
    <s v="Furniture"/>
    <s v="Furnishings"/>
    <s v="Deflect-o EconoMat Nonstudded, No Bevel Mat"/>
    <n v="154.94999999999999"/>
    <n v="3"/>
    <n v="0"/>
    <n v="30.99"/>
    <x v="23"/>
    <x v="3"/>
  </r>
  <r>
    <n v="7760"/>
    <s v="CA-2016-158925"/>
    <d v="2016-10-24T00:00:00"/>
    <s v="10/28/2016"/>
    <s v="Standard Class"/>
    <s v="JP-15460"/>
    <s v="Jennifer Patt"/>
    <s v="Corporate"/>
    <s v="United States"/>
    <s v="Houston"/>
    <s v="Texas"/>
    <n v="77041"/>
    <s v="Central"/>
    <s v="OFF-PA-10003072"/>
    <s v="Office Supplies"/>
    <s v="Paper"/>
    <s v="Eureka Recycled Copy Paper 8 1/2&quot; x 11&quot;, Ream"/>
    <n v="15.552"/>
    <n v="3"/>
    <n v="0.2"/>
    <n v="5.4432"/>
    <x v="32"/>
    <x v="0"/>
  </r>
  <r>
    <n v="7761"/>
    <s v="CA-2014-155390"/>
    <d v="2014-12-06T00:00:00"/>
    <d v="2014-11-12T00:00:00"/>
    <s v="Standard Class"/>
    <s v="BG-11035"/>
    <s v="Barry Gonzalez"/>
    <s v="Consumer"/>
    <s v="United States"/>
    <s v="Memphis"/>
    <s v="Tennessee"/>
    <n v="38109"/>
    <s v="South"/>
    <s v="OFF-PA-10003641"/>
    <s v="Office Supplies"/>
    <s v="Paper"/>
    <s v="Xerox 1909"/>
    <n v="42.207999999999998"/>
    <n v="2"/>
    <n v="0.2"/>
    <n v="13.717599999999999"/>
    <x v="20"/>
    <x v="2"/>
  </r>
  <r>
    <n v="7762"/>
    <s v="CA-2017-123071"/>
    <d v="2017-12-03T00:00:00"/>
    <d v="2017-06-12T00:00:00"/>
    <s v="First Class"/>
    <s v="CC-12550"/>
    <s v="Clay Cheatham"/>
    <s v="Consumer"/>
    <s v="United States"/>
    <s v="Plano"/>
    <s v="Texas"/>
    <n v="75023"/>
    <s v="Central"/>
    <s v="OFF-PA-10003729"/>
    <s v="Office Supplies"/>
    <s v="Paper"/>
    <s v="Xerox 1998"/>
    <n v="10.368"/>
    <n v="2"/>
    <n v="0.2"/>
    <n v="3.6288"/>
    <x v="22"/>
    <x v="3"/>
  </r>
  <r>
    <n v="7763"/>
    <s v="CA-2017-156391"/>
    <d v="2017-09-26T00:00:00"/>
    <s v="9/28/2017"/>
    <s v="First Class"/>
    <s v="SL-20155"/>
    <s v="Sara Luxemburg"/>
    <s v="Home Office"/>
    <s v="United States"/>
    <s v="Salem"/>
    <s v="Oregon"/>
    <n v="97301"/>
    <s v="West"/>
    <s v="OFF-AR-10003251"/>
    <s v="Office Supplies"/>
    <s v="Art"/>
    <s v="Prang Drawing Pencil Set"/>
    <n v="2.2240000000000002"/>
    <n v="1"/>
    <n v="0.2"/>
    <n v="0.55600000000000005"/>
    <x v="15"/>
    <x v="3"/>
  </r>
  <r>
    <n v="7764"/>
    <s v="CA-2015-103093"/>
    <d v="2015-02-03T00:00:00"/>
    <d v="2015-07-02T00:00:00"/>
    <s v="Standard Class"/>
    <s v="FO-14305"/>
    <s v="Frank Olsen"/>
    <s v="Consumer"/>
    <s v="United States"/>
    <s v="Columbus"/>
    <s v="Georgia"/>
    <n v="31907"/>
    <s v="South"/>
    <s v="OFF-EN-10003286"/>
    <s v="Office Supplies"/>
    <s v="Envelopes"/>
    <s v="Staple envelope"/>
    <n v="74.52"/>
    <n v="9"/>
    <n v="0"/>
    <n v="35.0244"/>
    <x v="36"/>
    <x v="1"/>
  </r>
  <r>
    <n v="7765"/>
    <s v="US-2017-118941"/>
    <d v="2017-08-12T00:00:00"/>
    <d v="2017-12-08T00:00:00"/>
    <s v="Same Day"/>
    <s v="BB-11545"/>
    <s v="Brenda Bowman"/>
    <s v="Corporate"/>
    <s v="United States"/>
    <s v="Columbia"/>
    <s v="Maryland"/>
    <n v="21044"/>
    <s v="East"/>
    <s v="OFF-AR-10004078"/>
    <s v="Office Supplies"/>
    <s v="Art"/>
    <s v="Newell 312"/>
    <n v="17.52"/>
    <n v="3"/>
    <n v="0"/>
    <n v="5.2560000000000002"/>
    <x v="43"/>
    <x v="3"/>
  </r>
  <r>
    <n v="7766"/>
    <s v="US-2017-118941"/>
    <d v="2017-08-12T00:00:00"/>
    <d v="2017-12-08T00:00:00"/>
    <s v="Same Day"/>
    <s v="BB-11545"/>
    <s v="Brenda Bowman"/>
    <s v="Corporate"/>
    <s v="United States"/>
    <s v="Columbia"/>
    <s v="Maryland"/>
    <n v="21044"/>
    <s v="East"/>
    <s v="FUR-CH-10002331"/>
    <s v="Furniture"/>
    <s v="Chairs"/>
    <s v="Hon 4700 Series Mobuis Mid-Back Task Chairs with Adjustable Arms"/>
    <n v="1779.9"/>
    <n v="5"/>
    <n v="0"/>
    <n v="373.779"/>
    <x v="43"/>
    <x v="3"/>
  </r>
  <r>
    <n v="7767"/>
    <s v="US-2017-118941"/>
    <d v="2017-08-12T00:00:00"/>
    <d v="2017-12-08T00:00:00"/>
    <s v="Same Day"/>
    <s v="BB-11545"/>
    <s v="Brenda Bowman"/>
    <s v="Corporate"/>
    <s v="United States"/>
    <s v="Columbia"/>
    <s v="Maryland"/>
    <n v="21044"/>
    <s v="East"/>
    <s v="OFF-AR-10001953"/>
    <s v="Office Supplies"/>
    <s v="Art"/>
    <s v="Boston 1645 Deluxe Heavier-Duty Electric Pencil Sharpener"/>
    <n v="219.9"/>
    <n v="5"/>
    <n v="0"/>
    <n v="59.372999999999998"/>
    <x v="43"/>
    <x v="3"/>
  </r>
  <r>
    <n v="7768"/>
    <s v="CA-2015-169299"/>
    <d v="2015-08-24T00:00:00"/>
    <s v="8/26/2015"/>
    <s v="First Class"/>
    <s v="DO-13435"/>
    <s v="Denny Ordway"/>
    <s v="Consumer"/>
    <s v="United States"/>
    <s v="Portland"/>
    <s v="Oregon"/>
    <n v="97206"/>
    <s v="West"/>
    <s v="OFF-AR-10002053"/>
    <s v="Office Supplies"/>
    <s v="Art"/>
    <s v="Premium Writing Pencils, Soft, #2 by Central Association for the Blind"/>
    <n v="7.1520000000000001"/>
    <n v="3"/>
    <n v="0.2"/>
    <n v="0.71519999999999995"/>
    <x v="37"/>
    <x v="1"/>
  </r>
  <r>
    <n v="7769"/>
    <s v="CA-2017-154088"/>
    <d v="2017-11-12T00:00:00"/>
    <s v="11/17/2017"/>
    <s v="Standard Class"/>
    <s v="LB-16735"/>
    <s v="Larry Blacks"/>
    <s v="Consumer"/>
    <s v="United States"/>
    <s v="Tallahassee"/>
    <s v="Florida"/>
    <n v="32303"/>
    <s v="South"/>
    <s v="OFF-PA-10003651"/>
    <s v="Office Supplies"/>
    <s v="Paper"/>
    <s v="Xerox 1968"/>
    <n v="26.72"/>
    <n v="5"/>
    <n v="0.2"/>
    <n v="9.3520000000000003"/>
    <x v="23"/>
    <x v="3"/>
  </r>
  <r>
    <n v="7770"/>
    <s v="CA-2016-155978"/>
    <d v="2016-08-01T00:00:00"/>
    <d v="2016-01-08T00:00:00"/>
    <s v="Same Day"/>
    <s v="TS-21205"/>
    <s v="Thomas Seio"/>
    <s v="Corporate"/>
    <s v="United States"/>
    <s v="Riverside"/>
    <s v="California"/>
    <n v="92503"/>
    <s v="West"/>
    <s v="TEC-PH-10002885"/>
    <s v="Technology"/>
    <s v="Phones"/>
    <s v="Apple iPhone 5"/>
    <n v="1039.7280000000001"/>
    <n v="2"/>
    <n v="0.2"/>
    <n v="90.976200000000006"/>
    <x v="28"/>
    <x v="0"/>
  </r>
  <r>
    <n v="7771"/>
    <s v="CA-2016-155978"/>
    <d v="2016-08-01T00:00:00"/>
    <d v="2016-01-08T00:00:00"/>
    <s v="Same Day"/>
    <s v="TS-21205"/>
    <s v="Thomas Seio"/>
    <s v="Corporate"/>
    <s v="United States"/>
    <s v="Riverside"/>
    <s v="California"/>
    <n v="92503"/>
    <s v="West"/>
    <s v="OFF-AP-10002892"/>
    <s v="Office Supplies"/>
    <s v="Appliances"/>
    <s v="Belkin F5C206VTEL 6 Outlet Surge"/>
    <n v="45.96"/>
    <n v="2"/>
    <n v="0"/>
    <n v="13.788"/>
    <x v="28"/>
    <x v="0"/>
  </r>
  <r>
    <n v="7772"/>
    <s v="CA-2016-108196"/>
    <d v="2016-11-25T00:00:00"/>
    <d v="2016-02-12T00:00:00"/>
    <s v="Standard Class"/>
    <s v="CS-12505"/>
    <s v="Cindy Stewart"/>
    <s v="Consumer"/>
    <s v="United States"/>
    <s v="Lancaster"/>
    <s v="Ohio"/>
    <n v="43130"/>
    <s v="East"/>
    <s v="OFF-BI-10000545"/>
    <s v="Office Supplies"/>
    <s v="Binders"/>
    <s v="GBC Ibimaster 500 Manual ProClick Binding System"/>
    <n v="456.58800000000002"/>
    <n v="2"/>
    <n v="0.7"/>
    <n v="-304.392"/>
    <x v="0"/>
    <x v="0"/>
  </r>
  <r>
    <n v="7773"/>
    <s v="CA-2016-108196"/>
    <d v="2016-11-25T00:00:00"/>
    <d v="2016-02-12T00:00:00"/>
    <s v="Standard Class"/>
    <s v="CS-12505"/>
    <s v="Cindy Stewart"/>
    <s v="Consumer"/>
    <s v="United States"/>
    <s v="Lancaster"/>
    <s v="Ohio"/>
    <n v="43130"/>
    <s v="East"/>
    <s v="TEC-MA-10000418"/>
    <s v="Technology"/>
    <s v="Machines"/>
    <s v="Cubify CubeX 3D Printer Double Head Print"/>
    <n v="4499.9849999999997"/>
    <n v="5"/>
    <n v="0.7"/>
    <n v="-6599.9780000000001"/>
    <x v="0"/>
    <x v="0"/>
  </r>
  <r>
    <n v="7774"/>
    <s v="CA-2016-108196"/>
    <d v="2016-11-25T00:00:00"/>
    <d v="2016-02-12T00:00:00"/>
    <s v="Standard Class"/>
    <s v="CS-12505"/>
    <s v="Cindy Stewart"/>
    <s v="Consumer"/>
    <s v="United States"/>
    <s v="Lancaster"/>
    <s v="Ohio"/>
    <n v="43130"/>
    <s v="East"/>
    <s v="TEC-AC-10000926"/>
    <s v="Technology"/>
    <s v="Accessories"/>
    <s v="NETGEAR RangeMax WNR1000 Wireless Router"/>
    <n v="59.975999999999999"/>
    <n v="3"/>
    <n v="0.2"/>
    <n v="11.995200000000001"/>
    <x v="0"/>
    <x v="0"/>
  </r>
  <r>
    <n v="7775"/>
    <s v="CA-2016-152800"/>
    <d v="2016-04-13T00:00:00"/>
    <s v="4/15/2016"/>
    <s v="First Class"/>
    <s v="SP-20920"/>
    <s v="Susan Pistek"/>
    <s v="Consumer"/>
    <s v="United States"/>
    <s v="San Francisco"/>
    <s v="California"/>
    <n v="94109"/>
    <s v="West"/>
    <s v="OFF-EN-10001509"/>
    <s v="Office Supplies"/>
    <s v="Envelopes"/>
    <s v="Poly String Tie Envelopes"/>
    <n v="6.12"/>
    <n v="3"/>
    <n v="0"/>
    <n v="2.8763999999999998"/>
    <x v="25"/>
    <x v="0"/>
  </r>
  <r>
    <n v="7776"/>
    <s v="CA-2014-166961"/>
    <d v="2014-12-27T00:00:00"/>
    <s v="12/31/2014"/>
    <s v="Standard Class"/>
    <s v="CD-12790"/>
    <s v="Cynthia Delaney"/>
    <s v="Home Office"/>
    <s v="United States"/>
    <s v="Moreno Valley"/>
    <s v="California"/>
    <n v="92553"/>
    <s v="West"/>
    <s v="OFF-AP-10001366"/>
    <s v="Office Supplies"/>
    <s v="Appliances"/>
    <s v="Staple holder"/>
    <n v="10.98"/>
    <n v="1"/>
    <n v="0"/>
    <n v="2.9645999999999999"/>
    <x v="20"/>
    <x v="2"/>
  </r>
  <r>
    <n v="7777"/>
    <s v="CA-2014-166961"/>
    <d v="2014-12-27T00:00:00"/>
    <s v="12/31/2014"/>
    <s v="Standard Class"/>
    <s v="CD-12790"/>
    <s v="Cynthia Delaney"/>
    <s v="Home Office"/>
    <s v="United States"/>
    <s v="Moreno Valley"/>
    <s v="California"/>
    <n v="92553"/>
    <s v="West"/>
    <s v="OFF-FA-10003485"/>
    <s v="Office Supplies"/>
    <s v="Fasteners"/>
    <s v="Staples"/>
    <n v="7.86"/>
    <n v="3"/>
    <n v="0"/>
    <n v="3.6156000000000001"/>
    <x v="20"/>
    <x v="2"/>
  </r>
  <r>
    <n v="7778"/>
    <s v="CA-2014-166961"/>
    <d v="2014-12-27T00:00:00"/>
    <s v="12/31/2014"/>
    <s v="Standard Class"/>
    <s v="CD-12790"/>
    <s v="Cynthia Delaney"/>
    <s v="Home Office"/>
    <s v="United States"/>
    <s v="Moreno Valley"/>
    <s v="California"/>
    <n v="92553"/>
    <s v="West"/>
    <s v="OFF-ST-10004507"/>
    <s v="Office Supplies"/>
    <s v="Storage"/>
    <s v="Advantus Rolling Storage Box"/>
    <n v="51.45"/>
    <n v="3"/>
    <n v="0"/>
    <n v="13.891500000000001"/>
    <x v="20"/>
    <x v="2"/>
  </r>
  <r>
    <n v="7779"/>
    <s v="CA-2014-166961"/>
    <d v="2014-12-27T00:00:00"/>
    <s v="12/31/2014"/>
    <s v="Standard Class"/>
    <s v="CD-12790"/>
    <s v="Cynthia Delaney"/>
    <s v="Home Office"/>
    <s v="United States"/>
    <s v="Moreno Valley"/>
    <s v="California"/>
    <n v="92553"/>
    <s v="West"/>
    <s v="OFF-BI-10002353"/>
    <s v="Office Supplies"/>
    <s v="Binders"/>
    <s v="GBC VeloBind Cover Sets"/>
    <n v="37.055999999999997"/>
    <n v="3"/>
    <n v="0.2"/>
    <n v="13.896000000000001"/>
    <x v="20"/>
    <x v="2"/>
  </r>
  <r>
    <n v="7780"/>
    <s v="CA-2016-139381"/>
    <d v="2016-04-18T00:00:00"/>
    <s v="4/22/2016"/>
    <s v="Standard Class"/>
    <s v="RF-19840"/>
    <s v="Roy Franzˆsisch"/>
    <s v="Consumer"/>
    <s v="United States"/>
    <s v="Chesapeake"/>
    <s v="Virginia"/>
    <n v="23320"/>
    <s v="South"/>
    <s v="OFF-AP-10001271"/>
    <s v="Office Supplies"/>
    <s v="Appliances"/>
    <s v="Eureka The Boss Cordless Rechargeable Stick Vac"/>
    <n v="203.92"/>
    <n v="4"/>
    <n v="0"/>
    <n v="55.058399999999999"/>
    <x v="25"/>
    <x v="0"/>
  </r>
  <r>
    <n v="7781"/>
    <s v="CA-2016-139381"/>
    <d v="2016-04-18T00:00:00"/>
    <s v="4/22/2016"/>
    <s v="Standard Class"/>
    <s v="RF-19840"/>
    <s v="Roy Franzˆsisch"/>
    <s v="Consumer"/>
    <s v="United States"/>
    <s v="Chesapeake"/>
    <s v="Virginia"/>
    <n v="23320"/>
    <s v="South"/>
    <s v="TEC-PH-10004924"/>
    <s v="Technology"/>
    <s v="Phones"/>
    <s v="SKILCRAFT Telephone Shoulder Rest, 2&quot; x 6.5&quot; x 2.5&quot;, Black"/>
    <n v="29.56"/>
    <n v="4"/>
    <n v="0"/>
    <n v="7.9812000000000003"/>
    <x v="25"/>
    <x v="0"/>
  </r>
  <r>
    <n v="7782"/>
    <s v="CA-2015-132136"/>
    <d v="2015-03-08T00:00:00"/>
    <d v="2015-12-03T00:00:00"/>
    <s v="Standard Class"/>
    <s v="FO-14305"/>
    <s v="Frank Olsen"/>
    <s v="Consumer"/>
    <s v="United States"/>
    <s v="Chicago"/>
    <s v="Illinois"/>
    <n v="60623"/>
    <s v="Central"/>
    <s v="OFF-BI-10002706"/>
    <s v="Office Supplies"/>
    <s v="Binders"/>
    <s v="Avery Premier Heavy-Duty Binder with Round Locking Rings"/>
    <n v="8.5679999999999996"/>
    <n v="3"/>
    <n v="0.8"/>
    <n v="-14.5656"/>
    <x v="29"/>
    <x v="1"/>
  </r>
  <r>
    <n v="7783"/>
    <s v="CA-2016-162236"/>
    <d v="2016-11-04T00:00:00"/>
    <d v="2016-06-11T00:00:00"/>
    <s v="Second Class"/>
    <s v="ER-13855"/>
    <s v="Elpida Rittenbach"/>
    <s v="Corporate"/>
    <s v="United States"/>
    <s v="Charlotte"/>
    <s v="North Carolina"/>
    <n v="28205"/>
    <s v="South"/>
    <s v="OFF-ST-10003442"/>
    <s v="Office Supplies"/>
    <s v="Storage"/>
    <s v="Eldon Portable Mobile Manager"/>
    <n v="45.247999999999998"/>
    <n v="2"/>
    <n v="0.2"/>
    <n v="3.9592000000000001"/>
    <x v="0"/>
    <x v="0"/>
  </r>
  <r>
    <n v="7784"/>
    <s v="CA-2016-162236"/>
    <d v="2016-11-04T00:00:00"/>
    <d v="2016-06-11T00:00:00"/>
    <s v="Second Class"/>
    <s v="ER-13855"/>
    <s v="Elpida Rittenbach"/>
    <s v="Corporate"/>
    <s v="United States"/>
    <s v="Charlotte"/>
    <s v="North Carolina"/>
    <n v="28205"/>
    <s v="South"/>
    <s v="FUR-TA-10002533"/>
    <s v="Furniture"/>
    <s v="Tables"/>
    <s v="BPI Conference Tables"/>
    <n v="876.3"/>
    <n v="10"/>
    <n v="0.4"/>
    <n v="-292.10000000000002"/>
    <x v="0"/>
    <x v="0"/>
  </r>
  <r>
    <n v="7785"/>
    <s v="CA-2016-162236"/>
    <d v="2016-11-04T00:00:00"/>
    <d v="2016-06-11T00:00:00"/>
    <s v="Second Class"/>
    <s v="ER-13855"/>
    <s v="Elpida Rittenbach"/>
    <s v="Corporate"/>
    <s v="United States"/>
    <s v="Charlotte"/>
    <s v="North Carolina"/>
    <n v="28205"/>
    <s v="South"/>
    <s v="OFF-SU-10003505"/>
    <s v="Office Supplies"/>
    <s v="Supplies"/>
    <s v="Premier Electric Letter Opener"/>
    <n v="185.376"/>
    <n v="2"/>
    <n v="0.2"/>
    <n v="-34.758000000000003"/>
    <x v="0"/>
    <x v="0"/>
  </r>
  <r>
    <n v="7786"/>
    <s v="US-2014-111353"/>
    <d v="2014-11-29T00:00:00"/>
    <d v="2014-06-12T00:00:00"/>
    <s v="Standard Class"/>
    <s v="PB-19150"/>
    <s v="Philip Brown"/>
    <s v="Consumer"/>
    <s v="United States"/>
    <s v="New York City"/>
    <s v="New York"/>
    <n v="10009"/>
    <s v="East"/>
    <s v="OFF-LA-10002762"/>
    <s v="Office Supplies"/>
    <s v="Labels"/>
    <s v="Avery 485"/>
    <n v="25.06"/>
    <n v="2"/>
    <n v="0"/>
    <n v="11.7782"/>
    <x v="7"/>
    <x v="2"/>
  </r>
  <r>
    <n v="7787"/>
    <s v="US-2016-117037"/>
    <d v="2016-05-17T00:00:00"/>
    <s v="5/20/2016"/>
    <s v="First Class"/>
    <s v="LW-17215"/>
    <s v="Luke Weiss"/>
    <s v="Consumer"/>
    <s v="United States"/>
    <s v="Chicago"/>
    <s v="Illinois"/>
    <n v="60653"/>
    <s v="Central"/>
    <s v="OFF-BI-10000279"/>
    <s v="Office Supplies"/>
    <s v="Binders"/>
    <s v="Acco Recycled 2&quot; Capacity Laser Printer Hanging Data Binders"/>
    <n v="2.89"/>
    <n v="1"/>
    <n v="0.8"/>
    <n v="-4.7685000000000004"/>
    <x v="35"/>
    <x v="0"/>
  </r>
  <r>
    <n v="7788"/>
    <s v="US-2016-117037"/>
    <d v="2016-05-17T00:00:00"/>
    <s v="5/20/2016"/>
    <s v="First Class"/>
    <s v="LW-17215"/>
    <s v="Luke Weiss"/>
    <s v="Consumer"/>
    <s v="United States"/>
    <s v="Chicago"/>
    <s v="Illinois"/>
    <n v="60653"/>
    <s v="Central"/>
    <s v="OFF-FA-10000936"/>
    <s v="Office Supplies"/>
    <s v="Fasteners"/>
    <s v="Acco Hot Clips Clips to Go"/>
    <n v="7.8959999999999999"/>
    <n v="3"/>
    <n v="0.2"/>
    <n v="2.4674999999999998"/>
    <x v="35"/>
    <x v="0"/>
  </r>
  <r>
    <n v="7789"/>
    <s v="US-2016-117037"/>
    <d v="2016-05-17T00:00:00"/>
    <s v="5/20/2016"/>
    <s v="First Class"/>
    <s v="LW-17215"/>
    <s v="Luke Weiss"/>
    <s v="Consumer"/>
    <s v="United States"/>
    <s v="Chicago"/>
    <s v="Illinois"/>
    <n v="60653"/>
    <s v="Central"/>
    <s v="FUR-FU-10004973"/>
    <s v="Furniture"/>
    <s v="Furnishings"/>
    <s v="Flat Face Poster Frame"/>
    <n v="22.608000000000001"/>
    <n v="3"/>
    <n v="0.6"/>
    <n v="-10.1736"/>
    <x v="35"/>
    <x v="0"/>
  </r>
  <r>
    <n v="7790"/>
    <s v="US-2016-117037"/>
    <d v="2016-05-17T00:00:00"/>
    <s v="5/20/2016"/>
    <s v="First Class"/>
    <s v="LW-17215"/>
    <s v="Luke Weiss"/>
    <s v="Consumer"/>
    <s v="United States"/>
    <s v="Chicago"/>
    <s v="Illinois"/>
    <n v="60653"/>
    <s v="Central"/>
    <s v="OFF-PA-10000791"/>
    <s v="Office Supplies"/>
    <s v="Paper"/>
    <s v="Wirebound Message Books, Four 2 3/4 x 5 Forms per Page, 200 Sets per Book"/>
    <n v="30.527999999999999"/>
    <n v="8"/>
    <n v="0.2"/>
    <n v="9.5399999999999991"/>
    <x v="35"/>
    <x v="0"/>
  </r>
  <r>
    <n v="7791"/>
    <s v="CA-2017-160801"/>
    <d v="2017-09-19T00:00:00"/>
    <s v="9/19/2017"/>
    <s v="Same Day"/>
    <s v="FG-14260"/>
    <s v="Frank Gastineau"/>
    <s v="Home Office"/>
    <s v="United States"/>
    <s v="Philadelphia"/>
    <s v="Pennsylvania"/>
    <n v="19120"/>
    <s v="East"/>
    <s v="OFF-BI-10001132"/>
    <s v="Office Supplies"/>
    <s v="Binders"/>
    <s v="Acco PRESSTEX Data Binder with Storage Hooks, Dark Blue, 9 1/2&quot; X 11&quot;"/>
    <n v="4.8419999999999996"/>
    <n v="3"/>
    <n v="0.7"/>
    <n v="-3.3894000000000002"/>
    <x v="15"/>
    <x v="3"/>
  </r>
  <r>
    <n v="7792"/>
    <s v="CA-2016-108364"/>
    <d v="2016-12-19T00:00:00"/>
    <s v="12/24/2016"/>
    <s v="Standard Class"/>
    <s v="BP-11050"/>
    <s v="Barry Pond"/>
    <s v="Corporate"/>
    <s v="United States"/>
    <s v="Chicago"/>
    <s v="Illinois"/>
    <n v="60623"/>
    <s v="Central"/>
    <s v="OFF-BI-10002012"/>
    <s v="Office Supplies"/>
    <s v="Binders"/>
    <s v="Wilson Jones Easy Flow II Sheet Lifters"/>
    <n v="1.8"/>
    <n v="5"/>
    <n v="0.8"/>
    <n v="-2.88"/>
    <x v="5"/>
    <x v="0"/>
  </r>
  <r>
    <n v="7793"/>
    <s v="CA-2017-169362"/>
    <d v="2017-10-12T00:00:00"/>
    <s v="10/15/2017"/>
    <s v="First Class"/>
    <s v="SP-20860"/>
    <s v="Sung Pak"/>
    <s v="Corporate"/>
    <s v="United States"/>
    <s v="Dallas"/>
    <s v="Texas"/>
    <n v="75217"/>
    <s v="Central"/>
    <s v="TEC-AC-10001383"/>
    <s v="Technology"/>
    <s v="Accessories"/>
    <s v="Logitech Wireless Touch Keyboard K400"/>
    <n v="39.984000000000002"/>
    <n v="2"/>
    <n v="0.2"/>
    <n v="-1.4994000000000001"/>
    <x v="13"/>
    <x v="3"/>
  </r>
  <r>
    <n v="7794"/>
    <s v="CA-2015-127481"/>
    <d v="2015-12-12T00:00:00"/>
    <s v="12/15/2015"/>
    <s v="Second Class"/>
    <s v="JD-15895"/>
    <s v="Jonathan Doherty"/>
    <s v="Corporate"/>
    <s v="United States"/>
    <s v="Las Vegas"/>
    <s v="Nevada"/>
    <n v="89115"/>
    <s v="West"/>
    <s v="OFF-PA-10002036"/>
    <s v="Office Supplies"/>
    <s v="Paper"/>
    <s v="Xerox 1930"/>
    <n v="32.4"/>
    <n v="5"/>
    <n v="0"/>
    <n v="15.875999999999999"/>
    <x v="14"/>
    <x v="1"/>
  </r>
  <r>
    <n v="7795"/>
    <s v="CA-2015-127481"/>
    <d v="2015-12-12T00:00:00"/>
    <s v="12/15/2015"/>
    <s v="Second Class"/>
    <s v="JD-15895"/>
    <s v="Jonathan Doherty"/>
    <s v="Corporate"/>
    <s v="United States"/>
    <s v="Las Vegas"/>
    <s v="Nevada"/>
    <n v="89115"/>
    <s v="West"/>
    <s v="OFF-PA-10002377"/>
    <s v="Office Supplies"/>
    <s v="Paper"/>
    <s v="Xerox 1916"/>
    <n v="97.88"/>
    <n v="2"/>
    <n v="0"/>
    <n v="48.94"/>
    <x v="14"/>
    <x v="1"/>
  </r>
  <r>
    <n v="7796"/>
    <s v="CA-2015-112711"/>
    <d v="2015-07-12T00:00:00"/>
    <s v="7/18/2015"/>
    <s v="Standard Class"/>
    <s v="FM-14380"/>
    <s v="Fred McMath"/>
    <s v="Consumer"/>
    <s v="United States"/>
    <s v="Amarillo"/>
    <s v="Texas"/>
    <n v="79109"/>
    <s v="Central"/>
    <s v="TEC-PH-10000526"/>
    <s v="Technology"/>
    <s v="Phones"/>
    <s v="Vtech CS6719"/>
    <n v="307.16800000000001"/>
    <n v="4"/>
    <n v="0.2"/>
    <n v="30.716799999999999"/>
    <x v="38"/>
    <x v="1"/>
  </r>
  <r>
    <n v="7797"/>
    <s v="US-2015-145121"/>
    <d v="2015-10-02T00:00:00"/>
    <d v="2015-06-10T00:00:00"/>
    <s v="Standard Class"/>
    <s v="MP-17965"/>
    <s v="Michael Paige"/>
    <s v="Corporate"/>
    <s v="United States"/>
    <s v="Middletown"/>
    <s v="Connecticut"/>
    <n v="6457"/>
    <s v="East"/>
    <s v="OFF-BI-10001078"/>
    <s v="Office Supplies"/>
    <s v="Binders"/>
    <s v="Acco PRESSTEX Data Binder with Storage Hooks, Dark Blue, 14 7/8&quot; X 11&quot;"/>
    <n v="26.9"/>
    <n v="5"/>
    <n v="0"/>
    <n v="13.180999999999999"/>
    <x v="2"/>
    <x v="1"/>
  </r>
  <r>
    <n v="7798"/>
    <s v="CA-2017-166184"/>
    <d v="2017-03-24T00:00:00"/>
    <s v="3/27/2017"/>
    <s v="First Class"/>
    <s v="HR-14830"/>
    <s v="Harold Ryan"/>
    <s v="Corporate"/>
    <s v="United States"/>
    <s v="New York City"/>
    <s v="New York"/>
    <n v="10035"/>
    <s v="East"/>
    <s v="OFF-EN-10004483"/>
    <s v="Office Supplies"/>
    <s v="Envelopes"/>
    <s v="#10 White Business Envelopes,4 1/8 x 9 1/2"/>
    <n v="47.01"/>
    <n v="3"/>
    <n v="0"/>
    <n v="22.0947"/>
    <x v="42"/>
    <x v="3"/>
  </r>
  <r>
    <n v="7799"/>
    <s v="CA-2017-166184"/>
    <d v="2017-03-24T00:00:00"/>
    <s v="3/27/2017"/>
    <s v="First Class"/>
    <s v="HR-14830"/>
    <s v="Harold Ryan"/>
    <s v="Corporate"/>
    <s v="United States"/>
    <s v="New York City"/>
    <s v="New York"/>
    <n v="10035"/>
    <s v="East"/>
    <s v="TEC-PH-10002624"/>
    <s v="Technology"/>
    <s v="Phones"/>
    <s v="Samsung Galaxy S4 Mini"/>
    <n v="469.99"/>
    <n v="1"/>
    <n v="0"/>
    <n v="136.2971"/>
    <x v="42"/>
    <x v="3"/>
  </r>
  <r>
    <n v="7800"/>
    <s v="CA-2017-166184"/>
    <d v="2017-03-24T00:00:00"/>
    <s v="3/27/2017"/>
    <s v="First Class"/>
    <s v="HR-14830"/>
    <s v="Harold Ryan"/>
    <s v="Corporate"/>
    <s v="United States"/>
    <s v="New York City"/>
    <s v="New York"/>
    <n v="10035"/>
    <s v="East"/>
    <s v="FUR-CH-10003396"/>
    <s v="Furniture"/>
    <s v="Chairs"/>
    <s v="Global Deluxe Steno Chair"/>
    <n v="207.846"/>
    <n v="3"/>
    <n v="0.1"/>
    <n v="2.3094000000000001"/>
    <x v="42"/>
    <x v="3"/>
  </r>
  <r>
    <n v="7801"/>
    <s v="CA-2017-157413"/>
    <d v="2017-06-01T00:00:00"/>
    <d v="2017-06-06T00:00:00"/>
    <s v="Standard Class"/>
    <s v="BW-11065"/>
    <s v="Barry Weirich"/>
    <s v="Consumer"/>
    <s v="United States"/>
    <s v="Philadelphia"/>
    <s v="Pennsylvania"/>
    <n v="19120"/>
    <s v="East"/>
    <s v="OFF-ST-10002756"/>
    <s v="Office Supplies"/>
    <s v="Storage"/>
    <s v="Tennsco Stur-D-Stor Boltless Shelving, 5 Shelves, 24&quot; Deep, Sand"/>
    <n v="324.74400000000003"/>
    <n v="3"/>
    <n v="0.2"/>
    <n v="-77.1267"/>
    <x v="27"/>
    <x v="3"/>
  </r>
  <r>
    <n v="7802"/>
    <s v="CA-2014-143637"/>
    <d v="2014-03-24T00:00:00"/>
    <s v="3/29/2014"/>
    <s v="Second Class"/>
    <s v="MS-17710"/>
    <s v="Maurice Satty"/>
    <s v="Consumer"/>
    <s v="United States"/>
    <s v="Fresno"/>
    <s v="California"/>
    <n v="93727"/>
    <s v="West"/>
    <s v="FUR-FU-10002813"/>
    <s v="Furniture"/>
    <s v="Furnishings"/>
    <s v="DAX Contemporary Wood Frame with Silver Metal Mat, Desktop, 11 x 14 Size"/>
    <n v="40.479999999999997"/>
    <n v="2"/>
    <n v="0"/>
    <n v="14.572800000000001"/>
    <x v="34"/>
    <x v="2"/>
  </r>
  <r>
    <n v="7803"/>
    <s v="CA-2015-102260"/>
    <d v="2015-09-22T00:00:00"/>
    <s v="9/26/2015"/>
    <s v="Standard Class"/>
    <s v="SJ-20125"/>
    <s v="Sanjit Jacobs"/>
    <s v="Home Office"/>
    <s v="United States"/>
    <s v="Franklin"/>
    <s v="Tennessee"/>
    <n v="37064"/>
    <s v="South"/>
    <s v="OFF-LA-10003714"/>
    <s v="Office Supplies"/>
    <s v="Labels"/>
    <s v="Avery 510"/>
    <n v="12"/>
    <n v="4"/>
    <n v="0.2"/>
    <n v="4.2"/>
    <x v="11"/>
    <x v="1"/>
  </r>
  <r>
    <n v="7804"/>
    <s v="CA-2015-102260"/>
    <d v="2015-09-22T00:00:00"/>
    <s v="9/26/2015"/>
    <s v="Standard Class"/>
    <s v="SJ-20125"/>
    <s v="Sanjit Jacobs"/>
    <s v="Home Office"/>
    <s v="United States"/>
    <s v="Franklin"/>
    <s v="Tennessee"/>
    <n v="37064"/>
    <s v="South"/>
    <s v="OFF-ST-10003716"/>
    <s v="Office Supplies"/>
    <s v="Storage"/>
    <s v="Tennsco Double-Tier Lockers"/>
    <n v="720.06399999999996"/>
    <n v="4"/>
    <n v="0.2"/>
    <n v="-63.005600000000001"/>
    <x v="11"/>
    <x v="1"/>
  </r>
  <r>
    <n v="7805"/>
    <s v="CA-2015-102260"/>
    <d v="2015-09-22T00:00:00"/>
    <s v="9/26/2015"/>
    <s v="Standard Class"/>
    <s v="SJ-20125"/>
    <s v="Sanjit Jacobs"/>
    <s v="Home Office"/>
    <s v="United States"/>
    <s v="Franklin"/>
    <s v="Tennessee"/>
    <n v="37064"/>
    <s v="South"/>
    <s v="OFF-ST-10002289"/>
    <s v="Office Supplies"/>
    <s v="Storage"/>
    <s v="Safco Wire Cube Shelving System, For Use as 4 or 5 14&quot; Cubes, Black"/>
    <n v="25.423999999999999"/>
    <n v="1"/>
    <n v="0.2"/>
    <n v="-4.7670000000000003"/>
    <x v="11"/>
    <x v="1"/>
  </r>
  <r>
    <n v="7806"/>
    <s v="CA-2015-102260"/>
    <d v="2015-09-22T00:00:00"/>
    <s v="9/26/2015"/>
    <s v="Standard Class"/>
    <s v="SJ-20125"/>
    <s v="Sanjit Jacobs"/>
    <s v="Home Office"/>
    <s v="United States"/>
    <s v="Franklin"/>
    <s v="Tennessee"/>
    <n v="37064"/>
    <s v="South"/>
    <s v="OFF-AR-10001315"/>
    <s v="Office Supplies"/>
    <s v="Art"/>
    <s v="Newell 310"/>
    <n v="2.8159999999999998"/>
    <n v="2"/>
    <n v="0.2"/>
    <n v="0.31680000000000003"/>
    <x v="11"/>
    <x v="1"/>
  </r>
  <r>
    <n v="7807"/>
    <s v="CA-2015-102260"/>
    <d v="2015-09-22T00:00:00"/>
    <s v="9/26/2015"/>
    <s v="Standard Class"/>
    <s v="SJ-20125"/>
    <s v="Sanjit Jacobs"/>
    <s v="Home Office"/>
    <s v="United States"/>
    <s v="Franklin"/>
    <s v="Tennessee"/>
    <n v="37064"/>
    <s v="South"/>
    <s v="OFF-BI-10000042"/>
    <s v="Office Supplies"/>
    <s v="Binders"/>
    <s v="Pressboard Data Binder, Crimson, 12&quot; X 8 1/2&quot;"/>
    <n v="3.2040000000000002"/>
    <n v="2"/>
    <n v="0.7"/>
    <n v="-2.5632000000000001"/>
    <x v="11"/>
    <x v="1"/>
  </r>
  <r>
    <n v="7808"/>
    <s v="US-2016-137295"/>
    <d v="2016-01-08T00:00:00"/>
    <s v="1/13/2016"/>
    <s v="Standard Class"/>
    <s v="VS-21820"/>
    <s v="Vivek Sundaresam"/>
    <s v="Consumer"/>
    <s v="United States"/>
    <s v="Raleigh"/>
    <s v="North Carolina"/>
    <n v="27604"/>
    <s v="South"/>
    <s v="OFF-BI-10004236"/>
    <s v="Office Supplies"/>
    <s v="Binders"/>
    <s v="XtraLife ClearVue Slant-D Ring Binder, White, 3&quot;"/>
    <n v="30.827999999999999"/>
    <n v="7"/>
    <n v="0.7"/>
    <n v="-24.662400000000002"/>
    <x v="12"/>
    <x v="0"/>
  </r>
  <r>
    <n v="7809"/>
    <s v="US-2016-137295"/>
    <d v="2016-01-08T00:00:00"/>
    <s v="1/13/2016"/>
    <s v="Standard Class"/>
    <s v="VS-21820"/>
    <s v="Vivek Sundaresam"/>
    <s v="Consumer"/>
    <s v="United States"/>
    <s v="Raleigh"/>
    <s v="North Carolina"/>
    <n v="27604"/>
    <s v="South"/>
    <s v="OFF-AR-10001955"/>
    <s v="Office Supplies"/>
    <s v="Art"/>
    <s v="Newell 319"/>
    <n v="47.616"/>
    <n v="3"/>
    <n v="0.2"/>
    <n v="5.952"/>
    <x v="12"/>
    <x v="0"/>
  </r>
  <r>
    <n v="7810"/>
    <s v="US-2016-137295"/>
    <d v="2016-01-08T00:00:00"/>
    <s v="1/13/2016"/>
    <s v="Standard Class"/>
    <s v="VS-21820"/>
    <s v="Vivek Sundaresam"/>
    <s v="Consumer"/>
    <s v="United States"/>
    <s v="Raleigh"/>
    <s v="North Carolina"/>
    <n v="27604"/>
    <s v="South"/>
    <s v="TEC-PH-10004080"/>
    <s v="Technology"/>
    <s v="Phones"/>
    <s v="Avaya 5410 Digital phone"/>
    <n v="108.78400000000001"/>
    <n v="2"/>
    <n v="0.2"/>
    <n v="10.878399999999999"/>
    <x v="12"/>
    <x v="0"/>
  </r>
  <r>
    <n v="7811"/>
    <s v="CA-2016-134334"/>
    <d v="2016-02-14T00:00:00"/>
    <s v="2/15/2016"/>
    <s v="First Class"/>
    <s v="DK-13090"/>
    <s v="Dave Kipp"/>
    <s v="Consumer"/>
    <s v="United States"/>
    <s v="Clinton"/>
    <s v="Maryland"/>
    <n v="20735"/>
    <s v="East"/>
    <s v="OFF-PA-10000791"/>
    <s v="Office Supplies"/>
    <s v="Paper"/>
    <s v="Wirebound Message Books, Four 2 3/4 x 5 Forms per Page, 200 Sets per Book"/>
    <n v="4.7699999999999996"/>
    <n v="1"/>
    <n v="0"/>
    <n v="2.1465000000000001"/>
    <x v="47"/>
    <x v="0"/>
  </r>
  <r>
    <n v="7812"/>
    <s v="CA-2016-134334"/>
    <d v="2016-02-14T00:00:00"/>
    <s v="2/15/2016"/>
    <s v="First Class"/>
    <s v="DK-13090"/>
    <s v="Dave Kipp"/>
    <s v="Consumer"/>
    <s v="United States"/>
    <s v="Clinton"/>
    <s v="Maryland"/>
    <n v="20735"/>
    <s v="East"/>
    <s v="OFF-AR-10001770"/>
    <s v="Office Supplies"/>
    <s v="Art"/>
    <s v="Economy #2 Pencils"/>
    <n v="7.98"/>
    <n v="3"/>
    <n v="0"/>
    <n v="2.0748000000000002"/>
    <x v="47"/>
    <x v="0"/>
  </r>
  <r>
    <n v="7813"/>
    <s v="CA-2016-134334"/>
    <d v="2016-02-14T00:00:00"/>
    <s v="2/15/2016"/>
    <s v="First Class"/>
    <s v="DK-13090"/>
    <s v="Dave Kipp"/>
    <s v="Consumer"/>
    <s v="United States"/>
    <s v="Clinton"/>
    <s v="Maryland"/>
    <n v="20735"/>
    <s v="East"/>
    <s v="FUR-TA-10002356"/>
    <s v="Furniture"/>
    <s v="Tables"/>
    <s v="Bevis Boat-Shaped Conference Table"/>
    <n v="550.43100000000004"/>
    <n v="3"/>
    <n v="0.3"/>
    <n v="-47.1798"/>
    <x v="47"/>
    <x v="0"/>
  </r>
  <r>
    <n v="7814"/>
    <s v="CA-2016-134334"/>
    <d v="2016-02-14T00:00:00"/>
    <s v="2/15/2016"/>
    <s v="First Class"/>
    <s v="DK-13090"/>
    <s v="Dave Kipp"/>
    <s v="Consumer"/>
    <s v="United States"/>
    <s v="Clinton"/>
    <s v="Maryland"/>
    <n v="20735"/>
    <s v="East"/>
    <s v="FUR-FU-10003274"/>
    <s v="Furniture"/>
    <s v="Furnishings"/>
    <s v="Regeneration Desk Collection"/>
    <n v="10.56"/>
    <n v="6"/>
    <n v="0"/>
    <n v="4.6463999999999999"/>
    <x v="47"/>
    <x v="0"/>
  </r>
  <r>
    <n v="7815"/>
    <s v="US-2017-109316"/>
    <d v="2017-06-08T00:00:00"/>
    <d v="2017-10-06T00:00:00"/>
    <s v="First Class"/>
    <s v="MG-17680"/>
    <s v="Maureen Gastineau"/>
    <s v="Home Office"/>
    <s v="United States"/>
    <s v="Los Angeles"/>
    <s v="California"/>
    <n v="90049"/>
    <s v="West"/>
    <s v="FUR-BO-10004834"/>
    <s v="Furniture"/>
    <s v="Bookcases"/>
    <s v="Riverside Palais Royal Lawyers Bookcase, Royale Cherry Finish"/>
    <n v="1497.6659999999999"/>
    <n v="2"/>
    <n v="0.15"/>
    <n v="140.95679999999999"/>
    <x v="27"/>
    <x v="3"/>
  </r>
  <r>
    <n v="7816"/>
    <s v="US-2017-109316"/>
    <d v="2017-06-08T00:00:00"/>
    <d v="2017-10-06T00:00:00"/>
    <s v="First Class"/>
    <s v="MG-17680"/>
    <s v="Maureen Gastineau"/>
    <s v="Home Office"/>
    <s v="United States"/>
    <s v="Los Angeles"/>
    <s v="California"/>
    <n v="90049"/>
    <s v="West"/>
    <s v="TEC-PH-10000307"/>
    <s v="Technology"/>
    <s v="Phones"/>
    <s v="Shocksock Galaxy S4 Armband"/>
    <n v="17.52"/>
    <n v="2"/>
    <n v="0.2"/>
    <n v="-3.504"/>
    <x v="27"/>
    <x v="3"/>
  </r>
  <r>
    <n v="7817"/>
    <s v="CA-2016-138478"/>
    <d v="2016-10-21T00:00:00"/>
    <s v="10/26/2016"/>
    <s v="Second Class"/>
    <s v="DP-13390"/>
    <s v="Dennis Pardue"/>
    <s v="Home Office"/>
    <s v="United States"/>
    <s v="North Las Vegas"/>
    <s v="Nevada"/>
    <n v="89031"/>
    <s v="West"/>
    <s v="OFF-AR-10002240"/>
    <s v="Office Supplies"/>
    <s v="Art"/>
    <s v="Panasonic KP-150 Electric Pencil Sharpener"/>
    <n v="113.22"/>
    <n v="3"/>
    <n v="0"/>
    <n v="29.437200000000001"/>
    <x v="32"/>
    <x v="0"/>
  </r>
  <r>
    <n v="7818"/>
    <s v="CA-2016-138478"/>
    <d v="2016-10-21T00:00:00"/>
    <s v="10/26/2016"/>
    <s v="Second Class"/>
    <s v="DP-13390"/>
    <s v="Dennis Pardue"/>
    <s v="Home Office"/>
    <s v="United States"/>
    <s v="North Las Vegas"/>
    <s v="Nevada"/>
    <n v="89031"/>
    <s v="West"/>
    <s v="OFF-PA-10001801"/>
    <s v="Office Supplies"/>
    <s v="Paper"/>
    <s v="Xerox 193"/>
    <n v="35.880000000000003"/>
    <n v="6"/>
    <n v="0"/>
    <n v="17.581199999999999"/>
    <x v="32"/>
    <x v="0"/>
  </r>
  <r>
    <n v="7819"/>
    <s v="CA-2016-138478"/>
    <d v="2016-10-21T00:00:00"/>
    <s v="10/26/2016"/>
    <s v="Second Class"/>
    <s v="DP-13390"/>
    <s v="Dennis Pardue"/>
    <s v="Home Office"/>
    <s v="United States"/>
    <s v="North Las Vegas"/>
    <s v="Nevada"/>
    <n v="89031"/>
    <s v="West"/>
    <s v="OFF-BI-10001120"/>
    <s v="Office Supplies"/>
    <s v="Binders"/>
    <s v="Ibico EPK-21 Electric Binding System"/>
    <n v="4535.9759999999997"/>
    <n v="3"/>
    <n v="0.2"/>
    <n v="1644.2913000000001"/>
    <x v="32"/>
    <x v="0"/>
  </r>
  <r>
    <n v="7820"/>
    <s v="CA-2017-150469"/>
    <d v="2017-01-26T00:00:00"/>
    <s v="1/30/2017"/>
    <s v="Standard Class"/>
    <s v="CJ-12010"/>
    <s v="Caroline Jumper"/>
    <s v="Consumer"/>
    <s v="United States"/>
    <s v="San Francisco"/>
    <s v="California"/>
    <n v="94109"/>
    <s v="West"/>
    <s v="OFF-FA-10000611"/>
    <s v="Office Supplies"/>
    <s v="Fasteners"/>
    <s v="Binder Clips by OIC"/>
    <n v="11.84"/>
    <n v="8"/>
    <n v="0"/>
    <n v="5.6832000000000003"/>
    <x v="44"/>
    <x v="3"/>
  </r>
  <r>
    <n v="7821"/>
    <s v="CA-2017-152436"/>
    <d v="2017-12-08T00:00:00"/>
    <d v="2017-10-12T00:00:00"/>
    <s v="Second Class"/>
    <s v="CW-11905"/>
    <s v="Carl Weiss"/>
    <s v="Home Office"/>
    <s v="United States"/>
    <s v="Cranston"/>
    <s v="Rhode Island"/>
    <n v="2920"/>
    <s v="East"/>
    <s v="OFF-ST-10000036"/>
    <s v="Office Supplies"/>
    <s v="Storage"/>
    <s v="Recycled Data-Pak for Archival Bound Computer Printouts, 12-1/2 x 12-1/2 x 16"/>
    <n v="592.74"/>
    <n v="6"/>
    <n v="0"/>
    <n v="160.03980000000001"/>
    <x v="22"/>
    <x v="3"/>
  </r>
  <r>
    <n v="7822"/>
    <s v="CA-2016-169334"/>
    <d v="2016-10-21T00:00:00"/>
    <s v="10/24/2016"/>
    <s v="Second Class"/>
    <s v="GW-14605"/>
    <s v="Giulietta Weimer"/>
    <s v="Consumer"/>
    <s v="United States"/>
    <s v="Jackson"/>
    <s v="Tennessee"/>
    <n v="38301"/>
    <s v="South"/>
    <s v="OFF-ST-10004950"/>
    <s v="Office Supplies"/>
    <s v="Storage"/>
    <s v="Tenex Personal Filing Tote With Secure Closure Lid, Black/Frost"/>
    <n v="111.672"/>
    <n v="9"/>
    <n v="0.2"/>
    <n v="6.9794999999999998"/>
    <x v="32"/>
    <x v="0"/>
  </r>
  <r>
    <n v="7823"/>
    <s v="US-2014-115413"/>
    <d v="2014-08-26T00:00:00"/>
    <d v="2014-01-09T00:00:00"/>
    <s v="Standard Class"/>
    <s v="PP-18955"/>
    <s v="Paul Prost"/>
    <s v="Home Office"/>
    <s v="United States"/>
    <s v="Newark"/>
    <s v="Delaware"/>
    <n v="19711"/>
    <s v="East"/>
    <s v="OFF-AR-10003770"/>
    <s v="Office Supplies"/>
    <s v="Art"/>
    <s v="Newell 340"/>
    <n v="8.64"/>
    <n v="3"/>
    <n v="0"/>
    <n v="2.5055999999999998"/>
    <x v="9"/>
    <x v="2"/>
  </r>
  <r>
    <n v="7824"/>
    <s v="US-2014-115413"/>
    <d v="2014-08-26T00:00:00"/>
    <d v="2014-01-09T00:00:00"/>
    <s v="Standard Class"/>
    <s v="PP-18955"/>
    <s v="Paul Prost"/>
    <s v="Home Office"/>
    <s v="United States"/>
    <s v="Newark"/>
    <s v="Delaware"/>
    <n v="19711"/>
    <s v="East"/>
    <s v="TEC-AC-10002800"/>
    <s v="Technology"/>
    <s v="Accessories"/>
    <s v="Plantronics Audio 478 Stereo USB Headset"/>
    <n v="149.97"/>
    <n v="3"/>
    <n v="0"/>
    <n v="52.4895"/>
    <x v="9"/>
    <x v="2"/>
  </r>
  <r>
    <n v="7825"/>
    <s v="CA-2014-125150"/>
    <d v="2014-05-16T00:00:00"/>
    <s v="5/23/2014"/>
    <s v="Standard Class"/>
    <s v="PW-19030"/>
    <s v="Pauline Webber"/>
    <s v="Corporate"/>
    <s v="United States"/>
    <s v="Los Angeles"/>
    <s v="California"/>
    <n v="90036"/>
    <s v="West"/>
    <s v="FUR-CH-10002439"/>
    <s v="Furniture"/>
    <s v="Chairs"/>
    <s v="Iceberg Nesting Folding Chair, 19w x 6d x 43h"/>
    <n v="232.88"/>
    <n v="5"/>
    <n v="0.2"/>
    <n v="17.466000000000001"/>
    <x v="8"/>
    <x v="2"/>
  </r>
  <r>
    <n v="7826"/>
    <s v="CA-2015-127327"/>
    <d v="2015-02-03T00:00:00"/>
    <d v="2015-07-02T00:00:00"/>
    <s v="Standard Class"/>
    <s v="PW-19030"/>
    <s v="Pauline Webber"/>
    <s v="Corporate"/>
    <s v="United States"/>
    <s v="Rome"/>
    <s v="New York"/>
    <n v="13440"/>
    <s v="East"/>
    <s v="FUR-CH-10004218"/>
    <s v="Furniture"/>
    <s v="Chairs"/>
    <s v="Global Fabric Manager's Chair, Dark Gray"/>
    <n v="90.882000000000005"/>
    <n v="1"/>
    <n v="0.1"/>
    <n v="15.147"/>
    <x v="36"/>
    <x v="1"/>
  </r>
  <r>
    <n v="7827"/>
    <s v="CA-2017-117114"/>
    <d v="2017-10-31T00:00:00"/>
    <d v="2017-05-11T00:00:00"/>
    <s v="Standard Class"/>
    <s v="CY-12745"/>
    <s v="Craig Yedwab"/>
    <s v="Corporate"/>
    <s v="United States"/>
    <s v="Chicago"/>
    <s v="Illinois"/>
    <n v="60610"/>
    <s v="Central"/>
    <s v="TEC-PH-10004042"/>
    <s v="Technology"/>
    <s v="Phones"/>
    <s v="ClearOne Communications CHAT 70 OC†Speaker Phone"/>
    <n v="508.76799999999997"/>
    <n v="4"/>
    <n v="0.2"/>
    <n v="38.157600000000002"/>
    <x v="13"/>
    <x v="3"/>
  </r>
  <r>
    <n v="7828"/>
    <s v="CA-2017-117114"/>
    <d v="2017-10-31T00:00:00"/>
    <d v="2017-05-11T00:00:00"/>
    <s v="Standard Class"/>
    <s v="CY-12745"/>
    <s v="Craig Yedwab"/>
    <s v="Corporate"/>
    <s v="United States"/>
    <s v="Chicago"/>
    <s v="Illinois"/>
    <n v="60610"/>
    <s v="Central"/>
    <s v="OFF-EN-10001137"/>
    <s v="Office Supplies"/>
    <s v="Envelopes"/>
    <s v="#10 Gummed Flap White Envelopes, 100/Box"/>
    <n v="9.9120000000000008"/>
    <n v="3"/>
    <n v="0.2"/>
    <n v="3.2214"/>
    <x v="13"/>
    <x v="3"/>
  </r>
  <r>
    <n v="7829"/>
    <s v="CA-2015-137302"/>
    <d v="2015-04-26T00:00:00"/>
    <d v="2015-01-05T00:00:00"/>
    <s v="Standard Class"/>
    <s v="BW-11110"/>
    <s v="Bart Watters"/>
    <s v="Corporate"/>
    <s v="United States"/>
    <s v="San Diego"/>
    <s v="California"/>
    <n v="92105"/>
    <s v="West"/>
    <s v="FUR-CH-10002017"/>
    <s v="Furniture"/>
    <s v="Chairs"/>
    <s v="SAFCO Optional Arm Kit for Workspace Cribbage Stacking Chair"/>
    <n v="63.936"/>
    <n v="3"/>
    <n v="0.2"/>
    <n v="6.3936000000000002"/>
    <x v="19"/>
    <x v="1"/>
  </r>
  <r>
    <n v="7830"/>
    <s v="CA-2015-137302"/>
    <d v="2015-04-26T00:00:00"/>
    <d v="2015-01-05T00:00:00"/>
    <s v="Standard Class"/>
    <s v="BW-11110"/>
    <s v="Bart Watters"/>
    <s v="Corporate"/>
    <s v="United States"/>
    <s v="San Diego"/>
    <s v="California"/>
    <n v="92105"/>
    <s v="West"/>
    <s v="OFF-AR-10000588"/>
    <s v="Office Supplies"/>
    <s v="Art"/>
    <s v="Newell 345"/>
    <n v="59.52"/>
    <n v="3"/>
    <n v="0"/>
    <n v="15.475199999999999"/>
    <x v="19"/>
    <x v="1"/>
  </r>
  <r>
    <n v="7831"/>
    <s v="CA-2015-137302"/>
    <d v="2015-04-26T00:00:00"/>
    <d v="2015-01-05T00:00:00"/>
    <s v="Standard Class"/>
    <s v="BW-11110"/>
    <s v="Bart Watters"/>
    <s v="Corporate"/>
    <s v="United States"/>
    <s v="San Diego"/>
    <s v="California"/>
    <n v="92105"/>
    <s v="West"/>
    <s v="TEC-PH-10003174"/>
    <s v="Technology"/>
    <s v="Phones"/>
    <s v="RCA ViSYS 25825 Wireless digital phone"/>
    <n v="311.976"/>
    <n v="3"/>
    <n v="0.2"/>
    <n v="38.997"/>
    <x v="19"/>
    <x v="1"/>
  </r>
  <r>
    <n v="7832"/>
    <s v="CA-2015-137302"/>
    <d v="2015-04-26T00:00:00"/>
    <d v="2015-01-05T00:00:00"/>
    <s v="Standard Class"/>
    <s v="BW-11110"/>
    <s v="Bart Watters"/>
    <s v="Corporate"/>
    <s v="United States"/>
    <s v="San Diego"/>
    <s v="California"/>
    <n v="92105"/>
    <s v="West"/>
    <s v="OFF-BI-10001524"/>
    <s v="Office Supplies"/>
    <s v="Binders"/>
    <s v="GBC Premium Transparent Covers with Diagonal Lined Pattern"/>
    <n v="50.351999999999997"/>
    <n v="3"/>
    <n v="0.2"/>
    <n v="17.623200000000001"/>
    <x v="19"/>
    <x v="1"/>
  </r>
  <r>
    <n v="7833"/>
    <s v="CA-2016-112382"/>
    <d v="2016-05-09T00:00:00"/>
    <s v="5/13/2016"/>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n v="2"/>
    <n v="0.2"/>
    <n v="1.9136"/>
    <x v="35"/>
    <x v="0"/>
  </r>
  <r>
    <n v="7834"/>
    <s v="CA-2015-128958"/>
    <d v="2015-01-24T00:00:00"/>
    <s v="1/28/2015"/>
    <s v="Standard Class"/>
    <s v="CR-12820"/>
    <s v="Cyra Reiten"/>
    <s v="Home Office"/>
    <s v="United States"/>
    <s v="West Palm Beach"/>
    <s v="Florida"/>
    <n v="33407"/>
    <s v="South"/>
    <s v="OFF-AR-10004757"/>
    <s v="Office Supplies"/>
    <s v="Art"/>
    <s v="Crayola Colored Pencils"/>
    <n v="13.12"/>
    <n v="5"/>
    <n v="0.2"/>
    <n v="2.1320000000000001"/>
    <x v="26"/>
    <x v="1"/>
  </r>
  <r>
    <n v="7835"/>
    <s v="CA-2015-106257"/>
    <d v="2015-04-13T00:00:00"/>
    <s v="4/17/2015"/>
    <s v="Second Class"/>
    <s v="EB-14110"/>
    <s v="Eugene Barchas"/>
    <s v="Consumer"/>
    <s v="United States"/>
    <s v="Los Angeles"/>
    <s v="California"/>
    <n v="90045"/>
    <s v="West"/>
    <s v="FUR-TA-10002530"/>
    <s v="Furniture"/>
    <s v="Tables"/>
    <s v="Iceberg OfficeWorks 42&quot; Round Tables"/>
    <n v="241.56800000000001"/>
    <n v="2"/>
    <n v="0.2"/>
    <n v="-15.098000000000001"/>
    <x v="19"/>
    <x v="1"/>
  </r>
  <r>
    <n v="7836"/>
    <s v="CA-2015-106257"/>
    <d v="2015-04-13T00:00:00"/>
    <s v="4/17/2015"/>
    <s v="Second Class"/>
    <s v="EB-14110"/>
    <s v="Eugene Barchas"/>
    <s v="Consumer"/>
    <s v="United States"/>
    <s v="Los Angeles"/>
    <s v="California"/>
    <n v="90045"/>
    <s v="West"/>
    <s v="TEC-PH-10001494"/>
    <s v="Technology"/>
    <s v="Phones"/>
    <s v="Polycom CX600 IP Phone VoIP phone"/>
    <n v="479.92"/>
    <n v="2"/>
    <n v="0.2"/>
    <n v="41.993000000000002"/>
    <x v="19"/>
    <x v="1"/>
  </r>
  <r>
    <n v="7837"/>
    <s v="CA-2015-149083"/>
    <d v="2015-09-25T00:00:00"/>
    <s v="9/30/2015"/>
    <s v="Standard Class"/>
    <s v="SH-19975"/>
    <s v="Sally Hughsby"/>
    <s v="Corporate"/>
    <s v="United States"/>
    <s v="Seattle"/>
    <s v="Washington"/>
    <n v="98103"/>
    <s v="West"/>
    <s v="FUR-CH-10004289"/>
    <s v="Furniture"/>
    <s v="Chairs"/>
    <s v="Global Super Steno Chair"/>
    <n v="307.13600000000002"/>
    <n v="4"/>
    <n v="0.2"/>
    <n v="-11.5176"/>
    <x v="11"/>
    <x v="1"/>
  </r>
  <r>
    <n v="7838"/>
    <s v="CA-2015-149083"/>
    <d v="2015-09-25T00:00:00"/>
    <s v="9/30/2015"/>
    <s v="Standard Class"/>
    <s v="SH-19975"/>
    <s v="Sally Hughsby"/>
    <s v="Corporate"/>
    <s v="United States"/>
    <s v="Seattle"/>
    <s v="Washington"/>
    <n v="98103"/>
    <s v="West"/>
    <s v="OFF-LA-10002945"/>
    <s v="Office Supplies"/>
    <s v="Labels"/>
    <s v="Permanent Self-Adhesive File Folder Labels for Typewriters, 1 1/8 x 3 1/2, White"/>
    <n v="12.6"/>
    <n v="2"/>
    <n v="0"/>
    <n v="5.7960000000000003"/>
    <x v="11"/>
    <x v="1"/>
  </r>
  <r>
    <n v="7839"/>
    <s v="CA-2015-149083"/>
    <d v="2015-09-25T00:00:00"/>
    <s v="9/30/2015"/>
    <s v="Standard Class"/>
    <s v="SH-19975"/>
    <s v="Sally Hughsby"/>
    <s v="Corporate"/>
    <s v="United States"/>
    <s v="Seattle"/>
    <s v="Washington"/>
    <n v="98103"/>
    <s v="West"/>
    <s v="TEC-AC-10002567"/>
    <s v="Technology"/>
    <s v="Accessories"/>
    <s v="Logitech G602 Wireless Gaming Mouse"/>
    <n v="159.97999999999999"/>
    <n v="2"/>
    <n v="0"/>
    <n v="57.592799999999997"/>
    <x v="11"/>
    <x v="1"/>
  </r>
  <r>
    <n v="7840"/>
    <s v="US-2014-137869"/>
    <d v="2014-03-28T00:00:00"/>
    <d v="2014-02-04T00:00:00"/>
    <s v="Standard Class"/>
    <s v="CV-12295"/>
    <s v="Christina VanderZanden"/>
    <s v="Consumer"/>
    <s v="United States"/>
    <s v="Des Moines"/>
    <s v="Iowa"/>
    <n v="50315"/>
    <s v="Central"/>
    <s v="OFF-EN-10001509"/>
    <s v="Office Supplies"/>
    <s v="Envelopes"/>
    <s v="Poly String Tie Envelopes"/>
    <n v="6.12"/>
    <n v="3"/>
    <n v="0"/>
    <n v="2.8763999999999998"/>
    <x v="34"/>
    <x v="2"/>
  </r>
  <r>
    <n v="7841"/>
    <s v="US-2014-137869"/>
    <d v="2014-03-28T00:00:00"/>
    <d v="2014-02-04T00:00:00"/>
    <s v="Standard Class"/>
    <s v="CV-12295"/>
    <s v="Christina VanderZanden"/>
    <s v="Consumer"/>
    <s v="United States"/>
    <s v="Des Moines"/>
    <s v="Iowa"/>
    <n v="50315"/>
    <s v="Central"/>
    <s v="FUR-TA-10003954"/>
    <s v="Furniture"/>
    <s v="Tables"/>
    <s v="Hon 94000 Series Round Tables"/>
    <n v="1184.72"/>
    <n v="4"/>
    <n v="0"/>
    <n v="106.62479999999999"/>
    <x v="34"/>
    <x v="2"/>
  </r>
  <r>
    <n v="7842"/>
    <s v="CA-2016-116603"/>
    <d v="2016-07-17T00:00:00"/>
    <s v="7/22/2016"/>
    <s v="Standard Class"/>
    <s v="AT-10735"/>
    <s v="Annie Thurman"/>
    <s v="Consumer"/>
    <s v="United States"/>
    <s v="New York City"/>
    <s v="New York"/>
    <n v="10024"/>
    <s v="East"/>
    <s v="OFF-AP-10002892"/>
    <s v="Office Supplies"/>
    <s v="Appliances"/>
    <s v="Belkin F5C206VTEL 6 Outlet Surge"/>
    <n v="45.96"/>
    <n v="2"/>
    <n v="0"/>
    <n v="13.788"/>
    <x v="16"/>
    <x v="0"/>
  </r>
  <r>
    <n v="7843"/>
    <s v="CA-2014-158470"/>
    <d v="2014-04-19T00:00:00"/>
    <s v="4/23/2014"/>
    <s v="Second Class"/>
    <s v="AG-10390"/>
    <s v="Allen Goldenen"/>
    <s v="Consumer"/>
    <s v="United States"/>
    <s v="Arlington"/>
    <s v="Virginia"/>
    <n v="22204"/>
    <s v="South"/>
    <s v="OFF-BI-10003638"/>
    <s v="Office Supplies"/>
    <s v="Binders"/>
    <s v="GBC Durable Plastic Covers"/>
    <n v="58.05"/>
    <n v="3"/>
    <n v="0"/>
    <n v="26.702999999999999"/>
    <x v="41"/>
    <x v="2"/>
  </r>
  <r>
    <n v="7844"/>
    <s v="CA-2014-158470"/>
    <d v="2014-04-19T00:00:00"/>
    <s v="4/23/2014"/>
    <s v="Second Class"/>
    <s v="AG-10390"/>
    <s v="Allen Goldenen"/>
    <s v="Consumer"/>
    <s v="United States"/>
    <s v="Arlington"/>
    <s v="Virginia"/>
    <n v="22204"/>
    <s v="South"/>
    <s v="OFF-PA-10001569"/>
    <s v="Office Supplies"/>
    <s v="Paper"/>
    <s v="Xerox 232"/>
    <n v="71.28"/>
    <n v="11"/>
    <n v="0"/>
    <n v="34.214399999999998"/>
    <x v="41"/>
    <x v="2"/>
  </r>
  <r>
    <n v="7845"/>
    <s v="US-2017-123834"/>
    <d v="2017-07-21T00:00:00"/>
    <s v="7/25/2017"/>
    <s v="Standard Class"/>
    <s v="GM-14500"/>
    <s v="Gene McClure"/>
    <s v="Consumer"/>
    <s v="United States"/>
    <s v="Pharr"/>
    <s v="Texas"/>
    <n v="78577"/>
    <s v="Central"/>
    <s v="FUR-TA-10001676"/>
    <s v="Furniture"/>
    <s v="Tables"/>
    <s v="Hon 61000 Series Interactive Training Tables"/>
    <n v="124.404"/>
    <n v="4"/>
    <n v="0.3"/>
    <n v="-21.3264"/>
    <x v="10"/>
    <x v="3"/>
  </r>
  <r>
    <n v="7846"/>
    <s v="CA-2015-125976"/>
    <d v="2015-09-27T00:00:00"/>
    <d v="2015-02-10T00:00:00"/>
    <s v="Standard Class"/>
    <s v="JK-15205"/>
    <s v="Jamie Kunitz"/>
    <s v="Consumer"/>
    <s v="United States"/>
    <s v="Arlington"/>
    <s v="Virginia"/>
    <n v="22204"/>
    <s v="South"/>
    <s v="OFF-PA-10001125"/>
    <s v="Office Supplies"/>
    <s v="Paper"/>
    <s v="Xerox 1988"/>
    <n v="154.9"/>
    <n v="5"/>
    <n v="0"/>
    <n v="69.704999999999998"/>
    <x v="11"/>
    <x v="1"/>
  </r>
  <r>
    <n v="7847"/>
    <s v="CA-2015-125976"/>
    <d v="2015-09-27T00:00:00"/>
    <d v="2015-02-10T00:00:00"/>
    <s v="Standard Class"/>
    <s v="JK-15205"/>
    <s v="Jamie Kunitz"/>
    <s v="Consumer"/>
    <s v="United States"/>
    <s v="Arlington"/>
    <s v="Virginia"/>
    <n v="22204"/>
    <s v="South"/>
    <s v="TEC-PH-10002496"/>
    <s v="Technology"/>
    <s v="Phones"/>
    <s v="Cisco SPA301"/>
    <n v="1871.88"/>
    <n v="12"/>
    <n v="0"/>
    <n v="561.56399999999996"/>
    <x v="11"/>
    <x v="1"/>
  </r>
  <r>
    <n v="7848"/>
    <s v="CA-2016-128706"/>
    <d v="2016-02-27T00:00:00"/>
    <d v="2016-02-03T00:00:00"/>
    <s v="Standard Class"/>
    <s v="DW-13540"/>
    <s v="Don Weiss"/>
    <s v="Consumer"/>
    <s v="United States"/>
    <s v="Houston"/>
    <s v="Texas"/>
    <n v="77070"/>
    <s v="Central"/>
    <s v="FUR-FU-10004053"/>
    <s v="Furniture"/>
    <s v="Furnishings"/>
    <s v="DAX Two-Tone Silver Metal Document Frame"/>
    <n v="16.192"/>
    <n v="2"/>
    <n v="0.6"/>
    <n v="-6.8815999999999997"/>
    <x v="47"/>
    <x v="0"/>
  </r>
  <r>
    <n v="7849"/>
    <s v="CA-2016-104311"/>
    <d v="2016-05-02T00:00:00"/>
    <d v="2016-06-05T00:00:00"/>
    <s v="Standard Class"/>
    <s v="AS-10090"/>
    <s v="Adam Shillingsburg"/>
    <s v="Consumer"/>
    <s v="United States"/>
    <s v="Irving"/>
    <s v="Texas"/>
    <n v="75061"/>
    <s v="Central"/>
    <s v="OFF-ST-10000321"/>
    <s v="Office Supplies"/>
    <s v="Storage"/>
    <s v="Akro Stacking Bins"/>
    <n v="18.936"/>
    <n v="3"/>
    <n v="0.2"/>
    <n v="-3.7871999999999999"/>
    <x v="35"/>
    <x v="0"/>
  </r>
  <r>
    <n v="7850"/>
    <s v="CA-2016-104311"/>
    <d v="2016-05-02T00:00:00"/>
    <d v="2016-06-05T00:00:00"/>
    <s v="Standard Class"/>
    <s v="AS-10090"/>
    <s v="Adam Shillingsburg"/>
    <s v="Consumer"/>
    <s v="United States"/>
    <s v="Irving"/>
    <s v="Texas"/>
    <n v="75061"/>
    <s v="Central"/>
    <s v="OFF-ST-10002957"/>
    <s v="Office Supplies"/>
    <s v="Storage"/>
    <s v="Sterilite Show Offs Storage Containers"/>
    <n v="12.672000000000001"/>
    <n v="3"/>
    <n v="0.2"/>
    <n v="-3.1680000000000001"/>
    <x v="35"/>
    <x v="0"/>
  </r>
  <r>
    <n v="7851"/>
    <s v="CA-2016-104311"/>
    <d v="2016-05-02T00:00:00"/>
    <d v="2016-06-05T00:00:00"/>
    <s v="Standard Class"/>
    <s v="AS-10090"/>
    <s v="Adam Shillingsburg"/>
    <s v="Consumer"/>
    <s v="United States"/>
    <s v="Irving"/>
    <s v="Texas"/>
    <n v="75061"/>
    <s v="Central"/>
    <s v="OFF-LA-10000973"/>
    <s v="Office Supplies"/>
    <s v="Labels"/>
    <s v="Avery 502"/>
    <n v="5.04"/>
    <n v="2"/>
    <n v="0.2"/>
    <n v="1.764"/>
    <x v="35"/>
    <x v="0"/>
  </r>
  <r>
    <n v="7852"/>
    <s v="CA-2014-169649"/>
    <d v="2014-12-09T00:00:00"/>
    <s v="12/15/2014"/>
    <s v="Standard Class"/>
    <s v="TS-21205"/>
    <s v="Thomas Seio"/>
    <s v="Corporate"/>
    <s v="United States"/>
    <s v="Chicago"/>
    <s v="Illinois"/>
    <n v="60653"/>
    <s v="Central"/>
    <s v="OFF-PA-10000143"/>
    <s v="Office Supplies"/>
    <s v="Paper"/>
    <s v="Astroparche Fine Business Paper"/>
    <n v="8.4480000000000004"/>
    <n v="2"/>
    <n v="0.2"/>
    <n v="2.9567999999999999"/>
    <x v="20"/>
    <x v="2"/>
  </r>
  <r>
    <n v="7853"/>
    <s v="CA-2014-169649"/>
    <d v="2014-12-09T00:00:00"/>
    <s v="12/15/2014"/>
    <s v="Standard Class"/>
    <s v="TS-21205"/>
    <s v="Thomas Seio"/>
    <s v="Corporate"/>
    <s v="United States"/>
    <s v="Chicago"/>
    <s v="Illinois"/>
    <n v="60653"/>
    <s v="Central"/>
    <s v="OFF-AP-10003287"/>
    <s v="Office Supplies"/>
    <s v="Appliances"/>
    <s v="Tripp Lite TLP810NET Broadband Surge for Modem/Fax"/>
    <n v="20.388000000000002"/>
    <n v="2"/>
    <n v="0.8"/>
    <n v="-53.008800000000001"/>
    <x v="20"/>
    <x v="2"/>
  </r>
  <r>
    <n v="7854"/>
    <s v="CA-2015-144890"/>
    <d v="2015-12-25T00:00:00"/>
    <s v="12/29/2015"/>
    <s v="Standard Class"/>
    <s v="SM-20320"/>
    <s v="Sean Miller"/>
    <s v="Home Office"/>
    <s v="United States"/>
    <s v="Los Angeles"/>
    <s v="California"/>
    <n v="90049"/>
    <s v="West"/>
    <s v="OFF-PA-10001526"/>
    <s v="Office Supplies"/>
    <s v="Paper"/>
    <s v="Xerox 1949"/>
    <n v="9.9600000000000009"/>
    <n v="2"/>
    <n v="0"/>
    <n v="4.8803999999999998"/>
    <x v="14"/>
    <x v="1"/>
  </r>
  <r>
    <n v="7855"/>
    <s v="CA-2017-135587"/>
    <d v="2017-12-07T00:00:00"/>
    <d v="2017-12-12T00:00:00"/>
    <s v="Standard Class"/>
    <s v="BH-11710"/>
    <s v="Brosina Hoffman"/>
    <s v="Consumer"/>
    <s v="United States"/>
    <s v="Hattiesburg"/>
    <s v="Mississippi"/>
    <n v="39401"/>
    <s v="South"/>
    <s v="OFF-AP-10004540"/>
    <s v="Office Supplies"/>
    <s v="Appliances"/>
    <s v="Eureka The Boss Lite 10-Amp Upright Vacuum, Blue"/>
    <n v="320.64"/>
    <n v="4"/>
    <n v="0"/>
    <n v="89.779200000000003"/>
    <x v="22"/>
    <x v="3"/>
  </r>
  <r>
    <n v="7856"/>
    <s v="CA-2017-135587"/>
    <d v="2017-12-07T00:00:00"/>
    <d v="2017-12-12T00:00:00"/>
    <s v="Standard Class"/>
    <s v="BH-11710"/>
    <s v="Brosina Hoffman"/>
    <s v="Consumer"/>
    <s v="United States"/>
    <s v="Hattiesburg"/>
    <s v="Mississippi"/>
    <n v="39401"/>
    <s v="South"/>
    <s v="TEC-AC-10001266"/>
    <s v="Technology"/>
    <s v="Accessories"/>
    <s v="Memorex Micro Travel Drive 8 GB"/>
    <n v="52"/>
    <n v="4"/>
    <n v="0"/>
    <n v="23.4"/>
    <x v="22"/>
    <x v="3"/>
  </r>
  <r>
    <n v="7857"/>
    <s v="CA-2014-103429"/>
    <d v="2014-05-30T00:00:00"/>
    <d v="2014-01-06T00:00:00"/>
    <s v="First Class"/>
    <s v="LW-16825"/>
    <s v="Laurel Workman"/>
    <s v="Corporate"/>
    <s v="United States"/>
    <s v="New York City"/>
    <s v="New York"/>
    <n v="10024"/>
    <s v="East"/>
    <s v="OFF-BI-10004233"/>
    <s v="Office Supplies"/>
    <s v="Binders"/>
    <s v="GBC Pre-Punched Binding Paper, Plastic, White, 8-1/2&quot; x 11&quot;"/>
    <n v="25.584"/>
    <n v="2"/>
    <n v="0.2"/>
    <n v="8.9543999999999997"/>
    <x v="8"/>
    <x v="2"/>
  </r>
  <r>
    <n v="7858"/>
    <s v="CA-2014-103429"/>
    <d v="2014-05-30T00:00:00"/>
    <d v="2014-01-06T00:00:00"/>
    <s v="First Class"/>
    <s v="LW-16825"/>
    <s v="Laurel Workman"/>
    <s v="Corporate"/>
    <s v="United States"/>
    <s v="New York City"/>
    <s v="New York"/>
    <n v="10024"/>
    <s v="East"/>
    <s v="TEC-PH-10003505"/>
    <s v="Technology"/>
    <s v="Phones"/>
    <s v="Geemarc AmpliPOWER60"/>
    <n v="464"/>
    <n v="5"/>
    <n v="0"/>
    <n v="134.56"/>
    <x v="8"/>
    <x v="2"/>
  </r>
  <r>
    <n v="7859"/>
    <s v="CA-2014-103429"/>
    <d v="2014-05-30T00:00:00"/>
    <d v="2014-01-06T00:00:00"/>
    <s v="First Class"/>
    <s v="LW-16825"/>
    <s v="Laurel Workman"/>
    <s v="Corporate"/>
    <s v="United States"/>
    <s v="New York City"/>
    <s v="New York"/>
    <n v="10024"/>
    <s v="East"/>
    <s v="OFF-AP-10001005"/>
    <s v="Office Supplies"/>
    <s v="Appliances"/>
    <s v="Honeywell Quietcare HEPA Air Cleaner"/>
    <n v="235.95"/>
    <n v="3"/>
    <n v="0"/>
    <n v="77.863500000000002"/>
    <x v="8"/>
    <x v="2"/>
  </r>
  <r>
    <n v="7860"/>
    <s v="CA-2014-103429"/>
    <d v="2014-05-30T00:00:00"/>
    <d v="2014-01-06T00:00:00"/>
    <s v="First Class"/>
    <s v="LW-16825"/>
    <s v="Laurel Workman"/>
    <s v="Corporate"/>
    <s v="United States"/>
    <s v="New York City"/>
    <s v="New York"/>
    <n v="10024"/>
    <s v="East"/>
    <s v="OFF-PA-10001712"/>
    <s v="Office Supplies"/>
    <s v="Paper"/>
    <s v="Xerox 1948"/>
    <n v="39.96"/>
    <n v="4"/>
    <n v="0"/>
    <n v="17.981999999999999"/>
    <x v="8"/>
    <x v="2"/>
  </r>
  <r>
    <n v="7861"/>
    <s v="CA-2017-152261"/>
    <d v="2017-03-02T00:00:00"/>
    <d v="2017-06-03T00:00:00"/>
    <s v="Standard Class"/>
    <s v="JA-15970"/>
    <s v="Joseph Airdo"/>
    <s v="Consumer"/>
    <s v="United States"/>
    <s v="Cuyahoga Falls"/>
    <s v="Ohio"/>
    <n v="44221"/>
    <s v="East"/>
    <s v="OFF-BI-10002353"/>
    <s v="Office Supplies"/>
    <s v="Binders"/>
    <s v="GBC VeloBind Cover Sets"/>
    <n v="18.527999999999999"/>
    <n v="4"/>
    <n v="0.7"/>
    <n v="-12.352"/>
    <x v="42"/>
    <x v="3"/>
  </r>
  <r>
    <n v="7862"/>
    <s v="CA-2015-142993"/>
    <d v="2015-10-12T00:00:00"/>
    <s v="10/17/2015"/>
    <s v="Standard Class"/>
    <s v="KA-16525"/>
    <s v="Kelly Andreada"/>
    <s v="Consumer"/>
    <s v="United States"/>
    <s v="Seattle"/>
    <s v="Washington"/>
    <n v="98103"/>
    <s v="West"/>
    <s v="TEC-AC-10003038"/>
    <s v="Technology"/>
    <s v="Accessories"/>
    <s v="Kingston Digital DataTraveler 16GB USB 2.0"/>
    <n v="17.899999999999999"/>
    <n v="2"/>
    <n v="0"/>
    <n v="3.4009999999999998"/>
    <x v="2"/>
    <x v="1"/>
  </r>
  <r>
    <n v="7863"/>
    <s v="CA-2015-142993"/>
    <d v="2015-10-12T00:00:00"/>
    <s v="10/17/2015"/>
    <s v="Standard Class"/>
    <s v="KA-16525"/>
    <s v="Kelly Andreada"/>
    <s v="Consumer"/>
    <s v="United States"/>
    <s v="Seattle"/>
    <s v="Washington"/>
    <n v="98103"/>
    <s v="West"/>
    <s v="OFF-ST-10000934"/>
    <s v="Office Supplies"/>
    <s v="Storage"/>
    <s v="Contico 72&quot;H Heavy-Duty Storage System"/>
    <n v="81.96"/>
    <n v="2"/>
    <n v="0"/>
    <n v="0"/>
    <x v="2"/>
    <x v="1"/>
  </r>
  <r>
    <n v="7864"/>
    <s v="CA-2015-143364"/>
    <d v="2015-07-14T00:00:00"/>
    <s v="7/19/2015"/>
    <s v="Second Class"/>
    <s v="TG-21310"/>
    <s v="Toby Gnade"/>
    <s v="Consumer"/>
    <s v="United States"/>
    <s v="Mesa"/>
    <s v="Arizona"/>
    <n v="85204"/>
    <s v="West"/>
    <s v="OFF-ST-10002743"/>
    <s v="Office Supplies"/>
    <s v="Storage"/>
    <s v="SAFCO Boltless Steel Shelving"/>
    <n v="272.73599999999999"/>
    <n v="3"/>
    <n v="0.2"/>
    <n v="-64.774799999999999"/>
    <x v="38"/>
    <x v="1"/>
  </r>
  <r>
    <n v="7865"/>
    <s v="CA-2015-143364"/>
    <d v="2015-07-14T00:00:00"/>
    <s v="7/19/2015"/>
    <s v="Second Class"/>
    <s v="TG-21310"/>
    <s v="Toby Gnade"/>
    <s v="Consumer"/>
    <s v="United States"/>
    <s v="Mesa"/>
    <s v="Arizona"/>
    <n v="85204"/>
    <s v="West"/>
    <s v="OFF-PA-10001846"/>
    <s v="Office Supplies"/>
    <s v="Paper"/>
    <s v="Xerox 1899"/>
    <n v="18.495999999999999"/>
    <n v="4"/>
    <n v="0.2"/>
    <n v="6.7047999999999996"/>
    <x v="38"/>
    <x v="1"/>
  </r>
  <r>
    <n v="7866"/>
    <s v="CA-2015-143364"/>
    <d v="2015-07-14T00:00:00"/>
    <s v="7/19/2015"/>
    <s v="Second Class"/>
    <s v="TG-21310"/>
    <s v="Toby Gnade"/>
    <s v="Consumer"/>
    <s v="United States"/>
    <s v="Mesa"/>
    <s v="Arizona"/>
    <n v="85204"/>
    <s v="West"/>
    <s v="FUR-CH-10004287"/>
    <s v="Furniture"/>
    <s v="Chairs"/>
    <s v="SAFCO Arco Folding Chair"/>
    <n v="441.92"/>
    <n v="2"/>
    <n v="0.2"/>
    <n v="49.716000000000001"/>
    <x v="38"/>
    <x v="1"/>
  </r>
  <r>
    <n v="7867"/>
    <s v="CA-2015-143364"/>
    <d v="2015-07-14T00:00:00"/>
    <s v="7/19/2015"/>
    <s v="Second Class"/>
    <s v="TG-21310"/>
    <s v="Toby Gnade"/>
    <s v="Consumer"/>
    <s v="United States"/>
    <s v="Mesa"/>
    <s v="Arizona"/>
    <n v="85204"/>
    <s v="West"/>
    <s v="FUR-BO-10001608"/>
    <s v="Furniture"/>
    <s v="Bookcases"/>
    <s v="Hon Metal Bookcases, Black"/>
    <n v="127.764"/>
    <n v="6"/>
    <n v="0.7"/>
    <n v="-191.64599999999999"/>
    <x v="38"/>
    <x v="1"/>
  </r>
  <r>
    <n v="7868"/>
    <s v="CA-2014-100972"/>
    <d v="2014-11-19T00:00:00"/>
    <s v="11/24/2014"/>
    <s v="Second Class"/>
    <s v="DB-13360"/>
    <s v="Dennis Bolton"/>
    <s v="Home Office"/>
    <s v="United States"/>
    <s v="Salt Lake City"/>
    <s v="Utah"/>
    <n v="84106"/>
    <s v="West"/>
    <s v="OFF-PA-10000357"/>
    <s v="Office Supplies"/>
    <s v="Paper"/>
    <s v="Xerox 1888"/>
    <n v="166.44"/>
    <n v="3"/>
    <n v="0"/>
    <n v="79.891199999999998"/>
    <x v="7"/>
    <x v="2"/>
  </r>
  <r>
    <n v="7869"/>
    <s v="CA-2016-136994"/>
    <d v="2016-05-27T00:00:00"/>
    <d v="2016-02-06T00:00:00"/>
    <s v="Standard Class"/>
    <s v="LS-17245"/>
    <s v="Lynn Smith"/>
    <s v="Consumer"/>
    <s v="United States"/>
    <s v="Los Angeles"/>
    <s v="California"/>
    <n v="90045"/>
    <s v="West"/>
    <s v="OFF-PA-10000575"/>
    <s v="Office Supplies"/>
    <s v="Paper"/>
    <s v="Wirebound Message Books, Four 2 3/4 x 5 White Forms per Page"/>
    <n v="13.38"/>
    <n v="2"/>
    <n v="0"/>
    <n v="6.1547999999999998"/>
    <x v="35"/>
    <x v="0"/>
  </r>
  <r>
    <n v="7870"/>
    <s v="US-2017-166233"/>
    <d v="2017-07-03T00:00:00"/>
    <d v="2017-09-07T00:00:00"/>
    <s v="Standard Class"/>
    <s v="MO-17950"/>
    <s v="Michael Oakman"/>
    <s v="Consumer"/>
    <s v="United States"/>
    <s v="Jacksonville"/>
    <s v="North Carolina"/>
    <n v="28540"/>
    <s v="South"/>
    <s v="TEC-AC-10002167"/>
    <s v="Technology"/>
    <s v="Accessories"/>
    <s v="Imation†8gb Micro Traveldrive Usb 2.0†Flash Drive"/>
    <n v="24"/>
    <n v="2"/>
    <n v="0.2"/>
    <n v="-2.7"/>
    <x v="10"/>
    <x v="3"/>
  </r>
  <r>
    <n v="7871"/>
    <s v="CA-2017-122112"/>
    <d v="2017-09-25T00:00:00"/>
    <s v="9/29/2017"/>
    <s v="Standard Class"/>
    <s v="CA-11965"/>
    <s v="Carol Adams"/>
    <s v="Corporate"/>
    <s v="United States"/>
    <s v="Lakewood"/>
    <s v="Ohio"/>
    <n v="44107"/>
    <s v="East"/>
    <s v="OFF-EN-10004459"/>
    <s v="Office Supplies"/>
    <s v="Envelopes"/>
    <s v="Security-Tint Envelopes"/>
    <n v="24.448"/>
    <n v="4"/>
    <n v="0.2"/>
    <n v="8.8623999999999992"/>
    <x v="15"/>
    <x v="3"/>
  </r>
  <r>
    <n v="7872"/>
    <s v="CA-2016-101672"/>
    <d v="2016-10-03T00:00:00"/>
    <d v="2016-07-10T00:00:00"/>
    <s v="Standard Class"/>
    <s v="DB-12910"/>
    <s v="Daniel Byrd"/>
    <s v="Home Office"/>
    <s v="United States"/>
    <s v="Lake Forest"/>
    <s v="California"/>
    <n v="92630"/>
    <s v="West"/>
    <s v="OFF-LA-10002271"/>
    <s v="Office Supplies"/>
    <s v="Labels"/>
    <s v="Smead Alpha-Z Color-Coded Second Alphabetical Labels and Starter Set"/>
    <n v="6.16"/>
    <n v="2"/>
    <n v="0"/>
    <n v="2.9567999999999999"/>
    <x v="32"/>
    <x v="0"/>
  </r>
  <r>
    <n v="7873"/>
    <s v="CA-2016-101672"/>
    <d v="2016-10-03T00:00:00"/>
    <d v="2016-07-10T00:00:00"/>
    <s v="Standard Class"/>
    <s v="DB-12910"/>
    <s v="Daniel Byrd"/>
    <s v="Home Office"/>
    <s v="United States"/>
    <s v="Lake Forest"/>
    <s v="California"/>
    <n v="92630"/>
    <s v="West"/>
    <s v="FUR-CH-10004063"/>
    <s v="Furniture"/>
    <s v="Chairs"/>
    <s v="Global Deluxe High-Back Manager's Chair"/>
    <n v="915.13599999999997"/>
    <n v="4"/>
    <n v="0.2"/>
    <n v="102.9528"/>
    <x v="32"/>
    <x v="0"/>
  </r>
  <r>
    <n v="7874"/>
    <s v="CA-2016-101672"/>
    <d v="2016-10-03T00:00:00"/>
    <d v="2016-07-10T00:00:00"/>
    <s v="Standard Class"/>
    <s v="DB-12910"/>
    <s v="Daniel Byrd"/>
    <s v="Home Office"/>
    <s v="United States"/>
    <s v="Lake Forest"/>
    <s v="California"/>
    <n v="92630"/>
    <s v="West"/>
    <s v="OFF-PA-10004610"/>
    <s v="Office Supplies"/>
    <s v="Paper"/>
    <s v="Xerox 1900"/>
    <n v="8.56"/>
    <n v="2"/>
    <n v="0"/>
    <n v="3.8519999999999999"/>
    <x v="32"/>
    <x v="0"/>
  </r>
  <r>
    <n v="7875"/>
    <s v="CA-2016-101672"/>
    <d v="2016-10-03T00:00:00"/>
    <d v="2016-07-10T00:00:00"/>
    <s v="Standard Class"/>
    <s v="DB-12910"/>
    <s v="Daniel Byrd"/>
    <s v="Home Office"/>
    <s v="United States"/>
    <s v="Lake Forest"/>
    <s v="California"/>
    <n v="92630"/>
    <s v="West"/>
    <s v="OFF-PA-10001878"/>
    <s v="Office Supplies"/>
    <s v="Paper"/>
    <s v="Xerox 1891"/>
    <n v="97.82"/>
    <n v="2"/>
    <n v="0"/>
    <n v="45.9754"/>
    <x v="32"/>
    <x v="0"/>
  </r>
  <r>
    <n v="7876"/>
    <s v="CA-2017-168403"/>
    <d v="2017-09-09T00:00:00"/>
    <s v="9/15/2017"/>
    <s v="Standard Class"/>
    <s v="DK-12835"/>
    <s v="Damala Kotsonis"/>
    <s v="Corporate"/>
    <s v="United States"/>
    <s v="Portland"/>
    <s v="Oregon"/>
    <n v="97206"/>
    <s v="West"/>
    <s v="OFF-PA-10002036"/>
    <s v="Office Supplies"/>
    <s v="Paper"/>
    <s v="Xerox 1930"/>
    <n v="31.103999999999999"/>
    <n v="6"/>
    <n v="0.2"/>
    <n v="11.2752"/>
    <x v="15"/>
    <x v="3"/>
  </r>
  <r>
    <n v="7877"/>
    <s v="CA-2017-168403"/>
    <d v="2017-09-09T00:00:00"/>
    <s v="9/15/2017"/>
    <s v="Standard Class"/>
    <s v="DK-12835"/>
    <s v="Damala Kotsonis"/>
    <s v="Corporate"/>
    <s v="United States"/>
    <s v="Portland"/>
    <s v="Oregon"/>
    <n v="97206"/>
    <s v="West"/>
    <s v="OFF-AP-10003278"/>
    <s v="Office Supplies"/>
    <s v="Appliances"/>
    <s v="Belkin 7-Outlet SurgeMaster Home Series"/>
    <n v="11.176"/>
    <n v="1"/>
    <n v="0.2"/>
    <n v="0.83819999999999995"/>
    <x v="15"/>
    <x v="3"/>
  </r>
  <r>
    <n v="7878"/>
    <s v="CA-2015-148705"/>
    <d v="2015-03-12T00:00:00"/>
    <s v="3/18/2015"/>
    <s v="Standard Class"/>
    <s v="EB-14170"/>
    <s v="Evan Bailliet"/>
    <s v="Consumer"/>
    <s v="United States"/>
    <s v="Charlotte"/>
    <s v="North Carolina"/>
    <n v="28205"/>
    <s v="South"/>
    <s v="OFF-LA-10001641"/>
    <s v="Office Supplies"/>
    <s v="Labels"/>
    <s v="Avery 518"/>
    <n v="5.04"/>
    <n v="2"/>
    <n v="0.2"/>
    <n v="1.764"/>
    <x v="29"/>
    <x v="1"/>
  </r>
  <r>
    <n v="7879"/>
    <s v="CA-2016-160241"/>
    <d v="2016-11-29T00:00:00"/>
    <d v="2016-04-12T00:00:00"/>
    <s v="Second Class"/>
    <s v="DR-12940"/>
    <s v="Daniel Raglin"/>
    <s v="Home Office"/>
    <s v="United States"/>
    <s v="Aurora"/>
    <s v="Illinois"/>
    <n v="60505"/>
    <s v="Central"/>
    <s v="FUR-FU-10003806"/>
    <s v="Furniture"/>
    <s v="Furnishings"/>
    <s v="Tenex Chairmat w/ Average Lip, 45&quot; x 53&quot;"/>
    <n v="242.17599999999999"/>
    <n v="4"/>
    <n v="0.6"/>
    <n v="-302.72000000000003"/>
    <x v="0"/>
    <x v="0"/>
  </r>
  <r>
    <n v="7880"/>
    <s v="CA-2016-155747"/>
    <d v="2016-06-14T00:00:00"/>
    <s v="6/21/2016"/>
    <s v="Standard Class"/>
    <s v="JS-15685"/>
    <s v="Jim Sink"/>
    <s v="Corporate"/>
    <s v="United States"/>
    <s v="Philadelphia"/>
    <s v="Pennsylvania"/>
    <n v="19140"/>
    <s v="East"/>
    <s v="FUR-TA-10003392"/>
    <s v="Furniture"/>
    <s v="Tables"/>
    <s v="Global Adaptabilities Conference Tables"/>
    <n v="337.17599999999999"/>
    <n v="2"/>
    <n v="0.4"/>
    <n v="-118.0116"/>
    <x v="1"/>
    <x v="0"/>
  </r>
  <r>
    <n v="7881"/>
    <s v="CA-2017-118017"/>
    <d v="2017-12-03T00:00:00"/>
    <d v="2017-06-12T00:00:00"/>
    <s v="Second Class"/>
    <s v="LC-16870"/>
    <s v="Lena Cacioppo"/>
    <s v="Consumer"/>
    <s v="United States"/>
    <s v="Thornton"/>
    <s v="Colorado"/>
    <n v="80229"/>
    <s v="West"/>
    <s v="OFF-AR-10003856"/>
    <s v="Office Supplies"/>
    <s v="Art"/>
    <s v="Newell 344"/>
    <n v="13.343999999999999"/>
    <n v="6"/>
    <n v="0.2"/>
    <n v="1.0007999999999999"/>
    <x v="22"/>
    <x v="3"/>
  </r>
  <r>
    <n v="7882"/>
    <s v="CA-2017-118017"/>
    <d v="2017-12-03T00:00:00"/>
    <d v="2017-06-12T00:00:00"/>
    <s v="Second Class"/>
    <s v="LC-16870"/>
    <s v="Lena Cacioppo"/>
    <s v="Consumer"/>
    <s v="United States"/>
    <s v="Thornton"/>
    <s v="Colorado"/>
    <n v="80229"/>
    <s v="West"/>
    <s v="TEC-AC-10002006"/>
    <s v="Technology"/>
    <s v="Accessories"/>
    <s v="Memorex Micro Travel Drive 16 GB"/>
    <n v="76.751999999999995"/>
    <n v="6"/>
    <n v="0.2"/>
    <n v="10.5534"/>
    <x v="22"/>
    <x v="3"/>
  </r>
  <r>
    <n v="7883"/>
    <s v="CA-2017-118017"/>
    <d v="2017-12-03T00:00:00"/>
    <d v="2017-06-12T00:00:00"/>
    <s v="Second Class"/>
    <s v="LC-16870"/>
    <s v="Lena Cacioppo"/>
    <s v="Consumer"/>
    <s v="United States"/>
    <s v="Thornton"/>
    <s v="Colorado"/>
    <n v="80229"/>
    <s v="West"/>
    <s v="TEC-AC-10002006"/>
    <s v="Technology"/>
    <s v="Accessories"/>
    <s v="Memorex Micro Travel Drive 16 GB"/>
    <n v="102.336"/>
    <n v="8"/>
    <n v="0.2"/>
    <n v="14.071199999999999"/>
    <x v="22"/>
    <x v="3"/>
  </r>
  <r>
    <n v="7884"/>
    <s v="CA-2017-118017"/>
    <d v="2017-12-03T00:00:00"/>
    <d v="2017-06-12T00:00:00"/>
    <s v="Second Class"/>
    <s v="LC-16870"/>
    <s v="Lena Cacioppo"/>
    <s v="Consumer"/>
    <s v="United States"/>
    <s v="Thornton"/>
    <s v="Colorado"/>
    <n v="80229"/>
    <s v="West"/>
    <s v="OFF-PA-10002246"/>
    <s v="Office Supplies"/>
    <s v="Paper"/>
    <s v="Wirebound Four 2-3/4 x 5 Forms per Page, 400 Sets per Book"/>
    <n v="10.32"/>
    <n v="2"/>
    <n v="0.2"/>
    <n v="3.7410000000000001"/>
    <x v="22"/>
    <x v="3"/>
  </r>
  <r>
    <n v="7885"/>
    <s v="CA-2017-118017"/>
    <d v="2017-12-03T00:00:00"/>
    <d v="2017-06-12T00:00:00"/>
    <s v="Second Class"/>
    <s v="LC-16870"/>
    <s v="Lena Cacioppo"/>
    <s v="Consumer"/>
    <s v="United States"/>
    <s v="Thornton"/>
    <s v="Colorado"/>
    <n v="80229"/>
    <s v="West"/>
    <s v="OFF-SU-10004782"/>
    <s v="Office Supplies"/>
    <s v="Supplies"/>
    <s v="Elite 5&quot; Scissors"/>
    <n v="47.32"/>
    <n v="7"/>
    <n v="0.2"/>
    <n v="5.915"/>
    <x v="22"/>
    <x v="3"/>
  </r>
  <r>
    <n v="7886"/>
    <s v="CA-2017-118017"/>
    <d v="2017-12-03T00:00:00"/>
    <d v="2017-06-12T00:00:00"/>
    <s v="Second Class"/>
    <s v="LC-16870"/>
    <s v="Lena Cacioppo"/>
    <s v="Consumer"/>
    <s v="United States"/>
    <s v="Thornton"/>
    <s v="Colorado"/>
    <n v="80229"/>
    <s v="West"/>
    <s v="FUR-FU-10004351"/>
    <s v="Furniture"/>
    <s v="Furnishings"/>
    <s v="Staple-based wall hangings"/>
    <n v="23.376000000000001"/>
    <n v="3"/>
    <n v="0.2"/>
    <n v="7.0128000000000004"/>
    <x v="22"/>
    <x v="3"/>
  </r>
  <r>
    <n v="7887"/>
    <s v="CA-2017-118017"/>
    <d v="2017-12-03T00:00:00"/>
    <d v="2017-06-12T00:00:00"/>
    <s v="Second Class"/>
    <s v="LC-16870"/>
    <s v="Lena Cacioppo"/>
    <s v="Consumer"/>
    <s v="United States"/>
    <s v="Thornton"/>
    <s v="Colorado"/>
    <n v="80229"/>
    <s v="West"/>
    <s v="FUR-FU-10004270"/>
    <s v="Furniture"/>
    <s v="Furnishings"/>
    <s v="Eldon Image Series Desk Accessories, Burgundy"/>
    <n v="16.72"/>
    <n v="5"/>
    <n v="0.2"/>
    <n v="3.3439999999999999"/>
    <x v="22"/>
    <x v="3"/>
  </r>
  <r>
    <n v="7888"/>
    <s v="CA-2017-118017"/>
    <d v="2017-12-03T00:00:00"/>
    <d v="2017-06-12T00:00:00"/>
    <s v="Second Class"/>
    <s v="LC-16870"/>
    <s v="Lena Cacioppo"/>
    <s v="Consumer"/>
    <s v="United States"/>
    <s v="Thornton"/>
    <s v="Colorado"/>
    <n v="80229"/>
    <s v="West"/>
    <s v="FUR-FU-10004053"/>
    <s v="Furniture"/>
    <s v="Furnishings"/>
    <s v="DAX Two-Tone Silver Metal Document Frame"/>
    <n v="16.192"/>
    <n v="1"/>
    <n v="0.2"/>
    <n v="4.6551999999999998"/>
    <x v="22"/>
    <x v="3"/>
  </r>
  <r>
    <n v="7889"/>
    <s v="CA-2016-113117"/>
    <d v="2016-08-16T00:00:00"/>
    <s v="8/22/2016"/>
    <s v="Standard Class"/>
    <s v="JP-15520"/>
    <s v="Jeremy Pistek"/>
    <s v="Consumer"/>
    <s v="United States"/>
    <s v="Davis"/>
    <s v="California"/>
    <n v="95616"/>
    <s v="West"/>
    <s v="OFF-PA-10000019"/>
    <s v="Office Supplies"/>
    <s v="Paper"/>
    <s v="Xerox 1931"/>
    <n v="32.4"/>
    <n v="5"/>
    <n v="0"/>
    <n v="15.552"/>
    <x v="28"/>
    <x v="0"/>
  </r>
  <r>
    <n v="7890"/>
    <s v="CA-2016-148684"/>
    <d v="2016-12-25T00:00:00"/>
    <s v="12/29/2016"/>
    <s v="Standard Class"/>
    <s v="TS-21655"/>
    <s v="Trudy Schmidt"/>
    <s v="Consumer"/>
    <s v="United States"/>
    <s v="Fayetteville"/>
    <s v="Arkansas"/>
    <n v="72701"/>
    <s v="South"/>
    <s v="OFF-AR-10003811"/>
    <s v="Office Supplies"/>
    <s v="Art"/>
    <s v="Newell 327"/>
    <n v="19.89"/>
    <n v="9"/>
    <n v="0"/>
    <n v="5.3703000000000003"/>
    <x v="5"/>
    <x v="0"/>
  </r>
  <r>
    <n v="7891"/>
    <s v="CA-2016-148684"/>
    <d v="2016-12-25T00:00:00"/>
    <s v="12/29/2016"/>
    <s v="Standard Class"/>
    <s v="TS-21655"/>
    <s v="Trudy Schmidt"/>
    <s v="Consumer"/>
    <s v="United States"/>
    <s v="Fayetteville"/>
    <s v="Arkansas"/>
    <n v="72701"/>
    <s v="South"/>
    <s v="TEC-AC-10001838"/>
    <s v="Technology"/>
    <s v="Accessories"/>
    <s v="Razer Tiamat Over Ear 7.1 Surround Sound PC Gaming Headset"/>
    <n v="399.98"/>
    <n v="2"/>
    <n v="0"/>
    <n v="171.9914"/>
    <x v="5"/>
    <x v="0"/>
  </r>
  <r>
    <n v="7892"/>
    <s v="CA-2016-148684"/>
    <d v="2016-12-25T00:00:00"/>
    <s v="12/29/2016"/>
    <s v="Standard Class"/>
    <s v="TS-21655"/>
    <s v="Trudy Schmidt"/>
    <s v="Consumer"/>
    <s v="United States"/>
    <s v="Fayetteville"/>
    <s v="Arkansas"/>
    <n v="72701"/>
    <s v="South"/>
    <s v="FUR-FU-10003553"/>
    <s v="Furniture"/>
    <s v="Furnishings"/>
    <s v="Howard Miller 13-1/2&quot; Diameter Rosebrook Wall Clock"/>
    <n v="343.85"/>
    <n v="5"/>
    <n v="0"/>
    <n v="137.54"/>
    <x v="5"/>
    <x v="0"/>
  </r>
  <r>
    <n v="7893"/>
    <s v="CA-2016-148684"/>
    <d v="2016-12-25T00:00:00"/>
    <s v="12/29/2016"/>
    <s v="Standard Class"/>
    <s v="TS-21655"/>
    <s v="Trudy Schmidt"/>
    <s v="Consumer"/>
    <s v="United States"/>
    <s v="Fayetteville"/>
    <s v="Arkansas"/>
    <n v="72701"/>
    <s v="South"/>
    <s v="OFF-PA-10003302"/>
    <s v="Office Supplies"/>
    <s v="Paper"/>
    <s v="Xerox 1906"/>
    <n v="106.32"/>
    <n v="3"/>
    <n v="0"/>
    <n v="49.970399999999998"/>
    <x v="5"/>
    <x v="0"/>
  </r>
  <r>
    <n v="7894"/>
    <s v="CA-2017-125367"/>
    <d v="2017-07-23T00:00:00"/>
    <s v="7/30/2017"/>
    <s v="Standard Class"/>
    <s v="NM-18445"/>
    <s v="Nathan Mautz"/>
    <s v="Home Office"/>
    <s v="United States"/>
    <s v="New York City"/>
    <s v="New York"/>
    <n v="10011"/>
    <s v="East"/>
    <s v="OFF-BI-10002412"/>
    <s v="Office Supplies"/>
    <s v="Binders"/>
    <s v="Wilson Jones ìSnapî Scratch Pad Binder Tool for Ring Binders"/>
    <n v="13.92"/>
    <n v="3"/>
    <n v="0.2"/>
    <n v="4.3499999999999996"/>
    <x v="10"/>
    <x v="3"/>
  </r>
  <r>
    <n v="7895"/>
    <s v="CA-2017-124744"/>
    <d v="2017-06-21T00:00:00"/>
    <s v="6/25/2017"/>
    <s v="Standard Class"/>
    <s v="EH-14125"/>
    <s v="Eugene Hildebrand"/>
    <s v="Home Office"/>
    <s v="United States"/>
    <s v="Wheeling"/>
    <s v="West Virginia"/>
    <n v="26003"/>
    <s v="East"/>
    <s v="OFF-BI-10002852"/>
    <s v="Office Supplies"/>
    <s v="Binders"/>
    <s v="Ibico Standard Transparent Covers"/>
    <n v="82.4"/>
    <n v="5"/>
    <n v="0"/>
    <n v="40.375999999999998"/>
    <x v="27"/>
    <x v="3"/>
  </r>
  <r>
    <n v="7896"/>
    <s v="CA-2017-124744"/>
    <d v="2017-06-21T00:00:00"/>
    <s v="6/25/2017"/>
    <s v="Standard Class"/>
    <s v="EH-14125"/>
    <s v="Eugene Hildebrand"/>
    <s v="Home Office"/>
    <s v="United States"/>
    <s v="Wheeling"/>
    <s v="West Virginia"/>
    <n v="26003"/>
    <s v="East"/>
    <s v="OFF-BI-10000145"/>
    <s v="Office Supplies"/>
    <s v="Binders"/>
    <s v="Zipper Ring Binder Pockets"/>
    <n v="6.24"/>
    <n v="2"/>
    <n v="0"/>
    <n v="3.0575999999999999"/>
    <x v="27"/>
    <x v="3"/>
  </r>
  <r>
    <n v="7897"/>
    <s v="CA-2017-124744"/>
    <d v="2017-06-21T00:00:00"/>
    <s v="6/25/2017"/>
    <s v="Standard Class"/>
    <s v="EH-14125"/>
    <s v="Eugene Hildebrand"/>
    <s v="Home Office"/>
    <s v="United States"/>
    <s v="Wheeling"/>
    <s v="West Virginia"/>
    <n v="26003"/>
    <s v="East"/>
    <s v="OFF-PA-10001970"/>
    <s v="Office Supplies"/>
    <s v="Paper"/>
    <s v="Xerox 1908"/>
    <n v="447.84"/>
    <n v="8"/>
    <n v="0"/>
    <n v="219.44159999999999"/>
    <x v="27"/>
    <x v="3"/>
  </r>
  <r>
    <n v="7898"/>
    <s v="CA-2017-128363"/>
    <d v="2017-08-13T00:00:00"/>
    <s v="8/18/2017"/>
    <s v="Standard Class"/>
    <s v="DC-12850"/>
    <s v="Dan Campbell"/>
    <s v="Consumer"/>
    <s v="United States"/>
    <s v="Memphis"/>
    <s v="Tennessee"/>
    <n v="38109"/>
    <s v="South"/>
    <s v="OFF-AP-10001563"/>
    <s v="Office Supplies"/>
    <s v="Appliances"/>
    <s v="Belkin Premiere Surge Master II 8-outlet surge protector"/>
    <n v="272.048"/>
    <n v="7"/>
    <n v="0.2"/>
    <n v="30.605399999999999"/>
    <x v="43"/>
    <x v="3"/>
  </r>
  <r>
    <n v="7899"/>
    <s v="CA-2017-128363"/>
    <d v="2017-08-13T00:00:00"/>
    <s v="8/18/2017"/>
    <s v="Standard Class"/>
    <s v="DC-12850"/>
    <s v="Dan Campbell"/>
    <s v="Consumer"/>
    <s v="United States"/>
    <s v="Memphis"/>
    <s v="Tennessee"/>
    <n v="38109"/>
    <s v="South"/>
    <s v="OFF-BI-10001359"/>
    <s v="Office Supplies"/>
    <s v="Binders"/>
    <s v="GBC DocuBind TL300 Electric Binding System"/>
    <n v="1614.5820000000001"/>
    <n v="6"/>
    <n v="0.7"/>
    <n v="-1237.8462"/>
    <x v="43"/>
    <x v="3"/>
  </r>
  <r>
    <n v="7900"/>
    <s v="CA-2017-128363"/>
    <d v="2017-08-13T00:00:00"/>
    <s v="8/18/2017"/>
    <s v="Standard Class"/>
    <s v="DC-12850"/>
    <s v="Dan Campbell"/>
    <s v="Consumer"/>
    <s v="United States"/>
    <s v="Memphis"/>
    <s v="Tennessee"/>
    <n v="38109"/>
    <s v="South"/>
    <s v="OFF-FA-10003495"/>
    <s v="Office Supplies"/>
    <s v="Fasteners"/>
    <s v="Staples"/>
    <n v="24.32"/>
    <n v="5"/>
    <n v="0.2"/>
    <n v="9.1199999999999992"/>
    <x v="43"/>
    <x v="3"/>
  </r>
  <r>
    <n v="7901"/>
    <s v="CA-2017-128363"/>
    <d v="2017-08-13T00:00:00"/>
    <s v="8/18/2017"/>
    <s v="Standard Class"/>
    <s v="DC-12850"/>
    <s v="Dan Campbell"/>
    <s v="Consumer"/>
    <s v="United States"/>
    <s v="Memphis"/>
    <s v="Tennessee"/>
    <n v="38109"/>
    <s v="South"/>
    <s v="TEC-AC-10003709"/>
    <s v="Technology"/>
    <s v="Accessories"/>
    <s v="Maxell 4.7GB DVD-R 5/Pack"/>
    <n v="1.5840000000000001"/>
    <n v="2"/>
    <n v="0.2"/>
    <n v="0.47520000000000001"/>
    <x v="43"/>
    <x v="3"/>
  </r>
  <r>
    <n v="7902"/>
    <s v="CA-2017-128363"/>
    <d v="2017-08-13T00:00:00"/>
    <s v="8/18/2017"/>
    <s v="Standard Class"/>
    <s v="DC-12850"/>
    <s v="Dan Campbell"/>
    <s v="Consumer"/>
    <s v="United States"/>
    <s v="Memphis"/>
    <s v="Tennessee"/>
    <n v="38109"/>
    <s v="South"/>
    <s v="FUR-FU-10003268"/>
    <s v="Furniture"/>
    <s v="Furnishings"/>
    <s v="Eldon Radial Chair Mat for Low to Medium Pile Carpets"/>
    <n v="31.984000000000002"/>
    <n v="1"/>
    <n v="0.2"/>
    <n v="0"/>
    <x v="43"/>
    <x v="3"/>
  </r>
  <r>
    <n v="7903"/>
    <s v="CA-2017-128363"/>
    <d v="2017-08-13T00:00:00"/>
    <s v="8/18/2017"/>
    <s v="Standard Class"/>
    <s v="DC-12850"/>
    <s v="Dan Campbell"/>
    <s v="Consumer"/>
    <s v="United States"/>
    <s v="Memphis"/>
    <s v="Tennessee"/>
    <n v="38109"/>
    <s v="South"/>
    <s v="OFF-EN-10003845"/>
    <s v="Office Supplies"/>
    <s v="Envelopes"/>
    <s v="Colored Envelopes"/>
    <n v="14.76"/>
    <n v="5"/>
    <n v="0.2"/>
    <n v="4.7969999999999997"/>
    <x v="43"/>
    <x v="3"/>
  </r>
  <r>
    <n v="7904"/>
    <s v="CA-2017-128363"/>
    <d v="2017-08-13T00:00:00"/>
    <s v="8/18/2017"/>
    <s v="Standard Class"/>
    <s v="DC-12850"/>
    <s v="Dan Campbell"/>
    <s v="Consumer"/>
    <s v="United States"/>
    <s v="Memphis"/>
    <s v="Tennessee"/>
    <n v="38109"/>
    <s v="South"/>
    <s v="FUR-CH-10002073"/>
    <s v="Furniture"/>
    <s v="Chairs"/>
    <s v="Hon Olson Stacker Chairs"/>
    <n v="423.64800000000002"/>
    <n v="2"/>
    <n v="0.2"/>
    <n v="47.660400000000003"/>
    <x v="43"/>
    <x v="3"/>
  </r>
  <r>
    <n v="7905"/>
    <s v="CA-2015-126669"/>
    <d v="2015-11-07T00:00:00"/>
    <s v="11/13/2015"/>
    <s v="Standard Class"/>
    <s v="DO-13645"/>
    <s v="Doug O'Connell"/>
    <s v="Consumer"/>
    <s v="United States"/>
    <s v="Houston"/>
    <s v="Texas"/>
    <n v="77036"/>
    <s v="Central"/>
    <s v="OFF-PA-10001357"/>
    <s v="Office Supplies"/>
    <s v="Paper"/>
    <s v="Xerox 1886"/>
    <n v="76.64"/>
    <n v="2"/>
    <n v="0.2"/>
    <n v="26.824000000000002"/>
    <x v="6"/>
    <x v="1"/>
  </r>
  <r>
    <n v="7906"/>
    <s v="US-2015-118766"/>
    <d v="2015-10-15T00:00:00"/>
    <s v="10/22/2015"/>
    <s v="Standard Class"/>
    <s v="LS-16975"/>
    <s v="Lindsay Shagiari"/>
    <s v="Home Office"/>
    <s v="United States"/>
    <s v="Dallas"/>
    <s v="Texas"/>
    <n v="75217"/>
    <s v="Central"/>
    <s v="OFF-EN-10001415"/>
    <s v="Office Supplies"/>
    <s v="Envelopes"/>
    <s v="Staple envelope"/>
    <n v="4.4640000000000004"/>
    <n v="1"/>
    <n v="0.2"/>
    <n v="1.6739999999999999"/>
    <x v="2"/>
    <x v="1"/>
  </r>
  <r>
    <n v="7907"/>
    <s v="US-2015-118766"/>
    <d v="2015-10-15T00:00:00"/>
    <s v="10/22/2015"/>
    <s v="Standard Class"/>
    <s v="LS-16975"/>
    <s v="Lindsay Shagiari"/>
    <s v="Home Office"/>
    <s v="United States"/>
    <s v="Dallas"/>
    <s v="Texas"/>
    <n v="75217"/>
    <s v="Central"/>
    <s v="OFF-BI-10002813"/>
    <s v="Office Supplies"/>
    <s v="Binders"/>
    <s v="Avery Reinforcements for Hole-Punch Pages"/>
    <n v="3.96"/>
    <n v="10"/>
    <n v="0.8"/>
    <n v="-6.93"/>
    <x v="2"/>
    <x v="1"/>
  </r>
  <r>
    <n v="7908"/>
    <s v="CA-2016-112585"/>
    <d v="2016-07-30T00:00:00"/>
    <d v="2016-02-08T00:00:00"/>
    <s v="First Class"/>
    <s v="RW-19630"/>
    <s v="Rob Williams"/>
    <s v="Corporate"/>
    <s v="United States"/>
    <s v="San Francisco"/>
    <s v="California"/>
    <n v="94122"/>
    <s v="West"/>
    <s v="OFF-AP-10003849"/>
    <s v="Office Supplies"/>
    <s v="Appliances"/>
    <s v="Hoover Shoulder Vac Commercial Portable Vacuum"/>
    <n v="715.64"/>
    <n v="2"/>
    <n v="0"/>
    <n v="178.91"/>
    <x v="16"/>
    <x v="0"/>
  </r>
  <r>
    <n v="7909"/>
    <s v="CA-2016-149762"/>
    <d v="2016-12-03T00:00:00"/>
    <d v="2016-07-12T00:00:00"/>
    <s v="Standard Class"/>
    <s v="RD-19720"/>
    <s v="Roger Demir"/>
    <s v="Consumer"/>
    <s v="United States"/>
    <s v="Morgan Hill"/>
    <s v="California"/>
    <n v="95037"/>
    <s v="West"/>
    <s v="FUR-TA-10004147"/>
    <s v="Furniture"/>
    <s v="Tables"/>
    <s v="Hon 4060 Series Tables"/>
    <n v="268.70400000000001"/>
    <n v="3"/>
    <n v="0.2"/>
    <n v="6.7176"/>
    <x v="5"/>
    <x v="0"/>
  </r>
  <r>
    <n v="7910"/>
    <s v="CA-2016-149762"/>
    <d v="2016-12-03T00:00:00"/>
    <d v="2016-07-12T00:00:00"/>
    <s v="Standard Class"/>
    <s v="RD-19720"/>
    <s v="Roger Demir"/>
    <s v="Consumer"/>
    <s v="United States"/>
    <s v="Morgan Hill"/>
    <s v="California"/>
    <n v="95037"/>
    <s v="West"/>
    <s v="OFF-AR-10001662"/>
    <s v="Office Supplies"/>
    <s v="Art"/>
    <s v="Rogers Handheld Barrel Pencil Sharpener"/>
    <n v="21.92"/>
    <n v="8"/>
    <n v="0"/>
    <n v="5.9184000000000001"/>
    <x v="5"/>
    <x v="0"/>
  </r>
  <r>
    <n v="7911"/>
    <s v="CA-2016-149762"/>
    <d v="2016-12-03T00:00:00"/>
    <d v="2016-07-12T00:00:00"/>
    <s v="Standard Class"/>
    <s v="RD-19720"/>
    <s v="Roger Demir"/>
    <s v="Consumer"/>
    <s v="United States"/>
    <s v="Morgan Hill"/>
    <s v="California"/>
    <n v="95037"/>
    <s v="West"/>
    <s v="OFF-ST-10001558"/>
    <s v="Office Supplies"/>
    <s v="Storage"/>
    <s v="Acco Perma 4000 Stacking Storage Drawers"/>
    <n v="48.72"/>
    <n v="3"/>
    <n v="0"/>
    <n v="7.3079999999999998"/>
    <x v="5"/>
    <x v="0"/>
  </r>
  <r>
    <n v="7912"/>
    <s v="CA-2016-149762"/>
    <d v="2016-12-03T00:00:00"/>
    <d v="2016-07-12T00:00:00"/>
    <s v="Standard Class"/>
    <s v="RD-19720"/>
    <s v="Roger Demir"/>
    <s v="Consumer"/>
    <s v="United States"/>
    <s v="Morgan Hill"/>
    <s v="California"/>
    <n v="95037"/>
    <s v="West"/>
    <s v="FUR-BO-10001337"/>
    <s v="Furniture"/>
    <s v="Bookcases"/>
    <s v="O'Sullivan Living Dimensions 2-Shelf Bookcases"/>
    <n v="205.666"/>
    <n v="2"/>
    <n v="0.15"/>
    <n v="-12.098000000000001"/>
    <x v="5"/>
    <x v="0"/>
  </r>
  <r>
    <n v="7913"/>
    <s v="CA-2016-167605"/>
    <d v="2016-04-28T00:00:00"/>
    <s v="4/30/2016"/>
    <s v="Second Class"/>
    <s v="RB-19570"/>
    <s v="Rob Beeghly"/>
    <s v="Consumer"/>
    <s v="United States"/>
    <s v="Saint Charles"/>
    <s v="Illinois"/>
    <n v="60174"/>
    <s v="Central"/>
    <s v="FUR-FU-10001602"/>
    <s v="Furniture"/>
    <s v="Furnishings"/>
    <s v="Eldon Delta Triangular Chair Mat, 52&quot; x 58&quot;, Clear"/>
    <n v="30.344000000000001"/>
    <n v="2"/>
    <n v="0.6"/>
    <n v="-31.8612"/>
    <x v="25"/>
    <x v="0"/>
  </r>
  <r>
    <n v="7914"/>
    <s v="US-2017-105697"/>
    <d v="2017-08-25T00:00:00"/>
    <s v="8/27/2017"/>
    <s v="First Class"/>
    <s v="JE-15715"/>
    <s v="Joe Elijah"/>
    <s v="Consumer"/>
    <s v="United States"/>
    <s v="Cleveland"/>
    <s v="Ohio"/>
    <n v="44105"/>
    <s v="East"/>
    <s v="OFF-ST-10003996"/>
    <s v="Office Supplies"/>
    <s v="Storage"/>
    <s v="Letter/Legal File Tote with Clear Snap-On Lid, Black Granite"/>
    <n v="25.696000000000002"/>
    <n v="2"/>
    <n v="0.2"/>
    <n v="1.9272"/>
    <x v="43"/>
    <x v="3"/>
  </r>
  <r>
    <n v="7915"/>
    <s v="CA-2017-165323"/>
    <d v="2017-06-17T00:00:00"/>
    <s v="6/21/2017"/>
    <s v="Standard Class"/>
    <s v="SR-20740"/>
    <s v="Steven Roelle"/>
    <s v="Home Office"/>
    <s v="United States"/>
    <s v="New York City"/>
    <s v="New York"/>
    <n v="10024"/>
    <s v="East"/>
    <s v="TEC-MA-10003673"/>
    <s v="Technology"/>
    <s v="Machines"/>
    <s v="Hewlett-Packard Desktjet 6988DT Refurbished Printer"/>
    <n v="3404.5"/>
    <n v="5"/>
    <n v="0"/>
    <n v="1668.2049999999999"/>
    <x v="27"/>
    <x v="3"/>
  </r>
  <r>
    <n v="7916"/>
    <s v="CA-2017-165323"/>
    <d v="2017-06-17T00:00:00"/>
    <s v="6/21/2017"/>
    <s v="Standard Class"/>
    <s v="SR-20740"/>
    <s v="Steven Roelle"/>
    <s v="Home Office"/>
    <s v="United States"/>
    <s v="New York City"/>
    <s v="New York"/>
    <n v="10024"/>
    <s v="East"/>
    <s v="TEC-AC-10004992"/>
    <s v="Technology"/>
    <s v="Accessories"/>
    <s v="Kingston Digital DataTraveler 64GB USB 2.0"/>
    <n v="101.34"/>
    <n v="3"/>
    <n v="0"/>
    <n v="8.1072000000000006"/>
    <x v="27"/>
    <x v="3"/>
  </r>
  <r>
    <n v="7917"/>
    <s v="CA-2015-110891"/>
    <d v="2015-11-20T00:00:00"/>
    <s v="11/24/2015"/>
    <s v="Standard Class"/>
    <s v="PO-19195"/>
    <s v="Phillina Ober"/>
    <s v="Home Office"/>
    <s v="United States"/>
    <s v="Philadelphia"/>
    <s v="Pennsylvania"/>
    <n v="19140"/>
    <s v="East"/>
    <s v="FUR-CH-10002880"/>
    <s v="Furniture"/>
    <s v="Chairs"/>
    <s v="Global High-Back Leather Tilter, Burgundy"/>
    <n v="344.37200000000001"/>
    <n v="4"/>
    <n v="0.3"/>
    <n v="-93.472399999999993"/>
    <x v="6"/>
    <x v="1"/>
  </r>
  <r>
    <n v="7918"/>
    <s v="CA-2017-100783"/>
    <d v="2017-09-04T00:00:00"/>
    <d v="2017-08-09T00:00:00"/>
    <s v="Second Class"/>
    <s v="JK-16120"/>
    <s v="Julie Kriz"/>
    <s v="Home Office"/>
    <s v="United States"/>
    <s v="Garland"/>
    <s v="Texas"/>
    <n v="75043"/>
    <s v="Central"/>
    <s v="OFF-AR-10000380"/>
    <s v="Office Supplies"/>
    <s v="Art"/>
    <s v="Hunt PowerHouse Electric Pencil Sharpener, Blue"/>
    <n v="30.384"/>
    <n v="1"/>
    <n v="0.2"/>
    <n v="3.798"/>
    <x v="15"/>
    <x v="3"/>
  </r>
  <r>
    <n v="7919"/>
    <s v="CA-2015-152513"/>
    <d v="2015-07-04T00:00:00"/>
    <d v="2015-08-07T00:00:00"/>
    <s v="Second Class"/>
    <s v="JP-16135"/>
    <s v="Julie Prescott"/>
    <s v="Home Office"/>
    <s v="United States"/>
    <s v="San Diego"/>
    <s v="California"/>
    <n v="92024"/>
    <s v="West"/>
    <s v="OFF-BI-10002706"/>
    <s v="Office Supplies"/>
    <s v="Binders"/>
    <s v="Avery Premier Heavy-Duty Binder with Round Locking Rings"/>
    <n v="22.847999999999999"/>
    <n v="2"/>
    <n v="0.2"/>
    <n v="7.4256000000000002"/>
    <x v="38"/>
    <x v="1"/>
  </r>
  <r>
    <n v="7920"/>
    <s v="CA-2017-139822"/>
    <d v="2017-09-15T00:00:00"/>
    <s v="9/21/2017"/>
    <s v="Standard Class"/>
    <s v="Dp-13240"/>
    <s v="Dean percer"/>
    <s v="Home Office"/>
    <s v="United States"/>
    <s v="Waterbury"/>
    <s v="Connecticut"/>
    <n v="6708"/>
    <s v="East"/>
    <s v="OFF-ST-10000943"/>
    <s v="Office Supplies"/>
    <s v="Storage"/>
    <s v="Eldon ProFile File 'N Store Portable File Tub Letter/Legal Size Black"/>
    <n v="38.619999999999997"/>
    <n v="2"/>
    <n v="0"/>
    <n v="10.813599999999999"/>
    <x v="15"/>
    <x v="3"/>
  </r>
  <r>
    <n v="7921"/>
    <s v="CA-2017-139822"/>
    <d v="2017-09-15T00:00:00"/>
    <s v="9/21/2017"/>
    <s v="Standard Class"/>
    <s v="Dp-13240"/>
    <s v="Dean percer"/>
    <s v="Home Office"/>
    <s v="United States"/>
    <s v="Waterbury"/>
    <s v="Connecticut"/>
    <n v="6708"/>
    <s v="East"/>
    <s v="TEC-AC-10001090"/>
    <s v="Technology"/>
    <s v="Accessories"/>
    <s v="Micro Innovations Wireless Classic Keyboard with Mouse"/>
    <n v="59.98"/>
    <n v="2"/>
    <n v="0"/>
    <n v="10.7964"/>
    <x v="15"/>
    <x v="3"/>
  </r>
  <r>
    <n v="7922"/>
    <s v="CA-2017-107713"/>
    <d v="2017-03-13T00:00:00"/>
    <s v="3/17/2017"/>
    <s v="Standard Class"/>
    <s v="JB-16000"/>
    <s v="Joy Bell-"/>
    <s v="Consumer"/>
    <s v="United States"/>
    <s v="Columbia"/>
    <s v="Maryland"/>
    <n v="21044"/>
    <s v="East"/>
    <s v="OFF-BI-10002026"/>
    <s v="Office Supplies"/>
    <s v="Binders"/>
    <s v="Avery Arch Ring Binders"/>
    <n v="174.3"/>
    <n v="3"/>
    <n v="0"/>
    <n v="81.921000000000006"/>
    <x v="42"/>
    <x v="3"/>
  </r>
  <r>
    <n v="7923"/>
    <s v="CA-2017-134096"/>
    <d v="2017-09-24T00:00:00"/>
    <s v="9/29/2017"/>
    <s v="Standard Class"/>
    <s v="PP-18955"/>
    <s v="Paul Prost"/>
    <s v="Home Office"/>
    <s v="United States"/>
    <s v="Hollywood"/>
    <s v="Florida"/>
    <n v="33021"/>
    <s v="South"/>
    <s v="TEC-PH-10000526"/>
    <s v="Technology"/>
    <s v="Phones"/>
    <s v="Vtech CS6719"/>
    <n v="383.96"/>
    <n v="5"/>
    <n v="0.2"/>
    <n v="38.396000000000001"/>
    <x v="15"/>
    <x v="3"/>
  </r>
  <r>
    <n v="7924"/>
    <s v="CA-2017-134096"/>
    <d v="2017-09-24T00:00:00"/>
    <s v="9/29/2017"/>
    <s v="Standard Class"/>
    <s v="PP-18955"/>
    <s v="Paul Prost"/>
    <s v="Home Office"/>
    <s v="United States"/>
    <s v="Hollywood"/>
    <s v="Florida"/>
    <n v="33021"/>
    <s v="South"/>
    <s v="OFF-BI-10004002"/>
    <s v="Office Supplies"/>
    <s v="Binders"/>
    <s v="Wilson Jones International Size A4 Ring Binders"/>
    <n v="15.57"/>
    <n v="3"/>
    <n v="0.7"/>
    <n v="-11.417999999999999"/>
    <x v="15"/>
    <x v="3"/>
  </r>
  <r>
    <n v="7925"/>
    <s v="CA-2016-125843"/>
    <d v="2016-08-13T00:00:00"/>
    <s v="8/16/2016"/>
    <s v="First Class"/>
    <s v="RF-19840"/>
    <s v="Roy Franzˆsisch"/>
    <s v="Consumer"/>
    <s v="United States"/>
    <s v="Springfield"/>
    <s v="Virginia"/>
    <n v="22153"/>
    <s v="South"/>
    <s v="OFF-BI-10002309"/>
    <s v="Office Supplies"/>
    <s v="Binders"/>
    <s v="Avery Heavy-Duty EZD  Binder With Locking Rings"/>
    <n v="22.32"/>
    <n v="4"/>
    <n v="0"/>
    <n v="10.7136"/>
    <x v="28"/>
    <x v="0"/>
  </r>
  <r>
    <n v="7926"/>
    <s v="CA-2016-125843"/>
    <d v="2016-08-13T00:00:00"/>
    <s v="8/16/2016"/>
    <s v="First Class"/>
    <s v="RF-19840"/>
    <s v="Roy Franzˆsisch"/>
    <s v="Consumer"/>
    <s v="United States"/>
    <s v="Springfield"/>
    <s v="Virginia"/>
    <n v="22153"/>
    <s v="South"/>
    <s v="OFF-LA-10003923"/>
    <s v="Office Supplies"/>
    <s v="Labels"/>
    <s v="Alphabetical Labels for Top Tab Filing"/>
    <n v="103.6"/>
    <n v="7"/>
    <n v="0"/>
    <n v="51.8"/>
    <x v="28"/>
    <x v="0"/>
  </r>
  <r>
    <n v="7927"/>
    <s v="CA-2017-120404"/>
    <d v="2017-11-20T00:00:00"/>
    <s v="11/24/2017"/>
    <s v="Second Class"/>
    <s v="KH-16330"/>
    <s v="Katharine Harms"/>
    <s v="Corporate"/>
    <s v="United States"/>
    <s v="New York City"/>
    <s v="New York"/>
    <n v="10035"/>
    <s v="East"/>
    <s v="TEC-AC-10003433"/>
    <s v="Technology"/>
    <s v="Accessories"/>
    <s v="Maxell 4.7GB DVD+R 5/Pack"/>
    <n v="2.97"/>
    <n v="3"/>
    <n v="0"/>
    <n v="1.3365"/>
    <x v="23"/>
    <x v="3"/>
  </r>
  <r>
    <n v="7928"/>
    <s v="CA-2017-120404"/>
    <d v="2017-11-20T00:00:00"/>
    <s v="11/24/2017"/>
    <s v="Second Class"/>
    <s v="KH-16330"/>
    <s v="Katharine Harms"/>
    <s v="Corporate"/>
    <s v="United States"/>
    <s v="New York City"/>
    <s v="New York"/>
    <n v="10035"/>
    <s v="East"/>
    <s v="TEC-PH-10001363"/>
    <s v="Technology"/>
    <s v="Phones"/>
    <s v="Apple iPhone 5S"/>
    <n v="569.99"/>
    <n v="1"/>
    <n v="0"/>
    <n v="170.99700000000001"/>
    <x v="23"/>
    <x v="3"/>
  </r>
  <r>
    <n v="7929"/>
    <s v="CA-2017-120404"/>
    <d v="2017-11-20T00:00:00"/>
    <s v="11/24/2017"/>
    <s v="Second Class"/>
    <s v="KH-16330"/>
    <s v="Katharine Harms"/>
    <s v="Corporate"/>
    <s v="United States"/>
    <s v="New York City"/>
    <s v="New York"/>
    <n v="10035"/>
    <s v="East"/>
    <s v="FUR-FU-10000820"/>
    <s v="Furniture"/>
    <s v="Furnishings"/>
    <s v="Tensor Brushed Steel Torchiere Floor Lamp"/>
    <n v="50.97"/>
    <n v="3"/>
    <n v="0"/>
    <n v="9.1745999999999999"/>
    <x v="23"/>
    <x v="3"/>
  </r>
  <r>
    <n v="7930"/>
    <s v="CA-2017-167549"/>
    <d v="2017-07-25T00:00:00"/>
    <s v="7/27/2017"/>
    <s v="First Class"/>
    <s v="EM-14200"/>
    <s v="Evan Minnotte"/>
    <s v="Home Office"/>
    <s v="United States"/>
    <s v="Dallas"/>
    <s v="Texas"/>
    <n v="75217"/>
    <s v="Central"/>
    <s v="FUR-TA-10004767"/>
    <s v="Furniture"/>
    <s v="Tables"/>
    <s v="Safco Drafting Table"/>
    <n v="298.11599999999999"/>
    <n v="6"/>
    <n v="0.3"/>
    <n v="-4.2587999999999999"/>
    <x v="10"/>
    <x v="3"/>
  </r>
  <r>
    <n v="7931"/>
    <s v="CA-2016-120082"/>
    <d v="2016-03-25T00:00:00"/>
    <s v="3/27/2016"/>
    <s v="Second Class"/>
    <s v="DK-12835"/>
    <s v="Damala Kotsonis"/>
    <s v="Corporate"/>
    <s v="United States"/>
    <s v="New York City"/>
    <s v="New York"/>
    <n v="10024"/>
    <s v="East"/>
    <s v="OFF-AR-10001955"/>
    <s v="Office Supplies"/>
    <s v="Art"/>
    <s v="Newell 319"/>
    <n v="59.52"/>
    <n v="3"/>
    <n v="0"/>
    <n v="17.856000000000002"/>
    <x v="17"/>
    <x v="0"/>
  </r>
  <r>
    <n v="7932"/>
    <s v="US-2016-168095"/>
    <d v="2016-07-15T00:00:00"/>
    <s v="7/20/2016"/>
    <s v="Standard Class"/>
    <s v="MC-17425"/>
    <s v="Mark Cousins"/>
    <s v="Corporate"/>
    <s v="United States"/>
    <s v="Portland"/>
    <s v="Oregon"/>
    <n v="97206"/>
    <s v="West"/>
    <s v="FUR-CH-10004886"/>
    <s v="Furniture"/>
    <s v="Chairs"/>
    <s v="Bevis Steel Folding Chairs"/>
    <n v="230.28"/>
    <n v="3"/>
    <n v="0.2"/>
    <n v="23.027999999999999"/>
    <x v="16"/>
    <x v="0"/>
  </r>
  <r>
    <n v="7933"/>
    <s v="US-2016-168095"/>
    <d v="2016-07-15T00:00:00"/>
    <s v="7/20/2016"/>
    <s v="Standard Class"/>
    <s v="MC-17425"/>
    <s v="Mark Cousins"/>
    <s v="Corporate"/>
    <s v="United States"/>
    <s v="Portland"/>
    <s v="Oregon"/>
    <n v="97206"/>
    <s v="West"/>
    <s v="OFF-PA-10003641"/>
    <s v="Office Supplies"/>
    <s v="Paper"/>
    <s v="Xerox 1909"/>
    <n v="105.52"/>
    <n v="5"/>
    <n v="0.2"/>
    <n v="34.293999999999997"/>
    <x v="16"/>
    <x v="0"/>
  </r>
  <r>
    <n v="7934"/>
    <s v="CA-2017-166093"/>
    <d v="2017-08-17T00:00:00"/>
    <s v="8/24/2017"/>
    <s v="Standard Class"/>
    <s v="RW-19540"/>
    <s v="Rick Wilson"/>
    <s v="Corporate"/>
    <s v="United States"/>
    <s v="Brentwood"/>
    <s v="California"/>
    <n v="94513"/>
    <s v="West"/>
    <s v="OFF-EN-10003134"/>
    <s v="Office Supplies"/>
    <s v="Envelopes"/>
    <s v="Staple envelope"/>
    <n v="23.36"/>
    <n v="2"/>
    <n v="0"/>
    <n v="11.68"/>
    <x v="43"/>
    <x v="3"/>
  </r>
  <r>
    <n v="7935"/>
    <s v="CA-2017-166093"/>
    <d v="2017-08-17T00:00:00"/>
    <s v="8/24/2017"/>
    <s v="Standard Class"/>
    <s v="RW-19540"/>
    <s v="Rick Wilson"/>
    <s v="Corporate"/>
    <s v="United States"/>
    <s v="Brentwood"/>
    <s v="California"/>
    <n v="94513"/>
    <s v="West"/>
    <s v="TEC-PH-10002564"/>
    <s v="Technology"/>
    <s v="Phones"/>
    <s v="OtterBox Defender Series Case - Samsung Galaxy S4"/>
    <n v="71.975999999999999"/>
    <n v="3"/>
    <n v="0.2"/>
    <n v="8.9969999999999999"/>
    <x v="43"/>
    <x v="3"/>
  </r>
  <r>
    <n v="7936"/>
    <s v="CA-2017-166093"/>
    <d v="2017-08-17T00:00:00"/>
    <s v="8/24/2017"/>
    <s v="Standard Class"/>
    <s v="RW-19540"/>
    <s v="Rick Wilson"/>
    <s v="Corporate"/>
    <s v="United States"/>
    <s v="Brentwood"/>
    <s v="California"/>
    <n v="94513"/>
    <s v="West"/>
    <s v="OFF-PA-10003893"/>
    <s v="Office Supplies"/>
    <s v="Paper"/>
    <s v="Xerox 1962"/>
    <n v="8.56"/>
    <n v="2"/>
    <n v="0"/>
    <n v="3.8519999999999999"/>
    <x v="43"/>
    <x v="3"/>
  </r>
  <r>
    <n v="7937"/>
    <s v="CA-2017-166093"/>
    <d v="2017-08-17T00:00:00"/>
    <s v="8/24/2017"/>
    <s v="Standard Class"/>
    <s v="RW-19540"/>
    <s v="Rick Wilson"/>
    <s v="Corporate"/>
    <s v="United States"/>
    <s v="Brentwood"/>
    <s v="California"/>
    <n v="94513"/>
    <s v="West"/>
    <s v="OFF-BI-10000174"/>
    <s v="Office Supplies"/>
    <s v="Binders"/>
    <s v="Wilson Jones Clip &amp; Carry Folder Binder Tool for Ring Binders, Clear"/>
    <n v="13.92"/>
    <n v="3"/>
    <n v="0.2"/>
    <n v="4.8719999999999999"/>
    <x v="43"/>
    <x v="3"/>
  </r>
  <r>
    <n v="7938"/>
    <s v="CA-2017-166093"/>
    <d v="2017-08-17T00:00:00"/>
    <s v="8/24/2017"/>
    <s v="Standard Class"/>
    <s v="RW-19540"/>
    <s v="Rick Wilson"/>
    <s v="Corporate"/>
    <s v="United States"/>
    <s v="Brentwood"/>
    <s v="California"/>
    <n v="94513"/>
    <s v="West"/>
    <s v="OFF-AP-10001058"/>
    <s v="Office Supplies"/>
    <s v="Appliances"/>
    <s v="Sanyo 2.5 Cubic Foot Mid-Size Office Refrigerators"/>
    <n v="2518.29"/>
    <n v="9"/>
    <n v="0"/>
    <n v="654.75540000000001"/>
    <x v="43"/>
    <x v="3"/>
  </r>
  <r>
    <n v="7939"/>
    <s v="CA-2017-166093"/>
    <d v="2017-08-17T00:00:00"/>
    <s v="8/24/2017"/>
    <s v="Standard Class"/>
    <s v="RW-19540"/>
    <s v="Rick Wilson"/>
    <s v="Corporate"/>
    <s v="United States"/>
    <s v="Brentwood"/>
    <s v="California"/>
    <n v="94513"/>
    <s v="West"/>
    <s v="OFF-ST-10001496"/>
    <s v="Office Supplies"/>
    <s v="Storage"/>
    <s v="Standard Rollaway File with Lock"/>
    <n v="540.57000000000005"/>
    <n v="3"/>
    <n v="0"/>
    <n v="140.54820000000001"/>
    <x v="43"/>
    <x v="3"/>
  </r>
  <r>
    <n v="7940"/>
    <s v="CA-2017-166093"/>
    <d v="2017-08-17T00:00:00"/>
    <s v="8/24/2017"/>
    <s v="Standard Class"/>
    <s v="RW-19540"/>
    <s v="Rick Wilson"/>
    <s v="Corporate"/>
    <s v="United States"/>
    <s v="Brentwood"/>
    <s v="California"/>
    <n v="94513"/>
    <s v="West"/>
    <s v="OFF-BI-10004230"/>
    <s v="Office Supplies"/>
    <s v="Binders"/>
    <s v="GBC Recycled Grain Textured Covers"/>
    <n v="221.05600000000001"/>
    <n v="8"/>
    <n v="0.2"/>
    <n v="77.369600000000005"/>
    <x v="43"/>
    <x v="3"/>
  </r>
  <r>
    <n v="7941"/>
    <s v="CA-2016-146325"/>
    <d v="2016-12-14T00:00:00"/>
    <s v="12/17/2016"/>
    <s v="First Class"/>
    <s v="DS-13180"/>
    <s v="David Smith"/>
    <s v="Corporate"/>
    <s v="United States"/>
    <s v="San Diego"/>
    <s v="California"/>
    <n v="92037"/>
    <s v="West"/>
    <s v="FUR-CH-10001146"/>
    <s v="Furniture"/>
    <s v="Chairs"/>
    <s v="Global Task Chair, Black"/>
    <n v="81.424000000000007"/>
    <n v="2"/>
    <n v="0.2"/>
    <n v="-9.1601999999999997"/>
    <x v="5"/>
    <x v="0"/>
  </r>
  <r>
    <n v="7942"/>
    <s v="CA-2016-146325"/>
    <d v="2016-12-14T00:00:00"/>
    <s v="12/17/2016"/>
    <s v="First Class"/>
    <s v="DS-13180"/>
    <s v="David Smith"/>
    <s v="Corporate"/>
    <s v="United States"/>
    <s v="San Diego"/>
    <s v="California"/>
    <n v="92037"/>
    <s v="West"/>
    <s v="OFF-ST-10001590"/>
    <s v="Office Supplies"/>
    <s v="Storage"/>
    <s v="Tenex Personal Project File with Scoop Front Design, Black"/>
    <n v="134.80000000000001"/>
    <n v="10"/>
    <n v="0"/>
    <n v="35.048000000000002"/>
    <x v="5"/>
    <x v="0"/>
  </r>
  <r>
    <n v="7943"/>
    <s v="CA-2017-134194"/>
    <d v="2017-12-25T00:00:00"/>
    <d v="2018-01-01T00:00:00"/>
    <s v="Standard Class"/>
    <s v="GA-14725"/>
    <s v="Guy Armstrong"/>
    <s v="Consumer"/>
    <s v="United States"/>
    <s v="Dallas"/>
    <s v="Texas"/>
    <n v="75081"/>
    <s v="Central"/>
    <s v="OFF-BI-10003684"/>
    <s v="Office Supplies"/>
    <s v="Binders"/>
    <s v="Wilson Jones Legal Size Ring Binders"/>
    <n v="39.582000000000001"/>
    <n v="9"/>
    <n v="0.8"/>
    <n v="-59.372999999999998"/>
    <x v="22"/>
    <x v="3"/>
  </r>
  <r>
    <n v="7944"/>
    <s v="CA-2017-134194"/>
    <d v="2017-12-25T00:00:00"/>
    <d v="2018-01-01T00:00:00"/>
    <s v="Standard Class"/>
    <s v="GA-14725"/>
    <s v="Guy Armstrong"/>
    <s v="Consumer"/>
    <s v="United States"/>
    <s v="Dallas"/>
    <s v="Texas"/>
    <n v="75081"/>
    <s v="Central"/>
    <s v="OFF-SU-10000946"/>
    <s v="Office Supplies"/>
    <s v="Supplies"/>
    <s v="Staple remover"/>
    <n v="44.688000000000002"/>
    <n v="7"/>
    <n v="0.2"/>
    <n v="5.0274000000000001"/>
    <x v="22"/>
    <x v="3"/>
  </r>
  <r>
    <n v="7945"/>
    <s v="CA-2017-134194"/>
    <d v="2017-12-25T00:00:00"/>
    <d v="2018-01-01T00:00:00"/>
    <s v="Standard Class"/>
    <s v="GA-14725"/>
    <s v="Guy Armstrong"/>
    <s v="Consumer"/>
    <s v="United States"/>
    <s v="Dallas"/>
    <s v="Texas"/>
    <n v="75081"/>
    <s v="Central"/>
    <s v="OFF-AR-10001615"/>
    <s v="Office Supplies"/>
    <s v="Art"/>
    <s v="Newell 34"/>
    <n v="31.744"/>
    <n v="2"/>
    <n v="0.2"/>
    <n v="2.3807999999999998"/>
    <x v="22"/>
    <x v="3"/>
  </r>
  <r>
    <n v="7946"/>
    <s v="CA-2017-134194"/>
    <d v="2017-12-25T00:00:00"/>
    <d v="2018-01-01T00:00:00"/>
    <s v="Standard Class"/>
    <s v="GA-14725"/>
    <s v="Guy Armstrong"/>
    <s v="Consumer"/>
    <s v="United States"/>
    <s v="Dallas"/>
    <s v="Texas"/>
    <n v="75081"/>
    <s v="Central"/>
    <s v="OFF-BI-10001597"/>
    <s v="Office Supplies"/>
    <s v="Binders"/>
    <s v="Wilson Jones Ledger-Size, Piano-Hinge Binder, 2&quot;, Blue"/>
    <n v="40.98"/>
    <n v="5"/>
    <n v="0.8"/>
    <n v="-65.567999999999998"/>
    <x v="22"/>
    <x v="3"/>
  </r>
  <r>
    <n v="7947"/>
    <s v="CA-2017-134194"/>
    <d v="2017-12-25T00:00:00"/>
    <d v="2018-01-01T00:00:00"/>
    <s v="Standard Class"/>
    <s v="GA-14725"/>
    <s v="Guy Armstrong"/>
    <s v="Consumer"/>
    <s v="United States"/>
    <s v="Dallas"/>
    <s v="Texas"/>
    <n v="75081"/>
    <s v="Central"/>
    <s v="OFF-BI-10001116"/>
    <s v="Office Supplies"/>
    <s v="Binders"/>
    <s v="Wilson Jones 1&quot; Hanging DublLock Ring Binders"/>
    <n v="3.1680000000000001"/>
    <n v="3"/>
    <n v="0.8"/>
    <n v="-5.0688000000000004"/>
    <x v="22"/>
    <x v="3"/>
  </r>
  <r>
    <n v="7948"/>
    <s v="CA-2014-131009"/>
    <d v="2014-03-01T00:00:00"/>
    <d v="2014-05-03T00:00:00"/>
    <s v="Standard Class"/>
    <s v="SC-20380"/>
    <s v="Shahid Collister"/>
    <s v="Consumer"/>
    <s v="United States"/>
    <s v="El Paso"/>
    <s v="Texas"/>
    <n v="79907"/>
    <s v="Central"/>
    <s v="OFF-FA-10004395"/>
    <s v="Office Supplies"/>
    <s v="Fasteners"/>
    <s v="Plymouth Boxed Rubber Bands by Plymouth"/>
    <n v="18.84"/>
    <n v="5"/>
    <n v="0.2"/>
    <n v="-3.5325000000000002"/>
    <x v="34"/>
    <x v="2"/>
  </r>
  <r>
    <n v="7949"/>
    <s v="CA-2014-131009"/>
    <d v="2014-03-01T00:00:00"/>
    <d v="2014-05-03T00:00:00"/>
    <s v="Standard Class"/>
    <s v="SC-20380"/>
    <s v="Shahid Collister"/>
    <s v="Consumer"/>
    <s v="United States"/>
    <s v="El Paso"/>
    <s v="Texas"/>
    <n v="79907"/>
    <s v="Central"/>
    <s v="FUR-CH-10001270"/>
    <s v="Furniture"/>
    <s v="Chairs"/>
    <s v="Harbour Creations Steel Folding Chair"/>
    <n v="362.25"/>
    <n v="6"/>
    <n v="0.3"/>
    <n v="0"/>
    <x v="34"/>
    <x v="2"/>
  </r>
  <r>
    <n v="7950"/>
    <s v="CA-2014-131009"/>
    <d v="2014-03-01T00:00:00"/>
    <d v="2014-05-03T00:00:00"/>
    <s v="Standard Class"/>
    <s v="SC-20380"/>
    <s v="Shahid Collister"/>
    <s v="Consumer"/>
    <s v="United States"/>
    <s v="El Paso"/>
    <s v="Texas"/>
    <n v="79907"/>
    <s v="Central"/>
    <s v="FUR-FU-10001095"/>
    <s v="Furniture"/>
    <s v="Furnishings"/>
    <s v="DAX Black Cherry Wood-Tone Poster Frame"/>
    <n v="63.552"/>
    <n v="6"/>
    <n v="0.6"/>
    <n v="-34.953600000000002"/>
    <x v="34"/>
    <x v="2"/>
  </r>
  <r>
    <n v="7951"/>
    <s v="CA-2014-131009"/>
    <d v="2014-03-01T00:00:00"/>
    <d v="2014-05-03T00:00:00"/>
    <s v="Standard Class"/>
    <s v="SC-20380"/>
    <s v="Shahid Collister"/>
    <s v="Consumer"/>
    <s v="United States"/>
    <s v="El Paso"/>
    <s v="Texas"/>
    <n v="79907"/>
    <s v="Central"/>
    <s v="OFF-ST-10001469"/>
    <s v="Office Supplies"/>
    <s v="Storage"/>
    <s v="Fellowes Bankers Box Recycled Super Stor/Drawer"/>
    <n v="129.55199999999999"/>
    <n v="3"/>
    <n v="0.2"/>
    <n v="-22.671600000000002"/>
    <x v="34"/>
    <x v="2"/>
  </r>
  <r>
    <n v="7952"/>
    <s v="CA-2015-145814"/>
    <d v="2015-11-19T00:00:00"/>
    <s v="11/24/2015"/>
    <s v="Standard Class"/>
    <s v="KD-16345"/>
    <s v="Katherine Ducich"/>
    <s v="Consumer"/>
    <s v="United States"/>
    <s v="New York City"/>
    <s v="New York"/>
    <n v="10035"/>
    <s v="East"/>
    <s v="OFF-BI-10003196"/>
    <s v="Office Supplies"/>
    <s v="Binders"/>
    <s v="Accohide Poly Flexible Ring Binders"/>
    <n v="5.984"/>
    <n v="2"/>
    <n v="0.2"/>
    <n v="2.2440000000000002"/>
    <x v="6"/>
    <x v="1"/>
  </r>
  <r>
    <n v="7953"/>
    <s v="CA-2015-145814"/>
    <d v="2015-11-19T00:00:00"/>
    <s v="11/24/2015"/>
    <s v="Standard Class"/>
    <s v="KD-16345"/>
    <s v="Katherine Ducich"/>
    <s v="Consumer"/>
    <s v="United States"/>
    <s v="New York City"/>
    <s v="New York"/>
    <n v="10035"/>
    <s v="East"/>
    <s v="TEC-PH-10002200"/>
    <s v="Technology"/>
    <s v="Phones"/>
    <s v="Aastra 6757i CT Wireless VoIP phone"/>
    <n v="861.76"/>
    <n v="4"/>
    <n v="0"/>
    <n v="249.91040000000001"/>
    <x v="6"/>
    <x v="1"/>
  </r>
  <r>
    <n v="7954"/>
    <s v="CA-2014-138359"/>
    <d v="2014-04-01T00:00:00"/>
    <d v="2014-06-04T00:00:00"/>
    <s v="Standard Class"/>
    <s v="KH-16330"/>
    <s v="Katharine Harms"/>
    <s v="Corporate"/>
    <s v="United States"/>
    <s v="Revere"/>
    <s v="Massachusetts"/>
    <n v="2151"/>
    <s v="East"/>
    <s v="OFF-ST-10000636"/>
    <s v="Office Supplies"/>
    <s v="Storage"/>
    <s v="Rogers Profile Extra Capacity Storage Tub"/>
    <n v="66.959999999999994"/>
    <n v="4"/>
    <n v="0"/>
    <n v="2.6783999999999999"/>
    <x v="41"/>
    <x v="2"/>
  </r>
  <r>
    <n v="7955"/>
    <s v="CA-2014-138359"/>
    <d v="2014-04-01T00:00:00"/>
    <d v="2014-06-04T00:00:00"/>
    <s v="Standard Class"/>
    <s v="KH-16330"/>
    <s v="Katharine Harms"/>
    <s v="Corporate"/>
    <s v="United States"/>
    <s v="Revere"/>
    <s v="Massachusetts"/>
    <n v="2151"/>
    <s v="East"/>
    <s v="OFF-BI-10000145"/>
    <s v="Office Supplies"/>
    <s v="Binders"/>
    <s v="Zipper Ring Binder Pockets"/>
    <n v="6.24"/>
    <n v="2"/>
    <n v="0"/>
    <n v="3.0575999999999999"/>
    <x v="41"/>
    <x v="2"/>
  </r>
  <r>
    <n v="7956"/>
    <s v="CA-2017-131807"/>
    <d v="2017-10-05T00:00:00"/>
    <d v="2017-10-10T00:00:00"/>
    <s v="Standard Class"/>
    <s v="GG-14650"/>
    <s v="Greg Guthrie"/>
    <s v="Corporate"/>
    <s v="United States"/>
    <s v="Chico"/>
    <s v="California"/>
    <n v="95928"/>
    <s v="West"/>
    <s v="FUR-CH-10001190"/>
    <s v="Furniture"/>
    <s v="Chairs"/>
    <s v="Global Deluxe High-Back Office Chair in Storm"/>
    <n v="435.16800000000001"/>
    <n v="4"/>
    <n v="0.2"/>
    <n v="-59.835599999999999"/>
    <x v="13"/>
    <x v="3"/>
  </r>
  <r>
    <n v="7957"/>
    <s v="CA-2017-131807"/>
    <d v="2017-10-05T00:00:00"/>
    <d v="2017-10-10T00:00:00"/>
    <s v="Standard Class"/>
    <s v="GG-14650"/>
    <s v="Greg Guthrie"/>
    <s v="Corporate"/>
    <s v="United States"/>
    <s v="Chico"/>
    <s v="California"/>
    <n v="95928"/>
    <s v="West"/>
    <s v="OFF-FA-10002780"/>
    <s v="Office Supplies"/>
    <s v="Fasteners"/>
    <s v="Staples"/>
    <n v="14.9"/>
    <n v="5"/>
    <n v="0"/>
    <n v="6.8540000000000001"/>
    <x v="13"/>
    <x v="3"/>
  </r>
  <r>
    <n v="7958"/>
    <s v="CA-2017-131807"/>
    <d v="2017-10-05T00:00:00"/>
    <d v="2017-10-10T00:00:00"/>
    <s v="Standard Class"/>
    <s v="GG-14650"/>
    <s v="Greg Guthrie"/>
    <s v="Corporate"/>
    <s v="United States"/>
    <s v="Chico"/>
    <s v="California"/>
    <n v="95928"/>
    <s v="West"/>
    <s v="OFF-AP-10004052"/>
    <s v="Office Supplies"/>
    <s v="Appliances"/>
    <s v="Hoover Replacement Belts For Soft Guard &amp; Commercial Ltweight Upright Vacs, 2/Pk"/>
    <n v="15.8"/>
    <n v="4"/>
    <n v="0"/>
    <n v="4.1079999999999997"/>
    <x v="13"/>
    <x v="3"/>
  </r>
  <r>
    <n v="7959"/>
    <s v="CA-2017-131807"/>
    <d v="2017-10-05T00:00:00"/>
    <d v="2017-10-10T00:00:00"/>
    <s v="Standard Class"/>
    <s v="GG-14650"/>
    <s v="Greg Guthrie"/>
    <s v="Corporate"/>
    <s v="United States"/>
    <s v="Chico"/>
    <s v="California"/>
    <n v="95928"/>
    <s v="West"/>
    <s v="FUR-FU-10004666"/>
    <s v="Furniture"/>
    <s v="Furnishings"/>
    <s v="DAX Clear Channel Poster Frame"/>
    <n v="72.900000000000006"/>
    <n v="5"/>
    <n v="0"/>
    <n v="26.972999999999999"/>
    <x v="13"/>
    <x v="3"/>
  </r>
  <r>
    <n v="7960"/>
    <s v="CA-2017-131807"/>
    <d v="2017-10-05T00:00:00"/>
    <d v="2017-10-10T00:00:00"/>
    <s v="Standard Class"/>
    <s v="GG-14650"/>
    <s v="Greg Guthrie"/>
    <s v="Corporate"/>
    <s v="United States"/>
    <s v="Chico"/>
    <s v="California"/>
    <n v="95928"/>
    <s v="West"/>
    <s v="FUR-TA-10004086"/>
    <s v="Furniture"/>
    <s v="Tables"/>
    <s v="KI Adjustable-Height Table"/>
    <n v="206.352"/>
    <n v="3"/>
    <n v="0.2"/>
    <n v="5.1588000000000003"/>
    <x v="13"/>
    <x v="3"/>
  </r>
  <r>
    <n v="7961"/>
    <s v="CA-2017-131807"/>
    <d v="2017-10-05T00:00:00"/>
    <d v="2017-10-10T00:00:00"/>
    <s v="Standard Class"/>
    <s v="GG-14650"/>
    <s v="Greg Guthrie"/>
    <s v="Corporate"/>
    <s v="United States"/>
    <s v="Chico"/>
    <s v="California"/>
    <n v="95928"/>
    <s v="West"/>
    <s v="TEC-PH-10000702"/>
    <s v="Technology"/>
    <s v="Phones"/>
    <s v="Square Credit Card Reader, 4 1/2&quot; x 4 1/2&quot; x 1&quot;, White"/>
    <n v="7.992"/>
    <n v="1"/>
    <n v="0.2"/>
    <n v="2.6972999999999998"/>
    <x v="13"/>
    <x v="3"/>
  </r>
  <r>
    <n v="7962"/>
    <s v="CA-2017-104864"/>
    <d v="2017-11-18T00:00:00"/>
    <s v="11/23/2017"/>
    <s v="Second Class"/>
    <s v="JS-15685"/>
    <s v="Jim Sink"/>
    <s v="Corporate"/>
    <s v="United States"/>
    <s v="Miramar"/>
    <s v="Florida"/>
    <n v="33023"/>
    <s v="South"/>
    <s v="OFF-ST-10002301"/>
    <s v="Office Supplies"/>
    <s v="Storage"/>
    <s v="Tennsco Commercial Shelving"/>
    <n v="81.36"/>
    <n v="5"/>
    <n v="0.2"/>
    <n v="-19.323"/>
    <x v="23"/>
    <x v="3"/>
  </r>
  <r>
    <n v="7963"/>
    <s v="CA-2017-104864"/>
    <d v="2017-11-18T00:00:00"/>
    <s v="11/23/2017"/>
    <s v="Second Class"/>
    <s v="JS-15685"/>
    <s v="Jim Sink"/>
    <s v="Corporate"/>
    <s v="United States"/>
    <s v="Miramar"/>
    <s v="Florida"/>
    <n v="33023"/>
    <s v="South"/>
    <s v="OFF-BI-10001636"/>
    <s v="Office Supplies"/>
    <s v="Binders"/>
    <s v="Ibico Plastic and Wire Spiral Binding Combs"/>
    <n v="20.231999999999999"/>
    <n v="8"/>
    <n v="0.7"/>
    <n v="-16.185600000000001"/>
    <x v="23"/>
    <x v="3"/>
  </r>
  <r>
    <n v="7964"/>
    <s v="CA-2017-104864"/>
    <d v="2017-11-18T00:00:00"/>
    <s v="11/23/2017"/>
    <s v="Second Class"/>
    <s v="JS-15685"/>
    <s v="Jim Sink"/>
    <s v="Corporate"/>
    <s v="United States"/>
    <s v="Miramar"/>
    <s v="Florida"/>
    <n v="33023"/>
    <s v="South"/>
    <s v="OFF-AP-10002684"/>
    <s v="Office Supplies"/>
    <s v="Appliances"/>
    <s v="Acco 7-Outlet Masterpiece Power Center, Wihtout Fax/Phone Line Protection"/>
    <n v="389.05599999999998"/>
    <n v="4"/>
    <n v="0.2"/>
    <n v="48.631999999999998"/>
    <x v="23"/>
    <x v="3"/>
  </r>
  <r>
    <n v="7965"/>
    <s v="CA-2017-104864"/>
    <d v="2017-11-18T00:00:00"/>
    <s v="11/23/2017"/>
    <s v="Second Class"/>
    <s v="JS-15685"/>
    <s v="Jim Sink"/>
    <s v="Corporate"/>
    <s v="United States"/>
    <s v="Miramar"/>
    <s v="Florida"/>
    <n v="33023"/>
    <s v="South"/>
    <s v="OFF-PA-10004609"/>
    <s v="Office Supplies"/>
    <s v="Paper"/>
    <s v="Xerox 221"/>
    <n v="20.736000000000001"/>
    <n v="4"/>
    <n v="0.2"/>
    <n v="7.2576000000000001"/>
    <x v="23"/>
    <x v="3"/>
  </r>
  <r>
    <n v="7966"/>
    <s v="CA-2017-104864"/>
    <d v="2017-11-18T00:00:00"/>
    <s v="11/23/2017"/>
    <s v="Second Class"/>
    <s v="JS-15685"/>
    <s v="Jim Sink"/>
    <s v="Corporate"/>
    <s v="United States"/>
    <s v="Miramar"/>
    <s v="Florida"/>
    <n v="33023"/>
    <s v="South"/>
    <s v="OFF-PA-10003309"/>
    <s v="Office Supplies"/>
    <s v="Paper"/>
    <s v="Xerox 211"/>
    <n v="41.472000000000001"/>
    <n v="8"/>
    <n v="0.2"/>
    <n v="14.5152"/>
    <x v="23"/>
    <x v="3"/>
  </r>
  <r>
    <n v="7967"/>
    <s v="CA-2015-138219"/>
    <d v="2015-03-23T00:00:00"/>
    <s v="3/30/2015"/>
    <s v="Standard Class"/>
    <s v="BP-11095"/>
    <s v="Bart Pistole"/>
    <s v="Corporate"/>
    <s v="United States"/>
    <s v="Los Angeles"/>
    <s v="California"/>
    <n v="90049"/>
    <s v="West"/>
    <s v="OFF-PA-10000380"/>
    <s v="Office Supplies"/>
    <s v="Paper"/>
    <s v="REDIFORM Incoming/Outgoing Call Register, 11&quot; X 8 1/2&quot;, 100 Messages"/>
    <n v="33.36"/>
    <n v="4"/>
    <n v="0"/>
    <n v="16.68"/>
    <x v="29"/>
    <x v="1"/>
  </r>
  <r>
    <n v="7968"/>
    <s v="CA-2016-157707"/>
    <d v="2016-10-10T00:00:00"/>
    <d v="2016-12-10T00:00:00"/>
    <s v="First Class"/>
    <s v="CC-12610"/>
    <s v="Corey Catlett"/>
    <s v="Corporate"/>
    <s v="United States"/>
    <s v="Denver"/>
    <s v="Colorado"/>
    <n v="80219"/>
    <s v="West"/>
    <s v="FUR-BO-10001567"/>
    <s v="Furniture"/>
    <s v="Bookcases"/>
    <s v="Bush Westfield Collection Bookcases, Dark Cherry Finish, Fully Assembled"/>
    <n v="90.882000000000005"/>
    <n v="3"/>
    <n v="0.7"/>
    <n v="-190.85220000000001"/>
    <x v="32"/>
    <x v="0"/>
  </r>
  <r>
    <n v="7969"/>
    <s v="CA-2016-157707"/>
    <d v="2016-10-10T00:00:00"/>
    <d v="2016-12-10T00:00:00"/>
    <s v="First Class"/>
    <s v="CC-12610"/>
    <s v="Corey Catlett"/>
    <s v="Corporate"/>
    <s v="United States"/>
    <s v="Denver"/>
    <s v="Colorado"/>
    <n v="80219"/>
    <s v="West"/>
    <s v="TEC-PH-10002583"/>
    <s v="Technology"/>
    <s v="Phones"/>
    <s v="iOttie HLCRIO102 Car Mount"/>
    <n v="15.992000000000001"/>
    <n v="1"/>
    <n v="0.2"/>
    <n v="-2.9984999999999999"/>
    <x v="32"/>
    <x v="0"/>
  </r>
  <r>
    <n v="7970"/>
    <s v="CA-2016-157707"/>
    <d v="2016-10-10T00:00:00"/>
    <d v="2016-12-10T00:00:00"/>
    <s v="First Class"/>
    <s v="CC-12610"/>
    <s v="Corey Catlett"/>
    <s v="Corporate"/>
    <s v="United States"/>
    <s v="Denver"/>
    <s v="Colorado"/>
    <n v="80219"/>
    <s v="West"/>
    <s v="FUR-CH-10004853"/>
    <s v="Furniture"/>
    <s v="Chairs"/>
    <s v="Global Manager's Adjustable Task Chair, Storm"/>
    <n v="120.78400000000001"/>
    <n v="1"/>
    <n v="0.2"/>
    <n v="13.588200000000001"/>
    <x v="32"/>
    <x v="0"/>
  </r>
  <r>
    <n v="7971"/>
    <s v="US-2015-126753"/>
    <d v="2015-08-16T00:00:00"/>
    <s v="8/20/2015"/>
    <s v="Standard Class"/>
    <s v="SP-20860"/>
    <s v="Sung Pak"/>
    <s v="Corporate"/>
    <s v="United States"/>
    <s v="Philadelphia"/>
    <s v="Pennsylvania"/>
    <n v="19134"/>
    <s v="East"/>
    <s v="TEC-PH-10003580"/>
    <s v="Technology"/>
    <s v="Phones"/>
    <s v="Cisco IP Phone 7961G-GE VoIP phone"/>
    <n v="519.79200000000003"/>
    <n v="4"/>
    <n v="0.4"/>
    <n v="-112.6216"/>
    <x v="37"/>
    <x v="1"/>
  </r>
  <r>
    <n v="7972"/>
    <s v="US-2015-126753"/>
    <d v="2015-08-16T00:00:00"/>
    <s v="8/20/2015"/>
    <s v="Standard Class"/>
    <s v="SP-20860"/>
    <s v="Sung Pak"/>
    <s v="Corporate"/>
    <s v="United States"/>
    <s v="Philadelphia"/>
    <s v="Pennsylvania"/>
    <n v="19134"/>
    <s v="East"/>
    <s v="TEC-AC-10004227"/>
    <s v="Technology"/>
    <s v="Accessories"/>
    <s v="SanDisk Ultra 16 GB MicroSDHC Class 10 Memory Card"/>
    <n v="31.175999999999998"/>
    <n v="3"/>
    <n v="0.2"/>
    <n v="-5.4558"/>
    <x v="37"/>
    <x v="1"/>
  </r>
  <r>
    <n v="7973"/>
    <s v="US-2015-126753"/>
    <d v="2015-08-16T00:00:00"/>
    <s v="8/20/2015"/>
    <s v="Standard Class"/>
    <s v="SP-20860"/>
    <s v="Sung Pak"/>
    <s v="Corporate"/>
    <s v="United States"/>
    <s v="Philadelphia"/>
    <s v="Pennsylvania"/>
    <n v="19134"/>
    <s v="East"/>
    <s v="OFF-PA-10002787"/>
    <s v="Office Supplies"/>
    <s v="Paper"/>
    <s v="Xerox 227"/>
    <n v="10.368"/>
    <n v="2"/>
    <n v="0.2"/>
    <n v="3.6288"/>
    <x v="37"/>
    <x v="1"/>
  </r>
  <r>
    <n v="7974"/>
    <s v="US-2015-126753"/>
    <d v="2015-08-16T00:00:00"/>
    <s v="8/20/2015"/>
    <s v="Standard Class"/>
    <s v="SP-20860"/>
    <s v="Sung Pak"/>
    <s v="Corporate"/>
    <s v="United States"/>
    <s v="Philadelphia"/>
    <s v="Pennsylvania"/>
    <n v="19134"/>
    <s v="East"/>
    <s v="OFF-BI-10003981"/>
    <s v="Office Supplies"/>
    <s v="Binders"/>
    <s v="Avery Durable Plastic 1&quot; Binders"/>
    <n v="2.7240000000000002"/>
    <n v="2"/>
    <n v="0.7"/>
    <n v="-1.9068000000000001"/>
    <x v="37"/>
    <x v="1"/>
  </r>
  <r>
    <n v="7975"/>
    <s v="US-2015-126753"/>
    <d v="2015-08-16T00:00:00"/>
    <s v="8/20/2015"/>
    <s v="Standard Class"/>
    <s v="SP-20860"/>
    <s v="Sung Pak"/>
    <s v="Corporate"/>
    <s v="United States"/>
    <s v="Philadelphia"/>
    <s v="Pennsylvania"/>
    <n v="19134"/>
    <s v="East"/>
    <s v="FUR-FU-10001488"/>
    <s v="Furniture"/>
    <s v="Furnishings"/>
    <s v="Tenex 46&quot; x 60&quot; Computer Anti-Static Chairmat, Rectangular Shaped"/>
    <n v="254.352"/>
    <n v="3"/>
    <n v="0.2"/>
    <n v="0"/>
    <x v="37"/>
    <x v="1"/>
  </r>
  <r>
    <n v="7976"/>
    <s v="US-2015-126753"/>
    <d v="2015-08-16T00:00:00"/>
    <s v="8/20/2015"/>
    <s v="Standard Class"/>
    <s v="SP-20860"/>
    <s v="Sung Pak"/>
    <s v="Corporate"/>
    <s v="United States"/>
    <s v="Philadelphia"/>
    <s v="Pennsylvania"/>
    <n v="19134"/>
    <s v="East"/>
    <s v="OFF-BI-10003727"/>
    <s v="Office Supplies"/>
    <s v="Binders"/>
    <s v="Avery Durable Slant Ring Binders With Label Holder"/>
    <n v="3.762"/>
    <n v="3"/>
    <n v="0.7"/>
    <n v="-2.7587999999999999"/>
    <x v="37"/>
    <x v="1"/>
  </r>
  <r>
    <n v="7977"/>
    <s v="US-2015-126753"/>
    <d v="2015-08-16T00:00:00"/>
    <s v="8/20/2015"/>
    <s v="Standard Class"/>
    <s v="SP-20860"/>
    <s v="Sung Pak"/>
    <s v="Corporate"/>
    <s v="United States"/>
    <s v="Philadelphia"/>
    <s v="Pennsylvania"/>
    <n v="19134"/>
    <s v="East"/>
    <s v="OFF-PA-10000130"/>
    <s v="Office Supplies"/>
    <s v="Paper"/>
    <s v="Xerox 199"/>
    <n v="10.272"/>
    <n v="3"/>
    <n v="0.2"/>
    <n v="3.21"/>
    <x v="37"/>
    <x v="1"/>
  </r>
  <r>
    <n v="7978"/>
    <s v="CA-2014-166051"/>
    <d v="2014-05-31T00:00:00"/>
    <d v="2014-05-06T00:00:00"/>
    <s v="Standard Class"/>
    <s v="JK-15625"/>
    <s v="Jim Karlsson"/>
    <s v="Consumer"/>
    <s v="United States"/>
    <s v="Jackson"/>
    <s v="Mississippi"/>
    <n v="39212"/>
    <s v="South"/>
    <s v="TEC-PH-10002680"/>
    <s v="Technology"/>
    <s v="Phones"/>
    <s v="Samsung Galaxy Note 3"/>
    <n v="659.97"/>
    <n v="3"/>
    <n v="0"/>
    <n v="197.99100000000001"/>
    <x v="8"/>
    <x v="2"/>
  </r>
  <r>
    <n v="7979"/>
    <s v="CA-2014-166051"/>
    <d v="2014-05-31T00:00:00"/>
    <d v="2014-05-06T00:00:00"/>
    <s v="Standard Class"/>
    <s v="JK-15625"/>
    <s v="Jim Karlsson"/>
    <s v="Consumer"/>
    <s v="United States"/>
    <s v="Jackson"/>
    <s v="Mississippi"/>
    <n v="39212"/>
    <s v="South"/>
    <s v="TEC-PH-10002538"/>
    <s v="Technology"/>
    <s v="Phones"/>
    <s v="Grandstream GXP1160 VoIP phone"/>
    <n v="113.73"/>
    <n v="3"/>
    <n v="0"/>
    <n v="32.981699999999996"/>
    <x v="8"/>
    <x v="2"/>
  </r>
  <r>
    <n v="7980"/>
    <s v="CA-2015-113040"/>
    <d v="2015-08-27T00:00:00"/>
    <s v="8/31/2015"/>
    <s v="Standard Class"/>
    <s v="CC-12100"/>
    <s v="Chad Cunningham"/>
    <s v="Home Office"/>
    <s v="United States"/>
    <s v="Los Angeles"/>
    <s v="California"/>
    <n v="90045"/>
    <s v="West"/>
    <s v="OFF-BI-10001249"/>
    <s v="Office Supplies"/>
    <s v="Binders"/>
    <s v="Avery Heavy-Duty EZD View Binder with Locking Rings"/>
    <n v="5.1040000000000001"/>
    <n v="1"/>
    <n v="0.2"/>
    <n v="1.6588000000000001"/>
    <x v="37"/>
    <x v="1"/>
  </r>
  <r>
    <n v="7981"/>
    <s v="CA-2014-103800"/>
    <d v="2014-01-03T00:00:00"/>
    <d v="2014-07-01T00:00:00"/>
    <s v="Standard Class"/>
    <s v="DP-13000"/>
    <s v="Darren Powers"/>
    <s v="Consumer"/>
    <s v="United States"/>
    <s v="Houston"/>
    <s v="Texas"/>
    <n v="77095"/>
    <s v="Central"/>
    <s v="OFF-PA-10000174"/>
    <s v="Office Supplies"/>
    <s v="Paper"/>
    <s v="Message Book, Wirebound, Four 5 1/2&quot; X 4&quot; Forms/Pg., 200 Dupl. Sets/Book"/>
    <n v="16.448"/>
    <n v="2"/>
    <n v="0.2"/>
    <n v="5.5511999999999997"/>
    <x v="46"/>
    <x v="2"/>
  </r>
  <r>
    <n v="7982"/>
    <s v="CA-2014-113383"/>
    <d v="2014-09-10T00:00:00"/>
    <s v="9/13/2014"/>
    <s v="First Class"/>
    <s v="SF-20065"/>
    <s v="Sandra Flanagan"/>
    <s v="Consumer"/>
    <s v="United States"/>
    <s v="Clifton"/>
    <s v="New Jersey"/>
    <n v="7011"/>
    <s v="East"/>
    <s v="OFF-AP-10004532"/>
    <s v="Office Supplies"/>
    <s v="Appliances"/>
    <s v="Kensington 6 Outlet Guardian Standard Surge Protector"/>
    <n v="81.92"/>
    <n v="4"/>
    <n v="0"/>
    <n v="22.118400000000001"/>
    <x v="30"/>
    <x v="2"/>
  </r>
  <r>
    <n v="7983"/>
    <s v="CA-2014-113383"/>
    <d v="2014-09-10T00:00:00"/>
    <s v="9/13/2014"/>
    <s v="First Class"/>
    <s v="SF-20065"/>
    <s v="Sandra Flanagan"/>
    <s v="Consumer"/>
    <s v="United States"/>
    <s v="Clifton"/>
    <s v="New Jersey"/>
    <n v="7011"/>
    <s v="East"/>
    <s v="FUR-FU-10001986"/>
    <s v="Furniture"/>
    <s v="Furnishings"/>
    <s v="Dana Fluorescent Magnifying Lamp, White, 36&quot;"/>
    <n v="254.9"/>
    <n v="5"/>
    <n v="0"/>
    <n v="76.47"/>
    <x v="30"/>
    <x v="2"/>
  </r>
  <r>
    <n v="7984"/>
    <s v="CA-2017-152499"/>
    <d v="2017-01-22T00:00:00"/>
    <s v="1/25/2017"/>
    <s v="Second Class"/>
    <s v="EH-13765"/>
    <s v="Edward Hooks"/>
    <s v="Corporate"/>
    <s v="United States"/>
    <s v="Chicago"/>
    <s v="Illinois"/>
    <n v="60623"/>
    <s v="Central"/>
    <s v="OFF-FA-10002975"/>
    <s v="Office Supplies"/>
    <s v="Fasteners"/>
    <s v="Staples"/>
    <n v="15.12"/>
    <n v="5"/>
    <n v="0.2"/>
    <n v="4.9139999999999997"/>
    <x v="44"/>
    <x v="3"/>
  </r>
  <r>
    <n v="7985"/>
    <s v="CA-2017-152499"/>
    <d v="2017-01-22T00:00:00"/>
    <s v="1/25/2017"/>
    <s v="Second Class"/>
    <s v="EH-13765"/>
    <s v="Edward Hooks"/>
    <s v="Corporate"/>
    <s v="United States"/>
    <s v="Chicago"/>
    <s v="Illinois"/>
    <n v="60623"/>
    <s v="Central"/>
    <s v="OFF-AR-10003481"/>
    <s v="Office Supplies"/>
    <s v="Art"/>
    <s v="Newell 348"/>
    <n v="7.8719999999999999"/>
    <n v="3"/>
    <n v="0.2"/>
    <n v="0.88560000000000005"/>
    <x v="44"/>
    <x v="3"/>
  </r>
  <r>
    <n v="7986"/>
    <s v="CA-2016-151498"/>
    <d v="2016-04-21T00:00:00"/>
    <s v="4/24/2016"/>
    <s v="First Class"/>
    <s v="DN-13690"/>
    <s v="Duane Noonan"/>
    <s v="Consumer"/>
    <s v="United States"/>
    <s v="Seattle"/>
    <s v="Washington"/>
    <n v="98115"/>
    <s v="West"/>
    <s v="OFF-BI-10004967"/>
    <s v="Office Supplies"/>
    <s v="Binders"/>
    <s v="Round Ring Binders"/>
    <n v="8.32"/>
    <n v="5"/>
    <n v="0.2"/>
    <n v="2.8079999999999998"/>
    <x v="25"/>
    <x v="0"/>
  </r>
  <r>
    <n v="7987"/>
    <s v="CA-2016-137939"/>
    <d v="2016-07-20T00:00:00"/>
    <s v="7/23/2016"/>
    <s v="Second Class"/>
    <s v="PJ-19015"/>
    <s v="Pauline Johnson"/>
    <s v="Consumer"/>
    <s v="United States"/>
    <s v="Long Beach"/>
    <s v="New York"/>
    <n v="11561"/>
    <s v="East"/>
    <s v="TEC-PH-10003589"/>
    <s v="Technology"/>
    <s v="Phones"/>
    <s v="invisibleSHIELD by ZAGG Smudge-Free Screen Protector"/>
    <n v="89.95"/>
    <n v="5"/>
    <n v="0"/>
    <n v="43.176000000000002"/>
    <x v="16"/>
    <x v="0"/>
  </r>
  <r>
    <n v="7988"/>
    <s v="US-2016-117793"/>
    <d v="2016-08-23T00:00:00"/>
    <s v="8/29/2016"/>
    <s v="Standard Class"/>
    <s v="MA-17560"/>
    <s v="Matt Abelman"/>
    <s v="Home Office"/>
    <s v="United States"/>
    <s v="Sheboygan"/>
    <s v="Wisconsin"/>
    <n v="53081"/>
    <s v="Central"/>
    <s v="OFF-LA-10002945"/>
    <s v="Office Supplies"/>
    <s v="Labels"/>
    <s v="Permanent Self-Adhesive File Folder Labels for Typewriters, 1 1/8 x 3 1/2, White"/>
    <n v="25.2"/>
    <n v="4"/>
    <n v="0"/>
    <n v="11.592000000000001"/>
    <x v="28"/>
    <x v="0"/>
  </r>
  <r>
    <n v="7989"/>
    <s v="US-2016-117793"/>
    <d v="2016-08-23T00:00:00"/>
    <s v="8/29/2016"/>
    <s v="Standard Class"/>
    <s v="MA-17560"/>
    <s v="Matt Abelman"/>
    <s v="Home Office"/>
    <s v="United States"/>
    <s v="Sheboygan"/>
    <s v="Wisconsin"/>
    <n v="53081"/>
    <s v="Central"/>
    <s v="OFF-LA-10003537"/>
    <s v="Office Supplies"/>
    <s v="Labels"/>
    <s v="Avery 515"/>
    <n v="37.590000000000003"/>
    <n v="3"/>
    <n v="0"/>
    <n v="17.667300000000001"/>
    <x v="28"/>
    <x v="0"/>
  </r>
  <r>
    <n v="7990"/>
    <s v="US-2016-117793"/>
    <d v="2016-08-23T00:00:00"/>
    <s v="8/29/2016"/>
    <s v="Standard Class"/>
    <s v="MA-17560"/>
    <s v="Matt Abelman"/>
    <s v="Home Office"/>
    <s v="United States"/>
    <s v="Sheboygan"/>
    <s v="Wisconsin"/>
    <n v="53081"/>
    <s v="Central"/>
    <s v="OFF-ST-10002406"/>
    <s v="Office Supplies"/>
    <s v="Storage"/>
    <s v="Pizazz Global Quick File"/>
    <n v="14.97"/>
    <n v="1"/>
    <n v="0"/>
    <n v="4.1916000000000002"/>
    <x v="28"/>
    <x v="0"/>
  </r>
  <r>
    <n v="7991"/>
    <s v="US-2016-117793"/>
    <d v="2016-08-23T00:00:00"/>
    <s v="8/29/2016"/>
    <s v="Standard Class"/>
    <s v="MA-17560"/>
    <s v="Matt Abelman"/>
    <s v="Home Office"/>
    <s v="United States"/>
    <s v="Sheboygan"/>
    <s v="Wisconsin"/>
    <n v="53081"/>
    <s v="Central"/>
    <s v="TEC-AC-10003433"/>
    <s v="Technology"/>
    <s v="Accessories"/>
    <s v="Maxell 4.7GB DVD+R 5/Pack"/>
    <n v="1.98"/>
    <n v="2"/>
    <n v="0"/>
    <n v="0.89100000000000001"/>
    <x v="28"/>
    <x v="0"/>
  </r>
  <r>
    <n v="7992"/>
    <s v="CA-2016-133872"/>
    <d v="2016-06-14T00:00:00"/>
    <s v="6/17/2016"/>
    <s v="First Class"/>
    <s v="VM-21835"/>
    <s v="Vivian Mathis"/>
    <s v="Consumer"/>
    <s v="United States"/>
    <s v="Boca Raton"/>
    <s v="Florida"/>
    <n v="33433"/>
    <s v="South"/>
    <s v="OFF-BI-10002082"/>
    <s v="Office Supplies"/>
    <s v="Binders"/>
    <s v="GBC Twin Loop Wire Binding Elements"/>
    <n v="39.936"/>
    <n v="4"/>
    <n v="0.7"/>
    <n v="-26.623999999999999"/>
    <x v="1"/>
    <x v="0"/>
  </r>
  <r>
    <n v="7993"/>
    <s v="CA-2016-133872"/>
    <d v="2016-06-14T00:00:00"/>
    <s v="6/17/2016"/>
    <s v="First Class"/>
    <s v="VM-21835"/>
    <s v="Vivian Mathis"/>
    <s v="Consumer"/>
    <s v="United States"/>
    <s v="Boca Raton"/>
    <s v="Florida"/>
    <n v="33433"/>
    <s v="South"/>
    <s v="TEC-AC-10000521"/>
    <s v="Technology"/>
    <s v="Accessories"/>
    <s v="Verbatim Slim CD and DVD Storage Cases, 50/Pack"/>
    <n v="18.463999999999999"/>
    <n v="2"/>
    <n v="0.2"/>
    <n v="2.3079999999999998"/>
    <x v="1"/>
    <x v="0"/>
  </r>
  <r>
    <n v="7994"/>
    <s v="US-2015-165743"/>
    <d v="2015-11-20T00:00:00"/>
    <s v="11/23/2015"/>
    <s v="Second Class"/>
    <s v="MM-18055"/>
    <s v="Michelle Moray"/>
    <s v="Consumer"/>
    <s v="United States"/>
    <s v="Aurora"/>
    <s v="Colorado"/>
    <n v="80013"/>
    <s v="West"/>
    <s v="OFF-BI-10001982"/>
    <s v="Office Supplies"/>
    <s v="Binders"/>
    <s v="Wilson Jones Custom Binder Spines &amp; Labels"/>
    <n v="4.8959999999999999"/>
    <n v="3"/>
    <n v="0.7"/>
    <n v="-3.4272"/>
    <x v="6"/>
    <x v="1"/>
  </r>
  <r>
    <n v="7995"/>
    <s v="US-2015-165743"/>
    <d v="2015-11-20T00:00:00"/>
    <s v="11/23/2015"/>
    <s v="Second Class"/>
    <s v="MM-18055"/>
    <s v="Michelle Moray"/>
    <s v="Consumer"/>
    <s v="United States"/>
    <s v="Aurora"/>
    <s v="Colorado"/>
    <n v="80013"/>
    <s v="West"/>
    <s v="FUR-BO-10002268"/>
    <s v="Furniture"/>
    <s v="Bookcases"/>
    <s v="Sauder Barrister Bookcases"/>
    <n v="145.76400000000001"/>
    <n v="6"/>
    <n v="0.7"/>
    <n v="-247.7988"/>
    <x v="6"/>
    <x v="1"/>
  </r>
  <r>
    <n v="7996"/>
    <s v="US-2015-165743"/>
    <d v="2015-11-20T00:00:00"/>
    <s v="11/23/2015"/>
    <s v="Second Class"/>
    <s v="MM-18055"/>
    <s v="Michelle Moray"/>
    <s v="Consumer"/>
    <s v="United States"/>
    <s v="Aurora"/>
    <s v="Colorado"/>
    <n v="80013"/>
    <s v="West"/>
    <s v="OFF-BI-10001758"/>
    <s v="Office Supplies"/>
    <s v="Binders"/>
    <s v="Wilson Jones 14 Line Acrylic Coated Pressboard Data Binders"/>
    <n v="9.6120000000000001"/>
    <n v="6"/>
    <n v="0.7"/>
    <n v="-7.3692000000000002"/>
    <x v="6"/>
    <x v="1"/>
  </r>
  <r>
    <n v="7997"/>
    <s v="US-2017-105998"/>
    <d v="2017-11-03T00:00:00"/>
    <d v="2017-05-11T00:00:00"/>
    <s v="First Class"/>
    <s v="CR-12580"/>
    <s v="Clay Rozendal"/>
    <s v="Home Office"/>
    <s v="United States"/>
    <s v="San Diego"/>
    <s v="California"/>
    <n v="92037"/>
    <s v="West"/>
    <s v="TEC-AC-10004469"/>
    <s v="Technology"/>
    <s v="Accessories"/>
    <s v="Microsoft Sculpt Comfort Mouse"/>
    <n v="199.75"/>
    <n v="5"/>
    <n v="0"/>
    <n v="87.89"/>
    <x v="23"/>
    <x v="3"/>
  </r>
  <r>
    <n v="7998"/>
    <s v="US-2017-105998"/>
    <d v="2017-11-03T00:00:00"/>
    <d v="2017-05-11T00:00:00"/>
    <s v="First Class"/>
    <s v="CR-12580"/>
    <s v="Clay Rozendal"/>
    <s v="Home Office"/>
    <s v="United States"/>
    <s v="San Diego"/>
    <s v="California"/>
    <n v="92037"/>
    <s v="West"/>
    <s v="FUR-TA-10001095"/>
    <s v="Furniture"/>
    <s v="Tables"/>
    <s v="Chromcraft Round Conference Tables"/>
    <n v="1673.184"/>
    <n v="12"/>
    <n v="0.2"/>
    <n v="20.9148"/>
    <x v="23"/>
    <x v="3"/>
  </r>
  <r>
    <n v="7999"/>
    <s v="US-2014-148194"/>
    <d v="2014-05-04T00:00:00"/>
    <d v="2014-07-05T00:00:00"/>
    <s v="First Class"/>
    <s v="BS-11365"/>
    <s v="Bill Shonely"/>
    <s v="Corporate"/>
    <s v="United States"/>
    <s v="Seattle"/>
    <s v="Washington"/>
    <n v="98105"/>
    <s v="West"/>
    <s v="FUR-FU-10001852"/>
    <s v="Furniture"/>
    <s v="Furnishings"/>
    <s v="Eldon Regeneration Recycled Desk Accessories, Smoke"/>
    <n v="12.18"/>
    <n v="7"/>
    <n v="0"/>
    <n v="3.8976000000000002"/>
    <x v="8"/>
    <x v="2"/>
  </r>
  <r>
    <n v="8000"/>
    <s v="US-2014-148194"/>
    <d v="2014-05-04T00:00:00"/>
    <d v="2014-07-05T00:00:00"/>
    <s v="First Class"/>
    <s v="BS-11365"/>
    <s v="Bill Shonely"/>
    <s v="Corporate"/>
    <s v="United States"/>
    <s v="Seattle"/>
    <s v="Washington"/>
    <n v="98105"/>
    <s v="West"/>
    <s v="OFF-AP-10000696"/>
    <s v="Office Supplies"/>
    <s v="Appliances"/>
    <s v="Holmes Odor Grabber"/>
    <n v="57.68"/>
    <n v="4"/>
    <n v="0"/>
    <n v="19.034400000000002"/>
    <x v="8"/>
    <x v="2"/>
  </r>
  <r>
    <n v="8001"/>
    <s v="US-2015-151407"/>
    <d v="2015-11-08T00:00:00"/>
    <d v="2015-12-11T00:00:00"/>
    <s v="Standard Class"/>
    <s v="RD-19585"/>
    <s v="Rob Dowd"/>
    <s v="Consumer"/>
    <s v="United States"/>
    <s v="Dubuque"/>
    <s v="Iowa"/>
    <n v="52001"/>
    <s v="Central"/>
    <s v="TEC-PH-10003885"/>
    <s v="Technology"/>
    <s v="Phones"/>
    <s v="Cisco SPA508G"/>
    <n v="263.95999999999998"/>
    <n v="4"/>
    <n v="0"/>
    <n v="76.548400000000001"/>
    <x v="6"/>
    <x v="1"/>
  </r>
  <r>
    <n v="8002"/>
    <s v="CA-2015-110870"/>
    <d v="2015-12-12T00:00:00"/>
    <s v="12/15/2015"/>
    <s v="First Class"/>
    <s v="KD-16270"/>
    <s v="Karen Daniels"/>
    <s v="Consumer"/>
    <s v="United States"/>
    <s v="Los Angeles"/>
    <s v="California"/>
    <n v="90032"/>
    <s v="West"/>
    <s v="TEC-AC-10002926"/>
    <s v="Technology"/>
    <s v="Accessories"/>
    <s v="Logitech Wireless Marathon Mouse M705"/>
    <n v="299.94"/>
    <n v="6"/>
    <n v="0"/>
    <n v="128.9742"/>
    <x v="14"/>
    <x v="1"/>
  </r>
  <r>
    <n v="8003"/>
    <s v="CA-2015-110870"/>
    <d v="2015-12-12T00:00:00"/>
    <s v="12/15/2015"/>
    <s v="First Class"/>
    <s v="KD-16270"/>
    <s v="Karen Daniels"/>
    <s v="Consumer"/>
    <s v="United States"/>
    <s v="Los Angeles"/>
    <s v="California"/>
    <n v="90032"/>
    <s v="West"/>
    <s v="OFF-SU-10001225"/>
    <s v="Office Supplies"/>
    <s v="Supplies"/>
    <s v="Staple remover"/>
    <n v="25.76"/>
    <n v="7"/>
    <n v="0"/>
    <n v="0.51519999999999999"/>
    <x v="14"/>
    <x v="1"/>
  </r>
  <r>
    <n v="8004"/>
    <s v="CA-2014-143210"/>
    <d v="2014-12-01T00:00:00"/>
    <d v="2014-03-12T00:00:00"/>
    <s v="First Class"/>
    <s v="AA-10645"/>
    <s v="Anna Andreadi"/>
    <s v="Consumer"/>
    <s v="United States"/>
    <s v="Lowell"/>
    <s v="Massachusetts"/>
    <n v="1852"/>
    <s v="East"/>
    <s v="TEC-PH-10004434"/>
    <s v="Technology"/>
    <s v="Phones"/>
    <s v="Cisco IP†Phone†7961G VoIP†phone†- Dark gray"/>
    <n v="271.89999999999998"/>
    <n v="2"/>
    <n v="0"/>
    <n v="78.850999999999999"/>
    <x v="20"/>
    <x v="2"/>
  </r>
  <r>
    <n v="8005"/>
    <s v="CA-2014-143210"/>
    <d v="2014-12-01T00:00:00"/>
    <d v="2014-03-12T00:00:00"/>
    <s v="First Class"/>
    <s v="AA-10645"/>
    <s v="Anna Andreadi"/>
    <s v="Consumer"/>
    <s v="United States"/>
    <s v="Lowell"/>
    <s v="Massachusetts"/>
    <n v="1852"/>
    <s v="East"/>
    <s v="FUR-FU-10003878"/>
    <s v="Furniture"/>
    <s v="Furnishings"/>
    <s v="Linden 10&quot; Round Wall Clock, Black"/>
    <n v="45.84"/>
    <n v="3"/>
    <n v="0"/>
    <n v="15.585599999999999"/>
    <x v="20"/>
    <x v="2"/>
  </r>
  <r>
    <n v="8006"/>
    <s v="CA-2014-143210"/>
    <d v="2014-12-01T00:00:00"/>
    <d v="2014-03-12T00:00:00"/>
    <s v="First Class"/>
    <s v="AA-10645"/>
    <s v="Anna Andreadi"/>
    <s v="Consumer"/>
    <s v="United States"/>
    <s v="Lowell"/>
    <s v="Massachusetts"/>
    <n v="1852"/>
    <s v="East"/>
    <s v="FUR-FU-10002268"/>
    <s v="Furniture"/>
    <s v="Furnishings"/>
    <s v="Ultra Door Push Plate"/>
    <n v="9.82"/>
    <n v="2"/>
    <n v="0"/>
    <n v="3.2406000000000001"/>
    <x v="20"/>
    <x v="2"/>
  </r>
  <r>
    <n v="8007"/>
    <s v="CA-2016-139808"/>
    <d v="2016-10-07T00:00:00"/>
    <d v="2016-11-10T00:00:00"/>
    <s v="Standard Class"/>
    <s v="MC-18100"/>
    <s v="Mick Crebagga"/>
    <s v="Consumer"/>
    <s v="United States"/>
    <s v="Marysville"/>
    <s v="Washington"/>
    <n v="98270"/>
    <s v="West"/>
    <s v="OFF-FA-10001883"/>
    <s v="Office Supplies"/>
    <s v="Fasteners"/>
    <s v="Alliance Super-Size Bands, Assorted Sizes"/>
    <n v="93.36"/>
    <n v="12"/>
    <n v="0"/>
    <n v="0.93359999999999999"/>
    <x v="32"/>
    <x v="0"/>
  </r>
  <r>
    <n v="8008"/>
    <s v="CA-2015-110863"/>
    <d v="2015-11-17T00:00:00"/>
    <s v="11/24/2015"/>
    <s v="Standard Class"/>
    <s v="AA-10645"/>
    <s v="Anna Andreadi"/>
    <s v="Consumer"/>
    <s v="United States"/>
    <s v="Oklahoma City"/>
    <s v="Oklahoma"/>
    <n v="73120"/>
    <s v="Central"/>
    <s v="OFF-ST-10002756"/>
    <s v="Office Supplies"/>
    <s v="Storage"/>
    <s v="Tennsco Stur-D-Stor Boltless Shelving, 5 Shelves, 24&quot; Deep, Sand"/>
    <n v="541.24"/>
    <n v="4"/>
    <n v="0"/>
    <n v="5.4123999999999999"/>
    <x v="6"/>
    <x v="1"/>
  </r>
  <r>
    <n v="8009"/>
    <s v="CA-2015-110863"/>
    <d v="2015-11-17T00:00:00"/>
    <s v="11/24/2015"/>
    <s v="Standard Class"/>
    <s v="AA-10645"/>
    <s v="Anna Andreadi"/>
    <s v="Consumer"/>
    <s v="United States"/>
    <s v="Oklahoma City"/>
    <s v="Oklahoma"/>
    <n v="73120"/>
    <s v="Central"/>
    <s v="OFF-PA-10000474"/>
    <s v="Office Supplies"/>
    <s v="Paper"/>
    <s v="Easy-staple paper"/>
    <n v="106.32"/>
    <n v="3"/>
    <n v="0"/>
    <n v="49.970399999999998"/>
    <x v="6"/>
    <x v="1"/>
  </r>
  <r>
    <n v="8010"/>
    <s v="CA-2015-110863"/>
    <d v="2015-11-17T00:00:00"/>
    <s v="11/24/2015"/>
    <s v="Standard Class"/>
    <s v="AA-10645"/>
    <s v="Anna Andreadi"/>
    <s v="Consumer"/>
    <s v="United States"/>
    <s v="Oklahoma City"/>
    <s v="Oklahoma"/>
    <n v="73120"/>
    <s v="Central"/>
    <s v="FUR-CH-10002073"/>
    <s v="Furniture"/>
    <s v="Chairs"/>
    <s v="Hon Olson Stacker Chairs"/>
    <n v="1323.9"/>
    <n v="5"/>
    <n v="0"/>
    <n v="383.93099999999998"/>
    <x v="6"/>
    <x v="1"/>
  </r>
  <r>
    <n v="8011"/>
    <s v="CA-2014-127859"/>
    <d v="2014-03-17T00:00:00"/>
    <s v="3/20/2014"/>
    <s v="Second Class"/>
    <s v="QJ-19255"/>
    <s v="Quincy Jones"/>
    <s v="Corporate"/>
    <s v="United States"/>
    <s v="Philadelphia"/>
    <s v="Pennsylvania"/>
    <n v="19134"/>
    <s v="East"/>
    <s v="OFF-PA-10003641"/>
    <s v="Office Supplies"/>
    <s v="Paper"/>
    <s v="Xerox 1909"/>
    <n v="126.624"/>
    <n v="6"/>
    <n v="0.2"/>
    <n v="41.152799999999999"/>
    <x v="34"/>
    <x v="2"/>
  </r>
  <r>
    <n v="8012"/>
    <s v="US-2015-136427"/>
    <d v="2015-06-20T00:00:00"/>
    <s v="6/23/2015"/>
    <s v="First Class"/>
    <s v="JM-16195"/>
    <s v="Justin MacKendrick"/>
    <s v="Consumer"/>
    <s v="United States"/>
    <s v="Aurora"/>
    <s v="Colorado"/>
    <n v="80013"/>
    <s v="West"/>
    <s v="TEC-PH-10002070"/>
    <s v="Technology"/>
    <s v="Phones"/>
    <s v="Griffin GC36547 PowerJolt SE Lightning Charger"/>
    <n v="125.944"/>
    <n v="7"/>
    <n v="0.2"/>
    <n v="15.743"/>
    <x v="40"/>
    <x v="1"/>
  </r>
  <r>
    <n v="8013"/>
    <s v="CA-2017-120168"/>
    <d v="2017-05-25T00:00:00"/>
    <s v="5/25/2017"/>
    <s v="Same Day"/>
    <s v="TB-21625"/>
    <s v="Trudy Brown"/>
    <s v="Consumer"/>
    <s v="United States"/>
    <s v="New York City"/>
    <s v="New York"/>
    <n v="10009"/>
    <s v="East"/>
    <s v="OFF-BI-10004519"/>
    <s v="Office Supplies"/>
    <s v="Binders"/>
    <s v="GBC DocuBind P100 Manual Binding Machine"/>
    <n v="663.92"/>
    <n v="5"/>
    <n v="0.2"/>
    <n v="207.47499999999999"/>
    <x v="24"/>
    <x v="3"/>
  </r>
  <r>
    <n v="8014"/>
    <s v="CA-2017-120168"/>
    <d v="2017-05-25T00:00:00"/>
    <s v="5/25/2017"/>
    <s v="Same Day"/>
    <s v="TB-21625"/>
    <s v="Trudy Brown"/>
    <s v="Consumer"/>
    <s v="United States"/>
    <s v="New York City"/>
    <s v="New York"/>
    <n v="10009"/>
    <s v="East"/>
    <s v="TEC-AC-10002167"/>
    <s v="Technology"/>
    <s v="Accessories"/>
    <s v="Imation†8gb Micro Traveldrive Usb 2.0†Flash Drive"/>
    <n v="120"/>
    <n v="8"/>
    <n v="0"/>
    <n v="13.2"/>
    <x v="24"/>
    <x v="3"/>
  </r>
  <r>
    <n v="8015"/>
    <s v="CA-2017-120168"/>
    <d v="2017-05-25T00:00:00"/>
    <s v="5/25/2017"/>
    <s v="Same Day"/>
    <s v="TB-21625"/>
    <s v="Trudy Brown"/>
    <s v="Consumer"/>
    <s v="United States"/>
    <s v="New York City"/>
    <s v="New York"/>
    <n v="10009"/>
    <s v="East"/>
    <s v="OFF-FA-10000936"/>
    <s v="Office Supplies"/>
    <s v="Fasteners"/>
    <s v="Acco Hot Clips Clips to Go"/>
    <n v="3.29"/>
    <n v="1"/>
    <n v="0"/>
    <n v="1.4804999999999999"/>
    <x v="24"/>
    <x v="3"/>
  </r>
  <r>
    <n v="8016"/>
    <s v="CA-2017-120168"/>
    <d v="2017-05-25T00:00:00"/>
    <s v="5/25/2017"/>
    <s v="Same Day"/>
    <s v="TB-21625"/>
    <s v="Trudy Brown"/>
    <s v="Consumer"/>
    <s v="United States"/>
    <s v="New York City"/>
    <s v="New York"/>
    <n v="10009"/>
    <s v="East"/>
    <s v="FUR-FU-10000732"/>
    <s v="Furniture"/>
    <s v="Furnishings"/>
    <s v="Eldon 200 Class Desk Accessories"/>
    <n v="18.84"/>
    <n v="3"/>
    <n v="0"/>
    <n v="6.0288000000000004"/>
    <x v="24"/>
    <x v="3"/>
  </r>
  <r>
    <n v="8017"/>
    <s v="US-2014-131870"/>
    <d v="2014-09-09T00:00:00"/>
    <d v="2014-11-09T00:00:00"/>
    <s v="First Class"/>
    <s v="NF-18595"/>
    <s v="Nicole Fjeld"/>
    <s v="Home Office"/>
    <s v="United States"/>
    <s v="Lancaster"/>
    <s v="Ohio"/>
    <n v="43130"/>
    <s v="East"/>
    <s v="FUR-FU-10002501"/>
    <s v="Furniture"/>
    <s v="Furnishings"/>
    <s v="Nu-Dell Executive Frame"/>
    <n v="60.671999999999997"/>
    <n v="6"/>
    <n v="0.2"/>
    <n v="12.892799999999999"/>
    <x v="30"/>
    <x v="2"/>
  </r>
  <r>
    <n v="8018"/>
    <s v="US-2014-131870"/>
    <d v="2014-09-09T00:00:00"/>
    <d v="2014-11-09T00:00:00"/>
    <s v="First Class"/>
    <s v="NF-18595"/>
    <s v="Nicole Fjeld"/>
    <s v="Home Office"/>
    <s v="United States"/>
    <s v="Lancaster"/>
    <s v="Ohio"/>
    <n v="43130"/>
    <s v="East"/>
    <s v="OFF-AR-10000634"/>
    <s v="Office Supplies"/>
    <s v="Art"/>
    <s v="Newell 320"/>
    <n v="30.815999999999999"/>
    <n v="9"/>
    <n v="0.2"/>
    <n v="2.6964000000000001"/>
    <x v="30"/>
    <x v="2"/>
  </r>
  <r>
    <n v="8019"/>
    <s v="CA-2017-114804"/>
    <d v="2017-10-17T00:00:00"/>
    <s v="10/19/2017"/>
    <s v="Second Class"/>
    <s v="BF-11020"/>
    <s v="Barry Franzˆsisch"/>
    <s v="Corporate"/>
    <s v="United States"/>
    <s v="Modesto"/>
    <s v="California"/>
    <n v="95351"/>
    <s v="West"/>
    <s v="TEC-PH-10001700"/>
    <s v="Technology"/>
    <s v="Phones"/>
    <s v="Panasonic KX-TG6844B Expandable Digital Cordless Telephone"/>
    <n v="52.792000000000002"/>
    <n v="1"/>
    <n v="0.2"/>
    <n v="4.6193"/>
    <x v="13"/>
    <x v="3"/>
  </r>
  <r>
    <n v="8020"/>
    <s v="CA-2017-167227"/>
    <d v="2017-11-02T00:00:00"/>
    <d v="2017-05-11T00:00:00"/>
    <s v="First Class"/>
    <s v="NP-18670"/>
    <s v="Nora Paige"/>
    <s v="Consumer"/>
    <s v="United States"/>
    <s v="Saint Louis"/>
    <s v="Missouri"/>
    <n v="63116"/>
    <s v="Central"/>
    <s v="OFF-AP-10001962"/>
    <s v="Office Supplies"/>
    <s v="Appliances"/>
    <s v="Black &amp; Decker Filter for Double Action Dustbuster Cordless Vac BLDV7210"/>
    <n v="83.9"/>
    <n v="10"/>
    <n v="0"/>
    <n v="20.975000000000001"/>
    <x v="23"/>
    <x v="3"/>
  </r>
  <r>
    <n v="8021"/>
    <s v="CA-2017-167227"/>
    <d v="2017-11-02T00:00:00"/>
    <d v="2017-05-11T00:00:00"/>
    <s v="First Class"/>
    <s v="NP-18670"/>
    <s v="Nora Paige"/>
    <s v="Consumer"/>
    <s v="United States"/>
    <s v="Saint Louis"/>
    <s v="Missouri"/>
    <n v="63116"/>
    <s v="Central"/>
    <s v="OFF-PA-10001838"/>
    <s v="Office Supplies"/>
    <s v="Paper"/>
    <s v="Adams Telephone Message Book W/Dividers/Space For Phone Numbers, 5 1/4&quot;X8 1/2&quot;, 300/Messages"/>
    <n v="11.76"/>
    <n v="2"/>
    <n v="0"/>
    <n v="5.7624000000000004"/>
    <x v="23"/>
    <x v="3"/>
  </r>
  <r>
    <n v="8022"/>
    <s v="CA-2014-129189"/>
    <d v="2014-07-21T00:00:00"/>
    <s v="7/25/2014"/>
    <s v="Standard Class"/>
    <s v="HM-14860"/>
    <s v="Harry Marie"/>
    <s v="Corporate"/>
    <s v="United States"/>
    <s v="Dallas"/>
    <s v="Texas"/>
    <n v="75217"/>
    <s v="Central"/>
    <s v="OFF-AP-10000124"/>
    <s v="Office Supplies"/>
    <s v="Appliances"/>
    <s v="Acco 6 Outlet Guardian Basic Surge Suppressor"/>
    <n v="4.992"/>
    <n v="3"/>
    <n v="0.8"/>
    <n v="-12.979200000000001"/>
    <x v="39"/>
    <x v="2"/>
  </r>
  <r>
    <n v="8023"/>
    <s v="CA-2014-129189"/>
    <d v="2014-07-21T00:00:00"/>
    <s v="7/25/2014"/>
    <s v="Standard Class"/>
    <s v="HM-14860"/>
    <s v="Harry Marie"/>
    <s v="Corporate"/>
    <s v="United States"/>
    <s v="Dallas"/>
    <s v="Texas"/>
    <n v="75217"/>
    <s v="Central"/>
    <s v="OFF-EN-10003567"/>
    <s v="Office Supplies"/>
    <s v="Envelopes"/>
    <s v="Inter-Office Recycled Envelopes, Brown Kraft, Button-String,10&quot; x 13&quot; , 100/Box"/>
    <n v="87.92"/>
    <n v="5"/>
    <n v="0.2"/>
    <n v="29.672999999999998"/>
    <x v="39"/>
    <x v="2"/>
  </r>
  <r>
    <n v="8024"/>
    <s v="CA-2014-129189"/>
    <d v="2014-07-21T00:00:00"/>
    <s v="7/25/2014"/>
    <s v="Standard Class"/>
    <s v="HM-14860"/>
    <s v="Harry Marie"/>
    <s v="Corporate"/>
    <s v="United States"/>
    <s v="Dallas"/>
    <s v="Texas"/>
    <n v="75217"/>
    <s v="Central"/>
    <s v="FUR-CH-10004997"/>
    <s v="Furniture"/>
    <s v="Chairs"/>
    <s v="Hon Every-Day Series Multi-Task Chairs"/>
    <n v="657.93"/>
    <n v="5"/>
    <n v="0.3"/>
    <n v="-93.99"/>
    <x v="39"/>
    <x v="2"/>
  </r>
  <r>
    <n v="8025"/>
    <s v="CA-2014-129189"/>
    <d v="2014-07-21T00:00:00"/>
    <s v="7/25/2014"/>
    <s v="Standard Class"/>
    <s v="HM-14860"/>
    <s v="Harry Marie"/>
    <s v="Corporate"/>
    <s v="United States"/>
    <s v="Dallas"/>
    <s v="Texas"/>
    <n v="75217"/>
    <s v="Central"/>
    <s v="OFF-BI-10000494"/>
    <s v="Office Supplies"/>
    <s v="Binders"/>
    <s v="Acco Economy Flexible Poly Round Ring Binder"/>
    <n v="1.044"/>
    <n v="1"/>
    <n v="0.8"/>
    <n v="-1.827"/>
    <x v="39"/>
    <x v="2"/>
  </r>
  <r>
    <n v="8026"/>
    <s v="CA-2015-132465"/>
    <d v="2015-09-11T00:00:00"/>
    <s v="9/15/2015"/>
    <s v="Second Class"/>
    <s v="DM-13525"/>
    <s v="Don Miller"/>
    <s v="Corporate"/>
    <s v="United States"/>
    <s v="New York City"/>
    <s v="New York"/>
    <n v="10035"/>
    <s v="East"/>
    <s v="FUR-FU-10000277"/>
    <s v="Furniture"/>
    <s v="Furnishings"/>
    <s v="Deflect-o DuraMat Antistatic Studded Beveled Mat for Medium Pile Carpeting"/>
    <n v="210.68"/>
    <n v="2"/>
    <n v="0"/>
    <n v="50.563200000000002"/>
    <x v="11"/>
    <x v="1"/>
  </r>
  <r>
    <n v="8027"/>
    <s v="CA-2015-132465"/>
    <d v="2015-09-11T00:00:00"/>
    <s v="9/15/2015"/>
    <s v="Second Class"/>
    <s v="DM-13525"/>
    <s v="Don Miller"/>
    <s v="Corporate"/>
    <s v="United States"/>
    <s v="New York City"/>
    <s v="New York"/>
    <n v="10035"/>
    <s v="East"/>
    <s v="OFF-ST-10003641"/>
    <s v="Office Supplies"/>
    <s v="Storage"/>
    <s v="Space Solutions Industrial Galvanized Steel Shelving."/>
    <n v="78.8"/>
    <n v="1"/>
    <n v="0"/>
    <n v="1.5760000000000001"/>
    <x v="11"/>
    <x v="1"/>
  </r>
  <r>
    <n v="8028"/>
    <s v="CA-2015-132465"/>
    <d v="2015-09-11T00:00:00"/>
    <s v="9/15/2015"/>
    <s v="Second Class"/>
    <s v="DM-13525"/>
    <s v="Don Miller"/>
    <s v="Corporate"/>
    <s v="United States"/>
    <s v="New York City"/>
    <s v="New York"/>
    <n v="10035"/>
    <s v="East"/>
    <s v="TEC-AC-10001998"/>
    <s v="Technology"/>
    <s v="Accessories"/>
    <s v="Logitech†LS21 Speaker System - PC Multimedia - 2.1-CH - Wired"/>
    <n v="19.989999999999998"/>
    <n v="1"/>
    <n v="0"/>
    <n v="6.7965999999999998"/>
    <x v="11"/>
    <x v="1"/>
  </r>
  <r>
    <n v="8029"/>
    <s v="CA-2015-132465"/>
    <d v="2015-09-11T00:00:00"/>
    <s v="9/15/2015"/>
    <s v="Second Class"/>
    <s v="DM-13525"/>
    <s v="Don Miller"/>
    <s v="Corporate"/>
    <s v="United States"/>
    <s v="New York City"/>
    <s v="New York"/>
    <n v="10035"/>
    <s v="East"/>
    <s v="OFF-ST-10001932"/>
    <s v="Office Supplies"/>
    <s v="Storage"/>
    <s v="Fellowes Staxonsteel Drawer Files"/>
    <n v="772.68"/>
    <n v="4"/>
    <n v="0"/>
    <n v="108.1752"/>
    <x v="11"/>
    <x v="1"/>
  </r>
  <r>
    <n v="8030"/>
    <s v="CA-2016-166373"/>
    <d v="2016-10-21T00:00:00"/>
    <s v="10/25/2016"/>
    <s v="Standard Class"/>
    <s v="JF-15565"/>
    <s v="Jill Fjeld"/>
    <s v="Consumer"/>
    <s v="United States"/>
    <s v="San Antonio"/>
    <s v="Texas"/>
    <n v="78207"/>
    <s v="Central"/>
    <s v="TEC-AC-10002323"/>
    <s v="Technology"/>
    <s v="Accessories"/>
    <s v="SanDisk Ultra 32 GB MicroSDHC Class 10 Memory Card"/>
    <n v="106.08"/>
    <n v="6"/>
    <n v="0.2"/>
    <n v="-9.282"/>
    <x v="32"/>
    <x v="0"/>
  </r>
  <r>
    <n v="8031"/>
    <s v="CA-2016-158806"/>
    <d v="2016-01-07T00:00:00"/>
    <d v="2016-11-01T00:00:00"/>
    <s v="Standard Class"/>
    <s v="NM-18520"/>
    <s v="Neoma Murray"/>
    <s v="Consumer"/>
    <s v="United States"/>
    <s v="Amarillo"/>
    <s v="Texas"/>
    <n v="79109"/>
    <s v="Central"/>
    <s v="FUR-FU-10004270"/>
    <s v="Furniture"/>
    <s v="Furnishings"/>
    <s v="Executive Impressions 13&quot; Clairmont Wall Clock"/>
    <n v="23.076000000000001"/>
    <n v="3"/>
    <n v="0.6"/>
    <n v="-10.9611"/>
    <x v="12"/>
    <x v="0"/>
  </r>
  <r>
    <n v="8032"/>
    <s v="CA-2016-158806"/>
    <d v="2016-01-07T00:00:00"/>
    <d v="2016-11-01T00:00:00"/>
    <s v="Standard Class"/>
    <s v="NM-18520"/>
    <s v="Neoma Murray"/>
    <s v="Consumer"/>
    <s v="United States"/>
    <s v="Amarillo"/>
    <s v="Texas"/>
    <n v="79109"/>
    <s v="Central"/>
    <s v="OFF-PA-10004621"/>
    <s v="Office Supplies"/>
    <s v="Paper"/>
    <s v="Xerox 212"/>
    <n v="25.92"/>
    <n v="5"/>
    <n v="0.2"/>
    <n v="9.0719999999999992"/>
    <x v="12"/>
    <x v="0"/>
  </r>
  <r>
    <n v="8033"/>
    <s v="CA-2015-119690"/>
    <d v="2015-06-25T00:00:00"/>
    <s v="6/28/2015"/>
    <s v="First Class"/>
    <s v="MV-17485"/>
    <s v="Mark Van Huff"/>
    <s v="Consumer"/>
    <s v="United States"/>
    <s v="Houston"/>
    <s v="Texas"/>
    <n v="77041"/>
    <s v="Central"/>
    <s v="OFF-PA-10001019"/>
    <s v="Office Supplies"/>
    <s v="Paper"/>
    <s v="Xerox 1884"/>
    <n v="47.951999999999998"/>
    <n v="3"/>
    <n v="0.2"/>
    <n v="16.183800000000002"/>
    <x v="40"/>
    <x v="1"/>
  </r>
  <r>
    <n v="8034"/>
    <s v="CA-2015-119690"/>
    <d v="2015-06-25T00:00:00"/>
    <s v="6/28/2015"/>
    <s v="First Class"/>
    <s v="MV-17485"/>
    <s v="Mark Van Huff"/>
    <s v="Consumer"/>
    <s v="United States"/>
    <s v="Houston"/>
    <s v="Texas"/>
    <n v="77041"/>
    <s v="Central"/>
    <s v="OFF-BI-10000201"/>
    <s v="Office Supplies"/>
    <s v="Binders"/>
    <s v="Avery Triangle Shaped Sheet Lifters, Black, 2/Pack"/>
    <n v="0.98399999999999999"/>
    <n v="2"/>
    <n v="0.8"/>
    <n v="-1.476"/>
    <x v="40"/>
    <x v="1"/>
  </r>
  <r>
    <n v="8035"/>
    <s v="CA-2015-119690"/>
    <d v="2015-06-25T00:00:00"/>
    <s v="6/28/2015"/>
    <s v="First Class"/>
    <s v="MV-17485"/>
    <s v="Mark Van Huff"/>
    <s v="Consumer"/>
    <s v="United States"/>
    <s v="Houston"/>
    <s v="Texas"/>
    <n v="77041"/>
    <s v="Central"/>
    <s v="FUR-FU-10004587"/>
    <s v="Furniture"/>
    <s v="Furnishings"/>
    <s v="GE General Use Halogen Bulbs, 100 Watts, 1 Bulb per Pack"/>
    <n v="75.384"/>
    <n v="9"/>
    <n v="0.6"/>
    <n v="-20.730599999999999"/>
    <x v="40"/>
    <x v="1"/>
  </r>
  <r>
    <n v="8036"/>
    <s v="CA-2015-119690"/>
    <d v="2015-06-25T00:00:00"/>
    <s v="6/28/2015"/>
    <s v="First Class"/>
    <s v="MV-17485"/>
    <s v="Mark Van Huff"/>
    <s v="Consumer"/>
    <s v="United States"/>
    <s v="Houston"/>
    <s v="Texas"/>
    <n v="77041"/>
    <s v="Central"/>
    <s v="OFF-LA-10001613"/>
    <s v="Office Supplies"/>
    <s v="Labels"/>
    <s v="Avery File Folder Labels"/>
    <n v="4.6079999999999997"/>
    <n v="2"/>
    <n v="0.2"/>
    <n v="1.6704000000000001"/>
    <x v="40"/>
    <x v="1"/>
  </r>
  <r>
    <n v="8037"/>
    <s v="CA-2015-153738"/>
    <d v="2015-09-20T00:00:00"/>
    <s v="9/22/2015"/>
    <s v="First Class"/>
    <s v="AG-10270"/>
    <s v="Alejandro Grove"/>
    <s v="Consumer"/>
    <s v="United States"/>
    <s v="Lawrence"/>
    <s v="Massachusetts"/>
    <n v="1841"/>
    <s v="East"/>
    <s v="OFF-BI-10001308"/>
    <s v="Office Supplies"/>
    <s v="Binders"/>
    <s v="GBC Standard Plastic Binding Systems' Combs"/>
    <n v="37.68"/>
    <n v="6"/>
    <n v="0"/>
    <n v="16.956"/>
    <x v="11"/>
    <x v="1"/>
  </r>
  <r>
    <n v="8038"/>
    <s v="CA-2017-169012"/>
    <d v="2017-07-10T00:00:00"/>
    <s v="7/14/2017"/>
    <s v="Standard Class"/>
    <s v="BF-11275"/>
    <s v="Beth Fritzler"/>
    <s v="Corporate"/>
    <s v="United States"/>
    <s v="Columbus"/>
    <s v="Georgia"/>
    <n v="31907"/>
    <s v="South"/>
    <s v="OFF-AP-10003278"/>
    <s v="Office Supplies"/>
    <s v="Appliances"/>
    <s v="Belkin 7-Outlet SurgeMaster Home Series"/>
    <n v="41.91"/>
    <n v="3"/>
    <n v="0"/>
    <n v="10.896599999999999"/>
    <x v="10"/>
    <x v="3"/>
  </r>
  <r>
    <n v="8039"/>
    <s v="CA-2017-109393"/>
    <d v="2017-06-30T00:00:00"/>
    <d v="2017-02-07T00:00:00"/>
    <s v="Second Class"/>
    <s v="JC-15775"/>
    <s v="John Castell"/>
    <s v="Consumer"/>
    <s v="United States"/>
    <s v="Los Angeles"/>
    <s v="California"/>
    <n v="90032"/>
    <s v="West"/>
    <s v="FUR-BO-10003966"/>
    <s v="Furniture"/>
    <s v="Bookcases"/>
    <s v="Sauder Facets Collection Library, Sky Alder Finish"/>
    <n v="435.99900000000002"/>
    <n v="3"/>
    <n v="0.15"/>
    <n v="5.1294000000000004"/>
    <x v="27"/>
    <x v="3"/>
  </r>
  <r>
    <n v="8040"/>
    <s v="CA-2017-121489"/>
    <d v="2017-08-21T00:00:00"/>
    <s v="8/25/2017"/>
    <s v="Second Class"/>
    <s v="CM-11815"/>
    <s v="Candace McMahon"/>
    <s v="Corporate"/>
    <s v="United States"/>
    <s v="Seattle"/>
    <s v="Washington"/>
    <n v="98115"/>
    <s v="West"/>
    <s v="FUR-CH-10004698"/>
    <s v="Furniture"/>
    <s v="Chairs"/>
    <s v="Padded Folding Chairs, Black, 4/Carton"/>
    <n v="388.70400000000001"/>
    <n v="6"/>
    <n v="0.2"/>
    <n v="38.870399999999997"/>
    <x v="43"/>
    <x v="3"/>
  </r>
  <r>
    <n v="8041"/>
    <s v="CA-2017-121489"/>
    <d v="2017-08-21T00:00:00"/>
    <s v="8/25/2017"/>
    <s v="Second Class"/>
    <s v="CM-11815"/>
    <s v="Candace McMahon"/>
    <s v="Corporate"/>
    <s v="United States"/>
    <s v="Seattle"/>
    <s v="Washington"/>
    <n v="98115"/>
    <s v="West"/>
    <s v="OFF-ST-10000025"/>
    <s v="Office Supplies"/>
    <s v="Storage"/>
    <s v="Fellowes Stor/Drawer Steel Plus Storage Drawers"/>
    <n v="572.58000000000004"/>
    <n v="6"/>
    <n v="0"/>
    <n v="34.354799999999997"/>
    <x v="43"/>
    <x v="3"/>
  </r>
  <r>
    <n v="8042"/>
    <s v="CA-2017-121489"/>
    <d v="2017-08-21T00:00:00"/>
    <s v="8/25/2017"/>
    <s v="Second Class"/>
    <s v="CM-11815"/>
    <s v="Candace McMahon"/>
    <s v="Corporate"/>
    <s v="United States"/>
    <s v="Seattle"/>
    <s v="Washington"/>
    <n v="98115"/>
    <s v="West"/>
    <s v="TEC-AC-10000682"/>
    <s v="Technology"/>
    <s v="Accessories"/>
    <s v="Kensington K72356US Mouse-in-a-Box USB Desktop Mouse"/>
    <n v="33.18"/>
    <n v="2"/>
    <n v="0"/>
    <n v="11.613"/>
    <x v="43"/>
    <x v="3"/>
  </r>
  <r>
    <n v="8043"/>
    <s v="US-2017-133081"/>
    <d v="2017-03-11T00:00:00"/>
    <s v="3/15/2017"/>
    <s v="Standard Class"/>
    <s v="PV-18985"/>
    <s v="Paul Van Hugh"/>
    <s v="Home Office"/>
    <s v="United States"/>
    <s v="Cambridge"/>
    <s v="Massachusetts"/>
    <n v="2138"/>
    <s v="East"/>
    <s v="TEC-AC-10001772"/>
    <s v="Technology"/>
    <s v="Accessories"/>
    <s v="Memorex Mini Travel Drive 16 GB USB 2.0 Flash Drive"/>
    <n v="63.88"/>
    <n v="4"/>
    <n v="0"/>
    <n v="24.9132"/>
    <x v="42"/>
    <x v="3"/>
  </r>
  <r>
    <n v="8044"/>
    <s v="US-2017-133081"/>
    <d v="2017-03-11T00:00:00"/>
    <s v="3/15/2017"/>
    <s v="Standard Class"/>
    <s v="PV-18985"/>
    <s v="Paul Van Hugh"/>
    <s v="Home Office"/>
    <s v="United States"/>
    <s v="Cambridge"/>
    <s v="Massachusetts"/>
    <n v="2138"/>
    <s v="East"/>
    <s v="FUR-FU-10001379"/>
    <s v="Furniture"/>
    <s v="Furnishings"/>
    <s v="Executive Impressions 16-1/2&quot; Circular Wall Clock"/>
    <n v="26.72"/>
    <n v="1"/>
    <n v="0"/>
    <n v="11.7568"/>
    <x v="42"/>
    <x v="3"/>
  </r>
  <r>
    <n v="8045"/>
    <s v="CA-2017-165008"/>
    <d v="2017-09-15T00:00:00"/>
    <s v="9/17/2017"/>
    <s v="Second Class"/>
    <s v="DO-13645"/>
    <s v="Doug O'Connell"/>
    <s v="Consumer"/>
    <s v="United States"/>
    <s v="Salt Lake City"/>
    <s v="Utah"/>
    <n v="84106"/>
    <s v="West"/>
    <s v="OFF-BI-10002794"/>
    <s v="Office Supplies"/>
    <s v="Binders"/>
    <s v="Avery Trapezoid Ring Binder, 3&quot; Capacity, Black, 1040 sheets"/>
    <n v="295.05599999999998"/>
    <n v="9"/>
    <n v="0.2"/>
    <n v="106.95780000000001"/>
    <x v="15"/>
    <x v="3"/>
  </r>
  <r>
    <n v="8046"/>
    <s v="CA-2016-145611"/>
    <d v="2016-09-20T00:00:00"/>
    <s v="9/24/2016"/>
    <s v="Standard Class"/>
    <s v="HA-14905"/>
    <s v="Helen Abelman"/>
    <s v="Consumer"/>
    <s v="United States"/>
    <s v="New York City"/>
    <s v="New York"/>
    <n v="10035"/>
    <s v="East"/>
    <s v="OFF-AP-10001005"/>
    <s v="Office Supplies"/>
    <s v="Appliances"/>
    <s v="Honeywell Quietcare HEPA Air Cleaner"/>
    <n v="393.25"/>
    <n v="5"/>
    <n v="0"/>
    <n v="129.77250000000001"/>
    <x v="21"/>
    <x v="0"/>
  </r>
  <r>
    <n v="8047"/>
    <s v="CA-2016-113600"/>
    <d v="2016-12-15T00:00:00"/>
    <s v="12/17/2016"/>
    <s v="Second Class"/>
    <s v="SH-20395"/>
    <s v="Shahid Hopkins"/>
    <s v="Consumer"/>
    <s v="United States"/>
    <s v="Cuyahoga Falls"/>
    <s v="Ohio"/>
    <n v="44221"/>
    <s v="East"/>
    <s v="OFF-BI-10000201"/>
    <s v="Office Supplies"/>
    <s v="Binders"/>
    <s v="Avery Triangle Shaped Sheet Lifters, Black, 2/Pack"/>
    <n v="2.214"/>
    <n v="3"/>
    <n v="0.7"/>
    <n v="-1.476"/>
    <x v="5"/>
    <x v="0"/>
  </r>
  <r>
    <n v="8048"/>
    <s v="CA-2017-130834"/>
    <d v="2017-11-03T00:00:00"/>
    <d v="2017-06-11T00:00:00"/>
    <s v="Second Class"/>
    <s v="JM-16195"/>
    <s v="Justin MacKendrick"/>
    <s v="Consumer"/>
    <s v="United States"/>
    <s v="Wilmington"/>
    <s v="North Carolina"/>
    <n v="28403"/>
    <s v="South"/>
    <s v="OFF-PA-10003673"/>
    <s v="Office Supplies"/>
    <s v="Paper"/>
    <s v="Strathmore Photo Mount Cards"/>
    <n v="16.271999999999998"/>
    <n v="3"/>
    <n v="0.2"/>
    <n v="5.2884000000000002"/>
    <x v="23"/>
    <x v="3"/>
  </r>
  <r>
    <n v="8049"/>
    <s v="CA-2016-168543"/>
    <d v="2016-07-03T00:00:00"/>
    <d v="2016-07-07T00:00:00"/>
    <s v="Standard Class"/>
    <s v="DK-13225"/>
    <s v="Dean Katz"/>
    <s v="Corporate"/>
    <s v="United States"/>
    <s v="New York City"/>
    <s v="New York"/>
    <n v="10035"/>
    <s v="East"/>
    <s v="OFF-AP-10000938"/>
    <s v="Office Supplies"/>
    <s v="Appliances"/>
    <s v="Avanti 1.7 Cu. Ft. Refrigerator"/>
    <n v="706.86"/>
    <n v="7"/>
    <n v="0"/>
    <n v="197.92080000000001"/>
    <x v="16"/>
    <x v="0"/>
  </r>
  <r>
    <n v="8050"/>
    <s v="CA-2014-144974"/>
    <d v="2014-09-26T00:00:00"/>
    <s v="9/30/2014"/>
    <s v="Standard Class"/>
    <s v="CM-12715"/>
    <s v="Craig Molinari"/>
    <s v="Corporate"/>
    <s v="United States"/>
    <s v="Philadelphia"/>
    <s v="Pennsylvania"/>
    <n v="19140"/>
    <s v="East"/>
    <s v="OFF-BI-10003274"/>
    <s v="Office Supplies"/>
    <s v="Binders"/>
    <s v="Avery Durable Slant Ring Binders, No Labels"/>
    <n v="5.97"/>
    <n v="5"/>
    <n v="0.7"/>
    <n v="-4.577"/>
    <x v="30"/>
    <x v="2"/>
  </r>
  <r>
    <n v="8051"/>
    <s v="CA-2014-144974"/>
    <d v="2014-09-26T00:00:00"/>
    <s v="9/30/2014"/>
    <s v="Standard Class"/>
    <s v="CM-12715"/>
    <s v="Craig Molinari"/>
    <s v="Corporate"/>
    <s v="United States"/>
    <s v="Philadelphia"/>
    <s v="Pennsylvania"/>
    <n v="19140"/>
    <s v="East"/>
    <s v="FUR-FU-10001095"/>
    <s v="Furniture"/>
    <s v="Furnishings"/>
    <s v="DAX Black Cherry Wood-Tone Poster Frame"/>
    <n v="21.184000000000001"/>
    <n v="1"/>
    <n v="0.2"/>
    <n v="4.7664"/>
    <x v="30"/>
    <x v="2"/>
  </r>
  <r>
    <n v="8052"/>
    <s v="CA-2014-144974"/>
    <d v="2014-09-26T00:00:00"/>
    <s v="9/30/2014"/>
    <s v="Standard Class"/>
    <s v="CM-12715"/>
    <s v="Craig Molinari"/>
    <s v="Corporate"/>
    <s v="United States"/>
    <s v="Philadelphia"/>
    <s v="Pennsylvania"/>
    <n v="19140"/>
    <s v="East"/>
    <s v="OFF-AP-10001492"/>
    <s v="Office Supplies"/>
    <s v="Appliances"/>
    <s v="Acco Six-Outlet Power Strip, 4' Cord Length"/>
    <n v="41.375999999999998"/>
    <n v="6"/>
    <n v="0.2"/>
    <n v="3.1032000000000002"/>
    <x v="30"/>
    <x v="2"/>
  </r>
  <r>
    <n v="8053"/>
    <s v="CA-2014-109904"/>
    <d v="2014-07-14T00:00:00"/>
    <s v="7/17/2014"/>
    <s v="Second Class"/>
    <s v="BF-10975"/>
    <s v="Barbara Fisher"/>
    <s v="Corporate"/>
    <s v="United States"/>
    <s v="New York City"/>
    <s v="New York"/>
    <n v="10009"/>
    <s v="East"/>
    <s v="OFF-AR-10004999"/>
    <s v="Office Supplies"/>
    <s v="Art"/>
    <s v="Newell 315"/>
    <n v="17.940000000000001"/>
    <n v="3"/>
    <n v="0"/>
    <n v="4.4850000000000003"/>
    <x v="39"/>
    <x v="2"/>
  </r>
  <r>
    <n v="8054"/>
    <s v="CA-2017-152205"/>
    <d v="2017-09-28T00:00:00"/>
    <d v="2017-05-10T00:00:00"/>
    <s v="Standard Class"/>
    <s v="SF-20965"/>
    <s v="Sylvia Foulston"/>
    <s v="Corporate"/>
    <s v="United States"/>
    <s v="Philadelphia"/>
    <s v="Pennsylvania"/>
    <n v="19134"/>
    <s v="East"/>
    <s v="OFF-BI-10004094"/>
    <s v="Office Supplies"/>
    <s v="Binders"/>
    <s v="GBC Standard Plastic Binding Systems Combs"/>
    <n v="2.6549999999999998"/>
    <n v="1"/>
    <n v="0.7"/>
    <n v="-1.8585"/>
    <x v="15"/>
    <x v="3"/>
  </r>
  <r>
    <n v="8055"/>
    <s v="CA-2015-121188"/>
    <d v="2015-08-28T00:00:00"/>
    <d v="2015-04-09T00:00:00"/>
    <s v="Standard Class"/>
    <s v="CB-12025"/>
    <s v="Cassandra Brandow"/>
    <s v="Consumer"/>
    <s v="United States"/>
    <s v="Los Angeles"/>
    <s v="California"/>
    <n v="90049"/>
    <s v="West"/>
    <s v="OFF-ST-10001490"/>
    <s v="Office Supplies"/>
    <s v="Storage"/>
    <s v="Hot File 7-Pocket, Floor Stand"/>
    <n v="892.35"/>
    <n v="5"/>
    <n v="0"/>
    <n v="267.70499999999998"/>
    <x v="37"/>
    <x v="1"/>
  </r>
  <r>
    <n v="8056"/>
    <s v="CA-2015-121188"/>
    <d v="2015-08-28T00:00:00"/>
    <d v="2015-04-09T00:00:00"/>
    <s v="Standard Class"/>
    <s v="CB-12025"/>
    <s v="Cassandra Brandow"/>
    <s v="Consumer"/>
    <s v="United States"/>
    <s v="Los Angeles"/>
    <s v="California"/>
    <n v="90049"/>
    <s v="West"/>
    <s v="FUR-BO-10004695"/>
    <s v="Furniture"/>
    <s v="Bookcases"/>
    <s v="O'Sullivan 2-Door Barrister Bookcase in Odessa Pine"/>
    <n v="307.666"/>
    <n v="2"/>
    <n v="0.15"/>
    <n v="28.956800000000001"/>
    <x v="37"/>
    <x v="1"/>
  </r>
  <r>
    <n v="8057"/>
    <s v="CA-2015-121188"/>
    <d v="2015-08-28T00:00:00"/>
    <d v="2015-04-09T00:00:00"/>
    <s v="Standard Class"/>
    <s v="CB-12025"/>
    <s v="Cassandra Brandow"/>
    <s v="Consumer"/>
    <s v="United States"/>
    <s v="Los Angeles"/>
    <s v="California"/>
    <n v="90049"/>
    <s v="West"/>
    <s v="OFF-ST-10000736"/>
    <s v="Office Supplies"/>
    <s v="Storage"/>
    <s v="Carina Double Wide Media Storage Towers in Natural &amp; Black"/>
    <n v="728.82"/>
    <n v="9"/>
    <n v="0"/>
    <n v="29.152799999999999"/>
    <x v="37"/>
    <x v="1"/>
  </r>
  <r>
    <n v="8058"/>
    <s v="CA-2015-121188"/>
    <d v="2015-08-28T00:00:00"/>
    <d v="2015-04-09T00:00:00"/>
    <s v="Standard Class"/>
    <s v="CB-12025"/>
    <s v="Cassandra Brandow"/>
    <s v="Consumer"/>
    <s v="United States"/>
    <s v="Los Angeles"/>
    <s v="California"/>
    <n v="90049"/>
    <s v="West"/>
    <s v="OFF-BI-10001617"/>
    <s v="Office Supplies"/>
    <s v="Binders"/>
    <s v="GBC Wire Binding Combs"/>
    <n v="41.36"/>
    <n v="5"/>
    <n v="0.2"/>
    <n v="13.959"/>
    <x v="37"/>
    <x v="1"/>
  </r>
  <r>
    <n v="8059"/>
    <s v="CA-2015-121188"/>
    <d v="2015-08-28T00:00:00"/>
    <d v="2015-04-09T00:00:00"/>
    <s v="Standard Class"/>
    <s v="CB-12025"/>
    <s v="Cassandra Brandow"/>
    <s v="Consumer"/>
    <s v="United States"/>
    <s v="Los Angeles"/>
    <s v="California"/>
    <n v="90049"/>
    <s v="West"/>
    <s v="TEC-PH-10003589"/>
    <s v="Technology"/>
    <s v="Phones"/>
    <s v="invisibleSHIELD by ZAGG Smudge-Free Screen Protector"/>
    <n v="43.176000000000002"/>
    <n v="3"/>
    <n v="0.2"/>
    <n v="15.111599999999999"/>
    <x v="37"/>
    <x v="1"/>
  </r>
  <r>
    <n v="8060"/>
    <s v="CA-2015-121188"/>
    <d v="2015-08-28T00:00:00"/>
    <d v="2015-04-09T00:00:00"/>
    <s v="Standard Class"/>
    <s v="CB-12025"/>
    <s v="Cassandra Brandow"/>
    <s v="Consumer"/>
    <s v="United States"/>
    <s v="Los Angeles"/>
    <s v="California"/>
    <n v="90049"/>
    <s v="West"/>
    <s v="FUR-FU-10003981"/>
    <s v="Furniture"/>
    <s v="Furnishings"/>
    <s v="Eldon Wave Desk Accessories"/>
    <n v="4.16"/>
    <n v="2"/>
    <n v="0"/>
    <n v="1.7472000000000001"/>
    <x v="37"/>
    <x v="1"/>
  </r>
  <r>
    <n v="8061"/>
    <s v="CA-2015-156013"/>
    <d v="2015-09-20T00:00:00"/>
    <s v="9/26/2015"/>
    <s v="Standard Class"/>
    <s v="TC-20980"/>
    <s v="Tamara Chand"/>
    <s v="Corporate"/>
    <s v="United States"/>
    <s v="Long Beach"/>
    <s v="New York"/>
    <n v="11561"/>
    <s v="East"/>
    <s v="OFF-PA-10001970"/>
    <s v="Office Supplies"/>
    <s v="Paper"/>
    <s v="Xerox 1881"/>
    <n v="61.4"/>
    <n v="5"/>
    <n v="0"/>
    <n v="28.858000000000001"/>
    <x v="11"/>
    <x v="1"/>
  </r>
  <r>
    <n v="8062"/>
    <s v="CA-2015-156013"/>
    <d v="2015-09-20T00:00:00"/>
    <s v="9/26/2015"/>
    <s v="Standard Class"/>
    <s v="TC-20980"/>
    <s v="Tamara Chand"/>
    <s v="Corporate"/>
    <s v="United States"/>
    <s v="Long Beach"/>
    <s v="New York"/>
    <n v="11561"/>
    <s v="East"/>
    <s v="OFF-BI-10002437"/>
    <s v="Office Supplies"/>
    <s v="Binders"/>
    <s v="Recycled Premium Regency Composition Covers"/>
    <n v="24.448"/>
    <n v="2"/>
    <n v="0.2"/>
    <n v="8.8623999999999992"/>
    <x v="11"/>
    <x v="1"/>
  </r>
  <r>
    <n v="8063"/>
    <s v="CA-2016-132997"/>
    <d v="2016-11-07T00:00:00"/>
    <d v="2016-09-11T00:00:00"/>
    <s v="First Class"/>
    <s v="LW-17215"/>
    <s v="Luke Weiss"/>
    <s v="Consumer"/>
    <s v="United States"/>
    <s v="Rochester"/>
    <s v="New York"/>
    <n v="14609"/>
    <s v="East"/>
    <s v="TEC-PH-10000586"/>
    <s v="Technology"/>
    <s v="Phones"/>
    <s v="AT&amp;T SB67148 SynJ"/>
    <n v="263.95999999999998"/>
    <n v="4"/>
    <n v="0"/>
    <n v="71.269199999999998"/>
    <x v="0"/>
    <x v="0"/>
  </r>
  <r>
    <n v="8064"/>
    <s v="CA-2016-132997"/>
    <d v="2016-11-07T00:00:00"/>
    <d v="2016-09-11T00:00:00"/>
    <s v="First Class"/>
    <s v="LW-17215"/>
    <s v="Luke Weiss"/>
    <s v="Consumer"/>
    <s v="United States"/>
    <s v="Rochester"/>
    <s v="New York"/>
    <n v="14609"/>
    <s v="East"/>
    <s v="TEC-PH-10003811"/>
    <s v="Technology"/>
    <s v="Phones"/>
    <s v="Jabra Supreme Plus Driver Edition†Headset"/>
    <n v="359.97"/>
    <n v="3"/>
    <n v="0"/>
    <n v="100.7916"/>
    <x v="0"/>
    <x v="0"/>
  </r>
  <r>
    <n v="8065"/>
    <s v="CA-2016-132997"/>
    <d v="2016-11-07T00:00:00"/>
    <d v="2016-09-11T00:00:00"/>
    <s v="First Class"/>
    <s v="LW-17215"/>
    <s v="Luke Weiss"/>
    <s v="Consumer"/>
    <s v="United States"/>
    <s v="Rochester"/>
    <s v="New York"/>
    <n v="14609"/>
    <s v="East"/>
    <s v="OFF-PA-10004983"/>
    <s v="Office Supplies"/>
    <s v="Paper"/>
    <s v="Xerox 23"/>
    <n v="12.96"/>
    <n v="2"/>
    <n v="0"/>
    <n v="6.2207999999999997"/>
    <x v="0"/>
    <x v="0"/>
  </r>
  <r>
    <n v="8066"/>
    <s v="CA-2016-132997"/>
    <d v="2016-11-07T00:00:00"/>
    <d v="2016-09-11T00:00:00"/>
    <s v="First Class"/>
    <s v="LW-17215"/>
    <s v="Luke Weiss"/>
    <s v="Consumer"/>
    <s v="United States"/>
    <s v="Rochester"/>
    <s v="New York"/>
    <n v="14609"/>
    <s v="East"/>
    <s v="OFF-ST-10003479"/>
    <s v="Office Supplies"/>
    <s v="Storage"/>
    <s v="Eldon Base for stackable storage shelf, platinum"/>
    <n v="116.82"/>
    <n v="3"/>
    <n v="0"/>
    <n v="5.8410000000000002"/>
    <x v="0"/>
    <x v="0"/>
  </r>
  <r>
    <n v="8067"/>
    <s v="CA-2016-132997"/>
    <d v="2016-11-07T00:00:00"/>
    <d v="2016-09-11T00:00:00"/>
    <s v="First Class"/>
    <s v="LW-17215"/>
    <s v="Luke Weiss"/>
    <s v="Consumer"/>
    <s v="United States"/>
    <s v="Rochester"/>
    <s v="New York"/>
    <n v="14609"/>
    <s v="East"/>
    <s v="OFF-BI-10004318"/>
    <s v="Office Supplies"/>
    <s v="Binders"/>
    <s v="Ibico EB-19 Dual Function Manual Binding System"/>
    <n v="276.78399999999999"/>
    <n v="2"/>
    <n v="0.2"/>
    <n v="89.954800000000006"/>
    <x v="0"/>
    <x v="0"/>
  </r>
  <r>
    <n v="8068"/>
    <s v="US-2015-160563"/>
    <d v="2015-10-20T00:00:00"/>
    <s v="10/24/2015"/>
    <s v="Standard Class"/>
    <s v="NS-18640"/>
    <s v="Noel Staavos"/>
    <s v="Corporate"/>
    <s v="United States"/>
    <s v="San Francisco"/>
    <s v="California"/>
    <n v="94109"/>
    <s v="West"/>
    <s v="TEC-AC-10002567"/>
    <s v="Technology"/>
    <s v="Accessories"/>
    <s v="Logitech G602 Wireless Gaming Mouse"/>
    <n v="239.97"/>
    <n v="3"/>
    <n v="0"/>
    <n v="86.389200000000002"/>
    <x v="2"/>
    <x v="1"/>
  </r>
  <r>
    <n v="8069"/>
    <s v="US-2015-160563"/>
    <d v="2015-10-20T00:00:00"/>
    <s v="10/24/2015"/>
    <s v="Standard Class"/>
    <s v="NS-18640"/>
    <s v="Noel Staavos"/>
    <s v="Corporate"/>
    <s v="United States"/>
    <s v="San Francisco"/>
    <s v="California"/>
    <n v="94109"/>
    <s v="West"/>
    <s v="FUR-FU-10001731"/>
    <s v="Furniture"/>
    <s v="Furnishings"/>
    <s v="Acrylic Self-Standing Desk Frames"/>
    <n v="16.02"/>
    <n v="6"/>
    <n v="0"/>
    <n v="6.0876000000000001"/>
    <x v="2"/>
    <x v="1"/>
  </r>
  <r>
    <n v="8070"/>
    <s v="CA-2017-151750"/>
    <d v="2017-01-01T00:00:00"/>
    <d v="2017-05-01T00:00:00"/>
    <s v="Standard Class"/>
    <s v="JM-15250"/>
    <s v="Janet Martin"/>
    <s v="Consumer"/>
    <s v="United States"/>
    <s v="Huntsville"/>
    <s v="Texas"/>
    <n v="77340"/>
    <s v="Central"/>
    <s v="OFF-ST-10002743"/>
    <s v="Office Supplies"/>
    <s v="Storage"/>
    <s v="SAFCO Boltless Steel Shelving"/>
    <n v="454.56"/>
    <n v="5"/>
    <n v="0.2"/>
    <n v="-107.958"/>
    <x v="44"/>
    <x v="3"/>
  </r>
  <r>
    <n v="8071"/>
    <s v="CA-2017-151750"/>
    <d v="2017-01-01T00:00:00"/>
    <d v="2017-05-01T00:00:00"/>
    <s v="Standard Class"/>
    <s v="JM-15250"/>
    <s v="Janet Martin"/>
    <s v="Consumer"/>
    <s v="United States"/>
    <s v="Huntsville"/>
    <s v="Texas"/>
    <n v="77340"/>
    <s v="Central"/>
    <s v="FUR-FU-10002116"/>
    <s v="Furniture"/>
    <s v="Furnishings"/>
    <s v="Tenex Carpeted, Granite-Look or Clear Contemporary Contour Shape Chair Mats"/>
    <n v="141.41999999999999"/>
    <n v="5"/>
    <n v="0.6"/>
    <n v="-187.38149999999999"/>
    <x v="44"/>
    <x v="3"/>
  </r>
  <r>
    <n v="8072"/>
    <s v="CA-2017-151750"/>
    <d v="2017-01-01T00:00:00"/>
    <d v="2017-05-01T00:00:00"/>
    <s v="Standard Class"/>
    <s v="JM-15250"/>
    <s v="Janet Martin"/>
    <s v="Consumer"/>
    <s v="United States"/>
    <s v="Huntsville"/>
    <s v="Texas"/>
    <n v="77340"/>
    <s v="Central"/>
    <s v="FUR-CH-10003199"/>
    <s v="Furniture"/>
    <s v="Chairs"/>
    <s v="Office Star - Contemporary Task Swivel Chair"/>
    <n v="310.74400000000003"/>
    <n v="4"/>
    <n v="0.3"/>
    <n v="-26.635200000000001"/>
    <x v="44"/>
    <x v="3"/>
  </r>
  <r>
    <n v="8073"/>
    <s v="CA-2017-151750"/>
    <d v="2017-01-01T00:00:00"/>
    <d v="2017-05-01T00:00:00"/>
    <s v="Standard Class"/>
    <s v="JM-15250"/>
    <s v="Janet Martin"/>
    <s v="Consumer"/>
    <s v="United States"/>
    <s v="Huntsville"/>
    <s v="Texas"/>
    <n v="77340"/>
    <s v="Central"/>
    <s v="OFF-AR-10003158"/>
    <s v="Office Supplies"/>
    <s v="Art"/>
    <s v="Fluorescent Highlighters by Dixon"/>
    <n v="12.736000000000001"/>
    <n v="4"/>
    <n v="0.2"/>
    <n v="2.2288000000000001"/>
    <x v="44"/>
    <x v="3"/>
  </r>
  <r>
    <n v="8074"/>
    <s v="CA-2017-151750"/>
    <d v="2017-01-01T00:00:00"/>
    <d v="2017-05-01T00:00:00"/>
    <s v="Standard Class"/>
    <s v="JM-15250"/>
    <s v="Janet Martin"/>
    <s v="Consumer"/>
    <s v="United States"/>
    <s v="Huntsville"/>
    <s v="Texas"/>
    <n v="77340"/>
    <s v="Central"/>
    <s v="OFF-BI-10000301"/>
    <s v="Office Supplies"/>
    <s v="Binders"/>
    <s v="GBC Instant Report Kit"/>
    <n v="6.47"/>
    <n v="5"/>
    <n v="0.8"/>
    <n v="-9.7050000000000001"/>
    <x v="44"/>
    <x v="3"/>
  </r>
  <r>
    <n v="8075"/>
    <s v="CA-2017-151750"/>
    <d v="2017-01-01T00:00:00"/>
    <d v="2017-05-01T00:00:00"/>
    <s v="Standard Class"/>
    <s v="JM-15250"/>
    <s v="Janet Martin"/>
    <s v="Consumer"/>
    <s v="United States"/>
    <s v="Huntsville"/>
    <s v="Texas"/>
    <n v="77340"/>
    <s v="Central"/>
    <s v="OFF-BI-10000343"/>
    <s v="Office Supplies"/>
    <s v="Binders"/>
    <s v="Pressboard Covers with Storage Hooks, 9 1/2&quot; x 11&quot;, Light Blue"/>
    <n v="13.747999999999999"/>
    <n v="14"/>
    <n v="0.8"/>
    <n v="-22.684200000000001"/>
    <x v="44"/>
    <x v="3"/>
  </r>
  <r>
    <n v="8076"/>
    <s v="CA-2017-151750"/>
    <d v="2017-01-01T00:00:00"/>
    <d v="2017-05-01T00:00:00"/>
    <s v="Standard Class"/>
    <s v="JM-15250"/>
    <s v="Janet Martin"/>
    <s v="Consumer"/>
    <s v="United States"/>
    <s v="Huntsville"/>
    <s v="Texas"/>
    <n v="77340"/>
    <s v="Central"/>
    <s v="OFF-AP-10004708"/>
    <s v="Office Supplies"/>
    <s v="Appliances"/>
    <s v="Fellowes Superior 10 Outlet Split Surge Protector"/>
    <n v="15.224"/>
    <n v="2"/>
    <n v="0.8"/>
    <n v="-38.821199999999997"/>
    <x v="44"/>
    <x v="3"/>
  </r>
  <r>
    <n v="8077"/>
    <s v="CA-2015-106187"/>
    <d v="2015-06-23T00:00:00"/>
    <s v="6/29/2015"/>
    <s v="Standard Class"/>
    <s v="RF-19345"/>
    <s v="Randy Ferguson"/>
    <s v="Corporate"/>
    <s v="United States"/>
    <s v="East Point"/>
    <s v="Georgia"/>
    <n v="30344"/>
    <s v="South"/>
    <s v="FUR-FU-10000794"/>
    <s v="Furniture"/>
    <s v="Furnishings"/>
    <s v="Eldon Stackable Tray, Side-Load, Legal, Smoke"/>
    <n v="27.42"/>
    <n v="3"/>
    <n v="0"/>
    <n v="9.3228000000000009"/>
    <x v="40"/>
    <x v="1"/>
  </r>
  <r>
    <n v="8078"/>
    <s v="CA-2015-106187"/>
    <d v="2015-06-23T00:00:00"/>
    <s v="6/29/2015"/>
    <s v="Standard Class"/>
    <s v="RF-19345"/>
    <s v="Randy Ferguson"/>
    <s v="Corporate"/>
    <s v="United States"/>
    <s v="East Point"/>
    <s v="Georgia"/>
    <n v="30344"/>
    <s v="South"/>
    <s v="OFF-BI-10004519"/>
    <s v="Office Supplies"/>
    <s v="Binders"/>
    <s v="GBC DocuBind P100 Manual Binding Machine"/>
    <n v="165.98"/>
    <n v="1"/>
    <n v="0"/>
    <n v="74.691000000000003"/>
    <x v="40"/>
    <x v="1"/>
  </r>
  <r>
    <n v="8079"/>
    <s v="CA-2015-106187"/>
    <d v="2015-06-23T00:00:00"/>
    <s v="6/29/2015"/>
    <s v="Standard Class"/>
    <s v="RF-19345"/>
    <s v="Randy Ferguson"/>
    <s v="Corporate"/>
    <s v="United States"/>
    <s v="East Point"/>
    <s v="Georgia"/>
    <n v="30344"/>
    <s v="South"/>
    <s v="TEC-AC-10001590"/>
    <s v="Technology"/>
    <s v="Accessories"/>
    <s v="Dell Slim USB Multimedia Keyboard"/>
    <n v="75"/>
    <n v="3"/>
    <n v="0"/>
    <n v="18"/>
    <x v="40"/>
    <x v="1"/>
  </r>
  <r>
    <n v="8080"/>
    <s v="US-2016-164945"/>
    <d v="2016-11-22T00:00:00"/>
    <s v="11/27/2016"/>
    <s v="Standard Class"/>
    <s v="CA-12055"/>
    <s v="Cathy Armstrong"/>
    <s v="Home Office"/>
    <s v="United States"/>
    <s v="New York City"/>
    <s v="New York"/>
    <n v="10009"/>
    <s v="East"/>
    <s v="OFF-BI-10001524"/>
    <s v="Office Supplies"/>
    <s v="Binders"/>
    <s v="GBC Premium Transparent Covers with Diagonal Lined Pattern"/>
    <n v="134.27199999999999"/>
    <n v="8"/>
    <n v="0.2"/>
    <n v="46.995199999999997"/>
    <x v="0"/>
    <x v="0"/>
  </r>
  <r>
    <n v="8081"/>
    <s v="CA-2015-150714"/>
    <d v="2015-10-26T00:00:00"/>
    <d v="2015-01-11T00:00:00"/>
    <s v="Standard Class"/>
    <s v="KH-16690"/>
    <s v="Kristen Hastings"/>
    <s v="Corporate"/>
    <s v="United States"/>
    <s v="Springfield"/>
    <s v="Oregon"/>
    <n v="97477"/>
    <s v="West"/>
    <s v="OFF-LA-10001474"/>
    <s v="Office Supplies"/>
    <s v="Labels"/>
    <s v="Avery 477"/>
    <n v="146.54400000000001"/>
    <n v="6"/>
    <n v="0.2"/>
    <n v="47.626800000000003"/>
    <x v="2"/>
    <x v="1"/>
  </r>
  <r>
    <n v="8082"/>
    <s v="CA-2015-150714"/>
    <d v="2015-10-26T00:00:00"/>
    <d v="2015-01-11T00:00:00"/>
    <s v="Standard Class"/>
    <s v="KH-16690"/>
    <s v="Kristen Hastings"/>
    <s v="Corporate"/>
    <s v="United States"/>
    <s v="Springfield"/>
    <s v="Oregon"/>
    <n v="97477"/>
    <s v="West"/>
    <s v="OFF-PA-10001497"/>
    <s v="Office Supplies"/>
    <s v="Paper"/>
    <s v="Xerox 1914"/>
    <n v="131.904"/>
    <n v="3"/>
    <n v="0.2"/>
    <n v="47.815199999999997"/>
    <x v="2"/>
    <x v="1"/>
  </r>
  <r>
    <n v="8083"/>
    <s v="CA-2015-150714"/>
    <d v="2015-10-26T00:00:00"/>
    <d v="2015-01-11T00:00:00"/>
    <s v="Standard Class"/>
    <s v="KH-16690"/>
    <s v="Kristen Hastings"/>
    <s v="Corporate"/>
    <s v="United States"/>
    <s v="Springfield"/>
    <s v="Oregon"/>
    <n v="97477"/>
    <s v="West"/>
    <s v="OFF-AP-10003287"/>
    <s v="Office Supplies"/>
    <s v="Appliances"/>
    <s v="Tripp Lite TLP810NET Broadband Surge for Modem/Fax"/>
    <n v="203.88"/>
    <n v="5"/>
    <n v="0.2"/>
    <n v="20.388000000000002"/>
    <x v="2"/>
    <x v="1"/>
  </r>
  <r>
    <n v="8084"/>
    <s v="CA-2015-150714"/>
    <d v="2015-10-26T00:00:00"/>
    <d v="2015-01-11T00:00:00"/>
    <s v="Standard Class"/>
    <s v="KH-16690"/>
    <s v="Kristen Hastings"/>
    <s v="Corporate"/>
    <s v="United States"/>
    <s v="Springfield"/>
    <s v="Oregon"/>
    <n v="97477"/>
    <s v="West"/>
    <s v="OFF-BI-10002982"/>
    <s v="Office Supplies"/>
    <s v="Binders"/>
    <s v="Avery Self-Adhesive Photo Pockets for Polaroid Photos"/>
    <n v="14.301"/>
    <n v="7"/>
    <n v="0.7"/>
    <n v="-10.487399999999999"/>
    <x v="2"/>
    <x v="1"/>
  </r>
  <r>
    <n v="8085"/>
    <s v="CA-2015-150714"/>
    <d v="2015-10-26T00:00:00"/>
    <d v="2015-01-11T00:00:00"/>
    <s v="Standard Class"/>
    <s v="KH-16690"/>
    <s v="Kristen Hastings"/>
    <s v="Corporate"/>
    <s v="United States"/>
    <s v="Springfield"/>
    <s v="Oregon"/>
    <n v="97477"/>
    <s v="West"/>
    <s v="OFF-ST-10001809"/>
    <s v="Office Supplies"/>
    <s v="Storage"/>
    <s v="Fellowes Officeware Wire Shelving"/>
    <n v="718.64"/>
    <n v="10"/>
    <n v="0.2"/>
    <n v="-161.69399999999999"/>
    <x v="2"/>
    <x v="1"/>
  </r>
  <r>
    <n v="8086"/>
    <s v="CA-2016-105753"/>
    <d v="2016-10-20T00:00:00"/>
    <s v="10/26/2016"/>
    <s v="Standard Class"/>
    <s v="LC-16960"/>
    <s v="Lindsay Castell"/>
    <s v="Home Office"/>
    <s v="United States"/>
    <s v="Arlington"/>
    <s v="Virginia"/>
    <n v="22204"/>
    <s v="South"/>
    <s v="FUR-FU-10000246"/>
    <s v="Furniture"/>
    <s v="Furnishings"/>
    <s v="Aluminum Document Frame"/>
    <n v="61.1"/>
    <n v="5"/>
    <n v="0"/>
    <n v="18.329999999999998"/>
    <x v="32"/>
    <x v="0"/>
  </r>
  <r>
    <n v="8087"/>
    <s v="CA-2017-120894"/>
    <d v="2017-04-28T00:00:00"/>
    <d v="2017-02-05T00:00:00"/>
    <s v="Standard Class"/>
    <s v="JL-15130"/>
    <s v="Jack Lebron"/>
    <s v="Consumer"/>
    <s v="United States"/>
    <s v="Wilmington"/>
    <s v="North Carolina"/>
    <n v="28403"/>
    <s v="South"/>
    <s v="OFF-AP-10000252"/>
    <s v="Office Supplies"/>
    <s v="Appliances"/>
    <s v="Harmony HEPA Quiet Air Purifiers"/>
    <n v="28.08"/>
    <n v="3"/>
    <n v="0.2"/>
    <n v="5.2649999999999997"/>
    <x v="4"/>
    <x v="3"/>
  </r>
  <r>
    <n v="8088"/>
    <s v="CA-2016-106621"/>
    <d v="2016-09-29T00:00:00"/>
    <d v="2016-01-10T00:00:00"/>
    <s v="Second Class"/>
    <s v="DM-12955"/>
    <s v="Dario Medina"/>
    <s v="Corporate"/>
    <s v="United States"/>
    <s v="Yuma"/>
    <s v="Arizona"/>
    <n v="85364"/>
    <s v="West"/>
    <s v="OFF-AR-10002375"/>
    <s v="Office Supplies"/>
    <s v="Art"/>
    <s v="Newell 351"/>
    <n v="10.496"/>
    <n v="4"/>
    <n v="0.2"/>
    <n v="1.1808000000000001"/>
    <x v="21"/>
    <x v="0"/>
  </r>
  <r>
    <n v="8089"/>
    <s v="CA-2015-107020"/>
    <d v="2015-07-10T00:00:00"/>
    <s v="7/14/2015"/>
    <s v="Standard Class"/>
    <s v="MV-18190"/>
    <s v="Mike Vittorini"/>
    <s v="Consumer"/>
    <s v="United States"/>
    <s v="San Bernardino"/>
    <s v="California"/>
    <n v="92404"/>
    <s v="West"/>
    <s v="OFF-BI-10003719"/>
    <s v="Office Supplies"/>
    <s v="Binders"/>
    <s v="Large Capacity Hanging Post Binders"/>
    <n v="39.92"/>
    <n v="2"/>
    <n v="0.2"/>
    <n v="12.974"/>
    <x v="38"/>
    <x v="1"/>
  </r>
  <r>
    <n v="8090"/>
    <s v="US-2015-117492"/>
    <d v="2015-08-07T00:00:00"/>
    <d v="2015-09-08T00:00:00"/>
    <s v="First Class"/>
    <s v="NS-18640"/>
    <s v="Noel Staavos"/>
    <s v="Corporate"/>
    <s v="United States"/>
    <s v="Baltimore"/>
    <s v="Maryland"/>
    <n v="21215"/>
    <s v="East"/>
    <s v="OFF-AP-10001492"/>
    <s v="Office Supplies"/>
    <s v="Appliances"/>
    <s v="Acco Six-Outlet Power Strip, 4' Cord Length"/>
    <n v="77.58"/>
    <n v="9"/>
    <n v="0"/>
    <n v="20.1708"/>
    <x v="37"/>
    <x v="1"/>
  </r>
  <r>
    <n v="8091"/>
    <s v="CA-2014-101392"/>
    <d v="2014-12-07T00:00:00"/>
    <s v="12/13/2014"/>
    <s v="Standard Class"/>
    <s v="AS-10630"/>
    <s v="Ann Steele"/>
    <s v="Home Office"/>
    <s v="United States"/>
    <s v="Seattle"/>
    <s v="Washington"/>
    <n v="98103"/>
    <s v="West"/>
    <s v="OFF-ST-10000532"/>
    <s v="Office Supplies"/>
    <s v="Storage"/>
    <s v="Advantus Rolling Drawer Organizers"/>
    <n v="269.36"/>
    <n v="7"/>
    <n v="0"/>
    <n v="70.033600000000007"/>
    <x v="20"/>
    <x v="2"/>
  </r>
  <r>
    <n v="8092"/>
    <s v="CA-2015-127502"/>
    <d v="2015-12-10T00:00:00"/>
    <s v="12/14/2015"/>
    <s v="Standard Class"/>
    <s v="MT-17815"/>
    <s v="Meg Tillman"/>
    <s v="Consumer"/>
    <s v="United States"/>
    <s v="San Francisco"/>
    <s v="California"/>
    <n v="94110"/>
    <s v="West"/>
    <s v="OFF-LA-10001613"/>
    <s v="Office Supplies"/>
    <s v="Labels"/>
    <s v="Avery File Folder Labels"/>
    <n v="5.76"/>
    <n v="2"/>
    <n v="0"/>
    <n v="2.8224"/>
    <x v="14"/>
    <x v="1"/>
  </r>
  <r>
    <n v="8093"/>
    <s v="CA-2017-143658"/>
    <d v="2017-11-08T00:00:00"/>
    <s v="11/13/2017"/>
    <s v="Second Class"/>
    <s v="SR-20425"/>
    <s v="Sharelle Roach"/>
    <s v="Home Office"/>
    <s v="United States"/>
    <s v="New York City"/>
    <s v="New York"/>
    <n v="10035"/>
    <s v="East"/>
    <s v="OFF-AR-10002818"/>
    <s v="Office Supplies"/>
    <s v="Art"/>
    <s v="Panasonic KP-310 Heavy-Duty Electric Pencil Sharpener"/>
    <n v="109.9"/>
    <n v="5"/>
    <n v="0"/>
    <n v="32.97"/>
    <x v="23"/>
    <x v="3"/>
  </r>
  <r>
    <n v="8094"/>
    <s v="CA-2017-133046"/>
    <d v="2017-07-27T00:00:00"/>
    <d v="2017-01-08T00:00:00"/>
    <s v="Second Class"/>
    <s v="DK-13375"/>
    <s v="Dennis Kane"/>
    <s v="Consumer"/>
    <s v="United States"/>
    <s v="Seattle"/>
    <s v="Washington"/>
    <n v="98115"/>
    <s v="West"/>
    <s v="FUR-FU-10001940"/>
    <s v="Furniture"/>
    <s v="Furnishings"/>
    <s v="Staple-based wall hangings"/>
    <n v="23.88"/>
    <n v="3"/>
    <n v="0"/>
    <n v="10.507199999999999"/>
    <x v="10"/>
    <x v="3"/>
  </r>
  <r>
    <n v="8095"/>
    <s v="CA-2017-133046"/>
    <d v="2017-07-27T00:00:00"/>
    <d v="2017-01-08T00:00:00"/>
    <s v="Second Class"/>
    <s v="DK-13375"/>
    <s v="Dennis Kane"/>
    <s v="Consumer"/>
    <s v="United States"/>
    <s v="Seattle"/>
    <s v="Washington"/>
    <n v="98115"/>
    <s v="West"/>
    <s v="OFF-PA-10003883"/>
    <s v="Office Supplies"/>
    <s v="Paper"/>
    <s v="Message Book, Phone, Wirebound Standard Line Memo, 2 3/4&quot; X 5&quot;"/>
    <n v="26.2"/>
    <n v="4"/>
    <n v="0"/>
    <n v="12.052"/>
    <x v="10"/>
    <x v="3"/>
  </r>
  <r>
    <n v="8096"/>
    <s v="CA-2017-133046"/>
    <d v="2017-07-27T00:00:00"/>
    <d v="2017-01-08T00:00:00"/>
    <s v="Second Class"/>
    <s v="DK-13375"/>
    <s v="Dennis Kane"/>
    <s v="Consumer"/>
    <s v="United States"/>
    <s v="Seattle"/>
    <s v="Washington"/>
    <n v="98115"/>
    <s v="West"/>
    <s v="OFF-PA-10002787"/>
    <s v="Office Supplies"/>
    <s v="Paper"/>
    <s v="Xerox 227"/>
    <n v="12.96"/>
    <n v="2"/>
    <n v="0"/>
    <n v="6.2207999999999997"/>
    <x v="10"/>
    <x v="3"/>
  </r>
  <r>
    <n v="8097"/>
    <s v="CA-2017-133046"/>
    <d v="2017-07-27T00:00:00"/>
    <d v="2017-01-08T00:00:00"/>
    <s v="Second Class"/>
    <s v="DK-13375"/>
    <s v="Dennis Kane"/>
    <s v="Consumer"/>
    <s v="United States"/>
    <s v="Seattle"/>
    <s v="Washington"/>
    <n v="98115"/>
    <s v="West"/>
    <s v="TEC-AC-10000991"/>
    <s v="Technology"/>
    <s v="Accessories"/>
    <s v="Sony Micro Vault Click 8 GB USB 2.0 Flash Drive"/>
    <n v="234.95"/>
    <n v="5"/>
    <n v="0"/>
    <n v="32.893000000000001"/>
    <x v="10"/>
    <x v="3"/>
  </r>
  <r>
    <n v="8098"/>
    <s v="CA-2017-122798"/>
    <d v="2017-12-28T00:00:00"/>
    <d v="2018-01-01T00:00:00"/>
    <s v="Standard Class"/>
    <s v="SV-20935"/>
    <s v="Susan Vittorini"/>
    <s v="Consumer"/>
    <s v="United States"/>
    <s v="Albuquerque"/>
    <s v="New Mexico"/>
    <n v="87105"/>
    <s v="West"/>
    <s v="OFF-ST-10003058"/>
    <s v="Office Supplies"/>
    <s v="Storage"/>
    <s v="Eldon Mobile Mega Data Cart  Mega Stackable  Add-On Trays"/>
    <n v="118.25"/>
    <n v="5"/>
    <n v="0"/>
    <n v="34.292499999999997"/>
    <x v="22"/>
    <x v="3"/>
  </r>
  <r>
    <n v="8099"/>
    <s v="CA-2017-122798"/>
    <d v="2017-12-28T00:00:00"/>
    <d v="2018-01-01T00:00:00"/>
    <s v="Standard Class"/>
    <s v="SV-20935"/>
    <s v="Susan Vittorini"/>
    <s v="Consumer"/>
    <s v="United States"/>
    <s v="Albuquerque"/>
    <s v="New Mexico"/>
    <n v="87105"/>
    <s v="West"/>
    <s v="OFF-PA-10004239"/>
    <s v="Office Supplies"/>
    <s v="Paper"/>
    <s v="Xerox 1953"/>
    <n v="4.28"/>
    <n v="1"/>
    <n v="0"/>
    <n v="1.9259999999999999"/>
    <x v="22"/>
    <x v="3"/>
  </r>
  <r>
    <n v="8100"/>
    <s v="CA-2016-169663"/>
    <d v="2016-03-10T00:00:00"/>
    <s v="3/13/2016"/>
    <s v="First Class"/>
    <s v="RH-19510"/>
    <s v="Rick Huthwaite"/>
    <s v="Home Office"/>
    <s v="United States"/>
    <s v="Los Angeles"/>
    <s v="California"/>
    <n v="90045"/>
    <s v="West"/>
    <s v="TEC-AC-10003038"/>
    <s v="Technology"/>
    <s v="Accessories"/>
    <s v="Kingston Digital DataTraveler 16GB USB 2.0"/>
    <n v="26.85"/>
    <n v="3"/>
    <n v="0"/>
    <n v="5.1014999999999997"/>
    <x v="17"/>
    <x v="0"/>
  </r>
  <r>
    <n v="8101"/>
    <s v="CA-2016-169663"/>
    <d v="2016-03-10T00:00:00"/>
    <s v="3/13/2016"/>
    <s v="First Class"/>
    <s v="RH-19510"/>
    <s v="Rick Huthwaite"/>
    <s v="Home Office"/>
    <s v="United States"/>
    <s v="Los Angeles"/>
    <s v="California"/>
    <n v="90045"/>
    <s v="West"/>
    <s v="TEC-MA-10000984"/>
    <s v="Technology"/>
    <s v="Machines"/>
    <s v="Okidata MB760 Printer"/>
    <n v="3357.6"/>
    <n v="3"/>
    <n v="0.2"/>
    <n v="377.73"/>
    <x v="17"/>
    <x v="0"/>
  </r>
  <r>
    <n v="8102"/>
    <s v="CA-2015-149846"/>
    <d v="2015-05-22T00:00:00"/>
    <s v="5/26/2015"/>
    <s v="Standard Class"/>
    <s v="SB-20185"/>
    <s v="Sarah Brown"/>
    <s v="Consumer"/>
    <s v="United States"/>
    <s v="Los Angeles"/>
    <s v="California"/>
    <n v="90045"/>
    <s v="West"/>
    <s v="OFF-LA-10004484"/>
    <s v="Office Supplies"/>
    <s v="Labels"/>
    <s v="Avery 476"/>
    <n v="8.26"/>
    <n v="2"/>
    <n v="0"/>
    <n v="3.7995999999999999"/>
    <x v="33"/>
    <x v="1"/>
  </r>
  <r>
    <n v="8103"/>
    <s v="CA-2015-149846"/>
    <d v="2015-05-22T00:00:00"/>
    <s v="5/26/2015"/>
    <s v="Standard Class"/>
    <s v="SB-20185"/>
    <s v="Sarah Brown"/>
    <s v="Consumer"/>
    <s v="United States"/>
    <s v="Los Angeles"/>
    <s v="California"/>
    <n v="90045"/>
    <s v="West"/>
    <s v="TEC-MA-10004002"/>
    <s v="Technology"/>
    <s v="Machines"/>
    <s v="Zebra GX420t Direct Thermal/Thermal Transfer Printer"/>
    <n v="2973.32"/>
    <n v="7"/>
    <n v="0.2"/>
    <n v="334.49849999999998"/>
    <x v="33"/>
    <x v="1"/>
  </r>
  <r>
    <n v="8104"/>
    <s v="CA-2015-149846"/>
    <d v="2015-05-22T00:00:00"/>
    <s v="5/26/2015"/>
    <s v="Standard Class"/>
    <s v="SB-20185"/>
    <s v="Sarah Brown"/>
    <s v="Consumer"/>
    <s v="United States"/>
    <s v="Los Angeles"/>
    <s v="California"/>
    <n v="90045"/>
    <s v="West"/>
    <s v="OFF-ST-10002406"/>
    <s v="Office Supplies"/>
    <s v="Storage"/>
    <s v="Pizazz Global Quick File"/>
    <n v="104.79"/>
    <n v="7"/>
    <n v="0"/>
    <n v="29.341200000000001"/>
    <x v="33"/>
    <x v="1"/>
  </r>
  <r>
    <n v="8105"/>
    <s v="CA-2015-149846"/>
    <d v="2015-05-22T00:00:00"/>
    <s v="5/26/2015"/>
    <s v="Standard Class"/>
    <s v="SB-20185"/>
    <s v="Sarah Brown"/>
    <s v="Consumer"/>
    <s v="United States"/>
    <s v="Los Angeles"/>
    <s v="California"/>
    <n v="90045"/>
    <s v="West"/>
    <s v="TEC-PH-10003645"/>
    <s v="Technology"/>
    <s v="Phones"/>
    <s v="Aastra 57i VoIP phone"/>
    <n v="775.72799999999995"/>
    <n v="6"/>
    <n v="0.2"/>
    <n v="58.179600000000001"/>
    <x v="33"/>
    <x v="1"/>
  </r>
  <r>
    <n v="8106"/>
    <s v="CA-2017-159149"/>
    <d v="2017-02-17T00:00:00"/>
    <s v="2/19/2017"/>
    <s v="First Class"/>
    <s v="CR-12820"/>
    <s v="Cyra Reiten"/>
    <s v="Home Office"/>
    <s v="United States"/>
    <s v="Houston"/>
    <s v="Texas"/>
    <n v="77041"/>
    <s v="Central"/>
    <s v="FUR-BO-10001601"/>
    <s v="Furniture"/>
    <s v="Bookcases"/>
    <s v="Sauder Mission Library with Doors, Fruitwood Finish"/>
    <n v="89.066400000000002"/>
    <n v="1"/>
    <n v="0.32"/>
    <n v="-17.0274"/>
    <x v="31"/>
    <x v="3"/>
  </r>
  <r>
    <n v="8107"/>
    <s v="CA-2017-159149"/>
    <d v="2017-02-17T00:00:00"/>
    <s v="2/19/2017"/>
    <s v="First Class"/>
    <s v="CR-12820"/>
    <s v="Cyra Reiten"/>
    <s v="Home Office"/>
    <s v="United States"/>
    <s v="Houston"/>
    <s v="Texas"/>
    <n v="77041"/>
    <s v="Central"/>
    <s v="OFF-AR-10000937"/>
    <s v="Office Supplies"/>
    <s v="Art"/>
    <s v="Dixon Ticonderoga Core-Lock Colored Pencils, 48-Color Set"/>
    <n v="175.44"/>
    <n v="6"/>
    <n v="0.2"/>
    <n v="52.631999999999998"/>
    <x v="31"/>
    <x v="3"/>
  </r>
  <r>
    <n v="8108"/>
    <s v="CA-2017-159149"/>
    <d v="2017-02-17T00:00:00"/>
    <s v="2/19/2017"/>
    <s v="First Class"/>
    <s v="CR-12820"/>
    <s v="Cyra Reiten"/>
    <s v="Home Office"/>
    <s v="United States"/>
    <s v="Houston"/>
    <s v="Texas"/>
    <n v="77041"/>
    <s v="Central"/>
    <s v="TEC-PH-10000038"/>
    <s v="Technology"/>
    <s v="Phones"/>
    <s v="Jawbone MINI JAMBOX Wireless Bluetooth Speaker"/>
    <n v="438.33600000000001"/>
    <n v="4"/>
    <n v="0.2"/>
    <n v="-87.667199999999994"/>
    <x v="31"/>
    <x v="3"/>
  </r>
  <r>
    <n v="8109"/>
    <s v="US-2017-167570"/>
    <d v="2017-12-08T00:00:00"/>
    <s v="12/15/2017"/>
    <s v="Standard Class"/>
    <s v="EG-13900"/>
    <s v="Emily Grady"/>
    <s v="Consumer"/>
    <s v="United States"/>
    <s v="Philadelphia"/>
    <s v="Pennsylvania"/>
    <n v="19140"/>
    <s v="East"/>
    <s v="FUR-CH-10003396"/>
    <s v="Furniture"/>
    <s v="Chairs"/>
    <s v="Global Deluxe Steno Chair"/>
    <n v="215.54400000000001"/>
    <n v="4"/>
    <n v="0.3"/>
    <n v="-58.504800000000003"/>
    <x v="22"/>
    <x v="3"/>
  </r>
  <r>
    <n v="8110"/>
    <s v="CA-2017-160122"/>
    <d v="2017-11-18T00:00:00"/>
    <s v="11/23/2017"/>
    <s v="Standard Class"/>
    <s v="RD-19930"/>
    <s v="Russell D'Ascenzo"/>
    <s v="Consumer"/>
    <s v="United States"/>
    <s v="Chicago"/>
    <s v="Illinois"/>
    <n v="60623"/>
    <s v="Central"/>
    <s v="OFF-EN-10002592"/>
    <s v="Office Supplies"/>
    <s v="Envelopes"/>
    <s v="Peel &amp; Seel Recycled Catalog Envelopes, Brown"/>
    <n v="55.584000000000003"/>
    <n v="6"/>
    <n v="0.2"/>
    <n v="20.844000000000001"/>
    <x v="23"/>
    <x v="3"/>
  </r>
  <r>
    <n v="8111"/>
    <s v="CA-2017-160122"/>
    <d v="2017-11-18T00:00:00"/>
    <s v="11/23/2017"/>
    <s v="Standard Class"/>
    <s v="RD-19930"/>
    <s v="Russell D'Ascenzo"/>
    <s v="Consumer"/>
    <s v="United States"/>
    <s v="Chicago"/>
    <s v="Illinois"/>
    <n v="60623"/>
    <s v="Central"/>
    <s v="FUR-CH-10000422"/>
    <s v="Furniture"/>
    <s v="Chairs"/>
    <s v="Global Highback Leather Tilter in Burgundy"/>
    <n v="127.386"/>
    <n v="2"/>
    <n v="0.3"/>
    <n v="-25.4772"/>
    <x v="23"/>
    <x v="3"/>
  </r>
  <r>
    <n v="8112"/>
    <s v="CA-2016-130393"/>
    <d v="2016-12-01T00:00:00"/>
    <d v="2016-03-12T00:00:00"/>
    <s v="Second Class"/>
    <s v="JM-15865"/>
    <s v="John Murray"/>
    <s v="Consumer"/>
    <s v="United States"/>
    <s v="San Angelo"/>
    <s v="Texas"/>
    <n v="76903"/>
    <s v="Central"/>
    <s v="FUR-CH-10002647"/>
    <s v="Furniture"/>
    <s v="Chairs"/>
    <s v="Situations Contoured Folding Chairs, 4/Set"/>
    <n v="248.43"/>
    <n v="5"/>
    <n v="0.3"/>
    <n v="-17.745000000000001"/>
    <x v="5"/>
    <x v="0"/>
  </r>
  <r>
    <n v="8113"/>
    <s v="CA-2016-130393"/>
    <d v="2016-12-01T00:00:00"/>
    <d v="2016-03-12T00:00:00"/>
    <s v="Second Class"/>
    <s v="JM-15865"/>
    <s v="John Murray"/>
    <s v="Consumer"/>
    <s v="United States"/>
    <s v="San Angelo"/>
    <s v="Texas"/>
    <n v="76903"/>
    <s v="Central"/>
    <s v="OFF-AP-10004859"/>
    <s v="Office Supplies"/>
    <s v="Appliances"/>
    <s v="Acco 6 Outlet Guardian Premium Surge Suppressor"/>
    <n v="11.648"/>
    <n v="4"/>
    <n v="0.8"/>
    <n v="-30.8672"/>
    <x v="5"/>
    <x v="0"/>
  </r>
  <r>
    <n v="8114"/>
    <s v="CA-2016-130393"/>
    <d v="2016-12-01T00:00:00"/>
    <d v="2016-03-12T00:00:00"/>
    <s v="Second Class"/>
    <s v="JM-15865"/>
    <s v="John Murray"/>
    <s v="Consumer"/>
    <s v="United States"/>
    <s v="San Angelo"/>
    <s v="Texas"/>
    <n v="76903"/>
    <s v="Central"/>
    <s v="FUR-CH-10004477"/>
    <s v="Furniture"/>
    <s v="Chairs"/>
    <s v="Global Push Button Manager's Chair, Indigo"/>
    <n v="85.245999999999995"/>
    <n v="2"/>
    <n v="0.3"/>
    <n v="-1.2178"/>
    <x v="5"/>
    <x v="0"/>
  </r>
  <r>
    <n v="8115"/>
    <s v="CA-2017-144820"/>
    <d v="2017-10-03T00:00:00"/>
    <d v="2017-07-10T00:00:00"/>
    <s v="Second Class"/>
    <s v="LW-16825"/>
    <s v="Laurel Workman"/>
    <s v="Corporate"/>
    <s v="United States"/>
    <s v="Pasadena"/>
    <s v="Texas"/>
    <n v="77506"/>
    <s v="Central"/>
    <s v="OFF-AR-10004817"/>
    <s v="Office Supplies"/>
    <s v="Art"/>
    <s v="Colorific Watercolor Pencils"/>
    <n v="20.64"/>
    <n v="5"/>
    <n v="0.2"/>
    <n v="2.3220000000000001"/>
    <x v="13"/>
    <x v="3"/>
  </r>
  <r>
    <n v="8116"/>
    <s v="CA-2017-101014"/>
    <d v="2017-08-29T00:00:00"/>
    <d v="2017-04-09T00:00:00"/>
    <s v="Standard Class"/>
    <s v="RW-19540"/>
    <s v="Rick Wilson"/>
    <s v="Corporate"/>
    <s v="United States"/>
    <s v="Los Angeles"/>
    <s v="California"/>
    <n v="90049"/>
    <s v="West"/>
    <s v="FUR-FU-10003374"/>
    <s v="Furniture"/>
    <s v="Furnishings"/>
    <s v="Electrix Fluorescent Magnifier Lamps &amp; Weighted Base"/>
    <n v="148.02000000000001"/>
    <n v="3"/>
    <n v="0"/>
    <n v="41.445599999999999"/>
    <x v="43"/>
    <x v="3"/>
  </r>
  <r>
    <n v="8117"/>
    <s v="CA-2017-105543"/>
    <d v="2017-11-24T00:00:00"/>
    <s v="11/24/2017"/>
    <s v="Same Day"/>
    <s v="BG-11695"/>
    <s v="Brooke Gillingham"/>
    <s v="Corporate"/>
    <s v="United States"/>
    <s v="Garden City"/>
    <s v="Kansas"/>
    <n v="67846"/>
    <s v="Central"/>
    <s v="OFF-ST-10003123"/>
    <s v="Office Supplies"/>
    <s v="Storage"/>
    <s v="Fellowes Bases and Tops For Staxonsteel/High-Stak Systems"/>
    <n v="33.29"/>
    <n v="1"/>
    <n v="0"/>
    <n v="7.9896000000000003"/>
    <x v="23"/>
    <x v="3"/>
  </r>
  <r>
    <n v="8118"/>
    <s v="US-2017-113201"/>
    <d v="2017-06-30T00:00:00"/>
    <d v="2017-05-07T00:00:00"/>
    <s v="Standard Class"/>
    <s v="TT-21220"/>
    <s v="Thomas Thornton"/>
    <s v="Consumer"/>
    <s v="United States"/>
    <s v="Los Angeles"/>
    <s v="California"/>
    <n v="90045"/>
    <s v="West"/>
    <s v="OFF-PA-10000675"/>
    <s v="Office Supplies"/>
    <s v="Paper"/>
    <s v="Xerox 1919"/>
    <n v="204.95"/>
    <n v="5"/>
    <n v="0"/>
    <n v="100.4255"/>
    <x v="27"/>
    <x v="3"/>
  </r>
  <r>
    <n v="8119"/>
    <s v="US-2017-106551"/>
    <d v="2017-07-22T00:00:00"/>
    <s v="7/27/2017"/>
    <s v="Standard Class"/>
    <s v="EB-13930"/>
    <s v="Eric Barreto"/>
    <s v="Consumer"/>
    <s v="United States"/>
    <s v="Chicago"/>
    <s v="Illinois"/>
    <n v="60653"/>
    <s v="Central"/>
    <s v="FUR-CH-10004997"/>
    <s v="Furniture"/>
    <s v="Chairs"/>
    <s v="Hon Every-Day Series Multi-Task Chairs"/>
    <n v="526.34400000000005"/>
    <n v="4"/>
    <n v="0.3"/>
    <n v="-75.191999999999993"/>
    <x v="10"/>
    <x v="3"/>
  </r>
  <r>
    <n v="8120"/>
    <s v="CA-2016-116722"/>
    <d v="2016-11-11T00:00:00"/>
    <s v="11/16/2016"/>
    <s v="Standard Class"/>
    <s v="LP-17080"/>
    <s v="Liz Pelletier"/>
    <s v="Consumer"/>
    <s v="United States"/>
    <s v="San Francisco"/>
    <s v="California"/>
    <n v="94110"/>
    <s v="West"/>
    <s v="FUR-FU-10001934"/>
    <s v="Furniture"/>
    <s v="Furnishings"/>
    <s v="Magnifier Swing Arm Lamp"/>
    <n v="41.96"/>
    <n v="2"/>
    <n v="0"/>
    <n v="10.909599999999999"/>
    <x v="0"/>
    <x v="0"/>
  </r>
  <r>
    <n v="8121"/>
    <s v="CA-2016-116722"/>
    <d v="2016-11-11T00:00:00"/>
    <s v="11/16/2016"/>
    <s v="Standard Class"/>
    <s v="LP-17080"/>
    <s v="Liz Pelletier"/>
    <s v="Consumer"/>
    <s v="United States"/>
    <s v="San Francisco"/>
    <s v="California"/>
    <n v="94110"/>
    <s v="West"/>
    <s v="FUR-CH-10004997"/>
    <s v="Furniture"/>
    <s v="Chairs"/>
    <s v="Hon Every-Day Series Multi-Task Chairs"/>
    <n v="451.15199999999999"/>
    <n v="3"/>
    <n v="0.2"/>
    <n v="0"/>
    <x v="0"/>
    <x v="0"/>
  </r>
  <r>
    <n v="8122"/>
    <s v="CA-2016-116722"/>
    <d v="2016-11-11T00:00:00"/>
    <s v="11/16/2016"/>
    <s v="Standard Class"/>
    <s v="LP-17080"/>
    <s v="Liz Pelletier"/>
    <s v="Consumer"/>
    <s v="United States"/>
    <s v="San Francisco"/>
    <s v="California"/>
    <n v="94110"/>
    <s v="West"/>
    <s v="OFF-BI-10001890"/>
    <s v="Office Supplies"/>
    <s v="Binders"/>
    <s v="Avery Poly Binder Pockets"/>
    <n v="31.504000000000001"/>
    <n v="11"/>
    <n v="0.2"/>
    <n v="11.026400000000001"/>
    <x v="0"/>
    <x v="0"/>
  </r>
  <r>
    <n v="8123"/>
    <s v="CA-2014-138128"/>
    <d v="2014-12-09T00:00:00"/>
    <s v="12/15/2014"/>
    <s v="Standard Class"/>
    <s v="FP-14320"/>
    <s v="Frank Preis"/>
    <s v="Consumer"/>
    <s v="United States"/>
    <s v="Philadelphia"/>
    <s v="Pennsylvania"/>
    <n v="19134"/>
    <s v="East"/>
    <s v="OFF-EN-10002500"/>
    <s v="Office Supplies"/>
    <s v="Envelopes"/>
    <s v="Globe Weis Peel &amp; Seel First Class Envelopes"/>
    <n v="30.672000000000001"/>
    <n v="3"/>
    <n v="0.2"/>
    <n v="9.5850000000000009"/>
    <x v="20"/>
    <x v="2"/>
  </r>
  <r>
    <n v="8124"/>
    <s v="CA-2014-138128"/>
    <d v="2014-12-09T00:00:00"/>
    <s v="12/15/2014"/>
    <s v="Standard Class"/>
    <s v="FP-14320"/>
    <s v="Frank Preis"/>
    <s v="Consumer"/>
    <s v="United States"/>
    <s v="Philadelphia"/>
    <s v="Pennsylvania"/>
    <n v="19134"/>
    <s v="East"/>
    <s v="TEC-CO-10001766"/>
    <s v="Technology"/>
    <s v="Copiers"/>
    <s v="Canon PC940 Copier"/>
    <n v="1079.9760000000001"/>
    <n v="4"/>
    <n v="0.4"/>
    <n v="125.99720000000001"/>
    <x v="20"/>
    <x v="2"/>
  </r>
  <r>
    <n v="8125"/>
    <s v="US-2017-150070"/>
    <d v="2017-09-07T00:00:00"/>
    <d v="2017-12-09T00:00:00"/>
    <s v="Standard Class"/>
    <s v="JA-15970"/>
    <s v="Joseph Airdo"/>
    <s v="Consumer"/>
    <s v="United States"/>
    <s v="Modesto"/>
    <s v="California"/>
    <n v="95351"/>
    <s v="West"/>
    <s v="FUR-CH-10004860"/>
    <s v="Furniture"/>
    <s v="Chairs"/>
    <s v="Global Low Back Tilter Chair"/>
    <n v="161.56800000000001"/>
    <n v="2"/>
    <n v="0.2"/>
    <n v="-28.2744"/>
    <x v="15"/>
    <x v="3"/>
  </r>
  <r>
    <n v="8126"/>
    <s v="CA-2015-137064"/>
    <d v="2015-02-06T00:00:00"/>
    <s v="2/13/2015"/>
    <s v="Standard Class"/>
    <s v="TS-21655"/>
    <s v="Trudy Schmidt"/>
    <s v="Consumer"/>
    <s v="United States"/>
    <s v="Houston"/>
    <s v="Texas"/>
    <n v="77070"/>
    <s v="Central"/>
    <s v="OFF-BI-10002049"/>
    <s v="Office Supplies"/>
    <s v="Binders"/>
    <s v="UniKeep View Case Binders"/>
    <n v="2.9340000000000002"/>
    <n v="3"/>
    <n v="0.8"/>
    <n v="-4.9878"/>
    <x v="36"/>
    <x v="1"/>
  </r>
  <r>
    <n v="8127"/>
    <s v="CA-2015-137064"/>
    <d v="2015-02-06T00:00:00"/>
    <s v="2/13/2015"/>
    <s v="Standard Class"/>
    <s v="TS-21655"/>
    <s v="Trudy Schmidt"/>
    <s v="Consumer"/>
    <s v="United States"/>
    <s v="Houston"/>
    <s v="Texas"/>
    <n v="77070"/>
    <s v="Central"/>
    <s v="TEC-AC-10003499"/>
    <s v="Technology"/>
    <s v="Accessories"/>
    <s v="Memorex Mini Travel Drive 8 GB USB 2.0 Flash Drive"/>
    <n v="18.527999999999999"/>
    <n v="2"/>
    <n v="0.2"/>
    <n v="4.4004000000000003"/>
    <x v="36"/>
    <x v="1"/>
  </r>
  <r>
    <n v="8128"/>
    <s v="CA-2015-137064"/>
    <d v="2015-02-06T00:00:00"/>
    <s v="2/13/2015"/>
    <s v="Standard Class"/>
    <s v="TS-21655"/>
    <s v="Trudy Schmidt"/>
    <s v="Consumer"/>
    <s v="United States"/>
    <s v="Houston"/>
    <s v="Texas"/>
    <n v="77070"/>
    <s v="Central"/>
    <s v="OFF-ST-10003470"/>
    <s v="Office Supplies"/>
    <s v="Storage"/>
    <s v="Tennsco Snap-Together Open Shelving Units, Starter Sets and Add-On Units"/>
    <n v="670.75199999999995"/>
    <n v="3"/>
    <n v="0.2"/>
    <n v="-125.76600000000001"/>
    <x v="36"/>
    <x v="1"/>
  </r>
  <r>
    <n v="8129"/>
    <s v="CA-2017-157350"/>
    <d v="2017-08-26T00:00:00"/>
    <d v="2017-01-09T00:00:00"/>
    <s v="Standard Class"/>
    <s v="DP-13000"/>
    <s v="Darren Powers"/>
    <s v="Consumer"/>
    <s v="United States"/>
    <s v="Chicago"/>
    <s v="Illinois"/>
    <n v="60610"/>
    <s v="Central"/>
    <s v="FUR-FU-10000222"/>
    <s v="Furniture"/>
    <s v="Furnishings"/>
    <s v="Seth Thomas 16&quot; Steel Case Clock"/>
    <n v="64.959999999999994"/>
    <n v="5"/>
    <n v="0.6"/>
    <n v="-43.847999999999999"/>
    <x v="43"/>
    <x v="3"/>
  </r>
  <r>
    <n v="8130"/>
    <s v="CA-2014-127866"/>
    <d v="2014-07-20T00:00:00"/>
    <s v="7/23/2014"/>
    <s v="First Class"/>
    <s v="JD-15895"/>
    <s v="Jonathan Doherty"/>
    <s v="Corporate"/>
    <s v="United States"/>
    <s v="Riverside"/>
    <s v="California"/>
    <n v="92503"/>
    <s v="West"/>
    <s v="TEC-AC-10000023"/>
    <s v="Technology"/>
    <s v="Accessories"/>
    <s v="Maxell 74 Minute CD-R Spindle, 50/Pack"/>
    <n v="41.94"/>
    <n v="2"/>
    <n v="0"/>
    <n v="15.0984"/>
    <x v="39"/>
    <x v="2"/>
  </r>
  <r>
    <n v="8131"/>
    <s v="CA-2014-127866"/>
    <d v="2014-07-20T00:00:00"/>
    <s v="7/23/2014"/>
    <s v="First Class"/>
    <s v="JD-15895"/>
    <s v="Jonathan Doherty"/>
    <s v="Corporate"/>
    <s v="United States"/>
    <s v="Riverside"/>
    <s v="California"/>
    <n v="92503"/>
    <s v="West"/>
    <s v="OFF-PA-10003971"/>
    <s v="Office Supplies"/>
    <s v="Paper"/>
    <s v="Xerox 1965"/>
    <n v="11.96"/>
    <n v="2"/>
    <n v="0"/>
    <n v="5.8604000000000003"/>
    <x v="39"/>
    <x v="2"/>
  </r>
  <r>
    <n v="8132"/>
    <s v="CA-2014-127866"/>
    <d v="2014-07-20T00:00:00"/>
    <s v="7/23/2014"/>
    <s v="First Class"/>
    <s v="JD-15895"/>
    <s v="Jonathan Doherty"/>
    <s v="Corporate"/>
    <s v="United States"/>
    <s v="Riverside"/>
    <s v="California"/>
    <n v="92503"/>
    <s v="West"/>
    <s v="OFF-AR-10003481"/>
    <s v="Office Supplies"/>
    <s v="Art"/>
    <s v="Newell 348"/>
    <n v="13.12"/>
    <n v="4"/>
    <n v="0"/>
    <n v="3.8048000000000002"/>
    <x v="39"/>
    <x v="2"/>
  </r>
  <r>
    <n v="8133"/>
    <s v="CA-2014-127866"/>
    <d v="2014-07-20T00:00:00"/>
    <s v="7/23/2014"/>
    <s v="First Class"/>
    <s v="JD-15895"/>
    <s v="Jonathan Doherty"/>
    <s v="Corporate"/>
    <s v="United States"/>
    <s v="Riverside"/>
    <s v="California"/>
    <n v="92503"/>
    <s v="West"/>
    <s v="OFF-ST-10001490"/>
    <s v="Office Supplies"/>
    <s v="Storage"/>
    <s v="Hot File 7-Pocket, Floor Stand"/>
    <n v="535.41"/>
    <n v="3"/>
    <n v="0"/>
    <n v="160.62299999999999"/>
    <x v="39"/>
    <x v="2"/>
  </r>
  <r>
    <n v="8134"/>
    <s v="CA-2015-131352"/>
    <d v="2015-10-08T00:00:00"/>
    <s v="10/13/2015"/>
    <s v="Standard Class"/>
    <s v="GH-14485"/>
    <s v="Gene Hale"/>
    <s v="Corporate"/>
    <s v="United States"/>
    <s v="Dallas"/>
    <s v="Texas"/>
    <n v="75081"/>
    <s v="Central"/>
    <s v="FUR-FU-10003708"/>
    <s v="Furniture"/>
    <s v="Furnishings"/>
    <s v="Tenex Traditional Chairmats for Medium Pile Carpet, Standard Lip, 36&quot; x 48&quot;"/>
    <n v="72.78"/>
    <n v="3"/>
    <n v="0.6"/>
    <n v="-70.960499999999996"/>
    <x v="2"/>
    <x v="1"/>
  </r>
  <r>
    <n v="8135"/>
    <s v="CA-2015-121776"/>
    <d v="2015-02-16T00:00:00"/>
    <s v="2/21/2015"/>
    <s v="Standard Class"/>
    <s v="RD-19585"/>
    <s v="Rob Dowd"/>
    <s v="Consumer"/>
    <s v="United States"/>
    <s v="Los Angeles"/>
    <s v="California"/>
    <n v="90008"/>
    <s v="West"/>
    <s v="OFF-PA-10001970"/>
    <s v="Office Supplies"/>
    <s v="Paper"/>
    <s v="Xerox 1881"/>
    <n v="36.840000000000003"/>
    <n v="3"/>
    <n v="0"/>
    <n v="17.314800000000002"/>
    <x v="36"/>
    <x v="1"/>
  </r>
  <r>
    <n v="8136"/>
    <s v="CA-2015-121776"/>
    <d v="2015-02-16T00:00:00"/>
    <s v="2/21/2015"/>
    <s v="Standard Class"/>
    <s v="RD-19585"/>
    <s v="Rob Dowd"/>
    <s v="Consumer"/>
    <s v="United States"/>
    <s v="Los Angeles"/>
    <s v="California"/>
    <n v="90008"/>
    <s v="West"/>
    <s v="OFF-LA-10002762"/>
    <s v="Office Supplies"/>
    <s v="Labels"/>
    <s v="Avery 485"/>
    <n v="87.71"/>
    <n v="7"/>
    <n v="0"/>
    <n v="41.223700000000001"/>
    <x v="36"/>
    <x v="1"/>
  </r>
  <r>
    <n v="8137"/>
    <s v="CA-2016-118073"/>
    <d v="2016-08-12T00:00:00"/>
    <s v="8/16/2016"/>
    <s v="Standard Class"/>
    <s v="CS-12490"/>
    <s v="Cindy Schnelling"/>
    <s v="Corporate"/>
    <s v="United States"/>
    <s v="Lakeland"/>
    <s v="Florida"/>
    <n v="33801"/>
    <s v="South"/>
    <s v="FUR-TA-10002533"/>
    <s v="Furniture"/>
    <s v="Tables"/>
    <s v="BPI Conference Tables"/>
    <n v="562.29250000000002"/>
    <n v="7"/>
    <n v="0.45"/>
    <n v="-255.58750000000001"/>
    <x v="28"/>
    <x v="0"/>
  </r>
  <r>
    <n v="8138"/>
    <s v="CA-2014-103219"/>
    <d v="2014-11-09T00:00:00"/>
    <s v="11/13/2014"/>
    <s v="Standard Class"/>
    <s v="BF-11215"/>
    <s v="Benjamin Farhat"/>
    <s v="Home Office"/>
    <s v="United States"/>
    <s v="New York City"/>
    <s v="New York"/>
    <n v="10035"/>
    <s v="East"/>
    <s v="FUR-FU-10004091"/>
    <s v="Furniture"/>
    <s v="Furnishings"/>
    <s v="Eldon 200 Class Desk Accessories, Black"/>
    <n v="56.52"/>
    <n v="9"/>
    <n v="0"/>
    <n v="21.477599999999999"/>
    <x v="7"/>
    <x v="2"/>
  </r>
  <r>
    <n v="8139"/>
    <s v="CA-2016-102561"/>
    <d v="2016-07-18T00:00:00"/>
    <s v="7/22/2016"/>
    <s v="Standard Class"/>
    <s v="NK-18490"/>
    <s v="Neil Knudson"/>
    <s v="Home Office"/>
    <s v="United States"/>
    <s v="Philadelphia"/>
    <s v="Pennsylvania"/>
    <n v="19140"/>
    <s v="East"/>
    <s v="OFF-AR-10001545"/>
    <s v="Office Supplies"/>
    <s v="Art"/>
    <s v="Newell 326"/>
    <n v="11.263999999999999"/>
    <n v="8"/>
    <n v="0.2"/>
    <n v="1.2672000000000001"/>
    <x v="16"/>
    <x v="0"/>
  </r>
  <r>
    <n v="8140"/>
    <s v="CA-2016-102561"/>
    <d v="2016-07-18T00:00:00"/>
    <s v="7/22/2016"/>
    <s v="Standard Class"/>
    <s v="NK-18490"/>
    <s v="Neil Knudson"/>
    <s v="Home Office"/>
    <s v="United States"/>
    <s v="Philadelphia"/>
    <s v="Pennsylvania"/>
    <n v="19140"/>
    <s v="East"/>
    <s v="OFF-ST-10001476"/>
    <s v="Office Supplies"/>
    <s v="Storage"/>
    <s v="Steel Personal Filing/Posting Tote"/>
    <n v="284.08"/>
    <n v="10"/>
    <n v="0.2"/>
    <n v="24.856999999999999"/>
    <x v="16"/>
    <x v="0"/>
  </r>
  <r>
    <n v="8141"/>
    <s v="CA-2016-102561"/>
    <d v="2016-07-18T00:00:00"/>
    <s v="7/22/2016"/>
    <s v="Standard Class"/>
    <s v="NK-18490"/>
    <s v="Neil Knudson"/>
    <s v="Home Office"/>
    <s v="United States"/>
    <s v="Philadelphia"/>
    <s v="Pennsylvania"/>
    <n v="19140"/>
    <s v="East"/>
    <s v="OFF-PA-10004971"/>
    <s v="Office Supplies"/>
    <s v="Paper"/>
    <s v="Xerox 196"/>
    <n v="18.495999999999999"/>
    <n v="4"/>
    <n v="0.2"/>
    <n v="6.7047999999999996"/>
    <x v="16"/>
    <x v="0"/>
  </r>
  <r>
    <n v="8142"/>
    <s v="CA-2016-100993"/>
    <d v="2016-02-05T00:00:00"/>
    <d v="2016-10-02T00:00:00"/>
    <s v="Standard Class"/>
    <s v="AZ-10750"/>
    <s v="Annie Zypern"/>
    <s v="Consumer"/>
    <s v="United States"/>
    <s v="San Diego"/>
    <s v="California"/>
    <n v="92037"/>
    <s v="West"/>
    <s v="OFF-LA-10003223"/>
    <s v="Office Supplies"/>
    <s v="Labels"/>
    <s v="Avery 508"/>
    <n v="14.73"/>
    <n v="3"/>
    <n v="0"/>
    <n v="7.2176999999999998"/>
    <x v="47"/>
    <x v="0"/>
  </r>
  <r>
    <n v="8143"/>
    <s v="CA-2016-100993"/>
    <d v="2016-02-05T00:00:00"/>
    <d v="2016-10-02T00:00:00"/>
    <s v="Standard Class"/>
    <s v="AZ-10750"/>
    <s v="Annie Zypern"/>
    <s v="Consumer"/>
    <s v="United States"/>
    <s v="San Diego"/>
    <s v="California"/>
    <n v="92037"/>
    <s v="West"/>
    <s v="OFF-ST-10004340"/>
    <s v="Office Supplies"/>
    <s v="Storage"/>
    <s v="Fellowes Mobile File Cart, Black"/>
    <n v="186.54"/>
    <n v="3"/>
    <n v="0"/>
    <n v="50.3658"/>
    <x v="47"/>
    <x v="0"/>
  </r>
  <r>
    <n v="8144"/>
    <s v="CA-2016-100993"/>
    <d v="2016-02-05T00:00:00"/>
    <d v="2016-10-02T00:00:00"/>
    <s v="Standard Class"/>
    <s v="AZ-10750"/>
    <s v="Annie Zypern"/>
    <s v="Consumer"/>
    <s v="United States"/>
    <s v="San Diego"/>
    <s v="California"/>
    <n v="92037"/>
    <s v="West"/>
    <s v="FUR-TA-10001095"/>
    <s v="Furniture"/>
    <s v="Tables"/>
    <s v="Chromcraft Round Conference Tables"/>
    <n v="557.72799999999995"/>
    <n v="4"/>
    <n v="0.2"/>
    <n v="6.9715999999999996"/>
    <x v="47"/>
    <x v="0"/>
  </r>
  <r>
    <n v="8145"/>
    <s v="CA-2016-100993"/>
    <d v="2016-02-05T00:00:00"/>
    <d v="2016-10-02T00:00:00"/>
    <s v="Standard Class"/>
    <s v="AZ-10750"/>
    <s v="Annie Zypern"/>
    <s v="Consumer"/>
    <s v="United States"/>
    <s v="San Diego"/>
    <s v="California"/>
    <n v="92037"/>
    <s v="West"/>
    <s v="TEC-PH-10001448"/>
    <s v="Technology"/>
    <s v="Phones"/>
    <s v="Anker Astro 15000mAh USB Portable Charger"/>
    <n v="159.96799999999999"/>
    <n v="4"/>
    <n v="0.2"/>
    <n v="-31.993600000000001"/>
    <x v="47"/>
    <x v="0"/>
  </r>
  <r>
    <n v="8146"/>
    <s v="US-2014-112949"/>
    <d v="2014-06-20T00:00:00"/>
    <s v="6/27/2014"/>
    <s v="Standard Class"/>
    <s v="Co-12640"/>
    <s v="Corey-Lock"/>
    <s v="Consumer"/>
    <s v="United States"/>
    <s v="Lawton"/>
    <s v="Oklahoma"/>
    <n v="73505"/>
    <s v="Central"/>
    <s v="OFF-AP-10001005"/>
    <s v="Office Supplies"/>
    <s v="Appliances"/>
    <s v="Honeywell Quietcare HEPA Air Cleaner"/>
    <n v="471.9"/>
    <n v="6"/>
    <n v="0"/>
    <n v="155.727"/>
    <x v="3"/>
    <x v="2"/>
  </r>
  <r>
    <n v="8147"/>
    <s v="US-2014-112949"/>
    <d v="2014-06-20T00:00:00"/>
    <s v="6/27/2014"/>
    <s v="Standard Class"/>
    <s v="Co-12640"/>
    <s v="Corey-Lock"/>
    <s v="Consumer"/>
    <s v="United States"/>
    <s v="Lawton"/>
    <s v="Oklahoma"/>
    <n v="73505"/>
    <s v="Central"/>
    <s v="OFF-AR-10003469"/>
    <s v="Office Supplies"/>
    <s v="Art"/>
    <s v="Nontoxic Chalk"/>
    <n v="3.52"/>
    <n v="2"/>
    <n v="0"/>
    <n v="1.6896"/>
    <x v="3"/>
    <x v="2"/>
  </r>
  <r>
    <n v="8148"/>
    <s v="US-2017-146822"/>
    <d v="2017-06-09T00:00:00"/>
    <s v="6/14/2017"/>
    <s v="Standard Class"/>
    <s v="AG-10675"/>
    <s v="Anna Gayman"/>
    <s v="Consumer"/>
    <s v="United States"/>
    <s v="Salem"/>
    <s v="Virginia"/>
    <n v="24153"/>
    <s v="South"/>
    <s v="OFF-PA-10000249"/>
    <s v="Office Supplies"/>
    <s v="Paper"/>
    <s v="Easy-staple paper"/>
    <n v="49.12"/>
    <n v="4"/>
    <n v="0"/>
    <n v="23.086400000000001"/>
    <x v="27"/>
    <x v="3"/>
  </r>
  <r>
    <n v="8149"/>
    <s v="US-2016-131058"/>
    <d v="2016-12-27T00:00:00"/>
    <s v="12/31/2016"/>
    <s v="Standard Class"/>
    <s v="EM-14140"/>
    <s v="Eugene Moren"/>
    <s v="Home Office"/>
    <s v="United States"/>
    <s v="Santa Ana"/>
    <s v="California"/>
    <n v="92704"/>
    <s v="West"/>
    <s v="OFF-LA-10001613"/>
    <s v="Office Supplies"/>
    <s v="Labels"/>
    <s v="Avery File Folder Labels"/>
    <n v="20.16"/>
    <n v="7"/>
    <n v="0"/>
    <n v="9.8783999999999992"/>
    <x v="5"/>
    <x v="0"/>
  </r>
  <r>
    <n v="8150"/>
    <s v="CA-2014-167997"/>
    <d v="2014-01-26T00:00:00"/>
    <s v="1/29/2014"/>
    <s v="First Class"/>
    <s v="CA-11965"/>
    <s v="Carol Adams"/>
    <s v="Corporate"/>
    <s v="United States"/>
    <s v="Rapid City"/>
    <s v="South Dakota"/>
    <n v="57701"/>
    <s v="Central"/>
    <s v="OFF-BI-10001758"/>
    <s v="Office Supplies"/>
    <s v="Binders"/>
    <s v="Wilson Jones 14 Line Acrylic Coated Pressboard Data Binders"/>
    <n v="10.68"/>
    <n v="2"/>
    <n v="0"/>
    <n v="5.0195999999999996"/>
    <x v="46"/>
    <x v="2"/>
  </r>
  <r>
    <n v="8151"/>
    <s v="CA-2014-167997"/>
    <d v="2014-01-26T00:00:00"/>
    <s v="1/29/2014"/>
    <s v="First Class"/>
    <s v="CA-11965"/>
    <s v="Carol Adams"/>
    <s v="Corporate"/>
    <s v="United States"/>
    <s v="Rapid City"/>
    <s v="South Dakota"/>
    <n v="57701"/>
    <s v="Central"/>
    <s v="FUR-BO-10004409"/>
    <s v="Furniture"/>
    <s v="Bookcases"/>
    <s v="Safco Value Mate Series Steel Bookcases, Baked Enamel Finish on Steel, Gray"/>
    <n v="141.96"/>
    <n v="2"/>
    <n v="0"/>
    <n v="39.748800000000003"/>
    <x v="46"/>
    <x v="2"/>
  </r>
  <r>
    <n v="8152"/>
    <s v="CA-2017-140151"/>
    <d v="2017-03-23T00:00:00"/>
    <s v="3/25/2017"/>
    <s v="First Class"/>
    <s v="RB-19360"/>
    <s v="Raymond Buch"/>
    <s v="Consumer"/>
    <s v="United States"/>
    <s v="Seattle"/>
    <s v="Washington"/>
    <n v="98115"/>
    <s v="West"/>
    <s v="OFF-ST-10001558"/>
    <s v="Office Supplies"/>
    <s v="Storage"/>
    <s v="Acco Perma 4000 Stacking Storage Drawers"/>
    <n v="32.479999999999997"/>
    <n v="2"/>
    <n v="0"/>
    <n v="4.8719999999999999"/>
    <x v="42"/>
    <x v="3"/>
  </r>
  <r>
    <n v="8153"/>
    <s v="CA-2017-140151"/>
    <d v="2017-03-23T00:00:00"/>
    <s v="3/25/2017"/>
    <s v="First Class"/>
    <s v="RB-19360"/>
    <s v="Raymond Buch"/>
    <s v="Consumer"/>
    <s v="United States"/>
    <s v="Seattle"/>
    <s v="Washington"/>
    <n v="98115"/>
    <s v="West"/>
    <s v="OFF-PA-10002986"/>
    <s v="Office Supplies"/>
    <s v="Paper"/>
    <s v="Xerox 1898"/>
    <n v="20.04"/>
    <n v="3"/>
    <n v="0"/>
    <n v="9.6191999999999993"/>
    <x v="42"/>
    <x v="3"/>
  </r>
  <r>
    <n v="8154"/>
    <s v="CA-2017-140151"/>
    <d v="2017-03-23T00:00:00"/>
    <s v="3/25/2017"/>
    <s v="First Class"/>
    <s v="RB-19360"/>
    <s v="Raymond Buch"/>
    <s v="Consumer"/>
    <s v="United States"/>
    <s v="Seattle"/>
    <s v="Washington"/>
    <n v="98115"/>
    <s v="West"/>
    <s v="TEC-CO-10004722"/>
    <s v="Technology"/>
    <s v="Copiers"/>
    <s v="Canon imageCLASS 2200 Advanced Copier"/>
    <n v="13999.96"/>
    <n v="4"/>
    <n v="0"/>
    <n v="6719.9808000000003"/>
    <x v="42"/>
    <x v="3"/>
  </r>
  <r>
    <n v="8155"/>
    <s v="US-2017-143770"/>
    <d v="2017-03-20T00:00:00"/>
    <s v="3/24/2017"/>
    <s v="Standard Class"/>
    <s v="RD-19720"/>
    <s v="Roger Demir"/>
    <s v="Consumer"/>
    <s v="United States"/>
    <s v="Middletown"/>
    <s v="Connecticut"/>
    <n v="6457"/>
    <s v="East"/>
    <s v="TEC-AC-10002842"/>
    <s v="Technology"/>
    <s v="Accessories"/>
    <s v="WD My Passport Ultra 2TB Portable External Hard Drive"/>
    <n v="238"/>
    <n v="2"/>
    <n v="0"/>
    <n v="38.08"/>
    <x v="42"/>
    <x v="3"/>
  </r>
  <r>
    <n v="8156"/>
    <s v="US-2017-143770"/>
    <d v="2017-03-20T00:00:00"/>
    <s v="3/24/2017"/>
    <s v="Standard Class"/>
    <s v="RD-19720"/>
    <s v="Roger Demir"/>
    <s v="Consumer"/>
    <s v="United States"/>
    <s v="Middletown"/>
    <s v="Connecticut"/>
    <n v="6457"/>
    <s v="East"/>
    <s v="OFF-PA-10001125"/>
    <s v="Office Supplies"/>
    <s v="Paper"/>
    <s v="Xerox 1988"/>
    <n v="61.96"/>
    <n v="2"/>
    <n v="0"/>
    <n v="27.882000000000001"/>
    <x v="42"/>
    <x v="3"/>
  </r>
  <r>
    <n v="8157"/>
    <s v="CA-2016-131296"/>
    <d v="2016-10-04T00:00:00"/>
    <d v="2016-09-10T00:00:00"/>
    <s v="Standard Class"/>
    <s v="MS-17830"/>
    <s v="Melanie Seite"/>
    <s v="Consumer"/>
    <s v="United States"/>
    <s v="Baltimore"/>
    <s v="Maryland"/>
    <n v="21215"/>
    <s v="East"/>
    <s v="FUR-TA-10002622"/>
    <s v="Furniture"/>
    <s v="Tables"/>
    <s v="Bush Andora Conference Table, Maple/Graphite Gray Finish"/>
    <n v="239.37200000000001"/>
    <n v="2"/>
    <n v="0.3"/>
    <n v="-23.937200000000001"/>
    <x v="32"/>
    <x v="0"/>
  </r>
  <r>
    <n v="8158"/>
    <s v="CA-2016-103464"/>
    <d v="2016-11-18T00:00:00"/>
    <s v="11/22/2016"/>
    <s v="Standard Class"/>
    <s v="PG-18820"/>
    <s v="Patrick Gardner"/>
    <s v="Consumer"/>
    <s v="United States"/>
    <s v="San Diego"/>
    <s v="California"/>
    <n v="92105"/>
    <s v="West"/>
    <s v="TEC-AC-10002842"/>
    <s v="Technology"/>
    <s v="Accessories"/>
    <s v="WD My Passport Ultra 2TB Portable External Hard Drive"/>
    <n v="595"/>
    <n v="5"/>
    <n v="0"/>
    <n v="95.2"/>
    <x v="0"/>
    <x v="0"/>
  </r>
  <r>
    <n v="8159"/>
    <s v="CA-2017-136238"/>
    <d v="2017-12-26T00:00:00"/>
    <d v="2018-01-01T00:00:00"/>
    <s v="Standard Class"/>
    <s v="KB-16240"/>
    <s v="Karen Bern"/>
    <s v="Corporate"/>
    <s v="United States"/>
    <s v="Odessa"/>
    <s v="Texas"/>
    <n v="79762"/>
    <s v="Central"/>
    <s v="OFF-PA-10004285"/>
    <s v="Office Supplies"/>
    <s v="Paper"/>
    <s v="Xerox 1959"/>
    <n v="16.032"/>
    <n v="3"/>
    <n v="0.2"/>
    <n v="5.6112000000000002"/>
    <x v="22"/>
    <x v="3"/>
  </r>
  <r>
    <n v="8160"/>
    <s v="CA-2016-120803"/>
    <d v="2016-03-09T00:00:00"/>
    <s v="3/13/2016"/>
    <s v="Standard Class"/>
    <s v="RB-19465"/>
    <s v="Rick Bensley"/>
    <s v="Home Office"/>
    <s v="United States"/>
    <s v="Milford"/>
    <s v="Connecticut"/>
    <n v="6460"/>
    <s v="East"/>
    <s v="TEC-AC-10004469"/>
    <s v="Technology"/>
    <s v="Accessories"/>
    <s v="Microsoft Sculpt Comfort Mouse"/>
    <n v="199.75"/>
    <n v="5"/>
    <n v="0"/>
    <n v="87.89"/>
    <x v="17"/>
    <x v="0"/>
  </r>
  <r>
    <n v="8161"/>
    <s v="CA-2016-134138"/>
    <d v="2016-02-16T00:00:00"/>
    <s v="2/20/2016"/>
    <s v="Standard Class"/>
    <s v="JD-15790"/>
    <s v="John Dryer"/>
    <s v="Consumer"/>
    <s v="United States"/>
    <s v="Belleville"/>
    <s v="New Jersey"/>
    <n v="7109"/>
    <s v="East"/>
    <s v="FUR-CH-10001545"/>
    <s v="Furniture"/>
    <s v="Chairs"/>
    <s v="Hon Comfortask Task/Swivel Chairs"/>
    <n v="227.96"/>
    <n v="2"/>
    <n v="0"/>
    <n v="36.473599999999998"/>
    <x v="47"/>
    <x v="0"/>
  </r>
  <r>
    <n v="8162"/>
    <s v="CA-2015-120915"/>
    <d v="2015-09-28T00:00:00"/>
    <d v="2015-03-10T00:00:00"/>
    <s v="Second Class"/>
    <s v="JJ-15445"/>
    <s v="Jennifer Jackson"/>
    <s v="Consumer"/>
    <s v="United States"/>
    <s v="New York City"/>
    <s v="New York"/>
    <n v="10035"/>
    <s v="East"/>
    <s v="OFF-AP-10002578"/>
    <s v="Office Supplies"/>
    <s v="Appliances"/>
    <s v="Fellowes Premier Superior Surge Suppressor, 10-Outlet, With Phone and Remote"/>
    <n v="293.52"/>
    <n v="6"/>
    <n v="0"/>
    <n v="76.315200000000004"/>
    <x v="11"/>
    <x v="1"/>
  </r>
  <r>
    <n v="8163"/>
    <s v="CA-2015-120915"/>
    <d v="2015-09-28T00:00:00"/>
    <d v="2015-03-10T00:00:00"/>
    <s v="Second Class"/>
    <s v="JJ-15445"/>
    <s v="Jennifer Jackson"/>
    <s v="Consumer"/>
    <s v="United States"/>
    <s v="New York City"/>
    <s v="New York"/>
    <n v="10035"/>
    <s v="East"/>
    <s v="TEC-PH-10003012"/>
    <s v="Technology"/>
    <s v="Phones"/>
    <s v="Nortel Meridian M3904 Professional Digital phone"/>
    <n v="307.98"/>
    <n v="2"/>
    <n v="0"/>
    <n v="89.3142"/>
    <x v="11"/>
    <x v="1"/>
  </r>
  <r>
    <n v="8164"/>
    <s v="CA-2015-168207"/>
    <d v="2015-11-02T00:00:00"/>
    <d v="2015-06-11T00:00:00"/>
    <s v="Standard Class"/>
    <s v="LT-17110"/>
    <s v="Liz Thompson"/>
    <s v="Consumer"/>
    <s v="United States"/>
    <s v="San Diego"/>
    <s v="California"/>
    <n v="92105"/>
    <s v="West"/>
    <s v="FUR-FU-10004909"/>
    <s v="Furniture"/>
    <s v="Furnishings"/>
    <s v="Contemporary Wood/Metal Frame"/>
    <n v="96.96"/>
    <n v="6"/>
    <n v="0"/>
    <n v="33.936"/>
    <x v="6"/>
    <x v="1"/>
  </r>
  <r>
    <n v="8165"/>
    <s v="CA-2015-168207"/>
    <d v="2015-11-02T00:00:00"/>
    <d v="2015-06-11T00:00:00"/>
    <s v="Standard Class"/>
    <s v="LT-17110"/>
    <s v="Liz Thompson"/>
    <s v="Consumer"/>
    <s v="United States"/>
    <s v="San Diego"/>
    <s v="California"/>
    <n v="92105"/>
    <s v="West"/>
    <s v="OFF-BI-10001524"/>
    <s v="Office Supplies"/>
    <s v="Binders"/>
    <s v="GBC Premium Transparent Covers with Diagonal Lined Pattern"/>
    <n v="117.488"/>
    <n v="7"/>
    <n v="0.2"/>
    <n v="41.120800000000003"/>
    <x v="6"/>
    <x v="1"/>
  </r>
  <r>
    <n v="8166"/>
    <s v="CA-2015-168207"/>
    <d v="2015-11-02T00:00:00"/>
    <d v="2015-06-11T00:00:00"/>
    <s v="Standard Class"/>
    <s v="LT-17110"/>
    <s v="Liz Thompson"/>
    <s v="Consumer"/>
    <s v="United States"/>
    <s v="San Diego"/>
    <s v="California"/>
    <n v="92105"/>
    <s v="West"/>
    <s v="OFF-BI-10003355"/>
    <s v="Office Supplies"/>
    <s v="Binders"/>
    <s v="Cardinal Holdit Business Card Pockets"/>
    <n v="11.952"/>
    <n v="3"/>
    <n v="0.2"/>
    <n v="4.1832000000000003"/>
    <x v="6"/>
    <x v="1"/>
  </r>
  <r>
    <n v="8167"/>
    <s v="CA-2015-168207"/>
    <d v="2015-11-02T00:00:00"/>
    <d v="2015-06-11T00:00:00"/>
    <s v="Standard Class"/>
    <s v="LT-17110"/>
    <s v="Liz Thompson"/>
    <s v="Consumer"/>
    <s v="United States"/>
    <s v="San Diego"/>
    <s v="California"/>
    <n v="92105"/>
    <s v="West"/>
    <s v="FUR-BO-10004357"/>
    <s v="Furniture"/>
    <s v="Bookcases"/>
    <s v="O'Sullivan Living Dimensions 3-Shelf Bookcases"/>
    <n v="512.49900000000002"/>
    <n v="3"/>
    <n v="0.15"/>
    <n v="-30.146999999999998"/>
    <x v="6"/>
    <x v="1"/>
  </r>
  <r>
    <n v="8168"/>
    <s v="CA-2016-144148"/>
    <d v="2016-07-31T00:00:00"/>
    <d v="2016-05-08T00:00:00"/>
    <s v="Standard Class"/>
    <s v="AH-10690"/>
    <s v="Anna H‰berlin"/>
    <s v="Corporate"/>
    <s v="United States"/>
    <s v="San Francisco"/>
    <s v="California"/>
    <n v="94122"/>
    <s v="West"/>
    <s v="FUR-TA-10002774"/>
    <s v="Furniture"/>
    <s v="Tables"/>
    <s v="Laminate Occasional Tables"/>
    <n v="863.12800000000004"/>
    <n v="7"/>
    <n v="0.2"/>
    <n v="-32.3673"/>
    <x v="16"/>
    <x v="0"/>
  </r>
  <r>
    <n v="8169"/>
    <s v="CA-2017-107174"/>
    <d v="2017-11-06T00:00:00"/>
    <s v="11/13/2017"/>
    <s v="Standard Class"/>
    <s v="AB-10060"/>
    <s v="Adam Bellavance"/>
    <s v="Home Office"/>
    <s v="United States"/>
    <s v="Seattle"/>
    <s v="Washington"/>
    <n v="98105"/>
    <s v="West"/>
    <s v="FUR-TA-10004575"/>
    <s v="Furniture"/>
    <s v="Tables"/>
    <s v="Hon 5100 Series Wood Tables"/>
    <n v="2036.86"/>
    <n v="7"/>
    <n v="0"/>
    <n v="366.63479999999998"/>
    <x v="23"/>
    <x v="3"/>
  </r>
  <r>
    <n v="8170"/>
    <s v="CA-2017-107174"/>
    <d v="2017-11-06T00:00:00"/>
    <s v="11/13/2017"/>
    <s v="Standard Class"/>
    <s v="AB-10060"/>
    <s v="Adam Bellavance"/>
    <s v="Home Office"/>
    <s v="United States"/>
    <s v="Seattle"/>
    <s v="Washington"/>
    <n v="98105"/>
    <s v="West"/>
    <s v="FUR-CH-10003312"/>
    <s v="Furniture"/>
    <s v="Chairs"/>
    <s v="Hon 2090 ìPillow Softî Series Mid Back Swivel/Tilt Chairs"/>
    <n v="449.56799999999998"/>
    <n v="2"/>
    <n v="0.2"/>
    <n v="-73.0548"/>
    <x v="23"/>
    <x v="3"/>
  </r>
  <r>
    <n v="8171"/>
    <s v="CA-2017-107174"/>
    <d v="2017-11-06T00:00:00"/>
    <s v="11/13/2017"/>
    <s v="Standard Class"/>
    <s v="AB-10060"/>
    <s v="Adam Bellavance"/>
    <s v="Home Office"/>
    <s v="United States"/>
    <s v="Seattle"/>
    <s v="Washington"/>
    <n v="98105"/>
    <s v="West"/>
    <s v="TEC-AC-10001465"/>
    <s v="Technology"/>
    <s v="Accessories"/>
    <s v="SanDisk Cruzer 64 GB USB Flash Drive"/>
    <n v="108.96"/>
    <n v="3"/>
    <n v="0"/>
    <n v="32.688000000000002"/>
    <x v="23"/>
    <x v="3"/>
  </r>
  <r>
    <n v="8172"/>
    <s v="CA-2016-146150"/>
    <d v="2016-02-14T00:00:00"/>
    <s v="2/19/2016"/>
    <s v="Standard Class"/>
    <s v="FM-14380"/>
    <s v="Fred McMath"/>
    <s v="Consumer"/>
    <s v="United States"/>
    <s v="Jackson"/>
    <s v="Mississippi"/>
    <n v="39212"/>
    <s v="South"/>
    <s v="OFF-AR-10002240"/>
    <s v="Office Supplies"/>
    <s v="Art"/>
    <s v="Panasonic KP-150 Electric Pencil Sharpener"/>
    <n v="264.18"/>
    <n v="7"/>
    <n v="0"/>
    <n v="68.686800000000005"/>
    <x v="47"/>
    <x v="0"/>
  </r>
  <r>
    <n v="8173"/>
    <s v="CA-2014-114125"/>
    <d v="2014-07-09T00:00:00"/>
    <s v="7/13/2014"/>
    <s v="Standard Class"/>
    <s v="GH-14410"/>
    <s v="Gary Hansen"/>
    <s v="Home Office"/>
    <s v="United States"/>
    <s v="Los Angeles"/>
    <s v="California"/>
    <n v="90049"/>
    <s v="West"/>
    <s v="OFF-LA-10004559"/>
    <s v="Office Supplies"/>
    <s v="Labels"/>
    <s v="Avery 49"/>
    <n v="2.88"/>
    <n v="1"/>
    <n v="0"/>
    <n v="1.4112"/>
    <x v="39"/>
    <x v="2"/>
  </r>
  <r>
    <n v="8174"/>
    <s v="CA-2014-114125"/>
    <d v="2014-07-09T00:00:00"/>
    <s v="7/13/2014"/>
    <s v="Standard Class"/>
    <s v="GH-14410"/>
    <s v="Gary Hansen"/>
    <s v="Home Office"/>
    <s v="United States"/>
    <s v="Los Angeles"/>
    <s v="California"/>
    <n v="90049"/>
    <s v="West"/>
    <s v="OFF-BI-10003291"/>
    <s v="Office Supplies"/>
    <s v="Binders"/>
    <s v="Wilson Jones Leather-Like Binders with DublLock Round Rings"/>
    <n v="41.904000000000003"/>
    <n v="6"/>
    <n v="0.2"/>
    <n v="14.1426"/>
    <x v="39"/>
    <x v="2"/>
  </r>
  <r>
    <n v="8175"/>
    <s v="CA-2014-114125"/>
    <d v="2014-07-09T00:00:00"/>
    <s v="7/13/2014"/>
    <s v="Standard Class"/>
    <s v="GH-14410"/>
    <s v="Gary Hansen"/>
    <s v="Home Office"/>
    <s v="United States"/>
    <s v="Los Angeles"/>
    <s v="California"/>
    <n v="90049"/>
    <s v="West"/>
    <s v="OFF-ST-10001505"/>
    <s v="Office Supplies"/>
    <s v="Storage"/>
    <s v="Perma STOR-ALL Hanging File Box, 13 1/8&quot;W x 12 1/4&quot;D x 10 1/2&quot;H"/>
    <n v="23.92"/>
    <n v="4"/>
    <n v="0"/>
    <n v="4.0663999999999998"/>
    <x v="39"/>
    <x v="2"/>
  </r>
  <r>
    <n v="8176"/>
    <s v="CA-2016-114944"/>
    <d v="2016-01-30T00:00:00"/>
    <d v="2016-04-02T00:00:00"/>
    <s v="Standard Class"/>
    <s v="HE-14800"/>
    <s v="Harold Engle"/>
    <s v="Corporate"/>
    <s v="United States"/>
    <s v="Chicago"/>
    <s v="Illinois"/>
    <n v="60623"/>
    <s v="Central"/>
    <s v="OFF-PA-10003892"/>
    <s v="Office Supplies"/>
    <s v="Paper"/>
    <s v="Xerox 1943"/>
    <n v="156.512"/>
    <n v="4"/>
    <n v="0.2"/>
    <n v="52.822800000000001"/>
    <x v="12"/>
    <x v="0"/>
  </r>
  <r>
    <n v="8177"/>
    <s v="CA-2016-135965"/>
    <d v="2016-09-22T00:00:00"/>
    <s v="9/25/2016"/>
    <s v="First Class"/>
    <s v="SZ-20035"/>
    <s v="Sam Zeldin"/>
    <s v="Home Office"/>
    <s v="United States"/>
    <s v="New York City"/>
    <s v="New York"/>
    <n v="10035"/>
    <s v="East"/>
    <s v="OFF-ST-10002370"/>
    <s v="Office Supplies"/>
    <s v="Storage"/>
    <s v="Sortfiler Multipurpose Personal File Organizer, Black"/>
    <n v="128.34"/>
    <n v="6"/>
    <n v="0"/>
    <n v="37.218600000000002"/>
    <x v="21"/>
    <x v="0"/>
  </r>
  <r>
    <n v="8178"/>
    <s v="CA-2017-149699"/>
    <d v="2017-12-22T00:00:00"/>
    <s v="12/24/2017"/>
    <s v="First Class"/>
    <s v="CM-12115"/>
    <s v="Chad McGuire"/>
    <s v="Consumer"/>
    <s v="United States"/>
    <s v="Los Angeles"/>
    <s v="California"/>
    <n v="90008"/>
    <s v="West"/>
    <s v="TEC-AC-10000474"/>
    <s v="Technology"/>
    <s v="Accessories"/>
    <s v="Kensington Expert Mouse Optical USB Trackball for PC or Mac"/>
    <n v="474.95"/>
    <n v="5"/>
    <n v="0"/>
    <n v="142.48500000000001"/>
    <x v="22"/>
    <x v="3"/>
  </r>
  <r>
    <n v="8179"/>
    <s v="CA-2016-166429"/>
    <d v="2016-09-02T00:00:00"/>
    <d v="2016-08-09T00:00:00"/>
    <s v="Standard Class"/>
    <s v="TG-21310"/>
    <s v="Toby Gnade"/>
    <s v="Consumer"/>
    <s v="United States"/>
    <s v="Des Moines"/>
    <s v="Washington"/>
    <n v="98198"/>
    <s v="West"/>
    <s v="TEC-CO-10002095"/>
    <s v="Technology"/>
    <s v="Copiers"/>
    <s v="Hewlett Packard 610 Color Digital Copier / Printer"/>
    <n v="999.98"/>
    <n v="2"/>
    <n v="0"/>
    <n v="449.99099999999999"/>
    <x v="21"/>
    <x v="0"/>
  </r>
  <r>
    <n v="8180"/>
    <s v="CA-2015-112767"/>
    <d v="2015-08-02T00:00:00"/>
    <d v="2015-06-08T00:00:00"/>
    <s v="Standard Class"/>
    <s v="DK-12985"/>
    <s v="Darren Koutras"/>
    <s v="Consumer"/>
    <s v="United States"/>
    <s v="Springfield"/>
    <s v="Oregon"/>
    <n v="97477"/>
    <s v="West"/>
    <s v="FUR-TA-10003469"/>
    <s v="Furniture"/>
    <s v="Tables"/>
    <s v="Balt Split Level Computer Training Table"/>
    <n v="277.5"/>
    <n v="4"/>
    <n v="0.5"/>
    <n v="-188.7"/>
    <x v="37"/>
    <x v="1"/>
  </r>
  <r>
    <n v="8181"/>
    <s v="CA-2015-119879"/>
    <d v="2015-11-21T00:00:00"/>
    <s v="11/25/2015"/>
    <s v="Standard Class"/>
    <s v="SS-20410"/>
    <s v="Shahid Shariari"/>
    <s v="Consumer"/>
    <s v="United States"/>
    <s v="Philadelphia"/>
    <s v="Pennsylvania"/>
    <n v="19120"/>
    <s v="East"/>
    <s v="FUR-TA-10002958"/>
    <s v="Furniture"/>
    <s v="Tables"/>
    <s v="Bevis Oval Conference Table, Walnut"/>
    <n v="1252.704"/>
    <n v="8"/>
    <n v="0.4"/>
    <n v="-480.20319999999998"/>
    <x v="6"/>
    <x v="1"/>
  </r>
  <r>
    <n v="8182"/>
    <s v="CA-2015-119879"/>
    <d v="2015-11-21T00:00:00"/>
    <s v="11/25/2015"/>
    <s v="Standard Class"/>
    <s v="SS-20410"/>
    <s v="Shahid Shariari"/>
    <s v="Consumer"/>
    <s v="United States"/>
    <s v="Philadelphia"/>
    <s v="Pennsylvania"/>
    <n v="19120"/>
    <s v="East"/>
    <s v="TEC-PH-10002923"/>
    <s v="Technology"/>
    <s v="Phones"/>
    <s v="Logitech B530 USB†Headset†-†headset†- Full size, Binaural"/>
    <n v="110.97"/>
    <n v="5"/>
    <n v="0.4"/>
    <n v="-24.043500000000002"/>
    <x v="6"/>
    <x v="1"/>
  </r>
  <r>
    <n v="8183"/>
    <s v="CA-2017-155642"/>
    <d v="2017-05-18T00:00:00"/>
    <s v="5/22/2017"/>
    <s v="Standard Class"/>
    <s v="BM-11575"/>
    <s v="Brendan Murry"/>
    <s v="Corporate"/>
    <s v="United States"/>
    <s v="Chicago"/>
    <s v="Illinois"/>
    <n v="60653"/>
    <s v="Central"/>
    <s v="FUR-FU-10004973"/>
    <s v="Furniture"/>
    <s v="Furnishings"/>
    <s v="Flat Face Poster Frame"/>
    <n v="22.608000000000001"/>
    <n v="3"/>
    <n v="0.6"/>
    <n v="-10.1736"/>
    <x v="24"/>
    <x v="3"/>
  </r>
  <r>
    <n v="8184"/>
    <s v="CA-2017-155642"/>
    <d v="2017-05-18T00:00:00"/>
    <s v="5/22/2017"/>
    <s v="Standard Class"/>
    <s v="BM-11575"/>
    <s v="Brendan Murry"/>
    <s v="Corporate"/>
    <s v="United States"/>
    <s v="Chicago"/>
    <s v="Illinois"/>
    <n v="60653"/>
    <s v="Central"/>
    <s v="FUR-FU-10001918"/>
    <s v="Furniture"/>
    <s v="Furnishings"/>
    <s v="C-Line Cubicle Keepers Polyproplyene Holder With Velcro Backings"/>
    <n v="1.8919999999999999"/>
    <n v="1"/>
    <n v="0.6"/>
    <n v="-0.99329999999999996"/>
    <x v="24"/>
    <x v="3"/>
  </r>
  <r>
    <n v="8185"/>
    <s v="US-2017-101721"/>
    <d v="2017-07-23T00:00:00"/>
    <s v="7/27/2017"/>
    <s v="Standard Class"/>
    <s v="MY-17380"/>
    <s v="Maribeth Yedwab"/>
    <s v="Corporate"/>
    <s v="United States"/>
    <s v="Chicago"/>
    <s v="Illinois"/>
    <n v="60623"/>
    <s v="Central"/>
    <s v="OFF-PA-10003641"/>
    <s v="Office Supplies"/>
    <s v="Paper"/>
    <s v="Xerox 1909"/>
    <n v="63.311999999999998"/>
    <n v="3"/>
    <n v="0.2"/>
    <n v="20.5764"/>
    <x v="10"/>
    <x v="3"/>
  </r>
  <r>
    <n v="8186"/>
    <s v="CA-2015-136728"/>
    <d v="2015-09-13T00:00:00"/>
    <s v="9/17/2015"/>
    <s v="Second Class"/>
    <s v="AG-10900"/>
    <s v="Arthur Gainer"/>
    <s v="Consumer"/>
    <s v="United States"/>
    <s v="Chicago"/>
    <s v="Illinois"/>
    <n v="60623"/>
    <s v="Central"/>
    <s v="OFF-EN-10002621"/>
    <s v="Office Supplies"/>
    <s v="Envelopes"/>
    <s v="Staple envelope"/>
    <n v="7.8239999999999998"/>
    <n v="1"/>
    <n v="0.2"/>
    <n v="2.9340000000000002"/>
    <x v="11"/>
    <x v="1"/>
  </r>
  <r>
    <n v="8187"/>
    <s v="CA-2015-136728"/>
    <d v="2015-09-13T00:00:00"/>
    <s v="9/17/2015"/>
    <s v="Second Class"/>
    <s v="AG-10900"/>
    <s v="Arthur Gainer"/>
    <s v="Consumer"/>
    <s v="United States"/>
    <s v="Chicago"/>
    <s v="Illinois"/>
    <n v="60623"/>
    <s v="Central"/>
    <s v="FUR-CH-10003817"/>
    <s v="Furniture"/>
    <s v="Chairs"/>
    <s v="Global Value Steno Chair, Gray"/>
    <n v="170.072"/>
    <n v="4"/>
    <n v="0.3"/>
    <n v="-12.148"/>
    <x v="11"/>
    <x v="1"/>
  </r>
  <r>
    <n v="8188"/>
    <s v="CA-2016-127194"/>
    <d v="2016-12-10T00:00:00"/>
    <s v="12/16/2016"/>
    <s v="Standard Class"/>
    <s v="BW-11110"/>
    <s v="Bart Watters"/>
    <s v="Corporate"/>
    <s v="United States"/>
    <s v="New York City"/>
    <s v="New York"/>
    <n v="10024"/>
    <s v="East"/>
    <s v="OFF-PA-10000659"/>
    <s v="Office Supplies"/>
    <s v="Paper"/>
    <s v="Adams Phone Message Book, Professional, 400 Message Capacity, 5 3/6î x 11î"/>
    <n v="62.82"/>
    <n v="9"/>
    <n v="0"/>
    <n v="29.525400000000001"/>
    <x v="5"/>
    <x v="0"/>
  </r>
  <r>
    <n v="8189"/>
    <s v="CA-2015-140375"/>
    <d v="2015-10-02T00:00:00"/>
    <d v="2015-05-10T00:00:00"/>
    <s v="Second Class"/>
    <s v="SG-20470"/>
    <s v="Sheri Gordon"/>
    <s v="Consumer"/>
    <s v="United States"/>
    <s v="Rockville"/>
    <s v="Maryland"/>
    <n v="20852"/>
    <s v="East"/>
    <s v="OFF-PA-10001870"/>
    <s v="Office Supplies"/>
    <s v="Paper"/>
    <s v="Xerox 202"/>
    <n v="19.440000000000001"/>
    <n v="3"/>
    <n v="0"/>
    <n v="9.3312000000000008"/>
    <x v="2"/>
    <x v="1"/>
  </r>
  <r>
    <n v="8190"/>
    <s v="CA-2015-140375"/>
    <d v="2015-10-02T00:00:00"/>
    <d v="2015-05-10T00:00:00"/>
    <s v="Second Class"/>
    <s v="SG-20470"/>
    <s v="Sheri Gordon"/>
    <s v="Consumer"/>
    <s v="United States"/>
    <s v="Rockville"/>
    <s v="Maryland"/>
    <n v="20852"/>
    <s v="East"/>
    <s v="OFF-BI-10000320"/>
    <s v="Office Supplies"/>
    <s v="Binders"/>
    <s v="GBC Plastic Binding Combs"/>
    <n v="7.38"/>
    <n v="1"/>
    <n v="0"/>
    <n v="3.6162000000000001"/>
    <x v="2"/>
    <x v="1"/>
  </r>
  <r>
    <n v="8191"/>
    <s v="US-2017-155866"/>
    <d v="2017-11-17T00:00:00"/>
    <s v="11/21/2017"/>
    <s v="Standard Class"/>
    <s v="CC-12370"/>
    <s v="Christopher Conant"/>
    <s v="Consumer"/>
    <s v="United States"/>
    <s v="New York City"/>
    <s v="New York"/>
    <n v="10011"/>
    <s v="East"/>
    <s v="OFF-PA-10004735"/>
    <s v="Office Supplies"/>
    <s v="Paper"/>
    <s v="Xerox 1905"/>
    <n v="38.880000000000003"/>
    <n v="6"/>
    <n v="0"/>
    <n v="18.662400000000002"/>
    <x v="23"/>
    <x v="3"/>
  </r>
  <r>
    <n v="8192"/>
    <s v="US-2017-155866"/>
    <d v="2017-11-17T00:00:00"/>
    <s v="11/21/2017"/>
    <s v="Standard Class"/>
    <s v="CC-12370"/>
    <s v="Christopher Conant"/>
    <s v="Consumer"/>
    <s v="United States"/>
    <s v="New York City"/>
    <s v="New York"/>
    <n v="10011"/>
    <s v="East"/>
    <s v="FUR-FU-10004091"/>
    <s v="Furniture"/>
    <s v="Furnishings"/>
    <s v="Howard Miller 13&quot; Diameter Goldtone Round Wall Clock"/>
    <n v="187.76"/>
    <n v="4"/>
    <n v="0"/>
    <n v="76.9816"/>
    <x v="23"/>
    <x v="3"/>
  </r>
  <r>
    <n v="8193"/>
    <s v="CA-2015-141327"/>
    <d v="2015-11-30T00:00:00"/>
    <d v="2015-03-12T00:00:00"/>
    <s v="First Class"/>
    <s v="LR-16915"/>
    <s v="Lena Radford"/>
    <s v="Consumer"/>
    <s v="United States"/>
    <s v="Durham"/>
    <s v="North Carolina"/>
    <n v="27707"/>
    <s v="South"/>
    <s v="OFF-BI-10000546"/>
    <s v="Office Supplies"/>
    <s v="Binders"/>
    <s v="Avery Durable Binders"/>
    <n v="6.048"/>
    <n v="7"/>
    <n v="0.7"/>
    <n v="-4.2336"/>
    <x v="6"/>
    <x v="1"/>
  </r>
  <r>
    <n v="8194"/>
    <s v="CA-2015-141327"/>
    <d v="2015-11-30T00:00:00"/>
    <d v="2015-03-12T00:00:00"/>
    <s v="First Class"/>
    <s v="LR-16915"/>
    <s v="Lena Radford"/>
    <s v="Consumer"/>
    <s v="United States"/>
    <s v="Durham"/>
    <s v="North Carolina"/>
    <n v="27707"/>
    <s v="South"/>
    <s v="OFF-AP-10001293"/>
    <s v="Office Supplies"/>
    <s v="Appliances"/>
    <s v="Belkin 8 Outlet Surge Protector"/>
    <n v="98.352000000000004"/>
    <n v="3"/>
    <n v="0.2"/>
    <n v="9.8352000000000004"/>
    <x v="6"/>
    <x v="1"/>
  </r>
  <r>
    <n v="8195"/>
    <s v="CA-2015-141327"/>
    <d v="2015-11-30T00:00:00"/>
    <d v="2015-03-12T00:00:00"/>
    <s v="First Class"/>
    <s v="LR-16915"/>
    <s v="Lena Radford"/>
    <s v="Consumer"/>
    <s v="United States"/>
    <s v="Durham"/>
    <s v="North Carolina"/>
    <n v="27707"/>
    <s v="South"/>
    <s v="FUR-FU-10000576"/>
    <s v="Furniture"/>
    <s v="Furnishings"/>
    <s v="Luxo Professional Fluorescent Magnifier Lamp with Clamp-Mount Base"/>
    <n v="335.74400000000003"/>
    <n v="2"/>
    <n v="0.2"/>
    <n v="25.180800000000001"/>
    <x v="6"/>
    <x v="1"/>
  </r>
  <r>
    <n v="8196"/>
    <s v="CA-2015-136700"/>
    <d v="2015-12-06T00:00:00"/>
    <d v="2015-11-12T00:00:00"/>
    <s v="Second Class"/>
    <s v="DB-13120"/>
    <s v="David Bremer"/>
    <s v="Corporate"/>
    <s v="United States"/>
    <s v="Santa Barbara"/>
    <s v="California"/>
    <n v="93101"/>
    <s v="West"/>
    <s v="OFF-PA-10004519"/>
    <s v="Office Supplies"/>
    <s v="Paper"/>
    <s v="Spiral Phone Message Books with Labels by Adams"/>
    <n v="8.9600000000000009"/>
    <n v="2"/>
    <n v="0"/>
    <n v="4.3903999999999996"/>
    <x v="14"/>
    <x v="1"/>
  </r>
  <r>
    <n v="8197"/>
    <s v="CA-2017-102736"/>
    <d v="2017-09-05T00:00:00"/>
    <d v="2017-09-09T00:00:00"/>
    <s v="Standard Class"/>
    <s v="LP-17095"/>
    <s v="Liz Preis"/>
    <s v="Consumer"/>
    <s v="United States"/>
    <s v="Knoxville"/>
    <s v="Tennessee"/>
    <n v="37918"/>
    <s v="South"/>
    <s v="TEC-AC-10004568"/>
    <s v="Technology"/>
    <s v="Accessories"/>
    <s v="Maxell†LTO Ultrium - 800 GB"/>
    <n v="89.567999999999998"/>
    <n v="4"/>
    <n v="0.2"/>
    <n v="-1.1195999999999999"/>
    <x v="15"/>
    <x v="3"/>
  </r>
  <r>
    <n v="8198"/>
    <s v="CA-2017-102736"/>
    <d v="2017-09-05T00:00:00"/>
    <d v="2017-09-09T00:00:00"/>
    <s v="Standard Class"/>
    <s v="LP-17095"/>
    <s v="Liz Preis"/>
    <s v="Consumer"/>
    <s v="United States"/>
    <s v="Knoxville"/>
    <s v="Tennessee"/>
    <n v="37918"/>
    <s v="South"/>
    <s v="OFF-AR-10001897"/>
    <s v="Office Supplies"/>
    <s v="Art"/>
    <s v="Model L Table or Wall-Mount Pencil Sharpener"/>
    <n v="71.959999999999994"/>
    <n v="5"/>
    <n v="0.2"/>
    <n v="7.1959999999999997"/>
    <x v="15"/>
    <x v="3"/>
  </r>
  <r>
    <n v="8199"/>
    <s v="CA-2017-102736"/>
    <d v="2017-09-05T00:00:00"/>
    <d v="2017-09-09T00:00:00"/>
    <s v="Standard Class"/>
    <s v="LP-17095"/>
    <s v="Liz Preis"/>
    <s v="Consumer"/>
    <s v="United States"/>
    <s v="Knoxville"/>
    <s v="Tennessee"/>
    <n v="37918"/>
    <s v="South"/>
    <s v="OFF-PA-10001800"/>
    <s v="Office Supplies"/>
    <s v="Paper"/>
    <s v="Xerox 220"/>
    <n v="15.552"/>
    <n v="3"/>
    <n v="0.2"/>
    <n v="5.4432"/>
    <x v="15"/>
    <x v="3"/>
  </r>
  <r>
    <n v="8200"/>
    <s v="CA-2017-125269"/>
    <d v="2017-04-24T00:00:00"/>
    <s v="4/30/2017"/>
    <s v="Standard Class"/>
    <s v="AF-10870"/>
    <s v="Art Ferguson"/>
    <s v="Consumer"/>
    <s v="United States"/>
    <s v="Chicago"/>
    <s v="Illinois"/>
    <n v="60610"/>
    <s v="Central"/>
    <s v="OFF-BI-10001628"/>
    <s v="Office Supplies"/>
    <s v="Binders"/>
    <s v="Acco Data Flex Cable Posts For Top &amp; Bottom Load Binders, 6&quot; Capacity"/>
    <n v="10.43"/>
    <n v="5"/>
    <n v="0.8"/>
    <n v="-18.252500000000001"/>
    <x v="4"/>
    <x v="3"/>
  </r>
  <r>
    <n v="8201"/>
    <s v="CA-2017-125269"/>
    <d v="2017-04-24T00:00:00"/>
    <s v="4/30/2017"/>
    <s v="Standard Class"/>
    <s v="AF-10870"/>
    <s v="Art Ferguson"/>
    <s v="Consumer"/>
    <s v="United States"/>
    <s v="Chicago"/>
    <s v="Illinois"/>
    <n v="60610"/>
    <s v="Central"/>
    <s v="OFF-ST-10004123"/>
    <s v="Office Supplies"/>
    <s v="Storage"/>
    <s v="Safco Industrial Wire Shelving System"/>
    <n v="72.784000000000006"/>
    <n v="1"/>
    <n v="0.2"/>
    <n v="-18.196000000000002"/>
    <x v="4"/>
    <x v="3"/>
  </r>
  <r>
    <n v="8202"/>
    <s v="CA-2015-114811"/>
    <d v="2015-11-08T00:00:00"/>
    <d v="2015-08-11T00:00:00"/>
    <s v="Same Day"/>
    <s v="KD-16495"/>
    <s v="Keith Dawkins"/>
    <s v="Corporate"/>
    <s v="United States"/>
    <s v="New York City"/>
    <s v="New York"/>
    <n v="10024"/>
    <s v="East"/>
    <s v="OFF-ST-10000885"/>
    <s v="Office Supplies"/>
    <s v="Storage"/>
    <s v="Fellowes Desktop Hanging File Manager"/>
    <n v="67.150000000000006"/>
    <n v="5"/>
    <n v="0"/>
    <n v="16.787500000000001"/>
    <x v="6"/>
    <x v="1"/>
  </r>
  <r>
    <n v="8203"/>
    <s v="CA-2015-114811"/>
    <d v="2015-11-08T00:00:00"/>
    <d v="2015-08-11T00:00:00"/>
    <s v="Same Day"/>
    <s v="KD-16495"/>
    <s v="Keith Dawkins"/>
    <s v="Corporate"/>
    <s v="United States"/>
    <s v="New York City"/>
    <s v="New York"/>
    <n v="10024"/>
    <s v="East"/>
    <s v="TEC-PH-10004165"/>
    <s v="Technology"/>
    <s v="Phones"/>
    <s v="Mitel MiVoice 5330e IP Phone"/>
    <n v="549.98"/>
    <n v="2"/>
    <n v="0"/>
    <n v="142.9948"/>
    <x v="6"/>
    <x v="1"/>
  </r>
  <r>
    <n v="8204"/>
    <s v="CA-2015-114811"/>
    <d v="2015-11-08T00:00:00"/>
    <d v="2015-08-11T00:00:00"/>
    <s v="Same Day"/>
    <s v="KD-16495"/>
    <s v="Keith Dawkins"/>
    <s v="Corporate"/>
    <s v="United States"/>
    <s v="New York City"/>
    <s v="New York"/>
    <n v="10024"/>
    <s v="East"/>
    <s v="FUR-FU-10002240"/>
    <s v="Furniture"/>
    <s v="Furnishings"/>
    <s v="Nu-Dell EZ-Mount Plastic Wall Frames"/>
    <n v="11.82"/>
    <n v="3"/>
    <n v="0"/>
    <n v="4.7279999999999998"/>
    <x v="6"/>
    <x v="1"/>
  </r>
  <r>
    <n v="8205"/>
    <s v="CA-2015-114811"/>
    <d v="2015-11-08T00:00:00"/>
    <d v="2015-08-11T00:00:00"/>
    <s v="Same Day"/>
    <s v="KD-16495"/>
    <s v="Keith Dawkins"/>
    <s v="Corporate"/>
    <s v="United States"/>
    <s v="New York City"/>
    <s v="New York"/>
    <n v="10024"/>
    <s v="East"/>
    <s v="TEC-MA-10000045"/>
    <s v="Technology"/>
    <s v="Machines"/>
    <s v="Zebra ZM400 Thermal Label Printer"/>
    <n v="4643.8"/>
    <n v="4"/>
    <n v="0"/>
    <n v="2229.0239999999999"/>
    <x v="6"/>
    <x v="1"/>
  </r>
  <r>
    <n v="8206"/>
    <s v="CA-2015-114811"/>
    <d v="2015-11-08T00:00:00"/>
    <d v="2015-08-11T00:00:00"/>
    <s v="Same Day"/>
    <s v="KD-16495"/>
    <s v="Keith Dawkins"/>
    <s v="Corporate"/>
    <s v="United States"/>
    <s v="New York City"/>
    <s v="New York"/>
    <n v="10024"/>
    <s v="East"/>
    <s v="FUR-CH-10003746"/>
    <s v="Furniture"/>
    <s v="Chairs"/>
    <s v="Hon 4070 Series Pagoda Round Back Stacking Chairs"/>
    <n v="577.76400000000001"/>
    <n v="2"/>
    <n v="0.1"/>
    <n v="115.5528"/>
    <x v="6"/>
    <x v="1"/>
  </r>
  <r>
    <n v="8207"/>
    <s v="CA-2015-122266"/>
    <d v="2015-04-26T00:00:00"/>
    <s v="4/30/2015"/>
    <s v="Standard Class"/>
    <s v="SA-20830"/>
    <s v="Sue Ann Reed"/>
    <s v="Consumer"/>
    <s v="United States"/>
    <s v="Daytona Beach"/>
    <s v="Florida"/>
    <n v="32114"/>
    <s v="South"/>
    <s v="FUR-TA-10000577"/>
    <s v="Furniture"/>
    <s v="Tables"/>
    <s v="Bretford CR4500 Series Slim Rectangular Table"/>
    <n v="191.5155"/>
    <n v="1"/>
    <n v="0.45"/>
    <n v="-76.606200000000001"/>
    <x v="19"/>
    <x v="1"/>
  </r>
  <r>
    <n v="8208"/>
    <s v="CA-2015-122266"/>
    <d v="2015-04-26T00:00:00"/>
    <s v="4/30/2015"/>
    <s v="Standard Class"/>
    <s v="SA-20830"/>
    <s v="Sue Ann Reed"/>
    <s v="Consumer"/>
    <s v="United States"/>
    <s v="Daytona Beach"/>
    <s v="Florida"/>
    <n v="32114"/>
    <s v="South"/>
    <s v="OFF-AR-10004757"/>
    <s v="Office Supplies"/>
    <s v="Art"/>
    <s v="Crayola Colored Pencils"/>
    <n v="2.6240000000000001"/>
    <n v="1"/>
    <n v="0.2"/>
    <n v="0.4264"/>
    <x v="19"/>
    <x v="1"/>
  </r>
  <r>
    <n v="8209"/>
    <s v="CA-2015-141565"/>
    <d v="2015-09-20T00:00:00"/>
    <s v="9/24/2015"/>
    <s v="Standard Class"/>
    <s v="BG-11035"/>
    <s v="Barry Gonzalez"/>
    <s v="Consumer"/>
    <s v="United States"/>
    <s v="Nashville"/>
    <s v="Tennessee"/>
    <n v="37211"/>
    <s v="South"/>
    <s v="OFF-BI-10000545"/>
    <s v="Office Supplies"/>
    <s v="Binders"/>
    <s v="GBC Ibimaster 500 Manual ProClick Binding System"/>
    <n v="1369.7639999999999"/>
    <n v="6"/>
    <n v="0.7"/>
    <n v="-913.17600000000004"/>
    <x v="11"/>
    <x v="1"/>
  </r>
  <r>
    <n v="8210"/>
    <s v="CA-2015-141565"/>
    <d v="2015-09-20T00:00:00"/>
    <s v="9/24/2015"/>
    <s v="Standard Class"/>
    <s v="BG-11035"/>
    <s v="Barry Gonzalez"/>
    <s v="Consumer"/>
    <s v="United States"/>
    <s v="Nashville"/>
    <s v="Tennessee"/>
    <n v="37211"/>
    <s v="South"/>
    <s v="OFF-ST-10001522"/>
    <s v="Office Supplies"/>
    <s v="Storage"/>
    <s v="Gould Plastics 18-Pocket Panel Bin, 34w x 5-1/4d x 20-1/2h"/>
    <n v="294.36799999999999"/>
    <n v="4"/>
    <n v="0.2"/>
    <n v="-58.873600000000003"/>
    <x v="11"/>
    <x v="1"/>
  </r>
  <r>
    <n v="8211"/>
    <s v="CA-2017-128769"/>
    <d v="2017-09-07T00:00:00"/>
    <d v="2017-12-09T00:00:00"/>
    <s v="Standard Class"/>
    <s v="DM-12955"/>
    <s v="Dario Medina"/>
    <s v="Corporate"/>
    <s v="United States"/>
    <s v="Nashville"/>
    <s v="Tennessee"/>
    <n v="37211"/>
    <s v="South"/>
    <s v="OFF-AP-10001271"/>
    <s v="Office Supplies"/>
    <s v="Appliances"/>
    <s v="Eureka The Boss Cordless Rechargeable Stick Vac"/>
    <n v="81.567999999999998"/>
    <n v="2"/>
    <n v="0.2"/>
    <n v="7.1372"/>
    <x v="15"/>
    <x v="3"/>
  </r>
  <r>
    <n v="8212"/>
    <s v="CA-2016-116337"/>
    <d v="2016-11-07T00:00:00"/>
    <d v="2016-12-11T00:00:00"/>
    <s v="Standard Class"/>
    <s v="MC-17845"/>
    <s v="Michael Chen"/>
    <s v="Consumer"/>
    <s v="United States"/>
    <s v="Dallas"/>
    <s v="Texas"/>
    <n v="75220"/>
    <s v="Central"/>
    <s v="FUR-FU-10002030"/>
    <s v="Furniture"/>
    <s v="Furnishings"/>
    <s v="Executive Impressions 14&quot; Contract Wall Clock with Quartz Movement"/>
    <n v="44.46"/>
    <n v="5"/>
    <n v="0.6"/>
    <n v="-17.783999999999999"/>
    <x v="0"/>
    <x v="0"/>
  </r>
  <r>
    <n v="8213"/>
    <s v="CA-2016-116337"/>
    <d v="2016-11-07T00:00:00"/>
    <d v="2016-12-11T00:00:00"/>
    <s v="Standard Class"/>
    <s v="MC-17845"/>
    <s v="Michael Chen"/>
    <s v="Consumer"/>
    <s v="United States"/>
    <s v="Dallas"/>
    <s v="Texas"/>
    <n v="75220"/>
    <s v="Central"/>
    <s v="OFF-ST-10001272"/>
    <s v="Office Supplies"/>
    <s v="Storage"/>
    <s v="Mini 13-1/2 Capacity Data Binder Rack, Pearl"/>
    <n v="314.08800000000002"/>
    <n v="3"/>
    <n v="0.2"/>
    <n v="19.630500000000001"/>
    <x v="0"/>
    <x v="0"/>
  </r>
  <r>
    <n v="8214"/>
    <s v="CA-2015-120845"/>
    <d v="2015-09-25T00:00:00"/>
    <d v="2015-02-10T00:00:00"/>
    <s v="Standard Class"/>
    <s v="ML-17395"/>
    <s v="Marina Lichtenstein"/>
    <s v="Corporate"/>
    <s v="United States"/>
    <s v="Murfreesboro"/>
    <s v="Tennessee"/>
    <n v="37130"/>
    <s v="South"/>
    <s v="OFF-BI-10001116"/>
    <s v="Office Supplies"/>
    <s v="Binders"/>
    <s v="Wilson Jones 1&quot; Hanging DublLock Ring Binders"/>
    <n v="6.3360000000000003"/>
    <n v="4"/>
    <n v="0.7"/>
    <n v="-4.6463999999999999"/>
    <x v="11"/>
    <x v="1"/>
  </r>
  <r>
    <n v="8215"/>
    <s v="CA-2015-120845"/>
    <d v="2015-09-25T00:00:00"/>
    <d v="2015-02-10T00:00:00"/>
    <s v="Standard Class"/>
    <s v="ML-17395"/>
    <s v="Marina Lichtenstein"/>
    <s v="Corporate"/>
    <s v="United States"/>
    <s v="Murfreesboro"/>
    <s v="Tennessee"/>
    <n v="37130"/>
    <s v="South"/>
    <s v="OFF-PA-10004665"/>
    <s v="Office Supplies"/>
    <s v="Paper"/>
    <s v="Advantus Motivational Note Cards"/>
    <n v="10.48"/>
    <n v="1"/>
    <n v="0.2"/>
    <n v="3.7989999999999999"/>
    <x v="11"/>
    <x v="1"/>
  </r>
  <r>
    <n v="8216"/>
    <s v="CA-2015-120845"/>
    <d v="2015-09-25T00:00:00"/>
    <d v="2015-02-10T00:00:00"/>
    <s v="Standard Class"/>
    <s v="ML-17395"/>
    <s v="Marina Lichtenstein"/>
    <s v="Corporate"/>
    <s v="United States"/>
    <s v="Murfreesboro"/>
    <s v="Tennessee"/>
    <n v="37130"/>
    <s v="South"/>
    <s v="OFF-BI-10004506"/>
    <s v="Office Supplies"/>
    <s v="Binders"/>
    <s v="Wilson Jones data.warehouse D-Ring Binders with DublLock"/>
    <n v="2.4689999999999999"/>
    <n v="1"/>
    <n v="0.7"/>
    <n v="-1.8106"/>
    <x v="11"/>
    <x v="1"/>
  </r>
  <r>
    <n v="8217"/>
    <s v="CA-2015-120845"/>
    <d v="2015-09-25T00:00:00"/>
    <d v="2015-02-10T00:00:00"/>
    <s v="Standard Class"/>
    <s v="ML-17395"/>
    <s v="Marina Lichtenstein"/>
    <s v="Corporate"/>
    <s v="United States"/>
    <s v="Murfreesboro"/>
    <s v="Tennessee"/>
    <n v="37130"/>
    <s v="South"/>
    <s v="OFF-BI-10001982"/>
    <s v="Office Supplies"/>
    <s v="Binders"/>
    <s v="Wilson Jones Custom Binder Spines &amp; Labels"/>
    <n v="3.2639999999999998"/>
    <n v="2"/>
    <n v="0.7"/>
    <n v="-2.2848000000000002"/>
    <x v="11"/>
    <x v="1"/>
  </r>
  <r>
    <n v="8218"/>
    <s v="CA-2014-120775"/>
    <d v="2014-10-03T00:00:00"/>
    <d v="2014-07-10T00:00:00"/>
    <s v="Standard Class"/>
    <s v="RD-19930"/>
    <s v="Russell D'Ascenzo"/>
    <s v="Consumer"/>
    <s v="United States"/>
    <s v="Dallas"/>
    <s v="Texas"/>
    <n v="75217"/>
    <s v="Central"/>
    <s v="OFF-FA-10002676"/>
    <s v="Office Supplies"/>
    <s v="Fasteners"/>
    <s v="Colored Push Pins"/>
    <n v="4.3440000000000003"/>
    <n v="3"/>
    <n v="0.2"/>
    <n v="0.86880000000000002"/>
    <x v="18"/>
    <x v="2"/>
  </r>
  <r>
    <n v="8219"/>
    <s v="CA-2014-120775"/>
    <d v="2014-10-03T00:00:00"/>
    <d v="2014-07-10T00:00:00"/>
    <s v="Standard Class"/>
    <s v="RD-19930"/>
    <s v="Russell D'Ascenzo"/>
    <s v="Consumer"/>
    <s v="United States"/>
    <s v="Dallas"/>
    <s v="Texas"/>
    <n v="75217"/>
    <s v="Central"/>
    <s v="FUR-FU-10000758"/>
    <s v="Furniture"/>
    <s v="Furnishings"/>
    <s v="DAX Natural Wood-Tone Poster Frame"/>
    <n v="31.776"/>
    <n v="3"/>
    <n v="0.6"/>
    <n v="-19.0656"/>
    <x v="18"/>
    <x v="2"/>
  </r>
  <r>
    <n v="8220"/>
    <s v="CA-2014-120775"/>
    <d v="2014-10-03T00:00:00"/>
    <d v="2014-07-10T00:00:00"/>
    <s v="Standard Class"/>
    <s v="RD-19930"/>
    <s v="Russell D'Ascenzo"/>
    <s v="Consumer"/>
    <s v="United States"/>
    <s v="Dallas"/>
    <s v="Texas"/>
    <n v="75217"/>
    <s v="Central"/>
    <s v="OFF-LA-10002271"/>
    <s v="Office Supplies"/>
    <s v="Labels"/>
    <s v="Smead Alpha-Z Color-Coded Second Alphabetical Labels and Starter Set"/>
    <n v="4.9279999999999999"/>
    <n v="2"/>
    <n v="0.2"/>
    <n v="1.7248000000000001"/>
    <x v="18"/>
    <x v="2"/>
  </r>
  <r>
    <n v="8221"/>
    <s v="CA-2014-120775"/>
    <d v="2014-10-03T00:00:00"/>
    <d v="2014-07-10T00:00:00"/>
    <s v="Standard Class"/>
    <s v="RD-19930"/>
    <s v="Russell D'Ascenzo"/>
    <s v="Consumer"/>
    <s v="United States"/>
    <s v="Dallas"/>
    <s v="Texas"/>
    <n v="75217"/>
    <s v="Central"/>
    <s v="OFF-BI-10002609"/>
    <s v="Office Supplies"/>
    <s v="Binders"/>
    <s v="Avery Hidden Tab Dividers for Binding Systems"/>
    <n v="1.788"/>
    <n v="3"/>
    <n v="0.8"/>
    <n v="-3.0396000000000001"/>
    <x v="18"/>
    <x v="2"/>
  </r>
  <r>
    <n v="8222"/>
    <s v="CA-2014-120775"/>
    <d v="2014-10-03T00:00:00"/>
    <d v="2014-07-10T00:00:00"/>
    <s v="Standard Class"/>
    <s v="RD-19930"/>
    <s v="Russell D'Ascenzo"/>
    <s v="Consumer"/>
    <s v="United States"/>
    <s v="Dallas"/>
    <s v="Texas"/>
    <n v="75217"/>
    <s v="Central"/>
    <s v="OFF-FA-10000254"/>
    <s v="Office Supplies"/>
    <s v="Fasteners"/>
    <s v="Sterling Rubber Bands by Alliance"/>
    <n v="15.071999999999999"/>
    <n v="4"/>
    <n v="0.2"/>
    <n v="-3.7679999999999998"/>
    <x v="18"/>
    <x v="2"/>
  </r>
  <r>
    <n v="8223"/>
    <s v="CA-2014-152905"/>
    <d v="2014-02-18T00:00:00"/>
    <s v="2/24/2014"/>
    <s v="Standard Class"/>
    <s v="AB-10015"/>
    <s v="Aaron Bergman"/>
    <s v="Consumer"/>
    <s v="United States"/>
    <s v="Arlington"/>
    <s v="Texas"/>
    <n v="76017"/>
    <s v="Central"/>
    <s v="OFF-ST-10000321"/>
    <s v="Office Supplies"/>
    <s v="Storage"/>
    <s v="Akro Stacking Bins"/>
    <n v="12.624000000000001"/>
    <n v="2"/>
    <n v="0.2"/>
    <n v="-2.5247999999999999"/>
    <x v="45"/>
    <x v="2"/>
  </r>
  <r>
    <n v="8224"/>
    <s v="CA-2016-104633"/>
    <d v="2016-06-12T00:00:00"/>
    <s v="6/16/2016"/>
    <s v="Standard Class"/>
    <s v="EA-14035"/>
    <s v="Erin Ashbrook"/>
    <s v="Corporate"/>
    <s v="United States"/>
    <s v="Pasadena"/>
    <s v="California"/>
    <n v="91104"/>
    <s v="West"/>
    <s v="OFF-PA-10000241"/>
    <s v="Office Supplies"/>
    <s v="Paper"/>
    <s v="IBM Multi-Purpose Copy Paper, 8 1/2 x 11&quot;, Case"/>
    <n v="185.88"/>
    <n v="6"/>
    <n v="0"/>
    <n v="83.646000000000001"/>
    <x v="1"/>
    <x v="0"/>
  </r>
  <r>
    <n v="8225"/>
    <s v="CA-2016-104633"/>
    <d v="2016-06-12T00:00:00"/>
    <s v="6/16/2016"/>
    <s v="Standard Class"/>
    <s v="EA-14035"/>
    <s v="Erin Ashbrook"/>
    <s v="Corporate"/>
    <s v="United States"/>
    <s v="Pasadena"/>
    <s v="California"/>
    <n v="91104"/>
    <s v="West"/>
    <s v="OFF-PA-10004782"/>
    <s v="Office Supplies"/>
    <s v="Paper"/>
    <s v="Xerox 228"/>
    <n v="12.96"/>
    <n v="2"/>
    <n v="0"/>
    <n v="6.2207999999999997"/>
    <x v="1"/>
    <x v="0"/>
  </r>
  <r>
    <n v="8226"/>
    <s v="CA-2017-104136"/>
    <d v="2017-11-01T00:00:00"/>
    <d v="2017-04-11T00:00:00"/>
    <s v="Second Class"/>
    <s v="SF-20065"/>
    <s v="Sandra Flanagan"/>
    <s v="Consumer"/>
    <s v="United States"/>
    <s v="Everett"/>
    <s v="Massachusetts"/>
    <n v="2149"/>
    <s v="East"/>
    <s v="OFF-PA-10004243"/>
    <s v="Office Supplies"/>
    <s v="Paper"/>
    <s v="Xerox 1939"/>
    <n v="189.7"/>
    <n v="10"/>
    <n v="0"/>
    <n v="91.055999999999997"/>
    <x v="23"/>
    <x v="3"/>
  </r>
  <r>
    <n v="8227"/>
    <s v="CA-2017-104136"/>
    <d v="2017-11-01T00:00:00"/>
    <d v="2017-04-11T00:00:00"/>
    <s v="Second Class"/>
    <s v="SF-20065"/>
    <s v="Sandra Flanagan"/>
    <s v="Consumer"/>
    <s v="United States"/>
    <s v="Everett"/>
    <s v="Massachusetts"/>
    <n v="2149"/>
    <s v="East"/>
    <s v="OFF-PA-10001033"/>
    <s v="Office Supplies"/>
    <s v="Paper"/>
    <s v="Xerox 1893"/>
    <n v="40.99"/>
    <n v="1"/>
    <n v="0"/>
    <n v="20.085100000000001"/>
    <x v="23"/>
    <x v="3"/>
  </r>
  <r>
    <n v="8228"/>
    <s v="CA-2016-123050"/>
    <d v="2016-04-04T00:00:00"/>
    <d v="2016-08-04T00:00:00"/>
    <s v="Second Class"/>
    <s v="BC-11125"/>
    <s v="Becky Castell"/>
    <s v="Home Office"/>
    <s v="United States"/>
    <s v="Troy"/>
    <s v="New York"/>
    <n v="12180"/>
    <s v="East"/>
    <s v="FUR-FU-10000723"/>
    <s v="Furniture"/>
    <s v="Furnishings"/>
    <s v="Deflect-o EconoMat Studded, No Bevel Mat for Low Pile Carpeting"/>
    <n v="82.64"/>
    <n v="2"/>
    <n v="0"/>
    <n v="7.4375999999999998"/>
    <x v="25"/>
    <x v="0"/>
  </r>
  <r>
    <n v="8229"/>
    <s v="CA-2016-123050"/>
    <d v="2016-04-04T00:00:00"/>
    <d v="2016-08-04T00:00:00"/>
    <s v="Second Class"/>
    <s v="BC-11125"/>
    <s v="Becky Castell"/>
    <s v="Home Office"/>
    <s v="United States"/>
    <s v="Troy"/>
    <s v="New York"/>
    <n v="12180"/>
    <s v="East"/>
    <s v="OFF-ST-10003455"/>
    <s v="Office Supplies"/>
    <s v="Storage"/>
    <s v="Tenex File Box, Personal Filing Tote with Lid, Black"/>
    <n v="31.02"/>
    <n v="2"/>
    <n v="0"/>
    <n v="8.0652000000000008"/>
    <x v="25"/>
    <x v="0"/>
  </r>
  <r>
    <n v="8230"/>
    <s v="CA-2016-123050"/>
    <d v="2016-04-04T00:00:00"/>
    <d v="2016-08-04T00:00:00"/>
    <s v="Second Class"/>
    <s v="BC-11125"/>
    <s v="Becky Castell"/>
    <s v="Home Office"/>
    <s v="United States"/>
    <s v="Troy"/>
    <s v="New York"/>
    <n v="12180"/>
    <s v="East"/>
    <s v="TEC-AC-10001109"/>
    <s v="Technology"/>
    <s v="Accessories"/>
    <s v="Logitech Trackman Marble Mouse"/>
    <n v="89.97"/>
    <n v="3"/>
    <n v="0"/>
    <n v="37.787399999999998"/>
    <x v="25"/>
    <x v="0"/>
  </r>
  <r>
    <n v="8231"/>
    <s v="CA-2016-162355"/>
    <d v="2016-06-30T00:00:00"/>
    <d v="2016-02-07T00:00:00"/>
    <s v="Second Class"/>
    <s v="PF-19165"/>
    <s v="Philip Fox"/>
    <s v="Consumer"/>
    <s v="United States"/>
    <s v="Sandy Springs"/>
    <s v="Georgia"/>
    <n v="30328"/>
    <s v="South"/>
    <s v="OFF-AR-10004344"/>
    <s v="Office Supplies"/>
    <s v="Art"/>
    <s v="Bulldog Vacuum Base Pencil Sharpener"/>
    <n v="35.97"/>
    <n v="3"/>
    <n v="0"/>
    <n v="9.7119"/>
    <x v="1"/>
    <x v="0"/>
  </r>
  <r>
    <n v="8232"/>
    <s v="CA-2016-162355"/>
    <d v="2016-06-30T00:00:00"/>
    <d v="2016-02-07T00:00:00"/>
    <s v="Second Class"/>
    <s v="PF-19165"/>
    <s v="Philip Fox"/>
    <s v="Consumer"/>
    <s v="United States"/>
    <s v="Sandy Springs"/>
    <s v="Georgia"/>
    <n v="30328"/>
    <s v="South"/>
    <s v="FUR-BO-10004695"/>
    <s v="Furniture"/>
    <s v="Bookcases"/>
    <s v="O'Sullivan 2-Door Barrister Bookcase in Odessa Pine"/>
    <n v="1266.8599999999999"/>
    <n v="7"/>
    <n v="0"/>
    <n v="291.37779999999998"/>
    <x v="1"/>
    <x v="0"/>
  </r>
  <r>
    <n v="8233"/>
    <s v="CA-2014-158225"/>
    <d v="2014-09-22T00:00:00"/>
    <s v="9/28/2014"/>
    <s v="Standard Class"/>
    <s v="SE-20110"/>
    <s v="Sanjit Engle"/>
    <s v="Consumer"/>
    <s v="United States"/>
    <s v="San Jose"/>
    <s v="California"/>
    <n v="95123"/>
    <s v="West"/>
    <s v="OFF-ST-10000675"/>
    <s v="Office Supplies"/>
    <s v="Storage"/>
    <s v="File Shuttle II and Handi-File, Black"/>
    <n v="169.45"/>
    <n v="5"/>
    <n v="0"/>
    <n v="42.362499999999997"/>
    <x v="30"/>
    <x v="2"/>
  </r>
  <r>
    <n v="8234"/>
    <s v="CA-2014-158225"/>
    <d v="2014-09-22T00:00:00"/>
    <s v="9/28/2014"/>
    <s v="Standard Class"/>
    <s v="SE-20110"/>
    <s v="Sanjit Engle"/>
    <s v="Consumer"/>
    <s v="United States"/>
    <s v="San Jose"/>
    <s v="California"/>
    <n v="95123"/>
    <s v="West"/>
    <s v="OFF-ST-10002301"/>
    <s v="Office Supplies"/>
    <s v="Storage"/>
    <s v="Tennsco Commercial Shelving"/>
    <n v="40.68"/>
    <n v="2"/>
    <n v="0"/>
    <n v="0.40679999999999999"/>
    <x v="30"/>
    <x v="2"/>
  </r>
  <r>
    <n v="8235"/>
    <s v="CA-2017-102204"/>
    <d v="2017-05-01T00:00:00"/>
    <d v="2017-06-05T00:00:00"/>
    <s v="Standard Class"/>
    <s v="CJ-12010"/>
    <s v="Caroline Jumper"/>
    <s v="Consumer"/>
    <s v="United States"/>
    <s v="Jacksonville"/>
    <s v="Florida"/>
    <n v="32216"/>
    <s v="South"/>
    <s v="OFF-SU-10001212"/>
    <s v="Office Supplies"/>
    <s v="Supplies"/>
    <s v="Kleencut Forged Office Shears by Acme United Corporation"/>
    <n v="3.3279999999999998"/>
    <n v="2"/>
    <n v="0.2"/>
    <n v="0.41599999999999998"/>
    <x v="24"/>
    <x v="3"/>
  </r>
  <r>
    <n v="8236"/>
    <s v="CA-2017-102204"/>
    <d v="2017-05-01T00:00:00"/>
    <d v="2017-06-05T00:00:00"/>
    <s v="Standard Class"/>
    <s v="CJ-12010"/>
    <s v="Caroline Jumper"/>
    <s v="Consumer"/>
    <s v="United States"/>
    <s v="Jacksonville"/>
    <s v="Florida"/>
    <n v="32216"/>
    <s v="South"/>
    <s v="FUR-TA-10001889"/>
    <s v="Furniture"/>
    <s v="Tables"/>
    <s v="Bush Advantage Collection Racetrack Conference Table"/>
    <n v="933.26199999999994"/>
    <n v="4"/>
    <n v="0.45"/>
    <n v="-458.14679999999998"/>
    <x v="24"/>
    <x v="3"/>
  </r>
  <r>
    <n v="8237"/>
    <s v="CA-2017-102204"/>
    <d v="2017-05-01T00:00:00"/>
    <d v="2017-06-05T00:00:00"/>
    <s v="Standard Class"/>
    <s v="CJ-12010"/>
    <s v="Caroline Jumper"/>
    <s v="Consumer"/>
    <s v="United States"/>
    <s v="Jacksonville"/>
    <s v="Florida"/>
    <n v="32216"/>
    <s v="South"/>
    <s v="FUR-CH-10002024"/>
    <s v="Furniture"/>
    <s v="Chairs"/>
    <s v="HON 5400 Series Task Chairs for Big and Tall"/>
    <n v="2803.92"/>
    <n v="5"/>
    <n v="0.2"/>
    <n v="0"/>
    <x v="24"/>
    <x v="3"/>
  </r>
  <r>
    <n v="8238"/>
    <s v="CA-2017-103065"/>
    <d v="2017-10-20T00:00:00"/>
    <s v="10/20/2017"/>
    <s v="Same Day"/>
    <s v="PT-19090"/>
    <s v="Pete Takahito"/>
    <s v="Consumer"/>
    <s v="United States"/>
    <s v="Jacksonville"/>
    <s v="Florida"/>
    <n v="32216"/>
    <s v="South"/>
    <s v="OFF-ST-10000617"/>
    <s v="Office Supplies"/>
    <s v="Storage"/>
    <s v="Woodgrain Magazine Files by Perma"/>
    <n v="4.7679999999999998"/>
    <n v="2"/>
    <n v="0.2"/>
    <n v="-0.77480000000000004"/>
    <x v="13"/>
    <x v="3"/>
  </r>
  <r>
    <n v="8239"/>
    <s v="CA-2017-103065"/>
    <d v="2017-10-20T00:00:00"/>
    <s v="10/20/2017"/>
    <s v="Same Day"/>
    <s v="PT-19090"/>
    <s v="Pete Takahito"/>
    <s v="Consumer"/>
    <s v="United States"/>
    <s v="Jacksonville"/>
    <s v="Florida"/>
    <n v="32216"/>
    <s v="South"/>
    <s v="OFF-PA-10000380"/>
    <s v="Office Supplies"/>
    <s v="Paper"/>
    <s v="REDIFORM Incoming/Outgoing Call Register, 11&quot; X 8 1/2&quot;, 100 Messages"/>
    <n v="6.6719999999999997"/>
    <n v="1"/>
    <n v="0.2"/>
    <n v="2.5019999999999998"/>
    <x v="13"/>
    <x v="3"/>
  </r>
  <r>
    <n v="8240"/>
    <s v="CA-2017-103065"/>
    <d v="2017-10-20T00:00:00"/>
    <s v="10/20/2017"/>
    <s v="Same Day"/>
    <s v="PT-19090"/>
    <s v="Pete Takahito"/>
    <s v="Consumer"/>
    <s v="United States"/>
    <s v="Jacksonville"/>
    <s v="Florida"/>
    <n v="32216"/>
    <s v="South"/>
    <s v="OFF-AR-10003251"/>
    <s v="Office Supplies"/>
    <s v="Art"/>
    <s v="Prang Drawing Pencil Set"/>
    <n v="4.4480000000000004"/>
    <n v="2"/>
    <n v="0.2"/>
    <n v="1.1120000000000001"/>
    <x v="13"/>
    <x v="3"/>
  </r>
  <r>
    <n v="8241"/>
    <s v="CA-2017-103065"/>
    <d v="2017-10-20T00:00:00"/>
    <s v="10/20/2017"/>
    <s v="Same Day"/>
    <s v="PT-19090"/>
    <s v="Pete Takahito"/>
    <s v="Consumer"/>
    <s v="United States"/>
    <s v="Jacksonville"/>
    <s v="Florida"/>
    <n v="32216"/>
    <s v="South"/>
    <s v="FUR-FU-10000175"/>
    <s v="Furniture"/>
    <s v="Furnishings"/>
    <s v="DAX Wood Document Frame."/>
    <n v="43.936"/>
    <n v="4"/>
    <n v="0.2"/>
    <n v="6.0411999999999999"/>
    <x v="13"/>
    <x v="3"/>
  </r>
  <r>
    <n v="8242"/>
    <s v="CA-2014-109855"/>
    <d v="2014-09-01T00:00:00"/>
    <d v="2014-05-09T00:00:00"/>
    <s v="Standard Class"/>
    <s v="LH-16900"/>
    <s v="Lena Hernandez"/>
    <s v="Consumer"/>
    <s v="United States"/>
    <s v="New York City"/>
    <s v="New York"/>
    <n v="10009"/>
    <s v="East"/>
    <s v="OFF-BI-10004716"/>
    <s v="Office Supplies"/>
    <s v="Binders"/>
    <s v="Wilson Jones Hanging Recycled Pressboard Data Binders"/>
    <n v="23.744"/>
    <n v="2"/>
    <n v="0.2"/>
    <n v="8.3103999999999996"/>
    <x v="30"/>
    <x v="2"/>
  </r>
  <r>
    <n v="8243"/>
    <s v="CA-2014-109855"/>
    <d v="2014-09-01T00:00:00"/>
    <d v="2014-05-09T00:00:00"/>
    <s v="Standard Class"/>
    <s v="LH-16900"/>
    <s v="Lena Hernandez"/>
    <s v="Consumer"/>
    <s v="United States"/>
    <s v="New York City"/>
    <s v="New York"/>
    <n v="10009"/>
    <s v="East"/>
    <s v="TEC-AC-10002842"/>
    <s v="Technology"/>
    <s v="Accessories"/>
    <s v="WD My Passport Ultra 2TB Portable External Hard Drive"/>
    <n v="357"/>
    <n v="3"/>
    <n v="0"/>
    <n v="57.12"/>
    <x v="30"/>
    <x v="2"/>
  </r>
  <r>
    <n v="8244"/>
    <s v="CA-2014-109897"/>
    <d v="2014-08-12T00:00:00"/>
    <s v="8/16/2014"/>
    <s v="Standard Class"/>
    <s v="BW-11200"/>
    <s v="Ben Wallace"/>
    <s v="Consumer"/>
    <s v="United States"/>
    <s v="San Francisco"/>
    <s v="California"/>
    <n v="94122"/>
    <s v="West"/>
    <s v="TEC-PH-10003691"/>
    <s v="Technology"/>
    <s v="Phones"/>
    <s v="BlackBerry Q10"/>
    <n v="806.33600000000001"/>
    <n v="8"/>
    <n v="0.2"/>
    <n v="50.396000000000001"/>
    <x v="9"/>
    <x v="2"/>
  </r>
  <r>
    <n v="8245"/>
    <s v="CA-2014-109897"/>
    <d v="2014-08-12T00:00:00"/>
    <s v="8/16/2014"/>
    <s v="Standard Class"/>
    <s v="BW-11200"/>
    <s v="Ben Wallace"/>
    <s v="Consumer"/>
    <s v="United States"/>
    <s v="San Francisco"/>
    <s v="California"/>
    <n v="94122"/>
    <s v="West"/>
    <s v="FUR-FU-10002878"/>
    <s v="Furniture"/>
    <s v="Furnishings"/>
    <s v="Seth Thomas 14&quot; Day/Date Wall Clock"/>
    <n v="85.44"/>
    <n v="3"/>
    <n v="0"/>
    <n v="31.6128"/>
    <x v="9"/>
    <x v="2"/>
  </r>
  <r>
    <n v="8246"/>
    <s v="US-2014-143581"/>
    <d v="2014-08-19T00:00:00"/>
    <s v="8/23/2014"/>
    <s v="Standard Class"/>
    <s v="BS-11365"/>
    <s v="Bill Shonely"/>
    <s v="Corporate"/>
    <s v="United States"/>
    <s v="Columbus"/>
    <s v="Georgia"/>
    <n v="31907"/>
    <s v="South"/>
    <s v="OFF-ST-10000991"/>
    <s v="Office Supplies"/>
    <s v="Storage"/>
    <s v="Space Solutions HD Industrial Steel Shelving."/>
    <n v="344.91"/>
    <n v="3"/>
    <n v="0"/>
    <n v="10.347300000000001"/>
    <x v="9"/>
    <x v="2"/>
  </r>
  <r>
    <n v="8247"/>
    <s v="CA-2015-129217"/>
    <d v="2015-05-10T00:00:00"/>
    <d v="2015-10-05T00:00:00"/>
    <s v="Same Day"/>
    <s v="DP-13390"/>
    <s v="Dennis Pardue"/>
    <s v="Home Office"/>
    <s v="United States"/>
    <s v="Aurora"/>
    <s v="Illinois"/>
    <n v="60505"/>
    <s v="Central"/>
    <s v="OFF-AP-10002439"/>
    <s v="Office Supplies"/>
    <s v="Appliances"/>
    <s v="Tripp Lite Isotel 8 Ultra 8 Outlet Metal Surge"/>
    <n v="70.97"/>
    <n v="5"/>
    <n v="0.8"/>
    <n v="-191.619"/>
    <x v="33"/>
    <x v="1"/>
  </r>
  <r>
    <n v="8248"/>
    <s v="CA-2015-129217"/>
    <d v="2015-05-10T00:00:00"/>
    <d v="2015-10-05T00:00:00"/>
    <s v="Same Day"/>
    <s v="DP-13390"/>
    <s v="Dennis Pardue"/>
    <s v="Home Office"/>
    <s v="United States"/>
    <s v="Aurora"/>
    <s v="Illinois"/>
    <n v="60505"/>
    <s v="Central"/>
    <s v="OFF-AR-10004602"/>
    <s v="Office Supplies"/>
    <s v="Art"/>
    <s v="Boston KS Multi-Size Manual Pencil Sharpener"/>
    <n v="36.783999999999999"/>
    <n v="2"/>
    <n v="0.2"/>
    <n v="3.6783999999999999"/>
    <x v="33"/>
    <x v="1"/>
  </r>
  <r>
    <n v="8249"/>
    <s v="CA-2016-133816"/>
    <d v="2016-05-10T00:00:00"/>
    <s v="5/13/2016"/>
    <s v="Second Class"/>
    <s v="CS-12400"/>
    <s v="Christopher Schild"/>
    <s v="Home Office"/>
    <s v="United States"/>
    <s v="Philadelphia"/>
    <s v="Pennsylvania"/>
    <n v="19134"/>
    <s v="East"/>
    <s v="TEC-PH-10001795"/>
    <s v="Technology"/>
    <s v="Phones"/>
    <s v="ClearOne CHATAttach 160 -†speaker phone"/>
    <n v="743.98800000000006"/>
    <n v="2"/>
    <n v="0.4"/>
    <n v="-123.998"/>
    <x v="35"/>
    <x v="0"/>
  </r>
  <r>
    <n v="8250"/>
    <s v="CA-2015-140221"/>
    <d v="2015-03-05T00:00:00"/>
    <d v="2015-09-03T00:00:00"/>
    <s v="Second Class"/>
    <s v="MS-17365"/>
    <s v="Maribeth Schnelling"/>
    <s v="Consumer"/>
    <s v="United States"/>
    <s v="Chicago"/>
    <s v="Illinois"/>
    <n v="60653"/>
    <s v="Central"/>
    <s v="OFF-BI-10002854"/>
    <s v="Office Supplies"/>
    <s v="Binders"/>
    <s v="Performers Binder/Pad Holder, Black"/>
    <n v="11.212"/>
    <n v="2"/>
    <n v="0.8"/>
    <n v="-16.818000000000001"/>
    <x v="29"/>
    <x v="1"/>
  </r>
  <r>
    <n v="8251"/>
    <s v="CA-2015-140221"/>
    <d v="2015-03-05T00:00:00"/>
    <d v="2015-09-03T00:00:00"/>
    <s v="Second Class"/>
    <s v="MS-17365"/>
    <s v="Maribeth Schnelling"/>
    <s v="Consumer"/>
    <s v="United States"/>
    <s v="Chicago"/>
    <s v="Illinois"/>
    <n v="60653"/>
    <s v="Central"/>
    <s v="FUR-FU-10000023"/>
    <s v="Furniture"/>
    <s v="Furnishings"/>
    <s v="Eldon Wave Desk Accessories"/>
    <n v="4.7119999999999997"/>
    <n v="2"/>
    <n v="0.6"/>
    <n v="-1.8848"/>
    <x v="29"/>
    <x v="1"/>
  </r>
  <r>
    <n v="8252"/>
    <s v="CA-2015-140221"/>
    <d v="2015-03-05T00:00:00"/>
    <d v="2015-09-03T00:00:00"/>
    <s v="Second Class"/>
    <s v="MS-17365"/>
    <s v="Maribeth Schnelling"/>
    <s v="Consumer"/>
    <s v="United States"/>
    <s v="Chicago"/>
    <s v="Illinois"/>
    <n v="60653"/>
    <s v="Central"/>
    <s v="OFF-AP-10000828"/>
    <s v="Office Supplies"/>
    <s v="Appliances"/>
    <s v="Avanti 4.4 Cu. Ft. Refrigerator"/>
    <n v="180.98"/>
    <n v="5"/>
    <n v="0.8"/>
    <n v="-470.548"/>
    <x v="29"/>
    <x v="1"/>
  </r>
  <r>
    <n v="8253"/>
    <s v="CA-2015-140221"/>
    <d v="2015-03-05T00:00:00"/>
    <d v="2015-09-03T00:00:00"/>
    <s v="Second Class"/>
    <s v="MS-17365"/>
    <s v="Maribeth Schnelling"/>
    <s v="Consumer"/>
    <s v="United States"/>
    <s v="Chicago"/>
    <s v="Illinois"/>
    <n v="60653"/>
    <s v="Central"/>
    <s v="OFF-ST-10000777"/>
    <s v="Office Supplies"/>
    <s v="Storage"/>
    <s v="Companion Letter/Legal File, Black"/>
    <n v="60.415999999999997"/>
    <n v="2"/>
    <n v="0.2"/>
    <n v="6.0415999999999999"/>
    <x v="29"/>
    <x v="1"/>
  </r>
  <r>
    <n v="8254"/>
    <s v="CA-2017-152310"/>
    <d v="2017-08-12T00:00:00"/>
    <s v="8/19/2017"/>
    <s v="Standard Class"/>
    <s v="DK-12895"/>
    <s v="Dana Kaydos"/>
    <s v="Consumer"/>
    <s v="United States"/>
    <s v="Seattle"/>
    <s v="Washington"/>
    <n v="98103"/>
    <s v="West"/>
    <s v="TEC-CO-10000971"/>
    <s v="Technology"/>
    <s v="Copiers"/>
    <s v="Hewlett Packard 310 Color Digital Copier"/>
    <n v="299.99"/>
    <n v="1"/>
    <n v="0"/>
    <n v="89.997"/>
    <x v="43"/>
    <x v="3"/>
  </r>
  <r>
    <n v="8255"/>
    <s v="CA-2017-152310"/>
    <d v="2017-08-12T00:00:00"/>
    <s v="8/19/2017"/>
    <s v="Standard Class"/>
    <s v="DK-12895"/>
    <s v="Dana Kaydos"/>
    <s v="Consumer"/>
    <s v="United States"/>
    <s v="Seattle"/>
    <s v="Washington"/>
    <n v="98103"/>
    <s v="West"/>
    <s v="OFF-PA-10003134"/>
    <s v="Office Supplies"/>
    <s v="Paper"/>
    <s v="Xerox 1937"/>
    <n v="192.16"/>
    <n v="4"/>
    <n v="0"/>
    <n v="92.236800000000002"/>
    <x v="43"/>
    <x v="3"/>
  </r>
  <r>
    <n v="8256"/>
    <s v="CA-2017-152310"/>
    <d v="2017-08-12T00:00:00"/>
    <s v="8/19/2017"/>
    <s v="Standard Class"/>
    <s v="DK-12895"/>
    <s v="Dana Kaydos"/>
    <s v="Consumer"/>
    <s v="United States"/>
    <s v="Seattle"/>
    <s v="Washington"/>
    <n v="98103"/>
    <s v="West"/>
    <s v="TEC-PH-10002538"/>
    <s v="Technology"/>
    <s v="Phones"/>
    <s v="Grandstream GXP1160 VoIP phone"/>
    <n v="242.624"/>
    <n v="8"/>
    <n v="0.2"/>
    <n v="27.295200000000001"/>
    <x v="43"/>
    <x v="3"/>
  </r>
  <r>
    <n v="8257"/>
    <s v="CA-2017-152310"/>
    <d v="2017-08-12T00:00:00"/>
    <s v="8/19/2017"/>
    <s v="Standard Class"/>
    <s v="DK-12895"/>
    <s v="Dana Kaydos"/>
    <s v="Consumer"/>
    <s v="United States"/>
    <s v="Seattle"/>
    <s v="Washington"/>
    <n v="98103"/>
    <s v="West"/>
    <s v="OFF-ST-10001228"/>
    <s v="Office Supplies"/>
    <s v="Storage"/>
    <s v="Personal File Boxes with Fold-Down Carry Handle"/>
    <n v="46.74"/>
    <n v="3"/>
    <n v="0"/>
    <n v="11.685"/>
    <x v="43"/>
    <x v="3"/>
  </r>
  <r>
    <n v="8258"/>
    <s v="CA-2017-152310"/>
    <d v="2017-08-12T00:00:00"/>
    <s v="8/19/2017"/>
    <s v="Standard Class"/>
    <s v="DK-12895"/>
    <s v="Dana Kaydos"/>
    <s v="Consumer"/>
    <s v="United States"/>
    <s v="Seattle"/>
    <s v="Washington"/>
    <n v="98103"/>
    <s v="West"/>
    <s v="TEC-AC-10000397"/>
    <s v="Technology"/>
    <s v="Accessories"/>
    <s v="Perixx PERIBOARD-512B, Ergonomic Split Keyboard"/>
    <n v="174.95"/>
    <n v="5"/>
    <n v="0"/>
    <n v="12.246499999999999"/>
    <x v="43"/>
    <x v="3"/>
  </r>
  <r>
    <n v="8259"/>
    <s v="CA-2017-152310"/>
    <d v="2017-08-12T00:00:00"/>
    <s v="8/19/2017"/>
    <s v="Standard Class"/>
    <s v="DK-12895"/>
    <s v="Dana Kaydos"/>
    <s v="Consumer"/>
    <s v="United States"/>
    <s v="Seattle"/>
    <s v="Washington"/>
    <n v="98103"/>
    <s v="West"/>
    <s v="OFF-BI-10004308"/>
    <s v="Office Supplies"/>
    <s v="Binders"/>
    <s v="Avery Legal 4-Ring Binder"/>
    <n v="100.70399999999999"/>
    <n v="6"/>
    <n v="0.2"/>
    <n v="37.764000000000003"/>
    <x v="43"/>
    <x v="3"/>
  </r>
  <r>
    <n v="8260"/>
    <s v="CA-2016-118101"/>
    <d v="2016-06-26T00:00:00"/>
    <s v="6/26/2016"/>
    <s v="Same Day"/>
    <s v="SN-20560"/>
    <s v="Skye Norling"/>
    <s v="Home Office"/>
    <s v="United States"/>
    <s v="Roseville"/>
    <s v="Michigan"/>
    <n v="48066"/>
    <s v="Central"/>
    <s v="OFF-PA-10000357"/>
    <s v="Office Supplies"/>
    <s v="Paper"/>
    <s v="White Dual Perf Computer Printout Paper, 2700 Sheets, 1 Part, Heavyweight, 20 lbs., 14 7/8 x 11"/>
    <n v="368.91"/>
    <n v="9"/>
    <n v="0"/>
    <n v="180.76589999999999"/>
    <x v="1"/>
    <x v="0"/>
  </r>
  <r>
    <n v="8261"/>
    <s v="CA-2016-118101"/>
    <d v="2016-06-26T00:00:00"/>
    <s v="6/26/2016"/>
    <s v="Same Day"/>
    <s v="SN-20560"/>
    <s v="Skye Norling"/>
    <s v="Home Office"/>
    <s v="United States"/>
    <s v="Roseville"/>
    <s v="Michigan"/>
    <n v="48066"/>
    <s v="Central"/>
    <s v="OFF-BI-10000773"/>
    <s v="Office Supplies"/>
    <s v="Binders"/>
    <s v="Insertable Tab Post Binder Dividers"/>
    <n v="8.02"/>
    <n v="1"/>
    <n v="0"/>
    <n v="3.7694000000000001"/>
    <x v="1"/>
    <x v="0"/>
  </r>
  <r>
    <n v="8262"/>
    <s v="CA-2016-118101"/>
    <d v="2016-06-26T00:00:00"/>
    <s v="6/26/2016"/>
    <s v="Same Day"/>
    <s v="SN-20560"/>
    <s v="Skye Norling"/>
    <s v="Home Office"/>
    <s v="United States"/>
    <s v="Roseville"/>
    <s v="Michigan"/>
    <n v="48066"/>
    <s v="Central"/>
    <s v="OFF-ST-10001837"/>
    <s v="Office Supplies"/>
    <s v="Storage"/>
    <s v="SAFCO Mobile Desk Side File, Wire Frame"/>
    <n v="171.04"/>
    <n v="4"/>
    <n v="0"/>
    <n v="44.470399999999998"/>
    <x v="1"/>
    <x v="0"/>
  </r>
  <r>
    <n v="8263"/>
    <s v="CA-2016-100307"/>
    <d v="2016-12-15T00:00:00"/>
    <s v="12/19/2016"/>
    <s v="Standard Class"/>
    <s v="TC-21475"/>
    <s v="Tony Chapman"/>
    <s v="Home Office"/>
    <s v="United States"/>
    <s v="Fayetteville"/>
    <s v="Arkansas"/>
    <n v="72701"/>
    <s v="South"/>
    <s v="OFF-PA-10002552"/>
    <s v="Office Supplies"/>
    <s v="Paper"/>
    <s v="Xerox 1958"/>
    <n v="19.440000000000001"/>
    <n v="3"/>
    <n v="0"/>
    <n v="9.3312000000000008"/>
    <x v="5"/>
    <x v="0"/>
  </r>
  <r>
    <n v="8264"/>
    <s v="CA-2015-138457"/>
    <d v="2015-09-13T00:00:00"/>
    <s v="9/17/2015"/>
    <s v="Standard Class"/>
    <s v="AM-10705"/>
    <s v="Anne McFarland"/>
    <s v="Consumer"/>
    <s v="United States"/>
    <s v="Jacksonville"/>
    <s v="North Carolina"/>
    <n v="28540"/>
    <s v="South"/>
    <s v="OFF-BI-10000014"/>
    <s v="Office Supplies"/>
    <s v="Binders"/>
    <s v="Heavy-Duty E-Z-D Binders"/>
    <n v="13.092000000000001"/>
    <n v="4"/>
    <n v="0.7"/>
    <n v="-10.0372"/>
    <x v="11"/>
    <x v="1"/>
  </r>
  <r>
    <n v="8265"/>
    <s v="CA-2014-131800"/>
    <d v="2014-12-30T00:00:00"/>
    <d v="2015-04-01T00:00:00"/>
    <s v="Standard Class"/>
    <s v="AJ-10960"/>
    <s v="Astrea Jones"/>
    <s v="Consumer"/>
    <s v="United States"/>
    <s v="New York City"/>
    <s v="New York"/>
    <n v="10035"/>
    <s v="East"/>
    <s v="OFF-AP-10004136"/>
    <s v="Office Supplies"/>
    <s v="Appliances"/>
    <s v="Kensington 6 Outlet SmartSocket Surge Protector"/>
    <n v="122.94"/>
    <n v="3"/>
    <n v="0"/>
    <n v="30.734999999999999"/>
    <x v="20"/>
    <x v="2"/>
  </r>
  <r>
    <n v="8266"/>
    <s v="CA-2014-131800"/>
    <d v="2014-12-30T00:00:00"/>
    <d v="2015-04-01T00:00:00"/>
    <s v="Standard Class"/>
    <s v="AJ-10960"/>
    <s v="Astrea Jones"/>
    <s v="Consumer"/>
    <s v="United States"/>
    <s v="New York City"/>
    <s v="New York"/>
    <n v="10035"/>
    <s v="East"/>
    <s v="OFF-BI-10003429"/>
    <s v="Office Supplies"/>
    <s v="Binders"/>
    <s v="Cardinal HOLDit! Binder Insert Strips,Extra Strips"/>
    <n v="35.448"/>
    <n v="7"/>
    <n v="0.2"/>
    <n v="12.8499"/>
    <x v="20"/>
    <x v="2"/>
  </r>
  <r>
    <n v="8267"/>
    <s v="CA-2014-118304"/>
    <d v="2014-04-29T00:00:00"/>
    <d v="2014-04-05T00:00:00"/>
    <s v="Standard Class"/>
    <s v="KH-16360"/>
    <s v="Katherine Hughes"/>
    <s v="Consumer"/>
    <s v="United States"/>
    <s v="Dover"/>
    <s v="Delaware"/>
    <n v="19901"/>
    <s v="East"/>
    <s v="TEC-PH-10000376"/>
    <s v="Technology"/>
    <s v="Phones"/>
    <s v="Square Credit Card Reader"/>
    <n v="19.98"/>
    <n v="2"/>
    <n v="0"/>
    <n v="5.1947999999999999"/>
    <x v="41"/>
    <x v="2"/>
  </r>
  <r>
    <n v="8268"/>
    <s v="CA-2017-121790"/>
    <d v="2017-01-30T00:00:00"/>
    <d v="2017-06-02T00:00:00"/>
    <s v="Standard Class"/>
    <s v="LP-17095"/>
    <s v="Liz Preis"/>
    <s v="Consumer"/>
    <s v="United States"/>
    <s v="Aurora"/>
    <s v="Illinois"/>
    <n v="60505"/>
    <s v="Central"/>
    <s v="FUR-TA-10003469"/>
    <s v="Furniture"/>
    <s v="Tables"/>
    <s v="Balt Split Level Computer Training Table"/>
    <n v="69.375"/>
    <n v="1"/>
    <n v="0.5"/>
    <n v="-47.174999999999997"/>
    <x v="44"/>
    <x v="3"/>
  </r>
  <r>
    <n v="8269"/>
    <s v="CA-2017-121790"/>
    <d v="2017-01-30T00:00:00"/>
    <d v="2017-06-02T00:00:00"/>
    <s v="Standard Class"/>
    <s v="LP-17095"/>
    <s v="Liz Preis"/>
    <s v="Consumer"/>
    <s v="United States"/>
    <s v="Aurora"/>
    <s v="Illinois"/>
    <n v="60505"/>
    <s v="Central"/>
    <s v="OFF-SU-10004231"/>
    <s v="Office Supplies"/>
    <s v="Supplies"/>
    <s v="Acme Tagit Stainless Steel Antibacterial Scissors"/>
    <n v="31.68"/>
    <n v="4"/>
    <n v="0.2"/>
    <n v="2.7719999999999998"/>
    <x v="44"/>
    <x v="3"/>
  </r>
  <r>
    <n v="8270"/>
    <s v="CA-2017-121790"/>
    <d v="2017-01-30T00:00:00"/>
    <d v="2017-06-02T00:00:00"/>
    <s v="Standard Class"/>
    <s v="LP-17095"/>
    <s v="Liz Preis"/>
    <s v="Consumer"/>
    <s v="United States"/>
    <s v="Aurora"/>
    <s v="Illinois"/>
    <n v="60505"/>
    <s v="Central"/>
    <s v="TEC-PH-10002584"/>
    <s v="Technology"/>
    <s v="Phones"/>
    <s v="Samsung Galaxy S4"/>
    <n v="2003.1679999999999"/>
    <n v="4"/>
    <n v="0.2"/>
    <n v="250.39599999999999"/>
    <x v="44"/>
    <x v="3"/>
  </r>
  <r>
    <n v="8271"/>
    <s v="CA-2017-121790"/>
    <d v="2017-01-30T00:00:00"/>
    <d v="2017-06-02T00:00:00"/>
    <s v="Standard Class"/>
    <s v="LP-17095"/>
    <s v="Liz Preis"/>
    <s v="Consumer"/>
    <s v="United States"/>
    <s v="Aurora"/>
    <s v="Illinois"/>
    <n v="60505"/>
    <s v="Central"/>
    <s v="OFF-AR-10003602"/>
    <s v="Office Supplies"/>
    <s v="Art"/>
    <s v="Quartet Omega Colored Chalk, 12/Pack"/>
    <n v="9.3439999999999994"/>
    <n v="2"/>
    <n v="0.2"/>
    <n v="3.1536"/>
    <x v="44"/>
    <x v="3"/>
  </r>
  <r>
    <n v="8272"/>
    <s v="CA-2016-169670"/>
    <d v="2016-12-25T00:00:00"/>
    <s v="12/31/2016"/>
    <s v="Standard Class"/>
    <s v="JE-15715"/>
    <s v="Joe Elijah"/>
    <s v="Consumer"/>
    <s v="United States"/>
    <s v="New York City"/>
    <s v="New York"/>
    <n v="10009"/>
    <s v="East"/>
    <s v="FUR-CH-10002331"/>
    <s v="Furniture"/>
    <s v="Chairs"/>
    <s v="Hon 4700 Series Mobuis Mid-Back Task Chairs with Adjustable Arms"/>
    <n v="2563.056"/>
    <n v="8"/>
    <n v="0.1"/>
    <n v="313.26240000000001"/>
    <x v="5"/>
    <x v="0"/>
  </r>
  <r>
    <n v="8273"/>
    <s v="CA-2016-139549"/>
    <d v="2016-10-20T00:00:00"/>
    <s v="10/25/2016"/>
    <s v="Standard Class"/>
    <s v="MY-18295"/>
    <s v="Muhammed Yedwab"/>
    <s v="Corporate"/>
    <s v="United States"/>
    <s v="El Cajon"/>
    <s v="California"/>
    <n v="92020"/>
    <s v="West"/>
    <s v="FUR-CH-10001802"/>
    <s v="Furniture"/>
    <s v="Chairs"/>
    <s v="Hon Every-Day Chair Series Swivel Task Chairs"/>
    <n v="387.13600000000002"/>
    <n v="4"/>
    <n v="0.2"/>
    <n v="4.8391999999999999"/>
    <x v="32"/>
    <x v="0"/>
  </r>
  <r>
    <n v="8274"/>
    <s v="CA-2015-104059"/>
    <d v="2015-06-13T00:00:00"/>
    <s v="6/15/2015"/>
    <s v="Second Class"/>
    <s v="FC-14245"/>
    <s v="Frank Carlisle"/>
    <s v="Home Office"/>
    <s v="United States"/>
    <s v="Springfield"/>
    <s v="Ohio"/>
    <n v="45503"/>
    <s v="East"/>
    <s v="OFF-AR-10000634"/>
    <s v="Office Supplies"/>
    <s v="Art"/>
    <s v="Newell 320"/>
    <n v="3.4239999999999999"/>
    <n v="1"/>
    <n v="0.2"/>
    <n v="0.29959999999999998"/>
    <x v="40"/>
    <x v="1"/>
  </r>
  <r>
    <n v="8275"/>
    <s v="CA-2017-164112"/>
    <d v="2017-06-30T00:00:00"/>
    <d v="2017-04-07T00:00:00"/>
    <s v="Standard Class"/>
    <s v="ND-18460"/>
    <s v="Neil Ducich"/>
    <s v="Corporate"/>
    <s v="United States"/>
    <s v="Mount Vernon"/>
    <s v="New York"/>
    <n v="10550"/>
    <s v="East"/>
    <s v="OFF-ST-10002615"/>
    <s v="Office Supplies"/>
    <s v="Storage"/>
    <s v="Dual Level, Single-Width Filing Carts"/>
    <n v="1085.42"/>
    <n v="7"/>
    <n v="0"/>
    <n v="282.20920000000001"/>
    <x v="27"/>
    <x v="3"/>
  </r>
  <r>
    <n v="8276"/>
    <s v="CA-2015-143882"/>
    <d v="2015-06-26T00:00:00"/>
    <s v="6/30/2015"/>
    <s v="Standard Class"/>
    <s v="DB-13360"/>
    <s v="Dennis Bolton"/>
    <s v="Home Office"/>
    <s v="United States"/>
    <s v="Lakewood"/>
    <s v="Ohio"/>
    <n v="44107"/>
    <s v="East"/>
    <s v="OFF-PA-10004040"/>
    <s v="Office Supplies"/>
    <s v="Paper"/>
    <s v="Universal Premium White Copier/Laser Paper (20Lb. and 87 Bright)"/>
    <n v="43.055999999999997"/>
    <n v="9"/>
    <n v="0.2"/>
    <n v="15.607799999999999"/>
    <x v="40"/>
    <x v="1"/>
  </r>
  <r>
    <n v="8277"/>
    <s v="US-2016-139262"/>
    <d v="2016-02-21T00:00:00"/>
    <s v="2/25/2016"/>
    <s v="Standard Class"/>
    <s v="LC-16960"/>
    <s v="Lindsay Castell"/>
    <s v="Home Office"/>
    <s v="United States"/>
    <s v="Tampa"/>
    <s v="Florida"/>
    <n v="33614"/>
    <s v="South"/>
    <s v="OFF-BI-10003727"/>
    <s v="Office Supplies"/>
    <s v="Binders"/>
    <s v="Avery Durable Slant Ring Binders With Label Holder"/>
    <n v="3.762"/>
    <n v="3"/>
    <n v="0.7"/>
    <n v="-2.7587999999999999"/>
    <x v="47"/>
    <x v="0"/>
  </r>
  <r>
    <n v="8278"/>
    <s v="US-2016-139262"/>
    <d v="2016-02-21T00:00:00"/>
    <s v="2/25/2016"/>
    <s v="Standard Class"/>
    <s v="LC-16960"/>
    <s v="Lindsay Castell"/>
    <s v="Home Office"/>
    <s v="United States"/>
    <s v="Tampa"/>
    <s v="Florida"/>
    <n v="33614"/>
    <s v="South"/>
    <s v="OFF-BI-10002026"/>
    <s v="Office Supplies"/>
    <s v="Binders"/>
    <s v="Avery Arch Ring Binders"/>
    <n v="34.86"/>
    <n v="2"/>
    <n v="0.7"/>
    <n v="-26.725999999999999"/>
    <x v="47"/>
    <x v="0"/>
  </r>
  <r>
    <n v="8279"/>
    <s v="US-2016-139262"/>
    <d v="2016-02-21T00:00:00"/>
    <s v="2/25/2016"/>
    <s v="Standard Class"/>
    <s v="LC-16960"/>
    <s v="Lindsay Castell"/>
    <s v="Home Office"/>
    <s v="United States"/>
    <s v="Tampa"/>
    <s v="Florida"/>
    <n v="33614"/>
    <s v="South"/>
    <s v="OFF-ST-10001496"/>
    <s v="Office Supplies"/>
    <s v="Storage"/>
    <s v="Standard Rollaway File with Lock"/>
    <n v="432.45600000000002"/>
    <n v="3"/>
    <n v="0.2"/>
    <n v="32.434199999999997"/>
    <x v="47"/>
    <x v="0"/>
  </r>
  <r>
    <n v="8280"/>
    <s v="CA-2017-146192"/>
    <d v="2017-04-22T00:00:00"/>
    <s v="4/26/2017"/>
    <s v="Standard Class"/>
    <s v="BD-11725"/>
    <s v="Bruce Degenhardt"/>
    <s v="Consumer"/>
    <s v="United States"/>
    <s v="Columbus"/>
    <s v="Georgia"/>
    <n v="31907"/>
    <s v="South"/>
    <s v="OFF-ST-10003716"/>
    <s v="Office Supplies"/>
    <s v="Storage"/>
    <s v="Tennsco Double-Tier Lockers"/>
    <n v="675.06"/>
    <n v="3"/>
    <n v="0"/>
    <n v="87.757800000000003"/>
    <x v="4"/>
    <x v="3"/>
  </r>
  <r>
    <n v="8281"/>
    <s v="CA-2017-134810"/>
    <d v="2017-05-09T00:00:00"/>
    <d v="2017-10-05T00:00:00"/>
    <s v="First Class"/>
    <s v="MC-17605"/>
    <s v="Matt Connell"/>
    <s v="Corporate"/>
    <s v="United States"/>
    <s v="Jacksonville"/>
    <s v="North Carolina"/>
    <n v="28540"/>
    <s v="South"/>
    <s v="OFF-EN-10002504"/>
    <s v="Office Supplies"/>
    <s v="Envelopes"/>
    <s v="Tyvek  Top-Opening Peel &amp; Seel Envelopes, Plain White"/>
    <n v="65.231999999999999"/>
    <n v="3"/>
    <n v="0.2"/>
    <n v="22.015799999999999"/>
    <x v="24"/>
    <x v="3"/>
  </r>
  <r>
    <n v="8282"/>
    <s v="CA-2017-134810"/>
    <d v="2017-05-09T00:00:00"/>
    <d v="2017-10-05T00:00:00"/>
    <s v="First Class"/>
    <s v="MC-17605"/>
    <s v="Matt Connell"/>
    <s v="Corporate"/>
    <s v="United States"/>
    <s v="Jacksonville"/>
    <s v="North Carolina"/>
    <n v="28540"/>
    <s v="South"/>
    <s v="FUR-CH-10001270"/>
    <s v="Furniture"/>
    <s v="Chairs"/>
    <s v="Harbour Creations Steel Folding Chair"/>
    <n v="207"/>
    <n v="3"/>
    <n v="0.2"/>
    <n v="25.875"/>
    <x v="24"/>
    <x v="3"/>
  </r>
  <r>
    <n v="8283"/>
    <s v="CA-2015-154284"/>
    <d v="2015-12-21T00:00:00"/>
    <s v="12/26/2015"/>
    <s v="Second Class"/>
    <s v="SZ-20035"/>
    <s v="Sam Zeldin"/>
    <s v="Home Office"/>
    <s v="United States"/>
    <s v="Saint Charles"/>
    <s v="Illinois"/>
    <n v="60174"/>
    <s v="Central"/>
    <s v="TEC-MA-10004241"/>
    <s v="Technology"/>
    <s v="Machines"/>
    <s v="Star Micronics TSP800 TSP847IIU Receipt Printer"/>
    <n v="600.53"/>
    <n v="2"/>
    <n v="0.3"/>
    <n v="137.26400000000001"/>
    <x v="14"/>
    <x v="1"/>
  </r>
  <r>
    <n v="8284"/>
    <s v="CA-2015-154284"/>
    <d v="2015-12-21T00:00:00"/>
    <s v="12/26/2015"/>
    <s v="Second Class"/>
    <s v="SZ-20035"/>
    <s v="Sam Zeldin"/>
    <s v="Home Office"/>
    <s v="United States"/>
    <s v="Saint Charles"/>
    <s v="Illinois"/>
    <n v="60174"/>
    <s v="Central"/>
    <s v="OFF-AR-10001468"/>
    <s v="Office Supplies"/>
    <s v="Art"/>
    <s v="Sanford Prismacolor Professional Thick Lead Art Pencils, 36-Color Set"/>
    <n v="59.904000000000003"/>
    <n v="2"/>
    <n v="0.2"/>
    <n v="14.2272"/>
    <x v="14"/>
    <x v="1"/>
  </r>
  <r>
    <n v="8285"/>
    <s v="CA-2015-154284"/>
    <d v="2015-12-21T00:00:00"/>
    <s v="12/26/2015"/>
    <s v="Second Class"/>
    <s v="SZ-20035"/>
    <s v="Sam Zeldin"/>
    <s v="Home Office"/>
    <s v="United States"/>
    <s v="Saint Charles"/>
    <s v="Illinois"/>
    <n v="60174"/>
    <s v="Central"/>
    <s v="TEC-AC-10003198"/>
    <s v="Technology"/>
    <s v="Accessories"/>
    <s v="Enermax Acrylux Wireless Keyboard"/>
    <n v="637.44000000000005"/>
    <n v="8"/>
    <n v="0.2"/>
    <n v="135.45599999999999"/>
    <x v="14"/>
    <x v="1"/>
  </r>
  <r>
    <n v="8286"/>
    <s v="CA-2015-154284"/>
    <d v="2015-12-21T00:00:00"/>
    <s v="12/26/2015"/>
    <s v="Second Class"/>
    <s v="SZ-20035"/>
    <s v="Sam Zeldin"/>
    <s v="Home Office"/>
    <s v="United States"/>
    <s v="Saint Charles"/>
    <s v="Illinois"/>
    <n v="60174"/>
    <s v="Central"/>
    <s v="FUR-FU-10003039"/>
    <s v="Furniture"/>
    <s v="Furnishings"/>
    <s v="Howard Miller 11-1/2&quot; Diameter Grantwood Wall Clock"/>
    <n v="51.756"/>
    <n v="3"/>
    <n v="0.6"/>
    <n v="-33.641399999999997"/>
    <x v="14"/>
    <x v="1"/>
  </r>
  <r>
    <n v="8287"/>
    <s v="CA-2014-156244"/>
    <d v="2014-08-12T00:00:00"/>
    <s v="8/16/2014"/>
    <s v="Standard Class"/>
    <s v="DH-13675"/>
    <s v="Duane Huffman"/>
    <s v="Home Office"/>
    <s v="United States"/>
    <s v="Miami"/>
    <s v="Florida"/>
    <n v="33180"/>
    <s v="South"/>
    <s v="OFF-PA-10000295"/>
    <s v="Office Supplies"/>
    <s v="Paper"/>
    <s v="Xerox 229"/>
    <n v="31.103999999999999"/>
    <n v="6"/>
    <n v="0.2"/>
    <n v="10.8864"/>
    <x v="9"/>
    <x v="2"/>
  </r>
  <r>
    <n v="8288"/>
    <s v="CA-2014-156244"/>
    <d v="2014-08-12T00:00:00"/>
    <s v="8/16/2014"/>
    <s v="Standard Class"/>
    <s v="DH-13675"/>
    <s v="Duane Huffman"/>
    <s v="Home Office"/>
    <s v="United States"/>
    <s v="Miami"/>
    <s v="Florida"/>
    <n v="33180"/>
    <s v="South"/>
    <s v="OFF-AR-10004344"/>
    <s v="Office Supplies"/>
    <s v="Art"/>
    <s v="Bulldog Vacuum Base Pencil Sharpener"/>
    <n v="47.96"/>
    <n v="5"/>
    <n v="0.2"/>
    <n v="4.1965000000000003"/>
    <x v="9"/>
    <x v="2"/>
  </r>
  <r>
    <n v="8289"/>
    <s v="CA-2014-156244"/>
    <d v="2014-08-12T00:00:00"/>
    <s v="8/16/2014"/>
    <s v="Standard Class"/>
    <s v="DH-13675"/>
    <s v="Duane Huffman"/>
    <s v="Home Office"/>
    <s v="United States"/>
    <s v="Miami"/>
    <s v="Florida"/>
    <n v="33180"/>
    <s v="South"/>
    <s v="TEC-AC-10002473"/>
    <s v="Technology"/>
    <s v="Accessories"/>
    <s v="Maxell 4.7GB DVD-R"/>
    <n v="158.928"/>
    <n v="7"/>
    <n v="0.2"/>
    <n v="41.718600000000002"/>
    <x v="9"/>
    <x v="2"/>
  </r>
  <r>
    <n v="8290"/>
    <s v="CA-2014-156244"/>
    <d v="2014-08-12T00:00:00"/>
    <s v="8/16/2014"/>
    <s v="Standard Class"/>
    <s v="DH-13675"/>
    <s v="Duane Huffman"/>
    <s v="Home Office"/>
    <s v="United States"/>
    <s v="Miami"/>
    <s v="Florida"/>
    <n v="33180"/>
    <s v="South"/>
    <s v="OFF-AP-10002403"/>
    <s v="Office Supplies"/>
    <s v="Appliances"/>
    <s v="Acco Smartsocket Color-Coded Six-Outlet AC Adapter Model Surge Protectors"/>
    <n v="211.24799999999999"/>
    <n v="6"/>
    <n v="0.2"/>
    <n v="15.8436"/>
    <x v="9"/>
    <x v="2"/>
  </r>
  <r>
    <n v="8291"/>
    <s v="CA-2014-156244"/>
    <d v="2014-08-12T00:00:00"/>
    <s v="8/16/2014"/>
    <s v="Standard Class"/>
    <s v="DH-13675"/>
    <s v="Duane Huffman"/>
    <s v="Home Office"/>
    <s v="United States"/>
    <s v="Miami"/>
    <s v="Florida"/>
    <n v="33180"/>
    <s v="South"/>
    <s v="OFF-SU-10000432"/>
    <s v="Office Supplies"/>
    <s v="Supplies"/>
    <s v="Acco Side-Punched Conventional Columnar Pads"/>
    <n v="5.5519999999999996"/>
    <n v="2"/>
    <n v="0.2"/>
    <n v="-1.0409999999999999"/>
    <x v="9"/>
    <x v="2"/>
  </r>
  <r>
    <n v="8292"/>
    <s v="CA-2014-156244"/>
    <d v="2014-08-12T00:00:00"/>
    <s v="8/16/2014"/>
    <s v="Standard Class"/>
    <s v="DH-13675"/>
    <s v="Duane Huffman"/>
    <s v="Home Office"/>
    <s v="United States"/>
    <s v="Miami"/>
    <s v="Florida"/>
    <n v="33180"/>
    <s v="South"/>
    <s v="OFF-LA-10000443"/>
    <s v="Office Supplies"/>
    <s v="Labels"/>
    <s v="Avery 501"/>
    <n v="2.952"/>
    <n v="1"/>
    <n v="0.2"/>
    <n v="0.99629999999999996"/>
    <x v="9"/>
    <x v="2"/>
  </r>
  <r>
    <n v="8293"/>
    <s v="CA-2015-106362"/>
    <d v="2015-12-11T00:00:00"/>
    <s v="12/15/2015"/>
    <s v="Standard Class"/>
    <s v="LC-16885"/>
    <s v="Lena Creighton"/>
    <s v="Consumer"/>
    <s v="United States"/>
    <s v="Troy"/>
    <s v="Ohio"/>
    <n v="45373"/>
    <s v="East"/>
    <s v="OFF-BI-10003166"/>
    <s v="Office Supplies"/>
    <s v="Binders"/>
    <s v="GBC Plasticlear Binding Covers"/>
    <n v="10.332000000000001"/>
    <n v="3"/>
    <n v="0.7"/>
    <n v="-7.5768000000000004"/>
    <x v="14"/>
    <x v="1"/>
  </r>
  <r>
    <n v="8294"/>
    <s v="US-2017-168802"/>
    <d v="2017-11-03T00:00:00"/>
    <d v="2017-07-11T00:00:00"/>
    <s v="Standard Class"/>
    <s v="JO-15145"/>
    <s v="Jack O'Briant"/>
    <s v="Corporate"/>
    <s v="United States"/>
    <s v="Seattle"/>
    <s v="Washington"/>
    <n v="98103"/>
    <s v="West"/>
    <s v="OFF-BI-10002393"/>
    <s v="Office Supplies"/>
    <s v="Binders"/>
    <s v="Binder Posts"/>
    <n v="18.367999999999999"/>
    <n v="4"/>
    <n v="0.2"/>
    <n v="5.9695999999999998"/>
    <x v="23"/>
    <x v="3"/>
  </r>
  <r>
    <n v="8295"/>
    <s v="US-2017-146906"/>
    <d v="2017-03-13T00:00:00"/>
    <s v="3/17/2017"/>
    <s v="Standard Class"/>
    <s v="MT-17815"/>
    <s v="Meg Tillman"/>
    <s v="Consumer"/>
    <s v="United States"/>
    <s v="New York City"/>
    <s v="New York"/>
    <n v="10011"/>
    <s v="East"/>
    <s v="TEC-PH-10001809"/>
    <s v="Technology"/>
    <s v="Phones"/>
    <s v="Panasonic KX T7736-B Digital phone"/>
    <n v="299.89999999999998"/>
    <n v="2"/>
    <n v="0"/>
    <n v="74.974999999999994"/>
    <x v="42"/>
    <x v="3"/>
  </r>
  <r>
    <n v="8296"/>
    <s v="CA-2016-166380"/>
    <d v="2016-05-30T00:00:00"/>
    <d v="2016-03-06T00:00:00"/>
    <s v="Standard Class"/>
    <s v="EB-13750"/>
    <s v="Edward Becker"/>
    <s v="Corporate"/>
    <s v="United States"/>
    <s v="Arlington"/>
    <s v="Virginia"/>
    <n v="22204"/>
    <s v="South"/>
    <s v="OFF-EN-10002600"/>
    <s v="Office Supplies"/>
    <s v="Envelopes"/>
    <s v="Redi-Strip #10 Envelopes, 4 1/8 x 9 1/2"/>
    <n v="26.55"/>
    <n v="9"/>
    <n v="0"/>
    <n v="12.744"/>
    <x v="35"/>
    <x v="0"/>
  </r>
  <r>
    <n v="8297"/>
    <s v="CA-2016-166380"/>
    <d v="2016-05-30T00:00:00"/>
    <d v="2016-03-06T00:00:00"/>
    <s v="Standard Class"/>
    <s v="EB-13750"/>
    <s v="Edward Becker"/>
    <s v="Corporate"/>
    <s v="United States"/>
    <s v="Arlington"/>
    <s v="Virginia"/>
    <n v="22204"/>
    <s v="South"/>
    <s v="TEC-AC-10000109"/>
    <s v="Technology"/>
    <s v="Accessories"/>
    <s v="Sony Micro Vault Click 16 GB USB 2.0 Flash Drive"/>
    <n v="111.98"/>
    <n v="2"/>
    <n v="0"/>
    <n v="26.8752"/>
    <x v="35"/>
    <x v="0"/>
  </r>
  <r>
    <n v="8298"/>
    <s v="US-2015-158911"/>
    <d v="2015-07-05T00:00:00"/>
    <d v="2015-11-07T00:00:00"/>
    <s v="Standard Class"/>
    <s v="RS-19765"/>
    <s v="Roland Schwarz"/>
    <s v="Corporate"/>
    <s v="United States"/>
    <s v="Charlotte"/>
    <s v="North Carolina"/>
    <n v="28205"/>
    <s v="South"/>
    <s v="FUR-FU-10003829"/>
    <s v="Furniture"/>
    <s v="Furnishings"/>
    <s v="Stackable Trays"/>
    <n v="4.9279999999999999"/>
    <n v="2"/>
    <n v="0.2"/>
    <n v="0.73919999999999997"/>
    <x v="38"/>
    <x v="1"/>
  </r>
  <r>
    <n v="8299"/>
    <s v="US-2015-158911"/>
    <d v="2015-07-05T00:00:00"/>
    <d v="2015-11-07T00:00:00"/>
    <s v="Standard Class"/>
    <s v="RS-19765"/>
    <s v="Roland Schwarz"/>
    <s v="Corporate"/>
    <s v="United States"/>
    <s v="Charlotte"/>
    <s v="North Carolina"/>
    <n v="28205"/>
    <s v="South"/>
    <s v="OFF-LA-10003223"/>
    <s v="Office Supplies"/>
    <s v="Labels"/>
    <s v="Avery 508"/>
    <n v="11.784000000000001"/>
    <n v="3"/>
    <n v="0.2"/>
    <n v="4.2717000000000001"/>
    <x v="38"/>
    <x v="1"/>
  </r>
  <r>
    <n v="8300"/>
    <s v="US-2014-103338"/>
    <d v="2014-03-11T00:00:00"/>
    <s v="3/15/2014"/>
    <s v="Standard Class"/>
    <s v="RB-19435"/>
    <s v="Richard Bierner"/>
    <s v="Consumer"/>
    <s v="United States"/>
    <s v="Roseville"/>
    <s v="California"/>
    <n v="95661"/>
    <s v="West"/>
    <s v="OFF-AR-10001770"/>
    <s v="Office Supplies"/>
    <s v="Art"/>
    <s v="Economy #2 Pencils"/>
    <n v="7.98"/>
    <n v="3"/>
    <n v="0"/>
    <n v="2.0748000000000002"/>
    <x v="34"/>
    <x v="2"/>
  </r>
  <r>
    <n v="8301"/>
    <s v="CA-2015-109169"/>
    <d v="2015-04-20T00:00:00"/>
    <s v="4/24/2015"/>
    <s v="Standard Class"/>
    <s v="OT-18730"/>
    <s v="Olvera Toch"/>
    <s v="Consumer"/>
    <s v="United States"/>
    <s v="Detroit"/>
    <s v="Michigan"/>
    <n v="48234"/>
    <s v="Central"/>
    <s v="OFF-EN-10003296"/>
    <s v="Office Supplies"/>
    <s v="Envelopes"/>
    <s v="Tyvek Side-Opening Peel &amp; Seel Expanding Envelopes"/>
    <n v="180.96"/>
    <n v="2"/>
    <n v="0"/>
    <n v="81.432000000000002"/>
    <x v="19"/>
    <x v="1"/>
  </r>
  <r>
    <n v="8302"/>
    <s v="US-2017-167318"/>
    <d v="2017-07-26T00:00:00"/>
    <d v="2017-01-08T00:00:00"/>
    <s v="Standard Class"/>
    <s v="GZ-14545"/>
    <s v="George Zrebassa"/>
    <s v="Corporate"/>
    <s v="United States"/>
    <s v="Los Angeles"/>
    <s v="California"/>
    <n v="90036"/>
    <s v="West"/>
    <s v="TEC-AC-10003870"/>
    <s v="Technology"/>
    <s v="Accessories"/>
    <s v="Logitech†Z-906 Speaker sys - home theater - 5.1-CH"/>
    <n v="1649.95"/>
    <n v="5"/>
    <n v="0"/>
    <n v="659.98"/>
    <x v="10"/>
    <x v="3"/>
  </r>
  <r>
    <n v="8303"/>
    <s v="US-2017-167318"/>
    <d v="2017-07-26T00:00:00"/>
    <d v="2017-01-08T00:00:00"/>
    <s v="Standard Class"/>
    <s v="GZ-14545"/>
    <s v="George Zrebassa"/>
    <s v="Corporate"/>
    <s v="United States"/>
    <s v="Los Angeles"/>
    <s v="California"/>
    <n v="90036"/>
    <s v="West"/>
    <s v="FUR-CH-10000665"/>
    <s v="Furniture"/>
    <s v="Chairs"/>
    <s v="Global Airflow Leather Mesh Back Chair, Black"/>
    <n v="362.35199999999998"/>
    <n v="3"/>
    <n v="0.2"/>
    <n v="45.293999999999997"/>
    <x v="10"/>
    <x v="3"/>
  </r>
  <r>
    <n v="8304"/>
    <s v="US-2014-120313"/>
    <d v="2014-10-31T00:00:00"/>
    <d v="2014-02-11T00:00:00"/>
    <s v="Second Class"/>
    <s v="NL-18310"/>
    <s v="Nancy Lomonaco"/>
    <s v="Home Office"/>
    <s v="United States"/>
    <s v="San Francisco"/>
    <s v="California"/>
    <n v="94110"/>
    <s v="West"/>
    <s v="TEC-PH-10003092"/>
    <s v="Technology"/>
    <s v="Phones"/>
    <s v="Motorola L804"/>
    <n v="73.584000000000003"/>
    <n v="2"/>
    <n v="0.2"/>
    <n v="8.2782"/>
    <x v="18"/>
    <x v="2"/>
  </r>
  <r>
    <n v="8305"/>
    <s v="CA-2017-135419"/>
    <d v="2017-11-03T00:00:00"/>
    <d v="2017-09-11T00:00:00"/>
    <s v="Standard Class"/>
    <s v="BG-11740"/>
    <s v="Bruce Geld"/>
    <s v="Consumer"/>
    <s v="United States"/>
    <s v="Bakersfield"/>
    <s v="California"/>
    <n v="93309"/>
    <s v="West"/>
    <s v="FUR-TA-10001086"/>
    <s v="Furniture"/>
    <s v="Tables"/>
    <s v="SAFCO PlanMaster Boards, 60w x 37-1/2d, White Melamine"/>
    <n v="486.36799999999999"/>
    <n v="4"/>
    <n v="0.2"/>
    <n v="36.477600000000002"/>
    <x v="23"/>
    <x v="3"/>
  </r>
  <r>
    <n v="8306"/>
    <s v="CA-2016-128671"/>
    <d v="2016-08-11T00:00:00"/>
    <s v="8/16/2016"/>
    <s v="Standard Class"/>
    <s v="MT-18070"/>
    <s v="Michelle Tran"/>
    <s v="Home Office"/>
    <s v="United States"/>
    <s v="Tulsa"/>
    <s v="Oklahoma"/>
    <n v="74133"/>
    <s v="Central"/>
    <s v="OFF-PA-10001870"/>
    <s v="Office Supplies"/>
    <s v="Paper"/>
    <s v="Xerox 202"/>
    <n v="32.4"/>
    <n v="5"/>
    <n v="0"/>
    <n v="15.552"/>
    <x v="28"/>
    <x v="0"/>
  </r>
  <r>
    <n v="8307"/>
    <s v="CA-2016-128671"/>
    <d v="2016-08-11T00:00:00"/>
    <s v="8/16/2016"/>
    <s v="Standard Class"/>
    <s v="MT-18070"/>
    <s v="Michelle Tran"/>
    <s v="Home Office"/>
    <s v="United States"/>
    <s v="Tulsa"/>
    <s v="Oklahoma"/>
    <n v="74133"/>
    <s v="Central"/>
    <s v="OFF-BI-10003305"/>
    <s v="Office Supplies"/>
    <s v="Binders"/>
    <s v="Avery Hanging File Binders"/>
    <n v="41.86"/>
    <n v="7"/>
    <n v="0"/>
    <n v="19.255600000000001"/>
    <x v="28"/>
    <x v="0"/>
  </r>
  <r>
    <n v="8308"/>
    <s v="CA-2016-128671"/>
    <d v="2016-08-11T00:00:00"/>
    <s v="8/16/2016"/>
    <s v="Standard Class"/>
    <s v="MT-18070"/>
    <s v="Michelle Tran"/>
    <s v="Home Office"/>
    <s v="United States"/>
    <s v="Tulsa"/>
    <s v="Oklahoma"/>
    <n v="74133"/>
    <s v="Central"/>
    <s v="OFF-BI-10003007"/>
    <s v="Office Supplies"/>
    <s v="Binders"/>
    <s v="Premium Transparent Presentation Covers, No Pattern/Clear, 8 1/2&quot; x 11&quot;"/>
    <n v="77.56"/>
    <n v="2"/>
    <n v="0"/>
    <n v="35.677599999999998"/>
    <x v="28"/>
    <x v="0"/>
  </r>
  <r>
    <n v="8309"/>
    <s v="CA-2016-149335"/>
    <d v="2016-07-25T00:00:00"/>
    <s v="7/25/2016"/>
    <s v="Same Day"/>
    <s v="BC-11125"/>
    <s v="Becky Castell"/>
    <s v="Home Office"/>
    <s v="United States"/>
    <s v="San Francisco"/>
    <s v="California"/>
    <n v="94122"/>
    <s v="West"/>
    <s v="OFF-AR-10001419"/>
    <s v="Office Supplies"/>
    <s v="Art"/>
    <s v="Newell 325"/>
    <n v="37.17"/>
    <n v="9"/>
    <n v="0"/>
    <n v="11.151"/>
    <x v="16"/>
    <x v="0"/>
  </r>
  <r>
    <n v="8310"/>
    <s v="CA-2014-168312"/>
    <d v="2014-03-01T00:00:00"/>
    <d v="2014-07-03T00:00:00"/>
    <s v="Standard Class"/>
    <s v="GW-14605"/>
    <s v="Giulietta Weimer"/>
    <s v="Consumer"/>
    <s v="United States"/>
    <s v="Houston"/>
    <s v="Texas"/>
    <n v="77036"/>
    <s v="Central"/>
    <s v="OFF-ST-10003692"/>
    <s v="Office Supplies"/>
    <s v="Storage"/>
    <s v="Recycled Steel Personal File for Hanging File Folders"/>
    <n v="137.352"/>
    <n v="3"/>
    <n v="0.2"/>
    <n v="8.5845000000000002"/>
    <x v="34"/>
    <x v="2"/>
  </r>
  <r>
    <n v="8311"/>
    <s v="CA-2014-168312"/>
    <d v="2014-03-01T00:00:00"/>
    <d v="2014-07-03T00:00:00"/>
    <s v="Standard Class"/>
    <s v="GW-14605"/>
    <s v="Giulietta Weimer"/>
    <s v="Consumer"/>
    <s v="United States"/>
    <s v="Houston"/>
    <s v="Texas"/>
    <n v="77036"/>
    <s v="Central"/>
    <s v="FUR-TA-10001866"/>
    <s v="Furniture"/>
    <s v="Tables"/>
    <s v="Bevis Round Conference Room Tables and Bases"/>
    <n v="376.50900000000001"/>
    <n v="3"/>
    <n v="0.3"/>
    <n v="-43.029600000000002"/>
    <x v="34"/>
    <x v="2"/>
  </r>
  <r>
    <n v="8312"/>
    <s v="US-2017-105935"/>
    <d v="2017-01-26T00:00:00"/>
    <s v="1/31/2017"/>
    <s v="Standard Class"/>
    <s v="BD-11500"/>
    <s v="Bradley Drucker"/>
    <s v="Consumer"/>
    <s v="United States"/>
    <s v="Columbus"/>
    <s v="Georgia"/>
    <n v="31907"/>
    <s v="South"/>
    <s v="FUR-FU-10002157"/>
    <s v="Furniture"/>
    <s v="Furnishings"/>
    <s v="Artistic Insta-Plaque"/>
    <n v="62.72"/>
    <n v="4"/>
    <n v="0"/>
    <n v="24.460799999999999"/>
    <x v="44"/>
    <x v="3"/>
  </r>
  <r>
    <n v="8313"/>
    <s v="US-2017-105935"/>
    <d v="2017-01-26T00:00:00"/>
    <s v="1/31/2017"/>
    <s v="Standard Class"/>
    <s v="BD-11500"/>
    <s v="Bradley Drucker"/>
    <s v="Consumer"/>
    <s v="United States"/>
    <s v="Columbus"/>
    <s v="Georgia"/>
    <n v="31907"/>
    <s v="South"/>
    <s v="TEC-PH-10001459"/>
    <s v="Technology"/>
    <s v="Phones"/>
    <s v="Samsung Galaxy Mega 6.3"/>
    <n v="2939.93"/>
    <n v="7"/>
    <n v="0"/>
    <n v="764.3818"/>
    <x v="44"/>
    <x v="3"/>
  </r>
  <r>
    <n v="8314"/>
    <s v="CA-2014-161508"/>
    <d v="2014-07-12T00:00:00"/>
    <s v="7/16/2014"/>
    <s v="Standard Class"/>
    <s v="PV-18985"/>
    <s v="Paul Van Hugh"/>
    <s v="Home Office"/>
    <s v="United States"/>
    <s v="League City"/>
    <s v="Texas"/>
    <n v="77573"/>
    <s v="Central"/>
    <s v="FUR-CH-10002126"/>
    <s v="Furniture"/>
    <s v="Chairs"/>
    <s v="Hon Deluxe Fabric Upholstered Stacking Chairs"/>
    <n v="512.35799999999995"/>
    <n v="3"/>
    <n v="0.3"/>
    <n v="-14.6388"/>
    <x v="39"/>
    <x v="2"/>
  </r>
  <r>
    <n v="8315"/>
    <s v="CA-2014-161508"/>
    <d v="2014-07-12T00:00:00"/>
    <s v="7/16/2014"/>
    <s v="Standard Class"/>
    <s v="PV-18985"/>
    <s v="Paul Van Hugh"/>
    <s v="Home Office"/>
    <s v="United States"/>
    <s v="League City"/>
    <s v="Texas"/>
    <n v="77573"/>
    <s v="Central"/>
    <s v="OFF-FA-10001561"/>
    <s v="Office Supplies"/>
    <s v="Fasteners"/>
    <s v="Stockwell Push Pins"/>
    <n v="3.488"/>
    <n v="2"/>
    <n v="0.2"/>
    <n v="0.56679999999999997"/>
    <x v="39"/>
    <x v="2"/>
  </r>
  <r>
    <n v="8316"/>
    <s v="CA-2014-161508"/>
    <d v="2014-07-12T00:00:00"/>
    <s v="7/16/2014"/>
    <s v="Standard Class"/>
    <s v="PV-18985"/>
    <s v="Paul Van Hugh"/>
    <s v="Home Office"/>
    <s v="United States"/>
    <s v="League City"/>
    <s v="Texas"/>
    <n v="77573"/>
    <s v="Central"/>
    <s v="OFF-AR-10003158"/>
    <s v="Office Supplies"/>
    <s v="Art"/>
    <s v="Fluorescent Highlighters by Dixon"/>
    <n v="22.288"/>
    <n v="7"/>
    <n v="0.2"/>
    <n v="3.9003999999999999"/>
    <x v="39"/>
    <x v="2"/>
  </r>
  <r>
    <n v="8317"/>
    <s v="CA-2014-161508"/>
    <d v="2014-07-12T00:00:00"/>
    <s v="7/16/2014"/>
    <s v="Standard Class"/>
    <s v="PV-18985"/>
    <s v="Paul Van Hugh"/>
    <s v="Home Office"/>
    <s v="United States"/>
    <s v="League City"/>
    <s v="Texas"/>
    <n v="77573"/>
    <s v="Central"/>
    <s v="OFF-PA-10001804"/>
    <s v="Office Supplies"/>
    <s v="Paper"/>
    <s v="Xerox 195"/>
    <n v="16.032"/>
    <n v="3"/>
    <n v="0.2"/>
    <n v="5.6112000000000002"/>
    <x v="39"/>
    <x v="2"/>
  </r>
  <r>
    <n v="8318"/>
    <s v="CA-2017-130904"/>
    <d v="2017-04-11T00:00:00"/>
    <s v="4/16/2017"/>
    <s v="Standard Class"/>
    <s v="HM-14980"/>
    <s v="Henry MacAllister"/>
    <s v="Consumer"/>
    <s v="United States"/>
    <s v="Burlington"/>
    <s v="North Carolina"/>
    <n v="27217"/>
    <s v="South"/>
    <s v="OFF-AR-10000422"/>
    <s v="Office Supplies"/>
    <s v="Art"/>
    <s v="Pencil and Crayon Sharpener"/>
    <n v="1.752"/>
    <n v="1"/>
    <n v="0.2"/>
    <n v="0.15329999999999999"/>
    <x v="4"/>
    <x v="3"/>
  </r>
  <r>
    <n v="8319"/>
    <s v="CA-2017-130904"/>
    <d v="2017-04-11T00:00:00"/>
    <s v="4/16/2017"/>
    <s v="Standard Class"/>
    <s v="HM-14980"/>
    <s v="Henry MacAllister"/>
    <s v="Consumer"/>
    <s v="United States"/>
    <s v="Burlington"/>
    <s v="North Carolina"/>
    <n v="27217"/>
    <s v="South"/>
    <s v="OFF-AR-10000127"/>
    <s v="Office Supplies"/>
    <s v="Art"/>
    <s v="Newell 321"/>
    <n v="20.992000000000001"/>
    <n v="8"/>
    <n v="0.2"/>
    <n v="2.3616000000000001"/>
    <x v="4"/>
    <x v="3"/>
  </r>
  <r>
    <n v="8320"/>
    <s v="CA-2017-133620"/>
    <d v="2017-11-13T00:00:00"/>
    <s v="11/18/2017"/>
    <s v="Standard Class"/>
    <s v="EM-14065"/>
    <s v="Erin Mull"/>
    <s v="Consumer"/>
    <s v="United States"/>
    <s v="New York City"/>
    <s v="New York"/>
    <n v="10009"/>
    <s v="East"/>
    <s v="OFF-ST-10004634"/>
    <s v="Office Supplies"/>
    <s v="Storage"/>
    <s v="Personal Folder Holder, Ebony"/>
    <n v="11.21"/>
    <n v="1"/>
    <n v="0"/>
    <n v="3.363"/>
    <x v="23"/>
    <x v="3"/>
  </r>
  <r>
    <n v="8321"/>
    <s v="CA-2015-142937"/>
    <d v="2015-12-05T00:00:00"/>
    <d v="2015-06-12T00:00:00"/>
    <s v="First Class"/>
    <s v="SF-20065"/>
    <s v="Sandra Flanagan"/>
    <s v="Consumer"/>
    <s v="United States"/>
    <s v="Dallas"/>
    <s v="Texas"/>
    <n v="75220"/>
    <s v="Central"/>
    <s v="OFF-AR-10003582"/>
    <s v="Office Supplies"/>
    <s v="Art"/>
    <s v="Boston Electric Pencil Sharpener, Model 1818, Charcoal Black"/>
    <n v="45.04"/>
    <n v="2"/>
    <n v="0.2"/>
    <n v="4.5039999999999996"/>
    <x v="14"/>
    <x v="1"/>
  </r>
  <r>
    <n v="8322"/>
    <s v="US-2016-149790"/>
    <d v="2016-09-26T00:00:00"/>
    <d v="2016-01-10T00:00:00"/>
    <s v="Standard Class"/>
    <s v="SC-20380"/>
    <s v="Shahid Collister"/>
    <s v="Consumer"/>
    <s v="United States"/>
    <s v="Houston"/>
    <s v="Texas"/>
    <n v="77095"/>
    <s v="Central"/>
    <s v="OFF-BI-10002026"/>
    <s v="Office Supplies"/>
    <s v="Binders"/>
    <s v="Ibico Recycled Linen-Style Covers"/>
    <n v="15.624000000000001"/>
    <n v="2"/>
    <n v="0.8"/>
    <n v="-24.9984"/>
    <x v="21"/>
    <x v="0"/>
  </r>
  <r>
    <n v="8323"/>
    <s v="CA-2016-130778"/>
    <d v="2016-11-19T00:00:00"/>
    <s v="11/25/2016"/>
    <s v="Standard Class"/>
    <s v="ND-18370"/>
    <s v="Natalie DeCherney"/>
    <s v="Consumer"/>
    <s v="United States"/>
    <s v="Long Beach"/>
    <s v="New York"/>
    <n v="11561"/>
    <s v="East"/>
    <s v="OFF-AP-10000595"/>
    <s v="Office Supplies"/>
    <s v="Appliances"/>
    <s v="Disposable Triple-Filter Dust Bags"/>
    <n v="8.74"/>
    <n v="2"/>
    <n v="0"/>
    <n v="2.2724000000000002"/>
    <x v="0"/>
    <x v="0"/>
  </r>
  <r>
    <n v="8324"/>
    <s v="CA-2016-130778"/>
    <d v="2016-11-19T00:00:00"/>
    <s v="11/25/2016"/>
    <s v="Standard Class"/>
    <s v="ND-18370"/>
    <s v="Natalie DeCherney"/>
    <s v="Consumer"/>
    <s v="United States"/>
    <s v="Long Beach"/>
    <s v="New York"/>
    <n v="11561"/>
    <s v="East"/>
    <s v="OFF-PA-10001509"/>
    <s v="Office Supplies"/>
    <s v="Paper"/>
    <s v="Recycled Desk Saver Line &quot;While You Were Out&quot; Book, 5 1/2&quot; X 4&quot;"/>
    <n v="44.75"/>
    <n v="5"/>
    <n v="0"/>
    <n v="20.585000000000001"/>
    <x v="0"/>
    <x v="0"/>
  </r>
  <r>
    <n v="8325"/>
    <s v="CA-2017-144456"/>
    <d v="2017-09-08T00:00:00"/>
    <d v="2017-09-09T00:00:00"/>
    <s v="First Class"/>
    <s v="FC-14245"/>
    <s v="Frank Carlisle"/>
    <s v="Home Office"/>
    <s v="United States"/>
    <s v="Hialeah"/>
    <s v="Florida"/>
    <n v="33012"/>
    <s v="South"/>
    <s v="OFF-ST-10001321"/>
    <s v="Office Supplies"/>
    <s v="Storage"/>
    <s v="Decoflex Hanging Personal Folder File, Blue"/>
    <n v="61.68"/>
    <n v="5"/>
    <n v="0.2"/>
    <n v="5.3970000000000002"/>
    <x v="15"/>
    <x v="3"/>
  </r>
  <r>
    <n v="8326"/>
    <s v="CA-2017-144456"/>
    <d v="2017-09-08T00:00:00"/>
    <d v="2017-09-09T00:00:00"/>
    <s v="First Class"/>
    <s v="FC-14245"/>
    <s v="Frank Carlisle"/>
    <s v="Home Office"/>
    <s v="United States"/>
    <s v="Hialeah"/>
    <s v="Florida"/>
    <n v="33012"/>
    <s v="South"/>
    <s v="TEC-PH-10001750"/>
    <s v="Technology"/>
    <s v="Phones"/>
    <s v="Samsung Rugby III"/>
    <n v="158.376"/>
    <n v="3"/>
    <n v="0.2"/>
    <n v="13.857900000000001"/>
    <x v="15"/>
    <x v="3"/>
  </r>
  <r>
    <n v="8327"/>
    <s v="CA-2017-103478"/>
    <d v="2017-07-21T00:00:00"/>
    <s v="7/24/2017"/>
    <s v="Second Class"/>
    <s v="KL-16555"/>
    <s v="Kelly Lampkin"/>
    <s v="Corporate"/>
    <s v="United States"/>
    <s v="Aurora"/>
    <s v="Illinois"/>
    <n v="60505"/>
    <s v="Central"/>
    <s v="OFF-BI-10001890"/>
    <s v="Office Supplies"/>
    <s v="Binders"/>
    <s v="Avery Poly Binder Pockets"/>
    <n v="2.8639999999999999"/>
    <n v="4"/>
    <n v="0.8"/>
    <n v="-4.5823999999999998"/>
    <x v="10"/>
    <x v="3"/>
  </r>
  <r>
    <n v="8328"/>
    <s v="CA-2017-103478"/>
    <d v="2017-07-21T00:00:00"/>
    <s v="7/24/2017"/>
    <s v="Second Class"/>
    <s v="KL-16555"/>
    <s v="Kelly Lampkin"/>
    <s v="Corporate"/>
    <s v="United States"/>
    <s v="Aurora"/>
    <s v="Illinois"/>
    <n v="60505"/>
    <s v="Central"/>
    <s v="OFF-BI-10004224"/>
    <s v="Office Supplies"/>
    <s v="Binders"/>
    <s v="Catalog Binders with Expanding Posts"/>
    <n v="94.191999999999993"/>
    <n v="7"/>
    <n v="0.8"/>
    <n v="-164.83600000000001"/>
    <x v="10"/>
    <x v="3"/>
  </r>
  <r>
    <n v="8329"/>
    <s v="CA-2017-118577"/>
    <d v="2017-10-06T00:00:00"/>
    <d v="2017-11-10T00:00:00"/>
    <s v="Standard Class"/>
    <s v="XP-21865"/>
    <s v="Xylona Preis"/>
    <s v="Consumer"/>
    <s v="United States"/>
    <s v="Belleville"/>
    <s v="New Jersey"/>
    <n v="7109"/>
    <s v="East"/>
    <s v="OFF-PA-10001357"/>
    <s v="Office Supplies"/>
    <s v="Paper"/>
    <s v="Xerox 1886"/>
    <n v="143.69999999999999"/>
    <n v="3"/>
    <n v="0"/>
    <n v="68.975999999999999"/>
    <x v="13"/>
    <x v="3"/>
  </r>
  <r>
    <n v="8330"/>
    <s v="CA-2017-118577"/>
    <d v="2017-10-06T00:00:00"/>
    <d v="2017-11-10T00:00:00"/>
    <s v="Standard Class"/>
    <s v="XP-21865"/>
    <s v="Xylona Preis"/>
    <s v="Consumer"/>
    <s v="United States"/>
    <s v="Belleville"/>
    <s v="New Jersey"/>
    <n v="7109"/>
    <s v="East"/>
    <s v="OFF-PA-10004888"/>
    <s v="Office Supplies"/>
    <s v="Paper"/>
    <s v="Xerox 217"/>
    <n v="6.48"/>
    <n v="1"/>
    <n v="0"/>
    <n v="3.1103999999999998"/>
    <x v="13"/>
    <x v="3"/>
  </r>
  <r>
    <n v="8331"/>
    <s v="CA-2017-113572"/>
    <d v="2017-11-07T00:00:00"/>
    <d v="2017-11-11T00:00:00"/>
    <s v="Standard Class"/>
    <s v="FP-14320"/>
    <s v="Frank Preis"/>
    <s v="Consumer"/>
    <s v="United States"/>
    <s v="New York City"/>
    <s v="New York"/>
    <n v="10024"/>
    <s v="East"/>
    <s v="TEC-AC-10002370"/>
    <s v="Technology"/>
    <s v="Accessories"/>
    <s v="Maxell CD-R Discs"/>
    <n v="7.88"/>
    <n v="4"/>
    <n v="0"/>
    <n v="2.5215999999999998"/>
    <x v="23"/>
    <x v="3"/>
  </r>
  <r>
    <n v="8332"/>
    <s v="CA-2016-153269"/>
    <d v="2016-03-09T00:00:00"/>
    <d v="2016-12-03T00:00:00"/>
    <s v="First Class"/>
    <s v="PS-18760"/>
    <s v="Pamela Stobb"/>
    <s v="Consumer"/>
    <s v="United States"/>
    <s v="Andover"/>
    <s v="Massachusetts"/>
    <n v="1810"/>
    <s v="East"/>
    <s v="OFF-ST-10004634"/>
    <s v="Office Supplies"/>
    <s v="Storage"/>
    <s v="Personal Folder Holder, Ebony"/>
    <n v="11.21"/>
    <n v="1"/>
    <n v="0"/>
    <n v="3.363"/>
    <x v="17"/>
    <x v="0"/>
  </r>
  <r>
    <n v="8333"/>
    <s v="CA-2016-153269"/>
    <d v="2016-03-09T00:00:00"/>
    <d v="2016-12-03T00:00:00"/>
    <s v="First Class"/>
    <s v="PS-18760"/>
    <s v="Pamela Stobb"/>
    <s v="Consumer"/>
    <s v="United States"/>
    <s v="Andover"/>
    <s v="Massachusetts"/>
    <n v="1810"/>
    <s v="East"/>
    <s v="FUR-CH-10002647"/>
    <s v="Furniture"/>
    <s v="Chairs"/>
    <s v="Situations Contoured Folding Chairs, 4/Set"/>
    <n v="354.9"/>
    <n v="5"/>
    <n v="0"/>
    <n v="88.724999999999994"/>
    <x v="17"/>
    <x v="0"/>
  </r>
  <r>
    <n v="8334"/>
    <s v="CA-2016-153269"/>
    <d v="2016-03-09T00:00:00"/>
    <d v="2016-12-03T00:00:00"/>
    <s v="First Class"/>
    <s v="PS-18760"/>
    <s v="Pamela Stobb"/>
    <s v="Consumer"/>
    <s v="United States"/>
    <s v="Andover"/>
    <s v="Massachusetts"/>
    <n v="1810"/>
    <s v="East"/>
    <s v="OFF-PA-10001801"/>
    <s v="Office Supplies"/>
    <s v="Paper"/>
    <s v="Xerox 193"/>
    <n v="17.940000000000001"/>
    <n v="3"/>
    <n v="0"/>
    <n v="8.7905999999999995"/>
    <x v="17"/>
    <x v="0"/>
  </r>
  <r>
    <n v="8335"/>
    <s v="CA-2016-153269"/>
    <d v="2016-03-09T00:00:00"/>
    <d v="2016-12-03T00:00:00"/>
    <s v="First Class"/>
    <s v="PS-18760"/>
    <s v="Pamela Stobb"/>
    <s v="Consumer"/>
    <s v="United States"/>
    <s v="Andover"/>
    <s v="Massachusetts"/>
    <n v="1810"/>
    <s v="East"/>
    <s v="OFF-BI-10004632"/>
    <s v="Office Supplies"/>
    <s v="Binders"/>
    <s v="GBC Binding covers"/>
    <n v="51.8"/>
    <n v="4"/>
    <n v="0"/>
    <n v="23.31"/>
    <x v="17"/>
    <x v="0"/>
  </r>
  <r>
    <n v="8336"/>
    <s v="CA-2017-161655"/>
    <d v="2017-05-13T00:00:00"/>
    <s v="5/18/2017"/>
    <s v="Second Class"/>
    <s v="CW-11905"/>
    <s v="Carl Weiss"/>
    <s v="Home Office"/>
    <s v="United States"/>
    <s v="Newark"/>
    <s v="Delaware"/>
    <n v="19711"/>
    <s v="East"/>
    <s v="OFF-BI-10002082"/>
    <s v="Office Supplies"/>
    <s v="Binders"/>
    <s v="GBC Twin Loop Wire Binding Elements"/>
    <n v="299.52"/>
    <n v="9"/>
    <n v="0"/>
    <n v="149.76"/>
    <x v="24"/>
    <x v="3"/>
  </r>
  <r>
    <n v="8337"/>
    <s v="CA-2016-101469"/>
    <d v="2016-07-02T00:00:00"/>
    <d v="2016-08-07T00:00:00"/>
    <s v="Standard Class"/>
    <s v="KH-16360"/>
    <s v="Katherine Hughes"/>
    <s v="Consumer"/>
    <s v="United States"/>
    <s v="Arlington"/>
    <s v="Virginia"/>
    <n v="22204"/>
    <s v="South"/>
    <s v="OFF-AR-10003986"/>
    <s v="Office Supplies"/>
    <s v="Art"/>
    <s v="Avery Hi-Liter Pen Style Six-Color Fluorescent Set"/>
    <n v="7.7"/>
    <n v="2"/>
    <n v="0"/>
    <n v="3.157"/>
    <x v="16"/>
    <x v="0"/>
  </r>
  <r>
    <n v="8338"/>
    <s v="CA-2014-153087"/>
    <d v="2014-12-27T00:00:00"/>
    <d v="2015-03-01T00:00:00"/>
    <s v="Standard Class"/>
    <s v="TC-20980"/>
    <s v="Tamara Chand"/>
    <s v="Corporate"/>
    <s v="United States"/>
    <s v="Decatur"/>
    <s v="Alabama"/>
    <n v="35601"/>
    <s v="South"/>
    <s v="OFF-PA-10001243"/>
    <s v="Office Supplies"/>
    <s v="Paper"/>
    <s v="Xerox 1983"/>
    <n v="23.92"/>
    <n v="4"/>
    <n v="0"/>
    <n v="11.720800000000001"/>
    <x v="20"/>
    <x v="2"/>
  </r>
  <r>
    <n v="8339"/>
    <s v="CA-2014-153087"/>
    <d v="2014-12-27T00:00:00"/>
    <d v="2015-03-01T00:00:00"/>
    <s v="Standard Class"/>
    <s v="TC-20980"/>
    <s v="Tamara Chand"/>
    <s v="Corporate"/>
    <s v="United States"/>
    <s v="Decatur"/>
    <s v="Alabama"/>
    <n v="35601"/>
    <s v="South"/>
    <s v="TEC-AC-10003198"/>
    <s v="Technology"/>
    <s v="Accessories"/>
    <s v="Enermax Acrylux Wireless Keyboard"/>
    <n v="498"/>
    <n v="5"/>
    <n v="0"/>
    <n v="184.26"/>
    <x v="20"/>
    <x v="2"/>
  </r>
  <r>
    <n v="8340"/>
    <s v="CA-2017-135076"/>
    <d v="2017-04-13T00:00:00"/>
    <s v="4/17/2017"/>
    <s v="Standard Class"/>
    <s v="YS-21880"/>
    <s v="Yana Sorensen"/>
    <s v="Corporate"/>
    <s v="United States"/>
    <s v="Hesperia"/>
    <s v="California"/>
    <n v="92345"/>
    <s v="West"/>
    <s v="FUR-CH-10003774"/>
    <s v="Furniture"/>
    <s v="Chairs"/>
    <s v="Global Wood Trimmed Manager's Task Chair, Khaki"/>
    <n v="436.70400000000001"/>
    <n v="6"/>
    <n v="0.2"/>
    <n v="-38.211599999999997"/>
    <x v="4"/>
    <x v="3"/>
  </r>
  <r>
    <n v="8341"/>
    <s v="CA-2014-161634"/>
    <d v="2014-11-14T00:00:00"/>
    <s v="11/20/2014"/>
    <s v="Standard Class"/>
    <s v="CC-12220"/>
    <s v="Chris Cortes"/>
    <s v="Consumer"/>
    <s v="United States"/>
    <s v="Chesapeake"/>
    <s v="Virginia"/>
    <n v="23320"/>
    <s v="South"/>
    <s v="OFF-PA-10002262"/>
    <s v="Office Supplies"/>
    <s v="Paper"/>
    <s v="Xerox 192"/>
    <n v="32.4"/>
    <n v="5"/>
    <n v="0"/>
    <n v="15.552"/>
    <x v="7"/>
    <x v="2"/>
  </r>
  <r>
    <n v="8342"/>
    <s v="CA-2017-141481"/>
    <d v="2017-06-11T00:00:00"/>
    <s v="6/14/2017"/>
    <s v="First Class"/>
    <s v="ZD-21925"/>
    <s v="Zuschuss Donatelli"/>
    <s v="Consumer"/>
    <s v="United States"/>
    <s v="Los Angeles"/>
    <s v="California"/>
    <n v="90036"/>
    <s v="West"/>
    <s v="OFF-AP-10004532"/>
    <s v="Office Supplies"/>
    <s v="Appliances"/>
    <s v="Kensington 6 Outlet Guardian Standard Surge Protector"/>
    <n v="61.44"/>
    <n v="3"/>
    <n v="0"/>
    <n v="16.588799999999999"/>
    <x v="27"/>
    <x v="3"/>
  </r>
  <r>
    <n v="8343"/>
    <s v="CA-2016-132549"/>
    <d v="2016-11-25T00:00:00"/>
    <s v="11/30/2016"/>
    <s v="Standard Class"/>
    <s v="JK-15370"/>
    <s v="Jay Kimmel"/>
    <s v="Consumer"/>
    <s v="United States"/>
    <s v="Huntsville"/>
    <s v="Alabama"/>
    <n v="35810"/>
    <s v="South"/>
    <s v="OFF-ST-10001325"/>
    <s v="Office Supplies"/>
    <s v="Storage"/>
    <s v="Sterilite Officeware Hinged File Box"/>
    <n v="73.36"/>
    <n v="7"/>
    <n v="0"/>
    <n v="19.807200000000002"/>
    <x v="0"/>
    <x v="0"/>
  </r>
  <r>
    <n v="8344"/>
    <s v="US-2014-155544"/>
    <d v="2014-03-21T00:00:00"/>
    <s v="3/25/2014"/>
    <s v="Standard Class"/>
    <s v="GM-14440"/>
    <s v="Gary McGarr"/>
    <s v="Consumer"/>
    <s v="United States"/>
    <s v="Knoxville"/>
    <s v="Tennessee"/>
    <n v="37918"/>
    <s v="South"/>
    <s v="OFF-LA-10004544"/>
    <s v="Office Supplies"/>
    <s v="Labels"/>
    <s v="Avery 505"/>
    <n v="59.2"/>
    <n v="5"/>
    <n v="0.2"/>
    <n v="22.2"/>
    <x v="34"/>
    <x v="2"/>
  </r>
  <r>
    <n v="8345"/>
    <s v="US-2014-155544"/>
    <d v="2014-03-21T00:00:00"/>
    <s v="3/25/2014"/>
    <s v="Standard Class"/>
    <s v="GM-14440"/>
    <s v="Gary McGarr"/>
    <s v="Consumer"/>
    <s v="United States"/>
    <s v="Knoxville"/>
    <s v="Tennessee"/>
    <n v="37918"/>
    <s v="South"/>
    <s v="FUR-FU-10001473"/>
    <s v="Furniture"/>
    <s v="Furnishings"/>
    <s v="DAX Wood Document Frame"/>
    <n v="32.951999999999998"/>
    <n v="3"/>
    <n v="0.2"/>
    <n v="6.5903999999999998"/>
    <x v="34"/>
    <x v="2"/>
  </r>
  <r>
    <n v="8346"/>
    <s v="US-2014-155544"/>
    <d v="2014-03-21T00:00:00"/>
    <s v="3/25/2014"/>
    <s v="Standard Class"/>
    <s v="GM-14440"/>
    <s v="Gary McGarr"/>
    <s v="Consumer"/>
    <s v="United States"/>
    <s v="Knoxville"/>
    <s v="Tennessee"/>
    <n v="37918"/>
    <s v="South"/>
    <s v="FUR-CH-10000422"/>
    <s v="Furniture"/>
    <s v="Chairs"/>
    <s v="Global Highback Leather Tilter in Burgundy"/>
    <n v="218.376"/>
    <n v="3"/>
    <n v="0.2"/>
    <n v="-10.918799999999999"/>
    <x v="34"/>
    <x v="2"/>
  </r>
  <r>
    <n v="8347"/>
    <s v="US-2015-115238"/>
    <d v="2015-04-30T00:00:00"/>
    <d v="2015-04-05T00:00:00"/>
    <s v="Standard Class"/>
    <s v="JW-15220"/>
    <s v="Jane Waco"/>
    <s v="Corporate"/>
    <s v="United States"/>
    <s v="Lawrence"/>
    <s v="Massachusetts"/>
    <n v="1841"/>
    <s v="East"/>
    <s v="FUR-FU-10002960"/>
    <s v="Furniture"/>
    <s v="Furnishings"/>
    <s v="Eldon 200 Class Desk Accessories, Burgundy"/>
    <n v="31.4"/>
    <n v="5"/>
    <n v="0"/>
    <n v="13.188000000000001"/>
    <x v="19"/>
    <x v="1"/>
  </r>
  <r>
    <n v="8348"/>
    <s v="US-2015-115238"/>
    <d v="2015-04-30T00:00:00"/>
    <d v="2015-04-05T00:00:00"/>
    <s v="Standard Class"/>
    <s v="JW-15220"/>
    <s v="Jane Waco"/>
    <s v="Corporate"/>
    <s v="United States"/>
    <s v="Lawrence"/>
    <s v="Massachusetts"/>
    <n v="1841"/>
    <s v="East"/>
    <s v="FUR-FU-10002445"/>
    <s v="Furniture"/>
    <s v="Furnishings"/>
    <s v="DAX Two-Tone Rosewood/Black Document Frame, Desktop, 5 x 7"/>
    <n v="9.48"/>
    <n v="1"/>
    <n v="0"/>
    <n v="3.7919999999999998"/>
    <x v="19"/>
    <x v="1"/>
  </r>
  <r>
    <n v="8349"/>
    <s v="US-2015-115238"/>
    <d v="2015-04-30T00:00:00"/>
    <d v="2015-04-05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n v="0"/>
    <n v="58.66"/>
    <x v="19"/>
    <x v="1"/>
  </r>
  <r>
    <n v="8350"/>
    <s v="US-2015-115238"/>
    <d v="2015-04-30T00:00:00"/>
    <d v="2015-04-05T00:00:00"/>
    <s v="Standard Class"/>
    <s v="JW-15220"/>
    <s v="Jane Waco"/>
    <s v="Corporate"/>
    <s v="United States"/>
    <s v="Lawrence"/>
    <s v="Massachusetts"/>
    <n v="1841"/>
    <s v="East"/>
    <s v="FUR-FU-10001025"/>
    <s v="Furniture"/>
    <s v="Furnishings"/>
    <s v="Eldon Im‡ge Series Desk Accessories, Clear"/>
    <n v="24.3"/>
    <n v="5"/>
    <n v="0"/>
    <n v="10.449"/>
    <x v="19"/>
    <x v="1"/>
  </r>
  <r>
    <n v="8351"/>
    <s v="US-2015-115238"/>
    <d v="2015-04-30T00:00:00"/>
    <d v="2015-04-05T00:00:00"/>
    <s v="Standard Class"/>
    <s v="JW-15220"/>
    <s v="Jane Waco"/>
    <s v="Corporate"/>
    <s v="United States"/>
    <s v="Lawrence"/>
    <s v="Massachusetts"/>
    <n v="1841"/>
    <s v="East"/>
    <s v="OFF-PA-10002689"/>
    <s v="Office Supplies"/>
    <s v="Paper"/>
    <s v="Weyerhaeuser First Choice Laser/Copy Paper (20Lb. and 88 Bright)"/>
    <n v="6.48"/>
    <n v="1"/>
    <n v="0"/>
    <n v="3.1103999999999998"/>
    <x v="19"/>
    <x v="1"/>
  </r>
  <r>
    <n v="8352"/>
    <s v="CA-2017-132199"/>
    <d v="2017-05-03T00:00:00"/>
    <d v="2017-08-05T00:00:00"/>
    <s v="Standard Class"/>
    <s v="BO-11350"/>
    <s v="Bill Overfelt"/>
    <s v="Corporate"/>
    <s v="United States"/>
    <s v="Philadelphia"/>
    <s v="Pennsylvania"/>
    <n v="19134"/>
    <s v="East"/>
    <s v="FUR-FU-10004245"/>
    <s v="Furniture"/>
    <s v="Furnishings"/>
    <s v="Career Cubicle Clock, 8 1/4&quot;, Black"/>
    <n v="32.448"/>
    <n v="2"/>
    <n v="0.2"/>
    <n v="7.3007999999999997"/>
    <x v="24"/>
    <x v="3"/>
  </r>
  <r>
    <n v="8353"/>
    <s v="CA-2017-132199"/>
    <d v="2017-05-03T00:00:00"/>
    <d v="2017-08-05T00:00:00"/>
    <s v="Standard Class"/>
    <s v="BO-11350"/>
    <s v="Bill Overfelt"/>
    <s v="Corporate"/>
    <s v="United States"/>
    <s v="Philadelphia"/>
    <s v="Pennsylvania"/>
    <n v="19134"/>
    <s v="East"/>
    <s v="OFF-BI-10003684"/>
    <s v="Office Supplies"/>
    <s v="Binders"/>
    <s v="Wilson Jones Legal Size Ring Binders"/>
    <n v="26.388000000000002"/>
    <n v="4"/>
    <n v="0.7"/>
    <n v="-17.591999999999999"/>
    <x v="24"/>
    <x v="3"/>
  </r>
  <r>
    <n v="8354"/>
    <s v="CA-2017-132199"/>
    <d v="2017-05-03T00:00:00"/>
    <d v="2017-08-05T00:00:00"/>
    <s v="Standard Class"/>
    <s v="BO-11350"/>
    <s v="Bill Overfelt"/>
    <s v="Corporate"/>
    <s v="United States"/>
    <s v="Philadelphia"/>
    <s v="Pennsylvania"/>
    <n v="19134"/>
    <s v="East"/>
    <s v="FUR-TA-10003748"/>
    <s v="Furniture"/>
    <s v="Tables"/>
    <s v="Bevis 36 x 72 Conference Tables"/>
    <n v="373.47"/>
    <n v="5"/>
    <n v="0.4"/>
    <n v="-112.041"/>
    <x v="24"/>
    <x v="3"/>
  </r>
  <r>
    <n v="8355"/>
    <s v="CA-2017-132199"/>
    <d v="2017-05-03T00:00:00"/>
    <d v="2017-08-05T00:00:00"/>
    <s v="Standard Class"/>
    <s v="BO-11350"/>
    <s v="Bill Overfelt"/>
    <s v="Corporate"/>
    <s v="United States"/>
    <s v="Philadelphia"/>
    <s v="Pennsylvania"/>
    <n v="19134"/>
    <s v="East"/>
    <s v="OFF-BI-10002133"/>
    <s v="Office Supplies"/>
    <s v="Binders"/>
    <s v="Wilson Jones Elliptical Ring 3 1/2&quot; Capacity Binders, 800 sheets"/>
    <n v="64.2"/>
    <n v="5"/>
    <n v="0.7"/>
    <n v="-44.94"/>
    <x v="24"/>
    <x v="3"/>
  </r>
  <r>
    <n v="8356"/>
    <s v="CA-2017-132199"/>
    <d v="2017-05-03T00:00:00"/>
    <d v="2017-08-05T00:00:00"/>
    <s v="Standard Class"/>
    <s v="BO-11350"/>
    <s v="Bill Overfelt"/>
    <s v="Corporate"/>
    <s v="United States"/>
    <s v="Philadelphia"/>
    <s v="Pennsylvania"/>
    <n v="19134"/>
    <s v="East"/>
    <s v="OFF-FA-10002280"/>
    <s v="Office Supplies"/>
    <s v="Fasteners"/>
    <s v="Advantus Plastic Paper Clips"/>
    <n v="8"/>
    <n v="2"/>
    <n v="0.2"/>
    <n v="2.8"/>
    <x v="24"/>
    <x v="3"/>
  </r>
  <r>
    <n v="8357"/>
    <s v="CA-2016-163174"/>
    <d v="2016-08-26T00:00:00"/>
    <s v="8/30/2016"/>
    <s v="Standard Class"/>
    <s v="XP-21865"/>
    <s v="Xylona Preis"/>
    <s v="Consumer"/>
    <s v="United States"/>
    <s v="Athens"/>
    <s v="Georgia"/>
    <n v="30605"/>
    <s v="South"/>
    <s v="FUR-FU-10000308"/>
    <s v="Furniture"/>
    <s v="Furnishings"/>
    <s v="Deflect-o Glass Clear Studded Chair Mats"/>
    <n v="186.54"/>
    <n v="3"/>
    <n v="0"/>
    <n v="41.038800000000002"/>
    <x v="28"/>
    <x v="0"/>
  </r>
  <r>
    <n v="8358"/>
    <s v="CA-2014-110555"/>
    <d v="2014-04-11T00:00:00"/>
    <s v="4/18/2014"/>
    <s v="Standard Class"/>
    <s v="MM-18055"/>
    <s v="Michelle Moray"/>
    <s v="Consumer"/>
    <s v="United States"/>
    <s v="Great Falls"/>
    <s v="Montana"/>
    <n v="59405"/>
    <s v="West"/>
    <s v="OFF-ST-10000876"/>
    <s v="Office Supplies"/>
    <s v="Storage"/>
    <s v="Eldon Simplefile Box Office"/>
    <n v="87.08"/>
    <n v="7"/>
    <n v="0"/>
    <n v="24.382400000000001"/>
    <x v="41"/>
    <x v="2"/>
  </r>
  <r>
    <n v="8359"/>
    <s v="CA-2014-110555"/>
    <d v="2014-04-11T00:00:00"/>
    <s v="4/18/2014"/>
    <s v="Standard Class"/>
    <s v="MM-18055"/>
    <s v="Michelle Moray"/>
    <s v="Consumer"/>
    <s v="United States"/>
    <s v="Great Falls"/>
    <s v="Montana"/>
    <n v="59405"/>
    <s v="West"/>
    <s v="TEC-PH-10000586"/>
    <s v="Technology"/>
    <s v="Phones"/>
    <s v="AT&amp;T SB67148 SynJ"/>
    <n v="105.584"/>
    <n v="2"/>
    <n v="0.2"/>
    <n v="9.2385999999999999"/>
    <x v="41"/>
    <x v="2"/>
  </r>
  <r>
    <n v="8360"/>
    <s v="CA-2014-110555"/>
    <d v="2014-04-11T00:00:00"/>
    <s v="4/18/2014"/>
    <s v="Standard Class"/>
    <s v="MM-18055"/>
    <s v="Michelle Moray"/>
    <s v="Consumer"/>
    <s v="United States"/>
    <s v="Great Falls"/>
    <s v="Montana"/>
    <n v="59405"/>
    <s v="West"/>
    <s v="TEC-AC-10003399"/>
    <s v="Technology"/>
    <s v="Accessories"/>
    <s v="Memorex Mini Travel Drive 64 GB USB 2.0 Flash Drive"/>
    <n v="217.44"/>
    <n v="6"/>
    <n v="0"/>
    <n v="91.324799999999996"/>
    <x v="41"/>
    <x v="2"/>
  </r>
  <r>
    <n v="8361"/>
    <s v="CA-2017-147207"/>
    <d v="2017-01-02T00:00:00"/>
    <d v="2017-04-01T00:00:00"/>
    <s v="Second Class"/>
    <s v="TS-21655"/>
    <s v="Trudy Schmidt"/>
    <s v="Consumer"/>
    <s v="United States"/>
    <s v="El Paso"/>
    <s v="Texas"/>
    <n v="79907"/>
    <s v="Central"/>
    <s v="OFF-AR-10001955"/>
    <s v="Office Supplies"/>
    <s v="Art"/>
    <s v="Newell 319"/>
    <n v="31.744"/>
    <n v="2"/>
    <n v="0.2"/>
    <n v="3.968"/>
    <x v="44"/>
    <x v="3"/>
  </r>
  <r>
    <n v="8362"/>
    <s v="CA-2017-147207"/>
    <d v="2017-01-02T00:00:00"/>
    <d v="2017-04-01T00:00:00"/>
    <s v="Second Class"/>
    <s v="TS-21655"/>
    <s v="Trudy Schmidt"/>
    <s v="Consumer"/>
    <s v="United States"/>
    <s v="El Paso"/>
    <s v="Texas"/>
    <n v="79907"/>
    <s v="Central"/>
    <s v="OFF-AP-10000027"/>
    <s v="Office Supplies"/>
    <s v="Appliances"/>
    <s v="Hoover Commercial SteamVac"/>
    <n v="5.4320000000000004"/>
    <n v="2"/>
    <n v="0.8"/>
    <n v="-13.58"/>
    <x v="44"/>
    <x v="3"/>
  </r>
  <r>
    <n v="8363"/>
    <s v="CA-2017-147207"/>
    <d v="2017-01-02T00:00:00"/>
    <d v="2017-04-01T00:00:00"/>
    <s v="Second Class"/>
    <s v="TS-21655"/>
    <s v="Trudy Schmidt"/>
    <s v="Consumer"/>
    <s v="United States"/>
    <s v="El Paso"/>
    <s v="Texas"/>
    <n v="79907"/>
    <s v="Central"/>
    <s v="FUR-TA-10002958"/>
    <s v="Furniture"/>
    <s v="Tables"/>
    <s v="Bevis Oval Conference Table, Walnut"/>
    <n v="913.43"/>
    <n v="5"/>
    <n v="0.3"/>
    <n v="-169.637"/>
    <x v="44"/>
    <x v="3"/>
  </r>
  <r>
    <n v="8364"/>
    <s v="CA-2017-147207"/>
    <d v="2017-01-02T00:00:00"/>
    <d v="2017-04-01T00:00:00"/>
    <s v="Second Class"/>
    <s v="TS-21655"/>
    <s v="Trudy Schmidt"/>
    <s v="Consumer"/>
    <s v="United States"/>
    <s v="El Paso"/>
    <s v="Texas"/>
    <n v="79907"/>
    <s v="Central"/>
    <s v="OFF-ST-10002615"/>
    <s v="Office Supplies"/>
    <s v="Storage"/>
    <s v="Dual Level, Single-Width Filing Carts"/>
    <n v="372.14400000000001"/>
    <n v="3"/>
    <n v="0.2"/>
    <n v="27.910799999999998"/>
    <x v="44"/>
    <x v="3"/>
  </r>
  <r>
    <n v="8365"/>
    <s v="CA-2017-137631"/>
    <d v="2017-04-28T00:00:00"/>
    <d v="2017-02-05T00:00:00"/>
    <s v="Standard Class"/>
    <s v="JL-15235"/>
    <s v="Janet Lee"/>
    <s v="Consumer"/>
    <s v="United States"/>
    <s v="Kissimmee"/>
    <s v="Florida"/>
    <n v="34741"/>
    <s v="South"/>
    <s v="TEC-PH-10002624"/>
    <s v="Technology"/>
    <s v="Phones"/>
    <s v="Samsung Galaxy S4 Mini"/>
    <n v="751.98400000000004"/>
    <n v="2"/>
    <n v="0.2"/>
    <n v="84.598200000000006"/>
    <x v="4"/>
    <x v="3"/>
  </r>
  <r>
    <n v="8366"/>
    <s v="CA-2017-157273"/>
    <d v="2017-01-30T00:00:00"/>
    <d v="2017-02-02T00:00:00"/>
    <s v="First Class"/>
    <s v="SZ-20035"/>
    <s v="Sam Zeldin"/>
    <s v="Home Office"/>
    <s v="United States"/>
    <s v="Seattle"/>
    <s v="Washington"/>
    <n v="98105"/>
    <s v="West"/>
    <s v="TEC-PH-10002275"/>
    <s v="Technology"/>
    <s v="Phones"/>
    <s v="Mitel 5320 IP Phone VoIP phone"/>
    <n v="604.76800000000003"/>
    <n v="4"/>
    <n v="0.2"/>
    <n v="60.476799999999997"/>
    <x v="44"/>
    <x v="3"/>
  </r>
  <r>
    <n v="8367"/>
    <s v="CA-2014-109918"/>
    <d v="2014-09-07T00:00:00"/>
    <d v="2014-12-09T00:00:00"/>
    <s v="Second Class"/>
    <s v="LR-17035"/>
    <s v="Lisa Ryan"/>
    <s v="Corporate"/>
    <s v="United States"/>
    <s v="Santa Clara"/>
    <s v="California"/>
    <n v="95051"/>
    <s v="West"/>
    <s v="OFF-SU-10004290"/>
    <s v="Office Supplies"/>
    <s v="Supplies"/>
    <s v="Acme Design Line 8&quot; Stainless Steel Bent Scissors w/Champagne Handles, 3-1/8&quot; Cut"/>
    <n v="27.36"/>
    <n v="4"/>
    <n v="0"/>
    <n v="7.3872"/>
    <x v="30"/>
    <x v="2"/>
  </r>
  <r>
    <n v="8368"/>
    <s v="CA-2014-109918"/>
    <d v="2014-09-07T00:00:00"/>
    <d v="2014-12-09T00:00:00"/>
    <s v="Second Class"/>
    <s v="LR-17035"/>
    <s v="Lisa Ryan"/>
    <s v="Corporate"/>
    <s v="United States"/>
    <s v="Santa Clara"/>
    <s v="California"/>
    <n v="95051"/>
    <s v="West"/>
    <s v="OFF-PA-10000174"/>
    <s v="Office Supplies"/>
    <s v="Paper"/>
    <s v="Message Book, Wirebound, Four 5 1/2&quot; X 4&quot; Forms/Pg., 200 Dupl. Sets/Book"/>
    <n v="20.56"/>
    <n v="2"/>
    <n v="0"/>
    <n v="9.6631999999999998"/>
    <x v="30"/>
    <x v="2"/>
  </r>
  <r>
    <n v="8369"/>
    <s v="CA-2014-109918"/>
    <d v="2014-09-07T00:00:00"/>
    <d v="2014-12-09T00:00:00"/>
    <s v="Second Class"/>
    <s v="LR-17035"/>
    <s v="Lisa Ryan"/>
    <s v="Corporate"/>
    <s v="United States"/>
    <s v="Santa Clara"/>
    <s v="California"/>
    <n v="95051"/>
    <s v="West"/>
    <s v="OFF-BI-10004308"/>
    <s v="Office Supplies"/>
    <s v="Binders"/>
    <s v="Avery Legal 4-Ring Binder"/>
    <n v="83.92"/>
    <n v="5"/>
    <n v="0.2"/>
    <n v="31.47"/>
    <x v="30"/>
    <x v="2"/>
  </r>
  <r>
    <n v="8370"/>
    <s v="CA-2016-118745"/>
    <d v="2016-06-11T00:00:00"/>
    <s v="6/16/2016"/>
    <s v="Standard Class"/>
    <s v="SV-20365"/>
    <s v="Seth Vernon"/>
    <s v="Consumer"/>
    <s v="United States"/>
    <s v="Los Angeles"/>
    <s v="California"/>
    <n v="90049"/>
    <s v="West"/>
    <s v="FUR-TA-10003473"/>
    <s v="Furniture"/>
    <s v="Tables"/>
    <s v="Bretford Rectangular Conference Table Tops"/>
    <n v="902.71199999999999"/>
    <n v="3"/>
    <n v="0.2"/>
    <n v="33.851700000000001"/>
    <x v="1"/>
    <x v="0"/>
  </r>
  <r>
    <n v="8371"/>
    <s v="CA-2016-163972"/>
    <d v="2016-10-17T00:00:00"/>
    <s v="10/21/2016"/>
    <s v="Standard Class"/>
    <s v="MG-17890"/>
    <s v="Michael Granlund"/>
    <s v="Home Office"/>
    <s v="United States"/>
    <s v="Fresno"/>
    <s v="California"/>
    <n v="93727"/>
    <s v="West"/>
    <s v="FUR-BO-10003894"/>
    <s v="Furniture"/>
    <s v="Bookcases"/>
    <s v="Safco Value Mate Steel Bookcase, Baked Enamel Finish on Steel, Black"/>
    <n v="120.666"/>
    <n v="2"/>
    <n v="0.15"/>
    <n v="21.294"/>
    <x v="32"/>
    <x v="0"/>
  </r>
  <r>
    <n v="8372"/>
    <s v="CA-2014-165393"/>
    <d v="2014-12-27T00:00:00"/>
    <s v="12/30/2014"/>
    <s v="First Class"/>
    <s v="NC-18415"/>
    <s v="Nathan Cano"/>
    <s v="Consumer"/>
    <s v="United States"/>
    <s v="Fort Worth"/>
    <s v="Texas"/>
    <n v="76106"/>
    <s v="Central"/>
    <s v="OFF-BI-10001658"/>
    <s v="Office Supplies"/>
    <s v="Binders"/>
    <s v="GBC Standard Therm-A-Bind Covers"/>
    <n v="4.984"/>
    <n v="1"/>
    <n v="0.8"/>
    <n v="-8.4727999999999994"/>
    <x v="20"/>
    <x v="2"/>
  </r>
  <r>
    <n v="8373"/>
    <s v="CA-2016-113726"/>
    <d v="2016-11-24T00:00:00"/>
    <d v="2016-01-12T00:00:00"/>
    <s v="Standard Class"/>
    <s v="SC-20680"/>
    <s v="Steve Carroll"/>
    <s v="Home Office"/>
    <s v="United States"/>
    <s v="Seattle"/>
    <s v="Washington"/>
    <n v="98105"/>
    <s v="West"/>
    <s v="FUR-FU-10003535"/>
    <s v="Furniture"/>
    <s v="Furnishings"/>
    <s v="Howard Miller Distant Time Traveler Alarm Clock"/>
    <n v="82.26"/>
    <n v="3"/>
    <n v="0"/>
    <n v="33.726599999999998"/>
    <x v="0"/>
    <x v="0"/>
  </r>
  <r>
    <n v="8374"/>
    <s v="CA-2016-152940"/>
    <d v="2016-11-10T00:00:00"/>
    <s v="11/13/2016"/>
    <s v="First Class"/>
    <s v="RO-19780"/>
    <s v="Rose O'Brian"/>
    <s v="Consumer"/>
    <s v="United States"/>
    <s v="San Francisco"/>
    <s v="California"/>
    <n v="94110"/>
    <s v="West"/>
    <s v="OFF-ST-10000352"/>
    <s v="Office Supplies"/>
    <s v="Storage"/>
    <s v="Acco Perma 2700 Stacking Storage Drawers"/>
    <n v="29.74"/>
    <n v="1"/>
    <n v="0"/>
    <n v="4.4610000000000003"/>
    <x v="0"/>
    <x v="0"/>
  </r>
  <r>
    <n v="8375"/>
    <s v="CA-2015-158701"/>
    <d v="2015-01-05T00:00:00"/>
    <d v="2015-10-01T00:00:00"/>
    <s v="Standard Class"/>
    <s v="JL-15175"/>
    <s v="James Lanier"/>
    <s v="Home Office"/>
    <s v="United States"/>
    <s v="San Francisco"/>
    <s v="California"/>
    <n v="94110"/>
    <s v="West"/>
    <s v="OFF-AP-10004859"/>
    <s v="Office Supplies"/>
    <s v="Appliances"/>
    <s v="Acco 6 Outlet Guardian Premium Surge Suppressor"/>
    <n v="87.36"/>
    <n v="6"/>
    <n v="0"/>
    <n v="23.587199999999999"/>
    <x v="26"/>
    <x v="1"/>
  </r>
  <r>
    <n v="8376"/>
    <s v="CA-2015-158701"/>
    <d v="2015-01-05T00:00:00"/>
    <d v="2015-10-01T00:00:00"/>
    <s v="Standard Class"/>
    <s v="JL-15175"/>
    <s v="James Lanier"/>
    <s v="Home Office"/>
    <s v="United States"/>
    <s v="San Francisco"/>
    <s v="California"/>
    <n v="94110"/>
    <s v="West"/>
    <s v="OFF-BI-10001294"/>
    <s v="Office Supplies"/>
    <s v="Binders"/>
    <s v="Fellowes Binding Cases"/>
    <n v="56.16"/>
    <n v="6"/>
    <n v="0.2"/>
    <n v="17.55"/>
    <x v="26"/>
    <x v="1"/>
  </r>
  <r>
    <n v="8377"/>
    <s v="CA-2017-156272"/>
    <d v="2017-03-21T00:00:00"/>
    <s v="3/27/2017"/>
    <s v="Standard Class"/>
    <s v="PW-19030"/>
    <s v="Pauline Webber"/>
    <s v="Corporate"/>
    <s v="United States"/>
    <s v="Pompano Beach"/>
    <s v="Florida"/>
    <n v="33068"/>
    <s v="South"/>
    <s v="OFF-AP-10001242"/>
    <s v="Office Supplies"/>
    <s v="Appliances"/>
    <s v="APC 7 Outlet Network SurgeArrest Surge Protector"/>
    <n v="64.384"/>
    <n v="1"/>
    <n v="0.2"/>
    <n v="8.048"/>
    <x v="42"/>
    <x v="3"/>
  </r>
  <r>
    <n v="8378"/>
    <s v="CA-2015-162964"/>
    <d v="2015-11-12T00:00:00"/>
    <s v="11/18/2015"/>
    <s v="Standard Class"/>
    <s v="MF-18250"/>
    <s v="Monica Federle"/>
    <s v="Corporate"/>
    <s v="United States"/>
    <s v="Houston"/>
    <s v="Texas"/>
    <n v="77095"/>
    <s v="Central"/>
    <s v="OFF-ST-10002344"/>
    <s v="Office Supplies"/>
    <s v="Storage"/>
    <s v="Carina 42&quot;Hx23 3/4&quot;W Media Storage Unit"/>
    <n v="64.784000000000006"/>
    <n v="1"/>
    <n v="0.2"/>
    <n v="-14.5764"/>
    <x v="6"/>
    <x v="1"/>
  </r>
  <r>
    <n v="8379"/>
    <s v="CA-2015-162964"/>
    <d v="2015-11-12T00:00:00"/>
    <s v="11/18/2015"/>
    <s v="Standard Class"/>
    <s v="MF-18250"/>
    <s v="Monica Federle"/>
    <s v="Corporate"/>
    <s v="United States"/>
    <s v="Houston"/>
    <s v="Texas"/>
    <n v="77095"/>
    <s v="Central"/>
    <s v="OFF-PA-10003349"/>
    <s v="Office Supplies"/>
    <s v="Paper"/>
    <s v="Xerox 1957"/>
    <n v="15.552"/>
    <n v="3"/>
    <n v="0.2"/>
    <n v="5.6375999999999999"/>
    <x v="6"/>
    <x v="1"/>
  </r>
  <r>
    <n v="8380"/>
    <s v="CA-2015-162964"/>
    <d v="2015-11-12T00:00:00"/>
    <s v="11/18/2015"/>
    <s v="Standard Class"/>
    <s v="MF-18250"/>
    <s v="Monica Federle"/>
    <s v="Corporate"/>
    <s v="United States"/>
    <s v="Houston"/>
    <s v="Texas"/>
    <n v="77095"/>
    <s v="Central"/>
    <s v="OFF-EN-10003055"/>
    <s v="Office Supplies"/>
    <s v="Envelopes"/>
    <s v="Blue String-Tie &amp; Button Interoffice Envelopes, 10 x 13"/>
    <n v="223.88800000000001"/>
    <n v="7"/>
    <n v="0.2"/>
    <n v="69.965000000000003"/>
    <x v="6"/>
    <x v="1"/>
  </r>
  <r>
    <n v="8381"/>
    <s v="CA-2014-103527"/>
    <d v="2014-09-09T00:00:00"/>
    <s v="9/14/2014"/>
    <s v="Second Class"/>
    <s v="CC-12220"/>
    <s v="Chris Cortes"/>
    <s v="Consumer"/>
    <s v="United States"/>
    <s v="Chicago"/>
    <s v="Illinois"/>
    <n v="60653"/>
    <s v="Central"/>
    <s v="OFF-PA-10001622"/>
    <s v="Office Supplies"/>
    <s v="Paper"/>
    <s v="Ampad Poly Cover Wirebound Steno Book, 6&quot; x 9&quot; Assorted Colors, Gregg Ruled"/>
    <n v="10.896000000000001"/>
    <n v="3"/>
    <n v="0.2"/>
    <n v="3.4049999999999998"/>
    <x v="30"/>
    <x v="2"/>
  </r>
  <r>
    <n v="8382"/>
    <s v="CA-2016-134544"/>
    <d v="2016-03-17T00:00:00"/>
    <s v="3/19/2016"/>
    <s v="Second Class"/>
    <s v="AC-10660"/>
    <s v="Anna Chung"/>
    <s v="Consumer"/>
    <s v="United States"/>
    <s v="San Francisco"/>
    <s v="California"/>
    <n v="94109"/>
    <s v="West"/>
    <s v="TEC-PH-10003800"/>
    <s v="Technology"/>
    <s v="Phones"/>
    <s v="i.Sound Portable Power - 8000 mAh"/>
    <n v="84.784000000000006"/>
    <n v="2"/>
    <n v="0.2"/>
    <n v="-20.136199999999999"/>
    <x v="17"/>
    <x v="0"/>
  </r>
  <r>
    <n v="8383"/>
    <s v="CA-2016-163048"/>
    <d v="2016-02-08T00:00:00"/>
    <s v="2/15/2016"/>
    <s v="Standard Class"/>
    <s v="MH-17440"/>
    <s v="Mark Haberlin"/>
    <s v="Corporate"/>
    <s v="United States"/>
    <s v="Houston"/>
    <s v="Texas"/>
    <n v="77036"/>
    <s v="Central"/>
    <s v="FUR-CH-10001270"/>
    <s v="Furniture"/>
    <s v="Chairs"/>
    <s v="Harbour Creations Steel Folding Chair"/>
    <n v="241.5"/>
    <n v="4"/>
    <n v="0.3"/>
    <n v="0"/>
    <x v="47"/>
    <x v="0"/>
  </r>
  <r>
    <n v="8384"/>
    <s v="CA-2016-145135"/>
    <d v="2016-11-26T00:00:00"/>
    <s v="11/28/2016"/>
    <s v="First Class"/>
    <s v="CD-12790"/>
    <s v="Cynthia Delaney"/>
    <s v="Home Office"/>
    <s v="United States"/>
    <s v="Shelton"/>
    <s v="Connecticut"/>
    <n v="6484"/>
    <s v="East"/>
    <s v="TEC-AC-10003447"/>
    <s v="Technology"/>
    <s v="Accessories"/>
    <s v="Micropad Numeric Keypads"/>
    <n v="59.97"/>
    <n v="3"/>
    <n v="0"/>
    <n v="14.9925"/>
    <x v="0"/>
    <x v="0"/>
  </r>
  <r>
    <n v="8385"/>
    <s v="CA-2016-145135"/>
    <d v="2016-11-26T00:00:00"/>
    <s v="11/28/2016"/>
    <s v="First Class"/>
    <s v="CD-12790"/>
    <s v="Cynthia Delaney"/>
    <s v="Home Office"/>
    <s v="United States"/>
    <s v="Shelton"/>
    <s v="Connecticut"/>
    <n v="6484"/>
    <s v="East"/>
    <s v="OFF-PA-10004285"/>
    <s v="Office Supplies"/>
    <s v="Paper"/>
    <s v="Xerox 1959"/>
    <n v="13.36"/>
    <n v="2"/>
    <n v="0"/>
    <n v="6.4127999999999998"/>
    <x v="0"/>
    <x v="0"/>
  </r>
  <r>
    <n v="8386"/>
    <s v="CA-2017-137582"/>
    <d v="2017-09-04T00:00:00"/>
    <d v="2017-08-09T00:00:00"/>
    <s v="Standard Class"/>
    <s v="CV-12805"/>
    <s v="Cynthia Voltz"/>
    <s v="Corporate"/>
    <s v="United States"/>
    <s v="Oakland"/>
    <s v="California"/>
    <n v="94601"/>
    <s v="West"/>
    <s v="OFF-BI-10001757"/>
    <s v="Office Supplies"/>
    <s v="Binders"/>
    <s v="Pressboard Hanging Data Binders for Unburst Sheets"/>
    <n v="11.808"/>
    <n v="3"/>
    <n v="0.2"/>
    <n v="4.1327999999999996"/>
    <x v="15"/>
    <x v="3"/>
  </r>
  <r>
    <n v="8387"/>
    <s v="CA-2015-149601"/>
    <d v="2015-05-28T00:00:00"/>
    <d v="2015-03-06T00:00:00"/>
    <s v="Standard Class"/>
    <s v="TB-21625"/>
    <s v="Trudy Brown"/>
    <s v="Consumer"/>
    <s v="United States"/>
    <s v="Manchester"/>
    <s v="Connecticut"/>
    <n v="6040"/>
    <s v="East"/>
    <s v="OFF-ST-10001558"/>
    <s v="Office Supplies"/>
    <s v="Storage"/>
    <s v="Acco Perma 4000 Stacking Storage Drawers"/>
    <n v="16.239999999999998"/>
    <n v="1"/>
    <n v="0"/>
    <n v="2.4359999999999999"/>
    <x v="33"/>
    <x v="1"/>
  </r>
  <r>
    <n v="8388"/>
    <s v="CA-2015-149601"/>
    <d v="2015-05-28T00:00:00"/>
    <d v="2015-03-06T00:00:00"/>
    <s v="Standard Class"/>
    <s v="TB-21625"/>
    <s v="Trudy Brown"/>
    <s v="Consumer"/>
    <s v="United States"/>
    <s v="Manchester"/>
    <s v="Connecticut"/>
    <n v="6040"/>
    <s v="East"/>
    <s v="OFF-ST-10001328"/>
    <s v="Office Supplies"/>
    <s v="Storage"/>
    <s v="Personal Filing Tote with Lid, Black/Gray"/>
    <n v="77.55"/>
    <n v="5"/>
    <n v="0"/>
    <n v="21.713999999999999"/>
    <x v="33"/>
    <x v="1"/>
  </r>
  <r>
    <n v="8389"/>
    <s v="CA-2014-139423"/>
    <d v="2014-11-01T00:00:00"/>
    <d v="2014-05-11T00:00:00"/>
    <s v="Standard Class"/>
    <s v="DG-13300"/>
    <s v="Deirdre Greer"/>
    <s v="Corporate"/>
    <s v="United States"/>
    <s v="Orange"/>
    <s v="New Jersey"/>
    <n v="7050"/>
    <s v="East"/>
    <s v="OFF-AP-10004708"/>
    <s v="Office Supplies"/>
    <s v="Appliances"/>
    <s v="Fellowes Superior 10 Outlet Split Surge Protector"/>
    <n v="76.12"/>
    <n v="2"/>
    <n v="0"/>
    <n v="22.0748"/>
    <x v="7"/>
    <x v="2"/>
  </r>
  <r>
    <n v="8390"/>
    <s v="CA-2016-102596"/>
    <d v="2016-12-27T00:00:00"/>
    <s v="12/30/2016"/>
    <s v="First Class"/>
    <s v="RD-19810"/>
    <s v="Ross DeVincentis"/>
    <s v="Home Office"/>
    <s v="United States"/>
    <s v="Akron"/>
    <s v="Ohio"/>
    <n v="44312"/>
    <s v="East"/>
    <s v="OFF-FA-10000621"/>
    <s v="Office Supplies"/>
    <s v="Fasteners"/>
    <s v="OIC Colored Binder Clips, Assorted Sizes"/>
    <n v="17.184000000000001"/>
    <n v="6"/>
    <n v="0.2"/>
    <n v="6.2291999999999996"/>
    <x v="5"/>
    <x v="0"/>
  </r>
  <r>
    <n v="8391"/>
    <s v="CA-2017-153227"/>
    <d v="2017-12-04T00:00:00"/>
    <d v="2017-06-12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n v="5.7624000000000004"/>
    <x v="22"/>
    <x v="3"/>
  </r>
  <r>
    <n v="8392"/>
    <s v="CA-2017-110625"/>
    <d v="2017-12-23T00:00:00"/>
    <s v="12/30/2017"/>
    <s v="Standard Class"/>
    <s v="JB-16045"/>
    <s v="Julia Barnett"/>
    <s v="Home Office"/>
    <s v="United States"/>
    <s v="Danbury"/>
    <s v="Connecticut"/>
    <n v="6810"/>
    <s v="East"/>
    <s v="FUR-FU-10001473"/>
    <s v="Furniture"/>
    <s v="Furnishings"/>
    <s v="DAX Wood Document Frame"/>
    <n v="27.46"/>
    <n v="2"/>
    <n v="0"/>
    <n v="9.8856000000000002"/>
    <x v="22"/>
    <x v="3"/>
  </r>
  <r>
    <n v="8393"/>
    <s v="CA-2016-142594"/>
    <d v="2016-12-01T00:00:00"/>
    <d v="2016-06-12T00:00:00"/>
    <s v="Second Class"/>
    <s v="EJ-14155"/>
    <s v="Eva Jacobs"/>
    <s v="Consumer"/>
    <s v="United States"/>
    <s v="Franklin"/>
    <s v="Massachusetts"/>
    <n v="2038"/>
    <s v="East"/>
    <s v="TEC-PH-10000193"/>
    <s v="Technology"/>
    <s v="Phones"/>
    <s v="Jensen SMPS-640 -†speaker phone"/>
    <n v="137.94"/>
    <n v="3"/>
    <n v="0"/>
    <n v="35.864400000000003"/>
    <x v="5"/>
    <x v="0"/>
  </r>
  <r>
    <n v="8394"/>
    <s v="CA-2016-142594"/>
    <d v="2016-12-01T00:00:00"/>
    <d v="2016-06-12T00:00:00"/>
    <s v="Second Class"/>
    <s v="EJ-14155"/>
    <s v="Eva Jacobs"/>
    <s v="Consumer"/>
    <s v="United States"/>
    <s v="Franklin"/>
    <s v="Massachusetts"/>
    <n v="2038"/>
    <s v="East"/>
    <s v="FUR-FU-10002045"/>
    <s v="Furniture"/>
    <s v="Furnishings"/>
    <s v="Executive Impressions 14&quot;"/>
    <n v="111.15"/>
    <n v="5"/>
    <n v="0"/>
    <n v="48.905999999999999"/>
    <x v="5"/>
    <x v="0"/>
  </r>
  <r>
    <n v="8395"/>
    <s v="CA-2016-142594"/>
    <d v="2016-12-01T00:00:00"/>
    <d v="2016-06-12T00:00:00"/>
    <s v="Second Class"/>
    <s v="EJ-14155"/>
    <s v="Eva Jacobs"/>
    <s v="Consumer"/>
    <s v="United States"/>
    <s v="Franklin"/>
    <s v="Massachusetts"/>
    <n v="2038"/>
    <s v="East"/>
    <s v="OFF-AP-10002945"/>
    <s v="Office Supplies"/>
    <s v="Appliances"/>
    <s v="Honeywell Enviracaire Portable HEPA Air Cleaner for 17' x 22' Room"/>
    <n v="901.95"/>
    <n v="3"/>
    <n v="0"/>
    <n v="297.64350000000002"/>
    <x v="5"/>
    <x v="0"/>
  </r>
  <r>
    <n v="8396"/>
    <s v="CA-2016-142594"/>
    <d v="2016-12-01T00:00:00"/>
    <d v="2016-06-12T00:00:00"/>
    <s v="Second Class"/>
    <s v="EJ-14155"/>
    <s v="Eva Jacobs"/>
    <s v="Consumer"/>
    <s v="United States"/>
    <s v="Franklin"/>
    <s v="Massachusetts"/>
    <n v="2038"/>
    <s v="East"/>
    <s v="FUR-TA-10001095"/>
    <s v="Furniture"/>
    <s v="Tables"/>
    <s v="Chromcraft Round Conference Tables"/>
    <n v="366.00900000000001"/>
    <n v="3"/>
    <n v="0.3"/>
    <n v="-47.058300000000003"/>
    <x v="5"/>
    <x v="0"/>
  </r>
  <r>
    <n v="8397"/>
    <s v="CA-2014-152254"/>
    <d v="2014-06-30T00:00:00"/>
    <s v="6/30/2014"/>
    <s v="Same Day"/>
    <s v="BD-11620"/>
    <s v="Brian DeCherney"/>
    <s v="Consumer"/>
    <s v="United States"/>
    <s v="Wilmington"/>
    <s v="North Carolina"/>
    <n v="28403"/>
    <s v="South"/>
    <s v="OFF-PA-10001144"/>
    <s v="Office Supplies"/>
    <s v="Paper"/>
    <s v="Xerox 1913"/>
    <n v="310.68799999999999"/>
    <n v="7"/>
    <n v="0.2"/>
    <n v="108.74079999999999"/>
    <x v="3"/>
    <x v="2"/>
  </r>
  <r>
    <n v="8398"/>
    <s v="US-2014-120236"/>
    <d v="2014-09-03T00:00:00"/>
    <d v="2014-04-09T00:00:00"/>
    <s v="First Class"/>
    <s v="MR-17545"/>
    <s v="Mathew Reese"/>
    <s v="Home Office"/>
    <s v="United States"/>
    <s v="Houston"/>
    <s v="Texas"/>
    <n v="77095"/>
    <s v="Central"/>
    <s v="OFF-BI-10004099"/>
    <s v="Office Supplies"/>
    <s v="Binders"/>
    <s v="GBC VeloBinder Strips"/>
    <n v="7.68"/>
    <n v="5"/>
    <n v="0.8"/>
    <n v="-11.52"/>
    <x v="30"/>
    <x v="2"/>
  </r>
  <r>
    <n v="8399"/>
    <s v="CA-2017-120061"/>
    <d v="2017-11-02T00:00:00"/>
    <d v="2017-07-11T00:00:00"/>
    <s v="Second Class"/>
    <s v="SR-20425"/>
    <s v="Sharelle Roach"/>
    <s v="Home Office"/>
    <s v="United States"/>
    <s v="Springfield"/>
    <s v="Ohio"/>
    <n v="45503"/>
    <s v="East"/>
    <s v="FUR-CH-10001973"/>
    <s v="Furniture"/>
    <s v="Chairs"/>
    <s v="Office Star Flex Back Scooter Chair with White Frame"/>
    <n v="155.37200000000001"/>
    <n v="2"/>
    <n v="0.3"/>
    <n v="-35.513599999999997"/>
    <x v="23"/>
    <x v="3"/>
  </r>
  <r>
    <n v="8400"/>
    <s v="CA-2015-133837"/>
    <d v="2015-04-13T00:00:00"/>
    <s v="4/18/2015"/>
    <s v="Standard Class"/>
    <s v="TH-21100"/>
    <s v="Thea Hendricks"/>
    <s v="Consumer"/>
    <s v="United States"/>
    <s v="Glendale"/>
    <s v="Arizona"/>
    <n v="85301"/>
    <s v="West"/>
    <s v="OFF-ST-10000344"/>
    <s v="Office Supplies"/>
    <s v="Storage"/>
    <s v="Neat Ideas Personal Hanging Folder Files, Black"/>
    <n v="10.744"/>
    <n v="1"/>
    <n v="0.2"/>
    <n v="0.80579999999999996"/>
    <x v="19"/>
    <x v="1"/>
  </r>
  <r>
    <n v="8401"/>
    <s v="CA-2015-110814"/>
    <d v="2015-12-05T00:00:00"/>
    <d v="2015-09-12T00:00:00"/>
    <s v="Second Class"/>
    <s v="BD-11635"/>
    <s v="Brian Derr"/>
    <s v="Consumer"/>
    <s v="United States"/>
    <s v="New York City"/>
    <s v="New York"/>
    <n v="10009"/>
    <s v="East"/>
    <s v="OFF-BI-10002026"/>
    <s v="Office Supplies"/>
    <s v="Binders"/>
    <s v="Avery Arch Ring Binders"/>
    <n v="232.4"/>
    <n v="5"/>
    <n v="0.2"/>
    <n v="78.435000000000002"/>
    <x v="14"/>
    <x v="1"/>
  </r>
  <r>
    <n v="8402"/>
    <s v="CA-2015-110814"/>
    <d v="2015-12-05T00:00:00"/>
    <d v="2015-09-12T00:00:00"/>
    <s v="Second Class"/>
    <s v="BD-11635"/>
    <s v="Brian Derr"/>
    <s v="Consumer"/>
    <s v="United States"/>
    <s v="New York City"/>
    <s v="New York"/>
    <n v="10009"/>
    <s v="East"/>
    <s v="FUR-CH-10003535"/>
    <s v="Furniture"/>
    <s v="Chairs"/>
    <s v="Global Armless Task Chair, Royal Blue"/>
    <n v="164.64599999999999"/>
    <n v="3"/>
    <n v="0.1"/>
    <n v="12.8058"/>
    <x v="14"/>
    <x v="1"/>
  </r>
  <r>
    <n v="8403"/>
    <s v="CA-2015-110814"/>
    <d v="2015-12-05T00:00:00"/>
    <d v="2015-09-12T00:00:00"/>
    <s v="Second Class"/>
    <s v="BD-11635"/>
    <s v="Brian Derr"/>
    <s v="Consumer"/>
    <s v="United States"/>
    <s v="New York City"/>
    <s v="New York"/>
    <n v="10009"/>
    <s v="East"/>
    <s v="OFF-PA-10004156"/>
    <s v="Office Supplies"/>
    <s v="Paper"/>
    <s v="Xerox 188"/>
    <n v="22.68"/>
    <n v="2"/>
    <n v="0"/>
    <n v="11.113200000000001"/>
    <x v="14"/>
    <x v="1"/>
  </r>
  <r>
    <n v="8404"/>
    <s v="CA-2016-154067"/>
    <d v="2016-02-01T00:00:00"/>
    <d v="2016-07-02T00:00:00"/>
    <s v="Standard Class"/>
    <s v="SM-20950"/>
    <s v="Suzanne McNair"/>
    <s v="Corporate"/>
    <s v="United States"/>
    <s v="Los Angeles"/>
    <s v="California"/>
    <n v="90036"/>
    <s v="West"/>
    <s v="OFF-PA-10002254"/>
    <s v="Office Supplies"/>
    <s v="Paper"/>
    <s v="Xerox 1883"/>
    <n v="105.52"/>
    <n v="4"/>
    <n v="0"/>
    <n v="48.539200000000001"/>
    <x v="47"/>
    <x v="0"/>
  </r>
  <r>
    <n v="8405"/>
    <s v="CA-2017-140480"/>
    <d v="2017-07-08T00:00:00"/>
    <d v="2017-12-07T00:00:00"/>
    <s v="Standard Class"/>
    <s v="HE-14800"/>
    <s v="Harold Engle"/>
    <s v="Corporate"/>
    <s v="United States"/>
    <s v="Newark"/>
    <s v="Delaware"/>
    <n v="19711"/>
    <s v="East"/>
    <s v="FUR-FU-10003247"/>
    <s v="Furniture"/>
    <s v="Furnishings"/>
    <s v="36X48 HARDFLOOR CHAIRMAT"/>
    <n v="83.92"/>
    <n v="4"/>
    <n v="0"/>
    <n v="5.8743999999999996"/>
    <x v="10"/>
    <x v="3"/>
  </r>
  <r>
    <n v="8406"/>
    <s v="CA-2017-140480"/>
    <d v="2017-07-08T00:00:00"/>
    <d v="2017-12-07T00:00:00"/>
    <s v="Standard Class"/>
    <s v="HE-14800"/>
    <s v="Harold Engle"/>
    <s v="Corporate"/>
    <s v="United States"/>
    <s v="Newark"/>
    <s v="Delaware"/>
    <n v="19711"/>
    <s v="East"/>
    <s v="TEC-AC-10002473"/>
    <s v="Technology"/>
    <s v="Accessories"/>
    <s v="Maxell 4.7GB DVD-R"/>
    <n v="141.9"/>
    <n v="5"/>
    <n v="0"/>
    <n v="58.179000000000002"/>
    <x v="10"/>
    <x v="3"/>
  </r>
  <r>
    <n v="8407"/>
    <s v="CA-2017-140480"/>
    <d v="2017-07-08T00:00:00"/>
    <d v="2017-12-07T00:00:00"/>
    <s v="Standard Class"/>
    <s v="HE-14800"/>
    <s v="Harold Engle"/>
    <s v="Corporate"/>
    <s v="United States"/>
    <s v="Newark"/>
    <s v="Delaware"/>
    <n v="19711"/>
    <s v="East"/>
    <s v="FUR-FU-10001057"/>
    <s v="Furniture"/>
    <s v="Furnishings"/>
    <s v="Tensor Track Tree Floor Lamp"/>
    <n v="39.979999999999997"/>
    <n v="2"/>
    <n v="0"/>
    <n v="9.1953999999999994"/>
    <x v="10"/>
    <x v="3"/>
  </r>
  <r>
    <n v="8408"/>
    <s v="CA-2017-140480"/>
    <d v="2017-07-08T00:00:00"/>
    <d v="2017-12-07T00:00:00"/>
    <s v="Standard Class"/>
    <s v="HE-14800"/>
    <s v="Harold Engle"/>
    <s v="Corporate"/>
    <s v="United States"/>
    <s v="Newark"/>
    <s v="Delaware"/>
    <n v="19711"/>
    <s v="East"/>
    <s v="OFF-AR-10001419"/>
    <s v="Office Supplies"/>
    <s v="Art"/>
    <s v="Newell 325"/>
    <n v="28.91"/>
    <n v="7"/>
    <n v="0"/>
    <n v="8.673"/>
    <x v="10"/>
    <x v="3"/>
  </r>
  <r>
    <n v="8409"/>
    <s v="CA-2017-140480"/>
    <d v="2017-07-08T00:00:00"/>
    <d v="2017-12-07T00:00:00"/>
    <s v="Standard Class"/>
    <s v="HE-14800"/>
    <s v="Harold Engle"/>
    <s v="Corporate"/>
    <s v="United States"/>
    <s v="Newark"/>
    <s v="Delaware"/>
    <n v="19711"/>
    <s v="East"/>
    <s v="OFF-AR-10004010"/>
    <s v="Office Supplies"/>
    <s v="Art"/>
    <s v="Hunt Boston Vacuum Mount KS Pencil Sharpener"/>
    <n v="174.95"/>
    <n v="5"/>
    <n v="0"/>
    <n v="45.487000000000002"/>
    <x v="10"/>
    <x v="3"/>
  </r>
  <r>
    <n v="8410"/>
    <s v="CA-2015-134082"/>
    <d v="2015-12-11T00:00:00"/>
    <s v="12/17/2015"/>
    <s v="Standard Class"/>
    <s v="JK-15640"/>
    <s v="Jim Kriz"/>
    <s v="Home Office"/>
    <s v="United States"/>
    <s v="San Bernardino"/>
    <s v="California"/>
    <n v="92404"/>
    <s v="West"/>
    <s v="OFF-BI-10004230"/>
    <s v="Office Supplies"/>
    <s v="Binders"/>
    <s v="GBC Recycled Grain Textured Covers"/>
    <n v="110.52800000000001"/>
    <n v="4"/>
    <n v="0.2"/>
    <n v="38.684800000000003"/>
    <x v="14"/>
    <x v="1"/>
  </r>
  <r>
    <n v="8411"/>
    <s v="CA-2016-130820"/>
    <d v="2016-11-15T00:00:00"/>
    <s v="11/15/2016"/>
    <s v="Same Day"/>
    <s v="ON-18715"/>
    <s v="Odella Nelson"/>
    <s v="Corporate"/>
    <s v="United States"/>
    <s v="Burlington"/>
    <s v="North Carolina"/>
    <n v="27217"/>
    <s v="South"/>
    <s v="FUR-TA-10001768"/>
    <s v="Furniture"/>
    <s v="Tables"/>
    <s v="Hon Racetrack Conference Tables"/>
    <n v="630.024"/>
    <n v="4"/>
    <n v="0.4"/>
    <n v="-199.5076"/>
    <x v="0"/>
    <x v="0"/>
  </r>
  <r>
    <n v="8412"/>
    <s v="CA-2016-159765"/>
    <d v="2016-05-09T00:00:00"/>
    <d v="2016-12-05T00:00:00"/>
    <s v="Second Class"/>
    <s v="TH-21100"/>
    <s v="Thea Hendricks"/>
    <s v="Consumer"/>
    <s v="United States"/>
    <s v="Salem"/>
    <s v="Virginia"/>
    <n v="24153"/>
    <s v="South"/>
    <s v="OFF-AR-10003514"/>
    <s v="Office Supplies"/>
    <s v="Art"/>
    <s v="4009 Highlighters by Sanford"/>
    <n v="27.86"/>
    <n v="7"/>
    <n v="0"/>
    <n v="9.1937999999999995"/>
    <x v="35"/>
    <x v="0"/>
  </r>
  <r>
    <n v="8413"/>
    <s v="CA-2017-132290"/>
    <d v="2017-03-10T00:00:00"/>
    <s v="3/14/2017"/>
    <s v="Standard Class"/>
    <s v="MD-17350"/>
    <s v="Maribeth Dona"/>
    <s v="Consumer"/>
    <s v="United States"/>
    <s v="Dallas"/>
    <s v="Texas"/>
    <n v="75217"/>
    <s v="Central"/>
    <s v="FUR-TA-10002228"/>
    <s v="Furniture"/>
    <s v="Tables"/>
    <s v="Bevis Traditional Conference Table Top, Plinth Base"/>
    <n v="933.40800000000002"/>
    <n v="4"/>
    <n v="0.3"/>
    <n v="-173.34719999999999"/>
    <x v="42"/>
    <x v="3"/>
  </r>
  <r>
    <n v="8414"/>
    <s v="CA-2016-147109"/>
    <d v="2016-12-17T00:00:00"/>
    <s v="12/21/2016"/>
    <s v="Standard Class"/>
    <s v="AH-10075"/>
    <s v="Adam Hart"/>
    <s v="Corporate"/>
    <s v="United States"/>
    <s v="Arlington"/>
    <s v="Texas"/>
    <n v="76017"/>
    <s v="Central"/>
    <s v="OFF-PA-10001972"/>
    <s v="Office Supplies"/>
    <s v="Paper"/>
    <s v="Xerox 214"/>
    <n v="51.84"/>
    <n v="10"/>
    <n v="0.2"/>
    <n v="18.143999999999998"/>
    <x v="5"/>
    <x v="0"/>
  </r>
  <r>
    <n v="8415"/>
    <s v="CA-2016-147109"/>
    <d v="2016-12-17T00:00:00"/>
    <s v="12/21/2016"/>
    <s v="Standard Class"/>
    <s v="AH-10075"/>
    <s v="Adam Hart"/>
    <s v="Corporate"/>
    <s v="United States"/>
    <s v="Arlington"/>
    <s v="Texas"/>
    <n v="76017"/>
    <s v="Central"/>
    <s v="TEC-AC-10002942"/>
    <s v="Technology"/>
    <s v="Accessories"/>
    <s v="WD My Passport Ultra 1TB Portable External Hard Drive"/>
    <n v="165.6"/>
    <n v="3"/>
    <n v="0.2"/>
    <n v="-6.21"/>
    <x v="5"/>
    <x v="0"/>
  </r>
  <r>
    <n v="8416"/>
    <s v="CA-2017-107265"/>
    <d v="2017-04-06T00:00:00"/>
    <d v="2017-12-04T00:00:00"/>
    <s v="Standard Class"/>
    <s v="ML-17755"/>
    <s v="Max Ludwig"/>
    <s v="Home Office"/>
    <s v="United States"/>
    <s v="Marion"/>
    <s v="Iowa"/>
    <n v="52302"/>
    <s v="Central"/>
    <s v="OFF-PA-10000474"/>
    <s v="Office Supplies"/>
    <s v="Paper"/>
    <s v="Easy-staple paper"/>
    <n v="106.32"/>
    <n v="3"/>
    <n v="0"/>
    <n v="49.970399999999998"/>
    <x v="4"/>
    <x v="3"/>
  </r>
  <r>
    <n v="8417"/>
    <s v="CA-2017-118199"/>
    <d v="2017-05-09T00:00:00"/>
    <d v="2017-11-05T00:00:00"/>
    <s v="First Class"/>
    <s v="LB-16795"/>
    <s v="Laurel Beltran"/>
    <s v="Home Office"/>
    <s v="United States"/>
    <s v="Seattle"/>
    <s v="Washington"/>
    <n v="98105"/>
    <s v="West"/>
    <s v="OFF-BI-10004330"/>
    <s v="Office Supplies"/>
    <s v="Binders"/>
    <s v="GBC Velobind Prepunched Cover Sets, Regency Series"/>
    <n v="147.91999999999999"/>
    <n v="5"/>
    <n v="0.2"/>
    <n v="46.225000000000001"/>
    <x v="24"/>
    <x v="3"/>
  </r>
  <r>
    <n v="8418"/>
    <s v="CA-2017-118199"/>
    <d v="2017-05-09T00:00:00"/>
    <d v="2017-11-05T00:00:00"/>
    <s v="First Class"/>
    <s v="LB-16795"/>
    <s v="Laurel Beltran"/>
    <s v="Home Office"/>
    <s v="United States"/>
    <s v="Seattle"/>
    <s v="Washington"/>
    <n v="98105"/>
    <s v="West"/>
    <s v="OFF-ST-10000604"/>
    <s v="Office Supplies"/>
    <s v="Storage"/>
    <s v="Home/Office Personal File Carts"/>
    <n v="104.28"/>
    <n v="3"/>
    <n v="0"/>
    <n v="26.07"/>
    <x v="24"/>
    <x v="3"/>
  </r>
  <r>
    <n v="8419"/>
    <s v="CA-2017-118199"/>
    <d v="2017-05-09T00:00:00"/>
    <d v="2017-11-05T00:00:00"/>
    <s v="First Class"/>
    <s v="LB-16795"/>
    <s v="Laurel Beltran"/>
    <s v="Home Office"/>
    <s v="United States"/>
    <s v="Seattle"/>
    <s v="Washington"/>
    <n v="98105"/>
    <s v="West"/>
    <s v="FUR-TA-10004154"/>
    <s v="Furniture"/>
    <s v="Tables"/>
    <s v="Riverside Furniture Oval Coffee Table, Oval End Table, End Table with Drawer"/>
    <n v="286.85000000000002"/>
    <n v="1"/>
    <n v="0"/>
    <n v="63.106999999999999"/>
    <x v="24"/>
    <x v="3"/>
  </r>
  <r>
    <n v="8420"/>
    <s v="CA-2017-118199"/>
    <d v="2017-05-09T00:00:00"/>
    <d v="2017-11-05T00:00:00"/>
    <s v="First Class"/>
    <s v="LB-16795"/>
    <s v="Laurel Beltran"/>
    <s v="Home Office"/>
    <s v="United States"/>
    <s v="Seattle"/>
    <s v="Washington"/>
    <n v="98105"/>
    <s v="West"/>
    <s v="OFF-ST-10000636"/>
    <s v="Office Supplies"/>
    <s v="Storage"/>
    <s v="Rogers Profile Extra Capacity Storage Tub"/>
    <n v="66.959999999999994"/>
    <n v="4"/>
    <n v="0"/>
    <n v="2.6783999999999999"/>
    <x v="24"/>
    <x v="3"/>
  </r>
  <r>
    <n v="8421"/>
    <s v="CA-2017-118199"/>
    <d v="2017-05-09T00:00:00"/>
    <d v="2017-11-05T00:00:00"/>
    <s v="First Class"/>
    <s v="LB-16795"/>
    <s v="Laurel Beltran"/>
    <s v="Home Office"/>
    <s v="United States"/>
    <s v="Seattle"/>
    <s v="Washington"/>
    <n v="98105"/>
    <s v="West"/>
    <s v="TEC-AC-10004171"/>
    <s v="Technology"/>
    <s v="Accessories"/>
    <s v="Razer Kraken 7.1 Surround Sound Over Ear USB Gaming Headset"/>
    <n v="199.98"/>
    <n v="2"/>
    <n v="0"/>
    <n v="87.991200000000006"/>
    <x v="24"/>
    <x v="3"/>
  </r>
  <r>
    <n v="8422"/>
    <s v="CA-2017-150091"/>
    <d v="2017-10-12T00:00:00"/>
    <s v="10/16/2017"/>
    <s v="Standard Class"/>
    <s v="NP-18670"/>
    <s v="Nora Paige"/>
    <s v="Consumer"/>
    <s v="United States"/>
    <s v="Lakewood"/>
    <s v="New Jersey"/>
    <n v="8701"/>
    <s v="East"/>
    <s v="TEC-AC-10002167"/>
    <s v="Technology"/>
    <s v="Accessories"/>
    <s v="Imation†8gb Micro Traveldrive Usb 2.0†Flash Drive"/>
    <n v="45"/>
    <n v="3"/>
    <n v="0"/>
    <n v="4.95"/>
    <x v="13"/>
    <x v="3"/>
  </r>
  <r>
    <n v="8423"/>
    <s v="CA-2017-150091"/>
    <d v="2017-10-12T00:00:00"/>
    <s v="10/16/2017"/>
    <s v="Standard Class"/>
    <s v="NP-18670"/>
    <s v="Nora Paige"/>
    <s v="Consumer"/>
    <s v="United States"/>
    <s v="Lakewood"/>
    <s v="New Jersey"/>
    <n v="8701"/>
    <s v="East"/>
    <s v="OFF-FA-10000621"/>
    <s v="Office Supplies"/>
    <s v="Fasteners"/>
    <s v="OIC Colored Binder Clips, Assorted Sizes"/>
    <n v="17.899999999999999"/>
    <n v="5"/>
    <n v="0"/>
    <n v="8.7710000000000008"/>
    <x v="13"/>
    <x v="3"/>
  </r>
  <r>
    <n v="8424"/>
    <s v="CA-2017-150091"/>
    <d v="2017-10-12T00:00:00"/>
    <s v="10/16/2017"/>
    <s v="Standard Class"/>
    <s v="NP-18670"/>
    <s v="Nora Paige"/>
    <s v="Consumer"/>
    <s v="United States"/>
    <s v="Lakewood"/>
    <s v="New Jersey"/>
    <n v="8701"/>
    <s v="East"/>
    <s v="FUR-FU-10004053"/>
    <s v="Furniture"/>
    <s v="Furnishings"/>
    <s v="DAX Two-Tone Silver Metal Document Frame"/>
    <n v="40.479999999999997"/>
    <n v="2"/>
    <n v="0"/>
    <n v="17.406400000000001"/>
    <x v="13"/>
    <x v="3"/>
  </r>
  <r>
    <n v="8425"/>
    <s v="CA-2017-150091"/>
    <d v="2017-10-12T00:00:00"/>
    <s v="10/16/2017"/>
    <s v="Standard Class"/>
    <s v="NP-18670"/>
    <s v="Nora Paige"/>
    <s v="Consumer"/>
    <s v="United States"/>
    <s v="Lakewood"/>
    <s v="New Jersey"/>
    <n v="8701"/>
    <s v="East"/>
    <s v="FUR-BO-10003404"/>
    <s v="Furniture"/>
    <s v="Bookcases"/>
    <s v="Global Adaptabilites Bookcase, Cherry/Storm Gray Finish"/>
    <n v="2154.9"/>
    <n v="5"/>
    <n v="0"/>
    <n v="129.29400000000001"/>
    <x v="13"/>
    <x v="3"/>
  </r>
  <r>
    <n v="8426"/>
    <s v="CA-2016-137652"/>
    <d v="2016-08-28T00:00:00"/>
    <s v="8/30/2016"/>
    <s v="First Class"/>
    <s v="EB-13750"/>
    <s v="Edward Becker"/>
    <s v="Corporate"/>
    <s v="United States"/>
    <s v="Cincinnati"/>
    <s v="Ohio"/>
    <n v="45231"/>
    <s v="East"/>
    <s v="OFF-BI-10004099"/>
    <s v="Office Supplies"/>
    <s v="Binders"/>
    <s v="GBC VeloBinder Strips"/>
    <n v="18.431999999999999"/>
    <n v="8"/>
    <n v="0.7"/>
    <n v="-12.288"/>
    <x v="28"/>
    <x v="0"/>
  </r>
  <r>
    <n v="8427"/>
    <s v="CA-2015-128356"/>
    <d v="2015-10-02T00:00:00"/>
    <d v="2015-07-10T00:00:00"/>
    <s v="Standard Class"/>
    <s v="RP-19390"/>
    <s v="Resi Pˆlking"/>
    <s v="Consumer"/>
    <s v="United States"/>
    <s v="Thornton"/>
    <s v="Colorado"/>
    <n v="80229"/>
    <s v="West"/>
    <s v="OFF-SU-10004290"/>
    <s v="Office Supplies"/>
    <s v="Supplies"/>
    <s v="Acme Design Line 8&quot; Stainless Steel Bent Scissors w/Champagne Handles, 3-1/8&quot; Cut"/>
    <n v="10.944000000000001"/>
    <n v="2"/>
    <n v="0.2"/>
    <n v="0.95760000000000001"/>
    <x v="2"/>
    <x v="1"/>
  </r>
  <r>
    <n v="8428"/>
    <s v="CA-2017-167017"/>
    <d v="2017-11-23T00:00:00"/>
    <s v="11/25/2017"/>
    <s v="First Class"/>
    <s v="DC-12850"/>
    <s v="Dan Campbell"/>
    <s v="Consumer"/>
    <s v="United States"/>
    <s v="Roseville"/>
    <s v="Michigan"/>
    <n v="48066"/>
    <s v="Central"/>
    <s v="OFF-SU-10001935"/>
    <s v="Office Supplies"/>
    <s v="Supplies"/>
    <s v="Staple remover"/>
    <n v="4.3600000000000003"/>
    <n v="2"/>
    <n v="0"/>
    <n v="0.1744"/>
    <x v="23"/>
    <x v="3"/>
  </r>
  <r>
    <n v="8429"/>
    <s v="US-2017-132220"/>
    <d v="2017-11-12T00:00:00"/>
    <s v="11/16/2017"/>
    <s v="Standard Class"/>
    <s v="DJ-13510"/>
    <s v="Don Jones"/>
    <s v="Corporate"/>
    <s v="United States"/>
    <s v="Tempe"/>
    <s v="Arizona"/>
    <n v="85281"/>
    <s v="West"/>
    <s v="TEC-AC-10004227"/>
    <s v="Technology"/>
    <s v="Accessories"/>
    <s v="SanDisk Ultra 16 GB MicroSDHC Class 10 Memory Card"/>
    <n v="62.351999999999997"/>
    <n v="6"/>
    <n v="0.2"/>
    <n v="-10.9116"/>
    <x v="23"/>
    <x v="3"/>
  </r>
  <r>
    <n v="8430"/>
    <s v="CA-2016-118129"/>
    <d v="2016-12-19T00:00:00"/>
    <s v="12/21/2016"/>
    <s v="Second Class"/>
    <s v="CL-12565"/>
    <s v="Clay Ludtke"/>
    <s v="Consumer"/>
    <s v="United States"/>
    <s v="Reading"/>
    <s v="Pennsylvania"/>
    <n v="19601"/>
    <s v="East"/>
    <s v="FUR-FU-10004904"/>
    <s v="Furniture"/>
    <s v="Furnishings"/>
    <s v="Eldon &quot;L&quot; Workstation Diamond Chairmat"/>
    <n v="303.92"/>
    <n v="5"/>
    <n v="0.2"/>
    <n v="-30.391999999999999"/>
    <x v="5"/>
    <x v="0"/>
  </r>
  <r>
    <n v="8431"/>
    <s v="US-2014-113124"/>
    <d v="2014-03-30T00:00:00"/>
    <d v="2014-05-04T00:00:00"/>
    <s v="Standard Class"/>
    <s v="NC-18340"/>
    <s v="Nat Carroll"/>
    <s v="Consumer"/>
    <s v="United States"/>
    <s v="Apple Valley"/>
    <s v="Minnesota"/>
    <n v="55124"/>
    <s v="Central"/>
    <s v="OFF-ST-10001511"/>
    <s v="Office Supplies"/>
    <s v="Storage"/>
    <s v="Space Solutions Commercial Steel Shelving"/>
    <n v="129.30000000000001"/>
    <n v="2"/>
    <n v="0"/>
    <n v="6.4649999999999999"/>
    <x v="34"/>
    <x v="2"/>
  </r>
  <r>
    <n v="8432"/>
    <s v="CA-2017-155621"/>
    <d v="2017-11-08T00:00:00"/>
    <s v="11/13/2017"/>
    <s v="Standard Class"/>
    <s v="KN-16450"/>
    <s v="Kean Nguyen"/>
    <s v="Corporate"/>
    <s v="United States"/>
    <s v="Baltimore"/>
    <s v="Maryland"/>
    <n v="21215"/>
    <s v="East"/>
    <s v="FUR-FU-10003535"/>
    <s v="Furniture"/>
    <s v="Furnishings"/>
    <s v="Howard Miller Distant Time Traveler Alarm Clock"/>
    <n v="274.2"/>
    <n v="10"/>
    <n v="0"/>
    <n v="112.422"/>
    <x v="23"/>
    <x v="3"/>
  </r>
  <r>
    <n v="8433"/>
    <s v="US-2014-127635"/>
    <d v="2014-09-14T00:00:00"/>
    <s v="9/18/2014"/>
    <s v="Second Class"/>
    <s v="SC-20260"/>
    <s v="Scott Cohen"/>
    <s v="Corporate"/>
    <s v="United States"/>
    <s v="Corpus Christi"/>
    <s v="Texas"/>
    <n v="78415"/>
    <s v="Central"/>
    <s v="OFF-FA-10000053"/>
    <s v="Office Supplies"/>
    <s v="Fasteners"/>
    <s v="Revere Boxed Rubber Bands by Revere"/>
    <n v="6.048"/>
    <n v="4"/>
    <n v="0.2"/>
    <n v="-1.3608"/>
    <x v="30"/>
    <x v="2"/>
  </r>
  <r>
    <n v="8434"/>
    <s v="US-2014-127635"/>
    <d v="2014-09-14T00:00:00"/>
    <s v="9/18/2014"/>
    <s v="Second Class"/>
    <s v="SC-20260"/>
    <s v="Scott Cohen"/>
    <s v="Corporate"/>
    <s v="United States"/>
    <s v="Corpus Christi"/>
    <s v="Texas"/>
    <n v="78415"/>
    <s v="Central"/>
    <s v="OFF-PA-10004610"/>
    <s v="Office Supplies"/>
    <s v="Paper"/>
    <s v="Xerox 1900"/>
    <n v="6.8479999999999999"/>
    <n v="2"/>
    <n v="0.2"/>
    <n v="2.14"/>
    <x v="30"/>
    <x v="2"/>
  </r>
  <r>
    <n v="8435"/>
    <s v="US-2014-127635"/>
    <d v="2014-09-14T00:00:00"/>
    <s v="9/18/2014"/>
    <s v="Second Class"/>
    <s v="SC-20260"/>
    <s v="Scott Cohen"/>
    <s v="Corporate"/>
    <s v="United States"/>
    <s v="Corpus Christi"/>
    <s v="Texas"/>
    <n v="78415"/>
    <s v="Central"/>
    <s v="FUR-FU-10000550"/>
    <s v="Furniture"/>
    <s v="Furnishings"/>
    <s v="Stacking Trays by OIC"/>
    <n v="9.9600000000000009"/>
    <n v="5"/>
    <n v="0.6"/>
    <n v="-6.7229999999999999"/>
    <x v="30"/>
    <x v="2"/>
  </r>
  <r>
    <n v="8436"/>
    <s v="US-2014-127635"/>
    <d v="2014-09-14T00:00:00"/>
    <s v="9/18/2014"/>
    <s v="Second Class"/>
    <s v="SC-20260"/>
    <s v="Scott Cohen"/>
    <s v="Corporate"/>
    <s v="United States"/>
    <s v="Corpus Christi"/>
    <s v="Texas"/>
    <n v="78415"/>
    <s v="Central"/>
    <s v="OFF-BI-10001721"/>
    <s v="Office Supplies"/>
    <s v="Binders"/>
    <s v="Trimflex Flexible Post Binders"/>
    <n v="8.5519999999999996"/>
    <n v="2"/>
    <n v="0.8"/>
    <n v="-13.683199999999999"/>
    <x v="30"/>
    <x v="2"/>
  </r>
  <r>
    <n v="8437"/>
    <s v="CA-2015-151470"/>
    <d v="2015-09-20T00:00:00"/>
    <s v="9/26/2015"/>
    <s v="Standard Class"/>
    <s v="AM-10705"/>
    <s v="Anne McFarland"/>
    <s v="Consumer"/>
    <s v="United States"/>
    <s v="Las Vegas"/>
    <s v="Nevada"/>
    <n v="89115"/>
    <s v="West"/>
    <s v="OFF-BI-10004040"/>
    <s v="Office Supplies"/>
    <s v="Binders"/>
    <s v="Wilson Jones Impact Binders"/>
    <n v="45.584000000000003"/>
    <n v="11"/>
    <n v="0.2"/>
    <n v="16.5242"/>
    <x v="11"/>
    <x v="1"/>
  </r>
  <r>
    <n v="8438"/>
    <s v="CA-2015-112823"/>
    <d v="2015-12-10T00:00:00"/>
    <s v="12/16/2015"/>
    <s v="Standard Class"/>
    <s v="RA-19945"/>
    <s v="Ryan Akin"/>
    <s v="Consumer"/>
    <s v="United States"/>
    <s v="Cleveland"/>
    <s v="Ohio"/>
    <n v="44105"/>
    <s v="East"/>
    <s v="TEC-AC-10002550"/>
    <s v="Technology"/>
    <s v="Accessories"/>
    <s v="Maxell 4.7GB DVD-RW 3/Pack"/>
    <n v="25.488"/>
    <n v="2"/>
    <n v="0.2"/>
    <n v="4.4603999999999999"/>
    <x v="14"/>
    <x v="1"/>
  </r>
  <r>
    <n v="8439"/>
    <s v="CA-2014-108861"/>
    <d v="2014-05-28T00:00:00"/>
    <d v="2014-01-06T00:00:00"/>
    <s v="Standard Class"/>
    <s v="MM-17260"/>
    <s v="Magdelene Morse"/>
    <s v="Consumer"/>
    <s v="United States"/>
    <s v="Seattle"/>
    <s v="Washington"/>
    <n v="98105"/>
    <s v="West"/>
    <s v="OFF-BI-10003876"/>
    <s v="Office Supplies"/>
    <s v="Binders"/>
    <s v="Green Canvas Binder for 8-1/2&quot; x 14&quot; Sheets"/>
    <n v="136.96"/>
    <n v="4"/>
    <n v="0.2"/>
    <n v="51.36"/>
    <x v="8"/>
    <x v="2"/>
  </r>
  <r>
    <n v="8440"/>
    <s v="CA-2017-114370"/>
    <d v="2017-03-14T00:00:00"/>
    <s v="3/17/2017"/>
    <s v="Second Class"/>
    <s v="BN-11470"/>
    <s v="Brad Norvell"/>
    <s v="Corporate"/>
    <s v="United States"/>
    <s v="Chicago"/>
    <s v="Illinois"/>
    <n v="60623"/>
    <s v="Central"/>
    <s v="TEC-PH-10000213"/>
    <s v="Technology"/>
    <s v="Phones"/>
    <s v="Seidio BD2-HK3IPH5-BK DILEX Case and Holster Combo for Apple iPhone 5/5s - Black"/>
    <n v="49.616"/>
    <n v="2"/>
    <n v="0.2"/>
    <n v="4.9615999999999998"/>
    <x v="42"/>
    <x v="3"/>
  </r>
  <r>
    <n v="8441"/>
    <s v="CA-2016-158302"/>
    <d v="2016-12-08T00:00:00"/>
    <d v="2016-12-12T00:00:00"/>
    <s v="Second Class"/>
    <s v="JB-16045"/>
    <s v="Julia Barnett"/>
    <s v="Home Office"/>
    <s v="United States"/>
    <s v="Columbus"/>
    <s v="Ohio"/>
    <n v="43229"/>
    <s v="East"/>
    <s v="OFF-PA-10002615"/>
    <s v="Office Supplies"/>
    <s v="Paper"/>
    <s v="Ampad Gold Fibre Wirebound Steno Books, 6&quot; x 9&quot;, Gregg Ruled"/>
    <n v="10.584"/>
    <n v="3"/>
    <n v="0.2"/>
    <n v="3.4398"/>
    <x v="5"/>
    <x v="0"/>
  </r>
  <r>
    <n v="8442"/>
    <s v="CA-2017-145779"/>
    <d v="2017-05-06T00:00:00"/>
    <d v="2017-10-05T00:00:00"/>
    <s v="Standard Class"/>
    <s v="DB-13615"/>
    <s v="Doug Bickford"/>
    <s v="Consumer"/>
    <s v="United States"/>
    <s v="Tucson"/>
    <s v="Arizona"/>
    <n v="85705"/>
    <s v="West"/>
    <s v="OFF-PA-10002254"/>
    <s v="Office Supplies"/>
    <s v="Paper"/>
    <s v="Xerox 1883"/>
    <n v="84.415999999999997"/>
    <n v="4"/>
    <n v="0.2"/>
    <n v="27.435199999999998"/>
    <x v="24"/>
    <x v="3"/>
  </r>
  <r>
    <n v="8443"/>
    <s v="US-2016-155173"/>
    <d v="2016-03-06T00:00:00"/>
    <d v="2016-10-03T00:00:00"/>
    <s v="Standard Class"/>
    <s v="JB-16045"/>
    <s v="Julia Barnett"/>
    <s v="Home Office"/>
    <s v="United States"/>
    <s v="Philadelphia"/>
    <s v="Pennsylvania"/>
    <n v="19120"/>
    <s v="East"/>
    <s v="TEC-PH-10004586"/>
    <s v="Technology"/>
    <s v="Phones"/>
    <s v="Wilson SignalBoost 841262 DB PRO Amplifier Kit"/>
    <n v="431.94"/>
    <n v="2"/>
    <n v="0.4"/>
    <n v="-71.989999999999995"/>
    <x v="17"/>
    <x v="0"/>
  </r>
  <r>
    <n v="8444"/>
    <s v="US-2016-155173"/>
    <d v="2016-03-06T00:00:00"/>
    <d v="2016-10-03T00:00:00"/>
    <s v="Standard Class"/>
    <s v="JB-16045"/>
    <s v="Julia Barnett"/>
    <s v="Home Office"/>
    <s v="United States"/>
    <s v="Philadelphia"/>
    <s v="Pennsylvania"/>
    <n v="19120"/>
    <s v="East"/>
    <s v="OFF-BI-10002982"/>
    <s v="Office Supplies"/>
    <s v="Binders"/>
    <s v="Avery Self-Adhesive Photo Pockets for Polaroid Photos"/>
    <n v="2.0430000000000001"/>
    <n v="1"/>
    <n v="0.7"/>
    <n v="-1.4982"/>
    <x v="17"/>
    <x v="0"/>
  </r>
  <r>
    <n v="8445"/>
    <s v="US-2016-155173"/>
    <d v="2016-03-06T00:00:00"/>
    <d v="2016-10-03T00:00:00"/>
    <s v="Standard Class"/>
    <s v="JB-16045"/>
    <s v="Julia Barnett"/>
    <s v="Home Office"/>
    <s v="United States"/>
    <s v="Philadelphia"/>
    <s v="Pennsylvania"/>
    <n v="19120"/>
    <s v="East"/>
    <s v="TEC-PH-10002538"/>
    <s v="Technology"/>
    <s v="Phones"/>
    <s v="Grandstream GXP1160 VoIP phone"/>
    <n v="68.238"/>
    <n v="3"/>
    <n v="0.4"/>
    <n v="-12.510300000000001"/>
    <x v="17"/>
    <x v="0"/>
  </r>
  <r>
    <n v="8446"/>
    <s v="CA-2017-125451"/>
    <d v="2017-10-23T00:00:00"/>
    <s v="10/24/2017"/>
    <s v="First Class"/>
    <s v="AH-10075"/>
    <s v="Adam Hart"/>
    <s v="Corporate"/>
    <s v="United States"/>
    <s v="Cranston"/>
    <s v="Rhode Island"/>
    <n v="2920"/>
    <s v="East"/>
    <s v="FUR-TA-10001039"/>
    <s v="Furniture"/>
    <s v="Tables"/>
    <s v="KI Adjustable-Height Table"/>
    <n v="240.744"/>
    <n v="4"/>
    <n v="0.3"/>
    <n v="-13.7568"/>
    <x v="13"/>
    <x v="3"/>
  </r>
  <r>
    <n v="8447"/>
    <s v="CA-2017-125451"/>
    <d v="2017-10-23T00:00:00"/>
    <s v="10/24/2017"/>
    <s v="First Class"/>
    <s v="AH-10075"/>
    <s v="Adam Hart"/>
    <s v="Corporate"/>
    <s v="United States"/>
    <s v="Cranston"/>
    <s v="Rhode Island"/>
    <n v="2920"/>
    <s v="East"/>
    <s v="FUR-FU-10004963"/>
    <s v="Furniture"/>
    <s v="Furnishings"/>
    <s v="Eldon 400 Class Desk Accessories, Black Carbon"/>
    <n v="35"/>
    <n v="4"/>
    <n v="0"/>
    <n v="14.7"/>
    <x v="13"/>
    <x v="3"/>
  </r>
  <r>
    <n v="8448"/>
    <s v="CA-2017-125451"/>
    <d v="2017-10-23T00:00:00"/>
    <s v="10/24/2017"/>
    <s v="First Class"/>
    <s v="AH-10075"/>
    <s v="Adam Hart"/>
    <s v="Corporate"/>
    <s v="United States"/>
    <s v="Cranston"/>
    <s v="Rhode Island"/>
    <n v="2920"/>
    <s v="East"/>
    <s v="FUR-FU-10000277"/>
    <s v="Furniture"/>
    <s v="Furnishings"/>
    <s v="Deflect-o DuraMat Antistatic Studded Beveled Mat for Medium Pile Carpeting"/>
    <n v="210.68"/>
    <n v="2"/>
    <n v="0"/>
    <n v="50.563200000000002"/>
    <x v="13"/>
    <x v="3"/>
  </r>
  <r>
    <n v="8449"/>
    <s v="CA-2017-125451"/>
    <d v="2017-10-23T00:00:00"/>
    <s v="10/24/2017"/>
    <s v="First Class"/>
    <s v="AH-10075"/>
    <s v="Adam Hart"/>
    <s v="Corporate"/>
    <s v="United States"/>
    <s v="Cranston"/>
    <s v="Rhode Island"/>
    <n v="2920"/>
    <s v="East"/>
    <s v="FUR-TA-10004915"/>
    <s v="Furniture"/>
    <s v="Tables"/>
    <s v="Office Impressions End Table, 20-1/2&quot;H x 24&quot;W x 20&quot;D"/>
    <n v="637.89599999999996"/>
    <n v="3"/>
    <n v="0.3"/>
    <n v="-127.5792"/>
    <x v="13"/>
    <x v="3"/>
  </r>
  <r>
    <n v="8450"/>
    <s v="CA-2017-125451"/>
    <d v="2017-10-23T00:00:00"/>
    <s v="10/24/2017"/>
    <s v="First Class"/>
    <s v="AH-10075"/>
    <s v="Adam Hart"/>
    <s v="Corporate"/>
    <s v="United States"/>
    <s v="Cranston"/>
    <s v="Rhode Island"/>
    <n v="2920"/>
    <s v="East"/>
    <s v="OFF-PA-10003724"/>
    <s v="Office Supplies"/>
    <s v="Paper"/>
    <s v="Wirebound Message Book, 4 per Page"/>
    <n v="43.44"/>
    <n v="8"/>
    <n v="0"/>
    <n v="21.285599999999999"/>
    <x v="13"/>
    <x v="3"/>
  </r>
  <r>
    <n v="8451"/>
    <s v="CA-2017-125451"/>
    <d v="2017-10-23T00:00:00"/>
    <s v="10/24/2017"/>
    <s v="First Class"/>
    <s v="AH-10075"/>
    <s v="Adam Hart"/>
    <s v="Corporate"/>
    <s v="United States"/>
    <s v="Cranston"/>
    <s v="Rhode Island"/>
    <n v="2920"/>
    <s v="East"/>
    <s v="OFF-AP-10002906"/>
    <s v="Office Supplies"/>
    <s v="Appliances"/>
    <s v="Hoover Replacement Belt for Commercial Guardsman Heavy-Duty Upright Vacuum"/>
    <n v="2.2200000000000002"/>
    <n v="1"/>
    <n v="0"/>
    <n v="0.66600000000000004"/>
    <x v="13"/>
    <x v="3"/>
  </r>
  <r>
    <n v="8452"/>
    <s v="CA-2014-131387"/>
    <d v="2014-04-28T00:00:00"/>
    <s v="4/30/2014"/>
    <s v="First Class"/>
    <s v="AI-10855"/>
    <s v="Arianne Irving"/>
    <s v="Consumer"/>
    <s v="United States"/>
    <s v="San Francisco"/>
    <s v="California"/>
    <n v="94122"/>
    <s v="West"/>
    <s v="TEC-PH-10001459"/>
    <s v="Technology"/>
    <s v="Phones"/>
    <s v="Samsung Galaxy Mega 6.3"/>
    <n v="1679.96"/>
    <n v="5"/>
    <n v="0.2"/>
    <n v="125.997"/>
    <x v="41"/>
    <x v="2"/>
  </r>
  <r>
    <n v="8453"/>
    <s v="CA-2016-125087"/>
    <d v="2016-04-18T00:00:00"/>
    <s v="4/23/2016"/>
    <s v="Standard Class"/>
    <s v="TH-21115"/>
    <s v="Thea Hudgings"/>
    <s v="Corporate"/>
    <s v="United States"/>
    <s v="Houston"/>
    <s v="Texas"/>
    <n v="77070"/>
    <s v="Central"/>
    <s v="FUR-CH-10002880"/>
    <s v="Furniture"/>
    <s v="Chairs"/>
    <s v="Global High-Back Leather Tilter, Burgundy"/>
    <n v="344.37200000000001"/>
    <n v="4"/>
    <n v="0.3"/>
    <n v="-93.472399999999993"/>
    <x v="25"/>
    <x v="0"/>
  </r>
  <r>
    <n v="8454"/>
    <s v="CA-2016-125087"/>
    <d v="2016-04-18T00:00:00"/>
    <s v="4/23/2016"/>
    <s v="Standard Class"/>
    <s v="TH-21115"/>
    <s v="Thea Hudgings"/>
    <s v="Corporate"/>
    <s v="United States"/>
    <s v="Houston"/>
    <s v="Texas"/>
    <n v="77070"/>
    <s v="Central"/>
    <s v="OFF-ST-10001780"/>
    <s v="Office Supplies"/>
    <s v="Storage"/>
    <s v="Tennsco 16-Compartment Lockers with Coat Rack"/>
    <n v="1554.9359999999999"/>
    <n v="3"/>
    <n v="0.2"/>
    <n v="77.746799999999993"/>
    <x v="25"/>
    <x v="0"/>
  </r>
  <r>
    <n v="8455"/>
    <s v="CA-2016-125087"/>
    <d v="2016-04-18T00:00:00"/>
    <s v="4/23/2016"/>
    <s v="Standard Class"/>
    <s v="TH-21115"/>
    <s v="Thea Hudgings"/>
    <s v="Corporate"/>
    <s v="United States"/>
    <s v="Houston"/>
    <s v="Texas"/>
    <n v="77070"/>
    <s v="Central"/>
    <s v="FUR-FU-10004748"/>
    <s v="Furniture"/>
    <s v="Furnishings"/>
    <s v="Howard Miller 16&quot; Diameter Gallery Wall Clock"/>
    <n v="127.88"/>
    <n v="5"/>
    <n v="0.6"/>
    <n v="-67.137"/>
    <x v="25"/>
    <x v="0"/>
  </r>
  <r>
    <n v="8456"/>
    <s v="CA-2016-154081"/>
    <d v="2016-05-22T00:00:00"/>
    <s v="5/29/2016"/>
    <s v="Standard Class"/>
    <s v="JE-15610"/>
    <s v="Jim Epp"/>
    <s v="Corporate"/>
    <s v="United States"/>
    <s v="Los Angeles"/>
    <s v="California"/>
    <n v="90049"/>
    <s v="West"/>
    <s v="TEC-PH-10001918"/>
    <s v="Technology"/>
    <s v="Phones"/>
    <s v="Nortel Business Series Terminal T7208 Digital phone"/>
    <n v="222.38399999999999"/>
    <n v="2"/>
    <n v="0.2"/>
    <n v="22.238399999999999"/>
    <x v="35"/>
    <x v="0"/>
  </r>
  <r>
    <n v="8457"/>
    <s v="US-2017-118556"/>
    <d v="2017-05-28T00:00:00"/>
    <d v="2017-02-06T00:00:00"/>
    <s v="Second Class"/>
    <s v="TH-21235"/>
    <s v="Tiffany House"/>
    <s v="Corporate"/>
    <s v="United States"/>
    <s v="Chicago"/>
    <s v="Illinois"/>
    <n v="60653"/>
    <s v="Central"/>
    <s v="FUR-CH-10001146"/>
    <s v="Furniture"/>
    <s v="Chairs"/>
    <s v="Global Task Chair, Black"/>
    <n v="106.869"/>
    <n v="3"/>
    <n v="0.3"/>
    <n v="-29.007300000000001"/>
    <x v="24"/>
    <x v="3"/>
  </r>
  <r>
    <n v="8458"/>
    <s v="US-2017-118556"/>
    <d v="2017-05-28T00:00:00"/>
    <d v="2017-02-06T00:00:00"/>
    <s v="Second Class"/>
    <s v="TH-21235"/>
    <s v="Tiffany House"/>
    <s v="Corporate"/>
    <s v="United States"/>
    <s v="Chicago"/>
    <s v="Illinois"/>
    <n v="60653"/>
    <s v="Central"/>
    <s v="OFF-BI-10004364"/>
    <s v="Office Supplies"/>
    <s v="Binders"/>
    <s v="Storex Dura Pro Binders"/>
    <n v="3.5640000000000001"/>
    <n v="3"/>
    <n v="0.8"/>
    <n v="-6.2370000000000001"/>
    <x v="24"/>
    <x v="3"/>
  </r>
  <r>
    <n v="8459"/>
    <s v="CA-2014-126200"/>
    <d v="2014-08-25T00:00:00"/>
    <s v="8/29/2014"/>
    <s v="Standard Class"/>
    <s v="JE-15715"/>
    <s v="Joe Elijah"/>
    <s v="Consumer"/>
    <s v="United States"/>
    <s v="Houston"/>
    <s v="Texas"/>
    <n v="77070"/>
    <s v="Central"/>
    <s v="OFF-BI-10002133"/>
    <s v="Office Supplies"/>
    <s v="Binders"/>
    <s v="Wilson Jones Elliptical Ring 3 1/2&quot; Capacity Binders, 800 sheets"/>
    <n v="25.68"/>
    <n v="3"/>
    <n v="0.8"/>
    <n v="-39.804000000000002"/>
    <x v="9"/>
    <x v="2"/>
  </r>
  <r>
    <n v="8460"/>
    <s v="CA-2014-126200"/>
    <d v="2014-08-25T00:00:00"/>
    <s v="8/29/2014"/>
    <s v="Standard Class"/>
    <s v="JE-15715"/>
    <s v="Joe Elijah"/>
    <s v="Consumer"/>
    <s v="United States"/>
    <s v="Houston"/>
    <s v="Texas"/>
    <n v="77070"/>
    <s v="Central"/>
    <s v="OFF-BI-10002225"/>
    <s v="Office Supplies"/>
    <s v="Binders"/>
    <s v="Square Ring Data Binders, Rigid 75 Pt. Covers, 11&quot; x 14-7/8&quot;"/>
    <n v="12.384"/>
    <n v="3"/>
    <n v="0.8"/>
    <n v="-19.814399999999999"/>
    <x v="9"/>
    <x v="2"/>
  </r>
  <r>
    <n v="8461"/>
    <s v="CA-2014-146500"/>
    <d v="2014-08-30T00:00:00"/>
    <d v="2014-04-09T00:00:00"/>
    <s v="Standard Class"/>
    <s v="AT-10735"/>
    <s v="Annie Thurman"/>
    <s v="Consumer"/>
    <s v="United States"/>
    <s v="Bristol"/>
    <s v="Connecticut"/>
    <n v="6010"/>
    <s v="East"/>
    <s v="OFF-BI-10002432"/>
    <s v="Office Supplies"/>
    <s v="Binders"/>
    <s v="Wilson Jones Standard D-Ring Binders"/>
    <n v="25.3"/>
    <n v="5"/>
    <n v="0"/>
    <n v="11.891"/>
    <x v="9"/>
    <x v="2"/>
  </r>
  <r>
    <n v="8462"/>
    <s v="CA-2014-146500"/>
    <d v="2014-08-30T00:00:00"/>
    <d v="2014-04-09T00:00:00"/>
    <s v="Standard Class"/>
    <s v="AT-10735"/>
    <s v="Annie Thurman"/>
    <s v="Consumer"/>
    <s v="United States"/>
    <s v="Bristol"/>
    <s v="Connecticut"/>
    <n v="6010"/>
    <s v="East"/>
    <s v="OFF-ST-10000563"/>
    <s v="Office Supplies"/>
    <s v="Storage"/>
    <s v="Fellowes Bankers Box Stor/Drawer Steel Plus"/>
    <n v="95.94"/>
    <n v="3"/>
    <n v="0"/>
    <n v="9.5939999999999994"/>
    <x v="9"/>
    <x v="2"/>
  </r>
  <r>
    <n v="8463"/>
    <s v="CA-2015-169537"/>
    <d v="2015-09-03T00:00:00"/>
    <d v="2015-07-09T00:00:00"/>
    <s v="Second Class"/>
    <s v="JH-15820"/>
    <s v="John Huston"/>
    <s v="Consumer"/>
    <s v="United States"/>
    <s v="Holland"/>
    <s v="Michigan"/>
    <n v="49423"/>
    <s v="Central"/>
    <s v="OFF-LA-10001982"/>
    <s v="Office Supplies"/>
    <s v="Labels"/>
    <s v="Smead Alpha-Z Color-Coded Name Labels First Letter Starter Set"/>
    <n v="7.5"/>
    <n v="2"/>
    <n v="0"/>
    <n v="3.6"/>
    <x v="11"/>
    <x v="1"/>
  </r>
  <r>
    <n v="8464"/>
    <s v="CA-2014-100881"/>
    <d v="2014-03-28T00:00:00"/>
    <d v="2014-01-04T00:00:00"/>
    <s v="Standard Class"/>
    <s v="DR-12940"/>
    <s v="Daniel Raglin"/>
    <s v="Home Office"/>
    <s v="United States"/>
    <s v="Albuquerque"/>
    <s v="New Mexico"/>
    <n v="87105"/>
    <s v="West"/>
    <s v="TEC-PH-10003273"/>
    <s v="Technology"/>
    <s v="Phones"/>
    <s v="AT&amp;T TR1909W"/>
    <n v="302.37599999999998"/>
    <n v="3"/>
    <n v="0.2"/>
    <n v="22.6782"/>
    <x v="34"/>
    <x v="2"/>
  </r>
  <r>
    <n v="8465"/>
    <s v="CA-2015-144043"/>
    <d v="2015-05-10T00:00:00"/>
    <s v="5/15/2015"/>
    <s v="Standard Class"/>
    <s v="AB-10165"/>
    <s v="Alan Barnes"/>
    <s v="Consumer"/>
    <s v="United States"/>
    <s v="Louisville"/>
    <s v="Colorado"/>
    <n v="80027"/>
    <s v="West"/>
    <s v="TEC-AC-10002718"/>
    <s v="Technology"/>
    <s v="Accessories"/>
    <s v="Belkin Standard 104 key USB Keyboard"/>
    <n v="46.688000000000002"/>
    <n v="4"/>
    <n v="0.2"/>
    <n v="-2.9180000000000001"/>
    <x v="33"/>
    <x v="1"/>
  </r>
  <r>
    <n v="8466"/>
    <s v="CA-2015-116512"/>
    <d v="2015-04-09T00:00:00"/>
    <s v="4/14/2015"/>
    <s v="Standard Class"/>
    <s v="MC-18100"/>
    <s v="Mick Crebagga"/>
    <s v="Consumer"/>
    <s v="United States"/>
    <s v="New York City"/>
    <s v="New York"/>
    <n v="10024"/>
    <s v="East"/>
    <s v="OFF-ST-10001505"/>
    <s v="Office Supplies"/>
    <s v="Storage"/>
    <s v="Perma STOR-ALL Hanging File Box, 13 1/8&quot;W x 12 1/4&quot;D x 10 1/2&quot;H"/>
    <n v="17.940000000000001"/>
    <n v="3"/>
    <n v="0"/>
    <n v="3.0497999999999998"/>
    <x v="19"/>
    <x v="1"/>
  </r>
  <r>
    <n v="8467"/>
    <s v="CA-2015-101000"/>
    <d v="2015-04-09T00:00:00"/>
    <s v="4/14/2015"/>
    <s v="Standard Class"/>
    <s v="IG-15085"/>
    <s v="Ivan Gibson"/>
    <s v="Consumer"/>
    <s v="United States"/>
    <s v="Norwich"/>
    <s v="Connecticut"/>
    <n v="6360"/>
    <s v="East"/>
    <s v="OFF-AP-10000179"/>
    <s v="Office Supplies"/>
    <s v="Appliances"/>
    <s v="Honeywell Enviracaire Portable HEPA Air Cleaner for up to 10 x 16 Room"/>
    <n v="370.14"/>
    <n v="3"/>
    <n v="0"/>
    <n v="144.3546"/>
    <x v="19"/>
    <x v="1"/>
  </r>
  <r>
    <n v="8468"/>
    <s v="CA-2016-168557"/>
    <d v="2016-09-19T00:00:00"/>
    <s v="9/23/2016"/>
    <s v="Standard Class"/>
    <s v="FH-14275"/>
    <s v="Frank Hawley"/>
    <s v="Corporate"/>
    <s v="United States"/>
    <s v="San Francisco"/>
    <s v="California"/>
    <n v="94122"/>
    <s v="West"/>
    <s v="OFF-BI-10002309"/>
    <s v="Office Supplies"/>
    <s v="Binders"/>
    <s v="Avery Heavy-Duty EZD  Binder With Locking Rings"/>
    <n v="8.9280000000000008"/>
    <n v="2"/>
    <n v="0.2"/>
    <n v="3.1248"/>
    <x v="21"/>
    <x v="0"/>
  </r>
  <r>
    <n v="8469"/>
    <s v="US-2016-164196"/>
    <d v="2016-11-11T00:00:00"/>
    <s v="11/17/2016"/>
    <s v="Standard Class"/>
    <s v="AS-10285"/>
    <s v="Alejandro Savely"/>
    <s v="Corporate"/>
    <s v="United States"/>
    <s v="Noblesville"/>
    <s v="Indiana"/>
    <n v="46060"/>
    <s v="Central"/>
    <s v="FUR-TA-10001950"/>
    <s v="Furniture"/>
    <s v="Tables"/>
    <s v="Balt Solid Wood Round Tables"/>
    <n v="2678.94"/>
    <n v="6"/>
    <n v="0"/>
    <n v="241.1046"/>
    <x v="0"/>
    <x v="0"/>
  </r>
  <r>
    <n v="8470"/>
    <s v="US-2017-132031"/>
    <d v="2017-04-23T00:00:00"/>
    <s v="4/27/2017"/>
    <s v="Standard Class"/>
    <s v="PN-18775"/>
    <s v="Parhena Norris"/>
    <s v="Home Office"/>
    <s v="United States"/>
    <s v="Clarksville"/>
    <s v="Tennessee"/>
    <n v="37042"/>
    <s v="South"/>
    <s v="FUR-BO-10001972"/>
    <s v="Furniture"/>
    <s v="Bookcases"/>
    <s v="O'Sullivan 4-Shelf Bookcase in Odessa Pine"/>
    <n v="387.13600000000002"/>
    <n v="4"/>
    <n v="0.2"/>
    <n v="-14.5176"/>
    <x v="4"/>
    <x v="3"/>
  </r>
  <r>
    <n v="8471"/>
    <s v="US-2017-132031"/>
    <d v="2017-04-23T00:00:00"/>
    <s v="4/27/2017"/>
    <s v="Standard Class"/>
    <s v="PN-18775"/>
    <s v="Parhena Norris"/>
    <s v="Home Office"/>
    <s v="United States"/>
    <s v="Clarksville"/>
    <s v="Tennessee"/>
    <n v="37042"/>
    <s v="South"/>
    <s v="TEC-AC-10002473"/>
    <s v="Technology"/>
    <s v="Accessories"/>
    <s v="Maxell 4.7GB DVD-R"/>
    <n v="45.408000000000001"/>
    <n v="2"/>
    <n v="0.2"/>
    <n v="11.919600000000001"/>
    <x v="4"/>
    <x v="3"/>
  </r>
  <r>
    <n v="8472"/>
    <s v="US-2017-132031"/>
    <d v="2017-04-23T00:00:00"/>
    <s v="4/27/2017"/>
    <s v="Standard Class"/>
    <s v="PN-18775"/>
    <s v="Parhena Norris"/>
    <s v="Home Office"/>
    <s v="United States"/>
    <s v="Clarksville"/>
    <s v="Tennessee"/>
    <n v="37042"/>
    <s v="South"/>
    <s v="FUR-FU-10000193"/>
    <s v="Furniture"/>
    <s v="Furnishings"/>
    <s v="Tenex Chairmats For Use with Hard Floors"/>
    <n v="77.951999999999998"/>
    <n v="3"/>
    <n v="0.2"/>
    <n v="-11.6928"/>
    <x v="4"/>
    <x v="3"/>
  </r>
  <r>
    <n v="8473"/>
    <s v="US-2017-132031"/>
    <d v="2017-04-23T00:00:00"/>
    <s v="4/27/2017"/>
    <s v="Standard Class"/>
    <s v="PN-18775"/>
    <s v="Parhena Norris"/>
    <s v="Home Office"/>
    <s v="United States"/>
    <s v="Clarksville"/>
    <s v="Tennessee"/>
    <n v="37042"/>
    <s v="South"/>
    <s v="OFF-LA-10000081"/>
    <s v="Office Supplies"/>
    <s v="Labels"/>
    <s v="Avery 496"/>
    <n v="3"/>
    <n v="1"/>
    <n v="0.2"/>
    <n v="1.05"/>
    <x v="4"/>
    <x v="3"/>
  </r>
  <r>
    <n v="8474"/>
    <s v="CA-2015-169733"/>
    <d v="2015-10-22T00:00:00"/>
    <s v="10/26/2015"/>
    <s v="Second Class"/>
    <s v="GM-14500"/>
    <s v="Gene McClure"/>
    <s v="Consumer"/>
    <s v="United States"/>
    <s v="Hollywood"/>
    <s v="Florida"/>
    <n v="33021"/>
    <s v="South"/>
    <s v="OFF-ST-10000876"/>
    <s v="Office Supplies"/>
    <s v="Storage"/>
    <s v="Eldon Simplefile Box Office"/>
    <n v="9.952"/>
    <n v="1"/>
    <n v="0.2"/>
    <n v="0.99519999999999997"/>
    <x v="2"/>
    <x v="1"/>
  </r>
  <r>
    <n v="8475"/>
    <s v="CA-2017-169404"/>
    <d v="2017-04-09T00:00:00"/>
    <s v="4/14/2017"/>
    <s v="Standard Class"/>
    <s v="NC-18625"/>
    <s v="Noah Childs"/>
    <s v="Corporate"/>
    <s v="United States"/>
    <s v="York"/>
    <s v="Pennsylvania"/>
    <n v="17403"/>
    <s v="East"/>
    <s v="OFF-BI-10004492"/>
    <s v="Office Supplies"/>
    <s v="Binders"/>
    <s v="Tuf-Vin Binders"/>
    <n v="37.896000000000001"/>
    <n v="4"/>
    <n v="0.7"/>
    <n v="-29.053599999999999"/>
    <x v="4"/>
    <x v="3"/>
  </r>
  <r>
    <n v="8476"/>
    <s v="CA-2017-169404"/>
    <d v="2017-04-09T00:00:00"/>
    <s v="4/14/2017"/>
    <s v="Standard Class"/>
    <s v="NC-18625"/>
    <s v="Noah Childs"/>
    <s v="Corporate"/>
    <s v="United States"/>
    <s v="York"/>
    <s v="Pennsylvania"/>
    <n v="17403"/>
    <s v="East"/>
    <s v="OFF-PA-10001033"/>
    <s v="Office Supplies"/>
    <s v="Paper"/>
    <s v="Xerox 1893"/>
    <n v="65.584000000000003"/>
    <n v="2"/>
    <n v="0.2"/>
    <n v="23.7742"/>
    <x v="4"/>
    <x v="3"/>
  </r>
  <r>
    <n v="8477"/>
    <s v="CA-2017-134880"/>
    <d v="2017-10-27T00:00:00"/>
    <d v="2017-01-11T00:00:00"/>
    <s v="Standard Class"/>
    <s v="TW-21025"/>
    <s v="Tamara Willingham"/>
    <s v="Home Office"/>
    <s v="United States"/>
    <s v="Mesa"/>
    <s v="Arizona"/>
    <n v="85204"/>
    <s v="West"/>
    <s v="OFF-PA-10004039"/>
    <s v="Office Supplies"/>
    <s v="Paper"/>
    <s v="Xerox 1882"/>
    <n v="44.783999999999999"/>
    <n v="1"/>
    <n v="0.2"/>
    <n v="16.234200000000001"/>
    <x v="13"/>
    <x v="3"/>
  </r>
  <r>
    <n v="8478"/>
    <s v="CA-2015-145758"/>
    <d v="2015-10-30T00:00:00"/>
    <s v="10/30/2015"/>
    <s v="Same Day"/>
    <s v="BF-11020"/>
    <s v="Barry Franzˆsisch"/>
    <s v="Corporate"/>
    <s v="United States"/>
    <s v="New York City"/>
    <s v="New York"/>
    <n v="10024"/>
    <s v="East"/>
    <s v="TEC-MA-10004552"/>
    <s v="Technology"/>
    <s v="Machines"/>
    <s v="Star Micronics TSP100 TSP143LAN Receipt Printer"/>
    <n v="1035.8"/>
    <n v="4"/>
    <n v="0"/>
    <n v="269.30799999999999"/>
    <x v="2"/>
    <x v="1"/>
  </r>
  <r>
    <n v="8479"/>
    <s v="CA-2017-158736"/>
    <d v="2017-12-18T00:00:00"/>
    <s v="12/24/2017"/>
    <s v="Standard Class"/>
    <s v="TT-21460"/>
    <s v="Tonja Turnell"/>
    <s v="Home Office"/>
    <s v="United States"/>
    <s v="San Francisco"/>
    <s v="California"/>
    <n v="94110"/>
    <s v="West"/>
    <s v="OFF-AR-10002578"/>
    <s v="Office Supplies"/>
    <s v="Art"/>
    <s v="Newell 335"/>
    <n v="5.76"/>
    <n v="2"/>
    <n v="0"/>
    <n v="1.6704000000000001"/>
    <x v="22"/>
    <x v="3"/>
  </r>
  <r>
    <n v="8480"/>
    <s v="US-2016-119270"/>
    <d v="2016-03-12T00:00:00"/>
    <s v="3/16/2016"/>
    <s v="Standard Class"/>
    <s v="SW-20245"/>
    <s v="Scot Wooten"/>
    <s v="Consumer"/>
    <s v="United States"/>
    <s v="Los Angeles"/>
    <s v="California"/>
    <n v="90036"/>
    <s v="West"/>
    <s v="OFF-PA-10004022"/>
    <s v="Office Supplies"/>
    <s v="Paper"/>
    <s v="Hammermill Color Copier Paper (28Lb. and 96 Bright)"/>
    <n v="19.98"/>
    <n v="2"/>
    <n v="0"/>
    <n v="8.9909999999999997"/>
    <x v="17"/>
    <x v="0"/>
  </r>
  <r>
    <n v="8481"/>
    <s v="CA-2014-109890"/>
    <d v="2014-07-21T00:00:00"/>
    <s v="7/27/2014"/>
    <s v="Standard Class"/>
    <s v="PG-18820"/>
    <s v="Patrick Gardner"/>
    <s v="Consumer"/>
    <s v="United States"/>
    <s v="Omaha"/>
    <s v="Nebraska"/>
    <n v="68104"/>
    <s v="Central"/>
    <s v="TEC-PH-10004100"/>
    <s v="Technology"/>
    <s v="Phones"/>
    <s v="Griffin GC17055 Auxiliary Audio Cable"/>
    <n v="35.979999999999997"/>
    <n v="2"/>
    <n v="0"/>
    <n v="10.074400000000001"/>
    <x v="39"/>
    <x v="2"/>
  </r>
  <r>
    <n v="8482"/>
    <s v="CA-2016-138583"/>
    <d v="2016-05-24T00:00:00"/>
    <s v="5/28/2016"/>
    <s v="Standard Class"/>
    <s v="DP-13390"/>
    <s v="Dennis Pardue"/>
    <s v="Home Office"/>
    <s v="United States"/>
    <s v="Philadelphia"/>
    <s v="Pennsylvania"/>
    <n v="19120"/>
    <s v="East"/>
    <s v="OFF-AR-10001860"/>
    <s v="Office Supplies"/>
    <s v="Art"/>
    <s v="BIC Liqua Brite Liner"/>
    <n v="16.655999999999999"/>
    <n v="3"/>
    <n v="0.2"/>
    <n v="3.3311999999999999"/>
    <x v="35"/>
    <x v="0"/>
  </r>
  <r>
    <n v="8483"/>
    <s v="US-2017-118535"/>
    <d v="2017-02-11T00:00:00"/>
    <s v="2/15/2017"/>
    <s v="Standard Class"/>
    <s v="DJ-13510"/>
    <s v="Don Jones"/>
    <s v="Corporate"/>
    <s v="United States"/>
    <s v="New York City"/>
    <s v="New York"/>
    <n v="10024"/>
    <s v="East"/>
    <s v="OFF-LA-10001297"/>
    <s v="Office Supplies"/>
    <s v="Labels"/>
    <s v="Avery 473"/>
    <n v="20.7"/>
    <n v="2"/>
    <n v="0"/>
    <n v="9.9359999999999999"/>
    <x v="31"/>
    <x v="3"/>
  </r>
  <r>
    <n v="8484"/>
    <s v="CA-2016-126284"/>
    <d v="2016-09-20T00:00:00"/>
    <s v="9/24/2016"/>
    <s v="Standard Class"/>
    <s v="EN-13780"/>
    <s v="Edward Nazzal"/>
    <s v="Consumer"/>
    <s v="United States"/>
    <s v="Grand Rapids"/>
    <s v="Michigan"/>
    <n v="49505"/>
    <s v="Central"/>
    <s v="OFF-BI-10004828"/>
    <s v="Office Supplies"/>
    <s v="Binders"/>
    <s v="GBC Poly Designer Binding Covers"/>
    <n v="83.7"/>
    <n v="5"/>
    <n v="0"/>
    <n v="41.012999999999998"/>
    <x v="21"/>
    <x v="0"/>
  </r>
  <r>
    <n v="8485"/>
    <s v="CA-2017-142391"/>
    <d v="2017-09-24T00:00:00"/>
    <s v="9/24/2017"/>
    <s v="Same Day"/>
    <s v="PB-19150"/>
    <s v="Philip Brown"/>
    <s v="Consumer"/>
    <s v="United States"/>
    <s v="Seattle"/>
    <s v="Washington"/>
    <n v="98115"/>
    <s v="West"/>
    <s v="FUR-FU-10002759"/>
    <s v="Furniture"/>
    <s v="Furnishings"/>
    <s v="12-1/2 Diameter Round Wall Clock"/>
    <n v="199.8"/>
    <n v="10"/>
    <n v="0"/>
    <n v="71.927999999999997"/>
    <x v="15"/>
    <x v="3"/>
  </r>
  <r>
    <n v="8486"/>
    <s v="CA-2017-124716"/>
    <d v="2017-03-27T00:00:00"/>
    <s v="3/31/2017"/>
    <s v="Standard Class"/>
    <s v="BD-11560"/>
    <s v="Brendan Dodson"/>
    <s v="Home Office"/>
    <s v="United States"/>
    <s v="Fresno"/>
    <s v="California"/>
    <n v="93727"/>
    <s v="West"/>
    <s v="OFF-PA-10000740"/>
    <s v="Office Supplies"/>
    <s v="Paper"/>
    <s v="Xerox 1982"/>
    <n v="45.68"/>
    <n v="2"/>
    <n v="0"/>
    <n v="21.012799999999999"/>
    <x v="42"/>
    <x v="3"/>
  </r>
  <r>
    <n v="8487"/>
    <s v="CA-2017-124716"/>
    <d v="2017-03-27T00:00:00"/>
    <s v="3/31/2017"/>
    <s v="Standard Class"/>
    <s v="BD-11560"/>
    <s v="Brendan Dodson"/>
    <s v="Home Office"/>
    <s v="United States"/>
    <s v="Fresno"/>
    <s v="California"/>
    <n v="93727"/>
    <s v="West"/>
    <s v="OFF-PA-10001144"/>
    <s v="Office Supplies"/>
    <s v="Paper"/>
    <s v="Xerox 1913"/>
    <n v="110.96"/>
    <n v="2"/>
    <n v="0"/>
    <n v="53.260800000000003"/>
    <x v="42"/>
    <x v="3"/>
  </r>
  <r>
    <n v="8488"/>
    <s v="CA-2017-124716"/>
    <d v="2017-03-27T00:00:00"/>
    <s v="3/31/2017"/>
    <s v="Standard Class"/>
    <s v="BD-11560"/>
    <s v="Brendan Dodson"/>
    <s v="Home Office"/>
    <s v="United States"/>
    <s v="Fresno"/>
    <s v="California"/>
    <n v="93727"/>
    <s v="West"/>
    <s v="OFF-PA-10000859"/>
    <s v="Office Supplies"/>
    <s v="Paper"/>
    <s v="Unpadded Memo Slips"/>
    <n v="11.94"/>
    <n v="3"/>
    <n v="0"/>
    <n v="5.97"/>
    <x v="42"/>
    <x v="3"/>
  </r>
  <r>
    <n v="8489"/>
    <s v="CA-2016-158841"/>
    <d v="2016-02-02T00:00:00"/>
    <d v="2016-04-02T00:00:00"/>
    <s v="Second Class"/>
    <s v="SE-20110"/>
    <s v="Sanjit Engle"/>
    <s v="Consumer"/>
    <s v="United States"/>
    <s v="Arlington"/>
    <s v="Virginia"/>
    <n v="22204"/>
    <s v="South"/>
    <s v="TEC-MA-10001127"/>
    <s v="Technology"/>
    <s v="Machines"/>
    <s v="HP Designjet T520 Inkjet Large Format Printer - 24&quot; Color"/>
    <n v="8749.9500000000007"/>
    <n v="5"/>
    <n v="0"/>
    <n v="2799.9839999999999"/>
    <x v="47"/>
    <x v="0"/>
  </r>
  <r>
    <n v="8490"/>
    <s v="CA-2016-158841"/>
    <d v="2016-02-02T00:00:00"/>
    <d v="2016-04-02T00:00:00"/>
    <s v="Second Class"/>
    <s v="SE-20110"/>
    <s v="Sanjit Engle"/>
    <s v="Consumer"/>
    <s v="United States"/>
    <s v="Arlington"/>
    <s v="Virginia"/>
    <n v="22204"/>
    <s v="South"/>
    <s v="OFF-BI-10002557"/>
    <s v="Office Supplies"/>
    <s v="Binders"/>
    <s v="Presstex Flexible Ring Binders"/>
    <n v="36.4"/>
    <n v="8"/>
    <n v="0"/>
    <n v="18.2"/>
    <x v="47"/>
    <x v="0"/>
  </r>
  <r>
    <n v="8491"/>
    <s v="CA-2016-158841"/>
    <d v="2016-02-02T00:00:00"/>
    <d v="2016-04-02T00:00:00"/>
    <s v="Second Class"/>
    <s v="SE-20110"/>
    <s v="Sanjit Engle"/>
    <s v="Consumer"/>
    <s v="United States"/>
    <s v="Arlington"/>
    <s v="Virginia"/>
    <n v="22204"/>
    <s v="South"/>
    <s v="FUR-FU-10001731"/>
    <s v="Furniture"/>
    <s v="Furnishings"/>
    <s v="Acrylic Self-Standing Desk Frames"/>
    <n v="18.690000000000001"/>
    <n v="7"/>
    <n v="0"/>
    <n v="7.1021999999999998"/>
    <x v="47"/>
    <x v="0"/>
  </r>
  <r>
    <n v="8492"/>
    <s v="CA-2017-106824"/>
    <d v="2017-07-07T00:00:00"/>
    <d v="2017-11-07T00:00:00"/>
    <s v="Standard Class"/>
    <s v="AT-10735"/>
    <s v="Annie Thurman"/>
    <s v="Consumer"/>
    <s v="United States"/>
    <s v="Los Angeles"/>
    <s v="California"/>
    <n v="90049"/>
    <s v="West"/>
    <s v="OFF-FA-10001135"/>
    <s v="Office Supplies"/>
    <s v="Fasteners"/>
    <s v="Brites Rubber Bands, 1 1/2 oz. Box"/>
    <n v="5.94"/>
    <n v="3"/>
    <n v="0"/>
    <n v="0.1188"/>
    <x v="10"/>
    <x v="3"/>
  </r>
  <r>
    <n v="8493"/>
    <s v="CA-2015-109190"/>
    <d v="2015-10-23T00:00:00"/>
    <s v="10/28/2015"/>
    <s v="Standard Class"/>
    <s v="CC-12685"/>
    <s v="Craig Carroll"/>
    <s v="Consumer"/>
    <s v="United States"/>
    <s v="Lubbock"/>
    <s v="Texas"/>
    <n v="79424"/>
    <s v="Central"/>
    <s v="OFF-PA-10000069"/>
    <s v="Office Supplies"/>
    <s v="Paper"/>
    <s v="TOPS 4 x 6 Fluorescent Color Memo Sheets, 500 Sheets per Pack"/>
    <n v="60.735999999999997"/>
    <n v="8"/>
    <n v="0.2"/>
    <n v="20.4984"/>
    <x v="2"/>
    <x v="1"/>
  </r>
  <r>
    <n v="8494"/>
    <s v="CA-2015-109190"/>
    <d v="2015-10-23T00:00:00"/>
    <s v="10/28/2015"/>
    <s v="Standard Class"/>
    <s v="CC-12685"/>
    <s v="Craig Carroll"/>
    <s v="Consumer"/>
    <s v="United States"/>
    <s v="Lubbock"/>
    <s v="Texas"/>
    <n v="79424"/>
    <s v="Central"/>
    <s v="TEC-CO-10001943"/>
    <s v="Technology"/>
    <s v="Copiers"/>
    <s v="Canon PC-428 Personal Copier"/>
    <n v="479.976"/>
    <n v="3"/>
    <n v="0.2"/>
    <n v="161.99189999999999"/>
    <x v="2"/>
    <x v="1"/>
  </r>
  <r>
    <n v="8495"/>
    <s v="CA-2015-109190"/>
    <d v="2015-10-23T00:00:00"/>
    <s v="10/28/2015"/>
    <s v="Standard Class"/>
    <s v="CC-12685"/>
    <s v="Craig Carroll"/>
    <s v="Consumer"/>
    <s v="United States"/>
    <s v="Lubbock"/>
    <s v="Texas"/>
    <n v="79424"/>
    <s v="Central"/>
    <s v="OFF-BI-10000977"/>
    <s v="Office Supplies"/>
    <s v="Binders"/>
    <s v="Ibico Plastic Spiral Binding Combs"/>
    <n v="6.08"/>
    <n v="1"/>
    <n v="0.8"/>
    <n v="-10.336"/>
    <x v="2"/>
    <x v="1"/>
  </r>
  <r>
    <n v="8496"/>
    <s v="CA-2016-143154"/>
    <d v="2016-12-02T00:00:00"/>
    <d v="2016-08-12T00:00:00"/>
    <s v="Standard Class"/>
    <s v="AS-10225"/>
    <s v="Alan Schoenberger"/>
    <s v="Corporate"/>
    <s v="United States"/>
    <s v="Longmont"/>
    <s v="Colorado"/>
    <n v="80501"/>
    <s v="West"/>
    <s v="TEC-AC-10002942"/>
    <s v="Technology"/>
    <s v="Accessories"/>
    <s v="WD My Passport Ultra 1TB Portable External Hard Drive"/>
    <n v="165.6"/>
    <n v="3"/>
    <n v="0.2"/>
    <n v="-6.21"/>
    <x v="5"/>
    <x v="0"/>
  </r>
  <r>
    <n v="8497"/>
    <s v="CA-2014-169061"/>
    <d v="2014-03-05T00:00:00"/>
    <d v="2014-08-03T00:00:00"/>
    <s v="Second Class"/>
    <s v="AB-10150"/>
    <s v="Aimee Bixby"/>
    <s v="Consumer"/>
    <s v="United States"/>
    <s v="Yonkers"/>
    <s v="New York"/>
    <n v="10701"/>
    <s v="East"/>
    <s v="OFF-AR-10000588"/>
    <s v="Office Supplies"/>
    <s v="Art"/>
    <s v="Newell 345"/>
    <n v="59.52"/>
    <n v="3"/>
    <n v="0"/>
    <n v="15.475199999999999"/>
    <x v="34"/>
    <x v="2"/>
  </r>
  <r>
    <n v="8498"/>
    <s v="CA-2014-169061"/>
    <d v="2014-03-05T00:00:00"/>
    <d v="2014-08-03T00:00:00"/>
    <s v="Second Class"/>
    <s v="AB-10150"/>
    <s v="Aimee Bixby"/>
    <s v="Consumer"/>
    <s v="United States"/>
    <s v="Yonkers"/>
    <s v="New York"/>
    <n v="10701"/>
    <s v="East"/>
    <s v="TEC-AC-10002001"/>
    <s v="Technology"/>
    <s v="Accessories"/>
    <s v="Logitech Wireless Gaming Headset G930"/>
    <n v="479.97"/>
    <n v="3"/>
    <n v="0"/>
    <n v="177.5889"/>
    <x v="34"/>
    <x v="2"/>
  </r>
  <r>
    <n v="8499"/>
    <s v="CA-2014-169061"/>
    <d v="2014-03-05T00:00:00"/>
    <d v="2014-08-03T00:00:00"/>
    <s v="Second Class"/>
    <s v="AB-10150"/>
    <s v="Aimee Bixby"/>
    <s v="Consumer"/>
    <s v="United States"/>
    <s v="Yonkers"/>
    <s v="New York"/>
    <n v="10701"/>
    <s v="East"/>
    <s v="OFF-SU-10000381"/>
    <s v="Office Supplies"/>
    <s v="Supplies"/>
    <s v="Acme Forged Steel Scissors with Black Enamel Handles"/>
    <n v="18.62"/>
    <n v="2"/>
    <n v="0"/>
    <n v="5.3997999999999999"/>
    <x v="34"/>
    <x v="2"/>
  </r>
  <r>
    <n v="8500"/>
    <s v="CA-2014-169061"/>
    <d v="2014-03-05T00:00:00"/>
    <d v="2014-08-03T00:00:00"/>
    <s v="Second Class"/>
    <s v="AB-10150"/>
    <s v="Aimee Bixby"/>
    <s v="Consumer"/>
    <s v="United States"/>
    <s v="Yonkers"/>
    <s v="New York"/>
    <n v="10701"/>
    <s v="East"/>
    <s v="OFF-BI-10001617"/>
    <s v="Office Supplies"/>
    <s v="Binders"/>
    <s v="GBC Wire Binding Combs"/>
    <n v="49.631999999999998"/>
    <n v="6"/>
    <n v="0.2"/>
    <n v="16.750800000000002"/>
    <x v="34"/>
    <x v="2"/>
  </r>
  <r>
    <n v="8501"/>
    <s v="CA-2014-169061"/>
    <d v="2014-03-05T00:00:00"/>
    <d v="2014-08-03T00:00:00"/>
    <s v="Second Class"/>
    <s v="AB-10150"/>
    <s v="Aimee Bixby"/>
    <s v="Consumer"/>
    <s v="United States"/>
    <s v="Yonkers"/>
    <s v="New York"/>
    <n v="10701"/>
    <s v="East"/>
    <s v="OFF-PA-10001878"/>
    <s v="Office Supplies"/>
    <s v="Paper"/>
    <s v="Xerox 1891"/>
    <n v="97.82"/>
    <n v="2"/>
    <n v="0"/>
    <n v="45.9754"/>
    <x v="34"/>
    <x v="2"/>
  </r>
  <r>
    <n v="8502"/>
    <s v="CA-2015-102316"/>
    <d v="2015-03-01T00:00:00"/>
    <d v="2015-03-03T00:00:00"/>
    <s v="Second Class"/>
    <s v="DH-13075"/>
    <s v="Dave Hallsten"/>
    <s v="Corporate"/>
    <s v="United States"/>
    <s v="Los Angeles"/>
    <s v="California"/>
    <n v="90045"/>
    <s v="West"/>
    <s v="TEC-PH-10000376"/>
    <s v="Technology"/>
    <s v="Phones"/>
    <s v="Square Credit Card Reader"/>
    <n v="15.984"/>
    <n v="2"/>
    <n v="0.2"/>
    <n v="1.1988000000000001"/>
    <x v="29"/>
    <x v="1"/>
  </r>
  <r>
    <n v="8503"/>
    <s v="CA-2015-102316"/>
    <d v="2015-03-01T00:00:00"/>
    <d v="2015-03-03T00:00:00"/>
    <s v="Second Class"/>
    <s v="DH-13075"/>
    <s v="Dave Hallsten"/>
    <s v="Corporate"/>
    <s v="United States"/>
    <s v="Los Angeles"/>
    <s v="California"/>
    <n v="90045"/>
    <s v="West"/>
    <s v="FUR-CH-10003396"/>
    <s v="Furniture"/>
    <s v="Chairs"/>
    <s v="Global Deluxe Steno Chair"/>
    <n v="184.75200000000001"/>
    <n v="3"/>
    <n v="0.2"/>
    <n v="-20.784600000000001"/>
    <x v="29"/>
    <x v="1"/>
  </r>
  <r>
    <n v="8504"/>
    <s v="CA-2014-164903"/>
    <d v="2014-02-20T00:00:00"/>
    <s v="2/24/2014"/>
    <s v="Standard Class"/>
    <s v="SR-20740"/>
    <s v="Steven Roelle"/>
    <s v="Home Office"/>
    <s v="United States"/>
    <s v="Los Angeles"/>
    <s v="California"/>
    <n v="90049"/>
    <s v="West"/>
    <s v="OFF-PA-10003363"/>
    <s v="Office Supplies"/>
    <s v="Paper"/>
    <s v="Xerox 204"/>
    <n v="12.96"/>
    <n v="2"/>
    <n v="0"/>
    <n v="6.2207999999999997"/>
    <x v="45"/>
    <x v="2"/>
  </r>
  <r>
    <n v="8505"/>
    <s v="CA-2016-109400"/>
    <d v="2016-05-02T00:00:00"/>
    <d v="2016-06-05T00:00:00"/>
    <s v="Standard Class"/>
    <s v="NR-18550"/>
    <s v="Nick Radford"/>
    <s v="Consumer"/>
    <s v="United States"/>
    <s v="Amarillo"/>
    <s v="Texas"/>
    <n v="79109"/>
    <s v="Central"/>
    <s v="FUR-CH-10003298"/>
    <s v="Furniture"/>
    <s v="Chairs"/>
    <s v="Office Star - Contemporary Task Swivel chair with Loop Arms, Charcoal"/>
    <n v="366.74400000000003"/>
    <n v="4"/>
    <n v="0.3"/>
    <n v="-110.0232"/>
    <x v="35"/>
    <x v="0"/>
  </r>
  <r>
    <n v="8506"/>
    <s v="CA-2016-130400"/>
    <d v="2016-03-08T00:00:00"/>
    <d v="2016-12-03T00:00:00"/>
    <s v="Standard Class"/>
    <s v="SJ-20125"/>
    <s v="Sanjit Jacobs"/>
    <s v="Home Office"/>
    <s v="United States"/>
    <s v="Dallas"/>
    <s v="Texas"/>
    <n v="75217"/>
    <s v="Central"/>
    <s v="OFF-BI-10001757"/>
    <s v="Office Supplies"/>
    <s v="Binders"/>
    <s v="Pressboard Hanging Data Binders for Unburst Sheets"/>
    <n v="8.8559999999999999"/>
    <n v="9"/>
    <n v="0.8"/>
    <n v="-14.169600000000001"/>
    <x v="17"/>
    <x v="0"/>
  </r>
  <r>
    <n v="8507"/>
    <s v="CA-2016-130400"/>
    <d v="2016-03-08T00:00:00"/>
    <d v="2016-12-03T00:00:00"/>
    <s v="Standard Class"/>
    <s v="SJ-20125"/>
    <s v="Sanjit Jacobs"/>
    <s v="Home Office"/>
    <s v="United States"/>
    <s v="Dallas"/>
    <s v="Texas"/>
    <n v="75217"/>
    <s v="Central"/>
    <s v="TEC-AC-10004633"/>
    <s v="Technology"/>
    <s v="Accessories"/>
    <s v="Verbatim 25 GB 6x Blu-ray Single Layer Recordable Disc, 3/Pack"/>
    <n v="27.96"/>
    <n v="5"/>
    <n v="0.2"/>
    <n v="8.3879999999999999"/>
    <x v="17"/>
    <x v="0"/>
  </r>
  <r>
    <n v="8508"/>
    <s v="CA-2016-130400"/>
    <d v="2016-03-08T00:00:00"/>
    <d v="2016-12-03T00:00:00"/>
    <s v="Standard Class"/>
    <s v="SJ-20125"/>
    <s v="Sanjit Jacobs"/>
    <s v="Home Office"/>
    <s v="United States"/>
    <s v="Dallas"/>
    <s v="Texas"/>
    <n v="75217"/>
    <s v="Central"/>
    <s v="OFF-EN-10001453"/>
    <s v="Office Supplies"/>
    <s v="Envelopes"/>
    <s v="Tyvek Interoffice Envelopes, 9 1/2&quot; x 12 1/2&quot;, 100/Box"/>
    <n v="146.352"/>
    <n v="3"/>
    <n v="0.2"/>
    <n v="49.393799999999999"/>
    <x v="17"/>
    <x v="0"/>
  </r>
  <r>
    <n v="8509"/>
    <s v="CA-2015-135853"/>
    <d v="2015-12-11T00:00:00"/>
    <s v="12/14/2015"/>
    <s v="First Class"/>
    <s v="CA-12775"/>
    <s v="Cynthia Arntzen"/>
    <s v="Consumer"/>
    <s v="United States"/>
    <s v="Detroit"/>
    <s v="Michigan"/>
    <n v="48205"/>
    <s v="Central"/>
    <s v="TEC-AC-10004761"/>
    <s v="Technology"/>
    <s v="Accessories"/>
    <s v="Maxell 4.7GB DVD+RW 3/Pack"/>
    <n v="175.23"/>
    <n v="11"/>
    <n v="0"/>
    <n v="61.330500000000001"/>
    <x v="14"/>
    <x v="1"/>
  </r>
  <r>
    <n v="8510"/>
    <s v="CA-2015-135853"/>
    <d v="2015-12-11T00:00:00"/>
    <s v="12/14/2015"/>
    <s v="First Class"/>
    <s v="CA-12775"/>
    <s v="Cynthia Arntzen"/>
    <s v="Consumer"/>
    <s v="United States"/>
    <s v="Detroit"/>
    <s v="Michigan"/>
    <n v="48205"/>
    <s v="Central"/>
    <s v="TEC-PH-10003691"/>
    <s v="Technology"/>
    <s v="Phones"/>
    <s v="BlackBerry Q10"/>
    <n v="125.99"/>
    <n v="1"/>
    <n v="0"/>
    <n v="31.497499999999999"/>
    <x v="14"/>
    <x v="1"/>
  </r>
  <r>
    <n v="8511"/>
    <s v="CA-2015-135853"/>
    <d v="2015-12-11T00:00:00"/>
    <s v="12/14/2015"/>
    <s v="First Class"/>
    <s v="CA-12775"/>
    <s v="Cynthia Arntzen"/>
    <s v="Consumer"/>
    <s v="United States"/>
    <s v="Detroit"/>
    <s v="Michigan"/>
    <n v="48205"/>
    <s v="Central"/>
    <s v="OFF-BI-10004965"/>
    <s v="Office Supplies"/>
    <s v="Binders"/>
    <s v="Ibico Covers for Plastic or Wire Binding Elements"/>
    <n v="23"/>
    <n v="2"/>
    <n v="0"/>
    <n v="10.35"/>
    <x v="14"/>
    <x v="1"/>
  </r>
  <r>
    <n v="8512"/>
    <s v="CA-2016-103359"/>
    <d v="2016-12-22T00:00:00"/>
    <s v="12/26/2016"/>
    <s v="Standard Class"/>
    <s v="LC-16885"/>
    <s v="Lena Creighton"/>
    <s v="Consumer"/>
    <s v="United States"/>
    <s v="New York City"/>
    <s v="New York"/>
    <n v="10035"/>
    <s v="East"/>
    <s v="OFF-BI-10004233"/>
    <s v="Office Supplies"/>
    <s v="Binders"/>
    <s v="GBC Pre-Punched Binding Paper, Plastic, White, 8-1/2&quot; x 11&quot;"/>
    <n v="25.584"/>
    <n v="2"/>
    <n v="0.2"/>
    <n v="8.9543999999999997"/>
    <x v="5"/>
    <x v="0"/>
  </r>
  <r>
    <n v="8513"/>
    <s v="CA-2016-144645"/>
    <d v="2016-02-02T00:00:00"/>
    <d v="2016-08-02T00:00:00"/>
    <s v="Standard Class"/>
    <s v="NS-18640"/>
    <s v="Noel Staavos"/>
    <s v="Corporate"/>
    <s v="United States"/>
    <s v="Houston"/>
    <s v="Texas"/>
    <n v="77041"/>
    <s v="Central"/>
    <s v="FUR-FU-10003601"/>
    <s v="Furniture"/>
    <s v="Furnishings"/>
    <s v="Deflect-o RollaMat Studded, Beveled Mat for Medium Pile Carpeting"/>
    <n v="73.784000000000006"/>
    <n v="2"/>
    <n v="0.6"/>
    <n v="-77.473200000000006"/>
    <x v="47"/>
    <x v="0"/>
  </r>
  <r>
    <n v="8514"/>
    <s v="CA-2017-141614"/>
    <d v="2017-06-05T00:00:00"/>
    <d v="2017-09-06T00:00:00"/>
    <s v="Standard Class"/>
    <s v="NS-18640"/>
    <s v="Noel Staavos"/>
    <s v="Corporate"/>
    <s v="United States"/>
    <s v="Orlando"/>
    <s v="Florida"/>
    <n v="32839"/>
    <s v="South"/>
    <s v="OFF-PA-10002787"/>
    <s v="Office Supplies"/>
    <s v="Paper"/>
    <s v="Xerox 227"/>
    <n v="20.736000000000001"/>
    <n v="4"/>
    <n v="0.2"/>
    <n v="7.2576000000000001"/>
    <x v="27"/>
    <x v="3"/>
  </r>
  <r>
    <n v="8515"/>
    <s v="CA-2015-122168"/>
    <d v="2015-08-21T00:00:00"/>
    <s v="8/26/2015"/>
    <s v="Standard Class"/>
    <s v="HG-14965"/>
    <s v="Henry Goldwyn"/>
    <s v="Corporate"/>
    <s v="United States"/>
    <s v="Florence"/>
    <s v="Kentucky"/>
    <n v="41042"/>
    <s v="South"/>
    <s v="OFF-AR-10003602"/>
    <s v="Office Supplies"/>
    <s v="Art"/>
    <s v="Quartet Omega Colored Chalk, 12/Pack"/>
    <n v="17.52"/>
    <n v="3"/>
    <n v="0"/>
    <n v="8.2344000000000008"/>
    <x v="37"/>
    <x v="1"/>
  </r>
  <r>
    <n v="8516"/>
    <s v="CA-2015-122168"/>
    <d v="2015-08-21T00:00:00"/>
    <s v="8/26/2015"/>
    <s v="Standard Class"/>
    <s v="HG-14965"/>
    <s v="Henry Goldwyn"/>
    <s v="Corporate"/>
    <s v="United States"/>
    <s v="Florence"/>
    <s v="Kentucky"/>
    <n v="41042"/>
    <s v="South"/>
    <s v="OFF-AR-10002053"/>
    <s v="Office Supplies"/>
    <s v="Art"/>
    <s v="Premium Writing Pencils, Soft, #2 by Central Association for the Blind"/>
    <n v="35.76"/>
    <n v="12"/>
    <n v="0"/>
    <n v="10.0128"/>
    <x v="37"/>
    <x v="1"/>
  </r>
  <r>
    <n v="8517"/>
    <s v="CA-2016-132899"/>
    <d v="2016-04-07T00:00:00"/>
    <d v="2016-11-04T00:00:00"/>
    <s v="Standard Class"/>
    <s v="SF-20200"/>
    <s v="Sarah Foster"/>
    <s v="Consumer"/>
    <s v="United States"/>
    <s v="New York City"/>
    <s v="New York"/>
    <n v="10009"/>
    <s v="East"/>
    <s v="OFF-AR-10002833"/>
    <s v="Office Supplies"/>
    <s v="Art"/>
    <s v="Newell 322"/>
    <n v="3.64"/>
    <n v="2"/>
    <n v="0"/>
    <n v="0.98280000000000001"/>
    <x v="25"/>
    <x v="0"/>
  </r>
  <r>
    <n v="8518"/>
    <s v="CA-2017-149720"/>
    <d v="2017-06-04T00:00:00"/>
    <d v="2017-07-06T00:00:00"/>
    <s v="Second Class"/>
    <s v="EM-14065"/>
    <s v="Erin Mull"/>
    <s v="Consumer"/>
    <s v="United States"/>
    <s v="Frisco"/>
    <s v="Texas"/>
    <n v="75034"/>
    <s v="Central"/>
    <s v="FUR-FU-10002501"/>
    <s v="Furniture"/>
    <s v="Furnishings"/>
    <s v="Nu-Dell Executive Frame"/>
    <n v="30.335999999999999"/>
    <n v="6"/>
    <n v="0.6"/>
    <n v="-17.443200000000001"/>
    <x v="27"/>
    <x v="3"/>
  </r>
  <r>
    <n v="8519"/>
    <s v="CA-2017-118003"/>
    <d v="2017-12-04T00:00:00"/>
    <d v="2017-10-12T00:00:00"/>
    <s v="Standard Class"/>
    <s v="DO-13645"/>
    <s v="Doug O'Connell"/>
    <s v="Consumer"/>
    <s v="United States"/>
    <s v="Paterson"/>
    <s v="New Jersey"/>
    <n v="7501"/>
    <s v="East"/>
    <s v="FUR-FU-10002506"/>
    <s v="Furniture"/>
    <s v="Furnishings"/>
    <s v="Tensor &quot;Hersey Kiss&quot; Styled Floor Lamp"/>
    <n v="12.99"/>
    <n v="1"/>
    <n v="0"/>
    <n v="1.5588"/>
    <x v="22"/>
    <x v="3"/>
  </r>
  <r>
    <n v="8520"/>
    <s v="CA-2017-118003"/>
    <d v="2017-12-04T00:00:00"/>
    <d v="2017-10-12T00:00:00"/>
    <s v="Standard Class"/>
    <s v="DO-13645"/>
    <s v="Doug O'Connell"/>
    <s v="Consumer"/>
    <s v="United States"/>
    <s v="Paterson"/>
    <s v="New Jersey"/>
    <n v="7501"/>
    <s v="East"/>
    <s v="FUR-CH-10003817"/>
    <s v="Furniture"/>
    <s v="Chairs"/>
    <s v="Global Value Steno Chair, Gray"/>
    <n v="182.22"/>
    <n v="3"/>
    <n v="0"/>
    <n v="45.555"/>
    <x v="22"/>
    <x v="3"/>
  </r>
  <r>
    <n v="8521"/>
    <s v="CA-2017-118003"/>
    <d v="2017-12-04T00:00:00"/>
    <d v="2017-10-12T00:00:00"/>
    <s v="Standard Class"/>
    <s v="DO-13645"/>
    <s v="Doug O'Connell"/>
    <s v="Consumer"/>
    <s v="United States"/>
    <s v="Paterson"/>
    <s v="New Jersey"/>
    <n v="7501"/>
    <s v="East"/>
    <s v="FUR-CH-10004860"/>
    <s v="Furniture"/>
    <s v="Chairs"/>
    <s v="Global Low Back Tilter Chair"/>
    <n v="302.94"/>
    <n v="3"/>
    <n v="0"/>
    <n v="18.176400000000001"/>
    <x v="22"/>
    <x v="3"/>
  </r>
  <r>
    <n v="8522"/>
    <s v="CA-2016-141887"/>
    <d v="2016-01-11T00:00:00"/>
    <s v="1/15/2016"/>
    <s v="Standard Class"/>
    <s v="MP-17470"/>
    <s v="Mark Packer"/>
    <s v="Home Office"/>
    <s v="United States"/>
    <s v="Columbus"/>
    <s v="Ohio"/>
    <n v="43229"/>
    <s v="East"/>
    <s v="FUR-FU-10002268"/>
    <s v="Furniture"/>
    <s v="Furnishings"/>
    <s v="Ultra Door Push Plate"/>
    <n v="54.991999999999997"/>
    <n v="14"/>
    <n v="0.2"/>
    <n v="8.9361999999999995"/>
    <x v="12"/>
    <x v="0"/>
  </r>
  <r>
    <n v="8523"/>
    <s v="US-2016-160206"/>
    <d v="2016-04-01T00:00:00"/>
    <d v="2016-07-04T00:00:00"/>
    <s v="Standard Class"/>
    <s v="MY-18295"/>
    <s v="Muhammed Yedwab"/>
    <s v="Corporate"/>
    <s v="United States"/>
    <s v="Milwaukee"/>
    <s v="Wisconsin"/>
    <n v="53209"/>
    <s v="Central"/>
    <s v="TEC-PH-10000148"/>
    <s v="Technology"/>
    <s v="Phones"/>
    <s v="Cyber Acoustics AC-202b Speech Recognition Stereo Headset"/>
    <n v="12.99"/>
    <n v="1"/>
    <n v="0"/>
    <n v="0.25979999999999998"/>
    <x v="25"/>
    <x v="0"/>
  </r>
  <r>
    <n v="8524"/>
    <s v="CA-2017-133074"/>
    <d v="2017-09-21T00:00:00"/>
    <s v="9/25/2017"/>
    <s v="Standard Class"/>
    <s v="DB-13615"/>
    <s v="Doug Bickford"/>
    <s v="Consumer"/>
    <s v="United States"/>
    <s v="San Francisco"/>
    <s v="California"/>
    <n v="94109"/>
    <s v="West"/>
    <s v="OFF-PA-10004082"/>
    <s v="Office Supplies"/>
    <s v="Paper"/>
    <s v="Adams Telephone Message Book w/Frequently-Called Numbers Space, 400 Messages per Book"/>
    <n v="55.86"/>
    <n v="7"/>
    <n v="0"/>
    <n v="27.93"/>
    <x v="15"/>
    <x v="3"/>
  </r>
  <r>
    <n v="8525"/>
    <s v="CA-2017-161172"/>
    <d v="2017-03-16T00:00:00"/>
    <s v="3/16/2017"/>
    <s v="Same Day"/>
    <s v="SP-20920"/>
    <s v="Susan Pistek"/>
    <s v="Consumer"/>
    <s v="United States"/>
    <s v="Columbus"/>
    <s v="Ohio"/>
    <n v="43229"/>
    <s v="East"/>
    <s v="TEC-PH-10004348"/>
    <s v="Technology"/>
    <s v="Phones"/>
    <s v="OtterBox Defender Series Case - iPhone 5c"/>
    <n v="44.375999999999998"/>
    <n v="2"/>
    <n v="0.4"/>
    <n v="-7.3959999999999999"/>
    <x v="42"/>
    <x v="3"/>
  </r>
  <r>
    <n v="8526"/>
    <s v="CA-2017-161172"/>
    <d v="2017-03-16T00:00:00"/>
    <s v="3/16/2017"/>
    <s v="Same Day"/>
    <s v="SP-20920"/>
    <s v="Susan Pistek"/>
    <s v="Consumer"/>
    <s v="United States"/>
    <s v="Columbus"/>
    <s v="Ohio"/>
    <n v="43229"/>
    <s v="East"/>
    <s v="FUR-FU-10003424"/>
    <s v="Furniture"/>
    <s v="Furnishings"/>
    <s v="Nu-Dell Oak Frame"/>
    <n v="51.264000000000003"/>
    <n v="6"/>
    <n v="0.2"/>
    <n v="7.6896000000000004"/>
    <x v="42"/>
    <x v="3"/>
  </r>
  <r>
    <n v="8527"/>
    <s v="CA-2017-161172"/>
    <d v="2017-03-16T00:00:00"/>
    <s v="3/16/2017"/>
    <s v="Same Day"/>
    <s v="SP-20920"/>
    <s v="Susan Pistek"/>
    <s v="Consumer"/>
    <s v="United States"/>
    <s v="Columbus"/>
    <s v="Ohio"/>
    <n v="43229"/>
    <s v="East"/>
    <s v="OFF-BI-10004654"/>
    <s v="Office Supplies"/>
    <s v="Binders"/>
    <s v="Avery Binding System Hidden Tab Executive Style Index Sets"/>
    <n v="5.1929999999999996"/>
    <n v="3"/>
    <n v="0.7"/>
    <n v="-3.4620000000000002"/>
    <x v="42"/>
    <x v="3"/>
  </r>
  <r>
    <n v="8528"/>
    <s v="CA-2017-161172"/>
    <d v="2017-03-16T00:00:00"/>
    <s v="3/16/2017"/>
    <s v="Same Day"/>
    <s v="SP-20920"/>
    <s v="Susan Pistek"/>
    <s v="Consumer"/>
    <s v="United States"/>
    <s v="Columbus"/>
    <s v="Ohio"/>
    <n v="43229"/>
    <s v="East"/>
    <s v="TEC-AC-10004571"/>
    <s v="Technology"/>
    <s v="Accessories"/>
    <s v="Logitech G700s Rechargeable Gaming Mouse"/>
    <n v="159.98400000000001"/>
    <n v="2"/>
    <n v="0.2"/>
    <n v="43.995600000000003"/>
    <x v="42"/>
    <x v="3"/>
  </r>
  <r>
    <n v="8529"/>
    <s v="CA-2017-161172"/>
    <d v="2017-03-16T00:00:00"/>
    <s v="3/16/2017"/>
    <s v="Same Day"/>
    <s v="SP-20920"/>
    <s v="Susan Pistek"/>
    <s v="Consumer"/>
    <s v="United States"/>
    <s v="Columbus"/>
    <s v="Ohio"/>
    <n v="43229"/>
    <s v="East"/>
    <s v="OFF-ST-10000675"/>
    <s v="Office Supplies"/>
    <s v="Storage"/>
    <s v="File Shuttle II and Handi-File, Black"/>
    <n v="54.223999999999997"/>
    <n v="2"/>
    <n v="0.2"/>
    <n v="3.3889999999999998"/>
    <x v="42"/>
    <x v="3"/>
  </r>
  <r>
    <n v="8530"/>
    <s v="CA-2017-137624"/>
    <d v="2017-11-10T00:00:00"/>
    <s v="11/17/2017"/>
    <s v="Standard Class"/>
    <s v="ME-17320"/>
    <s v="Maria Etezadi"/>
    <s v="Home Office"/>
    <s v="United States"/>
    <s v="Los Angeles"/>
    <s v="California"/>
    <n v="90008"/>
    <s v="West"/>
    <s v="FUR-CH-10001714"/>
    <s v="Furniture"/>
    <s v="Chairs"/>
    <s v="Global Leather &amp; Oak Executive Chair, Burgundy"/>
    <n v="241.42400000000001"/>
    <n v="2"/>
    <n v="0.2"/>
    <n v="-36.2136"/>
    <x v="23"/>
    <x v="3"/>
  </r>
  <r>
    <n v="8531"/>
    <s v="CA-2016-156748"/>
    <d v="2016-11-30T00:00:00"/>
    <d v="2016-06-12T00:00:00"/>
    <s v="Standard Class"/>
    <s v="BS-11755"/>
    <s v="Bruce Stewart"/>
    <s v="Consumer"/>
    <s v="United States"/>
    <s v="Detroit"/>
    <s v="Michigan"/>
    <n v="48227"/>
    <s v="Central"/>
    <s v="OFF-PA-10000380"/>
    <s v="Office Supplies"/>
    <s v="Paper"/>
    <s v="REDIFORM Incoming/Outgoing Call Register, 11&quot; X 8 1/2&quot;, 100 Messages"/>
    <n v="33.36"/>
    <n v="4"/>
    <n v="0"/>
    <n v="16.68"/>
    <x v="0"/>
    <x v="0"/>
  </r>
  <r>
    <n v="8532"/>
    <s v="CA-2016-156748"/>
    <d v="2016-11-30T00:00:00"/>
    <d v="2016-06-12T00:00:00"/>
    <s v="Standard Class"/>
    <s v="BS-11755"/>
    <s v="Bruce Stewart"/>
    <s v="Consumer"/>
    <s v="United States"/>
    <s v="Detroit"/>
    <s v="Michigan"/>
    <n v="48227"/>
    <s v="Central"/>
    <s v="OFF-PA-10002713"/>
    <s v="Office Supplies"/>
    <s v="Paper"/>
    <s v="Adams Phone Message Book, 200 Message Capacity, 8 1/16î x 11î"/>
    <n v="13.76"/>
    <n v="2"/>
    <n v="0"/>
    <n v="6.3296000000000001"/>
    <x v="0"/>
    <x v="0"/>
  </r>
  <r>
    <n v="8533"/>
    <s v="CA-2016-156748"/>
    <d v="2016-11-30T00:00:00"/>
    <d v="2016-06-12T00:00:00"/>
    <s v="Standard Class"/>
    <s v="BS-11755"/>
    <s v="Bruce Stewart"/>
    <s v="Consumer"/>
    <s v="United States"/>
    <s v="Detroit"/>
    <s v="Michigan"/>
    <n v="48227"/>
    <s v="Central"/>
    <s v="OFF-ST-10001370"/>
    <s v="Office Supplies"/>
    <s v="Storage"/>
    <s v="Sensible Storage WireTech Storage Systems"/>
    <n v="496.86"/>
    <n v="7"/>
    <n v="0"/>
    <n v="24.843"/>
    <x v="0"/>
    <x v="0"/>
  </r>
  <r>
    <n v="8534"/>
    <s v="CA-2016-156748"/>
    <d v="2016-11-30T00:00:00"/>
    <d v="2016-06-12T00:00:00"/>
    <s v="Standard Class"/>
    <s v="BS-11755"/>
    <s v="Bruce Stewart"/>
    <s v="Consumer"/>
    <s v="United States"/>
    <s v="Detroit"/>
    <s v="Michigan"/>
    <n v="48227"/>
    <s v="Central"/>
    <s v="FUR-CH-10000513"/>
    <s v="Furniture"/>
    <s v="Chairs"/>
    <s v="High-Back Leather Manager's Chair"/>
    <n v="389.97"/>
    <n v="3"/>
    <n v="0"/>
    <n v="35.097299999999997"/>
    <x v="0"/>
    <x v="0"/>
  </r>
  <r>
    <n v="8535"/>
    <s v="CA-2015-169677"/>
    <d v="2015-01-13T00:00:00"/>
    <s v="1/15/2015"/>
    <s v="Second Class"/>
    <s v="KS-16300"/>
    <s v="Karen Seio"/>
    <s v="Corporate"/>
    <s v="United States"/>
    <s v="Columbus"/>
    <s v="Georgia"/>
    <n v="31907"/>
    <s v="South"/>
    <s v="OFF-LA-10003223"/>
    <s v="Office Supplies"/>
    <s v="Labels"/>
    <s v="Avery 508"/>
    <n v="9.82"/>
    <n v="2"/>
    <n v="0"/>
    <n v="4.8117999999999999"/>
    <x v="26"/>
    <x v="1"/>
  </r>
  <r>
    <n v="8536"/>
    <s v="US-2014-163146"/>
    <d v="2014-05-16T00:00:00"/>
    <s v="5/20/2014"/>
    <s v="Standard Class"/>
    <s v="CC-12475"/>
    <s v="Cindy Chapman"/>
    <s v="Consumer"/>
    <s v="United States"/>
    <s v="San Francisco"/>
    <s v="California"/>
    <n v="94122"/>
    <s v="West"/>
    <s v="TEC-AC-10002217"/>
    <s v="Technology"/>
    <s v="Accessories"/>
    <s v="Imation†Clip USB†flash drive†- 8 GB"/>
    <n v="56.4"/>
    <n v="3"/>
    <n v="0"/>
    <n v="3.3839999999999999"/>
    <x v="8"/>
    <x v="2"/>
  </r>
  <r>
    <n v="8537"/>
    <s v="CA-2015-157343"/>
    <d v="2015-06-07T00:00:00"/>
    <d v="2015-11-06T00:00:00"/>
    <s v="Standard Class"/>
    <s v="HD-14785"/>
    <s v="Harold Dahlen"/>
    <s v="Home Office"/>
    <s v="United States"/>
    <s v="Philadelphia"/>
    <s v="Pennsylvania"/>
    <n v="19143"/>
    <s v="East"/>
    <s v="OFF-BI-10003707"/>
    <s v="Office Supplies"/>
    <s v="Binders"/>
    <s v="Aluminum Screw Posts"/>
    <n v="18.312000000000001"/>
    <n v="4"/>
    <n v="0.7"/>
    <n v="-12.208"/>
    <x v="40"/>
    <x v="1"/>
  </r>
  <r>
    <n v="8538"/>
    <s v="CA-2015-157343"/>
    <d v="2015-06-07T00:00:00"/>
    <d v="2015-11-06T00:00:00"/>
    <s v="Standard Class"/>
    <s v="HD-14785"/>
    <s v="Harold Dahlen"/>
    <s v="Home Office"/>
    <s v="United States"/>
    <s v="Philadelphia"/>
    <s v="Pennsylvania"/>
    <n v="19143"/>
    <s v="East"/>
    <s v="OFF-PA-10000552"/>
    <s v="Office Supplies"/>
    <s v="Paper"/>
    <s v="Xerox 200"/>
    <n v="25.92"/>
    <n v="5"/>
    <n v="0.2"/>
    <n v="9.0719999999999992"/>
    <x v="40"/>
    <x v="1"/>
  </r>
  <r>
    <n v="8539"/>
    <s v="CA-2015-157343"/>
    <d v="2015-06-07T00:00:00"/>
    <d v="2015-11-06T00:00:00"/>
    <s v="Standard Class"/>
    <s v="HD-14785"/>
    <s v="Harold Dahlen"/>
    <s v="Home Office"/>
    <s v="United States"/>
    <s v="Philadelphia"/>
    <s v="Pennsylvania"/>
    <n v="19143"/>
    <s v="East"/>
    <s v="OFF-AR-10003183"/>
    <s v="Office Supplies"/>
    <s v="Art"/>
    <s v="Avery Fluorescent Highlighter Four-Color Set"/>
    <n v="8.016"/>
    <n v="3"/>
    <n v="0.2"/>
    <n v="1.002"/>
    <x v="40"/>
    <x v="1"/>
  </r>
  <r>
    <n v="8540"/>
    <s v="CA-2017-147354"/>
    <d v="2017-03-09T00:00:00"/>
    <s v="3/13/2017"/>
    <s v="Standard Class"/>
    <s v="KB-16315"/>
    <s v="Karl Braun"/>
    <s v="Consumer"/>
    <s v="United States"/>
    <s v="Los Angeles"/>
    <s v="California"/>
    <n v="90008"/>
    <s v="West"/>
    <s v="TEC-CO-10000971"/>
    <s v="Technology"/>
    <s v="Copiers"/>
    <s v="Hewlett Packard 310 Color Digital Copier"/>
    <n v="479.98399999999998"/>
    <n v="2"/>
    <n v="0.2"/>
    <n v="59.997999999999998"/>
    <x v="42"/>
    <x v="3"/>
  </r>
  <r>
    <n v="8541"/>
    <s v="CA-2017-147354"/>
    <d v="2017-03-09T00:00:00"/>
    <s v="3/13/2017"/>
    <s v="Standard Class"/>
    <s v="KB-16315"/>
    <s v="Karl Braun"/>
    <s v="Consumer"/>
    <s v="United States"/>
    <s v="Los Angeles"/>
    <s v="California"/>
    <n v="90008"/>
    <s v="West"/>
    <s v="OFF-BI-10003910"/>
    <s v="Office Supplies"/>
    <s v="Binders"/>
    <s v="DXL Angle-View Binders with Locking Rings by Samsill"/>
    <n v="30.84"/>
    <n v="5"/>
    <n v="0.2"/>
    <n v="9.6374999999999993"/>
    <x v="42"/>
    <x v="3"/>
  </r>
  <r>
    <n v="8542"/>
    <s v="CA-2015-157287"/>
    <d v="2015-12-22T00:00:00"/>
    <s v="12/23/2015"/>
    <s v="First Class"/>
    <s v="HR-14830"/>
    <s v="Harold Ryan"/>
    <s v="Corporate"/>
    <s v="United States"/>
    <s v="Philadelphia"/>
    <s v="Pennsylvania"/>
    <n v="19140"/>
    <s v="East"/>
    <s v="OFF-ST-10001172"/>
    <s v="Office Supplies"/>
    <s v="Storage"/>
    <s v="Tennsco Lockers, Sand"/>
    <n v="33.567999999999998"/>
    <n v="2"/>
    <n v="0.2"/>
    <n v="1.6783999999999999"/>
    <x v="14"/>
    <x v="1"/>
  </r>
  <r>
    <n v="8543"/>
    <s v="CA-2015-157287"/>
    <d v="2015-12-22T00:00:00"/>
    <s v="12/23/2015"/>
    <s v="First Class"/>
    <s v="HR-14830"/>
    <s v="Harold Ryan"/>
    <s v="Corporate"/>
    <s v="United States"/>
    <s v="Philadelphia"/>
    <s v="Pennsylvania"/>
    <n v="19140"/>
    <s v="East"/>
    <s v="FUR-CH-10001270"/>
    <s v="Furniture"/>
    <s v="Chairs"/>
    <s v="Harbour Creations Steel Folding Chair"/>
    <n v="422.625"/>
    <n v="7"/>
    <n v="0.3"/>
    <n v="0"/>
    <x v="14"/>
    <x v="1"/>
  </r>
  <r>
    <n v="8544"/>
    <s v="CA-2014-137575"/>
    <d v="2014-08-06T00:00:00"/>
    <d v="2014-11-08T00:00:00"/>
    <s v="Standard Class"/>
    <s v="TB-21625"/>
    <s v="Trudy Brown"/>
    <s v="Consumer"/>
    <s v="United States"/>
    <s v="New York City"/>
    <s v="New York"/>
    <n v="10035"/>
    <s v="East"/>
    <s v="TEC-AC-10004571"/>
    <s v="Technology"/>
    <s v="Accessories"/>
    <s v="Logitech G700s Rechargeable Gaming Mouse"/>
    <n v="199.98"/>
    <n v="2"/>
    <n v="0"/>
    <n v="83.991600000000005"/>
    <x v="9"/>
    <x v="2"/>
  </r>
  <r>
    <n v="8545"/>
    <s v="CA-2016-119074"/>
    <d v="2016-03-27T00:00:00"/>
    <s v="3/31/2016"/>
    <s v="Standard Class"/>
    <s v="DS-13180"/>
    <s v="David Smith"/>
    <s v="Corporate"/>
    <s v="United States"/>
    <s v="Columbus"/>
    <s v="Georgia"/>
    <n v="31907"/>
    <s v="South"/>
    <s v="FUR-FU-10004053"/>
    <s v="Furniture"/>
    <s v="Furnishings"/>
    <s v="DAX Two-Tone Silver Metal Document Frame"/>
    <n v="20.239999999999998"/>
    <n v="1"/>
    <n v="0"/>
    <n v="8.7032000000000007"/>
    <x v="17"/>
    <x v="0"/>
  </r>
  <r>
    <n v="8546"/>
    <s v="CA-2016-119074"/>
    <d v="2016-03-27T00:00:00"/>
    <s v="3/31/2016"/>
    <s v="Standard Class"/>
    <s v="DS-13180"/>
    <s v="David Smith"/>
    <s v="Corporate"/>
    <s v="United States"/>
    <s v="Columbus"/>
    <s v="Georgia"/>
    <n v="31907"/>
    <s v="South"/>
    <s v="FUR-FU-10003731"/>
    <s v="Furniture"/>
    <s v="Furnishings"/>
    <s v="Eldon Expressions Wood and Plastic Desk Accessories, Oak"/>
    <n v="39.92"/>
    <n v="4"/>
    <n v="0"/>
    <n v="11.1776"/>
    <x v="17"/>
    <x v="0"/>
  </r>
  <r>
    <n v="8547"/>
    <s v="CA-2016-119074"/>
    <d v="2016-03-27T00:00:00"/>
    <s v="3/31/2016"/>
    <s v="Standard Class"/>
    <s v="DS-13180"/>
    <s v="David Smith"/>
    <s v="Corporate"/>
    <s v="United States"/>
    <s v="Columbus"/>
    <s v="Georgia"/>
    <n v="31907"/>
    <s v="South"/>
    <s v="OFF-BI-10000962"/>
    <s v="Office Supplies"/>
    <s v="Binders"/>
    <s v="Acco Flexible ACCOHIDE Square Ring Data Binder, Dark Blue, 11 1/2&quot; X 14&quot; 7/8&quot;"/>
    <n v="32.54"/>
    <n v="2"/>
    <n v="0"/>
    <n v="15.944599999999999"/>
    <x v="17"/>
    <x v="0"/>
  </r>
  <r>
    <n v="8548"/>
    <s v="CA-2015-149566"/>
    <d v="2015-12-05T00:00:00"/>
    <d v="2015-10-12T00:00:00"/>
    <s v="Standard Class"/>
    <s v="GB-14530"/>
    <s v="George Bell"/>
    <s v="Corporate"/>
    <s v="United States"/>
    <s v="Los Angeles"/>
    <s v="California"/>
    <n v="90049"/>
    <s v="West"/>
    <s v="TEC-AC-10001266"/>
    <s v="Technology"/>
    <s v="Accessories"/>
    <s v="Memorex Micro Travel Drive 8 GB"/>
    <n v="39"/>
    <n v="3"/>
    <n v="0"/>
    <n v="17.55"/>
    <x v="14"/>
    <x v="1"/>
  </r>
  <r>
    <n v="8549"/>
    <s v="CA-2015-149566"/>
    <d v="2015-12-05T00:00:00"/>
    <d v="2015-10-12T00:00:00"/>
    <s v="Standard Class"/>
    <s v="GB-14530"/>
    <s v="George Bell"/>
    <s v="Corporate"/>
    <s v="United States"/>
    <s v="Los Angeles"/>
    <s v="California"/>
    <n v="90049"/>
    <s v="West"/>
    <s v="OFF-LA-10000452"/>
    <s v="Office Supplies"/>
    <s v="Labels"/>
    <s v="Avery 488"/>
    <n v="12.6"/>
    <n v="4"/>
    <n v="0"/>
    <n v="6.048"/>
    <x v="14"/>
    <x v="1"/>
  </r>
  <r>
    <n v="8550"/>
    <s v="CA-2015-126186"/>
    <d v="2015-09-11T00:00:00"/>
    <d v="2015-12-09T00:00:00"/>
    <s v="First Class"/>
    <s v="GB-14530"/>
    <s v="George Bell"/>
    <s v="Corporate"/>
    <s v="United States"/>
    <s v="Aurora"/>
    <s v="Colorado"/>
    <n v="80013"/>
    <s v="West"/>
    <s v="FUR-FU-10000073"/>
    <s v="Furniture"/>
    <s v="Furnishings"/>
    <s v="Deflect-O Glasstique Clear Desk Accessories"/>
    <n v="24.64"/>
    <n v="4"/>
    <n v="0.2"/>
    <n v="4.0039999999999996"/>
    <x v="11"/>
    <x v="1"/>
  </r>
  <r>
    <n v="8551"/>
    <s v="CA-2015-121132"/>
    <d v="2015-07-17T00:00:00"/>
    <s v="7/24/2015"/>
    <s v="Standard Class"/>
    <s v="VB-21745"/>
    <s v="Victoria Brennan"/>
    <s v="Corporate"/>
    <s v="United States"/>
    <s v="Houston"/>
    <s v="Texas"/>
    <n v="77041"/>
    <s v="Central"/>
    <s v="OFF-LA-10002368"/>
    <s v="Office Supplies"/>
    <s v="Labels"/>
    <s v="Avery 479"/>
    <n v="6.2640000000000002"/>
    <n v="3"/>
    <n v="0.2"/>
    <n v="2.0358000000000001"/>
    <x v="38"/>
    <x v="1"/>
  </r>
  <r>
    <n v="8552"/>
    <s v="CA-2015-121132"/>
    <d v="2015-07-17T00:00:00"/>
    <s v="7/24/2015"/>
    <s v="Standard Class"/>
    <s v="VB-21745"/>
    <s v="Victoria Brennan"/>
    <s v="Corporate"/>
    <s v="United States"/>
    <s v="Houston"/>
    <s v="Texas"/>
    <n v="77041"/>
    <s v="Central"/>
    <s v="OFF-FA-10004248"/>
    <s v="Office Supplies"/>
    <s v="Fasteners"/>
    <s v="Advantus T-Pin Paper Clips"/>
    <n v="14.432"/>
    <n v="4"/>
    <n v="0.2"/>
    <n v="3.4276"/>
    <x v="38"/>
    <x v="1"/>
  </r>
  <r>
    <n v="8553"/>
    <s v="CA-2014-140473"/>
    <d v="2014-05-30T00:00:00"/>
    <d v="2014-03-06T00:00:00"/>
    <s v="Standard Class"/>
    <s v="MC-17425"/>
    <s v="Mark Cousins"/>
    <s v="Corporate"/>
    <s v="United States"/>
    <s v="Chicago"/>
    <s v="Illinois"/>
    <n v="60623"/>
    <s v="Central"/>
    <s v="TEC-CO-10004202"/>
    <s v="Technology"/>
    <s v="Copiers"/>
    <s v="Brother DCP1000 Digital 3 in 1 Multifunction Machine"/>
    <n v="719.976"/>
    <n v="3"/>
    <n v="0.2"/>
    <n v="134.99549999999999"/>
    <x v="8"/>
    <x v="2"/>
  </r>
  <r>
    <n v="8554"/>
    <s v="US-2017-102904"/>
    <d v="2017-11-13T00:00:00"/>
    <s v="11/20/2017"/>
    <s v="Standard Class"/>
    <s v="CB-12025"/>
    <s v="Cassandra Brandow"/>
    <s v="Consumer"/>
    <s v="United States"/>
    <s v="Decatur"/>
    <s v="Alabama"/>
    <n v="35601"/>
    <s v="South"/>
    <s v="TEC-AC-10000927"/>
    <s v="Technology"/>
    <s v="Accessories"/>
    <s v="Anker Ultrathin Bluetooth Wireless Keyboard Aluminum Cover with Stand "/>
    <n v="239.92"/>
    <n v="8"/>
    <n v="0"/>
    <n v="23.992000000000001"/>
    <x v="23"/>
    <x v="3"/>
  </r>
  <r>
    <n v="8555"/>
    <s v="CA-2016-102092"/>
    <d v="2016-12-09T00:00:00"/>
    <d v="2016-11-12T00:00:00"/>
    <s v="First Class"/>
    <s v="PM-18940"/>
    <s v="Paul MacIntyre"/>
    <s v="Consumer"/>
    <s v="United States"/>
    <s v="Springfield"/>
    <s v="Virginia"/>
    <n v="22153"/>
    <s v="South"/>
    <s v="FUR-TA-10002530"/>
    <s v="Furniture"/>
    <s v="Tables"/>
    <s v="Iceberg OfficeWorks 42&quot; Round Tables"/>
    <n v="1056.8599999999999"/>
    <n v="7"/>
    <n v="0"/>
    <n v="158.529"/>
    <x v="5"/>
    <x v="0"/>
  </r>
  <r>
    <n v="8556"/>
    <s v="CA-2015-117884"/>
    <d v="2015-03-22T00:00:00"/>
    <s v="3/22/2015"/>
    <s v="Same Day"/>
    <s v="DC-13285"/>
    <s v="Debra Catini"/>
    <s v="Consumer"/>
    <s v="United States"/>
    <s v="Plantation"/>
    <s v="Florida"/>
    <n v="33317"/>
    <s v="South"/>
    <s v="TEC-AC-10002567"/>
    <s v="Technology"/>
    <s v="Accessories"/>
    <s v="Logitech G602 Wireless Gaming Mouse"/>
    <n v="447.94400000000002"/>
    <n v="7"/>
    <n v="0.2"/>
    <n v="89.588800000000006"/>
    <x v="29"/>
    <x v="1"/>
  </r>
  <r>
    <n v="8557"/>
    <s v="CA-2015-117884"/>
    <d v="2015-03-22T00:00:00"/>
    <s v="3/22/2015"/>
    <s v="Same Day"/>
    <s v="DC-13285"/>
    <s v="Debra Catini"/>
    <s v="Consumer"/>
    <s v="United States"/>
    <s v="Plantation"/>
    <s v="Florida"/>
    <n v="33317"/>
    <s v="South"/>
    <s v="OFF-ST-10002182"/>
    <s v="Office Supplies"/>
    <s v="Storage"/>
    <s v="Iris 3-Drawer Stacking Bin, Black"/>
    <n v="150.40799999999999"/>
    <n v="9"/>
    <n v="0.2"/>
    <n v="-33.841799999999999"/>
    <x v="29"/>
    <x v="1"/>
  </r>
  <r>
    <n v="8558"/>
    <s v="CA-2016-132829"/>
    <d v="2016-12-23T00:00:00"/>
    <s v="12/26/2016"/>
    <s v="Second Class"/>
    <s v="LA-16780"/>
    <s v="Laura Armstrong"/>
    <s v="Corporate"/>
    <s v="United States"/>
    <s v="Houston"/>
    <s v="Texas"/>
    <n v="77041"/>
    <s v="Central"/>
    <s v="TEC-PH-10004539"/>
    <s v="Technology"/>
    <s v="Phones"/>
    <s v="Wireless Extenders zBoost YX545 SOHO Signal Booster"/>
    <n v="453.57600000000002"/>
    <n v="3"/>
    <n v="0.2"/>
    <n v="39.687899999999999"/>
    <x v="5"/>
    <x v="0"/>
  </r>
  <r>
    <n v="8559"/>
    <s v="CA-2016-132829"/>
    <d v="2016-12-23T00:00:00"/>
    <s v="12/26/2016"/>
    <s v="Second Class"/>
    <s v="LA-16780"/>
    <s v="Laura Armstrong"/>
    <s v="Corporate"/>
    <s v="United States"/>
    <s v="Houston"/>
    <s v="Texas"/>
    <n v="77041"/>
    <s v="Central"/>
    <s v="OFF-LA-10002945"/>
    <s v="Office Supplies"/>
    <s v="Labels"/>
    <s v="Permanent Self-Adhesive File Folder Labels for Typewriters, 1 1/8 x 3 1/2, White"/>
    <n v="45.36"/>
    <n v="9"/>
    <n v="0.2"/>
    <n v="14.742000000000001"/>
    <x v="5"/>
    <x v="0"/>
  </r>
  <r>
    <n v="8560"/>
    <s v="CA-2016-132829"/>
    <d v="2016-12-23T00:00:00"/>
    <s v="12/26/2016"/>
    <s v="Second Class"/>
    <s v="LA-16780"/>
    <s v="Laura Armstrong"/>
    <s v="Corporate"/>
    <s v="United States"/>
    <s v="Houston"/>
    <s v="Texas"/>
    <n v="77041"/>
    <s v="Central"/>
    <s v="TEC-PH-10004345"/>
    <s v="Technology"/>
    <s v="Phones"/>
    <s v="Cisco SPA 502G IP Phone"/>
    <n v="287.88"/>
    <n v="3"/>
    <n v="0.2"/>
    <n v="35.984999999999999"/>
    <x v="5"/>
    <x v="0"/>
  </r>
  <r>
    <n v="8561"/>
    <s v="CA-2016-132829"/>
    <d v="2016-12-23T00:00:00"/>
    <s v="12/26/2016"/>
    <s v="Second Class"/>
    <s v="LA-16780"/>
    <s v="Laura Armstrong"/>
    <s v="Corporate"/>
    <s v="United States"/>
    <s v="Houston"/>
    <s v="Texas"/>
    <n v="77041"/>
    <s v="Central"/>
    <s v="TEC-PH-10004912"/>
    <s v="Technology"/>
    <s v="Phones"/>
    <s v="Cisco SPA112 2 Port Phone Adapter"/>
    <n v="131.88"/>
    <n v="3"/>
    <n v="0.2"/>
    <n v="14.836499999999999"/>
    <x v="5"/>
    <x v="0"/>
  </r>
  <r>
    <n v="8562"/>
    <s v="CA-2016-132829"/>
    <d v="2016-12-23T00:00:00"/>
    <s v="12/26/2016"/>
    <s v="Second Class"/>
    <s v="LA-16780"/>
    <s v="Laura Armstrong"/>
    <s v="Corporate"/>
    <s v="United States"/>
    <s v="Houston"/>
    <s v="Texas"/>
    <n v="77041"/>
    <s v="Central"/>
    <s v="FUR-FU-10000206"/>
    <s v="Furniture"/>
    <s v="Furnishings"/>
    <s v="GE General Purpose, Extra Long Life, Showcase &amp; Floodlight Incandescent Bulbs"/>
    <n v="2.3279999999999998"/>
    <n v="2"/>
    <n v="0.6"/>
    <n v="-0.75660000000000005"/>
    <x v="5"/>
    <x v="0"/>
  </r>
  <r>
    <n v="8563"/>
    <s v="CA-2016-123540"/>
    <d v="2016-04-02T00:00:00"/>
    <d v="2016-06-04T00:00:00"/>
    <s v="Second Class"/>
    <s v="DJ-13420"/>
    <s v="Denny Joy"/>
    <s v="Corporate"/>
    <s v="United States"/>
    <s v="Milwaukee"/>
    <s v="Wisconsin"/>
    <n v="53209"/>
    <s v="Central"/>
    <s v="FUR-CH-10000847"/>
    <s v="Furniture"/>
    <s v="Chairs"/>
    <s v="Global Executive Mid-Back Manager's Chair"/>
    <n v="1454.9"/>
    <n v="5"/>
    <n v="0"/>
    <n v="378.274"/>
    <x v="25"/>
    <x v="0"/>
  </r>
  <r>
    <n v="8564"/>
    <s v="US-2017-108315"/>
    <d v="2017-04-30T00:00:00"/>
    <d v="2017-04-05T00:00:00"/>
    <s v="Standard Class"/>
    <s v="MH-18115"/>
    <s v="Mick Hernandez"/>
    <s v="Home Office"/>
    <s v="United States"/>
    <s v="Sanford"/>
    <s v="Florida"/>
    <n v="32771"/>
    <s v="South"/>
    <s v="OFF-BI-10000822"/>
    <s v="Office Supplies"/>
    <s v="Binders"/>
    <s v="Acco PRESSTEX Data Binder with Storage Hooks, Light Blue, 9 1/2&quot; X 11&quot;"/>
    <n v="4.8419999999999996"/>
    <n v="3"/>
    <n v="0.7"/>
    <n v="-3.5508000000000002"/>
    <x v="4"/>
    <x v="3"/>
  </r>
  <r>
    <n v="8565"/>
    <s v="US-2017-108315"/>
    <d v="2017-04-30T00:00:00"/>
    <d v="2017-04-05T00:00:00"/>
    <s v="Standard Class"/>
    <s v="MH-18115"/>
    <s v="Mick Hernandez"/>
    <s v="Home Office"/>
    <s v="United States"/>
    <s v="Sanford"/>
    <s v="Florida"/>
    <n v="32771"/>
    <s v="South"/>
    <s v="FUR-FU-10000747"/>
    <s v="Furniture"/>
    <s v="Furnishings"/>
    <s v="Tenex B1-RE Series Chair Mats for Low Pile Carpets"/>
    <n v="220.70400000000001"/>
    <n v="6"/>
    <n v="0.2"/>
    <n v="-8.2764000000000006"/>
    <x v="4"/>
    <x v="3"/>
  </r>
  <r>
    <n v="8566"/>
    <s v="CA-2016-134110"/>
    <d v="2016-11-17T00:00:00"/>
    <s v="11/18/2016"/>
    <s v="First Class"/>
    <s v="BG-11035"/>
    <s v="Barry Gonzalez"/>
    <s v="Consumer"/>
    <s v="United States"/>
    <s v="The Colony"/>
    <s v="Texas"/>
    <n v="75056"/>
    <s v="Central"/>
    <s v="TEC-PH-10002350"/>
    <s v="Technology"/>
    <s v="Phones"/>
    <s v="Apple EarPods with Remote and Mic"/>
    <n v="67.176000000000002"/>
    <n v="3"/>
    <n v="0.2"/>
    <n v="6.7176"/>
    <x v="0"/>
    <x v="0"/>
  </r>
  <r>
    <n v="8567"/>
    <s v="CA-2016-134110"/>
    <d v="2016-11-17T00:00:00"/>
    <s v="11/18/2016"/>
    <s v="First Class"/>
    <s v="BG-11035"/>
    <s v="Barry Gonzalez"/>
    <s v="Consumer"/>
    <s v="United States"/>
    <s v="The Colony"/>
    <s v="Texas"/>
    <n v="75056"/>
    <s v="Central"/>
    <s v="OFF-PA-10000697"/>
    <s v="Office Supplies"/>
    <s v="Paper"/>
    <s v="TOPS Voice Message Log Book, Flash Format"/>
    <n v="15.231999999999999"/>
    <n v="4"/>
    <n v="0.2"/>
    <n v="5.5216000000000003"/>
    <x v="0"/>
    <x v="0"/>
  </r>
  <r>
    <n v="8568"/>
    <s v="US-2016-136581"/>
    <d v="2016-11-10T00:00:00"/>
    <d v="2016-12-11T00:00:00"/>
    <s v="First Class"/>
    <s v="SV-20365"/>
    <s v="Seth Vernon"/>
    <s v="Consumer"/>
    <s v="United States"/>
    <s v="Troy"/>
    <s v="Ohio"/>
    <n v="45373"/>
    <s v="East"/>
    <s v="OFF-PA-10002787"/>
    <s v="Office Supplies"/>
    <s v="Paper"/>
    <s v="Xerox 227"/>
    <n v="31.103999999999999"/>
    <n v="6"/>
    <n v="0.2"/>
    <n v="10.8864"/>
    <x v="0"/>
    <x v="0"/>
  </r>
  <r>
    <n v="8569"/>
    <s v="CA-2016-162390"/>
    <d v="2016-12-06T00:00:00"/>
    <d v="2016-12-12T00:00:00"/>
    <s v="Standard Class"/>
    <s v="DP-13105"/>
    <s v="Dave Poirier"/>
    <s v="Corporate"/>
    <s v="United States"/>
    <s v="Hempstead"/>
    <s v="New York"/>
    <n v="11550"/>
    <s v="East"/>
    <s v="OFF-BI-10004318"/>
    <s v="Office Supplies"/>
    <s v="Binders"/>
    <s v="Ibico EB-19 Dual Function Manual Binding System"/>
    <n v="968.74400000000003"/>
    <n v="7"/>
    <n v="0.2"/>
    <n v="314.84179999999998"/>
    <x v="5"/>
    <x v="0"/>
  </r>
  <r>
    <n v="8570"/>
    <s v="CA-2016-162390"/>
    <d v="2016-12-06T00:00:00"/>
    <d v="2016-12-12T00:00:00"/>
    <s v="Standard Class"/>
    <s v="DP-13105"/>
    <s v="Dave Poirier"/>
    <s v="Corporate"/>
    <s v="United States"/>
    <s v="Hempstead"/>
    <s v="New York"/>
    <n v="11550"/>
    <s v="East"/>
    <s v="OFF-BI-10001721"/>
    <s v="Office Supplies"/>
    <s v="Binders"/>
    <s v="Trimflex Flexible Post Binders"/>
    <n v="222.352"/>
    <n v="13"/>
    <n v="0.2"/>
    <n v="77.8232"/>
    <x v="5"/>
    <x v="0"/>
  </r>
  <r>
    <n v="8571"/>
    <s v="CA-2016-162390"/>
    <d v="2016-12-06T00:00:00"/>
    <d v="2016-12-12T00:00:00"/>
    <s v="Standard Class"/>
    <s v="DP-13105"/>
    <s v="Dave Poirier"/>
    <s v="Corporate"/>
    <s v="United States"/>
    <s v="Hempstead"/>
    <s v="New York"/>
    <n v="11550"/>
    <s v="East"/>
    <s v="TEC-CO-10004202"/>
    <s v="Technology"/>
    <s v="Copiers"/>
    <s v="Brother DCP1000 Digital 3 in 1 Multifunction Machine"/>
    <n v="479.98399999999998"/>
    <n v="2"/>
    <n v="0.2"/>
    <n v="89.997"/>
    <x v="5"/>
    <x v="0"/>
  </r>
  <r>
    <n v="8572"/>
    <s v="CA-2016-162222"/>
    <d v="2016-04-03T00:00:00"/>
    <d v="2016-03-04T00:00:00"/>
    <s v="Same Day"/>
    <s v="SR-20740"/>
    <s v="Steven Roelle"/>
    <s v="Home Office"/>
    <s v="United States"/>
    <s v="Dallas"/>
    <s v="Texas"/>
    <n v="75081"/>
    <s v="Central"/>
    <s v="OFF-PA-10003893"/>
    <s v="Office Supplies"/>
    <s v="Paper"/>
    <s v="Xerox 1962"/>
    <n v="10.272"/>
    <n v="3"/>
    <n v="0.2"/>
    <n v="3.21"/>
    <x v="25"/>
    <x v="0"/>
  </r>
  <r>
    <n v="8573"/>
    <s v="CA-2014-121629"/>
    <d v="2014-11-28T00:00:00"/>
    <d v="2014-02-12T00:00:00"/>
    <s v="Standard Class"/>
    <s v="BT-11680"/>
    <s v="Brian Thompson"/>
    <s v="Consumer"/>
    <s v="United States"/>
    <s v="Houston"/>
    <s v="Texas"/>
    <n v="77041"/>
    <s v="Central"/>
    <s v="TEC-MA-10004679"/>
    <s v="Technology"/>
    <s v="Machines"/>
    <s v="StarTech.com 10/100 VDSL2 Ethernet Extender Kit"/>
    <n v="998.85"/>
    <n v="5"/>
    <n v="0.4"/>
    <n v="-199.77"/>
    <x v="7"/>
    <x v="2"/>
  </r>
  <r>
    <n v="8574"/>
    <s v="CA-2015-164623"/>
    <d v="2015-10-20T00:00:00"/>
    <s v="10/22/2015"/>
    <s v="First Class"/>
    <s v="MS-17770"/>
    <s v="Maxwell Schwartz"/>
    <s v="Consumer"/>
    <s v="United States"/>
    <s v="New York City"/>
    <s v="New York"/>
    <n v="10035"/>
    <s v="East"/>
    <s v="OFF-PA-10000249"/>
    <s v="Office Supplies"/>
    <s v="Paper"/>
    <s v="Easy-staple paper"/>
    <n v="24.56"/>
    <n v="2"/>
    <n v="0"/>
    <n v="11.543200000000001"/>
    <x v="2"/>
    <x v="1"/>
  </r>
  <r>
    <n v="8575"/>
    <s v="CA-2014-159849"/>
    <d v="2014-09-19T00:00:00"/>
    <s v="9/19/2014"/>
    <s v="Same Day"/>
    <s v="JK-15640"/>
    <s v="Jim Kriz"/>
    <s v="Home Office"/>
    <s v="United States"/>
    <s v="San Francisco"/>
    <s v="California"/>
    <n v="94110"/>
    <s v="West"/>
    <s v="OFF-FA-10000053"/>
    <s v="Office Supplies"/>
    <s v="Fasteners"/>
    <s v="Revere Boxed Rubber Bands by Revere"/>
    <n v="5.67"/>
    <n v="3"/>
    <n v="0"/>
    <n v="0.1134"/>
    <x v="30"/>
    <x v="2"/>
  </r>
  <r>
    <n v="8576"/>
    <s v="CA-2017-101273"/>
    <d v="2017-08-27T00:00:00"/>
    <s v="8/30/2017"/>
    <s v="Second Class"/>
    <s v="ST-20530"/>
    <s v="Shui Tom"/>
    <s v="Consumer"/>
    <s v="United States"/>
    <s v="Port Saint Lucie"/>
    <s v="Florida"/>
    <n v="34952"/>
    <s v="South"/>
    <s v="OFF-AP-10000804"/>
    <s v="Office Supplies"/>
    <s v="Appliances"/>
    <s v="Hoover Portapower Portable Vacuum"/>
    <n v="14.336"/>
    <n v="4"/>
    <n v="0.2"/>
    <n v="0.89600000000000002"/>
    <x v="43"/>
    <x v="3"/>
  </r>
  <r>
    <n v="8577"/>
    <s v="CA-2017-106747"/>
    <d v="2017-07-03T00:00:00"/>
    <d v="2017-04-07T00:00:00"/>
    <s v="First Class"/>
    <s v="TS-21505"/>
    <s v="Tony Sayre"/>
    <s v="Consumer"/>
    <s v="United States"/>
    <s v="Concord"/>
    <s v="New Hampshire"/>
    <n v="3301"/>
    <s v="East"/>
    <s v="FUR-FU-10004188"/>
    <s v="Furniture"/>
    <s v="Furnishings"/>
    <s v="Luxo Professional Combination Clamp-On Lamps"/>
    <n v="102.3"/>
    <n v="1"/>
    <n v="0"/>
    <n v="26.597999999999999"/>
    <x v="10"/>
    <x v="3"/>
  </r>
  <r>
    <n v="8578"/>
    <s v="CA-2017-146164"/>
    <d v="2017-12-22T00:00:00"/>
    <s v="12/26/2017"/>
    <s v="Standard Class"/>
    <s v="CM-12190"/>
    <s v="Charlotte Melton"/>
    <s v="Consumer"/>
    <s v="United States"/>
    <s v="Rochester"/>
    <s v="Minnesota"/>
    <n v="55901"/>
    <s v="Central"/>
    <s v="FUR-TA-10004915"/>
    <s v="Furniture"/>
    <s v="Tables"/>
    <s v="Office Impressions End Table, 20-1/2&quot;H x 24&quot;W x 20&quot;D"/>
    <n v="607.52"/>
    <n v="2"/>
    <n v="0"/>
    <n v="97.203199999999995"/>
    <x v="22"/>
    <x v="3"/>
  </r>
  <r>
    <n v="8579"/>
    <s v="CA-2017-146164"/>
    <d v="2017-12-22T00:00:00"/>
    <s v="12/26/2017"/>
    <s v="Standard Class"/>
    <s v="CM-12190"/>
    <s v="Charlotte Melton"/>
    <s v="Consumer"/>
    <s v="United States"/>
    <s v="Rochester"/>
    <s v="Minnesota"/>
    <n v="55901"/>
    <s v="Central"/>
    <s v="OFF-ST-10001228"/>
    <s v="Office Supplies"/>
    <s v="Storage"/>
    <s v="Personal File Boxes with Fold-Down Carry Handle"/>
    <n v="31.16"/>
    <n v="2"/>
    <n v="0"/>
    <n v="7.79"/>
    <x v="22"/>
    <x v="3"/>
  </r>
  <r>
    <n v="8580"/>
    <s v="CA-2016-111605"/>
    <d v="2016-12-27T00:00:00"/>
    <d v="2017-02-01T00:00:00"/>
    <s v="Standard Class"/>
    <s v="JW-15955"/>
    <s v="Joni Wasserman"/>
    <s v="Consumer"/>
    <s v="United States"/>
    <s v="Louisville"/>
    <s v="Kentucky"/>
    <n v="40214"/>
    <s v="South"/>
    <s v="OFF-LA-10002368"/>
    <s v="Office Supplies"/>
    <s v="Labels"/>
    <s v="Avery 479"/>
    <n v="2.61"/>
    <n v="1"/>
    <n v="0"/>
    <n v="1.2005999999999999"/>
    <x v="5"/>
    <x v="0"/>
  </r>
  <r>
    <n v="8581"/>
    <s v="CA-2014-130673"/>
    <d v="2014-05-20T00:00:00"/>
    <s v="5/22/2014"/>
    <s v="Second Class"/>
    <s v="MC-17590"/>
    <s v="Matt Collister"/>
    <s v="Corporate"/>
    <s v="United States"/>
    <s v="San Marcos"/>
    <s v="Texas"/>
    <n v="78666"/>
    <s v="Central"/>
    <s v="FUR-FU-10003489"/>
    <s v="Furniture"/>
    <s v="Furnishings"/>
    <s v="Contemporary Borderless Frame"/>
    <n v="10.332000000000001"/>
    <n v="3"/>
    <n v="0.6"/>
    <n v="-5.9409000000000001"/>
    <x v="8"/>
    <x v="2"/>
  </r>
  <r>
    <n v="8582"/>
    <s v="CA-2014-130673"/>
    <d v="2014-05-20T00:00:00"/>
    <s v="5/22/2014"/>
    <s v="Second Class"/>
    <s v="MC-17590"/>
    <s v="Matt Collister"/>
    <s v="Corporate"/>
    <s v="United States"/>
    <s v="San Marcos"/>
    <s v="Texas"/>
    <n v="78666"/>
    <s v="Central"/>
    <s v="OFF-PA-10000289"/>
    <s v="Office Supplies"/>
    <s v="Paper"/>
    <s v="Xerox 213"/>
    <n v="10.368"/>
    <n v="2"/>
    <n v="0.2"/>
    <n v="3.6288"/>
    <x v="8"/>
    <x v="2"/>
  </r>
  <r>
    <n v="8583"/>
    <s v="CA-2014-130673"/>
    <d v="2014-05-20T00:00:00"/>
    <s v="5/22/2014"/>
    <s v="Second Class"/>
    <s v="MC-17590"/>
    <s v="Matt Collister"/>
    <s v="Corporate"/>
    <s v="United States"/>
    <s v="San Marcos"/>
    <s v="Texas"/>
    <n v="78666"/>
    <s v="Central"/>
    <s v="TEC-AC-10004227"/>
    <s v="Technology"/>
    <s v="Accessories"/>
    <s v="SanDisk Ultra 16 GB MicroSDHC Class 10 Memory Card"/>
    <n v="20.783999999999999"/>
    <n v="2"/>
    <n v="0.2"/>
    <n v="-3.6372"/>
    <x v="8"/>
    <x v="2"/>
  </r>
  <r>
    <n v="8584"/>
    <s v="CA-2014-130673"/>
    <d v="2014-05-20T00:00:00"/>
    <s v="5/22/2014"/>
    <s v="Second Class"/>
    <s v="MC-17590"/>
    <s v="Matt Collister"/>
    <s v="Corporate"/>
    <s v="United States"/>
    <s v="San Marcos"/>
    <s v="Texas"/>
    <n v="78666"/>
    <s v="Central"/>
    <s v="OFF-ST-10000636"/>
    <s v="Office Supplies"/>
    <s v="Storage"/>
    <s v="Rogers Profile Extra Capacity Storage Tub"/>
    <n v="66.959999999999994"/>
    <n v="5"/>
    <n v="0.2"/>
    <n v="-13.391999999999999"/>
    <x v="8"/>
    <x v="2"/>
  </r>
  <r>
    <n v="8585"/>
    <s v="CA-2014-104808"/>
    <d v="2014-02-04T00:00:00"/>
    <d v="2014-08-02T00:00:00"/>
    <s v="Second Class"/>
    <s v="MH-17440"/>
    <s v="Mark Haberlin"/>
    <s v="Corporate"/>
    <s v="United States"/>
    <s v="Escondido"/>
    <s v="California"/>
    <n v="92025"/>
    <s v="West"/>
    <s v="OFF-BI-10003676"/>
    <s v="Office Supplies"/>
    <s v="Binders"/>
    <s v="GBC Standard Recycled Report Covers, Clear Plastic Sheets"/>
    <n v="17.248000000000001"/>
    <n v="2"/>
    <n v="0.2"/>
    <n v="6.0368000000000004"/>
    <x v="45"/>
    <x v="2"/>
  </r>
  <r>
    <n v="8586"/>
    <s v="US-2017-132927"/>
    <d v="2017-12-09T00:00:00"/>
    <s v="12/15/2017"/>
    <s v="Standard Class"/>
    <s v="RD-19720"/>
    <s v="Roger Demir"/>
    <s v="Consumer"/>
    <s v="United States"/>
    <s v="Philadelphia"/>
    <s v="Pennsylvania"/>
    <n v="19134"/>
    <s v="East"/>
    <s v="OFF-BI-10001116"/>
    <s v="Office Supplies"/>
    <s v="Binders"/>
    <s v="Wilson Jones 1&quot; Hanging DublLock Ring Binders"/>
    <n v="11.087999999999999"/>
    <n v="7"/>
    <n v="0.7"/>
    <n v="-8.1311999999999998"/>
    <x v="22"/>
    <x v="3"/>
  </r>
  <r>
    <n v="8587"/>
    <s v="CA-2017-162015"/>
    <d v="2017-07-11T00:00:00"/>
    <s v="7/18/2017"/>
    <s v="Standard Class"/>
    <s v="KB-16240"/>
    <s v="Karen Bern"/>
    <s v="Corporate"/>
    <s v="United States"/>
    <s v="Los Angeles"/>
    <s v="California"/>
    <n v="90049"/>
    <s v="West"/>
    <s v="TEC-AC-10003832"/>
    <s v="Technology"/>
    <s v="Accessories"/>
    <s v="Logitech†P710e Mobile Speakerphone"/>
    <n v="1287.45"/>
    <n v="5"/>
    <n v="0"/>
    <n v="244.6155"/>
    <x v="10"/>
    <x v="3"/>
  </r>
  <r>
    <n v="8588"/>
    <s v="CA-2017-162015"/>
    <d v="2017-07-11T00:00:00"/>
    <s v="7/18/2017"/>
    <s v="Standard Class"/>
    <s v="KB-16240"/>
    <s v="Karen Bern"/>
    <s v="Corporate"/>
    <s v="United States"/>
    <s v="Los Angeles"/>
    <s v="California"/>
    <n v="90049"/>
    <s v="West"/>
    <s v="OFF-AP-10003040"/>
    <s v="Office Supplies"/>
    <s v="Appliances"/>
    <s v="Fellowes 8 Outlet Superior Workstation Surge Protector w/o Phone/Fax/Modem Protection"/>
    <n v="168.1"/>
    <n v="5"/>
    <n v="0"/>
    <n v="43.706000000000003"/>
    <x v="10"/>
    <x v="3"/>
  </r>
  <r>
    <n v="8589"/>
    <s v="CA-2015-138492"/>
    <d v="2015-05-15T00:00:00"/>
    <s v="5/22/2015"/>
    <s v="Standard Class"/>
    <s v="FC-14335"/>
    <s v="Fred Chung"/>
    <s v="Corporate"/>
    <s v="United States"/>
    <s v="Philadelphia"/>
    <s v="Pennsylvania"/>
    <n v="19140"/>
    <s v="East"/>
    <s v="OFF-ST-10002583"/>
    <s v="Office Supplies"/>
    <s v="Storage"/>
    <s v="Fellowes Neat Ideas Storage Cubes"/>
    <n v="51.968000000000004"/>
    <n v="2"/>
    <n v="0.2"/>
    <n v="-10.393599999999999"/>
    <x v="33"/>
    <x v="1"/>
  </r>
  <r>
    <n v="8590"/>
    <s v="CA-2017-145338"/>
    <d v="2017-01-29T00:00:00"/>
    <d v="2017-01-02T00:00:00"/>
    <s v="First Class"/>
    <s v="BD-11770"/>
    <s v="Bryan Davis"/>
    <s v="Consumer"/>
    <s v="United States"/>
    <s v="Philadelphia"/>
    <s v="Pennsylvania"/>
    <n v="19120"/>
    <s v="East"/>
    <s v="OFF-AR-10002053"/>
    <s v="Office Supplies"/>
    <s v="Art"/>
    <s v="Premium Writing Pencils, Soft, #2 by Central Association for the Blind"/>
    <n v="4.7679999999999998"/>
    <n v="2"/>
    <n v="0.2"/>
    <n v="0.4768"/>
    <x v="44"/>
    <x v="3"/>
  </r>
  <r>
    <n v="8591"/>
    <s v="CA-2017-126676"/>
    <d v="2017-09-29T00:00:00"/>
    <d v="2017-01-10T00:00:00"/>
    <s v="First Class"/>
    <s v="FH-14365"/>
    <s v="Fred Hopkins"/>
    <s v="Corporate"/>
    <s v="United States"/>
    <s v="Hempstead"/>
    <s v="New York"/>
    <n v="11550"/>
    <s v="East"/>
    <s v="OFF-EN-10004846"/>
    <s v="Office Supplies"/>
    <s v="Envelopes"/>
    <s v="Letter or Legal Size Expandable Poly String Tie Envelopes"/>
    <n v="7.98"/>
    <n v="3"/>
    <n v="0"/>
    <n v="3.9102000000000001"/>
    <x v="15"/>
    <x v="3"/>
  </r>
  <r>
    <n v="8592"/>
    <s v="CA-2017-101700"/>
    <d v="2017-04-23T00:00:00"/>
    <s v="4/26/2017"/>
    <s v="First Class"/>
    <s v="SO-20335"/>
    <s v="Sean O'Donnell"/>
    <s v="Consumer"/>
    <s v="United States"/>
    <s v="Greeley"/>
    <s v="Colorado"/>
    <n v="80634"/>
    <s v="West"/>
    <s v="OFF-EN-10003134"/>
    <s v="Office Supplies"/>
    <s v="Envelopes"/>
    <s v="Staple envelope"/>
    <n v="18.687999999999999"/>
    <n v="2"/>
    <n v="0.2"/>
    <n v="7.008"/>
    <x v="4"/>
    <x v="3"/>
  </r>
  <r>
    <n v="8593"/>
    <s v="CA-2017-101700"/>
    <d v="2017-04-23T00:00:00"/>
    <s v="4/26/2017"/>
    <s v="First Class"/>
    <s v="SO-20335"/>
    <s v="Sean O'Donnell"/>
    <s v="Consumer"/>
    <s v="United States"/>
    <s v="Greeley"/>
    <s v="Colorado"/>
    <n v="80634"/>
    <s v="West"/>
    <s v="FUR-FU-10001025"/>
    <s v="Furniture"/>
    <s v="Furnishings"/>
    <s v="Eldon Im‡ge Series Desk Accessories, Clear"/>
    <n v="11.664"/>
    <n v="3"/>
    <n v="0.2"/>
    <n v="3.3534000000000002"/>
    <x v="4"/>
    <x v="3"/>
  </r>
  <r>
    <n v="8594"/>
    <s v="CA-2017-159667"/>
    <d v="2017-11-09T00:00:00"/>
    <s v="11/13/2017"/>
    <s v="Standard Class"/>
    <s v="PM-19135"/>
    <s v="Peter McVee"/>
    <s v="Home Office"/>
    <s v="United States"/>
    <s v="Jacksonville"/>
    <s v="Florida"/>
    <n v="32216"/>
    <s v="South"/>
    <s v="TEC-AC-10002567"/>
    <s v="Technology"/>
    <s v="Accessories"/>
    <s v="Logitech G602 Wireless Gaming Mouse"/>
    <n v="191.976"/>
    <n v="3"/>
    <n v="0.2"/>
    <n v="38.395200000000003"/>
    <x v="23"/>
    <x v="3"/>
  </r>
  <r>
    <n v="8595"/>
    <s v="CA-2017-159667"/>
    <d v="2017-11-09T00:00:00"/>
    <s v="11/13/2017"/>
    <s v="Standard Class"/>
    <s v="PM-19135"/>
    <s v="Peter McVee"/>
    <s v="Home Office"/>
    <s v="United States"/>
    <s v="Jacksonville"/>
    <s v="Florida"/>
    <n v="32216"/>
    <s v="South"/>
    <s v="TEC-PH-10004094"/>
    <s v="Technology"/>
    <s v="Phones"/>
    <s v="Motorola L703CM"/>
    <n v="499.16800000000001"/>
    <n v="4"/>
    <n v="0.2"/>
    <n v="31.198"/>
    <x v="23"/>
    <x v="3"/>
  </r>
  <r>
    <n v="8596"/>
    <s v="CA-2014-111934"/>
    <d v="2014-05-05T00:00:00"/>
    <d v="2014-07-05T00:00:00"/>
    <s v="First Class"/>
    <s v="GD-14590"/>
    <s v="Giulietta Dortch"/>
    <s v="Corporate"/>
    <s v="United States"/>
    <s v="Arlington"/>
    <s v="Virginia"/>
    <n v="22204"/>
    <s v="South"/>
    <s v="OFF-BI-10004364"/>
    <s v="Office Supplies"/>
    <s v="Binders"/>
    <s v="Storex Dura Pro Binders"/>
    <n v="11.88"/>
    <n v="2"/>
    <n v="0"/>
    <n v="5.3460000000000001"/>
    <x v="8"/>
    <x v="2"/>
  </r>
  <r>
    <n v="8597"/>
    <s v="CA-2014-111934"/>
    <d v="2014-05-05T00:00:00"/>
    <d v="2014-07-05T00:00:00"/>
    <s v="First Class"/>
    <s v="GD-14590"/>
    <s v="Giulietta Dortch"/>
    <s v="Corporate"/>
    <s v="United States"/>
    <s v="Arlington"/>
    <s v="Virginia"/>
    <n v="22204"/>
    <s v="South"/>
    <s v="OFF-PA-10000474"/>
    <s v="Office Supplies"/>
    <s v="Paper"/>
    <s v="Easy-staple paper"/>
    <n v="35.44"/>
    <n v="1"/>
    <n v="0"/>
    <n v="16.6568"/>
    <x v="8"/>
    <x v="2"/>
  </r>
  <r>
    <n v="8598"/>
    <s v="US-2016-117387"/>
    <d v="2016-10-27T00:00:00"/>
    <s v="10/31/2016"/>
    <s v="Standard Class"/>
    <s v="PA-19060"/>
    <s v="Pete Armstrong"/>
    <s v="Home Office"/>
    <s v="United States"/>
    <s v="San Francisco"/>
    <s v="California"/>
    <n v="94122"/>
    <s v="West"/>
    <s v="OFF-BI-10004308"/>
    <s v="Office Supplies"/>
    <s v="Binders"/>
    <s v="Avery Legal 4-Ring Binder"/>
    <n v="67.135999999999996"/>
    <n v="4"/>
    <n v="0.2"/>
    <n v="25.175999999999998"/>
    <x v="32"/>
    <x v="0"/>
  </r>
  <r>
    <n v="8599"/>
    <s v="CA-2014-141110"/>
    <d v="2014-11-26T00:00:00"/>
    <d v="2014-01-12T00:00:00"/>
    <s v="Standard Class"/>
    <s v="LS-17200"/>
    <s v="Luke Schmidt"/>
    <s v="Corporate"/>
    <s v="United States"/>
    <s v="Fresno"/>
    <s v="California"/>
    <n v="93727"/>
    <s v="West"/>
    <s v="OFF-BI-10002012"/>
    <s v="Office Supplies"/>
    <s v="Binders"/>
    <s v="Wilson Jones Easy Flow II Sheet Lifters"/>
    <n v="4.32"/>
    <n v="3"/>
    <n v="0.2"/>
    <n v="1.512"/>
    <x v="7"/>
    <x v="2"/>
  </r>
  <r>
    <n v="8600"/>
    <s v="CA-2014-141110"/>
    <d v="2014-11-26T00:00:00"/>
    <d v="2014-01-12T00:00:00"/>
    <s v="Standard Class"/>
    <s v="LS-17200"/>
    <s v="Luke Schmidt"/>
    <s v="Corporate"/>
    <s v="United States"/>
    <s v="Fresno"/>
    <s v="California"/>
    <n v="93727"/>
    <s v="West"/>
    <s v="OFF-PA-10002586"/>
    <s v="Office Supplies"/>
    <s v="Paper"/>
    <s v="Xerox 1970"/>
    <n v="14.94"/>
    <n v="3"/>
    <n v="0"/>
    <n v="7.0217999999999998"/>
    <x v="7"/>
    <x v="2"/>
  </r>
  <r>
    <n v="8601"/>
    <s v="CA-2014-141110"/>
    <d v="2014-11-26T00:00:00"/>
    <d v="2014-01-12T00:00:00"/>
    <s v="Standard Class"/>
    <s v="LS-17200"/>
    <s v="Luke Schmidt"/>
    <s v="Corporate"/>
    <s v="United States"/>
    <s v="Fresno"/>
    <s v="California"/>
    <n v="93727"/>
    <s v="West"/>
    <s v="OFF-AP-10000692"/>
    <s v="Office Supplies"/>
    <s v="Appliances"/>
    <s v="Fellowes Mighty 8 Compact Surge Protector"/>
    <n v="40.54"/>
    <n v="2"/>
    <n v="0"/>
    <n v="11.3512"/>
    <x v="7"/>
    <x v="2"/>
  </r>
  <r>
    <n v="8602"/>
    <s v="CA-2014-141110"/>
    <d v="2014-11-26T00:00:00"/>
    <d v="2014-01-12T00:00:00"/>
    <s v="Standard Class"/>
    <s v="LS-17200"/>
    <s v="Luke Schmidt"/>
    <s v="Corporate"/>
    <s v="United States"/>
    <s v="Fresno"/>
    <s v="California"/>
    <n v="93727"/>
    <s v="West"/>
    <s v="OFF-BI-10001553"/>
    <s v="Office Supplies"/>
    <s v="Binders"/>
    <s v="SpineVue Locking Slant-D Ring Binders by Cardinal"/>
    <n v="7.3120000000000003"/>
    <n v="1"/>
    <n v="0.2"/>
    <n v="2.5592000000000001"/>
    <x v="7"/>
    <x v="2"/>
  </r>
  <r>
    <n v="8603"/>
    <s v="US-2014-133949"/>
    <d v="2014-12-31T00:00:00"/>
    <s v="12/31/2014"/>
    <s v="Same Day"/>
    <s v="JL-15175"/>
    <s v="James Lanier"/>
    <s v="Home Office"/>
    <s v="United States"/>
    <s v="Reno"/>
    <s v="Nevada"/>
    <n v="89502"/>
    <s v="West"/>
    <s v="TEC-PH-10004908"/>
    <s v="Technology"/>
    <s v="Phones"/>
    <s v="Panasonic KX TS3282W Corded phone"/>
    <n v="475.94400000000002"/>
    <n v="7"/>
    <n v="0.2"/>
    <n v="59.493000000000002"/>
    <x v="20"/>
    <x v="2"/>
  </r>
  <r>
    <n v="8604"/>
    <s v="US-2016-116365"/>
    <d v="2016-01-03T00:00:00"/>
    <d v="2016-08-01T00:00:00"/>
    <s v="Standard Class"/>
    <s v="CA-12310"/>
    <s v="Christine Abelman"/>
    <s v="Corporate"/>
    <s v="United States"/>
    <s v="San Antonio"/>
    <s v="Texas"/>
    <n v="78207"/>
    <s v="Central"/>
    <s v="TEC-AC-10002217"/>
    <s v="Technology"/>
    <s v="Accessories"/>
    <s v="Imation†Clip USB†flash drive†- 8 GB"/>
    <n v="30.08"/>
    <n v="2"/>
    <n v="0.2"/>
    <n v="-5.2640000000000002"/>
    <x v="12"/>
    <x v="0"/>
  </r>
  <r>
    <n v="8605"/>
    <s v="US-2016-116365"/>
    <d v="2016-01-03T00:00:00"/>
    <d v="2016-08-01T00:00:00"/>
    <s v="Standard Class"/>
    <s v="CA-12310"/>
    <s v="Christine Abelman"/>
    <s v="Corporate"/>
    <s v="United States"/>
    <s v="San Antonio"/>
    <s v="Texas"/>
    <n v="78207"/>
    <s v="Central"/>
    <s v="TEC-AC-10002942"/>
    <s v="Technology"/>
    <s v="Accessories"/>
    <s v="WD My Passport Ultra 1TB Portable External Hard Drive"/>
    <n v="165.6"/>
    <n v="3"/>
    <n v="0.2"/>
    <n v="-6.21"/>
    <x v="12"/>
    <x v="0"/>
  </r>
  <r>
    <n v="8606"/>
    <s v="US-2016-116365"/>
    <d v="2016-01-03T00:00:00"/>
    <d v="2016-08-01T00:00:00"/>
    <s v="Standard Class"/>
    <s v="CA-12310"/>
    <s v="Christine Abelman"/>
    <s v="Corporate"/>
    <s v="United States"/>
    <s v="San Antonio"/>
    <s v="Texas"/>
    <n v="78207"/>
    <s v="Central"/>
    <s v="TEC-PH-10002890"/>
    <s v="Technology"/>
    <s v="Phones"/>
    <s v="AT&amp;T 17929 Lendline Telephone"/>
    <n v="180.96"/>
    <n v="5"/>
    <n v="0.2"/>
    <n v="13.571999999999999"/>
    <x v="12"/>
    <x v="0"/>
  </r>
  <r>
    <n v="8607"/>
    <s v="CA-2017-162936"/>
    <d v="2017-08-18T00:00:00"/>
    <s v="8/22/2017"/>
    <s v="Standard Class"/>
    <s v="CM-12160"/>
    <s v="Charles McCrossin"/>
    <s v="Consumer"/>
    <s v="United States"/>
    <s v="New Bedford"/>
    <s v="Massachusetts"/>
    <n v="2740"/>
    <s v="East"/>
    <s v="TEC-AC-10003614"/>
    <s v="Technology"/>
    <s v="Accessories"/>
    <s v="Verbatim 25 GB 6x Blu-ray Single Layer Recordable Disc, 10/Pack"/>
    <n v="23.18"/>
    <n v="2"/>
    <n v="0"/>
    <n v="7.6494"/>
    <x v="43"/>
    <x v="3"/>
  </r>
  <r>
    <n v="8608"/>
    <s v="CA-2014-151946"/>
    <d v="2014-06-04T00:00:00"/>
    <d v="2014-09-06T00:00:00"/>
    <s v="Standard Class"/>
    <s v="BT-11440"/>
    <s v="Bobby Trafton"/>
    <s v="Consumer"/>
    <s v="United States"/>
    <s v="New York City"/>
    <s v="New York"/>
    <n v="10035"/>
    <s v="East"/>
    <s v="FUR-FU-10002878"/>
    <s v="Furniture"/>
    <s v="Furnishings"/>
    <s v="Seth Thomas 14&quot; Day/Date Wall Clock"/>
    <n v="56.96"/>
    <n v="2"/>
    <n v="0"/>
    <n v="21.075199999999999"/>
    <x v="3"/>
    <x v="2"/>
  </r>
  <r>
    <n v="8609"/>
    <s v="CA-2014-151946"/>
    <d v="2014-06-04T00:00:00"/>
    <d v="2014-09-06T00:00:00"/>
    <s v="Standard Class"/>
    <s v="BT-11440"/>
    <s v="Bobby Trafton"/>
    <s v="Consumer"/>
    <s v="United States"/>
    <s v="New York City"/>
    <s v="New York"/>
    <n v="10035"/>
    <s v="East"/>
    <s v="OFF-AP-10001626"/>
    <s v="Office Supplies"/>
    <s v="Appliances"/>
    <s v="Commercial WindTunnel Clean Air Upright Vacuum, Replacement Belts, Filtration Bags"/>
    <n v="15.56"/>
    <n v="4"/>
    <n v="0"/>
    <n v="4.0456000000000003"/>
    <x v="3"/>
    <x v="2"/>
  </r>
  <r>
    <n v="8610"/>
    <s v="CA-2014-151946"/>
    <d v="2014-06-04T00:00:00"/>
    <d v="2014-09-06T00:00:00"/>
    <s v="Standard Class"/>
    <s v="BT-11440"/>
    <s v="Bobby Trafton"/>
    <s v="Consumer"/>
    <s v="United States"/>
    <s v="New York City"/>
    <s v="New York"/>
    <n v="10035"/>
    <s v="East"/>
    <s v="FUR-BO-10003272"/>
    <s v="Furniture"/>
    <s v="Bookcases"/>
    <s v="O'Sullivan Living Dimensions 5-Shelf Bookcases"/>
    <n v="353.56799999999998"/>
    <n v="2"/>
    <n v="0.2"/>
    <n v="-44.195999999999998"/>
    <x v="3"/>
    <x v="2"/>
  </r>
  <r>
    <n v="8611"/>
    <s v="CA-2014-151946"/>
    <d v="2014-06-04T00:00:00"/>
    <d v="2014-09-06T00:00:00"/>
    <s v="Standard Class"/>
    <s v="BT-11440"/>
    <s v="Bobby Trafton"/>
    <s v="Consumer"/>
    <s v="United States"/>
    <s v="New York City"/>
    <s v="New York"/>
    <n v="10035"/>
    <s v="East"/>
    <s v="FUR-FU-10002191"/>
    <s v="Furniture"/>
    <s v="Furnishings"/>
    <s v="G.E. Halogen Desk Lamp Bulbs"/>
    <n v="13.96"/>
    <n v="2"/>
    <n v="0"/>
    <n v="6.7008000000000001"/>
    <x v="3"/>
    <x v="2"/>
  </r>
  <r>
    <n v="8612"/>
    <s v="CA-2017-123624"/>
    <d v="2017-11-13T00:00:00"/>
    <s v="11/17/2017"/>
    <s v="Second Class"/>
    <s v="SE-20110"/>
    <s v="Sanjit Engle"/>
    <s v="Consumer"/>
    <s v="United States"/>
    <s v="Oxnard"/>
    <s v="California"/>
    <n v="93030"/>
    <s v="West"/>
    <s v="TEC-AC-10000682"/>
    <s v="Technology"/>
    <s v="Accessories"/>
    <s v="Kensington K72356US Mouse-in-a-Box USB Desktop Mouse"/>
    <n v="82.95"/>
    <n v="5"/>
    <n v="0"/>
    <n v="29.032499999999999"/>
    <x v="23"/>
    <x v="3"/>
  </r>
  <r>
    <n v="8613"/>
    <s v="CA-2016-146437"/>
    <d v="2016-01-28T00:00:00"/>
    <d v="2016-01-02T00:00:00"/>
    <s v="Second Class"/>
    <s v="HG-14965"/>
    <s v="Henry Goldwyn"/>
    <s v="Corporate"/>
    <s v="United States"/>
    <s v="Los Angeles"/>
    <s v="California"/>
    <n v="90036"/>
    <s v="West"/>
    <s v="OFF-AR-10000588"/>
    <s v="Office Supplies"/>
    <s v="Art"/>
    <s v="Newell 345"/>
    <n v="39.68"/>
    <n v="2"/>
    <n v="0"/>
    <n v="10.316800000000001"/>
    <x v="12"/>
    <x v="0"/>
  </r>
  <r>
    <n v="8614"/>
    <s v="CA-2016-138233"/>
    <d v="2016-11-09T00:00:00"/>
    <s v="11/14/2016"/>
    <s v="Standard Class"/>
    <s v="PF-19165"/>
    <s v="Philip Fox"/>
    <s v="Consumer"/>
    <s v="United States"/>
    <s v="Oakland"/>
    <s v="California"/>
    <n v="94601"/>
    <s v="West"/>
    <s v="TEC-AC-10002001"/>
    <s v="Technology"/>
    <s v="Accessories"/>
    <s v="Logitech Wireless Gaming Headset G930"/>
    <n v="479.97"/>
    <n v="3"/>
    <n v="0"/>
    <n v="177.5889"/>
    <x v="0"/>
    <x v="0"/>
  </r>
  <r>
    <n v="8615"/>
    <s v="CA-2016-165918"/>
    <d v="2016-09-10T00:00:00"/>
    <s v="9/14/2016"/>
    <s v="Standard Class"/>
    <s v="BD-11770"/>
    <s v="Bryan Davis"/>
    <s v="Consumer"/>
    <s v="United States"/>
    <s v="Edmonds"/>
    <s v="Washington"/>
    <n v="98026"/>
    <s v="West"/>
    <s v="OFF-LA-10003720"/>
    <s v="Office Supplies"/>
    <s v="Labels"/>
    <s v="Avery 487"/>
    <n v="7.38"/>
    <n v="2"/>
    <n v="0"/>
    <n v="3.4685999999999999"/>
    <x v="21"/>
    <x v="0"/>
  </r>
  <r>
    <n v="8616"/>
    <s v="CA-2016-165918"/>
    <d v="2016-09-10T00:00:00"/>
    <s v="9/14/2016"/>
    <s v="Standard Class"/>
    <s v="BD-11770"/>
    <s v="Bryan Davis"/>
    <s v="Consumer"/>
    <s v="United States"/>
    <s v="Edmonds"/>
    <s v="Washington"/>
    <n v="98026"/>
    <s v="West"/>
    <s v="OFF-BI-10004364"/>
    <s v="Office Supplies"/>
    <s v="Binders"/>
    <s v="Storex Dura Pro Binders"/>
    <n v="14.256"/>
    <n v="3"/>
    <n v="0.2"/>
    <n v="4.4550000000000001"/>
    <x v="21"/>
    <x v="0"/>
  </r>
  <r>
    <n v="8617"/>
    <s v="CA-2016-165918"/>
    <d v="2016-09-10T00:00:00"/>
    <s v="9/14/2016"/>
    <s v="Standard Class"/>
    <s v="BD-11770"/>
    <s v="Bryan Davis"/>
    <s v="Consumer"/>
    <s v="United States"/>
    <s v="Edmonds"/>
    <s v="Washington"/>
    <n v="98026"/>
    <s v="West"/>
    <s v="OFF-PA-10000100"/>
    <s v="Office Supplies"/>
    <s v="Paper"/>
    <s v="Xerox 1945"/>
    <n v="81.98"/>
    <n v="2"/>
    <n v="0"/>
    <n v="40.170200000000001"/>
    <x v="21"/>
    <x v="0"/>
  </r>
  <r>
    <n v="8618"/>
    <s v="CA-2016-165918"/>
    <d v="2016-09-10T00:00:00"/>
    <s v="9/14/2016"/>
    <s v="Standard Class"/>
    <s v="BD-11770"/>
    <s v="Bryan Davis"/>
    <s v="Consumer"/>
    <s v="United States"/>
    <s v="Edmonds"/>
    <s v="Washington"/>
    <n v="98026"/>
    <s v="West"/>
    <s v="OFF-BI-10004826"/>
    <s v="Office Supplies"/>
    <s v="Binders"/>
    <s v="JM Magazine Binder"/>
    <n v="39.624000000000002"/>
    <n v="3"/>
    <n v="0.2"/>
    <n v="13.868399999999999"/>
    <x v="21"/>
    <x v="0"/>
  </r>
  <r>
    <n v="8619"/>
    <s v="CA-2017-117513"/>
    <d v="2017-03-03T00:00:00"/>
    <d v="2017-08-03T00:00:00"/>
    <s v="Standard Class"/>
    <s v="BT-11395"/>
    <s v="Bill Tyler"/>
    <s v="Corporate"/>
    <s v="United States"/>
    <s v="Los Angeles"/>
    <s v="California"/>
    <n v="90004"/>
    <s v="West"/>
    <s v="FUR-TA-10001520"/>
    <s v="Furniture"/>
    <s v="Tables"/>
    <s v="Lesro Sheffield Collection Coffee Table, End Table, Center Table, Corner Table"/>
    <n v="399.67200000000003"/>
    <n v="7"/>
    <n v="0.2"/>
    <n v="-14.9877"/>
    <x v="42"/>
    <x v="3"/>
  </r>
  <r>
    <n v="8620"/>
    <s v="CA-2017-132437"/>
    <d v="2017-09-08T00:00:00"/>
    <s v="9/13/2017"/>
    <s v="Second Class"/>
    <s v="EM-14095"/>
    <s v="Eudokia Martin"/>
    <s v="Corporate"/>
    <s v="United States"/>
    <s v="New York City"/>
    <s v="New York"/>
    <n v="10024"/>
    <s v="East"/>
    <s v="OFF-ST-10001031"/>
    <s v="Office Supplies"/>
    <s v="Storage"/>
    <s v="Adjustable Personal File Tote"/>
    <n v="65.12"/>
    <n v="4"/>
    <n v="0"/>
    <n v="16.9312"/>
    <x v="15"/>
    <x v="3"/>
  </r>
  <r>
    <n v="8621"/>
    <s v="US-2017-119319"/>
    <d v="2017-11-06T00:00:00"/>
    <d v="2017-09-11T00:00:00"/>
    <s v="Second Class"/>
    <s v="LC-17050"/>
    <s v="Liz Carlisle"/>
    <s v="Consumer"/>
    <s v="United States"/>
    <s v="Dallas"/>
    <s v="Texas"/>
    <n v="75217"/>
    <s v="Central"/>
    <s v="FUR-FU-10003878"/>
    <s v="Furniture"/>
    <s v="Furnishings"/>
    <s v="Linden 10&quot; Round Wall Clock, Black"/>
    <n v="30.56"/>
    <n v="5"/>
    <n v="0.6"/>
    <n v="-19.864000000000001"/>
    <x v="23"/>
    <x v="3"/>
  </r>
  <r>
    <n v="8622"/>
    <s v="CA-2017-104318"/>
    <d v="2017-05-13T00:00:00"/>
    <s v="5/18/2017"/>
    <s v="Standard Class"/>
    <s v="FH-14275"/>
    <s v="Frank Hawley"/>
    <s v="Corporate"/>
    <s v="United States"/>
    <s v="Franklin"/>
    <s v="Tennessee"/>
    <n v="37064"/>
    <s v="South"/>
    <s v="OFF-AP-10000358"/>
    <s v="Office Supplies"/>
    <s v="Appliances"/>
    <s v="Fellowes Basic Home/Office Series Surge Protectors"/>
    <n v="20.768000000000001"/>
    <n v="2"/>
    <n v="0.2"/>
    <n v="2.3363999999999998"/>
    <x v="24"/>
    <x v="3"/>
  </r>
  <r>
    <n v="8623"/>
    <s v="US-2016-114230"/>
    <d v="2016-11-27T00:00:00"/>
    <d v="2016-01-12T00:00:00"/>
    <s v="Standard Class"/>
    <s v="CM-12235"/>
    <s v="Chris McAfee"/>
    <s v="Consumer"/>
    <s v="United States"/>
    <s v="Phoenix"/>
    <s v="Arizona"/>
    <n v="85023"/>
    <s v="West"/>
    <s v="OFF-ST-10000876"/>
    <s v="Office Supplies"/>
    <s v="Storage"/>
    <s v="Eldon Simplefile Box Office"/>
    <n v="39.808"/>
    <n v="4"/>
    <n v="0.2"/>
    <n v="3.9807999999999999"/>
    <x v="0"/>
    <x v="0"/>
  </r>
  <r>
    <n v="8624"/>
    <s v="CA-2015-136147"/>
    <d v="2015-11-13T00:00:00"/>
    <s v="11/18/2015"/>
    <s v="Standard Class"/>
    <s v="FM-14380"/>
    <s v="Fred McMath"/>
    <s v="Consumer"/>
    <s v="United States"/>
    <s v="Miami"/>
    <s v="Florida"/>
    <n v="33178"/>
    <s v="South"/>
    <s v="OFF-BI-10004224"/>
    <s v="Office Supplies"/>
    <s v="Binders"/>
    <s v="Catalog Binders with Expanding Posts"/>
    <n v="121.104"/>
    <n v="6"/>
    <n v="0.7"/>
    <n v="-100.92"/>
    <x v="6"/>
    <x v="1"/>
  </r>
  <r>
    <n v="8625"/>
    <s v="CA-2015-136147"/>
    <d v="2015-11-13T00:00:00"/>
    <s v="11/18/2015"/>
    <s v="Standard Class"/>
    <s v="FM-14380"/>
    <s v="Fred McMath"/>
    <s v="Consumer"/>
    <s v="United States"/>
    <s v="Miami"/>
    <s v="Florida"/>
    <n v="33178"/>
    <s v="South"/>
    <s v="TEC-AC-10004568"/>
    <s v="Technology"/>
    <s v="Accessories"/>
    <s v="Maxell†LTO Ultrium - 800 GB"/>
    <n v="111.96"/>
    <n v="5"/>
    <n v="0.2"/>
    <n v="-1.3995"/>
    <x v="6"/>
    <x v="1"/>
  </r>
  <r>
    <n v="8626"/>
    <s v="CA-2015-156118"/>
    <d v="2015-12-08T00:00:00"/>
    <d v="2015-12-12T00:00:00"/>
    <s v="Standard Class"/>
    <s v="HG-14965"/>
    <s v="Henry Goldwyn"/>
    <s v="Corporate"/>
    <s v="United States"/>
    <s v="Colorado Springs"/>
    <s v="Colorado"/>
    <n v="80906"/>
    <s v="West"/>
    <s v="OFF-PA-10000533"/>
    <s v="Office Supplies"/>
    <s v="Paper"/>
    <s v="Southworth Parchment Paper &amp; Envelopes"/>
    <n v="15.696"/>
    <n v="3"/>
    <n v="0.2"/>
    <n v="5.1012000000000004"/>
    <x v="14"/>
    <x v="1"/>
  </r>
  <r>
    <n v="8627"/>
    <s v="CA-2015-164084"/>
    <d v="2015-09-07T00:00:00"/>
    <d v="2015-12-09T00:00:00"/>
    <s v="Standard Class"/>
    <s v="AG-10525"/>
    <s v="Andy Gerbode"/>
    <s v="Corporate"/>
    <s v="United States"/>
    <s v="New York City"/>
    <s v="New York"/>
    <n v="10011"/>
    <s v="East"/>
    <s v="OFF-ST-10003638"/>
    <s v="Office Supplies"/>
    <s v="Storage"/>
    <s v="Mobile Personal File Cube"/>
    <n v="70.260000000000005"/>
    <n v="3"/>
    <n v="0"/>
    <n v="18.970199999999998"/>
    <x v="11"/>
    <x v="1"/>
  </r>
  <r>
    <n v="8628"/>
    <s v="CA-2015-164084"/>
    <d v="2015-09-07T00:00:00"/>
    <d v="2015-12-09T00:00:00"/>
    <s v="Standard Class"/>
    <s v="AG-10525"/>
    <s v="Andy Gerbode"/>
    <s v="Corporate"/>
    <s v="United States"/>
    <s v="New York City"/>
    <s v="New York"/>
    <n v="10011"/>
    <s v="East"/>
    <s v="TEC-AC-10002305"/>
    <s v="Technology"/>
    <s v="Accessories"/>
    <s v="KeyTronic†E03601U1 -†Keyboard†- Beige"/>
    <n v="90"/>
    <n v="5"/>
    <n v="0"/>
    <n v="16.2"/>
    <x v="11"/>
    <x v="1"/>
  </r>
  <r>
    <n v="8629"/>
    <s v="CA-2015-164084"/>
    <d v="2015-09-07T00:00:00"/>
    <d v="2015-12-09T00:00:00"/>
    <s v="Standard Class"/>
    <s v="AG-10525"/>
    <s v="Andy Gerbode"/>
    <s v="Corporate"/>
    <s v="United States"/>
    <s v="New York City"/>
    <s v="New York"/>
    <n v="10011"/>
    <s v="East"/>
    <s v="OFF-BI-10000605"/>
    <s v="Office Supplies"/>
    <s v="Binders"/>
    <s v="Acco Pressboard Covers with Storage Hooks, 9 1/2&quot; x 11&quot;, Executive Red"/>
    <n v="6.0960000000000001"/>
    <n v="2"/>
    <n v="0.2"/>
    <n v="2.0573999999999999"/>
    <x v="11"/>
    <x v="1"/>
  </r>
  <r>
    <n v="8630"/>
    <s v="CA-2015-164084"/>
    <d v="2015-09-07T00:00:00"/>
    <d v="2015-12-09T00:00:00"/>
    <s v="Standard Class"/>
    <s v="AG-10525"/>
    <s v="Andy Gerbode"/>
    <s v="Corporate"/>
    <s v="United States"/>
    <s v="New York City"/>
    <s v="New York"/>
    <n v="10011"/>
    <s v="East"/>
    <s v="FUR-TA-10003569"/>
    <s v="Furniture"/>
    <s v="Tables"/>
    <s v="Bretford CR8500 Series Meeting Room Furniture"/>
    <n v="481.17599999999999"/>
    <n v="2"/>
    <n v="0.4"/>
    <n v="-120.294"/>
    <x v="11"/>
    <x v="1"/>
  </r>
  <r>
    <n v="8631"/>
    <s v="CA-2015-164084"/>
    <d v="2015-09-07T00:00:00"/>
    <d v="2015-12-09T00:00:00"/>
    <s v="Standard Class"/>
    <s v="AG-10525"/>
    <s v="Andy Gerbode"/>
    <s v="Corporate"/>
    <s v="United States"/>
    <s v="New York City"/>
    <s v="New York"/>
    <n v="10011"/>
    <s v="East"/>
    <s v="OFF-FA-10003059"/>
    <s v="Office Supplies"/>
    <s v="Fasteners"/>
    <s v="Assorted Color Push Pins"/>
    <n v="7.24"/>
    <n v="4"/>
    <n v="0"/>
    <n v="2.3892000000000002"/>
    <x v="11"/>
    <x v="1"/>
  </r>
  <r>
    <n v="8632"/>
    <s v="CA-2016-107783"/>
    <d v="2016-07-28T00:00:00"/>
    <s v="7/29/2016"/>
    <s v="First Class"/>
    <s v="OT-18730"/>
    <s v="Olvera Toch"/>
    <s v="Consumer"/>
    <s v="United States"/>
    <s v="Bethlehem"/>
    <s v="Pennsylvania"/>
    <n v="18018"/>
    <s v="East"/>
    <s v="FUR-BO-10004409"/>
    <s v="Furniture"/>
    <s v="Bookcases"/>
    <s v="Safco Value Mate Series Steel Bookcases, Baked Enamel Finish on Steel, Gray"/>
    <n v="177.45"/>
    <n v="5"/>
    <n v="0.5"/>
    <n v="-78.078000000000003"/>
    <x v="16"/>
    <x v="0"/>
  </r>
  <r>
    <n v="8633"/>
    <s v="CA-2016-107783"/>
    <d v="2016-07-28T00:00:00"/>
    <s v="7/29/2016"/>
    <s v="First Class"/>
    <s v="OT-18730"/>
    <s v="Olvera Toch"/>
    <s v="Consumer"/>
    <s v="United States"/>
    <s v="Bethlehem"/>
    <s v="Pennsylvania"/>
    <n v="18018"/>
    <s v="East"/>
    <s v="OFF-BI-10000545"/>
    <s v="Office Supplies"/>
    <s v="Binders"/>
    <s v="GBC Ibimaster 500 Manual ProClick Binding System"/>
    <n v="1369.7639999999999"/>
    <n v="6"/>
    <n v="0.7"/>
    <n v="-913.17600000000004"/>
    <x v="16"/>
    <x v="0"/>
  </r>
  <r>
    <n v="8634"/>
    <s v="CA-2016-107783"/>
    <d v="2016-07-28T00:00:00"/>
    <s v="7/29/2016"/>
    <s v="First Class"/>
    <s v="OT-18730"/>
    <s v="Olvera Toch"/>
    <s v="Consumer"/>
    <s v="United States"/>
    <s v="Bethlehem"/>
    <s v="Pennsylvania"/>
    <n v="18018"/>
    <s v="East"/>
    <s v="OFF-AP-10004052"/>
    <s v="Office Supplies"/>
    <s v="Appliances"/>
    <s v="Hoover Replacement Belts For Soft Guard &amp; Commercial Ltweight Upright Vacs, 2/Pk"/>
    <n v="9.48"/>
    <n v="3"/>
    <n v="0.2"/>
    <n v="0.71099999999999997"/>
    <x v="16"/>
    <x v="0"/>
  </r>
  <r>
    <n v="8635"/>
    <s v="CA-2017-159793"/>
    <d v="2017-08-25T00:00:00"/>
    <s v="8/29/2017"/>
    <s v="Standard Class"/>
    <s v="SV-20365"/>
    <s v="Seth Vernon"/>
    <s v="Consumer"/>
    <s v="United States"/>
    <s v="Philadelphia"/>
    <s v="Pennsylvania"/>
    <n v="19140"/>
    <s v="East"/>
    <s v="FUR-BO-10001798"/>
    <s v="Furniture"/>
    <s v="Bookcases"/>
    <s v="Bush Somerset Collection Bookcase"/>
    <n v="130.97999999999999"/>
    <n v="2"/>
    <n v="0.5"/>
    <n v="-89.066400000000002"/>
    <x v="43"/>
    <x v="3"/>
  </r>
  <r>
    <n v="8636"/>
    <s v="CA-2014-160094"/>
    <d v="2014-04-30T00:00:00"/>
    <d v="2014-02-05T00:00:00"/>
    <s v="First Class"/>
    <s v="JM-16195"/>
    <s v="Justin MacKendrick"/>
    <s v="Consumer"/>
    <s v="United States"/>
    <s v="Louisville"/>
    <s v="Kentucky"/>
    <n v="40214"/>
    <s v="South"/>
    <s v="OFF-AR-10004010"/>
    <s v="Office Supplies"/>
    <s v="Art"/>
    <s v="Hunt Boston Vacuum Mount KS Pencil Sharpener"/>
    <n v="174.95"/>
    <n v="5"/>
    <n v="0"/>
    <n v="45.487000000000002"/>
    <x v="41"/>
    <x v="2"/>
  </r>
  <r>
    <n v="8637"/>
    <s v="CA-2014-160094"/>
    <d v="2014-04-30T00:00:00"/>
    <d v="2014-02-05T00:00:00"/>
    <s v="First Class"/>
    <s v="JM-16195"/>
    <s v="Justin MacKendrick"/>
    <s v="Consumer"/>
    <s v="United States"/>
    <s v="Louisville"/>
    <s v="Kentucky"/>
    <n v="40214"/>
    <s v="South"/>
    <s v="OFF-ST-10000585"/>
    <s v="Office Supplies"/>
    <s v="Storage"/>
    <s v="Economy Rollaway Files"/>
    <n v="826"/>
    <n v="5"/>
    <n v="0"/>
    <n v="214.76"/>
    <x v="41"/>
    <x v="2"/>
  </r>
  <r>
    <n v="8638"/>
    <s v="CA-2017-151281"/>
    <d v="2017-04-27T00:00:00"/>
    <d v="2017-02-05T00:00:00"/>
    <s v="Standard Class"/>
    <s v="HM-14980"/>
    <s v="Henry MacAllister"/>
    <s v="Consumer"/>
    <s v="United States"/>
    <s v="Seattle"/>
    <s v="Washington"/>
    <n v="98105"/>
    <s v="West"/>
    <s v="FUR-FU-10000397"/>
    <s v="Furniture"/>
    <s v="Furnishings"/>
    <s v="Luxo Economy Swing Arm Lamp"/>
    <n v="139.58000000000001"/>
    <n v="7"/>
    <n v="0"/>
    <n v="39.0824"/>
    <x v="4"/>
    <x v="3"/>
  </r>
  <r>
    <n v="8639"/>
    <s v="CA-2017-118346"/>
    <d v="2017-07-23T00:00:00"/>
    <s v="7/24/2017"/>
    <s v="First Class"/>
    <s v="PO-19180"/>
    <s v="Philisse Overcash"/>
    <s v="Home Office"/>
    <s v="United States"/>
    <s v="Kenosha"/>
    <s v="Wisconsin"/>
    <n v="53142"/>
    <s v="Central"/>
    <s v="TEC-AC-10000736"/>
    <s v="Technology"/>
    <s v="Accessories"/>
    <s v="Logitech G600 MMO Gaming Mouse"/>
    <n v="399.95"/>
    <n v="5"/>
    <n v="0"/>
    <n v="143.982"/>
    <x v="10"/>
    <x v="3"/>
  </r>
  <r>
    <n v="8640"/>
    <s v="CA-2014-129819"/>
    <d v="2014-12-13T00:00:00"/>
    <s v="12/15/2014"/>
    <s v="Second Class"/>
    <s v="KC-16675"/>
    <s v="Kimberly Carter"/>
    <s v="Corporate"/>
    <s v="United States"/>
    <s v="Henderson"/>
    <s v="Kentucky"/>
    <n v="42420"/>
    <s v="South"/>
    <s v="OFF-BI-10004970"/>
    <s v="Office Supplies"/>
    <s v="Binders"/>
    <s v="ACCOHIDE 3-Ring Binder, Blue, 1&quot;"/>
    <n v="12.39"/>
    <n v="3"/>
    <n v="0"/>
    <n v="5.8232999999999997"/>
    <x v="20"/>
    <x v="2"/>
  </r>
  <r>
    <n v="8641"/>
    <s v="US-2017-148551"/>
    <d v="2017-01-12T00:00:00"/>
    <s v="1/16/2017"/>
    <s v="Standard Class"/>
    <s v="DB-13120"/>
    <s v="David Bremer"/>
    <s v="Corporate"/>
    <s v="United States"/>
    <s v="Dallas"/>
    <s v="Texas"/>
    <n v="75217"/>
    <s v="Central"/>
    <s v="OFF-BI-10000545"/>
    <s v="Office Supplies"/>
    <s v="Binders"/>
    <s v="GBC Ibimaster 500 Manual ProClick Binding System"/>
    <n v="760.98"/>
    <n v="5"/>
    <n v="0.8"/>
    <n v="-1141.47"/>
    <x v="44"/>
    <x v="3"/>
  </r>
  <r>
    <n v="8642"/>
    <s v="CA-2017-147767"/>
    <d v="2017-12-02T00:00:00"/>
    <d v="2017-02-12T00:00:00"/>
    <s v="Same Day"/>
    <s v="SV-20935"/>
    <s v="Susan Vittorini"/>
    <s v="Consumer"/>
    <s v="United States"/>
    <s v="Peoria"/>
    <s v="Arizona"/>
    <n v="85345"/>
    <s v="West"/>
    <s v="OFF-BI-10001670"/>
    <s v="Office Supplies"/>
    <s v="Binders"/>
    <s v="Vinyl Sectional Post Binders"/>
    <n v="67.86"/>
    <n v="6"/>
    <n v="0.7"/>
    <n v="-45.24"/>
    <x v="22"/>
    <x v="3"/>
  </r>
  <r>
    <n v="8643"/>
    <s v="CA-2015-108259"/>
    <d v="2015-11-08T00:00:00"/>
    <s v="11/15/2015"/>
    <s v="Standard Class"/>
    <s v="NS-18640"/>
    <s v="Noel Staavos"/>
    <s v="Corporate"/>
    <s v="United States"/>
    <s v="Jacksonville"/>
    <s v="North Carolina"/>
    <n v="28540"/>
    <s v="South"/>
    <s v="OFF-FA-10000624"/>
    <s v="Office Supplies"/>
    <s v="Fasteners"/>
    <s v="OIC Binder Clips"/>
    <n v="31.504000000000001"/>
    <n v="11"/>
    <n v="0.2"/>
    <n v="11.814"/>
    <x v="6"/>
    <x v="1"/>
  </r>
  <r>
    <n v="8644"/>
    <s v="CA-2015-108259"/>
    <d v="2015-11-08T00:00:00"/>
    <s v="11/15/2015"/>
    <s v="Standard Class"/>
    <s v="NS-18640"/>
    <s v="Noel Staavos"/>
    <s v="Corporate"/>
    <s v="United States"/>
    <s v="Jacksonville"/>
    <s v="North Carolina"/>
    <n v="28540"/>
    <s v="South"/>
    <s v="OFF-LA-10002945"/>
    <s v="Office Supplies"/>
    <s v="Labels"/>
    <s v="Permanent Self-Adhesive File Folder Labels for Typewriters, 1 1/8 x 3 1/2, White"/>
    <n v="5.04"/>
    <n v="1"/>
    <n v="0.2"/>
    <n v="1.6379999999999999"/>
    <x v="6"/>
    <x v="1"/>
  </r>
  <r>
    <n v="8645"/>
    <s v="CA-2015-108259"/>
    <d v="2015-11-08T00:00:00"/>
    <s v="11/15/2015"/>
    <s v="Standard Class"/>
    <s v="NS-18640"/>
    <s v="Noel Staavos"/>
    <s v="Corporate"/>
    <s v="United States"/>
    <s v="Jacksonville"/>
    <s v="North Carolina"/>
    <n v="28540"/>
    <s v="South"/>
    <s v="OFF-BI-10000315"/>
    <s v="Office Supplies"/>
    <s v="Binders"/>
    <s v="Poly Designer Cover &amp; Back"/>
    <n v="39.878999999999998"/>
    <n v="7"/>
    <n v="0.7"/>
    <n v="-29.244599999999998"/>
    <x v="6"/>
    <x v="1"/>
  </r>
  <r>
    <n v="8646"/>
    <s v="CA-2015-108259"/>
    <d v="2015-11-08T00:00:00"/>
    <s v="11/15/2015"/>
    <s v="Standard Class"/>
    <s v="NS-18640"/>
    <s v="Noel Staavos"/>
    <s v="Corporate"/>
    <s v="United States"/>
    <s v="Jacksonville"/>
    <s v="North Carolina"/>
    <n v="28540"/>
    <s v="South"/>
    <s v="FUR-FU-10000023"/>
    <s v="Furniture"/>
    <s v="Furnishings"/>
    <s v="Eldon Wave Desk Accessories"/>
    <n v="4.7119999999999997"/>
    <n v="1"/>
    <n v="0.2"/>
    <n v="1.4136"/>
    <x v="6"/>
    <x v="1"/>
  </r>
  <r>
    <n v="8647"/>
    <s v="CA-2016-113341"/>
    <d v="2016-11-25T00:00:00"/>
    <s v="11/29/2016"/>
    <s v="Standard Class"/>
    <s v="MH-17455"/>
    <s v="Mark Hamilton"/>
    <s v="Consumer"/>
    <s v="United States"/>
    <s v="Los Angeles"/>
    <s v="California"/>
    <n v="90032"/>
    <s v="West"/>
    <s v="FUR-CH-10004698"/>
    <s v="Furniture"/>
    <s v="Chairs"/>
    <s v="Padded Folding Chairs, Black, 4/Carton"/>
    <n v="194.352"/>
    <n v="3"/>
    <n v="0.2"/>
    <n v="19.435199999999998"/>
    <x v="0"/>
    <x v="0"/>
  </r>
  <r>
    <n v="8648"/>
    <s v="US-2015-131842"/>
    <d v="2015-12-05T00:00:00"/>
    <d v="2015-08-12T00:00:00"/>
    <s v="First Class"/>
    <s v="RR-19525"/>
    <s v="Rick Reed"/>
    <s v="Corporate"/>
    <s v="United States"/>
    <s v="Nashville"/>
    <s v="Tennessee"/>
    <n v="37211"/>
    <s v="South"/>
    <s v="FUR-CH-10004477"/>
    <s v="Furniture"/>
    <s v="Chairs"/>
    <s v="Global Push Button Manager's Chair, Indigo"/>
    <n v="97.424000000000007"/>
    <n v="2"/>
    <n v="0.2"/>
    <n v="10.9602"/>
    <x v="14"/>
    <x v="1"/>
  </r>
  <r>
    <n v="8649"/>
    <s v="CA-2016-164574"/>
    <d v="2016-07-29T00:00:00"/>
    <d v="2016-03-08T00:00:00"/>
    <s v="Standard Class"/>
    <s v="RH-19555"/>
    <s v="Ritsa Hightower"/>
    <s v="Consumer"/>
    <s v="United States"/>
    <s v="Charlotte"/>
    <s v="North Carolina"/>
    <n v="28205"/>
    <s v="South"/>
    <s v="OFF-ST-10003816"/>
    <s v="Office Supplies"/>
    <s v="Storage"/>
    <s v="Fellowes High-Stak Drawer Files"/>
    <n v="704.76"/>
    <n v="5"/>
    <n v="0.2"/>
    <n v="26.4285"/>
    <x v="16"/>
    <x v="0"/>
  </r>
  <r>
    <n v="8650"/>
    <s v="CA-2016-164574"/>
    <d v="2016-07-29T00:00:00"/>
    <d v="2016-03-08T00:00:00"/>
    <s v="Standard Class"/>
    <s v="RH-19555"/>
    <s v="Ritsa Hightower"/>
    <s v="Consumer"/>
    <s v="United States"/>
    <s v="Charlotte"/>
    <s v="North Carolina"/>
    <n v="28205"/>
    <s v="South"/>
    <s v="OFF-BI-10002429"/>
    <s v="Office Supplies"/>
    <s v="Binders"/>
    <s v="Premier Elliptical Ring Binder, Black"/>
    <n v="27.396000000000001"/>
    <n v="3"/>
    <n v="0.7"/>
    <n v="-20.090399999999999"/>
    <x v="16"/>
    <x v="0"/>
  </r>
  <r>
    <n v="8651"/>
    <s v="CA-2014-142769"/>
    <d v="2014-09-13T00:00:00"/>
    <s v="9/13/2014"/>
    <s v="Same Day"/>
    <s v="RP-19390"/>
    <s v="Resi Pˆlking"/>
    <s v="Consumer"/>
    <s v="United States"/>
    <s v="Seattle"/>
    <s v="Washington"/>
    <n v="98103"/>
    <s v="West"/>
    <s v="OFF-FA-10000840"/>
    <s v="Office Supplies"/>
    <s v="Fasteners"/>
    <s v="OIC Thumb-Tacks"/>
    <n v="5.7"/>
    <n v="5"/>
    <n v="0"/>
    <n v="2.6789999999999998"/>
    <x v="30"/>
    <x v="2"/>
  </r>
  <r>
    <n v="8652"/>
    <s v="CA-2014-142769"/>
    <d v="2014-09-13T00:00:00"/>
    <s v="9/13/2014"/>
    <s v="Same Day"/>
    <s v="RP-19390"/>
    <s v="Resi Pˆlking"/>
    <s v="Consumer"/>
    <s v="United States"/>
    <s v="Seattle"/>
    <s v="Washington"/>
    <n v="98103"/>
    <s v="West"/>
    <s v="FUR-FU-10001918"/>
    <s v="Furniture"/>
    <s v="Furnishings"/>
    <s v="C-Line Cubicle Keepers Polyproplyene Holder With Velcro Backings"/>
    <n v="14.19"/>
    <n v="3"/>
    <n v="0"/>
    <n v="5.5340999999999996"/>
    <x v="30"/>
    <x v="2"/>
  </r>
  <r>
    <n v="8653"/>
    <s v="CA-2014-142769"/>
    <d v="2014-09-13T00:00:00"/>
    <s v="9/13/2014"/>
    <s v="Same Day"/>
    <s v="RP-19390"/>
    <s v="Resi Pˆlking"/>
    <s v="Consumer"/>
    <s v="United States"/>
    <s v="Seattle"/>
    <s v="Washington"/>
    <n v="98103"/>
    <s v="West"/>
    <s v="OFF-SU-10001574"/>
    <s v="Office Supplies"/>
    <s v="Supplies"/>
    <s v="Acme Value Line Scissors"/>
    <n v="7.3"/>
    <n v="2"/>
    <n v="0"/>
    <n v="2.19"/>
    <x v="30"/>
    <x v="2"/>
  </r>
  <r>
    <n v="8654"/>
    <s v="CA-2014-142769"/>
    <d v="2014-09-13T00:00:00"/>
    <s v="9/13/2014"/>
    <s v="Same Day"/>
    <s v="RP-19390"/>
    <s v="Resi Pˆlking"/>
    <s v="Consumer"/>
    <s v="United States"/>
    <s v="Seattle"/>
    <s v="Washington"/>
    <n v="98103"/>
    <s v="West"/>
    <s v="TEC-AC-10001606"/>
    <s v="Technology"/>
    <s v="Accessories"/>
    <s v="Logitech Wireless Performance Mouse MX for PC and Mac"/>
    <n v="199.98"/>
    <n v="2"/>
    <n v="0"/>
    <n v="75.992400000000004"/>
    <x v="30"/>
    <x v="2"/>
  </r>
  <r>
    <n v="8655"/>
    <s v="CA-2014-142769"/>
    <d v="2014-09-13T00:00:00"/>
    <s v="9/13/2014"/>
    <s v="Same Day"/>
    <s v="RP-19390"/>
    <s v="Resi Pˆlking"/>
    <s v="Consumer"/>
    <s v="United States"/>
    <s v="Seattle"/>
    <s v="Washington"/>
    <n v="98103"/>
    <s v="West"/>
    <s v="TEC-AC-10003399"/>
    <s v="Technology"/>
    <s v="Accessories"/>
    <s v="Memorex Mini Travel Drive 64 GB USB 2.0 Flash Drive"/>
    <n v="144.96"/>
    <n v="4"/>
    <n v="0"/>
    <n v="60.883200000000002"/>
    <x v="30"/>
    <x v="2"/>
  </r>
  <r>
    <n v="8656"/>
    <s v="CA-2014-142769"/>
    <d v="2014-09-13T00:00:00"/>
    <s v="9/13/2014"/>
    <s v="Same Day"/>
    <s v="RP-19390"/>
    <s v="Resi Pˆlking"/>
    <s v="Consumer"/>
    <s v="United States"/>
    <s v="Seattle"/>
    <s v="Washington"/>
    <n v="98103"/>
    <s v="West"/>
    <s v="TEC-AC-10000865"/>
    <s v="Technology"/>
    <s v="Accessories"/>
    <s v="WD My Passport Ultra 500GB Portable External Hard Drive"/>
    <n v="118"/>
    <n v="2"/>
    <n v="0"/>
    <n v="20.059999999999999"/>
    <x v="30"/>
    <x v="2"/>
  </r>
  <r>
    <n v="8657"/>
    <s v="CA-2014-142769"/>
    <d v="2014-09-13T00:00:00"/>
    <s v="9/13/2014"/>
    <s v="Same Day"/>
    <s v="RP-19390"/>
    <s v="Resi Pˆlking"/>
    <s v="Consumer"/>
    <s v="United States"/>
    <s v="Seattle"/>
    <s v="Washington"/>
    <n v="98103"/>
    <s v="West"/>
    <s v="OFF-PA-10002923"/>
    <s v="Office Supplies"/>
    <s v="Paper"/>
    <s v="Xerox 1942"/>
    <n v="48.94"/>
    <n v="1"/>
    <n v="0"/>
    <n v="24.47"/>
    <x v="30"/>
    <x v="2"/>
  </r>
  <r>
    <n v="8658"/>
    <s v="CA-2014-142769"/>
    <d v="2014-09-13T00:00:00"/>
    <s v="9/13/2014"/>
    <s v="Same Day"/>
    <s v="RP-19390"/>
    <s v="Resi Pˆlking"/>
    <s v="Consumer"/>
    <s v="United States"/>
    <s v="Seattle"/>
    <s v="Washington"/>
    <n v="98103"/>
    <s v="West"/>
    <s v="OFF-AP-10004785"/>
    <s v="Office Supplies"/>
    <s v="Appliances"/>
    <s v="Holmes Replacement Filter for HEPA Air Cleaner, Medium Room"/>
    <n v="22.66"/>
    <n v="2"/>
    <n v="0"/>
    <n v="9.7438000000000002"/>
    <x v="30"/>
    <x v="2"/>
  </r>
  <r>
    <n v="8659"/>
    <s v="CA-2016-168361"/>
    <d v="2016-06-21T00:00:00"/>
    <s v="6/25/2016"/>
    <s v="Standard Class"/>
    <s v="KB-16600"/>
    <s v="Ken Brennan"/>
    <s v="Corporate"/>
    <s v="United States"/>
    <s v="Chicago"/>
    <s v="Illinois"/>
    <n v="60623"/>
    <s v="Central"/>
    <s v="OFF-BI-10003727"/>
    <s v="Office Supplies"/>
    <s v="Binders"/>
    <s v="Avery Durable Slant Ring Binders With Label Holder"/>
    <n v="0.83599999999999997"/>
    <n v="1"/>
    <n v="0.8"/>
    <n v="-1.3375999999999999"/>
    <x v="1"/>
    <x v="0"/>
  </r>
  <r>
    <n v="8660"/>
    <s v="CA-2016-153185"/>
    <d v="2016-09-03T00:00:00"/>
    <d v="2016-08-09T00:00:00"/>
    <s v="Standard Class"/>
    <s v="MH-17620"/>
    <s v="Matt Hagelstein"/>
    <s v="Corporate"/>
    <s v="United States"/>
    <s v="Cincinnati"/>
    <s v="Ohio"/>
    <n v="45231"/>
    <s v="East"/>
    <s v="OFF-PA-10002246"/>
    <s v="Office Supplies"/>
    <s v="Paper"/>
    <s v="Wirebound Four 2-3/4 x 5 Forms per Page, 400 Sets per Book"/>
    <n v="30.96"/>
    <n v="6"/>
    <n v="0.2"/>
    <n v="11.223000000000001"/>
    <x v="21"/>
    <x v="0"/>
  </r>
  <r>
    <n v="8661"/>
    <s v="CA-2017-124765"/>
    <d v="2017-11-25T00:00:00"/>
    <s v="11/30/2017"/>
    <s v="Standard Class"/>
    <s v="HZ-14950"/>
    <s v="Henia Zydlo"/>
    <s v="Consumer"/>
    <s v="United States"/>
    <s v="Fort Lauderdale"/>
    <s v="Florida"/>
    <n v="33311"/>
    <s v="South"/>
    <s v="FUR-BO-10003965"/>
    <s v="Furniture"/>
    <s v="Bookcases"/>
    <s v="O'Sullivan Manor Hill 2-Door Library in Brianna Oak"/>
    <n v="723.92"/>
    <n v="5"/>
    <n v="0.2"/>
    <n v="-81.441000000000003"/>
    <x v="23"/>
    <x v="3"/>
  </r>
  <r>
    <n v="8662"/>
    <s v="CA-2015-131856"/>
    <d v="2015-05-12T00:00:00"/>
    <s v="5/17/2015"/>
    <s v="Standard Class"/>
    <s v="JG-15160"/>
    <s v="James Galang"/>
    <s v="Consumer"/>
    <s v="United States"/>
    <s v="Houston"/>
    <s v="Texas"/>
    <n v="77041"/>
    <s v="Central"/>
    <s v="FUR-FU-10000175"/>
    <s v="Furniture"/>
    <s v="Furnishings"/>
    <s v="DAX Wood Document Frame."/>
    <n v="21.968"/>
    <n v="4"/>
    <n v="0.6"/>
    <n v="-15.9268"/>
    <x v="33"/>
    <x v="1"/>
  </r>
  <r>
    <n v="8663"/>
    <s v="CA-2015-131856"/>
    <d v="2015-05-12T00:00:00"/>
    <s v="5/17/2015"/>
    <s v="Standard Class"/>
    <s v="JG-15160"/>
    <s v="James Galang"/>
    <s v="Consumer"/>
    <s v="United States"/>
    <s v="Houston"/>
    <s v="Texas"/>
    <n v="77041"/>
    <s v="Central"/>
    <s v="TEC-PH-10001336"/>
    <s v="Technology"/>
    <s v="Phones"/>
    <s v="Digium D40 VoIP phone"/>
    <n v="619.15200000000004"/>
    <n v="6"/>
    <n v="0.2"/>
    <n v="69.654600000000002"/>
    <x v="33"/>
    <x v="1"/>
  </r>
  <r>
    <n v="8664"/>
    <s v="CA-2015-131856"/>
    <d v="2015-05-12T00:00:00"/>
    <s v="5/17/2015"/>
    <s v="Standard Class"/>
    <s v="JG-15160"/>
    <s v="James Galang"/>
    <s v="Consumer"/>
    <s v="United States"/>
    <s v="Houston"/>
    <s v="Texas"/>
    <n v="77041"/>
    <s v="Central"/>
    <s v="OFF-PA-10001954"/>
    <s v="Office Supplies"/>
    <s v="Paper"/>
    <s v="Xerox 1964"/>
    <n v="127.904"/>
    <n v="7"/>
    <n v="0.2"/>
    <n v="41.568800000000003"/>
    <x v="33"/>
    <x v="1"/>
  </r>
  <r>
    <n v="8665"/>
    <s v="CA-2017-126634"/>
    <d v="2017-03-30T00:00:00"/>
    <d v="2017-01-04T00:00:00"/>
    <s v="Second Class"/>
    <s v="AB-10165"/>
    <s v="Alan Barnes"/>
    <s v="Consumer"/>
    <s v="United States"/>
    <s v="Lakewood"/>
    <s v="California"/>
    <n v="90712"/>
    <s v="West"/>
    <s v="FUR-FU-10004973"/>
    <s v="Furniture"/>
    <s v="Furnishings"/>
    <s v="Flat Face Poster Frame"/>
    <n v="94.2"/>
    <n v="5"/>
    <n v="0"/>
    <n v="39.564"/>
    <x v="42"/>
    <x v="3"/>
  </r>
  <r>
    <n v="8666"/>
    <s v="CA-2016-118500"/>
    <d v="2016-11-17T00:00:00"/>
    <s v="11/18/2016"/>
    <s v="First Class"/>
    <s v="HJ-14875"/>
    <s v="Heather Jas"/>
    <s v="Home Office"/>
    <s v="United States"/>
    <s v="San Francisco"/>
    <s v="California"/>
    <n v="94122"/>
    <s v="West"/>
    <s v="OFF-SU-10004231"/>
    <s v="Office Supplies"/>
    <s v="Supplies"/>
    <s v="Acme Tagit Stainless Steel Antibacterial Scissors"/>
    <n v="49.5"/>
    <n v="5"/>
    <n v="0"/>
    <n v="13.365"/>
    <x v="0"/>
    <x v="0"/>
  </r>
  <r>
    <n v="8667"/>
    <s v="CA-2016-163951"/>
    <d v="2016-12-30T00:00:00"/>
    <d v="2017-02-01T00:00:00"/>
    <s v="First Class"/>
    <s v="CJ-11875"/>
    <s v="Carl Jackson"/>
    <s v="Corporate"/>
    <s v="United States"/>
    <s v="Philadelphia"/>
    <s v="Pennsylvania"/>
    <n v="19140"/>
    <s v="East"/>
    <s v="OFF-AR-10004269"/>
    <s v="Office Supplies"/>
    <s v="Art"/>
    <s v="Newell 31"/>
    <n v="16.52"/>
    <n v="5"/>
    <n v="0.2"/>
    <n v="1.6519999999999999"/>
    <x v="5"/>
    <x v="0"/>
  </r>
  <r>
    <n v="8668"/>
    <s v="CA-2016-149916"/>
    <d v="2016-12-22T00:00:00"/>
    <s v="12/24/2016"/>
    <s v="Second Class"/>
    <s v="ED-13885"/>
    <s v="Emily Ducich"/>
    <s v="Home Office"/>
    <s v="United States"/>
    <s v="Seattle"/>
    <s v="Washington"/>
    <n v="98115"/>
    <s v="West"/>
    <s v="OFF-BI-10004002"/>
    <s v="Office Supplies"/>
    <s v="Binders"/>
    <s v="Wilson Jones International Size A4 Ring Binders"/>
    <n v="55.36"/>
    <n v="4"/>
    <n v="0.2"/>
    <n v="19.376000000000001"/>
    <x v="5"/>
    <x v="0"/>
  </r>
  <r>
    <n v="8669"/>
    <s v="CA-2016-149916"/>
    <d v="2016-12-22T00:00:00"/>
    <s v="12/24/2016"/>
    <s v="Second Class"/>
    <s v="ED-13885"/>
    <s v="Emily Ducich"/>
    <s v="Home Office"/>
    <s v="United States"/>
    <s v="Seattle"/>
    <s v="Washington"/>
    <n v="98115"/>
    <s v="West"/>
    <s v="TEC-MA-10000752"/>
    <s v="Technology"/>
    <s v="Machines"/>
    <s v="Texas Instrument TI-15 Fraction Calculator"/>
    <n v="11.56"/>
    <n v="1"/>
    <n v="0.2"/>
    <n v="3.7570000000000001"/>
    <x v="5"/>
    <x v="0"/>
  </r>
  <r>
    <n v="8670"/>
    <s v="CA-2015-158918"/>
    <d v="2015-12-20T00:00:00"/>
    <s v="12/25/2015"/>
    <s v="Second Class"/>
    <s v="AI-10855"/>
    <s v="Arianne Irving"/>
    <s v="Consumer"/>
    <s v="United States"/>
    <s v="Los Angeles"/>
    <s v="California"/>
    <n v="90036"/>
    <s v="West"/>
    <s v="OFF-PA-10004947"/>
    <s v="Office Supplies"/>
    <s v="Paper"/>
    <s v="Easy-staple paper"/>
    <n v="17.12"/>
    <n v="4"/>
    <n v="0"/>
    <n v="7.7039999999999997"/>
    <x v="14"/>
    <x v="1"/>
  </r>
  <r>
    <n v="8671"/>
    <s v="US-2014-159611"/>
    <d v="2014-12-27T00:00:00"/>
    <d v="2015-01-01T00:00:00"/>
    <s v="Second Class"/>
    <s v="KB-16315"/>
    <s v="Karl Braun"/>
    <s v="Consumer"/>
    <s v="United States"/>
    <s v="Cleveland"/>
    <s v="Ohio"/>
    <n v="44105"/>
    <s v="East"/>
    <s v="FUR-FU-10004904"/>
    <s v="Furniture"/>
    <s v="Furnishings"/>
    <s v="Eldon &quot;L&quot; Workstation Diamond Chairmat"/>
    <n v="182.352"/>
    <n v="3"/>
    <n v="0.2"/>
    <n v="-18.235199999999999"/>
    <x v="20"/>
    <x v="2"/>
  </r>
  <r>
    <n v="8672"/>
    <s v="US-2014-159611"/>
    <d v="2014-12-27T00:00:00"/>
    <d v="2015-01-01T00:00:00"/>
    <s v="Second Class"/>
    <s v="KB-16315"/>
    <s v="Karl Braun"/>
    <s v="Consumer"/>
    <s v="United States"/>
    <s v="Cleveland"/>
    <s v="Ohio"/>
    <n v="44105"/>
    <s v="East"/>
    <s v="OFF-ST-10002790"/>
    <s v="Office Supplies"/>
    <s v="Storage"/>
    <s v="Safco Industrial Shelving"/>
    <n v="118.16"/>
    <n v="2"/>
    <n v="0.2"/>
    <n v="-25.109000000000002"/>
    <x v="20"/>
    <x v="2"/>
  </r>
  <r>
    <n v="8673"/>
    <s v="CA-2017-163265"/>
    <d v="2017-02-16T00:00:00"/>
    <s v="2/21/2017"/>
    <s v="Standard Class"/>
    <s v="JS-16030"/>
    <s v="Joy Smith"/>
    <s v="Consumer"/>
    <s v="United States"/>
    <s v="Decatur"/>
    <s v="Illinois"/>
    <n v="62521"/>
    <s v="Central"/>
    <s v="OFF-FA-10004854"/>
    <s v="Office Supplies"/>
    <s v="Fasteners"/>
    <s v="Vinyl Coated Wire Paper Clips in Organizer Box, 800/Box"/>
    <n v="18.367999999999999"/>
    <n v="2"/>
    <n v="0.2"/>
    <n v="6.1992000000000003"/>
    <x v="31"/>
    <x v="3"/>
  </r>
  <r>
    <n v="8674"/>
    <s v="CA-2017-163265"/>
    <d v="2017-02-16T00:00:00"/>
    <s v="2/21/2017"/>
    <s v="Standard Class"/>
    <s v="JS-16030"/>
    <s v="Joy Smith"/>
    <s v="Consumer"/>
    <s v="United States"/>
    <s v="Decatur"/>
    <s v="Illinois"/>
    <n v="62521"/>
    <s v="Central"/>
    <s v="FUR-CH-10004063"/>
    <s v="Furniture"/>
    <s v="Chairs"/>
    <s v="Global Deluxe High-Back Manager's Chair"/>
    <n v="600.55799999999999"/>
    <n v="3"/>
    <n v="0.3"/>
    <n v="-8.5793999999999997"/>
    <x v="31"/>
    <x v="3"/>
  </r>
  <r>
    <n v="8675"/>
    <s v="CA-2017-163265"/>
    <d v="2017-02-16T00:00:00"/>
    <s v="2/21/2017"/>
    <s v="Standard Class"/>
    <s v="JS-16030"/>
    <s v="Joy Smith"/>
    <s v="Consumer"/>
    <s v="United States"/>
    <s v="Decatur"/>
    <s v="Illinois"/>
    <n v="62521"/>
    <s v="Central"/>
    <s v="OFF-ST-10000642"/>
    <s v="Office Supplies"/>
    <s v="Storage"/>
    <s v="Tennsco Lockers, Gray"/>
    <n v="50.351999999999997"/>
    <n v="3"/>
    <n v="0.2"/>
    <n v="-8.1821999999999999"/>
    <x v="31"/>
    <x v="3"/>
  </r>
  <r>
    <n v="8676"/>
    <s v="CA-2017-163265"/>
    <d v="2017-02-16T00:00:00"/>
    <s v="2/21/2017"/>
    <s v="Standard Class"/>
    <s v="JS-16030"/>
    <s v="Joy Smith"/>
    <s v="Consumer"/>
    <s v="United States"/>
    <s v="Decatur"/>
    <s v="Illinois"/>
    <n v="62521"/>
    <s v="Central"/>
    <s v="OFF-AR-10004078"/>
    <s v="Office Supplies"/>
    <s v="Art"/>
    <s v="Newell 312"/>
    <n v="28.032"/>
    <n v="6"/>
    <n v="0.2"/>
    <n v="3.504"/>
    <x v="31"/>
    <x v="3"/>
  </r>
  <r>
    <n v="8677"/>
    <s v="CA-2017-163265"/>
    <d v="2017-02-16T00:00:00"/>
    <s v="2/21/2017"/>
    <s v="Standard Class"/>
    <s v="JS-16030"/>
    <s v="Joy Smith"/>
    <s v="Consumer"/>
    <s v="United States"/>
    <s v="Decatur"/>
    <s v="Illinois"/>
    <n v="62521"/>
    <s v="Central"/>
    <s v="FUR-FU-10004270"/>
    <s v="Furniture"/>
    <s v="Furnishings"/>
    <s v="Executive Impressions 13&quot; Clairmont Wall Clock"/>
    <n v="7.6920000000000002"/>
    <n v="1"/>
    <n v="0.6"/>
    <n v="-3.6537000000000002"/>
    <x v="31"/>
    <x v="3"/>
  </r>
  <r>
    <n v="8678"/>
    <s v="CA-2017-141705"/>
    <d v="2017-10-24T00:00:00"/>
    <s v="10/26/2017"/>
    <s v="First Class"/>
    <s v="PO-18850"/>
    <s v="Patrick O'Brill"/>
    <s v="Consumer"/>
    <s v="United States"/>
    <s v="Mansfield"/>
    <s v="Texas"/>
    <n v="76063"/>
    <s v="Central"/>
    <s v="FUR-TA-10004607"/>
    <s v="Furniture"/>
    <s v="Tables"/>
    <s v="Hon 2111 Invitation Series Straight Table"/>
    <n v="517.40499999999997"/>
    <n v="5"/>
    <n v="0.3"/>
    <n v="-81.3065"/>
    <x v="13"/>
    <x v="3"/>
  </r>
  <r>
    <n v="8679"/>
    <s v="CA-2016-112739"/>
    <d v="2016-09-02T00:00:00"/>
    <d v="2016-07-09T00:00:00"/>
    <s v="Second Class"/>
    <s v="RD-19810"/>
    <s v="Ross DeVincentis"/>
    <s v="Home Office"/>
    <s v="United States"/>
    <s v="Houston"/>
    <s v="Texas"/>
    <n v="77070"/>
    <s v="Central"/>
    <s v="OFF-BI-10001132"/>
    <s v="Office Supplies"/>
    <s v="Binders"/>
    <s v="Acco PRESSTEX Data Binder with Storage Hooks, Dark Blue, 9 1/2&quot; X 11&quot;"/>
    <n v="8.6080000000000005"/>
    <n v="8"/>
    <n v="0.8"/>
    <n v="-13.3424"/>
    <x v="21"/>
    <x v="0"/>
  </r>
  <r>
    <n v="8680"/>
    <s v="CA-2016-112739"/>
    <d v="2016-09-02T00:00:00"/>
    <d v="2016-07-09T00:00:00"/>
    <s v="Second Class"/>
    <s v="RD-19810"/>
    <s v="Ross DeVincentis"/>
    <s v="Home Office"/>
    <s v="United States"/>
    <s v="Houston"/>
    <s v="Texas"/>
    <n v="77070"/>
    <s v="Central"/>
    <s v="TEC-AC-10001714"/>
    <s v="Technology"/>
    <s v="Accessories"/>
    <s v="Logitech†MX Performance Wireless Mouse"/>
    <n v="159.56"/>
    <n v="5"/>
    <n v="0.2"/>
    <n v="33.906500000000001"/>
    <x v="21"/>
    <x v="0"/>
  </r>
  <r>
    <n v="8681"/>
    <s v="CA-2016-143805"/>
    <d v="2016-12-01T00:00:00"/>
    <d v="2016-03-12T00:00:00"/>
    <s v="Second Class"/>
    <s v="JD-15895"/>
    <s v="Jonathan Doherty"/>
    <s v="Corporate"/>
    <s v="United States"/>
    <s v="Richmond"/>
    <s v="Virginia"/>
    <n v="23223"/>
    <s v="South"/>
    <s v="OFF-AP-10002945"/>
    <s v="Office Supplies"/>
    <s v="Appliances"/>
    <s v="Honeywell Enviracaire Portable HEPA Air Cleaner for 17' x 22' Room"/>
    <n v="2104.5500000000002"/>
    <n v="7"/>
    <n v="0"/>
    <n v="694.50149999999996"/>
    <x v="5"/>
    <x v="0"/>
  </r>
  <r>
    <n v="8682"/>
    <s v="CA-2016-143805"/>
    <d v="2016-12-01T00:00:00"/>
    <d v="2016-03-12T00:00:00"/>
    <s v="Second Class"/>
    <s v="JD-15895"/>
    <s v="Jonathan Doherty"/>
    <s v="Corporate"/>
    <s v="United States"/>
    <s v="Richmond"/>
    <s v="Virginia"/>
    <n v="23223"/>
    <s v="South"/>
    <s v="OFF-SU-10004664"/>
    <s v="Office Supplies"/>
    <s v="Supplies"/>
    <s v="Acme Softgrip Scissors"/>
    <n v="40.700000000000003"/>
    <n v="5"/>
    <n v="0"/>
    <n v="11.803000000000001"/>
    <x v="5"/>
    <x v="0"/>
  </r>
  <r>
    <n v="8683"/>
    <s v="CA-2014-133634"/>
    <d v="2014-11-05T00:00:00"/>
    <d v="2014-10-11T00:00:00"/>
    <s v="Standard Class"/>
    <s v="SR-20740"/>
    <s v="Steven Roelle"/>
    <s v="Home Office"/>
    <s v="United States"/>
    <s v="Arlington"/>
    <s v="Virginia"/>
    <n v="22204"/>
    <s v="South"/>
    <s v="TEC-AC-10002550"/>
    <s v="Technology"/>
    <s v="Accessories"/>
    <s v="Maxell 4.7GB DVD-RW 3/Pack"/>
    <n v="47.79"/>
    <n v="3"/>
    <n v="0"/>
    <n v="16.2486"/>
    <x v="7"/>
    <x v="2"/>
  </r>
  <r>
    <n v="8684"/>
    <s v="CA-2017-101665"/>
    <d v="2017-11-25T00:00:00"/>
    <d v="2017-01-12T00:00:00"/>
    <s v="Standard Class"/>
    <s v="TZ-21580"/>
    <s v="Tracy Zic"/>
    <s v="Consumer"/>
    <s v="United States"/>
    <s v="San Francisco"/>
    <s v="California"/>
    <n v="94122"/>
    <s v="West"/>
    <s v="OFF-AR-10002335"/>
    <s v="Office Supplies"/>
    <s v="Art"/>
    <s v="DIXON Oriole Pencils"/>
    <n v="5.16"/>
    <n v="2"/>
    <n v="0"/>
    <n v="1.3415999999999999"/>
    <x v="23"/>
    <x v="3"/>
  </r>
  <r>
    <n v="8685"/>
    <s v="CA-2016-155446"/>
    <d v="2016-12-16T00:00:00"/>
    <s v="12/23/2016"/>
    <s v="Standard Class"/>
    <s v="TN-21040"/>
    <s v="Tanja Norvell"/>
    <s v="Home Office"/>
    <s v="United States"/>
    <s v="San Diego"/>
    <s v="California"/>
    <n v="92024"/>
    <s v="West"/>
    <s v="TEC-AC-10001445"/>
    <s v="Technology"/>
    <s v="Accessories"/>
    <s v="Imation†USB 2.0 Swivel†Flash Drive†USB†flash drive†- 4 GB - Pink"/>
    <n v="21.21"/>
    <n v="7"/>
    <n v="0"/>
    <n v="4.4541000000000004"/>
    <x v="5"/>
    <x v="0"/>
  </r>
  <r>
    <n v="8686"/>
    <s v="CA-2017-137323"/>
    <d v="2017-11-14T00:00:00"/>
    <s v="11/18/2017"/>
    <s v="Second Class"/>
    <s v="PW-19030"/>
    <s v="Pauline Webber"/>
    <s v="Corporate"/>
    <s v="United States"/>
    <s v="Watertown"/>
    <s v="New York"/>
    <n v="13601"/>
    <s v="East"/>
    <s v="OFF-ST-10003996"/>
    <s v="Office Supplies"/>
    <s v="Storage"/>
    <s v="Letter/Legal File Tote with Clear Snap-On Lid, Black Granite"/>
    <n v="96.36"/>
    <n v="6"/>
    <n v="0"/>
    <n v="25.053599999999999"/>
    <x v="23"/>
    <x v="3"/>
  </r>
  <r>
    <n v="8687"/>
    <s v="CA-2016-144015"/>
    <d v="2016-06-26T00:00:00"/>
    <s v="6/26/2016"/>
    <s v="Same Day"/>
    <s v="AH-10075"/>
    <s v="Adam Hart"/>
    <s v="Corporate"/>
    <s v="United States"/>
    <s v="Los Angeles"/>
    <s v="California"/>
    <n v="90036"/>
    <s v="West"/>
    <s v="OFF-SU-10003505"/>
    <s v="Office Supplies"/>
    <s v="Supplies"/>
    <s v="Premier Electric Letter Opener"/>
    <n v="231.72"/>
    <n v="2"/>
    <n v="0"/>
    <n v="11.586"/>
    <x v="1"/>
    <x v="0"/>
  </r>
  <r>
    <n v="8688"/>
    <s v="CA-2016-144015"/>
    <d v="2016-06-26T00:00:00"/>
    <s v="6/26/2016"/>
    <s v="Same Day"/>
    <s v="AH-10075"/>
    <s v="Adam Hart"/>
    <s v="Corporate"/>
    <s v="United States"/>
    <s v="Los Angeles"/>
    <s v="California"/>
    <n v="90036"/>
    <s v="West"/>
    <s v="OFF-FA-10000624"/>
    <s v="Office Supplies"/>
    <s v="Fasteners"/>
    <s v="OIC Binder Clips"/>
    <n v="17.899999999999999"/>
    <n v="5"/>
    <n v="0"/>
    <n v="8.9499999999999993"/>
    <x v="1"/>
    <x v="0"/>
  </r>
  <r>
    <n v="8689"/>
    <s v="CA-2016-144015"/>
    <d v="2016-06-26T00:00:00"/>
    <s v="6/26/2016"/>
    <s v="Same Day"/>
    <s v="AH-10075"/>
    <s v="Adam Hart"/>
    <s v="Corporate"/>
    <s v="United States"/>
    <s v="Los Angeles"/>
    <s v="California"/>
    <n v="90036"/>
    <s v="West"/>
    <s v="OFF-PA-10002870"/>
    <s v="Office Supplies"/>
    <s v="Paper"/>
    <s v="Ampad Phone Message Book, Recycled, 400 Message Capacity, 5 æî x 11î"/>
    <n v="12.48"/>
    <n v="2"/>
    <n v="0"/>
    <n v="5.6159999999999997"/>
    <x v="1"/>
    <x v="0"/>
  </r>
  <r>
    <n v="8690"/>
    <s v="CA-2014-101427"/>
    <d v="2014-12-26T00:00:00"/>
    <s v="12/30/2014"/>
    <s v="Standard Class"/>
    <s v="AY-10555"/>
    <s v="Andy Yotov"/>
    <s v="Corporate"/>
    <s v="United States"/>
    <s v="Philadelphia"/>
    <s v="Pennsylvania"/>
    <n v="19140"/>
    <s v="East"/>
    <s v="OFF-AR-10002257"/>
    <s v="Office Supplies"/>
    <s v="Art"/>
    <s v="Eldon Spacemaker Box, Quick-Snap Lid, Clear"/>
    <n v="8.016"/>
    <n v="3"/>
    <n v="0.2"/>
    <n v="1.1022000000000001"/>
    <x v="20"/>
    <x v="2"/>
  </r>
  <r>
    <n v="8691"/>
    <s v="CA-2016-136770"/>
    <d v="2016-08-14T00:00:00"/>
    <s v="8/18/2016"/>
    <s v="Standard Class"/>
    <s v="SP-20650"/>
    <s v="Stephanie Phelps"/>
    <s v="Corporate"/>
    <s v="United States"/>
    <s v="Akron"/>
    <s v="Ohio"/>
    <n v="44312"/>
    <s v="East"/>
    <s v="TEC-PH-10003580"/>
    <s v="Technology"/>
    <s v="Phones"/>
    <s v="Cisco IP Phone 7961G-GE VoIP phone"/>
    <n v="259.89600000000002"/>
    <n v="2"/>
    <n v="0.4"/>
    <n v="-56.3108"/>
    <x v="28"/>
    <x v="0"/>
  </r>
  <r>
    <n v="8692"/>
    <s v="CA-2016-136770"/>
    <d v="2016-08-14T00:00:00"/>
    <s v="8/18/2016"/>
    <s v="Standard Class"/>
    <s v="SP-20650"/>
    <s v="Stephanie Phelps"/>
    <s v="Corporate"/>
    <s v="United States"/>
    <s v="Akron"/>
    <s v="Ohio"/>
    <n v="44312"/>
    <s v="East"/>
    <s v="TEC-PH-10001530"/>
    <s v="Technology"/>
    <s v="Phones"/>
    <s v="Plantronics Voyager Pro Legend"/>
    <n v="247.18799999999999"/>
    <n v="2"/>
    <n v="0.4"/>
    <n v="-49.437600000000003"/>
    <x v="28"/>
    <x v="0"/>
  </r>
  <r>
    <n v="8693"/>
    <s v="CA-2016-136770"/>
    <d v="2016-08-14T00:00:00"/>
    <s v="8/18/2016"/>
    <s v="Standard Class"/>
    <s v="SP-20650"/>
    <s v="Stephanie Phelps"/>
    <s v="Corporate"/>
    <s v="United States"/>
    <s v="Akron"/>
    <s v="Ohio"/>
    <n v="44312"/>
    <s v="East"/>
    <s v="TEC-AC-10000420"/>
    <s v="Technology"/>
    <s v="Accessories"/>
    <s v="Logitech G500s Laser Gaming Mouse with Adjustable Weight Tuning"/>
    <n v="279.95999999999998"/>
    <n v="5"/>
    <n v="0.2"/>
    <n v="48.993000000000002"/>
    <x v="28"/>
    <x v="0"/>
  </r>
  <r>
    <n v="8694"/>
    <s v="CA-2016-118311"/>
    <d v="2016-10-24T00:00:00"/>
    <s v="10/28/2016"/>
    <s v="Standard Class"/>
    <s v="ED-13885"/>
    <s v="Emily Ducich"/>
    <s v="Home Office"/>
    <s v="United States"/>
    <s v="San Francisco"/>
    <s v="California"/>
    <n v="94110"/>
    <s v="West"/>
    <s v="TEC-AC-10000892"/>
    <s v="Technology"/>
    <s v="Accessories"/>
    <s v="NETGEAR N750 Dual Band Wi-Fi Gigabit Router"/>
    <n v="450"/>
    <n v="5"/>
    <n v="0"/>
    <n v="162"/>
    <x v="32"/>
    <x v="0"/>
  </r>
  <r>
    <n v="8695"/>
    <s v="US-2014-112795"/>
    <d v="2014-08-23T00:00:00"/>
    <s v="8/28/2014"/>
    <s v="Second Class"/>
    <s v="CR-12625"/>
    <s v="Corey Roper"/>
    <s v="Home Office"/>
    <s v="United States"/>
    <s v="Grand Rapids"/>
    <s v="Michigan"/>
    <n v="49505"/>
    <s v="Central"/>
    <s v="OFF-PA-10001934"/>
    <s v="Office Supplies"/>
    <s v="Paper"/>
    <s v="Xerox 1993"/>
    <n v="19.440000000000001"/>
    <n v="3"/>
    <n v="0"/>
    <n v="9.5256000000000007"/>
    <x v="9"/>
    <x v="2"/>
  </r>
  <r>
    <n v="8696"/>
    <s v="CA-2017-127096"/>
    <d v="2017-09-15T00:00:00"/>
    <s v="9/17/2017"/>
    <s v="Second Class"/>
    <s v="CS-12400"/>
    <s v="Christopher Schild"/>
    <s v="Home Office"/>
    <s v="United States"/>
    <s v="San Francisco"/>
    <s v="California"/>
    <n v="94109"/>
    <s v="West"/>
    <s v="FUR-TA-10003473"/>
    <s v="Furniture"/>
    <s v="Tables"/>
    <s v="Bretford Rectangular Conference Table Tops"/>
    <n v="300.904"/>
    <n v="1"/>
    <n v="0.2"/>
    <n v="11.283899999999999"/>
    <x v="15"/>
    <x v="3"/>
  </r>
  <r>
    <n v="8697"/>
    <s v="CA-2017-119284"/>
    <d v="2017-06-15T00:00:00"/>
    <s v="6/20/2017"/>
    <s v="Standard Class"/>
    <s v="TS-21205"/>
    <s v="Thomas Seio"/>
    <s v="Corporate"/>
    <s v="United States"/>
    <s v="Nashville"/>
    <s v="Tennessee"/>
    <n v="37211"/>
    <s v="South"/>
    <s v="TEC-PH-10001051"/>
    <s v="Technology"/>
    <s v="Phones"/>
    <s v="HTC One"/>
    <n v="239.976"/>
    <n v="3"/>
    <n v="0.2"/>
    <n v="26.997299999999999"/>
    <x v="27"/>
    <x v="3"/>
  </r>
  <r>
    <n v="8698"/>
    <s v="CA-2017-119284"/>
    <d v="2017-06-15T00:00:00"/>
    <s v="6/20/2017"/>
    <s v="Standard Class"/>
    <s v="TS-21205"/>
    <s v="Thomas Seio"/>
    <s v="Corporate"/>
    <s v="United States"/>
    <s v="Nashville"/>
    <s v="Tennessee"/>
    <n v="37211"/>
    <s v="South"/>
    <s v="FUR-FU-10004351"/>
    <s v="Furniture"/>
    <s v="Furnishings"/>
    <s v="Staple-based wall hangings"/>
    <n v="31.167999999999999"/>
    <n v="4"/>
    <n v="0.2"/>
    <n v="9.3504000000000005"/>
    <x v="27"/>
    <x v="3"/>
  </r>
  <r>
    <n v="8699"/>
    <s v="CA-2017-119284"/>
    <d v="2017-06-15T00:00:00"/>
    <s v="6/20/2017"/>
    <s v="Standard Class"/>
    <s v="TS-21205"/>
    <s v="Thomas Seio"/>
    <s v="Corporate"/>
    <s v="United States"/>
    <s v="Nashville"/>
    <s v="Tennessee"/>
    <n v="37211"/>
    <s v="South"/>
    <s v="FUR-TA-10004152"/>
    <s v="Furniture"/>
    <s v="Tables"/>
    <s v="Barricks 18&quot; x 48&quot; Non-Folding Utility Table with Bottom Storage Shelf"/>
    <n v="120.96"/>
    <n v="2"/>
    <n v="0.4"/>
    <n v="-28.224"/>
    <x v="27"/>
    <x v="3"/>
  </r>
  <r>
    <n v="8700"/>
    <s v="CA-2017-119284"/>
    <d v="2017-06-15T00:00:00"/>
    <s v="6/20/2017"/>
    <s v="Standard Class"/>
    <s v="TS-21205"/>
    <s v="Thomas Seio"/>
    <s v="Corporate"/>
    <s v="United States"/>
    <s v="Nashville"/>
    <s v="Tennessee"/>
    <n v="37211"/>
    <s v="South"/>
    <s v="TEC-PH-10000560"/>
    <s v="Technology"/>
    <s v="Phones"/>
    <s v="Samsung Galaxy S III - 16GB - pebble blue (T-Mobile)"/>
    <n v="2239.9360000000001"/>
    <n v="8"/>
    <n v="0.2"/>
    <n v="223.99359999999999"/>
    <x v="27"/>
    <x v="3"/>
  </r>
  <r>
    <n v="8701"/>
    <s v="CA-2017-119284"/>
    <d v="2017-06-15T00:00:00"/>
    <s v="6/20/2017"/>
    <s v="Standard Class"/>
    <s v="TS-21205"/>
    <s v="Thomas Seio"/>
    <s v="Corporate"/>
    <s v="United States"/>
    <s v="Nashville"/>
    <s v="Tennessee"/>
    <n v="37211"/>
    <s v="South"/>
    <s v="OFF-AP-10004249"/>
    <s v="Office Supplies"/>
    <s v="Appliances"/>
    <s v="Staple holder"/>
    <n v="76.608000000000004"/>
    <n v="8"/>
    <n v="0.2"/>
    <n v="6.7031999999999998"/>
    <x v="27"/>
    <x v="3"/>
  </r>
  <r>
    <n v="8702"/>
    <s v="CA-2017-119284"/>
    <d v="2017-06-15T00:00:00"/>
    <s v="6/20/2017"/>
    <s v="Standard Class"/>
    <s v="TS-21205"/>
    <s v="Thomas Seio"/>
    <s v="Corporate"/>
    <s v="United States"/>
    <s v="Nashville"/>
    <s v="Tennessee"/>
    <n v="37211"/>
    <s v="South"/>
    <s v="OFF-ST-10001490"/>
    <s v="Office Supplies"/>
    <s v="Storage"/>
    <s v="Hot File 7-Pocket, Floor Stand"/>
    <n v="142.77600000000001"/>
    <n v="1"/>
    <n v="0.2"/>
    <n v="17.847000000000001"/>
    <x v="27"/>
    <x v="3"/>
  </r>
  <r>
    <n v="8703"/>
    <s v="CA-2017-119284"/>
    <d v="2017-06-15T00:00:00"/>
    <s v="6/20/2017"/>
    <s v="Standard Class"/>
    <s v="TS-21205"/>
    <s v="Thomas Seio"/>
    <s v="Corporate"/>
    <s v="United States"/>
    <s v="Nashville"/>
    <s v="Tennessee"/>
    <n v="37211"/>
    <s v="South"/>
    <s v="OFF-PA-10000312"/>
    <s v="Office Supplies"/>
    <s v="Paper"/>
    <s v="Xerox 1955"/>
    <n v="91.36"/>
    <n v="5"/>
    <n v="0.2"/>
    <n v="29.692"/>
    <x v="27"/>
    <x v="3"/>
  </r>
  <r>
    <n v="8704"/>
    <s v="CA-2015-133494"/>
    <d v="2015-03-01T00:00:00"/>
    <d v="2015-05-03T00:00:00"/>
    <s v="Standard Class"/>
    <s v="RP-19390"/>
    <s v="Resi Pˆlking"/>
    <s v="Consumer"/>
    <s v="United States"/>
    <s v="Philadelphia"/>
    <s v="Pennsylvania"/>
    <n v="19120"/>
    <s v="East"/>
    <s v="OFF-AP-10002906"/>
    <s v="Office Supplies"/>
    <s v="Appliances"/>
    <s v="Hoover Replacement Belt for Commercial Guardsman Heavy-Duty Upright Vacuum"/>
    <n v="3.552"/>
    <n v="2"/>
    <n v="0.2"/>
    <n v="0.44400000000000001"/>
    <x v="29"/>
    <x v="1"/>
  </r>
  <r>
    <n v="8705"/>
    <s v="CA-2016-111318"/>
    <d v="2016-07-23T00:00:00"/>
    <s v="7/26/2016"/>
    <s v="First Class"/>
    <s v="IL-15100"/>
    <s v="Ivan Liston"/>
    <s v="Consumer"/>
    <s v="United States"/>
    <s v="Houston"/>
    <s v="Texas"/>
    <n v="77041"/>
    <s v="Central"/>
    <s v="TEC-PH-10004100"/>
    <s v="Technology"/>
    <s v="Phones"/>
    <s v="Griffin GC17055 Auxiliary Audio Cable"/>
    <n v="115.136"/>
    <n v="8"/>
    <n v="0.2"/>
    <n v="11.5136"/>
    <x v="16"/>
    <x v="0"/>
  </r>
  <r>
    <n v="8706"/>
    <s v="US-2014-132745"/>
    <d v="2014-10-01T00:00:00"/>
    <d v="2014-05-10T00:00:00"/>
    <s v="Standard Class"/>
    <s v="NF-18475"/>
    <s v="Neil Franzˆsisch"/>
    <s v="Home Office"/>
    <s v="United States"/>
    <s v="Reno"/>
    <s v="Nevada"/>
    <n v="89502"/>
    <s v="West"/>
    <s v="OFF-FA-10000254"/>
    <s v="Office Supplies"/>
    <s v="Fasteners"/>
    <s v="Sterling Rubber Bands by Alliance"/>
    <n v="4.71"/>
    <n v="1"/>
    <n v="0"/>
    <n v="0"/>
    <x v="18"/>
    <x v="2"/>
  </r>
  <r>
    <n v="8707"/>
    <s v="CA-2014-146815"/>
    <d v="2014-09-08T00:00:00"/>
    <s v="9/13/2014"/>
    <s v="Standard Class"/>
    <s v="PP-18955"/>
    <s v="Paul Prost"/>
    <s v="Home Office"/>
    <s v="United States"/>
    <s v="New York City"/>
    <s v="New York"/>
    <n v="10009"/>
    <s v="East"/>
    <s v="FUR-CH-10004289"/>
    <s v="Furniture"/>
    <s v="Chairs"/>
    <s v="Global Super Steno Chair"/>
    <n v="172.76400000000001"/>
    <n v="2"/>
    <n v="0.1"/>
    <n v="13.437200000000001"/>
    <x v="30"/>
    <x v="2"/>
  </r>
  <r>
    <n v="8708"/>
    <s v="CA-2014-146815"/>
    <d v="2014-09-08T00:00:00"/>
    <s v="9/13/2014"/>
    <s v="Standard Class"/>
    <s v="PP-18955"/>
    <s v="Paul Prost"/>
    <s v="Home Office"/>
    <s v="United States"/>
    <s v="New York City"/>
    <s v="New York"/>
    <n v="10009"/>
    <s v="East"/>
    <s v="OFF-AR-10003469"/>
    <s v="Office Supplies"/>
    <s v="Art"/>
    <s v="Nontoxic Chalk"/>
    <n v="3.52"/>
    <n v="2"/>
    <n v="0"/>
    <n v="1.6896"/>
    <x v="30"/>
    <x v="2"/>
  </r>
  <r>
    <n v="8709"/>
    <s v="CA-2014-119144"/>
    <d v="2014-11-16T00:00:00"/>
    <s v="11/18/2014"/>
    <s v="First Class"/>
    <s v="JD-16150"/>
    <s v="Justin Deggeller"/>
    <s v="Corporate"/>
    <s v="United States"/>
    <s v="Los Angeles"/>
    <s v="California"/>
    <n v="90008"/>
    <s v="West"/>
    <s v="TEC-PH-10004188"/>
    <s v="Technology"/>
    <s v="Phones"/>
    <s v="OtterBox Commuter Series Case - Samsung Galaxy S4"/>
    <n v="79.968000000000004"/>
    <n v="4"/>
    <n v="0.2"/>
    <n v="-17.992799999999999"/>
    <x v="7"/>
    <x v="2"/>
  </r>
  <r>
    <n v="8710"/>
    <s v="CA-2014-119144"/>
    <d v="2014-11-16T00:00:00"/>
    <s v="11/18/2014"/>
    <s v="First Class"/>
    <s v="JD-16150"/>
    <s v="Justin Deggeller"/>
    <s v="Corporate"/>
    <s v="United States"/>
    <s v="Los Angeles"/>
    <s v="California"/>
    <n v="90008"/>
    <s v="West"/>
    <s v="FUR-BO-10004015"/>
    <s v="Furniture"/>
    <s v="Bookcases"/>
    <s v="Bush Andora Bookcase, Maple/Graphite Gray Finish"/>
    <n v="305.97449999999998"/>
    <n v="3"/>
    <n v="0.15"/>
    <n v="25.197900000000001"/>
    <x v="7"/>
    <x v="2"/>
  </r>
  <r>
    <n v="8711"/>
    <s v="CA-2014-119144"/>
    <d v="2014-11-16T00:00:00"/>
    <s v="11/18/2014"/>
    <s v="First Class"/>
    <s v="JD-16150"/>
    <s v="Justin Deggeller"/>
    <s v="Corporate"/>
    <s v="United States"/>
    <s v="Los Angeles"/>
    <s v="California"/>
    <n v="90008"/>
    <s v="West"/>
    <s v="OFF-ST-10000991"/>
    <s v="Office Supplies"/>
    <s v="Storage"/>
    <s v="Space Solutions HD Industrial Steel Shelving."/>
    <n v="344.91"/>
    <n v="3"/>
    <n v="0"/>
    <n v="10.347300000000001"/>
    <x v="7"/>
    <x v="2"/>
  </r>
  <r>
    <n v="8712"/>
    <s v="CA-2014-105648"/>
    <d v="2014-03-03T00:00:00"/>
    <d v="2014-07-03T00:00:00"/>
    <s v="Standard Class"/>
    <s v="EJ-14155"/>
    <s v="Eva Jacobs"/>
    <s v="Consumer"/>
    <s v="United States"/>
    <s v="San Diego"/>
    <s v="California"/>
    <n v="92037"/>
    <s v="West"/>
    <s v="FUR-TA-10002958"/>
    <s v="Furniture"/>
    <s v="Tables"/>
    <s v="Bevis Oval Conference Table, Walnut"/>
    <n v="626.35199999999998"/>
    <n v="3"/>
    <n v="0.2"/>
    <n v="-23.488199999999999"/>
    <x v="34"/>
    <x v="2"/>
  </r>
  <r>
    <n v="8713"/>
    <s v="US-2015-145422"/>
    <d v="2015-12-03T00:00:00"/>
    <d v="2015-07-12T00:00:00"/>
    <s v="Standard Class"/>
    <s v="PW-19240"/>
    <s v="Pierre Wener"/>
    <s v="Consumer"/>
    <s v="United States"/>
    <s v="San Francisco"/>
    <s v="California"/>
    <n v="94110"/>
    <s v="West"/>
    <s v="FUR-BO-10002213"/>
    <s v="Furniture"/>
    <s v="Bookcases"/>
    <s v="Sauder Forest Hills Library, Woodland Oak Finish"/>
    <n v="359.49900000000002"/>
    <n v="3"/>
    <n v="0.15"/>
    <n v="-29.605799999999999"/>
    <x v="14"/>
    <x v="1"/>
  </r>
  <r>
    <n v="8714"/>
    <s v="CA-2017-136623"/>
    <d v="2017-07-11T00:00:00"/>
    <s v="7/16/2017"/>
    <s v="Standard Class"/>
    <s v="TS-21430"/>
    <s v="Tom Stivers"/>
    <s v="Corporate"/>
    <s v="United States"/>
    <s v="San Diego"/>
    <s v="California"/>
    <n v="92105"/>
    <s v="West"/>
    <s v="TEC-PH-10000004"/>
    <s v="Technology"/>
    <s v="Phones"/>
    <s v="Belkin iPhone and iPad Lightning Cable"/>
    <n v="71.951999999999998"/>
    <n v="6"/>
    <n v="0.2"/>
    <n v="5.3963999999999999"/>
    <x v="10"/>
    <x v="3"/>
  </r>
  <r>
    <n v="8715"/>
    <s v="CA-2017-136623"/>
    <d v="2017-07-11T00:00:00"/>
    <s v="7/16/2017"/>
    <s v="Standard Class"/>
    <s v="TS-21430"/>
    <s v="Tom Stivers"/>
    <s v="Corporate"/>
    <s v="United States"/>
    <s v="San Diego"/>
    <s v="California"/>
    <n v="92105"/>
    <s v="West"/>
    <s v="OFF-BI-10003708"/>
    <s v="Office Supplies"/>
    <s v="Binders"/>
    <s v="Acco Four Pocket Poly Ring Binder with Label Holder, Smoke, 1&quot;"/>
    <n v="29.8"/>
    <n v="5"/>
    <n v="0.2"/>
    <n v="9.3125"/>
    <x v="10"/>
    <x v="3"/>
  </r>
  <r>
    <n v="8716"/>
    <s v="CA-2017-121678"/>
    <d v="2017-11-16T00:00:00"/>
    <s v="11/20/2017"/>
    <s v="Second Class"/>
    <s v="BM-11650"/>
    <s v="Brian Moss"/>
    <s v="Corporate"/>
    <s v="United States"/>
    <s v="Elyria"/>
    <s v="Ohio"/>
    <n v="44035"/>
    <s v="East"/>
    <s v="OFF-BI-10002949"/>
    <s v="Office Supplies"/>
    <s v="Binders"/>
    <s v="Prestige Round Ring Binders"/>
    <n v="1.8240000000000001"/>
    <n v="1"/>
    <n v="0.7"/>
    <n v="-1.3984000000000001"/>
    <x v="23"/>
    <x v="3"/>
  </r>
  <r>
    <n v="8717"/>
    <s v="CA-2016-120824"/>
    <d v="2016-06-12T00:00:00"/>
    <s v="6/16/2016"/>
    <s v="Second Class"/>
    <s v="AW-10930"/>
    <s v="Arthur Wiediger"/>
    <s v="Home Office"/>
    <s v="United States"/>
    <s v="Houston"/>
    <s v="Texas"/>
    <n v="77070"/>
    <s v="Central"/>
    <s v="OFF-AP-10001242"/>
    <s v="Office Supplies"/>
    <s v="Appliances"/>
    <s v="APC 7 Outlet Network SurgeArrest Surge Protector"/>
    <n v="64.384"/>
    <n v="4"/>
    <n v="0.8"/>
    <n v="-160.96"/>
    <x v="1"/>
    <x v="0"/>
  </r>
  <r>
    <n v="8718"/>
    <s v="CA-2016-120824"/>
    <d v="2016-06-12T00:00:00"/>
    <s v="6/16/2016"/>
    <s v="Second Class"/>
    <s v="AW-10930"/>
    <s v="Arthur Wiediger"/>
    <s v="Home Office"/>
    <s v="United States"/>
    <s v="Houston"/>
    <s v="Texas"/>
    <n v="77070"/>
    <s v="Central"/>
    <s v="FUR-FU-10001424"/>
    <s v="Furniture"/>
    <s v="Furnishings"/>
    <s v="Dax Clear Box Frame"/>
    <n v="6.984"/>
    <n v="2"/>
    <n v="0.6"/>
    <n v="-4.5396000000000001"/>
    <x v="1"/>
    <x v="0"/>
  </r>
  <r>
    <n v="8719"/>
    <s v="CA-2016-120824"/>
    <d v="2016-06-12T00:00:00"/>
    <s v="6/16/2016"/>
    <s v="Second Class"/>
    <s v="AW-10930"/>
    <s v="Arthur Wiediger"/>
    <s v="Home Office"/>
    <s v="United States"/>
    <s v="Houston"/>
    <s v="Texas"/>
    <n v="77070"/>
    <s v="Central"/>
    <s v="OFF-AR-10003469"/>
    <s v="Office Supplies"/>
    <s v="Art"/>
    <s v="Nontoxic Chalk"/>
    <n v="11.263999999999999"/>
    <n v="8"/>
    <n v="0.2"/>
    <n v="3.9424000000000001"/>
    <x v="1"/>
    <x v="0"/>
  </r>
  <r>
    <n v="8720"/>
    <s v="CA-2016-120824"/>
    <d v="2016-06-12T00:00:00"/>
    <s v="6/16/2016"/>
    <s v="Second Class"/>
    <s v="AW-10930"/>
    <s v="Arthur Wiediger"/>
    <s v="Home Office"/>
    <s v="United States"/>
    <s v="Houston"/>
    <s v="Texas"/>
    <n v="77070"/>
    <s v="Central"/>
    <s v="OFF-PA-10000232"/>
    <s v="Office Supplies"/>
    <s v="Paper"/>
    <s v="Xerox 1975"/>
    <n v="15.552"/>
    <n v="3"/>
    <n v="0.2"/>
    <n v="5.6375999999999999"/>
    <x v="1"/>
    <x v="0"/>
  </r>
  <r>
    <n v="8721"/>
    <s v="CA-2016-120824"/>
    <d v="2016-06-12T00:00:00"/>
    <s v="6/16/2016"/>
    <s v="Second Class"/>
    <s v="AW-10930"/>
    <s v="Arthur Wiediger"/>
    <s v="Home Office"/>
    <s v="United States"/>
    <s v="Houston"/>
    <s v="Texas"/>
    <n v="77070"/>
    <s v="Central"/>
    <s v="FUR-CH-10000229"/>
    <s v="Furniture"/>
    <s v="Chairs"/>
    <s v="Global Enterprise Series Seating High-Back Swivel/Tilt Chairs"/>
    <n v="379.37200000000001"/>
    <n v="2"/>
    <n v="0.3"/>
    <n v="-119.2312"/>
    <x v="1"/>
    <x v="0"/>
  </r>
  <r>
    <n v="8722"/>
    <s v="CA-2016-120824"/>
    <d v="2016-06-12T00:00:00"/>
    <s v="6/16/2016"/>
    <s v="Second Class"/>
    <s v="AW-10930"/>
    <s v="Arthur Wiediger"/>
    <s v="Home Office"/>
    <s v="United States"/>
    <s v="Houston"/>
    <s v="Texas"/>
    <n v="77070"/>
    <s v="Central"/>
    <s v="OFF-ST-10002562"/>
    <s v="Office Supplies"/>
    <s v="Storage"/>
    <s v="Staple magnet"/>
    <n v="67.536000000000001"/>
    <n v="9"/>
    <n v="0.2"/>
    <n v="6.7535999999999996"/>
    <x v="1"/>
    <x v="0"/>
  </r>
  <r>
    <n v="8723"/>
    <s v="CA-2016-120824"/>
    <d v="2016-06-12T00:00:00"/>
    <s v="6/16/2016"/>
    <s v="Second Class"/>
    <s v="AW-10930"/>
    <s v="Arthur Wiediger"/>
    <s v="Home Office"/>
    <s v="United States"/>
    <s v="Houston"/>
    <s v="Texas"/>
    <n v="77070"/>
    <s v="Central"/>
    <s v="OFF-BI-10001525"/>
    <s v="Office Supplies"/>
    <s v="Binders"/>
    <s v="Acco Pressboard Covers with Storage Hooks, 14 7/8&quot; x 11&quot;, Executive Red"/>
    <n v="1.524"/>
    <n v="2"/>
    <n v="0.8"/>
    <n v="-2.6669999999999998"/>
    <x v="1"/>
    <x v="0"/>
  </r>
  <r>
    <n v="8724"/>
    <s v="US-2016-135209"/>
    <d v="2016-12-29T00:00:00"/>
    <s v="12/31/2016"/>
    <s v="Second Class"/>
    <s v="MH-17290"/>
    <s v="Marc Harrigan"/>
    <s v="Home Office"/>
    <s v="United States"/>
    <s v="Miami"/>
    <s v="Florida"/>
    <n v="33178"/>
    <s v="South"/>
    <s v="OFF-PA-10002986"/>
    <s v="Office Supplies"/>
    <s v="Paper"/>
    <s v="Xerox 1898"/>
    <n v="37.408000000000001"/>
    <n v="7"/>
    <n v="0.2"/>
    <n v="13.0928"/>
    <x v="5"/>
    <x v="0"/>
  </r>
  <r>
    <n v="8725"/>
    <s v="US-2016-135209"/>
    <d v="2016-12-29T00:00:00"/>
    <s v="12/31/2016"/>
    <s v="Second Class"/>
    <s v="MH-17290"/>
    <s v="Marc Harrigan"/>
    <s v="Home Office"/>
    <s v="United States"/>
    <s v="Miami"/>
    <s v="Florida"/>
    <n v="33178"/>
    <s v="South"/>
    <s v="OFF-PA-10000143"/>
    <s v="Office Supplies"/>
    <s v="Paper"/>
    <s v="Astroparche Fine Business Paper"/>
    <n v="25.344000000000001"/>
    <n v="6"/>
    <n v="0.2"/>
    <n v="8.8704000000000001"/>
    <x v="5"/>
    <x v="0"/>
  </r>
  <r>
    <n v="8726"/>
    <s v="CA-2017-148145"/>
    <d v="2017-03-18T00:00:00"/>
    <s v="3/23/2017"/>
    <s v="Standard Class"/>
    <s v="SW-20275"/>
    <s v="Scott Williamson"/>
    <s v="Consumer"/>
    <s v="United States"/>
    <s v="Seattle"/>
    <s v="Washington"/>
    <n v="98115"/>
    <s v="West"/>
    <s v="OFF-AR-10003752"/>
    <s v="Office Supplies"/>
    <s v="Art"/>
    <s v="Deluxe Chalkboard Eraser Cleaner"/>
    <n v="46.2"/>
    <n v="4"/>
    <n v="0"/>
    <n v="21.251999999999999"/>
    <x v="42"/>
    <x v="3"/>
  </r>
  <r>
    <n v="8727"/>
    <s v="CA-2015-103870"/>
    <d v="2015-12-27T00:00:00"/>
    <s v="12/31/2015"/>
    <s v="Standard Class"/>
    <s v="SP-20860"/>
    <s v="Sung Pak"/>
    <s v="Corporate"/>
    <s v="United States"/>
    <s v="Murfreesboro"/>
    <s v="Tennessee"/>
    <n v="37130"/>
    <s v="South"/>
    <s v="TEC-AC-10002370"/>
    <s v="Technology"/>
    <s v="Accessories"/>
    <s v="Maxell CD-R Discs"/>
    <n v="4.7279999999999998"/>
    <n v="3"/>
    <n v="0.2"/>
    <n v="0.70920000000000005"/>
    <x v="14"/>
    <x v="1"/>
  </r>
  <r>
    <n v="8728"/>
    <s v="CA-2015-103870"/>
    <d v="2015-12-27T00:00:00"/>
    <s v="12/31/2015"/>
    <s v="Standard Class"/>
    <s v="SP-20860"/>
    <s v="Sung Pak"/>
    <s v="Corporate"/>
    <s v="United States"/>
    <s v="Murfreesboro"/>
    <s v="Tennessee"/>
    <n v="37130"/>
    <s v="South"/>
    <s v="FUR-FU-10002030"/>
    <s v="Furniture"/>
    <s v="Furnishings"/>
    <s v="Executive Impressions 14&quot; Contract Wall Clock with Quartz Movement"/>
    <n v="53.351999999999997"/>
    <n v="3"/>
    <n v="0.2"/>
    <n v="16.005600000000001"/>
    <x v="14"/>
    <x v="1"/>
  </r>
  <r>
    <n v="8729"/>
    <s v="CA-2015-103870"/>
    <d v="2015-12-27T00:00:00"/>
    <s v="12/31/2015"/>
    <s v="Standard Class"/>
    <s v="SP-20860"/>
    <s v="Sung Pak"/>
    <s v="Corporate"/>
    <s v="United States"/>
    <s v="Murfreesboro"/>
    <s v="Tennessee"/>
    <n v="37130"/>
    <s v="South"/>
    <s v="FUR-BO-10002853"/>
    <s v="Furniture"/>
    <s v="Bookcases"/>
    <s v="O'Sullivan 5-Shelf Heavy-Duty Bookcases"/>
    <n v="131.10400000000001"/>
    <n v="2"/>
    <n v="0.2"/>
    <n v="8.1940000000000008"/>
    <x v="14"/>
    <x v="1"/>
  </r>
  <r>
    <n v="8730"/>
    <s v="CA-2015-103870"/>
    <d v="2015-12-27T00:00:00"/>
    <s v="12/31/2015"/>
    <s v="Standard Class"/>
    <s v="SP-20860"/>
    <s v="Sung Pak"/>
    <s v="Corporate"/>
    <s v="United States"/>
    <s v="Murfreesboro"/>
    <s v="Tennessee"/>
    <n v="37130"/>
    <s v="South"/>
    <s v="OFF-ST-10002562"/>
    <s v="Office Supplies"/>
    <s v="Storage"/>
    <s v="Staple magnet"/>
    <n v="22.512"/>
    <n v="3"/>
    <n v="0.2"/>
    <n v="2.2511999999999999"/>
    <x v="14"/>
    <x v="1"/>
  </r>
  <r>
    <n v="8731"/>
    <s v="CA-2015-103870"/>
    <d v="2015-12-27T00:00:00"/>
    <s v="12/31/2015"/>
    <s v="Standard Class"/>
    <s v="SP-20860"/>
    <s v="Sung Pak"/>
    <s v="Corporate"/>
    <s v="United States"/>
    <s v="Murfreesboro"/>
    <s v="Tennessee"/>
    <n v="37130"/>
    <s v="South"/>
    <s v="TEC-AC-10004227"/>
    <s v="Technology"/>
    <s v="Accessories"/>
    <s v="SanDisk Ultra 16 GB MicroSDHC Class 10 Memory Card"/>
    <n v="72.744"/>
    <n v="7"/>
    <n v="0.2"/>
    <n v="-12.7302"/>
    <x v="14"/>
    <x v="1"/>
  </r>
  <r>
    <n v="8732"/>
    <s v="CA-2015-111017"/>
    <d v="2015-07-31T00:00:00"/>
    <d v="2015-06-08T00:00:00"/>
    <s v="Standard Class"/>
    <s v="SC-20695"/>
    <s v="Steve Chapman"/>
    <s v="Corporate"/>
    <s v="United States"/>
    <s v="Saint Louis"/>
    <s v="Missouri"/>
    <n v="63116"/>
    <s v="Central"/>
    <s v="OFF-SU-10002573"/>
    <s v="Office Supplies"/>
    <s v="Supplies"/>
    <s v="Acme 10&quot; Easy Grip Assistive Scissors"/>
    <n v="52.59"/>
    <n v="3"/>
    <n v="0"/>
    <n v="15.776999999999999"/>
    <x v="38"/>
    <x v="1"/>
  </r>
  <r>
    <n v="8733"/>
    <s v="CA-2017-116988"/>
    <d v="2017-06-27T00:00:00"/>
    <s v="6/29/2017"/>
    <s v="Second Class"/>
    <s v="PW-19030"/>
    <s v="Pauline Webber"/>
    <s v="Corporate"/>
    <s v="United States"/>
    <s v="Seattle"/>
    <s v="Washington"/>
    <n v="98105"/>
    <s v="West"/>
    <s v="OFF-PA-10003848"/>
    <s v="Office Supplies"/>
    <s v="Paper"/>
    <s v="Xerox 1997"/>
    <n v="19.440000000000001"/>
    <n v="3"/>
    <n v="0"/>
    <n v="9.3312000000000008"/>
    <x v="27"/>
    <x v="3"/>
  </r>
  <r>
    <n v="8734"/>
    <s v="CA-2017-116988"/>
    <d v="2017-06-27T00:00:00"/>
    <s v="6/29/2017"/>
    <s v="Second Class"/>
    <s v="PW-19030"/>
    <s v="Pauline Webber"/>
    <s v="Corporate"/>
    <s v="United States"/>
    <s v="Seattle"/>
    <s v="Washington"/>
    <n v="98105"/>
    <s v="West"/>
    <s v="FUR-FU-10001290"/>
    <s v="Furniture"/>
    <s v="Furnishings"/>
    <s v="Executive Impressions Supervisor Wall Clock"/>
    <n v="126.3"/>
    <n v="3"/>
    <n v="0"/>
    <n v="40.415999999999997"/>
    <x v="27"/>
    <x v="3"/>
  </r>
  <r>
    <n v="8735"/>
    <s v="CA-2017-116988"/>
    <d v="2017-06-27T00:00:00"/>
    <s v="6/29/2017"/>
    <s v="Second Class"/>
    <s v="PW-19030"/>
    <s v="Pauline Webber"/>
    <s v="Corporate"/>
    <s v="United States"/>
    <s v="Seattle"/>
    <s v="Washington"/>
    <n v="98105"/>
    <s v="West"/>
    <s v="TEC-AC-10003832"/>
    <s v="Technology"/>
    <s v="Accessories"/>
    <s v="Logitech†P710e Mobile Speakerphone"/>
    <n v="1287.45"/>
    <n v="5"/>
    <n v="0"/>
    <n v="244.6155"/>
    <x v="27"/>
    <x v="3"/>
  </r>
  <r>
    <n v="8736"/>
    <s v="US-2014-169390"/>
    <d v="2014-02-07T00:00:00"/>
    <d v="2014-10-02T00:00:00"/>
    <s v="Second Class"/>
    <s v="CS-12250"/>
    <s v="Chris Selesnick"/>
    <s v="Corporate"/>
    <s v="United States"/>
    <s v="New York City"/>
    <s v="New York"/>
    <n v="10024"/>
    <s v="East"/>
    <s v="OFF-ST-10001558"/>
    <s v="Office Supplies"/>
    <s v="Storage"/>
    <s v="Acco Perma 4000 Stacking Storage Drawers"/>
    <n v="64.959999999999994"/>
    <n v="4"/>
    <n v="0"/>
    <n v="9.7439999999999998"/>
    <x v="45"/>
    <x v="2"/>
  </r>
  <r>
    <n v="8737"/>
    <s v="CA-2016-168774"/>
    <d v="2016-09-04T00:00:00"/>
    <d v="2016-09-09T00:00:00"/>
    <s v="Standard Class"/>
    <s v="RP-19855"/>
    <s v="Roy Phan"/>
    <s v="Corporate"/>
    <s v="United States"/>
    <s v="Woodbury"/>
    <s v="Minnesota"/>
    <n v="55125"/>
    <s v="Central"/>
    <s v="OFF-ST-10001490"/>
    <s v="Office Supplies"/>
    <s v="Storage"/>
    <s v="Hot File 7-Pocket, Floor Stand"/>
    <n v="535.41"/>
    <n v="3"/>
    <n v="0"/>
    <n v="160.62299999999999"/>
    <x v="21"/>
    <x v="0"/>
  </r>
  <r>
    <n v="8738"/>
    <s v="CA-2017-161592"/>
    <d v="2017-04-06T00:00:00"/>
    <d v="2017-10-04T00:00:00"/>
    <s v="Standard Class"/>
    <s v="CS-12175"/>
    <s v="Charles Sheldon"/>
    <s v="Corporate"/>
    <s v="United States"/>
    <s v="Chattanooga"/>
    <s v="Tennessee"/>
    <n v="37421"/>
    <s v="South"/>
    <s v="OFF-BI-10003669"/>
    <s v="Office Supplies"/>
    <s v="Binders"/>
    <s v="3M Organizer Strips"/>
    <n v="8.1"/>
    <n v="5"/>
    <n v="0.7"/>
    <n v="-5.94"/>
    <x v="4"/>
    <x v="3"/>
  </r>
  <r>
    <n v="8739"/>
    <s v="US-2017-131961"/>
    <d v="2017-12-08T00:00:00"/>
    <d v="2017-11-12T00:00:00"/>
    <s v="First Class"/>
    <s v="MJ-17740"/>
    <s v="Max Jones"/>
    <s v="Consumer"/>
    <s v="United States"/>
    <s v="Philadelphia"/>
    <s v="Pennsylvania"/>
    <n v="19140"/>
    <s v="East"/>
    <s v="OFF-AR-10004441"/>
    <s v="Office Supplies"/>
    <s v="Art"/>
    <s v="BIC Brite Liner Highlighters"/>
    <n v="13.247999999999999"/>
    <n v="4"/>
    <n v="0.2"/>
    <n v="3.6432000000000002"/>
    <x v="22"/>
    <x v="3"/>
  </r>
  <r>
    <n v="8740"/>
    <s v="US-2017-131961"/>
    <d v="2017-12-08T00:00:00"/>
    <d v="2017-11-12T00:00:00"/>
    <s v="First Class"/>
    <s v="MJ-17740"/>
    <s v="Max Jones"/>
    <s v="Consumer"/>
    <s v="United States"/>
    <s v="Philadelphia"/>
    <s v="Pennsylvania"/>
    <n v="19140"/>
    <s v="East"/>
    <s v="TEC-PH-10001924"/>
    <s v="Technology"/>
    <s v="Phones"/>
    <s v="iHome FM Clock Radio with Lightning Dock"/>
    <n v="83.988"/>
    <n v="2"/>
    <n v="0.4"/>
    <n v="-20.997"/>
    <x v="22"/>
    <x v="3"/>
  </r>
  <r>
    <n v="8741"/>
    <s v="CA-2016-102498"/>
    <d v="2016-07-24T00:00:00"/>
    <s v="7/25/2016"/>
    <s v="First Class"/>
    <s v="JG-15160"/>
    <s v="James Galang"/>
    <s v="Consumer"/>
    <s v="United States"/>
    <s v="Lafayette"/>
    <s v="Louisiana"/>
    <n v="70506"/>
    <s v="South"/>
    <s v="OFF-AR-10004456"/>
    <s v="Office Supplies"/>
    <s v="Art"/>
    <s v="Panasonic KP-4ABK Battery-Operated Pencil Sharpener"/>
    <n v="73.2"/>
    <n v="5"/>
    <n v="0"/>
    <n v="21.228000000000002"/>
    <x v="16"/>
    <x v="0"/>
  </r>
  <r>
    <n v="8742"/>
    <s v="CA-2015-113222"/>
    <d v="2015-11-09T00:00:00"/>
    <d v="2015-09-11T00:00:00"/>
    <s v="Same Day"/>
    <s v="AG-10765"/>
    <s v="Anthony Garverick"/>
    <s v="Home Office"/>
    <s v="United States"/>
    <s v="Lawrence"/>
    <s v="Indiana"/>
    <n v="46226"/>
    <s v="Central"/>
    <s v="OFF-BI-10001890"/>
    <s v="Office Supplies"/>
    <s v="Binders"/>
    <s v="Avery Poly Binder Pockets"/>
    <n v="10.74"/>
    <n v="3"/>
    <n v="0"/>
    <n v="5.1551999999999998"/>
    <x v="6"/>
    <x v="1"/>
  </r>
  <r>
    <n v="8743"/>
    <s v="US-2015-144771"/>
    <d v="2015-10-02T00:00:00"/>
    <d v="2015-04-10T00:00:00"/>
    <s v="First Class"/>
    <s v="CK-12205"/>
    <s v="Chloris Kastensmidt"/>
    <s v="Consumer"/>
    <s v="United States"/>
    <s v="Hillsboro"/>
    <s v="Oregon"/>
    <n v="97123"/>
    <s v="West"/>
    <s v="FUR-FU-10000629"/>
    <s v="Furniture"/>
    <s v="Furnishings"/>
    <s v="9-3/4 Diameter Round Wall Clock"/>
    <n v="11.032"/>
    <n v="1"/>
    <n v="0.2"/>
    <n v="3.0337999999999998"/>
    <x v="2"/>
    <x v="1"/>
  </r>
  <r>
    <n v="8744"/>
    <s v="US-2015-144771"/>
    <d v="2015-10-02T00:00:00"/>
    <d v="2015-04-10T00:00:00"/>
    <s v="First Class"/>
    <s v="CK-12205"/>
    <s v="Chloris Kastensmidt"/>
    <s v="Consumer"/>
    <s v="United States"/>
    <s v="Hillsboro"/>
    <s v="Oregon"/>
    <n v="97123"/>
    <s v="West"/>
    <s v="TEC-AC-10002323"/>
    <s v="Technology"/>
    <s v="Accessories"/>
    <s v="SanDisk Ultra 32 GB MicroSDHC Class 10 Memory Card"/>
    <n v="53.04"/>
    <n v="3"/>
    <n v="0.2"/>
    <n v="-4.641"/>
    <x v="2"/>
    <x v="1"/>
  </r>
  <r>
    <n v="8745"/>
    <s v="CA-2015-162376"/>
    <d v="2015-11-22T00:00:00"/>
    <s v="11/25/2015"/>
    <s v="Second Class"/>
    <s v="HD-14785"/>
    <s v="Harold Dahlen"/>
    <s v="Home Office"/>
    <s v="United States"/>
    <s v="Cambridge"/>
    <s v="Massachusetts"/>
    <n v="2138"/>
    <s v="East"/>
    <s v="OFF-AR-10003056"/>
    <s v="Office Supplies"/>
    <s v="Art"/>
    <s v="Newell 341"/>
    <n v="17.12"/>
    <n v="4"/>
    <n v="0"/>
    <n v="4.9648000000000003"/>
    <x v="6"/>
    <x v="1"/>
  </r>
  <r>
    <n v="8746"/>
    <s v="CA-2015-162376"/>
    <d v="2015-11-22T00:00:00"/>
    <s v="11/25/2015"/>
    <s v="Second Class"/>
    <s v="HD-14785"/>
    <s v="Harold Dahlen"/>
    <s v="Home Office"/>
    <s v="United States"/>
    <s v="Cambridge"/>
    <s v="Massachusetts"/>
    <n v="2138"/>
    <s v="East"/>
    <s v="OFF-PA-10000300"/>
    <s v="Office Supplies"/>
    <s v="Paper"/>
    <s v="Xerox 1936"/>
    <n v="59.94"/>
    <n v="3"/>
    <n v="0"/>
    <n v="28.171800000000001"/>
    <x v="6"/>
    <x v="1"/>
  </r>
  <r>
    <n v="8747"/>
    <s v="CA-2017-128076"/>
    <d v="2017-02-02T00:00:00"/>
    <d v="2017-07-02T00:00:00"/>
    <s v="Standard Class"/>
    <s v="BO-11350"/>
    <s v="Bill Overfelt"/>
    <s v="Corporate"/>
    <s v="United States"/>
    <s v="San Diego"/>
    <s v="California"/>
    <n v="92105"/>
    <s v="West"/>
    <s v="FUR-FU-10000293"/>
    <s v="Furniture"/>
    <s v="Furnishings"/>
    <s v="Eldon Antistatic Chair Mats for Low to Medium Pile Carpets"/>
    <n v="210.58"/>
    <n v="2"/>
    <n v="0"/>
    <n v="12.6348"/>
    <x v="31"/>
    <x v="3"/>
  </r>
  <r>
    <n v="8748"/>
    <s v="CA-2017-128076"/>
    <d v="2017-02-02T00:00:00"/>
    <d v="2017-07-02T00:00:00"/>
    <s v="Standard Class"/>
    <s v="BO-11350"/>
    <s v="Bill Overfelt"/>
    <s v="Corporate"/>
    <s v="United States"/>
    <s v="San Diego"/>
    <s v="California"/>
    <n v="92105"/>
    <s v="West"/>
    <s v="OFF-BI-10003638"/>
    <s v="Office Supplies"/>
    <s v="Binders"/>
    <s v="GBC Durable Plastic Covers"/>
    <n v="30.96"/>
    <n v="2"/>
    <n v="0.2"/>
    <n v="10.061999999999999"/>
    <x v="31"/>
    <x v="3"/>
  </r>
  <r>
    <n v="8749"/>
    <s v="CA-2017-128076"/>
    <d v="2017-02-02T00:00:00"/>
    <d v="2017-07-02T00:00:00"/>
    <s v="Standard Class"/>
    <s v="BO-11350"/>
    <s v="Bill Overfelt"/>
    <s v="Corporate"/>
    <s v="United States"/>
    <s v="San Diego"/>
    <s v="California"/>
    <n v="92105"/>
    <s v="West"/>
    <s v="TEC-MA-10002109"/>
    <s v="Technology"/>
    <s v="Machines"/>
    <s v="HP Officejet Pro 8600 e-All-In-One Printer, Copier, Scanner, Fax"/>
    <n v="239.98400000000001"/>
    <n v="2"/>
    <n v="0.2"/>
    <n v="38.997399999999999"/>
    <x v="31"/>
    <x v="3"/>
  </r>
  <r>
    <n v="8750"/>
    <s v="US-2015-163825"/>
    <d v="2015-06-16T00:00:00"/>
    <s v="6/19/2015"/>
    <s v="First Class"/>
    <s v="LC-16885"/>
    <s v="Lena Creighton"/>
    <s v="Consumer"/>
    <s v="United States"/>
    <s v="New York City"/>
    <s v="New York"/>
    <n v="10009"/>
    <s v="East"/>
    <s v="OFF-BI-10003527"/>
    <s v="Office Supplies"/>
    <s v="Binders"/>
    <s v="Fellowes PB500 Electric Punch Plastic Comb Binding Machine with Manual Bind"/>
    <n v="3050.3760000000002"/>
    <n v="3"/>
    <n v="0.2"/>
    <n v="1143.8910000000001"/>
    <x v="40"/>
    <x v="1"/>
  </r>
  <r>
    <n v="8751"/>
    <s v="US-2015-163825"/>
    <d v="2015-06-16T00:00:00"/>
    <s v="6/19/2015"/>
    <s v="First Class"/>
    <s v="LC-16885"/>
    <s v="Lena Creighton"/>
    <s v="Consumer"/>
    <s v="United States"/>
    <s v="New York City"/>
    <s v="New York"/>
    <n v="10009"/>
    <s v="East"/>
    <s v="TEC-PH-10004922"/>
    <s v="Technology"/>
    <s v="Phones"/>
    <s v="RCA Visys Integrated PBX 8-Line Router"/>
    <n v="133.97999999999999"/>
    <n v="2"/>
    <n v="0"/>
    <n v="33.494999999999997"/>
    <x v="40"/>
    <x v="1"/>
  </r>
  <r>
    <n v="8752"/>
    <s v="CA-2016-105662"/>
    <d v="2016-05-05T00:00:00"/>
    <d v="2016-09-05T00:00:00"/>
    <s v="Standard Class"/>
    <s v="RB-19465"/>
    <s v="Rick Bensley"/>
    <s v="Home Office"/>
    <s v="United States"/>
    <s v="Tallahassee"/>
    <s v="Florida"/>
    <n v="32303"/>
    <s v="South"/>
    <s v="OFF-PA-10001001"/>
    <s v="Office Supplies"/>
    <s v="Paper"/>
    <s v="Snap-A-Way Black Print Carbonless Speed Message, No Reply Area, Duplicate"/>
    <n v="93.248000000000005"/>
    <n v="4"/>
    <n v="0.2"/>
    <n v="31.4712"/>
    <x v="35"/>
    <x v="0"/>
  </r>
  <r>
    <n v="8753"/>
    <s v="CA-2016-105662"/>
    <d v="2016-05-05T00:00:00"/>
    <d v="2016-09-05T00:00:00"/>
    <s v="Standard Class"/>
    <s v="RB-19465"/>
    <s v="Rick Bensley"/>
    <s v="Home Office"/>
    <s v="United States"/>
    <s v="Tallahassee"/>
    <s v="Florida"/>
    <n v="32303"/>
    <s v="South"/>
    <s v="TEC-PH-10001198"/>
    <s v="Technology"/>
    <s v="Phones"/>
    <s v="Avaya 4621SW VoIP phone"/>
    <n v="177.48"/>
    <n v="3"/>
    <n v="0.2"/>
    <n v="19.9665"/>
    <x v="35"/>
    <x v="0"/>
  </r>
  <r>
    <n v="8754"/>
    <s v="CA-2017-152198"/>
    <d v="2017-09-09T00:00:00"/>
    <d v="2017-10-09T00:00:00"/>
    <s v="First Class"/>
    <s v="JD-16015"/>
    <s v="Joy Daniels"/>
    <s v="Consumer"/>
    <s v="United States"/>
    <s v="Toledo"/>
    <s v="Ohio"/>
    <n v="43615"/>
    <s v="East"/>
    <s v="OFF-LA-10000443"/>
    <s v="Office Supplies"/>
    <s v="Labels"/>
    <s v="Avery 501"/>
    <n v="17.712"/>
    <n v="6"/>
    <n v="0.2"/>
    <n v="5.9778000000000002"/>
    <x v="15"/>
    <x v="3"/>
  </r>
  <r>
    <n v="8755"/>
    <s v="CA-2017-152198"/>
    <d v="2017-09-09T00:00:00"/>
    <d v="2017-10-09T00:00:00"/>
    <s v="First Class"/>
    <s v="JD-16015"/>
    <s v="Joy Daniels"/>
    <s v="Consumer"/>
    <s v="United States"/>
    <s v="Toledo"/>
    <s v="Ohio"/>
    <n v="43615"/>
    <s v="East"/>
    <s v="OFF-BI-10003669"/>
    <s v="Office Supplies"/>
    <s v="Binders"/>
    <s v="3M Organizer Strips"/>
    <n v="4.8600000000000003"/>
    <n v="3"/>
    <n v="0.7"/>
    <n v="-3.5640000000000001"/>
    <x v="15"/>
    <x v="3"/>
  </r>
  <r>
    <n v="8756"/>
    <s v="CA-2017-152198"/>
    <d v="2017-09-09T00:00:00"/>
    <d v="2017-10-09T00:00:00"/>
    <s v="First Class"/>
    <s v="JD-16015"/>
    <s v="Joy Daniels"/>
    <s v="Consumer"/>
    <s v="United States"/>
    <s v="Toledo"/>
    <s v="Ohio"/>
    <n v="43615"/>
    <s v="East"/>
    <s v="OFF-BI-10001628"/>
    <s v="Office Supplies"/>
    <s v="Binders"/>
    <s v="Acco Data Flex Cable Posts For Top &amp; Bottom Load Binders, 6&quot; Capacity"/>
    <n v="6.258"/>
    <n v="2"/>
    <n v="0.7"/>
    <n v="-5.2149999999999999"/>
    <x v="15"/>
    <x v="3"/>
  </r>
  <r>
    <n v="8757"/>
    <s v="CA-2016-114307"/>
    <d v="2016-07-22T00:00:00"/>
    <s v="7/26/2016"/>
    <s v="Standard Class"/>
    <s v="MF-17665"/>
    <s v="Maureen Fritzler"/>
    <s v="Corporate"/>
    <s v="United States"/>
    <s v="Columbia"/>
    <s v="Maryland"/>
    <n v="21044"/>
    <s v="East"/>
    <s v="OFF-AP-10002350"/>
    <s v="Office Supplies"/>
    <s v="Appliances"/>
    <s v="Belkin F9H710-06 7 Outlet SurgeMaster Surge Protector"/>
    <n v="37.68"/>
    <n v="2"/>
    <n v="0"/>
    <n v="10.5504"/>
    <x v="16"/>
    <x v="0"/>
  </r>
  <r>
    <n v="8758"/>
    <s v="CA-2016-114307"/>
    <d v="2016-07-22T00:00:00"/>
    <s v="7/26/2016"/>
    <s v="Standard Class"/>
    <s v="MF-17665"/>
    <s v="Maureen Fritzler"/>
    <s v="Corporate"/>
    <s v="United States"/>
    <s v="Columbia"/>
    <s v="Maryland"/>
    <n v="21044"/>
    <s v="East"/>
    <s v="OFF-PA-10004100"/>
    <s v="Office Supplies"/>
    <s v="Paper"/>
    <s v="Xerox 216"/>
    <n v="51.84"/>
    <n v="8"/>
    <n v="0"/>
    <n v="24.883199999999999"/>
    <x v="16"/>
    <x v="0"/>
  </r>
  <r>
    <n v="8759"/>
    <s v="CA-2016-114307"/>
    <d v="2016-07-22T00:00:00"/>
    <s v="7/26/2016"/>
    <s v="Standard Class"/>
    <s v="MF-17665"/>
    <s v="Maureen Fritzler"/>
    <s v="Corporate"/>
    <s v="United States"/>
    <s v="Columbia"/>
    <s v="Maryland"/>
    <n v="21044"/>
    <s v="East"/>
    <s v="FUR-FU-10000794"/>
    <s v="Furniture"/>
    <s v="Furnishings"/>
    <s v="Eldon Stackable Tray, Side-Load, Legal, Smoke"/>
    <n v="27.42"/>
    <n v="3"/>
    <n v="0"/>
    <n v="9.3228000000000009"/>
    <x v="16"/>
    <x v="0"/>
  </r>
  <r>
    <n v="8760"/>
    <s v="CA-2016-114307"/>
    <d v="2016-07-22T00:00:00"/>
    <s v="7/26/2016"/>
    <s v="Standard Class"/>
    <s v="MF-17665"/>
    <s v="Maureen Fritzler"/>
    <s v="Corporate"/>
    <s v="United States"/>
    <s v="Columbia"/>
    <s v="Maryland"/>
    <n v="21044"/>
    <s v="East"/>
    <s v="OFF-BI-10002012"/>
    <s v="Office Supplies"/>
    <s v="Binders"/>
    <s v="Wilson Jones Easy Flow II Sheet Lifters"/>
    <n v="5.4"/>
    <n v="3"/>
    <n v="0"/>
    <n v="2.5920000000000001"/>
    <x v="16"/>
    <x v="0"/>
  </r>
  <r>
    <n v="8761"/>
    <s v="CA-2016-159891"/>
    <d v="2016-01-31T00:00:00"/>
    <d v="2016-06-02T00:00:00"/>
    <s v="Standard Class"/>
    <s v="BF-11170"/>
    <s v="Ben Ferrer"/>
    <s v="Home Office"/>
    <s v="United States"/>
    <s v="Atlanta"/>
    <s v="Georgia"/>
    <n v="30318"/>
    <s v="South"/>
    <s v="OFF-BI-10003527"/>
    <s v="Office Supplies"/>
    <s v="Binders"/>
    <s v="Fellowes PB500 Electric Punch Plastic Comb Binding Machine with Manual Bind"/>
    <n v="1270.99"/>
    <n v="1"/>
    <n v="0"/>
    <n v="635.495"/>
    <x v="12"/>
    <x v="0"/>
  </r>
  <r>
    <n v="8762"/>
    <s v="CA-2016-159891"/>
    <d v="2016-01-31T00:00:00"/>
    <d v="2016-06-02T00:00:00"/>
    <s v="Standard Class"/>
    <s v="BF-11170"/>
    <s v="Ben Ferrer"/>
    <s v="Home Office"/>
    <s v="United States"/>
    <s v="Atlanta"/>
    <s v="Georgia"/>
    <n v="30318"/>
    <s v="South"/>
    <s v="OFF-EN-10004483"/>
    <s v="Office Supplies"/>
    <s v="Envelopes"/>
    <s v="#10 White Business Envelopes,4 1/8 x 9 1/2"/>
    <n v="125.36"/>
    <n v="8"/>
    <n v="0"/>
    <n v="58.919199999999996"/>
    <x v="12"/>
    <x v="0"/>
  </r>
  <r>
    <n v="8763"/>
    <s v="CA-2016-112578"/>
    <d v="2016-12-29T00:00:00"/>
    <d v="2017-02-01T00:00:00"/>
    <s v="Standard Class"/>
    <s v="FO-14305"/>
    <s v="Frank Olsen"/>
    <s v="Consumer"/>
    <s v="United States"/>
    <s v="Sacramento"/>
    <s v="California"/>
    <n v="95823"/>
    <s v="West"/>
    <s v="OFF-ST-10003722"/>
    <s v="Office Supplies"/>
    <s v="Storage"/>
    <s v="Project Tote Personal File"/>
    <n v="14.03"/>
    <n v="1"/>
    <n v="0"/>
    <n v="4.0686999999999998"/>
    <x v="5"/>
    <x v="0"/>
  </r>
  <r>
    <n v="8764"/>
    <s v="CA-2016-112578"/>
    <d v="2016-12-29T00:00:00"/>
    <d v="2017-02-01T00:00:00"/>
    <s v="Standard Class"/>
    <s v="FO-14305"/>
    <s v="Frank Olsen"/>
    <s v="Consumer"/>
    <s v="United States"/>
    <s v="Sacramento"/>
    <s v="California"/>
    <n v="95823"/>
    <s v="West"/>
    <s v="OFF-SU-10002557"/>
    <s v="Office Supplies"/>
    <s v="Supplies"/>
    <s v="Fiskars Spring-Action Scissors"/>
    <n v="27.96"/>
    <n v="2"/>
    <n v="0"/>
    <n v="7.2695999999999996"/>
    <x v="5"/>
    <x v="0"/>
  </r>
  <r>
    <n v="8765"/>
    <s v="CA-2015-107083"/>
    <d v="2015-11-21T00:00:00"/>
    <s v="11/27/2015"/>
    <s v="Standard Class"/>
    <s v="BB-11545"/>
    <s v="Brenda Bowman"/>
    <s v="Corporate"/>
    <s v="United States"/>
    <s v="Fort Worth"/>
    <s v="Texas"/>
    <n v="76106"/>
    <s v="Central"/>
    <s v="OFF-AR-10002257"/>
    <s v="Office Supplies"/>
    <s v="Art"/>
    <s v="Eldon Spacemaker Box, Quick-Snap Lid, Clear"/>
    <n v="5.3440000000000003"/>
    <n v="2"/>
    <n v="0.2"/>
    <n v="0.73480000000000001"/>
    <x v="6"/>
    <x v="1"/>
  </r>
  <r>
    <n v="8766"/>
    <s v="CA-2015-107083"/>
    <d v="2015-11-21T00:00:00"/>
    <s v="11/27/2015"/>
    <s v="Standard Class"/>
    <s v="BB-11545"/>
    <s v="Brenda Bowman"/>
    <s v="Corporate"/>
    <s v="United States"/>
    <s v="Fort Worth"/>
    <s v="Texas"/>
    <n v="76106"/>
    <s v="Central"/>
    <s v="OFF-BI-10000756"/>
    <s v="Office Supplies"/>
    <s v="Binders"/>
    <s v="Storex DuraTech Recycled Plastic Frosted Binders"/>
    <n v="1.696"/>
    <n v="2"/>
    <n v="0.8"/>
    <n v="-2.544"/>
    <x v="6"/>
    <x v="1"/>
  </r>
  <r>
    <n v="8767"/>
    <s v="CA-2015-107083"/>
    <d v="2015-11-21T00:00:00"/>
    <s v="11/27/2015"/>
    <s v="Standard Class"/>
    <s v="BB-11545"/>
    <s v="Brenda Bowman"/>
    <s v="Corporate"/>
    <s v="United States"/>
    <s v="Fort Worth"/>
    <s v="Texas"/>
    <n v="76106"/>
    <s v="Central"/>
    <s v="OFF-AP-10004136"/>
    <s v="Office Supplies"/>
    <s v="Appliances"/>
    <s v="Kensington 6 Outlet SmartSocket Surge Protector"/>
    <n v="24.588000000000001"/>
    <n v="3"/>
    <n v="0.8"/>
    <n v="-67.617000000000004"/>
    <x v="6"/>
    <x v="1"/>
  </r>
  <r>
    <n v="8768"/>
    <s v="CA-2015-107083"/>
    <d v="2015-11-21T00:00:00"/>
    <s v="11/27/2015"/>
    <s v="Standard Class"/>
    <s v="BB-11545"/>
    <s v="Brenda Bowman"/>
    <s v="Corporate"/>
    <s v="United States"/>
    <s v="Fort Worth"/>
    <s v="Texas"/>
    <n v="76106"/>
    <s v="Central"/>
    <s v="OFF-BI-10002194"/>
    <s v="Office Supplies"/>
    <s v="Binders"/>
    <s v="Cardinal Hold-It CD Pocket"/>
    <n v="7.98"/>
    <n v="5"/>
    <n v="0.8"/>
    <n v="-13.167"/>
    <x v="6"/>
    <x v="1"/>
  </r>
  <r>
    <n v="8769"/>
    <s v="CA-2015-151722"/>
    <d v="2015-10-05T00:00:00"/>
    <d v="2015-09-10T00:00:00"/>
    <s v="Standard Class"/>
    <s v="IL-15100"/>
    <s v="Ivan Liston"/>
    <s v="Consumer"/>
    <s v="United States"/>
    <s v="Columbus"/>
    <s v="Ohio"/>
    <n v="43229"/>
    <s v="East"/>
    <s v="TEC-AC-10000892"/>
    <s v="Technology"/>
    <s v="Accessories"/>
    <s v="NETGEAR N750 Dual Band Wi-Fi Gigabit Router"/>
    <n v="288"/>
    <n v="4"/>
    <n v="0.2"/>
    <n v="57.6"/>
    <x v="2"/>
    <x v="1"/>
  </r>
  <r>
    <n v="8770"/>
    <s v="CA-2016-151148"/>
    <d v="2016-09-12T00:00:00"/>
    <s v="9/13/2016"/>
    <s v="Same Day"/>
    <s v="PO-19180"/>
    <s v="Philisse Overcash"/>
    <s v="Home Office"/>
    <s v="United States"/>
    <s v="Louisville"/>
    <s v="Colorado"/>
    <n v="80027"/>
    <s v="West"/>
    <s v="TEC-PH-10001870"/>
    <s v="Technology"/>
    <s v="Phones"/>
    <s v="Lunatik TT5L-002 Taktik Strike Impact Protection System for iPhone 5"/>
    <n v="146.952"/>
    <n v="3"/>
    <n v="0.2"/>
    <n v="9.1844999999999999"/>
    <x v="21"/>
    <x v="0"/>
  </r>
  <r>
    <n v="8771"/>
    <s v="CA-2016-151148"/>
    <d v="2016-09-12T00:00:00"/>
    <s v="9/13/2016"/>
    <s v="Same Day"/>
    <s v="PO-19180"/>
    <s v="Philisse Overcash"/>
    <s v="Home Office"/>
    <s v="United States"/>
    <s v="Louisville"/>
    <s v="Colorado"/>
    <n v="80027"/>
    <s v="West"/>
    <s v="FUR-CH-10002304"/>
    <s v="Furniture"/>
    <s v="Chairs"/>
    <s v="Global Stack Chair without Arms, Black"/>
    <n v="83.135999999999996"/>
    <n v="4"/>
    <n v="0.2"/>
    <n v="5.1959999999999997"/>
    <x v="21"/>
    <x v="0"/>
  </r>
  <r>
    <n v="8772"/>
    <s v="CA-2017-115882"/>
    <d v="2017-09-14T00:00:00"/>
    <s v="9/17/2017"/>
    <s v="First Class"/>
    <s v="DB-13555"/>
    <s v="Dorothy Badders"/>
    <s v="Corporate"/>
    <s v="United States"/>
    <s v="Raleigh"/>
    <s v="North Carolina"/>
    <n v="27604"/>
    <s v="South"/>
    <s v="OFF-AP-10002534"/>
    <s v="Office Supplies"/>
    <s v="Appliances"/>
    <s v="3.6 Cubic Foot Counter Height Office Refrigerator"/>
    <n v="942.78399999999999"/>
    <n v="4"/>
    <n v="0.2"/>
    <n v="94.278400000000005"/>
    <x v="15"/>
    <x v="3"/>
  </r>
  <r>
    <n v="8773"/>
    <s v="CA-2017-115882"/>
    <d v="2017-09-14T00:00:00"/>
    <s v="9/17/2017"/>
    <s v="First Class"/>
    <s v="DB-13555"/>
    <s v="Dorothy Badders"/>
    <s v="Corporate"/>
    <s v="United States"/>
    <s v="Raleigh"/>
    <s v="North Carolina"/>
    <n v="27604"/>
    <s v="South"/>
    <s v="OFF-PA-10001125"/>
    <s v="Office Supplies"/>
    <s v="Paper"/>
    <s v="Xerox 1988"/>
    <n v="74.352000000000004"/>
    <n v="3"/>
    <n v="0.2"/>
    <n v="23.234999999999999"/>
    <x v="15"/>
    <x v="3"/>
  </r>
  <r>
    <n v="8774"/>
    <s v="CA-2015-132276"/>
    <d v="2015-02-23T00:00:00"/>
    <s v="2/28/2015"/>
    <s v="Standard Class"/>
    <s v="LC-16960"/>
    <s v="Lindsay Castell"/>
    <s v="Home Office"/>
    <s v="United States"/>
    <s v="New York City"/>
    <s v="New York"/>
    <n v="10024"/>
    <s v="East"/>
    <s v="OFF-AP-10000804"/>
    <s v="Office Supplies"/>
    <s v="Appliances"/>
    <s v="Hoover Portapower Portable Vacuum"/>
    <n v="26.88"/>
    <n v="6"/>
    <n v="0"/>
    <n v="6.72"/>
    <x v="36"/>
    <x v="1"/>
  </r>
  <r>
    <n v="8775"/>
    <s v="CA-2015-132276"/>
    <d v="2015-02-23T00:00:00"/>
    <s v="2/28/2015"/>
    <s v="Standard Class"/>
    <s v="LC-16960"/>
    <s v="Lindsay Castell"/>
    <s v="Home Office"/>
    <s v="United States"/>
    <s v="New York City"/>
    <s v="New York"/>
    <n v="10024"/>
    <s v="East"/>
    <s v="OFF-BI-10002982"/>
    <s v="Office Supplies"/>
    <s v="Binders"/>
    <s v="Avery Self-Adhesive Photo Pockets for Polaroid Photos"/>
    <n v="10.896000000000001"/>
    <n v="2"/>
    <n v="0.2"/>
    <n v="3.8136000000000001"/>
    <x v="36"/>
    <x v="1"/>
  </r>
  <r>
    <n v="8776"/>
    <s v="CA-2016-163636"/>
    <d v="2016-12-05T00:00:00"/>
    <d v="2016-09-12T00:00:00"/>
    <s v="Second Class"/>
    <s v="MP-18175"/>
    <s v="Mike Pelletier"/>
    <s v="Home Office"/>
    <s v="United States"/>
    <s v="Chicago"/>
    <s v="Illinois"/>
    <n v="60623"/>
    <s v="Central"/>
    <s v="OFF-AR-10001547"/>
    <s v="Office Supplies"/>
    <s v="Art"/>
    <s v="Newell 311"/>
    <n v="3.536"/>
    <n v="2"/>
    <n v="0.2"/>
    <n v="0.30940000000000001"/>
    <x v="5"/>
    <x v="0"/>
  </r>
  <r>
    <n v="8777"/>
    <s v="CA-2016-102813"/>
    <d v="2016-07-02T00:00:00"/>
    <d v="2016-03-07T00:00:00"/>
    <s v="First Class"/>
    <s v="EA-14035"/>
    <s v="Erin Ashbrook"/>
    <s v="Corporate"/>
    <s v="United States"/>
    <s v="Huntsville"/>
    <s v="Texas"/>
    <n v="77340"/>
    <s v="Central"/>
    <s v="FUR-CH-10000665"/>
    <s v="Furniture"/>
    <s v="Chairs"/>
    <s v="Global Airflow Leather Mesh Back Chair, Black"/>
    <n v="528.42999999999995"/>
    <n v="5"/>
    <n v="0.3"/>
    <n v="0"/>
    <x v="16"/>
    <x v="0"/>
  </r>
  <r>
    <n v="8778"/>
    <s v="CA-2016-102813"/>
    <d v="2016-07-02T00:00:00"/>
    <d v="2016-03-07T00:00:00"/>
    <s v="First Class"/>
    <s v="EA-14035"/>
    <s v="Erin Ashbrook"/>
    <s v="Corporate"/>
    <s v="United States"/>
    <s v="Huntsville"/>
    <s v="Texas"/>
    <n v="77340"/>
    <s v="Central"/>
    <s v="OFF-PA-10000520"/>
    <s v="Office Supplies"/>
    <s v="Paper"/>
    <s v="Xerox 201"/>
    <n v="41.472000000000001"/>
    <n v="8"/>
    <n v="0.2"/>
    <n v="14.5152"/>
    <x v="16"/>
    <x v="0"/>
  </r>
  <r>
    <n v="8779"/>
    <s v="CA-2017-135377"/>
    <d v="2017-12-13T00:00:00"/>
    <s v="12/18/2017"/>
    <s v="Standard Class"/>
    <s v="BP-11095"/>
    <s v="Bart Pistole"/>
    <s v="Corporate"/>
    <s v="United States"/>
    <s v="New York City"/>
    <s v="New York"/>
    <n v="10024"/>
    <s v="East"/>
    <s v="FUR-BO-10004015"/>
    <s v="Furniture"/>
    <s v="Bookcases"/>
    <s v="Bush Andora Bookcase, Maple/Graphite Gray Finish"/>
    <n v="287.976"/>
    <n v="3"/>
    <n v="0.2"/>
    <n v="7.1993999999999998"/>
    <x v="22"/>
    <x v="3"/>
  </r>
  <r>
    <n v="8780"/>
    <s v="CA-2015-165813"/>
    <d v="2015-03-20T00:00:00"/>
    <s v="3/22/2015"/>
    <s v="Second Class"/>
    <s v="BM-11785"/>
    <s v="Bryan Mills"/>
    <s v="Consumer"/>
    <s v="United States"/>
    <s v="Salem"/>
    <s v="Oregon"/>
    <n v="97301"/>
    <s v="West"/>
    <s v="OFF-ST-10004258"/>
    <s v="Office Supplies"/>
    <s v="Storage"/>
    <s v="Portable Personal File Box"/>
    <n v="29.303999999999998"/>
    <n v="3"/>
    <n v="0.2"/>
    <n v="2.5640999999999998"/>
    <x v="29"/>
    <x v="1"/>
  </r>
  <r>
    <n v="8781"/>
    <s v="CA-2015-133585"/>
    <d v="2015-03-01T00:00:00"/>
    <d v="2015-04-03T00:00:00"/>
    <s v="First Class"/>
    <s v="CM-12715"/>
    <s v="Craig Molinari"/>
    <s v="Corporate"/>
    <s v="United States"/>
    <s v="Houston"/>
    <s v="Texas"/>
    <n v="77070"/>
    <s v="Central"/>
    <s v="OFF-AR-10003696"/>
    <s v="Office Supplies"/>
    <s v="Art"/>
    <s v="Panasonic KP-350BK Electric Pencil Sharpener with Auto Stop"/>
    <n v="55.328000000000003"/>
    <n v="2"/>
    <n v="0.2"/>
    <n v="6.2244000000000002"/>
    <x v="29"/>
    <x v="1"/>
  </r>
  <r>
    <n v="8782"/>
    <s v="CA-2015-133585"/>
    <d v="2015-03-01T00:00:00"/>
    <d v="2015-04-03T00:00:00"/>
    <s v="First Class"/>
    <s v="CM-12715"/>
    <s v="Craig Molinari"/>
    <s v="Corporate"/>
    <s v="United States"/>
    <s v="Houston"/>
    <s v="Texas"/>
    <n v="77070"/>
    <s v="Central"/>
    <s v="FUR-BO-10001811"/>
    <s v="Furniture"/>
    <s v="Bookcases"/>
    <s v="Atlantic Metals Mobile 5-Shelf Bookcases, Custom Colors"/>
    <n v="1227.9983999999999"/>
    <n v="6"/>
    <n v="0.32"/>
    <n v="-36.117600000000003"/>
    <x v="29"/>
    <x v="1"/>
  </r>
  <r>
    <n v="8783"/>
    <s v="CA-2016-116911"/>
    <d v="2016-09-15T00:00:00"/>
    <s v="9/20/2016"/>
    <s v="Standard Class"/>
    <s v="JD-16150"/>
    <s v="Justin Deggeller"/>
    <s v="Corporate"/>
    <s v="United States"/>
    <s v="Twin Falls"/>
    <s v="Idaho"/>
    <n v="83301"/>
    <s v="West"/>
    <s v="OFF-BI-10001249"/>
    <s v="Office Supplies"/>
    <s v="Binders"/>
    <s v="Avery Heavy-Duty EZD View Binder with Locking Rings"/>
    <n v="20.416"/>
    <n v="4"/>
    <n v="0.2"/>
    <n v="6.6352000000000002"/>
    <x v="21"/>
    <x v="0"/>
  </r>
  <r>
    <n v="8784"/>
    <s v="CA-2016-116911"/>
    <d v="2016-09-15T00:00:00"/>
    <s v="9/20/2016"/>
    <s v="Standard Class"/>
    <s v="JD-16150"/>
    <s v="Justin Deggeller"/>
    <s v="Corporate"/>
    <s v="United States"/>
    <s v="Twin Falls"/>
    <s v="Idaho"/>
    <n v="83301"/>
    <s v="West"/>
    <s v="FUR-TA-10003473"/>
    <s v="Furniture"/>
    <s v="Tables"/>
    <s v="Bretford Rectangular Conference Table Tops"/>
    <n v="1128.3900000000001"/>
    <n v="3"/>
    <n v="0"/>
    <n v="259.52969999999999"/>
    <x v="21"/>
    <x v="0"/>
  </r>
  <r>
    <n v="8785"/>
    <s v="US-2017-129224"/>
    <d v="2017-03-17T00:00:00"/>
    <s v="3/23/2017"/>
    <s v="Standard Class"/>
    <s v="AS-10630"/>
    <s v="Ann Steele"/>
    <s v="Home Office"/>
    <s v="United States"/>
    <s v="Knoxville"/>
    <s v="Tennessee"/>
    <n v="37918"/>
    <s v="South"/>
    <s v="OFF-LA-10003190"/>
    <s v="Office Supplies"/>
    <s v="Labels"/>
    <s v="Avery 474"/>
    <n v="4.6079999999999997"/>
    <n v="2"/>
    <n v="0.2"/>
    <n v="1.6704000000000001"/>
    <x v="42"/>
    <x v="3"/>
  </r>
  <r>
    <n v="8786"/>
    <s v="CA-2017-145765"/>
    <d v="2017-05-28T00:00:00"/>
    <d v="2017-02-06T00:00:00"/>
    <s v="Standard Class"/>
    <s v="CM-11815"/>
    <s v="Candace McMahon"/>
    <s v="Corporate"/>
    <s v="United States"/>
    <s v="Phoenix"/>
    <s v="Arizona"/>
    <n v="85023"/>
    <s v="West"/>
    <s v="TEC-PH-10001305"/>
    <s v="Technology"/>
    <s v="Phones"/>
    <s v="Panasonic KX TS208W Corded phone"/>
    <n v="195.96"/>
    <n v="5"/>
    <n v="0.2"/>
    <n v="19.596"/>
    <x v="24"/>
    <x v="3"/>
  </r>
  <r>
    <n v="8787"/>
    <s v="CA-2017-145765"/>
    <d v="2017-05-28T00:00:00"/>
    <d v="2017-02-06T00:00:00"/>
    <s v="Standard Class"/>
    <s v="CM-11815"/>
    <s v="Candace McMahon"/>
    <s v="Corporate"/>
    <s v="United States"/>
    <s v="Phoenix"/>
    <s v="Arizona"/>
    <n v="85023"/>
    <s v="West"/>
    <s v="OFF-PA-10001534"/>
    <s v="Office Supplies"/>
    <s v="Paper"/>
    <s v="Xerox 230"/>
    <n v="15.552"/>
    <n v="3"/>
    <n v="0.2"/>
    <n v="5.4432"/>
    <x v="24"/>
    <x v="3"/>
  </r>
  <r>
    <n v="8788"/>
    <s v="CA-2017-145765"/>
    <d v="2017-05-28T00:00:00"/>
    <d v="2017-02-06T00:00:00"/>
    <s v="Standard Class"/>
    <s v="CM-11815"/>
    <s v="Candace McMahon"/>
    <s v="Corporate"/>
    <s v="United States"/>
    <s v="Phoenix"/>
    <s v="Arizona"/>
    <n v="85023"/>
    <s v="West"/>
    <s v="TEC-AC-10000844"/>
    <s v="Technology"/>
    <s v="Accessories"/>
    <s v="Logitech†Gaming G510s - Keyboard"/>
    <n v="271.96800000000002"/>
    <n v="4"/>
    <n v="0.2"/>
    <n v="54.393599999999999"/>
    <x v="24"/>
    <x v="3"/>
  </r>
  <r>
    <n v="8789"/>
    <s v="CA-2017-126914"/>
    <d v="2017-06-15T00:00:00"/>
    <s v="6/19/2017"/>
    <s v="Standard Class"/>
    <s v="JE-15715"/>
    <s v="Joe Elijah"/>
    <s v="Consumer"/>
    <s v="United States"/>
    <s v="Monroe"/>
    <s v="North Carolina"/>
    <n v="28110"/>
    <s v="South"/>
    <s v="FUR-CH-10000847"/>
    <s v="Furniture"/>
    <s v="Chairs"/>
    <s v="Global Executive Mid-Back Manager's Chair"/>
    <n v="698.35199999999998"/>
    <n v="3"/>
    <n v="0.2"/>
    <n v="52.376399999999997"/>
    <x v="27"/>
    <x v="3"/>
  </r>
  <r>
    <n v="8790"/>
    <s v="CA-2017-126914"/>
    <d v="2017-06-15T00:00:00"/>
    <s v="6/19/2017"/>
    <s v="Standard Class"/>
    <s v="JE-15715"/>
    <s v="Joe Elijah"/>
    <s v="Consumer"/>
    <s v="United States"/>
    <s v="Monroe"/>
    <s v="North Carolina"/>
    <n v="28110"/>
    <s v="South"/>
    <s v="FUR-BO-10000468"/>
    <s v="Furniture"/>
    <s v="Bookcases"/>
    <s v="O'Sullivan 2-Shelf Heavy-Duty Bookcases"/>
    <n v="77.727999999999994"/>
    <n v="2"/>
    <n v="0.2"/>
    <n v="-3.8864000000000001"/>
    <x v="27"/>
    <x v="3"/>
  </r>
  <r>
    <n v="8791"/>
    <s v="CA-2015-169572"/>
    <d v="2015-09-06T00:00:00"/>
    <d v="2015-12-09T00:00:00"/>
    <s v="Standard Class"/>
    <s v="AG-10525"/>
    <s v="Andy Gerbode"/>
    <s v="Corporate"/>
    <s v="United States"/>
    <s v="Richmond"/>
    <s v="Virginia"/>
    <n v="23223"/>
    <s v="South"/>
    <s v="OFF-BI-10002799"/>
    <s v="Office Supplies"/>
    <s v="Binders"/>
    <s v="SlimView Poly Binder, 3/8&quot;"/>
    <n v="46.62"/>
    <n v="9"/>
    <n v="0"/>
    <n v="21.4452"/>
    <x v="11"/>
    <x v="1"/>
  </r>
  <r>
    <n v="8792"/>
    <s v="CA-2017-162075"/>
    <d v="2017-03-18T00:00:00"/>
    <s v="3/24/2017"/>
    <s v="Standard Class"/>
    <s v="TT-21220"/>
    <s v="Thomas Thornton"/>
    <s v="Consumer"/>
    <s v="United States"/>
    <s v="Houston"/>
    <s v="Texas"/>
    <n v="77041"/>
    <s v="Central"/>
    <s v="TEC-PH-10001557"/>
    <s v="Technology"/>
    <s v="Phones"/>
    <s v="Pyle PMP37LED"/>
    <n v="537.54399999999998"/>
    <n v="7"/>
    <n v="0.2"/>
    <n v="47.0351"/>
    <x v="42"/>
    <x v="3"/>
  </r>
  <r>
    <n v="8793"/>
    <s v="CA-2014-162992"/>
    <d v="2014-12-19T00:00:00"/>
    <s v="12/21/2014"/>
    <s v="First Class"/>
    <s v="BP-11095"/>
    <s v="Bart Pistole"/>
    <s v="Corporate"/>
    <s v="United States"/>
    <s v="Los Angeles"/>
    <s v="California"/>
    <n v="90008"/>
    <s v="West"/>
    <s v="OFF-LA-10001934"/>
    <s v="Office Supplies"/>
    <s v="Labels"/>
    <s v="Avery 516"/>
    <n v="14.62"/>
    <n v="2"/>
    <n v="0"/>
    <n v="6.8714000000000004"/>
    <x v="20"/>
    <x v="2"/>
  </r>
  <r>
    <n v="8794"/>
    <s v="CA-2014-162992"/>
    <d v="2014-12-19T00:00:00"/>
    <s v="12/21/2014"/>
    <s v="First Class"/>
    <s v="BP-11095"/>
    <s v="Bart Pistole"/>
    <s v="Corporate"/>
    <s v="United States"/>
    <s v="Los Angeles"/>
    <s v="California"/>
    <n v="90008"/>
    <s v="West"/>
    <s v="OFF-FA-10004248"/>
    <s v="Office Supplies"/>
    <s v="Fasteners"/>
    <s v="Advantus T-Pin Paper Clips"/>
    <n v="22.55"/>
    <n v="5"/>
    <n v="0"/>
    <n v="8.7944999999999993"/>
    <x v="20"/>
    <x v="2"/>
  </r>
  <r>
    <n v="8795"/>
    <s v="CA-2014-162992"/>
    <d v="2014-12-19T00:00:00"/>
    <s v="12/21/2014"/>
    <s v="First Class"/>
    <s v="BP-11095"/>
    <s v="Bart Pistole"/>
    <s v="Corporate"/>
    <s v="United States"/>
    <s v="Los Angeles"/>
    <s v="California"/>
    <n v="90008"/>
    <s v="West"/>
    <s v="TEC-PH-10001944"/>
    <s v="Technology"/>
    <s v="Phones"/>
    <s v="Wi-Ex zBoost YX540 Cellular Phone Signal Booster"/>
    <n v="583.79999999999995"/>
    <n v="5"/>
    <n v="0.2"/>
    <n v="72.974999999999994"/>
    <x v="20"/>
    <x v="2"/>
  </r>
  <r>
    <n v="8796"/>
    <s v="CA-2014-162992"/>
    <d v="2014-12-19T00:00:00"/>
    <s v="12/21/2014"/>
    <s v="First Class"/>
    <s v="BP-11095"/>
    <s v="Bart Pistole"/>
    <s v="Corporate"/>
    <s v="United States"/>
    <s v="Los Angeles"/>
    <s v="California"/>
    <n v="90008"/>
    <s v="West"/>
    <s v="TEC-PH-10002085"/>
    <s v="Technology"/>
    <s v="Phones"/>
    <s v="Clarity 53712"/>
    <n v="211.16800000000001"/>
    <n v="4"/>
    <n v="0.2"/>
    <n v="15.8376"/>
    <x v="20"/>
    <x v="2"/>
  </r>
  <r>
    <n v="8797"/>
    <s v="CA-2016-106397"/>
    <d v="2016-07-07T00:00:00"/>
    <s v="7/13/2016"/>
    <s v="Standard Class"/>
    <s v="MJ-17740"/>
    <s v="Max Jones"/>
    <s v="Consumer"/>
    <s v="United States"/>
    <s v="Orem"/>
    <s v="Utah"/>
    <n v="84057"/>
    <s v="West"/>
    <s v="OFF-PA-10003441"/>
    <s v="Office Supplies"/>
    <s v="Paper"/>
    <s v="Xerox 226"/>
    <n v="12.96"/>
    <n v="2"/>
    <n v="0"/>
    <n v="6.2207999999999997"/>
    <x v="16"/>
    <x v="0"/>
  </r>
  <r>
    <n v="8798"/>
    <s v="CA-2016-106397"/>
    <d v="2016-07-07T00:00:00"/>
    <s v="7/13/2016"/>
    <s v="Standard Class"/>
    <s v="MJ-17740"/>
    <s v="Max Jones"/>
    <s v="Consumer"/>
    <s v="United States"/>
    <s v="Orem"/>
    <s v="Utah"/>
    <n v="84057"/>
    <s v="West"/>
    <s v="OFF-AR-10004602"/>
    <s v="Office Supplies"/>
    <s v="Art"/>
    <s v="Boston KS Multi-Size Manual Pencil Sharpener"/>
    <n v="45.98"/>
    <n v="2"/>
    <n v="0"/>
    <n v="12.8744"/>
    <x v="16"/>
    <x v="0"/>
  </r>
  <r>
    <n v="8799"/>
    <s v="US-2016-150140"/>
    <d v="2016-04-06T00:00:00"/>
    <d v="2016-10-04T00:00:00"/>
    <s v="Standard Class"/>
    <s v="VM-21685"/>
    <s v="Valerie Mitchum"/>
    <s v="Home Office"/>
    <s v="United States"/>
    <s v="Burlington"/>
    <s v="Vermont"/>
    <n v="5408"/>
    <s v="East"/>
    <s v="TEC-PH-10002555"/>
    <s v="Technology"/>
    <s v="Phones"/>
    <s v="Nortel Meridian M5316 Digital phone"/>
    <n v="1294.75"/>
    <n v="5"/>
    <n v="0"/>
    <n v="336.63499999999999"/>
    <x v="25"/>
    <x v="0"/>
  </r>
  <r>
    <n v="8800"/>
    <s v="CA-2014-116666"/>
    <d v="2014-05-08T00:00:00"/>
    <d v="2014-10-05T00:00:00"/>
    <s v="First Class"/>
    <s v="KT-16480"/>
    <s v="Kean Thornton"/>
    <s v="Consumer"/>
    <s v="United States"/>
    <s v="Philadelphia"/>
    <s v="Pennsylvania"/>
    <n v="19134"/>
    <s v="East"/>
    <s v="TEC-CO-10001449"/>
    <s v="Technology"/>
    <s v="Copiers"/>
    <s v="Hewlett Packard LaserJet 3310 Copier"/>
    <n v="1799.97"/>
    <n v="5"/>
    <n v="0.4"/>
    <n v="239.99600000000001"/>
    <x v="8"/>
    <x v="2"/>
  </r>
  <r>
    <n v="8801"/>
    <s v="CA-2017-148992"/>
    <d v="2017-11-23T00:00:00"/>
    <s v="11/27/2017"/>
    <s v="Standard Class"/>
    <s v="CS-12250"/>
    <s v="Chris Selesnick"/>
    <s v="Corporate"/>
    <s v="United States"/>
    <s v="Chicago"/>
    <s v="Illinois"/>
    <n v="60623"/>
    <s v="Central"/>
    <s v="OFF-PA-10004285"/>
    <s v="Office Supplies"/>
    <s v="Paper"/>
    <s v="Xerox 1959"/>
    <n v="10.688000000000001"/>
    <n v="2"/>
    <n v="0.2"/>
    <n v="3.7408000000000001"/>
    <x v="23"/>
    <x v="3"/>
  </r>
  <r>
    <n v="8802"/>
    <s v="CA-2016-140935"/>
    <d v="2016-11-10T00:00:00"/>
    <d v="2016-12-11T00:00:00"/>
    <s v="First Class"/>
    <s v="AB-10015"/>
    <s v="Aaron Bergman"/>
    <s v="Consumer"/>
    <s v="United States"/>
    <s v="Oklahoma City"/>
    <s v="Oklahoma"/>
    <n v="73120"/>
    <s v="Central"/>
    <s v="TEC-PH-10000562"/>
    <s v="Technology"/>
    <s v="Phones"/>
    <s v="Samsung Convoy 3"/>
    <n v="221.98"/>
    <n v="2"/>
    <n v="0"/>
    <n v="62.154400000000003"/>
    <x v="0"/>
    <x v="0"/>
  </r>
  <r>
    <n v="8803"/>
    <s v="CA-2016-140935"/>
    <d v="2016-11-10T00:00:00"/>
    <d v="2016-12-11T00:00:00"/>
    <s v="First Class"/>
    <s v="AB-10015"/>
    <s v="Aaron Bergman"/>
    <s v="Consumer"/>
    <s v="United States"/>
    <s v="Oklahoma City"/>
    <s v="Oklahoma"/>
    <n v="73120"/>
    <s v="Central"/>
    <s v="FUR-BO-10003966"/>
    <s v="Furniture"/>
    <s v="Bookcases"/>
    <s v="Sauder Facets Collection Library, Sky Alder Finish"/>
    <n v="341.96"/>
    <n v="2"/>
    <n v="0"/>
    <n v="54.7136"/>
    <x v="0"/>
    <x v="0"/>
  </r>
  <r>
    <n v="8804"/>
    <s v="CA-2014-157644"/>
    <d v="2014-12-31T00:00:00"/>
    <d v="2015-01-01T00:00:00"/>
    <s v="First Class"/>
    <s v="AH-10030"/>
    <s v="Aaron Hawkins"/>
    <s v="Corporate"/>
    <s v="United States"/>
    <s v="New York City"/>
    <s v="New York"/>
    <n v="10035"/>
    <s v="East"/>
    <s v="TEC-AC-10003614"/>
    <s v="Technology"/>
    <s v="Accessories"/>
    <s v="Verbatim 25 GB 6x Blu-ray Single Layer Recordable Disc, 10/Pack"/>
    <n v="34.770000000000003"/>
    <n v="3"/>
    <n v="0"/>
    <n v="11.4741"/>
    <x v="20"/>
    <x v="2"/>
  </r>
  <r>
    <n v="8805"/>
    <s v="CA-2014-157644"/>
    <d v="2014-12-31T00:00:00"/>
    <d v="2015-01-01T00:00:00"/>
    <s v="First Class"/>
    <s v="AH-10030"/>
    <s v="Aaron Hawkins"/>
    <s v="Corporate"/>
    <s v="United States"/>
    <s v="New York City"/>
    <s v="New York"/>
    <n v="10035"/>
    <s v="East"/>
    <s v="OFF-LA-10003148"/>
    <s v="Office Supplies"/>
    <s v="Labels"/>
    <s v="Avery 51"/>
    <n v="18.899999999999999"/>
    <n v="3"/>
    <n v="0"/>
    <n v="8.6940000000000008"/>
    <x v="20"/>
    <x v="2"/>
  </r>
  <r>
    <n v="8806"/>
    <s v="US-2017-100398"/>
    <d v="2017-08-19T00:00:00"/>
    <s v="8/23/2017"/>
    <s v="Standard Class"/>
    <s v="DO-13435"/>
    <s v="Denny Ordway"/>
    <s v="Consumer"/>
    <s v="United States"/>
    <s v="Salt Lake City"/>
    <s v="Utah"/>
    <n v="84106"/>
    <s v="West"/>
    <s v="OFF-BI-10002133"/>
    <s v="Office Supplies"/>
    <s v="Binders"/>
    <s v="Wilson Jones Elliptical Ring 3 1/2&quot; Capacity Binders, 800 sheets"/>
    <n v="102.72"/>
    <n v="3"/>
    <n v="0.2"/>
    <n v="37.235999999999997"/>
    <x v="43"/>
    <x v="3"/>
  </r>
  <r>
    <n v="8807"/>
    <s v="CA-2016-113082"/>
    <d v="2016-09-12T00:00:00"/>
    <s v="9/16/2016"/>
    <s v="Standard Class"/>
    <s v="MC-17590"/>
    <s v="Matt Collister"/>
    <s v="Corporate"/>
    <s v="United States"/>
    <s v="Utica"/>
    <s v="New York"/>
    <n v="13501"/>
    <s v="East"/>
    <s v="FUR-FU-10002813"/>
    <s v="Furniture"/>
    <s v="Furnishings"/>
    <s v="DAX Contemporary Wood Frame with Silver Metal Mat, Desktop, 11 x 14 Size"/>
    <n v="40.479999999999997"/>
    <n v="2"/>
    <n v="0"/>
    <n v="14.572800000000001"/>
    <x v="21"/>
    <x v="0"/>
  </r>
  <r>
    <n v="8808"/>
    <s v="US-2017-110646"/>
    <d v="2017-10-26T00:00:00"/>
    <s v="10/31/2017"/>
    <s v="Standard Class"/>
    <s v="JF-15190"/>
    <s v="Jamie Frazer"/>
    <s v="Consumer"/>
    <s v="United States"/>
    <s v="Philadelphia"/>
    <s v="Pennsylvania"/>
    <n v="19134"/>
    <s v="East"/>
    <s v="OFF-BI-10004330"/>
    <s v="Office Supplies"/>
    <s v="Binders"/>
    <s v="GBC Velobind Prepunched Cover Sets, Regency Series"/>
    <n v="33.281999999999996"/>
    <n v="3"/>
    <n v="0.7"/>
    <n v="-27.734999999999999"/>
    <x v="13"/>
    <x v="3"/>
  </r>
  <r>
    <n v="8809"/>
    <s v="US-2017-110646"/>
    <d v="2017-10-26T00:00:00"/>
    <s v="10/31/2017"/>
    <s v="Standard Class"/>
    <s v="JF-15190"/>
    <s v="Jamie Frazer"/>
    <s v="Consumer"/>
    <s v="United States"/>
    <s v="Philadelphia"/>
    <s v="Pennsylvania"/>
    <n v="19134"/>
    <s v="East"/>
    <s v="TEC-PH-10002807"/>
    <s v="Technology"/>
    <s v="Phones"/>
    <s v="Motorla HX550 Universal Bluetooth Headset"/>
    <n v="118.65"/>
    <n v="5"/>
    <n v="0.4"/>
    <n v="19.774999999999999"/>
    <x v="13"/>
    <x v="3"/>
  </r>
  <r>
    <n v="8810"/>
    <s v="US-2017-110646"/>
    <d v="2017-10-26T00:00:00"/>
    <s v="10/31/2017"/>
    <s v="Standard Class"/>
    <s v="JF-15190"/>
    <s v="Jamie Frazer"/>
    <s v="Consumer"/>
    <s v="United States"/>
    <s v="Philadelphia"/>
    <s v="Pennsylvania"/>
    <n v="19134"/>
    <s v="East"/>
    <s v="OFF-LA-10001404"/>
    <s v="Office Supplies"/>
    <s v="Labels"/>
    <s v="Avery 517"/>
    <n v="14.76"/>
    <n v="5"/>
    <n v="0.2"/>
    <n v="4.9814999999999996"/>
    <x v="13"/>
    <x v="3"/>
  </r>
  <r>
    <n v="8811"/>
    <s v="CA-2017-120614"/>
    <d v="2017-05-30T00:00:00"/>
    <d v="2017-04-06T00:00:00"/>
    <s v="Standard Class"/>
    <s v="SM-20950"/>
    <s v="Suzanne McNair"/>
    <s v="Corporate"/>
    <s v="United States"/>
    <s v="Los Angeles"/>
    <s v="California"/>
    <n v="90004"/>
    <s v="West"/>
    <s v="OFF-PA-10004911"/>
    <s v="Office Supplies"/>
    <s v="Paper"/>
    <s v="Rediform S.O.S. 1-Up Phone Message Bk, 4-1/4x3-1/16 Bk, 1 Form/Pg, 40 Messages/Bk, 3/Pk"/>
    <n v="37.520000000000003"/>
    <n v="4"/>
    <n v="0"/>
    <n v="18.009599999999999"/>
    <x v="24"/>
    <x v="3"/>
  </r>
  <r>
    <n v="8812"/>
    <s v="US-2016-140172"/>
    <d v="2016-03-08T00:00:00"/>
    <s v="3/13/2016"/>
    <s v="Standard Class"/>
    <s v="SP-20650"/>
    <s v="Stephanie Phelps"/>
    <s v="Corporate"/>
    <s v="United States"/>
    <s v="Jackson"/>
    <s v="Michigan"/>
    <n v="49201"/>
    <s v="Central"/>
    <s v="OFF-AP-10004233"/>
    <s v="Office Supplies"/>
    <s v="Appliances"/>
    <s v="Honeywell Enviracaire Portable Air Cleaner for up to 8 x 10 Room"/>
    <n v="207.14400000000001"/>
    <n v="3"/>
    <n v="0.1"/>
    <n v="48.333599999999997"/>
    <x v="17"/>
    <x v="0"/>
  </r>
  <r>
    <n v="8813"/>
    <s v="US-2016-140172"/>
    <d v="2016-03-08T00:00:00"/>
    <s v="3/13/2016"/>
    <s v="Standard Class"/>
    <s v="SP-20650"/>
    <s v="Stephanie Phelps"/>
    <s v="Corporate"/>
    <s v="United States"/>
    <s v="Jackson"/>
    <s v="Michigan"/>
    <n v="49201"/>
    <s v="Central"/>
    <s v="OFF-AR-10002766"/>
    <s v="Office Supplies"/>
    <s v="Art"/>
    <s v="Prang Drawing Pencil Set"/>
    <n v="13.9"/>
    <n v="5"/>
    <n v="0"/>
    <n v="3.7530000000000001"/>
    <x v="17"/>
    <x v="0"/>
  </r>
  <r>
    <n v="8814"/>
    <s v="CA-2015-127754"/>
    <d v="2015-07-26T00:00:00"/>
    <s v="7/31/2015"/>
    <s v="Standard Class"/>
    <s v="CK-12760"/>
    <s v="Cyma Kinney"/>
    <s v="Corporate"/>
    <s v="United States"/>
    <s v="Glendale"/>
    <s v="Arizona"/>
    <n v="85301"/>
    <s v="West"/>
    <s v="FUR-CH-10003199"/>
    <s v="Furniture"/>
    <s v="Chairs"/>
    <s v="Office Star - Contemporary Task Swivel Chair"/>
    <n v="266.35199999999998"/>
    <n v="3"/>
    <n v="0.2"/>
    <n v="13.317600000000001"/>
    <x v="38"/>
    <x v="1"/>
  </r>
  <r>
    <n v="8815"/>
    <s v="CA-2015-144274"/>
    <d v="2015-11-23T00:00:00"/>
    <s v="11/25/2015"/>
    <s v="Second Class"/>
    <s v="PW-19240"/>
    <s v="Pierre Wener"/>
    <s v="Consumer"/>
    <s v="United States"/>
    <s v="Wilmington"/>
    <s v="Delaware"/>
    <n v="19805"/>
    <s v="East"/>
    <s v="TEC-PH-10003012"/>
    <s v="Technology"/>
    <s v="Phones"/>
    <s v="Nortel Meridian M3904 Professional Digital phone"/>
    <n v="307.98"/>
    <n v="2"/>
    <n v="0"/>
    <n v="89.3142"/>
    <x v="6"/>
    <x v="1"/>
  </r>
  <r>
    <n v="8816"/>
    <s v="CA-2015-144274"/>
    <d v="2015-11-23T00:00:00"/>
    <s v="11/25/2015"/>
    <s v="Second Class"/>
    <s v="PW-19240"/>
    <s v="Pierre Wener"/>
    <s v="Consumer"/>
    <s v="United States"/>
    <s v="Wilmington"/>
    <s v="Delaware"/>
    <n v="19805"/>
    <s v="East"/>
    <s v="OFF-PA-10001583"/>
    <s v="Office Supplies"/>
    <s v="Paper"/>
    <s v="1/4 Fold Party Design Invitations &amp; White Envelopes, 24 8-1/2&quot; X 11&quot; Cards, 25 Env./Pack"/>
    <n v="44.1"/>
    <n v="6"/>
    <n v="0"/>
    <n v="20.727"/>
    <x v="6"/>
    <x v="1"/>
  </r>
  <r>
    <n v="8817"/>
    <s v="CA-2015-144274"/>
    <d v="2015-11-23T00:00:00"/>
    <s v="11/25/2015"/>
    <s v="Second Class"/>
    <s v="PW-19240"/>
    <s v="Pierre Wener"/>
    <s v="Consumer"/>
    <s v="United States"/>
    <s v="Wilmington"/>
    <s v="Delaware"/>
    <n v="19805"/>
    <s v="East"/>
    <s v="OFF-AR-10001940"/>
    <s v="Office Supplies"/>
    <s v="Art"/>
    <s v="Sanford Colorific Eraseable Coloring Pencils, 12 Count"/>
    <n v="13.12"/>
    <n v="4"/>
    <n v="0"/>
    <n v="5.6416000000000004"/>
    <x v="6"/>
    <x v="1"/>
  </r>
  <r>
    <n v="8818"/>
    <s v="CA-2015-144274"/>
    <d v="2015-11-23T00:00:00"/>
    <s v="11/25/2015"/>
    <s v="Second Class"/>
    <s v="PW-19240"/>
    <s v="Pierre Wener"/>
    <s v="Consumer"/>
    <s v="United States"/>
    <s v="Wilmington"/>
    <s v="Delaware"/>
    <n v="19805"/>
    <s v="East"/>
    <s v="OFF-EN-10003286"/>
    <s v="Office Supplies"/>
    <s v="Envelopes"/>
    <s v="Staple envelope"/>
    <n v="16.559999999999999"/>
    <n v="2"/>
    <n v="0"/>
    <n v="7.7831999999999999"/>
    <x v="6"/>
    <x v="1"/>
  </r>
  <r>
    <n v="8819"/>
    <s v="CA-2015-144274"/>
    <d v="2015-11-23T00:00:00"/>
    <s v="11/25/2015"/>
    <s v="Second Class"/>
    <s v="PW-19240"/>
    <s v="Pierre Wener"/>
    <s v="Consumer"/>
    <s v="United States"/>
    <s v="Wilmington"/>
    <s v="Delaware"/>
    <n v="19805"/>
    <s v="East"/>
    <s v="OFF-PA-10003441"/>
    <s v="Office Supplies"/>
    <s v="Paper"/>
    <s v="Xerox 226"/>
    <n v="38.880000000000003"/>
    <n v="6"/>
    <n v="0"/>
    <n v="18.662400000000002"/>
    <x v="6"/>
    <x v="1"/>
  </r>
  <r>
    <n v="8820"/>
    <s v="CA-2015-142930"/>
    <d v="2015-11-28T00:00:00"/>
    <d v="2015-02-12T00:00:00"/>
    <s v="Standard Class"/>
    <s v="EB-14170"/>
    <s v="Evan Bailliet"/>
    <s v="Consumer"/>
    <s v="United States"/>
    <s v="Austin"/>
    <s v="Texas"/>
    <n v="78745"/>
    <s v="Central"/>
    <s v="OFF-PA-10003395"/>
    <s v="Office Supplies"/>
    <s v="Paper"/>
    <s v="Xerox 1941"/>
    <n v="335.52"/>
    <n v="4"/>
    <n v="0.2"/>
    <n v="117.432"/>
    <x v="6"/>
    <x v="1"/>
  </r>
  <r>
    <n v="8821"/>
    <s v="CA-2017-100622"/>
    <d v="2017-11-03T00:00:00"/>
    <d v="2017-07-11T00:00:00"/>
    <s v="Standard Class"/>
    <s v="DK-13090"/>
    <s v="Dave Kipp"/>
    <s v="Consumer"/>
    <s v="United States"/>
    <s v="Orlando"/>
    <s v="Florida"/>
    <n v="32839"/>
    <s v="South"/>
    <s v="TEC-CO-10003236"/>
    <s v="Technology"/>
    <s v="Copiers"/>
    <s v="Canon Image Class D660 Copier"/>
    <n v="959.98400000000004"/>
    <n v="2"/>
    <n v="0.2"/>
    <n v="311.9948"/>
    <x v="23"/>
    <x v="3"/>
  </r>
  <r>
    <n v="8822"/>
    <s v="CA-2017-100622"/>
    <d v="2017-11-03T00:00:00"/>
    <d v="2017-07-11T00:00:00"/>
    <s v="Standard Class"/>
    <s v="DK-13090"/>
    <s v="Dave Kipp"/>
    <s v="Consumer"/>
    <s v="United States"/>
    <s v="Orlando"/>
    <s v="Florida"/>
    <n v="32839"/>
    <s v="South"/>
    <s v="OFF-BI-10002982"/>
    <s v="Office Supplies"/>
    <s v="Binders"/>
    <s v="Avery Self-Adhesive Photo Pockets for Polaroid Photos"/>
    <n v="4.0860000000000003"/>
    <n v="2"/>
    <n v="0.7"/>
    <n v="-2.9964"/>
    <x v="23"/>
    <x v="3"/>
  </r>
  <r>
    <n v="8823"/>
    <s v="CA-2017-100622"/>
    <d v="2017-11-03T00:00:00"/>
    <d v="2017-07-11T00:00:00"/>
    <s v="Standard Class"/>
    <s v="DK-13090"/>
    <s v="Dave Kipp"/>
    <s v="Consumer"/>
    <s v="United States"/>
    <s v="Orlando"/>
    <s v="Florida"/>
    <n v="32839"/>
    <s v="South"/>
    <s v="OFF-AR-10004010"/>
    <s v="Office Supplies"/>
    <s v="Art"/>
    <s v="Hunt Boston Vacuum Mount KS Pencil Sharpener"/>
    <n v="55.984000000000002"/>
    <n v="2"/>
    <n v="0.2"/>
    <n v="4.1988000000000003"/>
    <x v="23"/>
    <x v="3"/>
  </r>
  <r>
    <n v="8824"/>
    <s v="CA-2017-100622"/>
    <d v="2017-11-03T00:00:00"/>
    <d v="2017-07-11T00:00:00"/>
    <s v="Standard Class"/>
    <s v="DK-13090"/>
    <s v="Dave Kipp"/>
    <s v="Consumer"/>
    <s v="United States"/>
    <s v="Orlando"/>
    <s v="Florida"/>
    <n v="32839"/>
    <s v="South"/>
    <s v="OFF-PA-10002947"/>
    <s v="Office Supplies"/>
    <s v="Paper"/>
    <s v="Xerox 1923"/>
    <n v="10.688000000000001"/>
    <n v="2"/>
    <n v="0.2"/>
    <n v="3.7408000000000001"/>
    <x v="23"/>
    <x v="3"/>
  </r>
  <r>
    <n v="8825"/>
    <s v="CA-2017-117156"/>
    <d v="2017-03-21T00:00:00"/>
    <s v="3/23/2017"/>
    <s v="Second Class"/>
    <s v="TB-21055"/>
    <s v="Ted Butterfield"/>
    <s v="Consumer"/>
    <s v="United States"/>
    <s v="Reading"/>
    <s v="Pennsylvania"/>
    <n v="19601"/>
    <s v="East"/>
    <s v="OFF-EN-10003845"/>
    <s v="Office Supplies"/>
    <s v="Envelopes"/>
    <s v="Colored Envelopes"/>
    <n v="8.8559999999999999"/>
    <n v="3"/>
    <n v="0.2"/>
    <n v="2.8782000000000001"/>
    <x v="42"/>
    <x v="3"/>
  </r>
  <r>
    <n v="8826"/>
    <s v="CA-2015-115399"/>
    <d v="2015-12-19T00:00:00"/>
    <s v="12/22/2015"/>
    <s v="First Class"/>
    <s v="AG-10900"/>
    <s v="Arthur Gainer"/>
    <s v="Consumer"/>
    <s v="United States"/>
    <s v="Philadelphia"/>
    <s v="Pennsylvania"/>
    <n v="19134"/>
    <s v="East"/>
    <s v="OFF-LA-10003190"/>
    <s v="Office Supplies"/>
    <s v="Labels"/>
    <s v="Avery 474"/>
    <n v="6.9119999999999999"/>
    <n v="3"/>
    <n v="0.2"/>
    <n v="2.5055999999999998"/>
    <x v="14"/>
    <x v="1"/>
  </r>
  <r>
    <n v="8827"/>
    <s v="US-2014-157847"/>
    <d v="2014-04-02T00:00:00"/>
    <d v="2014-06-04T00:00:00"/>
    <s v="Second Class"/>
    <s v="SC-20020"/>
    <s v="Sam Craven"/>
    <s v="Consumer"/>
    <s v="United States"/>
    <s v="Houston"/>
    <s v="Texas"/>
    <n v="77095"/>
    <s v="Central"/>
    <s v="OFF-PA-10002986"/>
    <s v="Office Supplies"/>
    <s v="Paper"/>
    <s v="Xerox 1898"/>
    <n v="26.72"/>
    <n v="5"/>
    <n v="0.2"/>
    <n v="9.3520000000000003"/>
    <x v="41"/>
    <x v="2"/>
  </r>
  <r>
    <n v="8828"/>
    <s v="US-2014-157847"/>
    <d v="2014-04-02T00:00:00"/>
    <d v="2014-06-04T00:00:00"/>
    <s v="Second Class"/>
    <s v="SC-20020"/>
    <s v="Sam Craven"/>
    <s v="Consumer"/>
    <s v="United States"/>
    <s v="Houston"/>
    <s v="Texas"/>
    <n v="77095"/>
    <s v="Central"/>
    <s v="OFF-PA-10001593"/>
    <s v="Office Supplies"/>
    <s v="Paper"/>
    <s v="Xerox 1947"/>
    <n v="33.488"/>
    <n v="7"/>
    <n v="0.2"/>
    <n v="10.465"/>
    <x v="41"/>
    <x v="2"/>
  </r>
  <r>
    <n v="8829"/>
    <s v="CA-2015-115168"/>
    <d v="2015-06-05T00:00:00"/>
    <d v="2015-09-06T00:00:00"/>
    <s v="Standard Class"/>
    <s v="BB-11545"/>
    <s v="Brenda Bowman"/>
    <s v="Corporate"/>
    <s v="United States"/>
    <s v="Saint Charles"/>
    <s v="Missouri"/>
    <n v="63301"/>
    <s v="Central"/>
    <s v="OFF-PA-10000528"/>
    <s v="Office Supplies"/>
    <s v="Paper"/>
    <s v="Xerox 1981"/>
    <n v="10.56"/>
    <n v="2"/>
    <n v="0"/>
    <n v="4.7519999999999998"/>
    <x v="40"/>
    <x v="1"/>
  </r>
  <r>
    <n v="8830"/>
    <s v="CA-2014-109680"/>
    <d v="2014-10-06T00:00:00"/>
    <d v="2014-09-10T00:00:00"/>
    <s v="First Class"/>
    <s v="VP-21760"/>
    <s v="Victoria Pisteka"/>
    <s v="Corporate"/>
    <s v="United States"/>
    <s v="Indianapolis"/>
    <s v="Indiana"/>
    <n v="46203"/>
    <s v="Central"/>
    <s v="OFF-ST-10001932"/>
    <s v="Office Supplies"/>
    <s v="Storage"/>
    <s v="Fellowes Staxonsteel Drawer Files"/>
    <n v="386.34"/>
    <n v="2"/>
    <n v="0"/>
    <n v="54.087600000000002"/>
    <x v="18"/>
    <x v="2"/>
  </r>
  <r>
    <n v="8831"/>
    <s v="CA-2016-167983"/>
    <d v="2016-08-21T00:00:00"/>
    <s v="8/24/2016"/>
    <s v="Second Class"/>
    <s v="RP-19270"/>
    <s v="Rachel Payne"/>
    <s v="Corporate"/>
    <s v="United States"/>
    <s v="Seattle"/>
    <s v="Washington"/>
    <n v="98115"/>
    <s v="West"/>
    <s v="OFF-BI-10003727"/>
    <s v="Office Supplies"/>
    <s v="Binders"/>
    <s v="Avery Durable Slant Ring Binders With Label Holder"/>
    <n v="33.44"/>
    <n v="10"/>
    <n v="0.2"/>
    <n v="11.704000000000001"/>
    <x v="28"/>
    <x v="0"/>
  </r>
  <r>
    <n v="8832"/>
    <s v="CA-2015-145324"/>
    <d v="2015-11-15T00:00:00"/>
    <s v="11/19/2015"/>
    <s v="Standard Class"/>
    <s v="DH-13675"/>
    <s v="Duane Huffman"/>
    <s v="Home Office"/>
    <s v="United States"/>
    <s v="Harrisonburg"/>
    <s v="Virginia"/>
    <n v="22801"/>
    <s v="South"/>
    <s v="FUR-FU-10002759"/>
    <s v="Furniture"/>
    <s v="Furnishings"/>
    <s v="12-1/2 Diameter Round Wall Clock"/>
    <n v="39.96"/>
    <n v="2"/>
    <n v="0"/>
    <n v="14.3856"/>
    <x v="6"/>
    <x v="1"/>
  </r>
  <r>
    <n v="8833"/>
    <s v="CA-2015-153423"/>
    <d v="2015-06-22T00:00:00"/>
    <s v="6/27/2015"/>
    <s v="Standard Class"/>
    <s v="SW-20455"/>
    <s v="Shaun Weien"/>
    <s v="Consumer"/>
    <s v="United States"/>
    <s v="Rochester"/>
    <s v="New York"/>
    <n v="14609"/>
    <s v="East"/>
    <s v="OFF-BI-10000545"/>
    <s v="Office Supplies"/>
    <s v="Binders"/>
    <s v="GBC Ibimaster 500 Manual ProClick Binding System"/>
    <n v="1217.568"/>
    <n v="2"/>
    <n v="0.2"/>
    <n v="456.58800000000002"/>
    <x v="40"/>
    <x v="1"/>
  </r>
  <r>
    <n v="8834"/>
    <s v="US-2017-132675"/>
    <d v="2017-09-24T00:00:00"/>
    <s v="9/28/2017"/>
    <s v="Standard Class"/>
    <s v="KF-16285"/>
    <s v="Karen Ferguson"/>
    <s v="Home Office"/>
    <s v="United States"/>
    <s v="Sandy Springs"/>
    <s v="Georgia"/>
    <n v="30328"/>
    <s v="South"/>
    <s v="OFF-ST-10004950"/>
    <s v="Office Supplies"/>
    <s v="Storage"/>
    <s v="Tenex Personal Filing Tote With Secure Closure Lid, Black/Frost"/>
    <n v="15.51"/>
    <n v="1"/>
    <n v="0"/>
    <n v="3.8774999999999999"/>
    <x v="15"/>
    <x v="3"/>
  </r>
  <r>
    <n v="8835"/>
    <s v="US-2017-132675"/>
    <d v="2017-09-24T00:00:00"/>
    <s v="9/28/2017"/>
    <s v="Standard Class"/>
    <s v="KF-16285"/>
    <s v="Karen Ferguson"/>
    <s v="Home Office"/>
    <s v="United States"/>
    <s v="Sandy Springs"/>
    <s v="Georgia"/>
    <n v="30328"/>
    <s v="South"/>
    <s v="TEC-PH-10003171"/>
    <s v="Technology"/>
    <s v="Phones"/>
    <s v="Plantronics Encore H101 Dual Earpieces†Headset"/>
    <n v="89.9"/>
    <n v="2"/>
    <n v="0"/>
    <n v="25.172000000000001"/>
    <x v="15"/>
    <x v="3"/>
  </r>
  <r>
    <n v="8836"/>
    <s v="US-2017-132675"/>
    <d v="2017-09-24T00:00:00"/>
    <s v="9/28/2017"/>
    <s v="Standard Class"/>
    <s v="KF-16285"/>
    <s v="Karen Ferguson"/>
    <s v="Home Office"/>
    <s v="United States"/>
    <s v="Sandy Springs"/>
    <s v="Georgia"/>
    <n v="30328"/>
    <s v="South"/>
    <s v="OFF-AR-10000614"/>
    <s v="Office Supplies"/>
    <s v="Art"/>
    <s v="Barrel Sharpener"/>
    <n v="14.28"/>
    <n v="4"/>
    <n v="0"/>
    <n v="3.7128000000000001"/>
    <x v="15"/>
    <x v="3"/>
  </r>
  <r>
    <n v="8837"/>
    <s v="US-2017-132675"/>
    <d v="2017-09-24T00:00:00"/>
    <s v="9/28/2017"/>
    <s v="Standard Class"/>
    <s v="KF-16285"/>
    <s v="Karen Ferguson"/>
    <s v="Home Office"/>
    <s v="United States"/>
    <s v="Sandy Springs"/>
    <s v="Georgia"/>
    <n v="30328"/>
    <s v="South"/>
    <s v="OFF-AR-10000034"/>
    <s v="Office Supplies"/>
    <s v="Art"/>
    <s v="BIC Brite Liner Grip Highlighters, Assorted, 5/Pack"/>
    <n v="12.72"/>
    <n v="3"/>
    <n v="0"/>
    <n v="4.9607999999999999"/>
    <x v="15"/>
    <x v="3"/>
  </r>
  <r>
    <n v="8838"/>
    <s v="US-2017-132675"/>
    <d v="2017-09-24T00:00:00"/>
    <s v="9/28/2017"/>
    <s v="Standard Class"/>
    <s v="KF-16285"/>
    <s v="Karen Ferguson"/>
    <s v="Home Office"/>
    <s v="United States"/>
    <s v="Sandy Springs"/>
    <s v="Georgia"/>
    <n v="30328"/>
    <s v="South"/>
    <s v="OFF-LA-10003766"/>
    <s v="Office Supplies"/>
    <s v="Labels"/>
    <s v="Self-Adhesive Removable Labels"/>
    <n v="15.75"/>
    <n v="5"/>
    <n v="0"/>
    <n v="7.56"/>
    <x v="15"/>
    <x v="3"/>
  </r>
  <r>
    <n v="8839"/>
    <s v="CA-2014-153808"/>
    <d v="2014-04-06T00:00:00"/>
    <d v="2014-10-04T00:00:00"/>
    <s v="Second Class"/>
    <s v="FH-14275"/>
    <s v="Frank Hawley"/>
    <s v="Corporate"/>
    <s v="United States"/>
    <s v="Los Angeles"/>
    <s v="California"/>
    <n v="90004"/>
    <s v="West"/>
    <s v="OFF-AR-10001725"/>
    <s v="Office Supplies"/>
    <s v="Art"/>
    <s v="Boston Home &amp; Office Model 2000 Electric Pencil Sharpeners"/>
    <n v="70.95"/>
    <n v="3"/>
    <n v="0"/>
    <n v="18.446999999999999"/>
    <x v="41"/>
    <x v="2"/>
  </r>
  <r>
    <n v="8840"/>
    <s v="CA-2014-153808"/>
    <d v="2014-04-06T00:00:00"/>
    <d v="2014-10-04T00:00:00"/>
    <s v="Second Class"/>
    <s v="FH-14275"/>
    <s v="Frank Hawley"/>
    <s v="Corporate"/>
    <s v="United States"/>
    <s v="Los Angeles"/>
    <s v="California"/>
    <n v="90004"/>
    <s v="West"/>
    <s v="OFF-BI-10002794"/>
    <s v="Office Supplies"/>
    <s v="Binders"/>
    <s v="Avery Trapezoid Ring Binder, 3&quot; Capacity, Black, 1040 sheets"/>
    <n v="65.567999999999998"/>
    <n v="2"/>
    <n v="0.2"/>
    <n v="23.7684"/>
    <x v="41"/>
    <x v="2"/>
  </r>
  <r>
    <n v="8841"/>
    <s v="CA-2014-153808"/>
    <d v="2014-04-06T00:00:00"/>
    <d v="2014-10-04T00:00:00"/>
    <s v="Second Class"/>
    <s v="FH-14275"/>
    <s v="Frank Hawley"/>
    <s v="Corporate"/>
    <s v="United States"/>
    <s v="Los Angeles"/>
    <s v="California"/>
    <n v="90004"/>
    <s v="West"/>
    <s v="TEC-AC-10004171"/>
    <s v="Technology"/>
    <s v="Accessories"/>
    <s v="Razer Kraken 7.1 Surround Sound Over Ear USB Gaming Headset"/>
    <n v="299.97000000000003"/>
    <n v="3"/>
    <n v="0"/>
    <n v="131.98679999999999"/>
    <x v="41"/>
    <x v="2"/>
  </r>
  <r>
    <n v="8842"/>
    <s v="US-2016-112396"/>
    <d v="2016-02-09T00:00:00"/>
    <s v="2/13/2016"/>
    <s v="Standard Class"/>
    <s v="JR-16210"/>
    <s v="Justin Ritter"/>
    <s v="Corporate"/>
    <s v="United States"/>
    <s v="San Francisco"/>
    <s v="California"/>
    <n v="94110"/>
    <s v="West"/>
    <s v="TEC-AC-10003628"/>
    <s v="Technology"/>
    <s v="Accessories"/>
    <s v="Logitech 910-002974 M325 Wireless Mouse for Web Scrolling"/>
    <n v="89.97"/>
    <n v="3"/>
    <n v="0"/>
    <n v="39.586799999999997"/>
    <x v="47"/>
    <x v="0"/>
  </r>
  <r>
    <n v="8843"/>
    <s v="US-2016-112396"/>
    <d v="2016-02-09T00:00:00"/>
    <s v="2/13/2016"/>
    <s v="Standard Class"/>
    <s v="JR-16210"/>
    <s v="Justin Ritter"/>
    <s v="Corporate"/>
    <s v="United States"/>
    <s v="San Francisco"/>
    <s v="California"/>
    <n v="94110"/>
    <s v="West"/>
    <s v="TEC-AC-10004761"/>
    <s v="Technology"/>
    <s v="Accessories"/>
    <s v="Maxell 4.7GB DVD+RW 3/Pack"/>
    <n v="31.86"/>
    <n v="2"/>
    <n v="0"/>
    <n v="11.151"/>
    <x v="47"/>
    <x v="0"/>
  </r>
  <r>
    <n v="8844"/>
    <s v="CA-2014-141173"/>
    <d v="2014-11-18T00:00:00"/>
    <s v="11/20/2014"/>
    <s v="Second Class"/>
    <s v="JC-16105"/>
    <s v="Julie Creighton"/>
    <s v="Corporate"/>
    <s v="United States"/>
    <s v="Minneapolis"/>
    <s v="Minnesota"/>
    <n v="55407"/>
    <s v="Central"/>
    <s v="OFF-ST-10000885"/>
    <s v="Office Supplies"/>
    <s v="Storage"/>
    <s v="Fellowes Desktop Hanging File Manager"/>
    <n v="67.150000000000006"/>
    <n v="5"/>
    <n v="0"/>
    <n v="16.787500000000001"/>
    <x v="7"/>
    <x v="2"/>
  </r>
  <r>
    <n v="8845"/>
    <s v="CA-2017-156664"/>
    <d v="2017-12-18T00:00:00"/>
    <s v="12/23/2017"/>
    <s v="Standard Class"/>
    <s v="BP-11290"/>
    <s v="Beth Paige"/>
    <s v="Consumer"/>
    <s v="United States"/>
    <s v="Columbus"/>
    <s v="Ohio"/>
    <n v="43229"/>
    <s v="East"/>
    <s v="OFF-BI-10004209"/>
    <s v="Office Supplies"/>
    <s v="Binders"/>
    <s v="Fellowes Twister Kit, Gray/Clear, 3/pkg"/>
    <n v="7.2359999999999998"/>
    <n v="3"/>
    <n v="0.7"/>
    <n v="-6.03"/>
    <x v="22"/>
    <x v="3"/>
  </r>
  <r>
    <n v="8846"/>
    <s v="CA-2017-156664"/>
    <d v="2017-12-18T00:00:00"/>
    <s v="12/23/2017"/>
    <s v="Standard Class"/>
    <s v="BP-11290"/>
    <s v="Beth Paige"/>
    <s v="Consumer"/>
    <s v="United States"/>
    <s v="Columbus"/>
    <s v="Ohio"/>
    <n v="43229"/>
    <s v="East"/>
    <s v="OFF-FA-10002988"/>
    <s v="Office Supplies"/>
    <s v="Fasteners"/>
    <s v="Ideal Clamps"/>
    <n v="4.8239999999999998"/>
    <n v="3"/>
    <n v="0.2"/>
    <n v="1.7486999999999999"/>
    <x v="22"/>
    <x v="3"/>
  </r>
  <r>
    <n v="8847"/>
    <s v="CA-2017-156664"/>
    <d v="2017-12-18T00:00:00"/>
    <s v="12/23/2017"/>
    <s v="Standard Class"/>
    <s v="BP-11290"/>
    <s v="Beth Paige"/>
    <s v="Consumer"/>
    <s v="United States"/>
    <s v="Columbus"/>
    <s v="Ohio"/>
    <n v="43229"/>
    <s v="East"/>
    <s v="OFF-PA-10002222"/>
    <s v="Office Supplies"/>
    <s v="Paper"/>
    <s v="Xerox Color Copier Paper, 11&quot; x 17&quot;, Ream"/>
    <n v="91.36"/>
    <n v="5"/>
    <n v="0.2"/>
    <n v="29.692"/>
    <x v="22"/>
    <x v="3"/>
  </r>
  <r>
    <n v="8848"/>
    <s v="CA-2017-156664"/>
    <d v="2017-12-18T00:00:00"/>
    <s v="12/23/2017"/>
    <s v="Standard Class"/>
    <s v="BP-11290"/>
    <s v="Beth Paige"/>
    <s v="Consumer"/>
    <s v="United States"/>
    <s v="Columbus"/>
    <s v="Ohio"/>
    <n v="43229"/>
    <s v="East"/>
    <s v="OFF-AP-10004487"/>
    <s v="Office Supplies"/>
    <s v="Appliances"/>
    <s v="Kensington 4 Outlet MasterPiece Compact Power Control Center"/>
    <n v="130.11199999999999"/>
    <n v="2"/>
    <n v="0.2"/>
    <n v="13.011200000000001"/>
    <x v="22"/>
    <x v="3"/>
  </r>
  <r>
    <n v="8849"/>
    <s v="CA-2015-140718"/>
    <d v="2015-07-02T00:00:00"/>
    <d v="2015-04-07T00:00:00"/>
    <s v="First Class"/>
    <s v="FA-14230"/>
    <s v="Frank Atkinson"/>
    <s v="Corporate"/>
    <s v="United States"/>
    <s v="Raleigh"/>
    <s v="North Carolina"/>
    <n v="27604"/>
    <s v="South"/>
    <s v="TEC-PH-10003505"/>
    <s v="Technology"/>
    <s v="Phones"/>
    <s v="Geemarc AmpliPOWER60"/>
    <n v="74.239999999999995"/>
    <n v="1"/>
    <n v="0.2"/>
    <n v="8.3520000000000003"/>
    <x v="38"/>
    <x v="1"/>
  </r>
  <r>
    <n v="8850"/>
    <s v="CA-2015-140718"/>
    <d v="2015-07-02T00:00:00"/>
    <d v="2015-04-07T00:00:00"/>
    <s v="First Class"/>
    <s v="FA-14230"/>
    <s v="Frank Atkinson"/>
    <s v="Corporate"/>
    <s v="United States"/>
    <s v="Raleigh"/>
    <s v="North Carolina"/>
    <n v="27604"/>
    <s v="South"/>
    <s v="FUR-FU-10000076"/>
    <s v="Furniture"/>
    <s v="Furnishings"/>
    <s v="24-Hour Round Wall Clock"/>
    <n v="159.84"/>
    <n v="10"/>
    <n v="0.2"/>
    <n v="45.954000000000001"/>
    <x v="38"/>
    <x v="1"/>
  </r>
  <r>
    <n v="8851"/>
    <s v="CA-2015-140718"/>
    <d v="2015-07-02T00:00:00"/>
    <d v="2015-04-07T00:00:00"/>
    <s v="First Class"/>
    <s v="FA-14230"/>
    <s v="Frank Atkinson"/>
    <s v="Corporate"/>
    <s v="United States"/>
    <s v="Raleigh"/>
    <s v="North Carolina"/>
    <n v="27604"/>
    <s v="South"/>
    <s v="OFF-BI-10004728"/>
    <s v="Office Supplies"/>
    <s v="Binders"/>
    <s v="Wilson Jones Turn Tabs Binder Tool for Ring Binders"/>
    <n v="2.8919999999999999"/>
    <n v="2"/>
    <n v="0.7"/>
    <n v="-2.3136000000000001"/>
    <x v="38"/>
    <x v="1"/>
  </r>
  <r>
    <n v="8852"/>
    <s v="CA-2015-140718"/>
    <d v="2015-07-02T00:00:00"/>
    <d v="2015-04-07T00:00:00"/>
    <s v="First Class"/>
    <s v="FA-14230"/>
    <s v="Frank Atkinson"/>
    <s v="Corporate"/>
    <s v="United States"/>
    <s v="Raleigh"/>
    <s v="North Carolina"/>
    <n v="27604"/>
    <s v="South"/>
    <s v="OFF-PA-10002250"/>
    <s v="Office Supplies"/>
    <s v="Paper"/>
    <s v="Things To Do Today Pad"/>
    <n v="9.3919999999999995"/>
    <n v="2"/>
    <n v="0.2"/>
    <n v="3.2871999999999999"/>
    <x v="38"/>
    <x v="1"/>
  </r>
  <r>
    <n v="8853"/>
    <s v="CA-2014-119977"/>
    <d v="2014-10-08T00:00:00"/>
    <s v="10/13/2014"/>
    <s v="Second Class"/>
    <s v="DN-13690"/>
    <s v="Duane Noonan"/>
    <s v="Consumer"/>
    <s v="United States"/>
    <s v="New York City"/>
    <s v="New York"/>
    <n v="10011"/>
    <s v="East"/>
    <s v="OFF-PA-10003823"/>
    <s v="Office Supplies"/>
    <s v="Paper"/>
    <s v="Xerox 197"/>
    <n v="123.92"/>
    <n v="4"/>
    <n v="0"/>
    <n v="55.764000000000003"/>
    <x v="18"/>
    <x v="2"/>
  </r>
  <r>
    <n v="8854"/>
    <s v="US-2015-115343"/>
    <d v="2015-09-22T00:00:00"/>
    <s v="9/25/2015"/>
    <s v="First Class"/>
    <s v="FO-14305"/>
    <s v="Frank Olsen"/>
    <s v="Consumer"/>
    <s v="United States"/>
    <s v="Philadelphia"/>
    <s v="Pennsylvania"/>
    <n v="19143"/>
    <s v="East"/>
    <s v="OFF-SU-10000898"/>
    <s v="Office Supplies"/>
    <s v="Supplies"/>
    <s v="Acme Hot Forged Carbon Steel Scissors with Nickel-Plated Handles, 3 7/8&quot; Cut, 8&quot;L"/>
    <n v="55.6"/>
    <n v="5"/>
    <n v="0.2"/>
    <n v="6.2549999999999999"/>
    <x v="11"/>
    <x v="1"/>
  </r>
  <r>
    <n v="8855"/>
    <s v="US-2015-115343"/>
    <d v="2015-09-22T00:00:00"/>
    <s v="9/25/2015"/>
    <s v="First Class"/>
    <s v="FO-14305"/>
    <s v="Frank Olsen"/>
    <s v="Consumer"/>
    <s v="United States"/>
    <s v="Philadelphia"/>
    <s v="Pennsylvania"/>
    <n v="19143"/>
    <s v="East"/>
    <s v="TEC-AC-10003832"/>
    <s v="Technology"/>
    <s v="Accessories"/>
    <s v="Logitech†P710e Mobile Speakerphone"/>
    <n v="617.976"/>
    <n v="3"/>
    <n v="0.2"/>
    <n v="-7.7247000000000003"/>
    <x v="11"/>
    <x v="1"/>
  </r>
  <r>
    <n v="8856"/>
    <s v="CA-2017-163671"/>
    <d v="2017-12-24T00:00:00"/>
    <s v="12/30/2017"/>
    <s v="Standard Class"/>
    <s v="DP-13105"/>
    <s v="Dave Poirier"/>
    <s v="Corporate"/>
    <s v="United States"/>
    <s v="Meridian"/>
    <s v="Idaho"/>
    <n v="83642"/>
    <s v="West"/>
    <s v="OFF-BI-10001679"/>
    <s v="Office Supplies"/>
    <s v="Binders"/>
    <s v="GBC Instant Index System for Binding Systems"/>
    <n v="21.312000000000001"/>
    <n v="3"/>
    <n v="0.2"/>
    <n v="7.992"/>
    <x v="22"/>
    <x v="3"/>
  </r>
  <r>
    <n v="8857"/>
    <s v="CA-2017-135909"/>
    <d v="2017-10-13T00:00:00"/>
    <s v="10/20/2017"/>
    <s v="Standard Class"/>
    <s v="JW-15220"/>
    <s v="Jane Waco"/>
    <s v="Corporate"/>
    <s v="United States"/>
    <s v="Sacramento"/>
    <s v="California"/>
    <n v="95823"/>
    <s v="West"/>
    <s v="TEC-AC-10002335"/>
    <s v="Technology"/>
    <s v="Accessories"/>
    <s v="Logitech Media Keyboard K200"/>
    <n v="209.94"/>
    <n v="6"/>
    <n v="0"/>
    <n v="39.888599999999997"/>
    <x v="13"/>
    <x v="3"/>
  </r>
  <r>
    <n v="8858"/>
    <s v="CA-2017-135909"/>
    <d v="2017-10-13T00:00:00"/>
    <s v="10/20/2017"/>
    <s v="Standard Class"/>
    <s v="JW-15220"/>
    <s v="Jane Waco"/>
    <s v="Corporate"/>
    <s v="United States"/>
    <s v="Sacramento"/>
    <s v="California"/>
    <n v="95823"/>
    <s v="West"/>
    <s v="TEC-PH-10003187"/>
    <s v="Technology"/>
    <s v="Phones"/>
    <s v="Anker Astro Mini 3000mAh Ultra-Compact Portable Charger"/>
    <n v="31.984000000000002"/>
    <n v="2"/>
    <n v="0.2"/>
    <n v="-7.9960000000000004"/>
    <x v="13"/>
    <x v="3"/>
  </r>
  <r>
    <n v="8859"/>
    <s v="CA-2017-135909"/>
    <d v="2017-10-13T00:00:00"/>
    <s v="10/20/2017"/>
    <s v="Standard Class"/>
    <s v="JW-15220"/>
    <s v="Jane Waco"/>
    <s v="Corporate"/>
    <s v="United States"/>
    <s v="Sacramento"/>
    <s v="California"/>
    <n v="95823"/>
    <s v="West"/>
    <s v="OFF-BI-10003527"/>
    <s v="Office Supplies"/>
    <s v="Binders"/>
    <s v="Fellowes PB500 Electric Punch Plastic Comb Binding Machine with Manual Bind"/>
    <n v="5083.96"/>
    <n v="5"/>
    <n v="0.2"/>
    <n v="1906.4849999999999"/>
    <x v="13"/>
    <x v="3"/>
  </r>
  <r>
    <n v="8860"/>
    <s v="US-2017-114356"/>
    <d v="2017-08-20T00:00:00"/>
    <s v="8/26/2017"/>
    <s v="Standard Class"/>
    <s v="TT-21460"/>
    <s v="Tonja Turnell"/>
    <s v="Home Office"/>
    <s v="United States"/>
    <s v="Charlotte"/>
    <s v="North Carolina"/>
    <n v="28205"/>
    <s v="South"/>
    <s v="TEC-PH-10003171"/>
    <s v="Technology"/>
    <s v="Phones"/>
    <s v="Plantronics Encore H101 Dual Earpieces†Headset"/>
    <n v="35.96"/>
    <n v="1"/>
    <n v="0.2"/>
    <n v="3.5960000000000001"/>
    <x v="43"/>
    <x v="3"/>
  </r>
  <r>
    <n v="8861"/>
    <s v="CA-2015-125934"/>
    <d v="2015-09-11T00:00:00"/>
    <s v="9/18/2015"/>
    <s v="Standard Class"/>
    <s v="SN-20560"/>
    <s v="Skye Norling"/>
    <s v="Home Office"/>
    <s v="United States"/>
    <s v="Paterson"/>
    <s v="New Jersey"/>
    <n v="7501"/>
    <s v="East"/>
    <s v="OFF-LA-10000414"/>
    <s v="Office Supplies"/>
    <s v="Labels"/>
    <s v="Avery 503"/>
    <n v="31.05"/>
    <n v="3"/>
    <n v="0"/>
    <n v="14.904"/>
    <x v="11"/>
    <x v="1"/>
  </r>
  <r>
    <n v="8862"/>
    <s v="CA-2015-125934"/>
    <d v="2015-09-11T00:00:00"/>
    <s v="9/18/2015"/>
    <s v="Standard Class"/>
    <s v="SN-20560"/>
    <s v="Skye Norling"/>
    <s v="Home Office"/>
    <s v="United States"/>
    <s v="Paterson"/>
    <s v="New Jersey"/>
    <n v="7501"/>
    <s v="East"/>
    <s v="FUR-FU-10002107"/>
    <s v="Furniture"/>
    <s v="Furnishings"/>
    <s v="Eldon Pizzaz Desk Accessories"/>
    <n v="8.92"/>
    <n v="4"/>
    <n v="0"/>
    <n v="3.9247999999999998"/>
    <x v="11"/>
    <x v="1"/>
  </r>
  <r>
    <n v="8863"/>
    <s v="CA-2015-125934"/>
    <d v="2015-09-11T00:00:00"/>
    <s v="9/18/2015"/>
    <s v="Standard Class"/>
    <s v="SN-20560"/>
    <s v="Skye Norling"/>
    <s v="Home Office"/>
    <s v="United States"/>
    <s v="Paterson"/>
    <s v="New Jersey"/>
    <n v="7501"/>
    <s v="East"/>
    <s v="OFF-BI-10004593"/>
    <s v="Office Supplies"/>
    <s v="Binders"/>
    <s v="Ibico Laser Imprintable Binding System Covers"/>
    <n v="209.6"/>
    <n v="4"/>
    <n v="0"/>
    <n v="96.415999999999997"/>
    <x v="11"/>
    <x v="1"/>
  </r>
  <r>
    <n v="8864"/>
    <s v="CA-2015-125934"/>
    <d v="2015-09-11T00:00:00"/>
    <s v="9/18/2015"/>
    <s v="Standard Class"/>
    <s v="SN-20560"/>
    <s v="Skye Norling"/>
    <s v="Home Office"/>
    <s v="United States"/>
    <s v="Paterson"/>
    <s v="New Jersey"/>
    <n v="7501"/>
    <s v="East"/>
    <s v="OFF-AP-10003860"/>
    <s v="Office Supplies"/>
    <s v="Appliances"/>
    <s v="Fellowes Advanced 8 Outlet Surge Suppressor with Phone/Fax Protection"/>
    <n v="111.04"/>
    <n v="4"/>
    <n v="0"/>
    <n v="29.980799999999999"/>
    <x v="11"/>
    <x v="1"/>
  </r>
  <r>
    <n v="8865"/>
    <s v="CA-2015-125934"/>
    <d v="2015-09-11T00:00:00"/>
    <s v="9/18/2015"/>
    <s v="Standard Class"/>
    <s v="SN-20560"/>
    <s v="Skye Norling"/>
    <s v="Home Office"/>
    <s v="United States"/>
    <s v="Paterson"/>
    <s v="New Jersey"/>
    <n v="7501"/>
    <s v="East"/>
    <s v="OFF-PA-10000556"/>
    <s v="Office Supplies"/>
    <s v="Paper"/>
    <s v="Xerox 208"/>
    <n v="38.880000000000003"/>
    <n v="6"/>
    <n v="0"/>
    <n v="18.662400000000002"/>
    <x v="11"/>
    <x v="1"/>
  </r>
  <r>
    <n v="8866"/>
    <s v="CA-2015-158148"/>
    <d v="2015-12-20T00:00:00"/>
    <s v="12/26/2015"/>
    <s v="Standard Class"/>
    <s v="JM-15865"/>
    <s v="John Murray"/>
    <s v="Consumer"/>
    <s v="United States"/>
    <s v="Arlington"/>
    <s v="Virginia"/>
    <n v="22204"/>
    <s v="South"/>
    <s v="OFF-AP-10003281"/>
    <s v="Office Supplies"/>
    <s v="Appliances"/>
    <s v="Acco 6 Outlet Guardian Standard Surge Suppressor"/>
    <n v="36.270000000000003"/>
    <n v="3"/>
    <n v="0"/>
    <n v="10.881"/>
    <x v="14"/>
    <x v="1"/>
  </r>
  <r>
    <n v="8867"/>
    <s v="CA-2014-120411"/>
    <d v="2014-09-20T00:00:00"/>
    <s v="9/23/2014"/>
    <s v="First Class"/>
    <s v="SB-20185"/>
    <s v="Sarah Brown"/>
    <s v="Consumer"/>
    <s v="United States"/>
    <s v="Chicago"/>
    <s v="Illinois"/>
    <n v="60653"/>
    <s v="Central"/>
    <s v="FUR-BO-10004218"/>
    <s v="Furniture"/>
    <s v="Bookcases"/>
    <s v="Bush Heritage Pine Collection 5-Shelf Bookcase, Albany Pine Finish, *Special Order"/>
    <n v="493.43"/>
    <n v="5"/>
    <n v="0.3"/>
    <n v="-70.489999999999995"/>
    <x v="30"/>
    <x v="2"/>
  </r>
  <r>
    <n v="8868"/>
    <s v="CA-2014-120411"/>
    <d v="2014-09-20T00:00:00"/>
    <s v="9/23/2014"/>
    <s v="First Class"/>
    <s v="SB-20185"/>
    <s v="Sarah Brown"/>
    <s v="Consumer"/>
    <s v="United States"/>
    <s v="Chicago"/>
    <s v="Illinois"/>
    <n v="60653"/>
    <s v="Central"/>
    <s v="TEC-PH-10002185"/>
    <s v="Technology"/>
    <s v="Phones"/>
    <s v="QVS USB Car Charger 2-Port 2.1Amp for iPod/iPhone/iPad/iPad 2/iPad 3"/>
    <n v="11.12"/>
    <n v="2"/>
    <n v="0.2"/>
    <n v="3.4750000000000001"/>
    <x v="30"/>
    <x v="2"/>
  </r>
  <r>
    <n v="8869"/>
    <s v="CA-2016-158260"/>
    <d v="2016-11-04T00:00:00"/>
    <d v="2016-08-11T00:00:00"/>
    <s v="Standard Class"/>
    <s v="CC-12475"/>
    <s v="Cindy Chapman"/>
    <s v="Consumer"/>
    <s v="United States"/>
    <s v="San Diego"/>
    <s v="California"/>
    <n v="92037"/>
    <s v="West"/>
    <s v="TEC-MA-10003176"/>
    <s v="Technology"/>
    <s v="Machines"/>
    <s v="Okidata B400 Printer"/>
    <n v="686.4"/>
    <n v="2"/>
    <n v="0.2"/>
    <n v="77.22"/>
    <x v="0"/>
    <x v="0"/>
  </r>
  <r>
    <n v="8870"/>
    <s v="CA-2017-101805"/>
    <d v="2017-12-01T00:00:00"/>
    <d v="2017-06-12T00:00:00"/>
    <s v="Standard Class"/>
    <s v="SH-19975"/>
    <s v="Sally Hughsby"/>
    <s v="Corporate"/>
    <s v="United States"/>
    <s v="Seattle"/>
    <s v="Washington"/>
    <n v="98105"/>
    <s v="West"/>
    <s v="OFF-BI-10002003"/>
    <s v="Office Supplies"/>
    <s v="Binders"/>
    <s v="Ibico Presentation Index for Binding Systems"/>
    <n v="15.92"/>
    <n v="5"/>
    <n v="0.2"/>
    <n v="5.3730000000000002"/>
    <x v="22"/>
    <x v="3"/>
  </r>
  <r>
    <n v="8871"/>
    <s v="CA-2017-101805"/>
    <d v="2017-12-01T00:00:00"/>
    <d v="2017-06-12T00:00:00"/>
    <s v="Standard Class"/>
    <s v="SH-19975"/>
    <s v="Sally Hughsby"/>
    <s v="Corporate"/>
    <s v="United States"/>
    <s v="Seattle"/>
    <s v="Washington"/>
    <n v="98105"/>
    <s v="West"/>
    <s v="FUR-FU-10000023"/>
    <s v="Furniture"/>
    <s v="Furnishings"/>
    <s v="Eldon Wave Desk Accessories"/>
    <n v="70.680000000000007"/>
    <n v="12"/>
    <n v="0"/>
    <n v="31.0992"/>
    <x v="22"/>
    <x v="3"/>
  </r>
  <r>
    <n v="8872"/>
    <s v="CA-2017-101805"/>
    <d v="2017-12-01T00:00:00"/>
    <d v="2017-06-12T00:00:00"/>
    <s v="Standard Class"/>
    <s v="SH-19975"/>
    <s v="Sally Hughsby"/>
    <s v="Corporate"/>
    <s v="United States"/>
    <s v="Seattle"/>
    <s v="Washington"/>
    <n v="98105"/>
    <s v="West"/>
    <s v="OFF-ST-10002756"/>
    <s v="Office Supplies"/>
    <s v="Storage"/>
    <s v="Tennsco Stur-D-Stor Boltless Shelving, 5 Shelves, 24&quot; Deep, Sand"/>
    <n v="541.24"/>
    <n v="4"/>
    <n v="0"/>
    <n v="5.4123999999999999"/>
    <x v="22"/>
    <x v="3"/>
  </r>
  <r>
    <n v="8873"/>
    <s v="US-2014-105137"/>
    <d v="2014-10-10T00:00:00"/>
    <d v="2014-10-10T00:00:00"/>
    <s v="Same Day"/>
    <s v="RB-19435"/>
    <s v="Richard Bierner"/>
    <s v="Consumer"/>
    <s v="United States"/>
    <s v="Columbus"/>
    <s v="Ohio"/>
    <n v="43229"/>
    <s v="East"/>
    <s v="TEC-MA-10002694"/>
    <s v="Technology"/>
    <s v="Machines"/>
    <s v="Hewlett-Packard Deskjet F4180 All-in-One Color Ink-jet - Printer / copier / scanner"/>
    <n v="101.994"/>
    <n v="2"/>
    <n v="0.7"/>
    <n v="-71.395799999999994"/>
    <x v="18"/>
    <x v="2"/>
  </r>
  <r>
    <n v="8874"/>
    <s v="US-2014-105137"/>
    <d v="2014-10-10T00:00:00"/>
    <d v="2014-10-10T00:00:00"/>
    <s v="Same Day"/>
    <s v="RB-19435"/>
    <s v="Richard Bierner"/>
    <s v="Consumer"/>
    <s v="United States"/>
    <s v="Columbus"/>
    <s v="Ohio"/>
    <n v="43229"/>
    <s v="East"/>
    <s v="OFF-BI-10002429"/>
    <s v="Office Supplies"/>
    <s v="Binders"/>
    <s v="Premier Elliptical Ring Binder, Black"/>
    <n v="18.263999999999999"/>
    <n v="2"/>
    <n v="0.7"/>
    <n v="-13.393599999999999"/>
    <x v="18"/>
    <x v="2"/>
  </r>
  <r>
    <n v="8875"/>
    <s v="CA-2017-142489"/>
    <d v="2017-11-14T00:00:00"/>
    <s v="11/16/2017"/>
    <s v="Second Class"/>
    <s v="TC-21295"/>
    <s v="Toby Carlisle"/>
    <s v="Consumer"/>
    <s v="United States"/>
    <s v="Houston"/>
    <s v="Texas"/>
    <n v="77095"/>
    <s v="Central"/>
    <s v="OFF-BI-10003684"/>
    <s v="Office Supplies"/>
    <s v="Binders"/>
    <s v="Wilson Jones Legal Size Ring Binders"/>
    <n v="21.99"/>
    <n v="5"/>
    <n v="0.8"/>
    <n v="-32.984999999999999"/>
    <x v="23"/>
    <x v="3"/>
  </r>
  <r>
    <n v="8876"/>
    <s v="US-2016-141264"/>
    <d v="2016-08-13T00:00:00"/>
    <s v="8/19/2016"/>
    <s v="Standard Class"/>
    <s v="CT-11995"/>
    <s v="Carol Triggs"/>
    <s v="Consumer"/>
    <s v="United States"/>
    <s v="Irving"/>
    <s v="Texas"/>
    <n v="75061"/>
    <s v="Central"/>
    <s v="OFF-SU-10003505"/>
    <s v="Office Supplies"/>
    <s v="Supplies"/>
    <s v="Premier Electric Letter Opener"/>
    <n v="185.376"/>
    <n v="2"/>
    <n v="0.2"/>
    <n v="-34.758000000000003"/>
    <x v="28"/>
    <x v="0"/>
  </r>
  <r>
    <n v="8877"/>
    <s v="US-2016-141264"/>
    <d v="2016-08-13T00:00:00"/>
    <s v="8/19/2016"/>
    <s v="Standard Class"/>
    <s v="CT-11995"/>
    <s v="Carol Triggs"/>
    <s v="Consumer"/>
    <s v="United States"/>
    <s v="Irving"/>
    <s v="Texas"/>
    <n v="75061"/>
    <s v="Central"/>
    <s v="OFF-AP-10002534"/>
    <s v="Office Supplies"/>
    <s v="Appliances"/>
    <s v="3.6 Cubic Foot Counter Height Office Refrigerator"/>
    <n v="58.923999999999999"/>
    <n v="1"/>
    <n v="0.8"/>
    <n v="-153.20240000000001"/>
    <x v="28"/>
    <x v="0"/>
  </r>
  <r>
    <n v="8878"/>
    <s v="CA-2017-126928"/>
    <d v="2017-09-17T00:00:00"/>
    <s v="9/23/2017"/>
    <s v="Standard Class"/>
    <s v="GZ-14470"/>
    <s v="Gary Zandusky"/>
    <s v="Consumer"/>
    <s v="United States"/>
    <s v="Morristown"/>
    <s v="New Jersey"/>
    <n v="7960"/>
    <s v="East"/>
    <s v="TEC-MA-10004626"/>
    <s v="Technology"/>
    <s v="Machines"/>
    <s v="Lexmark 20R1285 X6650 Wireless All-in-One Printer"/>
    <n v="480"/>
    <n v="4"/>
    <n v="0"/>
    <n v="225.6"/>
    <x v="15"/>
    <x v="3"/>
  </r>
  <r>
    <n v="8879"/>
    <s v="CA-2017-126928"/>
    <d v="2017-09-17T00:00:00"/>
    <s v="9/23/2017"/>
    <s v="Standard Class"/>
    <s v="GZ-14470"/>
    <s v="Gary Zandusky"/>
    <s v="Consumer"/>
    <s v="United States"/>
    <s v="Morristown"/>
    <s v="New Jersey"/>
    <n v="7960"/>
    <s v="East"/>
    <s v="OFF-ST-10000615"/>
    <s v="Office Supplies"/>
    <s v="Storage"/>
    <s v="SimpliFile Personal File, Black Granite, 15w x 6-15/16d x 11-1/4h"/>
    <n v="34.049999999999997"/>
    <n v="3"/>
    <n v="0"/>
    <n v="9.5340000000000007"/>
    <x v="15"/>
    <x v="3"/>
  </r>
  <r>
    <n v="8880"/>
    <s v="US-2015-107944"/>
    <d v="2015-03-23T00:00:00"/>
    <s v="3/25/2015"/>
    <s v="First Class"/>
    <s v="AM-10360"/>
    <s v="Alice McCarthy"/>
    <s v="Corporate"/>
    <s v="United States"/>
    <s v="Los Angeles"/>
    <s v="California"/>
    <n v="90008"/>
    <s v="West"/>
    <s v="OFF-PA-10000659"/>
    <s v="Office Supplies"/>
    <s v="Paper"/>
    <s v="TOPS Carbonless Receipt Book, Four 2-3/4 x 7-1/4 Money Receipts per Page"/>
    <n v="192.72"/>
    <n v="11"/>
    <n v="0"/>
    <n v="92.505600000000001"/>
    <x v="29"/>
    <x v="1"/>
  </r>
  <r>
    <n v="8881"/>
    <s v="US-2015-107944"/>
    <d v="2015-03-23T00:00:00"/>
    <s v="3/25/2015"/>
    <s v="First Class"/>
    <s v="AM-10360"/>
    <s v="Alice McCarthy"/>
    <s v="Corporate"/>
    <s v="United States"/>
    <s v="Los Angeles"/>
    <s v="California"/>
    <n v="90008"/>
    <s v="West"/>
    <s v="TEC-AC-10000736"/>
    <s v="Technology"/>
    <s v="Accessories"/>
    <s v="Logitech G600 MMO Gaming Mouse"/>
    <n v="239.97"/>
    <n v="3"/>
    <n v="0"/>
    <n v="86.389200000000002"/>
    <x v="29"/>
    <x v="1"/>
  </r>
  <r>
    <n v="8882"/>
    <s v="CA-2016-135594"/>
    <d v="2016-06-30T00:00:00"/>
    <d v="2016-03-07T00:00:00"/>
    <s v="Second Class"/>
    <s v="AH-10120"/>
    <s v="Adrian Hane"/>
    <s v="Home Office"/>
    <s v="United States"/>
    <s v="Aurora"/>
    <s v="Illinois"/>
    <n v="60505"/>
    <s v="Central"/>
    <s v="TEC-AC-10003038"/>
    <s v="Technology"/>
    <s v="Accessories"/>
    <s v="Kingston Digital DataTraveler 16GB USB 2.0"/>
    <n v="50.12"/>
    <n v="7"/>
    <n v="0.2"/>
    <n v="-0.62649999999999995"/>
    <x v="1"/>
    <x v="0"/>
  </r>
  <r>
    <n v="8883"/>
    <s v="US-2017-115252"/>
    <d v="2017-10-20T00:00:00"/>
    <s v="10/25/2017"/>
    <s v="Standard Class"/>
    <s v="MY-18295"/>
    <s v="Muhammed Yedwab"/>
    <s v="Corporate"/>
    <s v="United States"/>
    <s v="Durham"/>
    <s v="North Carolina"/>
    <n v="27707"/>
    <s v="South"/>
    <s v="TEC-PH-10004071"/>
    <s v="Technology"/>
    <s v="Phones"/>
    <s v="PayAnywhere Card Reader"/>
    <n v="15.984"/>
    <n v="2"/>
    <n v="0.2"/>
    <n v="1.3986000000000001"/>
    <x v="13"/>
    <x v="3"/>
  </r>
  <r>
    <n v="8884"/>
    <s v="US-2017-115252"/>
    <d v="2017-10-20T00:00:00"/>
    <s v="10/25/2017"/>
    <s v="Standard Class"/>
    <s v="MY-18295"/>
    <s v="Muhammed Yedwab"/>
    <s v="Corporate"/>
    <s v="United States"/>
    <s v="Durham"/>
    <s v="North Carolina"/>
    <n v="27707"/>
    <s v="South"/>
    <s v="OFF-PA-10001667"/>
    <s v="Office Supplies"/>
    <s v="Paper"/>
    <s v="Great White Multi-Use Recycled Paper (20Lb. and 84 Bright)"/>
    <n v="14.352"/>
    <n v="3"/>
    <n v="0.2"/>
    <n v="4.4850000000000003"/>
    <x v="13"/>
    <x v="3"/>
  </r>
  <r>
    <n v="8885"/>
    <s v="CA-2014-107398"/>
    <d v="2014-08-25T00:00:00"/>
    <s v="8/30/2014"/>
    <s v="Standard Class"/>
    <s v="BS-11590"/>
    <s v="Brendan Sweed"/>
    <s v="Corporate"/>
    <s v="United States"/>
    <s v="Columbus"/>
    <s v="Ohio"/>
    <n v="43229"/>
    <s v="East"/>
    <s v="OFF-BI-10001982"/>
    <s v="Office Supplies"/>
    <s v="Binders"/>
    <s v="Wilson Jones Custom Binder Spines &amp; Labels"/>
    <n v="6.5279999999999996"/>
    <n v="4"/>
    <n v="0.7"/>
    <n v="-4.5696000000000003"/>
    <x v="9"/>
    <x v="2"/>
  </r>
  <r>
    <n v="8886"/>
    <s v="CA-2014-107398"/>
    <d v="2014-08-25T00:00:00"/>
    <s v="8/30/2014"/>
    <s v="Standard Class"/>
    <s v="BS-11590"/>
    <s v="Brendan Sweed"/>
    <s v="Corporate"/>
    <s v="United States"/>
    <s v="Columbus"/>
    <s v="Ohio"/>
    <n v="43229"/>
    <s v="East"/>
    <s v="OFF-BI-10004141"/>
    <s v="Office Supplies"/>
    <s v="Binders"/>
    <s v="Insertable Tab Indexes For Data Binders"/>
    <n v="2.8620000000000001"/>
    <n v="3"/>
    <n v="0.7"/>
    <n v="-2.2896000000000001"/>
    <x v="9"/>
    <x v="2"/>
  </r>
  <r>
    <n v="8887"/>
    <s v="CA-2014-107398"/>
    <d v="2014-08-25T00:00:00"/>
    <s v="8/30/2014"/>
    <s v="Standard Class"/>
    <s v="BS-11590"/>
    <s v="Brendan Sweed"/>
    <s v="Corporate"/>
    <s v="United States"/>
    <s v="Columbus"/>
    <s v="Ohio"/>
    <n v="43229"/>
    <s v="East"/>
    <s v="OFF-BI-10002103"/>
    <s v="Office Supplies"/>
    <s v="Binders"/>
    <s v="Cardinal Slant-D Ring Binder, Heavy Gauge Vinyl"/>
    <n v="20.856000000000002"/>
    <n v="8"/>
    <n v="0.7"/>
    <n v="-16.684799999999999"/>
    <x v="9"/>
    <x v="2"/>
  </r>
  <r>
    <n v="8888"/>
    <s v="CA-2014-169642"/>
    <d v="2014-07-27T00:00:00"/>
    <s v="7/30/2014"/>
    <s v="Second Class"/>
    <s v="BB-10990"/>
    <s v="Barry Blumstein"/>
    <s v="Corporate"/>
    <s v="United States"/>
    <s v="Los Angeles"/>
    <s v="California"/>
    <n v="90036"/>
    <s v="West"/>
    <s v="OFF-ST-10002574"/>
    <s v="Office Supplies"/>
    <s v="Storage"/>
    <s v="SAFCO Commercial Wire Shelving, Black"/>
    <n v="276.27999999999997"/>
    <n v="2"/>
    <n v="0"/>
    <n v="0"/>
    <x v="39"/>
    <x v="2"/>
  </r>
  <r>
    <n v="8889"/>
    <s v="CA-2017-103968"/>
    <d v="2017-12-01T00:00:00"/>
    <d v="2017-07-12T00:00:00"/>
    <s v="Standard Class"/>
    <s v="ML-17755"/>
    <s v="Max Ludwig"/>
    <s v="Home Office"/>
    <s v="United States"/>
    <s v="Stockton"/>
    <s v="California"/>
    <n v="95207"/>
    <s v="West"/>
    <s v="FUR-FU-10003394"/>
    <s v="Furniture"/>
    <s v="Furnishings"/>
    <s v="Tenex &quot;The Solids&quot; Textured Chair Mats"/>
    <n v="629.64"/>
    <n v="9"/>
    <n v="0"/>
    <n v="107.03879999999999"/>
    <x v="22"/>
    <x v="3"/>
  </r>
  <r>
    <n v="8890"/>
    <s v="CA-2016-147256"/>
    <d v="2016-10-17T00:00:00"/>
    <s v="10/21/2016"/>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n v="220.4853"/>
    <x v="32"/>
    <x v="0"/>
  </r>
  <r>
    <n v="8891"/>
    <s v="CA-2016-147256"/>
    <d v="2016-10-17T00:00:00"/>
    <s v="10/21/2016"/>
    <s v="Second Class"/>
    <s v="FC-14245"/>
    <s v="Frank Carlisle"/>
    <s v="Home Office"/>
    <s v="United States"/>
    <s v="Columbia"/>
    <s v="Missouri"/>
    <n v="65203"/>
    <s v="Central"/>
    <s v="OFF-AP-10003057"/>
    <s v="Office Supplies"/>
    <s v="Appliances"/>
    <s v="Honeywell Enviracaire Portable HEPA Air Cleaner for 16' x 20' Room"/>
    <n v="1927.59"/>
    <n v="7"/>
    <n v="0"/>
    <n v="751.76009999999997"/>
    <x v="32"/>
    <x v="0"/>
  </r>
  <r>
    <n v="8892"/>
    <s v="CA-2016-162159"/>
    <d v="2016-09-16T00:00:00"/>
    <s v="9/18/2016"/>
    <s v="First Class"/>
    <s v="CR-12625"/>
    <s v="Corey Roper"/>
    <s v="Home Office"/>
    <s v="United States"/>
    <s v="Columbus"/>
    <s v="Georgia"/>
    <n v="31907"/>
    <s v="South"/>
    <s v="FUR-CH-10001146"/>
    <s v="Furniture"/>
    <s v="Chairs"/>
    <s v="Global Value Mid-Back Manager's Chair, Gray"/>
    <n v="121.78"/>
    <n v="2"/>
    <n v="0"/>
    <n v="30.445"/>
    <x v="21"/>
    <x v="0"/>
  </r>
  <r>
    <n v="8893"/>
    <s v="CA-2015-111038"/>
    <d v="2015-12-01T00:00:00"/>
    <d v="2015-06-12T00:00:00"/>
    <s v="Standard Class"/>
    <s v="LC-16960"/>
    <s v="Lindsay Castell"/>
    <s v="Home Office"/>
    <s v="United States"/>
    <s v="San Diego"/>
    <s v="California"/>
    <n v="92037"/>
    <s v="West"/>
    <s v="FUR-CH-10003973"/>
    <s v="Furniture"/>
    <s v="Chairs"/>
    <s v="GuestStacker Chair with Chrome Finish Legs"/>
    <n v="2676.672"/>
    <n v="9"/>
    <n v="0.2"/>
    <n v="267.66719999999998"/>
    <x v="14"/>
    <x v="1"/>
  </r>
  <r>
    <n v="8894"/>
    <s v="CA-2014-124723"/>
    <d v="2014-08-05T00:00:00"/>
    <d v="2014-12-08T00:00:00"/>
    <s v="Standard Class"/>
    <s v="GZ-14470"/>
    <s v="Gary Zandusky"/>
    <s v="Consumer"/>
    <s v="United States"/>
    <s v="Texas City"/>
    <s v="Texas"/>
    <n v="77590"/>
    <s v="Central"/>
    <s v="FUR-TA-10001307"/>
    <s v="Furniture"/>
    <s v="Tables"/>
    <s v="SAFCO PlanMaster Heigh-Adjustable Drafting Table Base, 43w x 30d x 30-37h, Black"/>
    <n v="489.23"/>
    <n v="2"/>
    <n v="0.3"/>
    <n v="41.933999999999997"/>
    <x v="9"/>
    <x v="2"/>
  </r>
  <r>
    <n v="8895"/>
    <s v="CA-2016-167241"/>
    <d v="2016-08-15T00:00:00"/>
    <s v="8/22/2016"/>
    <s v="Standard Class"/>
    <s v="BD-11320"/>
    <s v="Bill Donatelli"/>
    <s v="Consumer"/>
    <s v="United States"/>
    <s v="Los Angeles"/>
    <s v="California"/>
    <n v="90004"/>
    <s v="West"/>
    <s v="FUR-FU-10004071"/>
    <s v="Furniture"/>
    <s v="Furnishings"/>
    <s v="Luxo Professional Magnifying Clamp-On Fluorescent Lamps"/>
    <n v="312.02999999999997"/>
    <n v="3"/>
    <n v="0"/>
    <n v="43.684199999999997"/>
    <x v="28"/>
    <x v="0"/>
  </r>
  <r>
    <n v="8896"/>
    <s v="CA-2016-167241"/>
    <d v="2016-08-15T00:00:00"/>
    <s v="8/22/2016"/>
    <s v="Standard Class"/>
    <s v="BD-11320"/>
    <s v="Bill Donatelli"/>
    <s v="Consumer"/>
    <s v="United States"/>
    <s v="Los Angeles"/>
    <s v="California"/>
    <n v="90004"/>
    <s v="West"/>
    <s v="OFF-ST-10001505"/>
    <s v="Office Supplies"/>
    <s v="Storage"/>
    <s v="Perma STOR-ALL Hanging File Box, 13 1/8&quot;W x 12 1/4&quot;D x 10 1/2&quot;H"/>
    <n v="17.940000000000001"/>
    <n v="3"/>
    <n v="0"/>
    <n v="3.0497999999999998"/>
    <x v="28"/>
    <x v="0"/>
  </r>
  <r>
    <n v="8897"/>
    <s v="CA-2016-167241"/>
    <d v="2016-08-15T00:00:00"/>
    <s v="8/22/2016"/>
    <s v="Standard Class"/>
    <s v="BD-11320"/>
    <s v="Bill Donatelli"/>
    <s v="Consumer"/>
    <s v="United States"/>
    <s v="Los Angeles"/>
    <s v="California"/>
    <n v="90004"/>
    <s v="West"/>
    <s v="TEC-PH-10004614"/>
    <s v="Technology"/>
    <s v="Phones"/>
    <s v="AT&amp;T 841000 Phone"/>
    <n v="165.6"/>
    <n v="3"/>
    <n v="0.2"/>
    <n v="10.35"/>
    <x v="28"/>
    <x v="0"/>
  </r>
  <r>
    <n v="8898"/>
    <s v="CA-2016-167241"/>
    <d v="2016-08-15T00:00:00"/>
    <s v="8/22/2016"/>
    <s v="Standard Class"/>
    <s v="BD-11320"/>
    <s v="Bill Donatelli"/>
    <s v="Consumer"/>
    <s v="United States"/>
    <s v="Los Angeles"/>
    <s v="California"/>
    <n v="90004"/>
    <s v="West"/>
    <s v="OFF-PA-10004911"/>
    <s v="Office Supplies"/>
    <s v="Paper"/>
    <s v="Rediform S.O.S. 1-Up Phone Message Bk, 4-1/4x3-1/16 Bk, 1 Form/Pg, 40 Messages/Bk, 3/Pk"/>
    <n v="37.520000000000003"/>
    <n v="4"/>
    <n v="0"/>
    <n v="18.009599999999999"/>
    <x v="28"/>
    <x v="0"/>
  </r>
  <r>
    <n v="8899"/>
    <s v="CA-2015-163237"/>
    <d v="2015-08-07T00:00:00"/>
    <d v="2015-09-08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n v="148.49100000000001"/>
    <x v="37"/>
    <x v="1"/>
  </r>
  <r>
    <n v="8900"/>
    <s v="CA-2015-163237"/>
    <d v="2015-08-07T00:00:00"/>
    <d v="2015-09-08T00:00:00"/>
    <s v="Second Class"/>
    <s v="EM-14095"/>
    <s v="Eudokia Martin"/>
    <s v="Corporate"/>
    <s v="United States"/>
    <s v="Springfield"/>
    <s v="Virginia"/>
    <n v="22153"/>
    <s v="South"/>
    <s v="OFF-LA-10004545"/>
    <s v="Office Supplies"/>
    <s v="Labels"/>
    <s v="Avery 50"/>
    <n v="25.06"/>
    <n v="2"/>
    <n v="0"/>
    <n v="11.7782"/>
    <x v="37"/>
    <x v="1"/>
  </r>
  <r>
    <n v="8901"/>
    <s v="CA-2016-150483"/>
    <d v="2016-05-31T00:00:00"/>
    <d v="2016-04-06T00:00:00"/>
    <s v="Standard Class"/>
    <s v="BP-11290"/>
    <s v="Beth Paige"/>
    <s v="Consumer"/>
    <s v="United States"/>
    <s v="Decatur"/>
    <s v="Illinois"/>
    <n v="62521"/>
    <s v="Central"/>
    <s v="FUR-FU-10001379"/>
    <s v="Furniture"/>
    <s v="Furnishings"/>
    <s v="Executive Impressions 16-1/2&quot; Circular Wall Clock"/>
    <n v="32.064"/>
    <n v="3"/>
    <n v="0.6"/>
    <n v="-12.8256"/>
    <x v="35"/>
    <x v="0"/>
  </r>
  <r>
    <n v="8902"/>
    <s v="CA-2016-150483"/>
    <d v="2016-05-31T00:00:00"/>
    <d v="2016-04-06T00:00:00"/>
    <s v="Standard Class"/>
    <s v="BP-11290"/>
    <s v="Beth Paige"/>
    <s v="Consumer"/>
    <s v="United States"/>
    <s v="Decatur"/>
    <s v="Illinois"/>
    <n v="62521"/>
    <s v="Central"/>
    <s v="OFF-PA-10001846"/>
    <s v="Office Supplies"/>
    <s v="Paper"/>
    <s v="Xerox 1899"/>
    <n v="18.495999999999999"/>
    <n v="4"/>
    <n v="0.2"/>
    <n v="6.7047999999999996"/>
    <x v="35"/>
    <x v="0"/>
  </r>
  <r>
    <n v="8903"/>
    <s v="CA-2016-150483"/>
    <d v="2016-05-31T00:00:00"/>
    <d v="2016-04-06T00:00:00"/>
    <s v="Standard Class"/>
    <s v="BP-11290"/>
    <s v="Beth Paige"/>
    <s v="Consumer"/>
    <s v="United States"/>
    <s v="Decatur"/>
    <s v="Illinois"/>
    <n v="62521"/>
    <s v="Central"/>
    <s v="FUR-CH-10000422"/>
    <s v="Furniture"/>
    <s v="Chairs"/>
    <s v="Global Highback Leather Tilter in Burgundy"/>
    <n v="191.07900000000001"/>
    <n v="3"/>
    <n v="0.3"/>
    <n v="-38.215800000000002"/>
    <x v="35"/>
    <x v="0"/>
  </r>
  <r>
    <n v="8904"/>
    <s v="CA-2016-150483"/>
    <d v="2016-05-31T00:00:00"/>
    <d v="2016-04-06T00:00:00"/>
    <s v="Standard Class"/>
    <s v="BP-11290"/>
    <s v="Beth Paige"/>
    <s v="Consumer"/>
    <s v="United States"/>
    <s v="Decatur"/>
    <s v="Illinois"/>
    <n v="62521"/>
    <s v="Central"/>
    <s v="OFF-PA-10004621"/>
    <s v="Office Supplies"/>
    <s v="Paper"/>
    <s v="Xerox 212"/>
    <n v="10.368"/>
    <n v="2"/>
    <n v="0.2"/>
    <n v="3.6288"/>
    <x v="35"/>
    <x v="0"/>
  </r>
  <r>
    <n v="8905"/>
    <s v="US-2016-126431"/>
    <d v="2016-07-01T00:00:00"/>
    <d v="2016-01-07T00:00:00"/>
    <s v="Same Day"/>
    <s v="SU-20665"/>
    <s v="Stephanie Ulpright"/>
    <s v="Home Office"/>
    <s v="United States"/>
    <s v="New York City"/>
    <s v="New York"/>
    <n v="10009"/>
    <s v="East"/>
    <s v="OFF-LA-10001474"/>
    <s v="Office Supplies"/>
    <s v="Labels"/>
    <s v="Avery 477"/>
    <n v="30.53"/>
    <n v="1"/>
    <n v="0"/>
    <n v="14.043799999999999"/>
    <x v="16"/>
    <x v="0"/>
  </r>
  <r>
    <n v="8906"/>
    <s v="US-2016-126431"/>
    <d v="2016-07-01T00:00:00"/>
    <d v="2016-01-07T00:00:00"/>
    <s v="Same Day"/>
    <s v="SU-20665"/>
    <s v="Stephanie Ulpright"/>
    <s v="Home Office"/>
    <s v="United States"/>
    <s v="New York City"/>
    <s v="New York"/>
    <n v="10009"/>
    <s v="East"/>
    <s v="TEC-AC-10001635"/>
    <s v="Technology"/>
    <s v="Accessories"/>
    <s v="KeyTronic†KT400U2 -†Keyboard†- Black"/>
    <n v="30.84"/>
    <n v="3"/>
    <n v="0"/>
    <n v="6.1680000000000001"/>
    <x v="16"/>
    <x v="0"/>
  </r>
  <r>
    <n v="8907"/>
    <s v="US-2016-126431"/>
    <d v="2016-07-01T00:00:00"/>
    <d v="2016-01-07T00:00:00"/>
    <s v="Same Day"/>
    <s v="SU-20665"/>
    <s v="Stephanie Ulpright"/>
    <s v="Home Office"/>
    <s v="United States"/>
    <s v="New York City"/>
    <s v="New York"/>
    <n v="10009"/>
    <s v="East"/>
    <s v="OFF-PA-10001950"/>
    <s v="Office Supplies"/>
    <s v="Paper"/>
    <s v="Southworth 25% Cotton Antique Laid Paper &amp; Envelopes"/>
    <n v="75.06"/>
    <n v="9"/>
    <n v="0"/>
    <n v="33.777000000000001"/>
    <x v="16"/>
    <x v="0"/>
  </r>
  <r>
    <n v="8908"/>
    <s v="CA-2016-139934"/>
    <d v="2016-12-18T00:00:00"/>
    <s v="12/20/2016"/>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n v="7"/>
    <n v="0.2"/>
    <n v="6.6976000000000004"/>
    <x v="5"/>
    <x v="0"/>
  </r>
  <r>
    <n v="8909"/>
    <s v="CA-2015-109603"/>
    <d v="2015-01-26T00:00:00"/>
    <d v="2015-01-02T00:00:00"/>
    <s v="Standard Class"/>
    <s v="EM-13825"/>
    <s v="Elizabeth Moffitt"/>
    <s v="Corporate"/>
    <s v="United States"/>
    <s v="Moreno Valley"/>
    <s v="California"/>
    <n v="92553"/>
    <s v="West"/>
    <s v="OFF-PA-10003790"/>
    <s v="Office Supplies"/>
    <s v="Paper"/>
    <s v="Xerox 1991"/>
    <n v="182.72"/>
    <n v="8"/>
    <n v="0"/>
    <n v="84.051199999999994"/>
    <x v="26"/>
    <x v="1"/>
  </r>
  <r>
    <n v="8910"/>
    <s v="CA-2017-160661"/>
    <d v="2017-10-28T00:00:00"/>
    <d v="2017-01-11T00:00:00"/>
    <s v="Standard Class"/>
    <s v="SA-20830"/>
    <s v="Sue Ann Reed"/>
    <s v="Consumer"/>
    <s v="United States"/>
    <s v="Everett"/>
    <s v="Massachusetts"/>
    <n v="2149"/>
    <s v="East"/>
    <s v="OFF-LA-10002475"/>
    <s v="Office Supplies"/>
    <s v="Labels"/>
    <s v="Avery 519"/>
    <n v="21.93"/>
    <n v="3"/>
    <n v="0"/>
    <n v="10.3071"/>
    <x v="13"/>
    <x v="3"/>
  </r>
  <r>
    <n v="8911"/>
    <s v="CA-2017-102610"/>
    <d v="2017-11-04T00:00:00"/>
    <d v="2017-08-11T00:00:00"/>
    <s v="Standard Class"/>
    <s v="CA-12265"/>
    <s v="Christina Anderson"/>
    <s v="Consumer"/>
    <s v="United States"/>
    <s v="Chattanooga"/>
    <s v="Tennessee"/>
    <n v="37421"/>
    <s v="South"/>
    <s v="TEC-AC-10000303"/>
    <s v="Technology"/>
    <s v="Accessories"/>
    <s v="Logitech M510 Wireless Mouse"/>
    <n v="95.975999999999999"/>
    <n v="3"/>
    <n v="0.2"/>
    <n v="15.5961"/>
    <x v="23"/>
    <x v="3"/>
  </r>
  <r>
    <n v="8912"/>
    <s v="CA-2017-102610"/>
    <d v="2017-11-04T00:00:00"/>
    <d v="2017-08-11T00:00:00"/>
    <s v="Standard Class"/>
    <s v="CA-12265"/>
    <s v="Christina Anderson"/>
    <s v="Consumer"/>
    <s v="United States"/>
    <s v="Chattanooga"/>
    <s v="Tennessee"/>
    <n v="37421"/>
    <s v="South"/>
    <s v="TEC-PH-10000127"/>
    <s v="Technology"/>
    <s v="Phones"/>
    <s v="iOttie XL Car Mount"/>
    <n v="143.928"/>
    <n v="9"/>
    <n v="0.2"/>
    <n v="-32.383800000000001"/>
    <x v="23"/>
    <x v="3"/>
  </r>
  <r>
    <n v="8913"/>
    <s v="CA-2017-102610"/>
    <d v="2017-11-04T00:00:00"/>
    <d v="2017-08-11T00:00:00"/>
    <s v="Standard Class"/>
    <s v="CA-12265"/>
    <s v="Christina Anderson"/>
    <s v="Consumer"/>
    <s v="United States"/>
    <s v="Chattanooga"/>
    <s v="Tennessee"/>
    <n v="37421"/>
    <s v="South"/>
    <s v="OFF-BI-10004364"/>
    <s v="Office Supplies"/>
    <s v="Binders"/>
    <s v="Storex Dura Pro Binders"/>
    <n v="3.5640000000000001"/>
    <n v="2"/>
    <n v="0.7"/>
    <n v="-2.97"/>
    <x v="23"/>
    <x v="3"/>
  </r>
  <r>
    <n v="8914"/>
    <s v="CA-2017-102610"/>
    <d v="2017-11-04T00:00:00"/>
    <d v="2017-08-11T00:00:00"/>
    <s v="Standard Class"/>
    <s v="CA-12265"/>
    <s v="Christina Anderson"/>
    <s v="Consumer"/>
    <s v="United States"/>
    <s v="Chattanooga"/>
    <s v="Tennessee"/>
    <n v="37421"/>
    <s v="South"/>
    <s v="OFF-LA-10002195"/>
    <s v="Office Supplies"/>
    <s v="Labels"/>
    <s v="Avery 481"/>
    <n v="4.9279999999999999"/>
    <n v="2"/>
    <n v="0.2"/>
    <n v="1.7248000000000001"/>
    <x v="23"/>
    <x v="3"/>
  </r>
  <r>
    <n v="8915"/>
    <s v="US-2016-144057"/>
    <d v="2016-05-09T00:00:00"/>
    <s v="5/13/2016"/>
    <s v="Standard Class"/>
    <s v="CV-12805"/>
    <s v="Cynthia Voltz"/>
    <s v="Corporate"/>
    <s v="United States"/>
    <s v="Austin"/>
    <s v="Texas"/>
    <n v="78745"/>
    <s v="Central"/>
    <s v="OFF-ST-10001490"/>
    <s v="Office Supplies"/>
    <s v="Storage"/>
    <s v="Hot File 7-Pocket, Floor Stand"/>
    <n v="856.65599999999995"/>
    <n v="6"/>
    <n v="0.2"/>
    <n v="107.08199999999999"/>
    <x v="35"/>
    <x v="0"/>
  </r>
  <r>
    <n v="8916"/>
    <s v="US-2016-144057"/>
    <d v="2016-05-09T00:00:00"/>
    <s v="5/13/2016"/>
    <s v="Standard Class"/>
    <s v="CV-12805"/>
    <s v="Cynthia Voltz"/>
    <s v="Corporate"/>
    <s v="United States"/>
    <s v="Austin"/>
    <s v="Texas"/>
    <n v="78745"/>
    <s v="Central"/>
    <s v="OFF-BI-10002852"/>
    <s v="Office Supplies"/>
    <s v="Binders"/>
    <s v="Ibico Standard Transparent Covers"/>
    <n v="13.183999999999999"/>
    <n v="4"/>
    <n v="0.8"/>
    <n v="-20.435199999999998"/>
    <x v="35"/>
    <x v="0"/>
  </r>
  <r>
    <n v="8917"/>
    <s v="US-2016-144057"/>
    <d v="2016-05-09T00:00:00"/>
    <s v="5/13/2016"/>
    <s v="Standard Class"/>
    <s v="CV-12805"/>
    <s v="Cynthia Voltz"/>
    <s v="Corporate"/>
    <s v="United States"/>
    <s v="Austin"/>
    <s v="Texas"/>
    <n v="78745"/>
    <s v="Central"/>
    <s v="OFF-AP-10000390"/>
    <s v="Office Supplies"/>
    <s v="Appliances"/>
    <s v="Euro Pro Shark Stick Mini Vacuum"/>
    <n v="48.783999999999999"/>
    <n v="4"/>
    <n v="0.8"/>
    <n v="-131.71680000000001"/>
    <x v="35"/>
    <x v="0"/>
  </r>
  <r>
    <n v="8918"/>
    <s v="US-2016-144057"/>
    <d v="2016-05-09T00:00:00"/>
    <s v="5/13/2016"/>
    <s v="Standard Class"/>
    <s v="CV-12805"/>
    <s v="Cynthia Voltz"/>
    <s v="Corporate"/>
    <s v="United States"/>
    <s v="Austin"/>
    <s v="Texas"/>
    <n v="78745"/>
    <s v="Central"/>
    <s v="OFF-PA-10004327"/>
    <s v="Office Supplies"/>
    <s v="Paper"/>
    <s v="Xerox 1911"/>
    <n v="76.64"/>
    <n v="2"/>
    <n v="0.2"/>
    <n v="26.824000000000002"/>
    <x v="35"/>
    <x v="0"/>
  </r>
  <r>
    <n v="8919"/>
    <s v="US-2016-144057"/>
    <d v="2016-05-09T00:00:00"/>
    <s v="5/13/2016"/>
    <s v="Standard Class"/>
    <s v="CV-12805"/>
    <s v="Cynthia Voltz"/>
    <s v="Corporate"/>
    <s v="United States"/>
    <s v="Austin"/>
    <s v="Texas"/>
    <n v="78745"/>
    <s v="Central"/>
    <s v="OFF-BI-10002353"/>
    <s v="Office Supplies"/>
    <s v="Binders"/>
    <s v="GBC VeloBind Cover Sets"/>
    <n v="18.527999999999999"/>
    <n v="6"/>
    <n v="0.8"/>
    <n v="-27.792000000000002"/>
    <x v="35"/>
    <x v="0"/>
  </r>
  <r>
    <n v="8920"/>
    <s v="CA-2014-160276"/>
    <d v="2014-04-02T00:00:00"/>
    <d v="2014-08-04T00:00:00"/>
    <s v="Standard Class"/>
    <s v="AH-10690"/>
    <s v="Anna H‰berlin"/>
    <s v="Corporate"/>
    <s v="United States"/>
    <s v="Virginia Beach"/>
    <s v="Virginia"/>
    <n v="23464"/>
    <s v="South"/>
    <s v="FUR-FU-10003192"/>
    <s v="Furniture"/>
    <s v="Furnishings"/>
    <s v="Luxo Adjustable Task Clamp Lamp"/>
    <n v="177.68"/>
    <n v="2"/>
    <n v="0"/>
    <n v="46.196800000000003"/>
    <x v="41"/>
    <x v="2"/>
  </r>
  <r>
    <n v="8921"/>
    <s v="CA-2014-132983"/>
    <d v="2014-04-28T00:00:00"/>
    <d v="2014-03-05T00:00:00"/>
    <s v="Standard Class"/>
    <s v="DS-13180"/>
    <s v="David Smith"/>
    <s v="Corporate"/>
    <s v="United States"/>
    <s v="Jamestown"/>
    <s v="New York"/>
    <n v="14701"/>
    <s v="East"/>
    <s v="TEC-AC-10000736"/>
    <s v="Technology"/>
    <s v="Accessories"/>
    <s v="Logitech G600 MMO Gaming Mouse"/>
    <n v="159.97999999999999"/>
    <n v="2"/>
    <n v="0"/>
    <n v="57.592799999999997"/>
    <x v="41"/>
    <x v="2"/>
  </r>
  <r>
    <n v="8922"/>
    <s v="CA-2016-145709"/>
    <d v="2016-10-04T00:00:00"/>
    <d v="2016-08-10T00:00:00"/>
    <s v="Standard Class"/>
    <s v="AH-10690"/>
    <s v="Anna H‰berlin"/>
    <s v="Corporate"/>
    <s v="United States"/>
    <s v="Coral Gables"/>
    <s v="Florida"/>
    <n v="33134"/>
    <s v="South"/>
    <s v="TEC-PH-10003095"/>
    <s v="Technology"/>
    <s v="Phones"/>
    <s v="Samsung HM1900 Bluetooth Headset"/>
    <n v="52.68"/>
    <n v="3"/>
    <n v="0.2"/>
    <n v="19.754999999999999"/>
    <x v="32"/>
    <x v="0"/>
  </r>
  <r>
    <n v="8923"/>
    <s v="CA-2016-145709"/>
    <d v="2016-10-04T00:00:00"/>
    <d v="2016-08-10T00:00:00"/>
    <s v="Standard Class"/>
    <s v="AH-10690"/>
    <s v="Anna H‰berlin"/>
    <s v="Corporate"/>
    <s v="United States"/>
    <s v="Coral Gables"/>
    <s v="Florida"/>
    <n v="33134"/>
    <s v="South"/>
    <s v="FUR-FU-10002885"/>
    <s v="Furniture"/>
    <s v="Furnishings"/>
    <s v="Magna Visual Magnetic Picture Hangers"/>
    <n v="11.568"/>
    <n v="3"/>
    <n v="0.2"/>
    <n v="2.6027999999999998"/>
    <x v="32"/>
    <x v="0"/>
  </r>
  <r>
    <n v="8924"/>
    <s v="CA-2017-133928"/>
    <d v="2017-06-11T00:00:00"/>
    <s v="6/17/2017"/>
    <s v="Standard Class"/>
    <s v="ZC-21910"/>
    <s v="Zuschuss Carroll"/>
    <s v="Consumer"/>
    <s v="United States"/>
    <s v="Hickory"/>
    <s v="North Carolina"/>
    <n v="28601"/>
    <s v="South"/>
    <s v="OFF-BI-10001525"/>
    <s v="Office Supplies"/>
    <s v="Binders"/>
    <s v="Acco Pressboard Covers with Storage Hooks, 14 7/8&quot; x 11&quot;, Executive Red"/>
    <n v="4.5720000000000001"/>
    <n v="4"/>
    <n v="0.7"/>
    <n v="-3.81"/>
    <x v="27"/>
    <x v="3"/>
  </r>
  <r>
    <n v="8925"/>
    <s v="CA-2016-168032"/>
    <d v="2016-01-30T00:00:00"/>
    <d v="2016-03-02T00:00:00"/>
    <s v="Standard Class"/>
    <s v="DF-13135"/>
    <s v="David Flashing"/>
    <s v="Consumer"/>
    <s v="United States"/>
    <s v="Rockford"/>
    <s v="Illinois"/>
    <n v="61107"/>
    <s v="Central"/>
    <s v="TEC-PH-10004241"/>
    <s v="Technology"/>
    <s v="Phones"/>
    <s v="Nokia Lumia 1020"/>
    <n v="1439.9680000000001"/>
    <n v="4"/>
    <n v="0.2"/>
    <n v="143.99680000000001"/>
    <x v="12"/>
    <x v="0"/>
  </r>
  <r>
    <n v="8926"/>
    <s v="CA-2016-168032"/>
    <d v="2016-01-30T00:00:00"/>
    <d v="2016-03-02T00:00:00"/>
    <s v="Standard Class"/>
    <s v="DF-13135"/>
    <s v="David Flashing"/>
    <s v="Consumer"/>
    <s v="United States"/>
    <s v="Rockford"/>
    <s v="Illinois"/>
    <n v="61107"/>
    <s v="Central"/>
    <s v="OFF-BI-10000546"/>
    <s v="Office Supplies"/>
    <s v="Binders"/>
    <s v="Avery Durable Binders"/>
    <n v="1.728"/>
    <n v="3"/>
    <n v="0.8"/>
    <n v="-2.6783999999999999"/>
    <x v="12"/>
    <x v="0"/>
  </r>
  <r>
    <n v="8927"/>
    <s v="CA-2016-168032"/>
    <d v="2016-01-30T00:00:00"/>
    <d v="2016-03-02T00:00:00"/>
    <s v="Standard Class"/>
    <s v="DF-13135"/>
    <s v="David Flashing"/>
    <s v="Consumer"/>
    <s v="United States"/>
    <s v="Rockford"/>
    <s v="Illinois"/>
    <n v="61107"/>
    <s v="Central"/>
    <s v="FUR-TA-10004256"/>
    <s v="Furniture"/>
    <s v="Tables"/>
    <s v="Bretford ìJust In Timeî Height-Adjustable Multi-Task Work Tables"/>
    <n v="626.1"/>
    <n v="3"/>
    <n v="0.5"/>
    <n v="-538.44600000000003"/>
    <x v="12"/>
    <x v="0"/>
  </r>
  <r>
    <n v="8928"/>
    <s v="CA-2015-143616"/>
    <d v="2015-09-27T00:00:00"/>
    <s v="9/29/2015"/>
    <s v="Second Class"/>
    <s v="SS-20140"/>
    <s v="Saphhira Shifley"/>
    <s v="Corporate"/>
    <s v="United States"/>
    <s v="Seattle"/>
    <s v="Washington"/>
    <n v="98103"/>
    <s v="West"/>
    <s v="OFF-AR-10002067"/>
    <s v="Office Supplies"/>
    <s v="Art"/>
    <s v="Newell 334"/>
    <n v="99.2"/>
    <n v="5"/>
    <n v="0"/>
    <n v="25.792000000000002"/>
    <x v="11"/>
    <x v="1"/>
  </r>
  <r>
    <n v="8929"/>
    <s v="US-2015-168704"/>
    <d v="2015-04-13T00:00:00"/>
    <s v="4/17/2015"/>
    <s v="Standard Class"/>
    <s v="FP-14320"/>
    <s v="Frank Preis"/>
    <s v="Consumer"/>
    <s v="United States"/>
    <s v="Huntsville"/>
    <s v="Texas"/>
    <n v="77340"/>
    <s v="Central"/>
    <s v="FUR-TA-10000688"/>
    <s v="Furniture"/>
    <s v="Tables"/>
    <s v="Chromcraft Bull-Nose Wood Round Conference Table Top, Wood Base"/>
    <n v="609.98"/>
    <n v="4"/>
    <n v="0.3"/>
    <n v="-113.282"/>
    <x v="19"/>
    <x v="1"/>
  </r>
  <r>
    <n v="8930"/>
    <s v="US-2015-168704"/>
    <d v="2015-04-13T00:00:00"/>
    <s v="4/17/2015"/>
    <s v="Standard Class"/>
    <s v="FP-14320"/>
    <s v="Frank Preis"/>
    <s v="Consumer"/>
    <s v="United States"/>
    <s v="Huntsville"/>
    <s v="Texas"/>
    <n v="77340"/>
    <s v="Central"/>
    <s v="FUR-TA-10002530"/>
    <s v="Furniture"/>
    <s v="Tables"/>
    <s v="Iceberg OfficeWorks 42&quot; Round Tables"/>
    <n v="211.37200000000001"/>
    <n v="2"/>
    <n v="0.3"/>
    <n v="-45.293999999999997"/>
    <x v="19"/>
    <x v="1"/>
  </r>
  <r>
    <n v="8931"/>
    <s v="US-2015-168704"/>
    <d v="2015-04-13T00:00:00"/>
    <s v="4/17/2015"/>
    <s v="Standard Class"/>
    <s v="FP-14320"/>
    <s v="Frank Preis"/>
    <s v="Consumer"/>
    <s v="United States"/>
    <s v="Huntsville"/>
    <s v="Texas"/>
    <n v="77340"/>
    <s v="Central"/>
    <s v="TEC-PH-10001061"/>
    <s v="Technology"/>
    <s v="Phones"/>
    <s v="Apple iPhone 5C"/>
    <n v="239.976"/>
    <n v="3"/>
    <n v="0.2"/>
    <n v="17.998200000000001"/>
    <x v="19"/>
    <x v="1"/>
  </r>
  <r>
    <n v="8932"/>
    <s v="CA-2017-143252"/>
    <d v="2017-12-18T00:00:00"/>
    <s v="12/24/2017"/>
    <s v="Standard Class"/>
    <s v="HE-14800"/>
    <s v="Harold Engle"/>
    <s v="Corporate"/>
    <s v="United States"/>
    <s v="Milwaukee"/>
    <s v="Wisconsin"/>
    <n v="53209"/>
    <s v="Central"/>
    <s v="FUR-FU-10001057"/>
    <s v="Furniture"/>
    <s v="Furnishings"/>
    <s v="Tensor Track Tree Floor Lamp"/>
    <n v="99.95"/>
    <n v="5"/>
    <n v="0"/>
    <n v="22.988499999999998"/>
    <x v="22"/>
    <x v="3"/>
  </r>
  <r>
    <n v="8933"/>
    <s v="CA-2017-143252"/>
    <d v="2017-12-18T00:00:00"/>
    <s v="12/24/2017"/>
    <s v="Standard Class"/>
    <s v="HE-14800"/>
    <s v="Harold Engle"/>
    <s v="Corporate"/>
    <s v="United States"/>
    <s v="Milwaukee"/>
    <s v="Wisconsin"/>
    <n v="53209"/>
    <s v="Central"/>
    <s v="TEC-AC-10002331"/>
    <s v="Technology"/>
    <s v="Accessories"/>
    <s v="Maxell 74 Minute CDR, 10/Pack"/>
    <n v="29.34"/>
    <n v="3"/>
    <n v="0"/>
    <n v="10.8558"/>
    <x v="22"/>
    <x v="3"/>
  </r>
  <r>
    <n v="8934"/>
    <s v="CA-2016-102134"/>
    <d v="2016-03-14T00:00:00"/>
    <s v="3/19/2016"/>
    <s v="Standard Class"/>
    <s v="SP-20545"/>
    <s v="Sibella Parks"/>
    <s v="Corporate"/>
    <s v="United States"/>
    <s v="Green Bay"/>
    <s v="Wisconsin"/>
    <n v="54302"/>
    <s v="Central"/>
    <s v="FUR-FU-10003724"/>
    <s v="Furniture"/>
    <s v="Furnishings"/>
    <s v="Westinghouse Clip-On Gooseneck Lamps"/>
    <n v="16.739999999999998"/>
    <n v="2"/>
    <n v="0"/>
    <n v="4.3524000000000003"/>
    <x v="17"/>
    <x v="0"/>
  </r>
  <r>
    <n v="8935"/>
    <s v="CA-2017-130036"/>
    <d v="2017-08-27T00:00:00"/>
    <s v="8/27/2017"/>
    <s v="Same Day"/>
    <s v="BP-11185"/>
    <s v="Ben Peterman"/>
    <s v="Corporate"/>
    <s v="United States"/>
    <s v="Philadelphia"/>
    <s v="Pennsylvania"/>
    <n v="19120"/>
    <s v="East"/>
    <s v="OFF-PA-10000528"/>
    <s v="Office Supplies"/>
    <s v="Paper"/>
    <s v="Xerox 1981"/>
    <n v="12.672000000000001"/>
    <n v="3"/>
    <n v="0.2"/>
    <n v="3.96"/>
    <x v="43"/>
    <x v="3"/>
  </r>
  <r>
    <n v="8936"/>
    <s v="CA-2017-130036"/>
    <d v="2017-08-27T00:00:00"/>
    <s v="8/27/2017"/>
    <s v="Same Day"/>
    <s v="BP-11185"/>
    <s v="Ben Peterman"/>
    <s v="Corporate"/>
    <s v="United States"/>
    <s v="Philadelphia"/>
    <s v="Pennsylvania"/>
    <n v="19120"/>
    <s v="East"/>
    <s v="TEC-AC-10001908"/>
    <s v="Technology"/>
    <s v="Accessories"/>
    <s v="Logitech Wireless Headset h800"/>
    <n v="1119.8879999999999"/>
    <n v="14"/>
    <n v="0.2"/>
    <n v="209.97900000000001"/>
    <x v="43"/>
    <x v="3"/>
  </r>
  <r>
    <n v="8937"/>
    <s v="CA-2015-134117"/>
    <d v="2015-12-17T00:00:00"/>
    <s v="12/19/2015"/>
    <s v="Second Class"/>
    <s v="PG-18895"/>
    <s v="Paul Gonzalez"/>
    <s v="Consumer"/>
    <s v="United States"/>
    <s v="Los Angeles"/>
    <s v="California"/>
    <n v="90008"/>
    <s v="West"/>
    <s v="OFF-AR-10003903"/>
    <s v="Office Supplies"/>
    <s v="Art"/>
    <s v="Sanford 52201 APSCO Electric Pencil Sharpener"/>
    <n v="204.85"/>
    <n v="5"/>
    <n v="0"/>
    <n v="53.261000000000003"/>
    <x v="14"/>
    <x v="1"/>
  </r>
  <r>
    <n v="8938"/>
    <s v="CA-2015-134117"/>
    <d v="2015-12-17T00:00:00"/>
    <s v="12/19/2015"/>
    <s v="Second Class"/>
    <s v="PG-18895"/>
    <s v="Paul Gonzalez"/>
    <s v="Consumer"/>
    <s v="United States"/>
    <s v="Los Angeles"/>
    <s v="California"/>
    <n v="90008"/>
    <s v="West"/>
    <s v="TEC-PH-10004908"/>
    <s v="Technology"/>
    <s v="Phones"/>
    <s v="Panasonic KX TS3282W Corded phone"/>
    <n v="135.98400000000001"/>
    <n v="2"/>
    <n v="0.2"/>
    <n v="16.998000000000001"/>
    <x v="14"/>
    <x v="1"/>
  </r>
  <r>
    <n v="8939"/>
    <s v="CA-2015-134117"/>
    <d v="2015-12-17T00:00:00"/>
    <s v="12/19/2015"/>
    <s v="Second Class"/>
    <s v="PG-18895"/>
    <s v="Paul Gonzalez"/>
    <s v="Consumer"/>
    <s v="United States"/>
    <s v="Los Angeles"/>
    <s v="California"/>
    <n v="90008"/>
    <s v="West"/>
    <s v="OFF-AR-10001940"/>
    <s v="Office Supplies"/>
    <s v="Art"/>
    <s v="Sanford Colorific Eraseable Coloring Pencils, 12 Count"/>
    <n v="16.399999999999999"/>
    <n v="5"/>
    <n v="0"/>
    <n v="7.0519999999999996"/>
    <x v="14"/>
    <x v="1"/>
  </r>
  <r>
    <n v="8940"/>
    <s v="CA-2015-134117"/>
    <d v="2015-12-17T00:00:00"/>
    <s v="12/19/2015"/>
    <s v="Second Class"/>
    <s v="PG-18895"/>
    <s v="Paul Gonzalez"/>
    <s v="Consumer"/>
    <s v="United States"/>
    <s v="Los Angeles"/>
    <s v="California"/>
    <n v="90008"/>
    <s v="West"/>
    <s v="OFF-BI-10002026"/>
    <s v="Office Supplies"/>
    <s v="Binders"/>
    <s v="Avery Arch Ring Binders"/>
    <n v="92.96"/>
    <n v="2"/>
    <n v="0.2"/>
    <n v="31.373999999999999"/>
    <x v="14"/>
    <x v="1"/>
  </r>
  <r>
    <n v="8941"/>
    <s v="CA-2014-130918"/>
    <d v="2014-08-22T00:00:00"/>
    <s v="8/24/2014"/>
    <s v="Second Class"/>
    <s v="JP-15520"/>
    <s v="Jeremy Pistek"/>
    <s v="Consumer"/>
    <s v="United States"/>
    <s v="North Miami"/>
    <s v="Florida"/>
    <n v="33161"/>
    <s v="South"/>
    <s v="OFF-SU-10003936"/>
    <s v="Office Supplies"/>
    <s v="Supplies"/>
    <s v="Acme Serrated Blade Letter Opener"/>
    <n v="7.6319999999999997"/>
    <n v="3"/>
    <n v="0.2"/>
    <n v="-1.8126"/>
    <x v="9"/>
    <x v="2"/>
  </r>
  <r>
    <n v="8942"/>
    <s v="CA-2016-159023"/>
    <d v="2016-11-03T00:00:00"/>
    <d v="2016-05-11T00:00:00"/>
    <s v="First Class"/>
    <s v="NW-18400"/>
    <s v="Natalie Webber"/>
    <s v="Consumer"/>
    <s v="United States"/>
    <s v="Portland"/>
    <s v="Oregon"/>
    <n v="97206"/>
    <s v="West"/>
    <s v="OFF-BI-10002813"/>
    <s v="Office Supplies"/>
    <s v="Binders"/>
    <s v="Avery Reinforcements for Hole-Punch Pages"/>
    <n v="4.1580000000000004"/>
    <n v="7"/>
    <n v="0.7"/>
    <n v="-3.4649999999999999"/>
    <x v="0"/>
    <x v="0"/>
  </r>
  <r>
    <n v="8943"/>
    <s v="CA-2016-159023"/>
    <d v="2016-11-03T00:00:00"/>
    <d v="2016-05-11T00:00:00"/>
    <s v="First Class"/>
    <s v="NW-18400"/>
    <s v="Natalie Webber"/>
    <s v="Consumer"/>
    <s v="United States"/>
    <s v="Portland"/>
    <s v="Oregon"/>
    <n v="97206"/>
    <s v="West"/>
    <s v="TEC-MA-10003337"/>
    <s v="Technology"/>
    <s v="Machines"/>
    <s v="Okidata B401 Printer"/>
    <n v="179.99100000000001"/>
    <n v="3"/>
    <n v="0.7"/>
    <n v="-251.98740000000001"/>
    <x v="0"/>
    <x v="0"/>
  </r>
  <r>
    <n v="8944"/>
    <s v="CA-2017-111717"/>
    <d v="2017-10-10T00:00:00"/>
    <s v="10/16/2017"/>
    <s v="Standard Class"/>
    <s v="SW-20245"/>
    <s v="Scot Wooten"/>
    <s v="Consumer"/>
    <s v="United States"/>
    <s v="Aurora"/>
    <s v="Illinois"/>
    <n v="60505"/>
    <s v="Central"/>
    <s v="FUR-CH-10001545"/>
    <s v="Furniture"/>
    <s v="Chairs"/>
    <s v="Hon Comfortask Task/Swivel Chairs"/>
    <n v="239.358"/>
    <n v="3"/>
    <n v="0.3"/>
    <n v="-47.871600000000001"/>
    <x v="13"/>
    <x v="3"/>
  </r>
  <r>
    <n v="8945"/>
    <s v="CA-2014-154592"/>
    <d v="2014-12-07T00:00:00"/>
    <d v="2014-08-12T00:00:00"/>
    <s v="First Class"/>
    <s v="EH-14005"/>
    <s v="Erica Hernandez"/>
    <s v="Home Office"/>
    <s v="United States"/>
    <s v="San Francisco"/>
    <s v="California"/>
    <n v="94109"/>
    <s v="West"/>
    <s v="OFF-PA-10000062"/>
    <s v="Office Supplies"/>
    <s v="Paper"/>
    <s v="Green Bar Computer Printout Paper"/>
    <n v="164.88"/>
    <n v="3"/>
    <n v="0"/>
    <n v="80.791200000000003"/>
    <x v="20"/>
    <x v="2"/>
  </r>
  <r>
    <n v="8946"/>
    <s v="CA-2014-128622"/>
    <d v="2014-11-15T00:00:00"/>
    <s v="11/17/2014"/>
    <s v="Second Class"/>
    <s v="SC-20260"/>
    <s v="Scott Cohen"/>
    <s v="Corporate"/>
    <s v="United States"/>
    <s v="San Francisco"/>
    <s v="California"/>
    <n v="94110"/>
    <s v="West"/>
    <s v="OFF-SU-10001574"/>
    <s v="Office Supplies"/>
    <s v="Supplies"/>
    <s v="Acme Value Line Scissors"/>
    <n v="10.95"/>
    <n v="3"/>
    <n v="0"/>
    <n v="3.2850000000000001"/>
    <x v="7"/>
    <x v="2"/>
  </r>
  <r>
    <n v="8947"/>
    <s v="CA-2017-148355"/>
    <d v="2017-12-24T00:00:00"/>
    <s v="12/28/2017"/>
    <s v="Standard Class"/>
    <s v="NC-18535"/>
    <s v="Nick Crebassa"/>
    <s v="Corporate"/>
    <s v="United States"/>
    <s v="New Bedford"/>
    <s v="Massachusetts"/>
    <n v="2740"/>
    <s v="East"/>
    <s v="OFF-PA-10001972"/>
    <s v="Office Supplies"/>
    <s v="Paper"/>
    <s v="Xerox 214"/>
    <n v="19.440000000000001"/>
    <n v="3"/>
    <n v="0"/>
    <n v="9.3312000000000008"/>
    <x v="22"/>
    <x v="3"/>
  </r>
  <r>
    <n v="8948"/>
    <s v="CA-2017-148355"/>
    <d v="2017-12-24T00:00:00"/>
    <s v="12/28/2017"/>
    <s v="Standard Class"/>
    <s v="NC-18535"/>
    <s v="Nick Crebassa"/>
    <s v="Corporate"/>
    <s v="United States"/>
    <s v="New Bedford"/>
    <s v="Massachusetts"/>
    <n v="2740"/>
    <s v="East"/>
    <s v="OFF-BI-10000201"/>
    <s v="Office Supplies"/>
    <s v="Binders"/>
    <s v="Avery Triangle Shaped Sheet Lifters, Black, 2/Pack"/>
    <n v="12.3"/>
    <n v="5"/>
    <n v="0"/>
    <n v="6.15"/>
    <x v="22"/>
    <x v="3"/>
  </r>
  <r>
    <n v="8949"/>
    <s v="CA-2014-132913"/>
    <d v="2014-12-24T00:00:00"/>
    <s v="12/26/2014"/>
    <s v="First Class"/>
    <s v="AS-10090"/>
    <s v="Adam Shillingsburg"/>
    <s v="Consumer"/>
    <s v="United States"/>
    <s v="San Diego"/>
    <s v="California"/>
    <n v="92037"/>
    <s v="West"/>
    <s v="OFF-AP-10003278"/>
    <s v="Office Supplies"/>
    <s v="Appliances"/>
    <s v="Belkin 7-Outlet SurgeMaster Home Series"/>
    <n v="13.97"/>
    <n v="1"/>
    <n v="0"/>
    <n v="3.6322000000000001"/>
    <x v="20"/>
    <x v="2"/>
  </r>
  <r>
    <n v="8950"/>
    <s v="CA-2017-150910"/>
    <d v="2017-12-22T00:00:00"/>
    <s v="12/28/2017"/>
    <s v="Standard Class"/>
    <s v="JL-15130"/>
    <s v="Jack Lebron"/>
    <s v="Consumer"/>
    <s v="United States"/>
    <s v="Jackson"/>
    <s v="Tennessee"/>
    <n v="38301"/>
    <s v="South"/>
    <s v="FUR-TA-10002903"/>
    <s v="Furniture"/>
    <s v="Tables"/>
    <s v="Bevis Round Bullnose 29&quot; High Table Top"/>
    <n v="934.95600000000002"/>
    <n v="6"/>
    <n v="0.4"/>
    <n v="-249.32159999999999"/>
    <x v="22"/>
    <x v="3"/>
  </r>
  <r>
    <n v="8951"/>
    <s v="CA-2017-150910"/>
    <d v="2017-12-22T00:00:00"/>
    <s v="12/28/2017"/>
    <s v="Standard Class"/>
    <s v="JL-15130"/>
    <s v="Jack Lebron"/>
    <s v="Consumer"/>
    <s v="United States"/>
    <s v="Jackson"/>
    <s v="Tennessee"/>
    <n v="38301"/>
    <s v="South"/>
    <s v="TEC-AC-10001013"/>
    <s v="Technology"/>
    <s v="Accessories"/>
    <s v="Logitech ClearChat Comfort/USB Headset H390"/>
    <n v="46.863999999999997"/>
    <n v="2"/>
    <n v="0.2"/>
    <n v="7.6154000000000002"/>
    <x v="22"/>
    <x v="3"/>
  </r>
  <r>
    <n v="8952"/>
    <s v="CA-2017-150910"/>
    <d v="2017-12-22T00:00:00"/>
    <s v="12/28/2017"/>
    <s v="Standard Class"/>
    <s v="JL-15130"/>
    <s v="Jack Lebron"/>
    <s v="Consumer"/>
    <s v="United States"/>
    <s v="Jackson"/>
    <s v="Tennessee"/>
    <n v="38301"/>
    <s v="South"/>
    <s v="OFF-ST-10000918"/>
    <s v="Office Supplies"/>
    <s v="Storage"/>
    <s v="Crate-A-Files"/>
    <n v="26.16"/>
    <n v="3"/>
    <n v="0.2"/>
    <n v="1.962"/>
    <x v="22"/>
    <x v="3"/>
  </r>
  <r>
    <n v="8953"/>
    <s v="CA-2017-150910"/>
    <d v="2017-12-22T00:00:00"/>
    <s v="12/28/2017"/>
    <s v="Standard Class"/>
    <s v="JL-15130"/>
    <s v="Jack Lebron"/>
    <s v="Consumer"/>
    <s v="United States"/>
    <s v="Jackson"/>
    <s v="Tennessee"/>
    <n v="38301"/>
    <s v="South"/>
    <s v="OFF-AR-10001419"/>
    <s v="Office Supplies"/>
    <s v="Art"/>
    <s v="Newell 325"/>
    <n v="23.128"/>
    <n v="7"/>
    <n v="0.2"/>
    <n v="2.891"/>
    <x v="22"/>
    <x v="3"/>
  </r>
  <r>
    <n v="8954"/>
    <s v="CA-2017-150910"/>
    <d v="2017-12-22T00:00:00"/>
    <s v="12/28/2017"/>
    <s v="Standard Class"/>
    <s v="JL-15130"/>
    <s v="Jack Lebron"/>
    <s v="Consumer"/>
    <s v="United States"/>
    <s v="Jackson"/>
    <s v="Tennessee"/>
    <n v="38301"/>
    <s v="South"/>
    <s v="OFF-AP-10003266"/>
    <s v="Office Supplies"/>
    <s v="Appliances"/>
    <s v="Holmes Replacement Filter for HEPA Air Cleaner, Large Room"/>
    <n v="59.24"/>
    <n v="5"/>
    <n v="0.2"/>
    <n v="16.291"/>
    <x v="22"/>
    <x v="3"/>
  </r>
  <r>
    <n v="8955"/>
    <s v="CA-2014-156790"/>
    <d v="2014-08-08T00:00:00"/>
    <d v="2014-10-08T00:00:00"/>
    <s v="Second Class"/>
    <s v="VG-21790"/>
    <s v="Vivek Gonzalez"/>
    <s v="Consumer"/>
    <s v="United States"/>
    <s v="Jacksonville"/>
    <s v="Florida"/>
    <n v="32216"/>
    <s v="South"/>
    <s v="FUR-BO-10000468"/>
    <s v="Furniture"/>
    <s v="Bookcases"/>
    <s v="O'Sullivan 2-Shelf Heavy-Duty Bookcases"/>
    <n v="155.45599999999999"/>
    <n v="4"/>
    <n v="0.2"/>
    <n v="-7.7728000000000002"/>
    <x v="9"/>
    <x v="2"/>
  </r>
  <r>
    <n v="8956"/>
    <s v="CA-2014-126480"/>
    <d v="2014-09-20T00:00:00"/>
    <s v="9/24/2014"/>
    <s v="Standard Class"/>
    <s v="HG-14965"/>
    <s v="Henry Goldwyn"/>
    <s v="Corporate"/>
    <s v="United States"/>
    <s v="San Diego"/>
    <s v="California"/>
    <n v="92024"/>
    <s v="West"/>
    <s v="OFF-PA-10004610"/>
    <s v="Office Supplies"/>
    <s v="Paper"/>
    <s v="Xerox 1900"/>
    <n v="8.56"/>
    <n v="2"/>
    <n v="0"/>
    <n v="3.8519999999999999"/>
    <x v="30"/>
    <x v="2"/>
  </r>
  <r>
    <n v="8957"/>
    <s v="CA-2017-105620"/>
    <d v="2017-12-25T00:00:00"/>
    <s v="12/28/2017"/>
    <s v="First Class"/>
    <s v="JH-15430"/>
    <s v="Jennifer Halladay"/>
    <s v="Consumer"/>
    <s v="United States"/>
    <s v="Hialeah"/>
    <s v="Florida"/>
    <n v="33012"/>
    <s v="South"/>
    <s v="FUR-FU-10004963"/>
    <s v="Furniture"/>
    <s v="Furnishings"/>
    <s v="Eldon 400 Class Desk Accessories, Black Carbon"/>
    <n v="21"/>
    <n v="3"/>
    <n v="0.2"/>
    <n v="5.7750000000000004"/>
    <x v="22"/>
    <x v="3"/>
  </r>
  <r>
    <n v="8958"/>
    <s v="CA-2017-105620"/>
    <d v="2017-12-25T00:00:00"/>
    <s v="12/28/2017"/>
    <s v="First Class"/>
    <s v="JH-15430"/>
    <s v="Jennifer Halladay"/>
    <s v="Consumer"/>
    <s v="United States"/>
    <s v="Hialeah"/>
    <s v="Florida"/>
    <n v="33012"/>
    <s v="South"/>
    <s v="TEC-MA-10004626"/>
    <s v="Technology"/>
    <s v="Machines"/>
    <s v="Lexmark 20R1285 X6650 Wireless All-in-One Printer"/>
    <n v="120"/>
    <n v="2"/>
    <n v="0.5"/>
    <n v="-7.2"/>
    <x v="22"/>
    <x v="3"/>
  </r>
  <r>
    <n v="8959"/>
    <s v="CA-2017-150266"/>
    <d v="2017-11-25T00:00:00"/>
    <s v="11/30/2017"/>
    <s v="Standard Class"/>
    <s v="RO-19780"/>
    <s v="Rose O'Brian"/>
    <s v="Consumer"/>
    <s v="United States"/>
    <s v="Houston"/>
    <s v="Texas"/>
    <n v="77070"/>
    <s v="Central"/>
    <s v="TEC-PH-10003437"/>
    <s v="Technology"/>
    <s v="Phones"/>
    <s v="Blue Parrot B250XT Professional Grade Wireless Bluetooth†Headset†with"/>
    <n v="299.95999999999998"/>
    <n v="5"/>
    <n v="0.2"/>
    <n v="37.494999999999997"/>
    <x v="23"/>
    <x v="3"/>
  </r>
  <r>
    <n v="8960"/>
    <s v="CA-2017-150266"/>
    <d v="2017-11-25T00:00:00"/>
    <s v="11/30/2017"/>
    <s v="Standard Class"/>
    <s v="RO-19780"/>
    <s v="Rose O'Brian"/>
    <s v="Consumer"/>
    <s v="United States"/>
    <s v="Houston"/>
    <s v="Texas"/>
    <n v="77070"/>
    <s v="Central"/>
    <s v="OFF-AP-10002867"/>
    <s v="Office Supplies"/>
    <s v="Appliances"/>
    <s v="Fellowes Command Center 5-outlet power strip"/>
    <n v="67.84"/>
    <n v="5"/>
    <n v="0.8"/>
    <n v="-179.77600000000001"/>
    <x v="23"/>
    <x v="3"/>
  </r>
  <r>
    <n v="8961"/>
    <s v="CA-2017-150266"/>
    <d v="2017-11-25T00:00:00"/>
    <s v="11/30/2017"/>
    <s v="Standard Class"/>
    <s v="RO-19780"/>
    <s v="Rose O'Brian"/>
    <s v="Consumer"/>
    <s v="United States"/>
    <s v="Houston"/>
    <s v="Texas"/>
    <n v="77070"/>
    <s v="Central"/>
    <s v="FUR-CH-10002126"/>
    <s v="Furniture"/>
    <s v="Chairs"/>
    <s v="Hon Deluxe Fabric Upholstered Stacking Chairs"/>
    <n v="853.93"/>
    <n v="5"/>
    <n v="0.3"/>
    <n v="-24.398"/>
    <x v="23"/>
    <x v="3"/>
  </r>
  <r>
    <n v="8962"/>
    <s v="CA-2017-150266"/>
    <d v="2017-11-25T00:00:00"/>
    <s v="11/30/2017"/>
    <s v="Standard Class"/>
    <s v="RO-19780"/>
    <s v="Rose O'Brian"/>
    <s v="Consumer"/>
    <s v="United States"/>
    <s v="Houston"/>
    <s v="Texas"/>
    <n v="77070"/>
    <s v="Central"/>
    <s v="OFF-AR-10001761"/>
    <s v="Office Supplies"/>
    <s v="Art"/>
    <s v="Avery Hi-Liter Smear-Safe Highlighters"/>
    <n v="18.687999999999999"/>
    <n v="4"/>
    <n v="0.2"/>
    <n v="3.7376"/>
    <x v="23"/>
    <x v="3"/>
  </r>
  <r>
    <n v="8963"/>
    <s v="CA-2016-157280"/>
    <d v="2016-11-05T00:00:00"/>
    <d v="2016-07-11T00:00:00"/>
    <s v="First Class"/>
    <s v="LW-17125"/>
    <s v="Liz Willingham"/>
    <s v="Consumer"/>
    <s v="United States"/>
    <s v="Virginia Beach"/>
    <s v="Virginia"/>
    <n v="23464"/>
    <s v="South"/>
    <s v="FUR-FU-10004665"/>
    <s v="Furniture"/>
    <s v="Furnishings"/>
    <s v="3M Polarizing Task Lamp with Clamp Arm, Light Gray"/>
    <n v="273.95999999999998"/>
    <n v="2"/>
    <n v="0"/>
    <n v="71.229600000000005"/>
    <x v="0"/>
    <x v="0"/>
  </r>
  <r>
    <n v="8964"/>
    <s v="CA-2016-157280"/>
    <d v="2016-11-05T00:00:00"/>
    <d v="2016-07-11T00:00:00"/>
    <s v="First Class"/>
    <s v="LW-17125"/>
    <s v="Liz Willingham"/>
    <s v="Consumer"/>
    <s v="United States"/>
    <s v="Virginia Beach"/>
    <s v="Virginia"/>
    <n v="23464"/>
    <s v="South"/>
    <s v="TEC-AC-10000057"/>
    <s v="Technology"/>
    <s v="Accessories"/>
    <s v="Microsoft Natural Ergonomic Keyboard 4000"/>
    <n v="89.97"/>
    <n v="3"/>
    <n v="0"/>
    <n v="18.893699999999999"/>
    <x v="0"/>
    <x v="0"/>
  </r>
  <r>
    <n v="8965"/>
    <s v="CA-2016-157280"/>
    <d v="2016-11-05T00:00:00"/>
    <d v="2016-07-11T00:00:00"/>
    <s v="First Class"/>
    <s v="LW-17125"/>
    <s v="Liz Willingham"/>
    <s v="Consumer"/>
    <s v="United States"/>
    <s v="Virginia Beach"/>
    <s v="Virginia"/>
    <n v="23464"/>
    <s v="South"/>
    <s v="FUR-FU-10003806"/>
    <s v="Furniture"/>
    <s v="Furnishings"/>
    <s v="Tenex Chairmat w/ Average Lip, 45&quot; x 53&quot;"/>
    <n v="756.8"/>
    <n v="5"/>
    <n v="0"/>
    <n v="75.680000000000007"/>
    <x v="0"/>
    <x v="0"/>
  </r>
  <r>
    <n v="8966"/>
    <s v="CA-2017-106691"/>
    <d v="2017-11-06T00:00:00"/>
    <d v="2017-12-11T00:00:00"/>
    <s v="Standard Class"/>
    <s v="CC-12370"/>
    <s v="Christopher Conant"/>
    <s v="Consumer"/>
    <s v="United States"/>
    <s v="Houston"/>
    <s v="Texas"/>
    <n v="77070"/>
    <s v="Central"/>
    <s v="OFF-BI-10000145"/>
    <s v="Office Supplies"/>
    <s v="Binders"/>
    <s v="Zipper Ring Binder Pockets"/>
    <n v="1.248"/>
    <n v="2"/>
    <n v="0.8"/>
    <n v="-1.9343999999999999"/>
    <x v="23"/>
    <x v="3"/>
  </r>
  <r>
    <n v="8967"/>
    <s v="CA-2016-134180"/>
    <d v="2016-11-03T00:00:00"/>
    <d v="2016-07-11T00:00:00"/>
    <s v="Standard Class"/>
    <s v="JP-16135"/>
    <s v="Julie Prescott"/>
    <s v="Home Office"/>
    <s v="United States"/>
    <s v="Philadelphia"/>
    <s v="Pennsylvania"/>
    <n v="19120"/>
    <s v="East"/>
    <s v="TEC-AC-10000892"/>
    <s v="Technology"/>
    <s v="Accessories"/>
    <s v="NETGEAR N750 Dual Band Wi-Fi Gigabit Router"/>
    <n v="72"/>
    <n v="1"/>
    <n v="0.2"/>
    <n v="14.4"/>
    <x v="0"/>
    <x v="0"/>
  </r>
  <r>
    <n v="8968"/>
    <s v="CA-2016-134180"/>
    <d v="2016-11-03T00:00:00"/>
    <d v="2016-07-11T00:00:00"/>
    <s v="Standard Class"/>
    <s v="JP-16135"/>
    <s v="Julie Prescott"/>
    <s v="Home Office"/>
    <s v="United States"/>
    <s v="Philadelphia"/>
    <s v="Pennsylvania"/>
    <n v="19120"/>
    <s v="East"/>
    <s v="FUR-CH-10004886"/>
    <s v="Furniture"/>
    <s v="Chairs"/>
    <s v="Bevis Steel Folding Chairs"/>
    <n v="470.15499999999997"/>
    <n v="7"/>
    <n v="0.3"/>
    <n v="-13.433"/>
    <x v="0"/>
    <x v="0"/>
  </r>
  <r>
    <n v="8969"/>
    <s v="CA-2014-166730"/>
    <d v="2014-12-30T00:00:00"/>
    <d v="2015-01-01T00:00:00"/>
    <s v="First Class"/>
    <s v="DD-13570"/>
    <s v="Dorothy Dickinson"/>
    <s v="Consumer"/>
    <s v="United States"/>
    <s v="Memphis"/>
    <s v="Tennessee"/>
    <n v="38109"/>
    <s v="South"/>
    <s v="OFF-ST-10002554"/>
    <s v="Office Supplies"/>
    <s v="Storage"/>
    <s v="Tennsco Industrial Shelving"/>
    <n v="39.128"/>
    <n v="1"/>
    <n v="0.2"/>
    <n v="-8.8038000000000007"/>
    <x v="20"/>
    <x v="2"/>
  </r>
  <r>
    <n v="8970"/>
    <s v="CA-2017-157469"/>
    <d v="2017-12-02T00:00:00"/>
    <d v="2017-07-12T00:00:00"/>
    <s v="Standard Class"/>
    <s v="ES-14080"/>
    <s v="Erin Smith"/>
    <s v="Corporate"/>
    <s v="United States"/>
    <s v="Lakewood"/>
    <s v="Ohio"/>
    <n v="44107"/>
    <s v="East"/>
    <s v="OFF-AR-10001662"/>
    <s v="Office Supplies"/>
    <s v="Art"/>
    <s v="Rogers Handheld Barrel Pencil Sharpener"/>
    <n v="19.728000000000002"/>
    <n v="9"/>
    <n v="0.2"/>
    <n v="1.7262"/>
    <x v="22"/>
    <x v="3"/>
  </r>
  <r>
    <n v="8971"/>
    <s v="CA-2017-157469"/>
    <d v="2017-12-02T00:00:00"/>
    <d v="2017-07-12T00:00:00"/>
    <s v="Standard Class"/>
    <s v="ES-14080"/>
    <s v="Erin Smith"/>
    <s v="Corporate"/>
    <s v="United States"/>
    <s v="Lakewood"/>
    <s v="Ohio"/>
    <n v="44107"/>
    <s v="East"/>
    <s v="TEC-PH-10004531"/>
    <s v="Technology"/>
    <s v="Phones"/>
    <s v="AT&amp;T CL2909"/>
    <n v="151.18799999999999"/>
    <n v="2"/>
    <n v="0.4"/>
    <n v="-25.198"/>
    <x v="22"/>
    <x v="3"/>
  </r>
  <r>
    <n v="8972"/>
    <s v="CA-2017-122308"/>
    <d v="2017-03-24T00:00:00"/>
    <s v="3/28/2017"/>
    <s v="Standard Class"/>
    <s v="MV-17485"/>
    <s v="Mark Van Huff"/>
    <s v="Consumer"/>
    <s v="United States"/>
    <s v="New York City"/>
    <s v="New York"/>
    <n v="10011"/>
    <s v="East"/>
    <s v="FUR-CH-10000665"/>
    <s v="Furniture"/>
    <s v="Chairs"/>
    <s v="Global Airflow Leather Mesh Back Chair, Black"/>
    <n v="271.76400000000001"/>
    <n v="2"/>
    <n v="0.1"/>
    <n v="60.392000000000003"/>
    <x v="42"/>
    <x v="3"/>
  </r>
  <r>
    <n v="8973"/>
    <s v="US-2014-149034"/>
    <d v="2014-11-19T00:00:00"/>
    <s v="11/21/2014"/>
    <s v="First Class"/>
    <s v="RD-19900"/>
    <s v="Ruben Dartt"/>
    <s v="Consumer"/>
    <s v="United States"/>
    <s v="Philadelphia"/>
    <s v="Pennsylvania"/>
    <n v="19120"/>
    <s v="East"/>
    <s v="TEC-AC-10003023"/>
    <s v="Technology"/>
    <s v="Accessories"/>
    <s v="Logitech G105 Gaming Keyboard"/>
    <n v="47.496000000000002"/>
    <n v="1"/>
    <n v="0.2"/>
    <n v="-1.1874"/>
    <x v="7"/>
    <x v="2"/>
  </r>
  <r>
    <n v="8974"/>
    <s v="CA-2017-159226"/>
    <d v="2017-04-25T00:00:00"/>
    <s v="4/27/2017"/>
    <s v="Second Class"/>
    <s v="RL-19615"/>
    <s v="Rob Lucas"/>
    <s v="Consumer"/>
    <s v="United States"/>
    <s v="Los Angeles"/>
    <s v="California"/>
    <n v="90008"/>
    <s v="West"/>
    <s v="FUR-BO-10004709"/>
    <s v="Furniture"/>
    <s v="Bookcases"/>
    <s v="Bush Westfield Collection Bookcases, Medium Cherry Finish"/>
    <n v="344.98099999999999"/>
    <n v="7"/>
    <n v="0.15"/>
    <n v="28.4102"/>
    <x v="4"/>
    <x v="3"/>
  </r>
  <r>
    <n v="8975"/>
    <s v="CA-2017-156622"/>
    <d v="2017-11-23T00:00:00"/>
    <s v="11/26/2017"/>
    <s v="First Class"/>
    <s v="JP-15460"/>
    <s v="Jennifer Patt"/>
    <s v="Corporate"/>
    <s v="United States"/>
    <s v="Dallas"/>
    <s v="Texas"/>
    <n v="75220"/>
    <s v="Central"/>
    <s v="OFF-PA-10000477"/>
    <s v="Office Supplies"/>
    <s v="Paper"/>
    <s v="Xerox 22"/>
    <n v="36.287999999999997"/>
    <n v="7"/>
    <n v="0.2"/>
    <n v="12.700799999999999"/>
    <x v="23"/>
    <x v="3"/>
  </r>
  <r>
    <n v="8976"/>
    <s v="CA-2017-156622"/>
    <d v="2017-11-23T00:00:00"/>
    <s v="11/26/2017"/>
    <s v="First Class"/>
    <s v="JP-15460"/>
    <s v="Jennifer Patt"/>
    <s v="Corporate"/>
    <s v="United States"/>
    <s v="Dallas"/>
    <s v="Texas"/>
    <n v="75220"/>
    <s v="Central"/>
    <s v="OFF-PA-10002923"/>
    <s v="Office Supplies"/>
    <s v="Paper"/>
    <s v="Xerox 1942"/>
    <n v="78.304000000000002"/>
    <n v="2"/>
    <n v="0.2"/>
    <n v="29.364000000000001"/>
    <x v="23"/>
    <x v="3"/>
  </r>
  <r>
    <n v="8977"/>
    <s v="CA-2017-156622"/>
    <d v="2017-11-23T00:00:00"/>
    <s v="11/26/2017"/>
    <s v="First Class"/>
    <s v="JP-15460"/>
    <s v="Jennifer Patt"/>
    <s v="Corporate"/>
    <s v="United States"/>
    <s v="Dallas"/>
    <s v="Texas"/>
    <n v="75220"/>
    <s v="Central"/>
    <s v="FUR-TA-10003008"/>
    <s v="Furniture"/>
    <s v="Tables"/>
    <s v="Lesro Round Back Collection Coffee Table, End Table"/>
    <n v="127.785"/>
    <n v="1"/>
    <n v="0.3"/>
    <n v="-31.0335"/>
    <x v="23"/>
    <x v="3"/>
  </r>
  <r>
    <n v="8978"/>
    <s v="CA-2017-156622"/>
    <d v="2017-11-23T00:00:00"/>
    <s v="11/26/2017"/>
    <s v="First Class"/>
    <s v="JP-15460"/>
    <s v="Jennifer Patt"/>
    <s v="Corporate"/>
    <s v="United States"/>
    <s v="Dallas"/>
    <s v="Texas"/>
    <n v="75220"/>
    <s v="Central"/>
    <s v="OFF-BI-10003707"/>
    <s v="Office Supplies"/>
    <s v="Binders"/>
    <s v="Aluminum Screw Posts"/>
    <n v="6.1040000000000001"/>
    <n v="2"/>
    <n v="0.8"/>
    <n v="-9.1560000000000006"/>
    <x v="23"/>
    <x v="3"/>
  </r>
  <r>
    <n v="8979"/>
    <s v="CA-2014-119529"/>
    <d v="2014-11-03T00:00:00"/>
    <d v="2014-05-11T00:00:00"/>
    <s v="Second Class"/>
    <s v="DM-13345"/>
    <s v="Denise Monton"/>
    <s v="Corporate"/>
    <s v="United States"/>
    <s v="Orange"/>
    <s v="New Jersey"/>
    <n v="7050"/>
    <s v="East"/>
    <s v="OFF-BI-10000546"/>
    <s v="Office Supplies"/>
    <s v="Binders"/>
    <s v="Avery Durable Binders"/>
    <n v="5.76"/>
    <n v="2"/>
    <n v="0"/>
    <n v="2.8224"/>
    <x v="7"/>
    <x v="2"/>
  </r>
  <r>
    <n v="8980"/>
    <s v="CA-2015-150413"/>
    <d v="2015-10-19T00:00:00"/>
    <s v="10/24/2015"/>
    <s v="Second Class"/>
    <s v="CS-11860"/>
    <s v="Cari Schnelling"/>
    <s v="Consumer"/>
    <s v="United States"/>
    <s v="Dallas"/>
    <s v="Texas"/>
    <n v="75220"/>
    <s v="Central"/>
    <s v="OFF-BI-10000404"/>
    <s v="Office Supplies"/>
    <s v="Binders"/>
    <s v="Avery Printable Repositionable Plastic Tabs"/>
    <n v="1.72"/>
    <n v="1"/>
    <n v="0.8"/>
    <n v="-2.8380000000000001"/>
    <x v="2"/>
    <x v="1"/>
  </r>
  <r>
    <n v="8981"/>
    <s v="CA-2014-108182"/>
    <d v="2014-02-06T00:00:00"/>
    <d v="2014-10-02T00:00:00"/>
    <s v="Second Class"/>
    <s v="DL-13315"/>
    <s v="Delfina Latchford"/>
    <s v="Consumer"/>
    <s v="United States"/>
    <s v="Romeoville"/>
    <s v="Illinois"/>
    <n v="60441"/>
    <s v="Central"/>
    <s v="OFF-BI-10001196"/>
    <s v="Office Supplies"/>
    <s v="Binders"/>
    <s v="Avery Flip-Chart Easel Binder, Black"/>
    <n v="8.952"/>
    <n v="2"/>
    <n v="0.8"/>
    <n v="-14.770799999999999"/>
    <x v="45"/>
    <x v="2"/>
  </r>
  <r>
    <n v="8982"/>
    <s v="CA-2016-110898"/>
    <d v="2016-03-06T00:00:00"/>
    <d v="2016-12-03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n v="3"/>
    <n v="0.8"/>
    <n v="-6.3018000000000001"/>
    <x v="17"/>
    <x v="0"/>
  </r>
  <r>
    <n v="8983"/>
    <s v="CA-2016-110898"/>
    <d v="2016-03-06T00:00:00"/>
    <d v="2016-12-03T00:00:00"/>
    <s v="Standard Class"/>
    <s v="LC-16870"/>
    <s v="Lena Cacioppo"/>
    <s v="Consumer"/>
    <s v="United States"/>
    <s v="Chicago"/>
    <s v="Illinois"/>
    <n v="60623"/>
    <s v="Central"/>
    <s v="OFF-BI-10004656"/>
    <s v="Office Supplies"/>
    <s v="Binders"/>
    <s v="Peel &amp; Stick Add-On Corner Pockets"/>
    <n v="1.728"/>
    <n v="4"/>
    <n v="0.8"/>
    <n v="-2.7648000000000001"/>
    <x v="17"/>
    <x v="0"/>
  </r>
  <r>
    <n v="8984"/>
    <s v="CA-2016-110898"/>
    <d v="2016-03-06T00:00:00"/>
    <d v="2016-12-03T00:00:00"/>
    <s v="Standard Class"/>
    <s v="LC-16870"/>
    <s v="Lena Cacioppo"/>
    <s v="Consumer"/>
    <s v="United States"/>
    <s v="Chicago"/>
    <s v="Illinois"/>
    <n v="60623"/>
    <s v="Central"/>
    <s v="FUR-FU-10003773"/>
    <s v="Furniture"/>
    <s v="Furnishings"/>
    <s v="Eldon Cleatmat Plus Chair Mats for High Pile Carpets"/>
    <n v="159.04"/>
    <n v="5"/>
    <n v="0.6"/>
    <n v="-194.82400000000001"/>
    <x v="17"/>
    <x v="0"/>
  </r>
  <r>
    <n v="8985"/>
    <s v="CA-2016-110898"/>
    <d v="2016-03-06T00:00:00"/>
    <d v="2016-12-03T00:00:00"/>
    <s v="Standard Class"/>
    <s v="LC-16870"/>
    <s v="Lena Cacioppo"/>
    <s v="Consumer"/>
    <s v="United States"/>
    <s v="Chicago"/>
    <s v="Illinois"/>
    <n v="60623"/>
    <s v="Central"/>
    <s v="FUR-TA-10000849"/>
    <s v="Furniture"/>
    <s v="Tables"/>
    <s v="Bevis Rectangular Conference Tables"/>
    <n v="145.97999999999999"/>
    <n v="2"/>
    <n v="0.5"/>
    <n v="-99.266400000000004"/>
    <x v="17"/>
    <x v="0"/>
  </r>
  <r>
    <n v="8986"/>
    <s v="CA-2015-123092"/>
    <d v="2015-12-03T00:00:00"/>
    <d v="2015-07-12T00:00:00"/>
    <s v="Standard Class"/>
    <s v="JG-15115"/>
    <s v="Jack Garza"/>
    <s v="Consumer"/>
    <s v="United States"/>
    <s v="Jacksonville"/>
    <s v="North Carolina"/>
    <n v="28540"/>
    <s v="South"/>
    <s v="FUR-FU-10000222"/>
    <s v="Furniture"/>
    <s v="Furnishings"/>
    <s v="Seth Thomas 16&quot; Steel Case Clock"/>
    <n v="77.951999999999998"/>
    <n v="3"/>
    <n v="0.2"/>
    <n v="12.667199999999999"/>
    <x v="14"/>
    <x v="1"/>
  </r>
  <r>
    <n v="8987"/>
    <s v="CA-2015-123092"/>
    <d v="2015-12-03T00:00:00"/>
    <d v="2015-07-12T00:00:00"/>
    <s v="Standard Class"/>
    <s v="JG-15115"/>
    <s v="Jack Garza"/>
    <s v="Consumer"/>
    <s v="United States"/>
    <s v="Jacksonville"/>
    <s v="North Carolina"/>
    <n v="28540"/>
    <s v="South"/>
    <s v="OFF-BI-10001718"/>
    <s v="Office Supplies"/>
    <s v="Binders"/>
    <s v="GBC DocuBind P50 Personal Binding Machine"/>
    <n v="95.97"/>
    <n v="5"/>
    <n v="0.7"/>
    <n v="-73.576999999999998"/>
    <x v="14"/>
    <x v="1"/>
  </r>
  <r>
    <n v="8988"/>
    <s v="CA-2015-123092"/>
    <d v="2015-12-03T00:00:00"/>
    <d v="2015-07-12T00:00:00"/>
    <s v="Standard Class"/>
    <s v="JG-15115"/>
    <s v="Jack Garza"/>
    <s v="Consumer"/>
    <s v="United States"/>
    <s v="Jacksonville"/>
    <s v="North Carolina"/>
    <n v="28540"/>
    <s v="South"/>
    <s v="TEC-PH-10001700"/>
    <s v="Technology"/>
    <s v="Phones"/>
    <s v="Panasonic KX-TG6844B Expandable Digital Cordless Telephone"/>
    <n v="105.584"/>
    <n v="2"/>
    <n v="0.2"/>
    <n v="9.2385999999999999"/>
    <x v="14"/>
    <x v="1"/>
  </r>
  <r>
    <n v="8989"/>
    <s v="CA-2015-123092"/>
    <d v="2015-12-03T00:00:00"/>
    <d v="2015-07-12T00:00:00"/>
    <s v="Standard Class"/>
    <s v="JG-15115"/>
    <s v="Jack Garza"/>
    <s v="Consumer"/>
    <s v="United States"/>
    <s v="Jacksonville"/>
    <s v="North Carolina"/>
    <n v="28540"/>
    <s v="South"/>
    <s v="OFF-AR-10004078"/>
    <s v="Office Supplies"/>
    <s v="Art"/>
    <s v="Newell 312"/>
    <n v="9.3439999999999994"/>
    <n v="2"/>
    <n v="0.2"/>
    <n v="1.1679999999999999"/>
    <x v="14"/>
    <x v="1"/>
  </r>
  <r>
    <n v="8990"/>
    <s v="US-2015-128587"/>
    <d v="2015-12-24T00:00:00"/>
    <s v="12/30/2015"/>
    <s v="Standard Class"/>
    <s v="HM-14860"/>
    <s v="Harry Marie"/>
    <s v="Corporate"/>
    <s v="United States"/>
    <s v="Springfield"/>
    <s v="Missouri"/>
    <n v="65807"/>
    <s v="Central"/>
    <s v="FUR-FU-10003026"/>
    <s v="Furniture"/>
    <s v="Furnishings"/>
    <s v="Eldon Regeneration Recycled Desk Accessories, Black"/>
    <n v="9.68"/>
    <n v="2"/>
    <n v="0"/>
    <n v="3.7751999999999999"/>
    <x v="14"/>
    <x v="1"/>
  </r>
  <r>
    <n v="8991"/>
    <s v="US-2015-128587"/>
    <d v="2015-12-24T00:00:00"/>
    <s v="12/30/2015"/>
    <s v="Standard Class"/>
    <s v="HM-14860"/>
    <s v="Harry Marie"/>
    <s v="Corporate"/>
    <s v="United States"/>
    <s v="Springfield"/>
    <s v="Missouri"/>
    <n v="65807"/>
    <s v="Central"/>
    <s v="TEC-CO-10003763"/>
    <s v="Technology"/>
    <s v="Copiers"/>
    <s v="Canon PC1060 Personal Laser Copier"/>
    <n v="4899.93"/>
    <n v="7"/>
    <n v="0"/>
    <n v="2302.9670999999998"/>
    <x v="14"/>
    <x v="1"/>
  </r>
  <r>
    <n v="8992"/>
    <s v="US-2017-139577"/>
    <d v="2017-10-01T00:00:00"/>
    <d v="2017-06-10T00:00:00"/>
    <s v="Standard Class"/>
    <s v="TN-21040"/>
    <s v="Tanja Norvell"/>
    <s v="Home Office"/>
    <s v="United States"/>
    <s v="San Francisco"/>
    <s v="California"/>
    <n v="94110"/>
    <s v="West"/>
    <s v="TEC-AC-10004708"/>
    <s v="Technology"/>
    <s v="Accessories"/>
    <s v="Sony 32GB Class 10 Micro SDHC R40 Memory Card"/>
    <n v="104.75"/>
    <n v="5"/>
    <n v="0"/>
    <n v="21.997499999999999"/>
    <x v="13"/>
    <x v="3"/>
  </r>
  <r>
    <n v="8993"/>
    <s v="CA-2017-159100"/>
    <d v="2017-10-16T00:00:00"/>
    <s v="10/21/2017"/>
    <s v="Standard Class"/>
    <s v="VP-21760"/>
    <s v="Victoria Pisteka"/>
    <s v="Corporate"/>
    <s v="United States"/>
    <s v="Columbia"/>
    <s v="Tennessee"/>
    <n v="38401"/>
    <s v="South"/>
    <s v="TEC-AC-10003499"/>
    <s v="Technology"/>
    <s v="Accessories"/>
    <s v="Memorex Mini Travel Drive 8 GB USB 2.0 Flash Drive"/>
    <n v="18.527999999999999"/>
    <n v="2"/>
    <n v="0.2"/>
    <n v="4.4004000000000003"/>
    <x v="13"/>
    <x v="3"/>
  </r>
  <r>
    <n v="8994"/>
    <s v="CA-2017-159100"/>
    <d v="2017-10-16T00:00:00"/>
    <s v="10/21/2017"/>
    <s v="Standard Class"/>
    <s v="VP-21760"/>
    <s v="Victoria Pisteka"/>
    <s v="Corporate"/>
    <s v="United States"/>
    <s v="Columbia"/>
    <s v="Tennessee"/>
    <n v="38401"/>
    <s v="South"/>
    <s v="FUR-TA-10001950"/>
    <s v="Furniture"/>
    <s v="Tables"/>
    <s v="Balt Solid Wood Round Tables"/>
    <n v="1875.258"/>
    <n v="7"/>
    <n v="0.4"/>
    <n v="-968.88329999999996"/>
    <x v="13"/>
    <x v="3"/>
  </r>
  <r>
    <n v="8995"/>
    <s v="CA-2014-109043"/>
    <d v="2014-08-15T00:00:00"/>
    <s v="8/17/2014"/>
    <s v="First Class"/>
    <s v="CS-12355"/>
    <s v="Christine Sundaresam"/>
    <s v="Consumer"/>
    <s v="United States"/>
    <s v="Hollywood"/>
    <s v="Florida"/>
    <n v="33021"/>
    <s v="South"/>
    <s v="OFF-PA-10000312"/>
    <s v="Office Supplies"/>
    <s v="Paper"/>
    <s v="Xerox 1955"/>
    <n v="91.36"/>
    <n v="5"/>
    <n v="0.2"/>
    <n v="29.692"/>
    <x v="9"/>
    <x v="2"/>
  </r>
  <r>
    <n v="8996"/>
    <s v="CA-2014-109043"/>
    <d v="2014-08-15T00:00:00"/>
    <s v="8/17/2014"/>
    <s v="First Class"/>
    <s v="CS-12355"/>
    <s v="Christine Sundaresam"/>
    <s v="Consumer"/>
    <s v="United States"/>
    <s v="Hollywood"/>
    <s v="Florida"/>
    <n v="33021"/>
    <s v="South"/>
    <s v="OFF-AP-10004708"/>
    <s v="Office Supplies"/>
    <s v="Appliances"/>
    <s v="Fellowes Superior 10 Outlet Split Surge Protector"/>
    <n v="152.24"/>
    <n v="5"/>
    <n v="0.2"/>
    <n v="17.126999999999999"/>
    <x v="9"/>
    <x v="2"/>
  </r>
  <r>
    <n v="8997"/>
    <s v="US-2017-116491"/>
    <d v="2017-11-11T00:00:00"/>
    <s v="11/13/2017"/>
    <s v="First Class"/>
    <s v="PG-18820"/>
    <s v="Patrick Gardner"/>
    <s v="Consumer"/>
    <s v="United States"/>
    <s v="Dallas"/>
    <s v="Texas"/>
    <n v="75081"/>
    <s v="Central"/>
    <s v="TEC-PH-10004531"/>
    <s v="Technology"/>
    <s v="Phones"/>
    <s v="OtterBox Commuter Series Case - iPhone 5 &amp; 5s"/>
    <n v="35.183999999999997"/>
    <n v="2"/>
    <n v="0.2"/>
    <n v="12.314399999999999"/>
    <x v="23"/>
    <x v="3"/>
  </r>
  <r>
    <n v="8998"/>
    <s v="CA-2017-122763"/>
    <d v="2017-03-20T00:00:00"/>
    <s v="3/20/2017"/>
    <s v="Same Day"/>
    <s v="HG-14845"/>
    <s v="Harry Greene"/>
    <s v="Consumer"/>
    <s v="United States"/>
    <s v="Houston"/>
    <s v="Texas"/>
    <n v="77041"/>
    <s v="Central"/>
    <s v="OFF-PA-10000474"/>
    <s v="Office Supplies"/>
    <s v="Paper"/>
    <s v="Easy-staple paper"/>
    <n v="56.704000000000001"/>
    <n v="2"/>
    <n v="0.2"/>
    <n v="19.137599999999999"/>
    <x v="42"/>
    <x v="3"/>
  </r>
  <r>
    <n v="8999"/>
    <s v="CA-2017-122763"/>
    <d v="2017-03-20T00:00:00"/>
    <s v="3/20/2017"/>
    <s v="Same Day"/>
    <s v="HG-14845"/>
    <s v="Harry Greene"/>
    <s v="Consumer"/>
    <s v="United States"/>
    <s v="Houston"/>
    <s v="Texas"/>
    <n v="77041"/>
    <s v="Central"/>
    <s v="OFF-PA-10002377"/>
    <s v="Office Supplies"/>
    <s v="Paper"/>
    <s v="Xerox 1916"/>
    <n v="274.06400000000002"/>
    <n v="7"/>
    <n v="0.2"/>
    <n v="102.774"/>
    <x v="42"/>
    <x v="3"/>
  </r>
  <r>
    <n v="9000"/>
    <s v="CA-2017-137785"/>
    <d v="2017-05-13T00:00:00"/>
    <s v="5/17/2017"/>
    <s v="Standard Class"/>
    <s v="MH-18115"/>
    <s v="Mick Hernandez"/>
    <s v="Home Office"/>
    <s v="United States"/>
    <s v="Philadelphia"/>
    <s v="Pennsylvania"/>
    <n v="19140"/>
    <s v="East"/>
    <s v="FUR-CH-10001482"/>
    <s v="Furniture"/>
    <s v="Chairs"/>
    <s v="Office Star - Mesh Screen back chair with Vinyl seat"/>
    <n v="458.43"/>
    <n v="5"/>
    <n v="0.3"/>
    <n v="-124.431"/>
    <x v="24"/>
    <x v="3"/>
  </r>
  <r>
    <n v="9001"/>
    <s v="CA-2014-133389"/>
    <d v="2014-06-22T00:00:00"/>
    <s v="6/22/2014"/>
    <s v="Same Day"/>
    <s v="TB-21280"/>
    <s v="Toby Braunhardt"/>
    <s v="Consumer"/>
    <s v="United States"/>
    <s v="Phoenix"/>
    <s v="Arizona"/>
    <n v="85023"/>
    <s v="West"/>
    <s v="OFF-BI-10001553"/>
    <s v="Office Supplies"/>
    <s v="Binders"/>
    <s v="SpineVue Locking Slant-D Ring Binders by Cardinal"/>
    <n v="8.2260000000000009"/>
    <n v="3"/>
    <n v="0.7"/>
    <n v="-6.0324"/>
    <x v="3"/>
    <x v="2"/>
  </r>
  <r>
    <n v="9002"/>
    <s v="CA-2014-103807"/>
    <d v="2014-12-02T00:00:00"/>
    <d v="2014-09-12T00:00:00"/>
    <s v="Standard Class"/>
    <s v="EM-13825"/>
    <s v="Elizabeth Moffitt"/>
    <s v="Corporate"/>
    <s v="United States"/>
    <s v="Sandy Springs"/>
    <s v="Georgia"/>
    <n v="30328"/>
    <s v="South"/>
    <s v="TEC-AC-10000199"/>
    <s v="Technology"/>
    <s v="Accessories"/>
    <s v="Kingston Digital DataTraveler 8GB USB 2.0"/>
    <n v="5.95"/>
    <n v="1"/>
    <n v="0"/>
    <n v="0.83299999999999996"/>
    <x v="20"/>
    <x v="2"/>
  </r>
  <r>
    <n v="9003"/>
    <s v="CA-2014-103807"/>
    <d v="2014-12-02T00:00:00"/>
    <d v="2014-09-12T00:00:00"/>
    <s v="Standard Class"/>
    <s v="EM-13825"/>
    <s v="Elizabeth Moffitt"/>
    <s v="Corporate"/>
    <s v="United States"/>
    <s v="Sandy Springs"/>
    <s v="Georgia"/>
    <n v="30328"/>
    <s v="South"/>
    <s v="OFF-PA-10002195"/>
    <s v="Office Supplies"/>
    <s v="Paper"/>
    <s v="RSVP Cards &amp; Envelopes, Blank White, 8-1/2&quot; X 11&quot;, 24 Cards/25 Envelopes/Set"/>
    <n v="15.24"/>
    <n v="3"/>
    <n v="0"/>
    <n v="7.1627999999999998"/>
    <x v="20"/>
    <x v="2"/>
  </r>
  <r>
    <n v="9004"/>
    <s v="CA-2015-102855"/>
    <d v="2015-04-05T00:00:00"/>
    <d v="2015-06-04T00:00:00"/>
    <s v="Same Day"/>
    <s v="JF-15415"/>
    <s v="Jennifer Ferguson"/>
    <s v="Consumer"/>
    <s v="United States"/>
    <s v="Spokane"/>
    <s v="Washington"/>
    <n v="99207"/>
    <s v="West"/>
    <s v="TEC-AC-10001767"/>
    <s v="Technology"/>
    <s v="Accessories"/>
    <s v="SanDisk Ultra 64 GB MicroSDHC Class 10 Memory Card"/>
    <n v="239.94"/>
    <n v="6"/>
    <n v="0"/>
    <n v="26.3934"/>
    <x v="19"/>
    <x v="1"/>
  </r>
  <r>
    <n v="9005"/>
    <s v="CA-2015-102855"/>
    <d v="2015-04-05T00:00:00"/>
    <d v="2015-06-04T00:00:00"/>
    <s v="Same Day"/>
    <s v="JF-15415"/>
    <s v="Jennifer Ferguson"/>
    <s v="Consumer"/>
    <s v="United States"/>
    <s v="Spokane"/>
    <s v="Washington"/>
    <n v="99207"/>
    <s v="West"/>
    <s v="OFF-AR-10002467"/>
    <s v="Office Supplies"/>
    <s v="Art"/>
    <s v="Dixon Ticonderoga Pencils"/>
    <n v="23.84"/>
    <n v="8"/>
    <n v="0"/>
    <n v="6.4367999999999999"/>
    <x v="19"/>
    <x v="1"/>
  </r>
  <r>
    <n v="9006"/>
    <s v="CA-2017-107825"/>
    <d v="2017-11-18T00:00:00"/>
    <s v="11/18/2017"/>
    <s v="Same Day"/>
    <s v="NB-18655"/>
    <s v="Nona Balk"/>
    <s v="Corporate"/>
    <s v="United States"/>
    <s v="Milwaukee"/>
    <s v="Wisconsin"/>
    <n v="53209"/>
    <s v="Central"/>
    <s v="OFF-ST-10001321"/>
    <s v="Office Supplies"/>
    <s v="Storage"/>
    <s v="Decoflex Hanging Personal Folder File, Blue"/>
    <n v="92.52"/>
    <n v="6"/>
    <n v="0"/>
    <n v="24.980399999999999"/>
    <x v="23"/>
    <x v="3"/>
  </r>
  <r>
    <n v="9007"/>
    <s v="CA-2017-107825"/>
    <d v="2017-11-18T00:00:00"/>
    <s v="11/18/2017"/>
    <s v="Same Day"/>
    <s v="NB-18655"/>
    <s v="Nona Balk"/>
    <s v="Corporate"/>
    <s v="United States"/>
    <s v="Milwaukee"/>
    <s v="Wisconsin"/>
    <n v="53209"/>
    <s v="Central"/>
    <s v="OFF-ST-10000777"/>
    <s v="Office Supplies"/>
    <s v="Storage"/>
    <s v="Companion Letter/Legal File, Black"/>
    <n v="37.76"/>
    <n v="1"/>
    <n v="0"/>
    <n v="10.572800000000001"/>
    <x v="23"/>
    <x v="3"/>
  </r>
  <r>
    <n v="9008"/>
    <s v="CA-2017-107825"/>
    <d v="2017-11-18T00:00:00"/>
    <s v="11/18/2017"/>
    <s v="Same Day"/>
    <s v="NB-18655"/>
    <s v="Nona Balk"/>
    <s v="Corporate"/>
    <s v="United States"/>
    <s v="Milwaukee"/>
    <s v="Wisconsin"/>
    <n v="53209"/>
    <s v="Central"/>
    <s v="OFF-LA-10003720"/>
    <s v="Office Supplies"/>
    <s v="Labels"/>
    <s v="Avery 487"/>
    <n v="7.38"/>
    <n v="2"/>
    <n v="0"/>
    <n v="3.4685999999999999"/>
    <x v="23"/>
    <x v="3"/>
  </r>
  <r>
    <n v="9009"/>
    <s v="CA-2017-107825"/>
    <d v="2017-11-18T00:00:00"/>
    <s v="11/18/2017"/>
    <s v="Same Day"/>
    <s v="NB-18655"/>
    <s v="Nona Balk"/>
    <s v="Corporate"/>
    <s v="United States"/>
    <s v="Milwaukee"/>
    <s v="Wisconsin"/>
    <n v="53209"/>
    <s v="Central"/>
    <s v="FUR-FU-10000206"/>
    <s v="Furniture"/>
    <s v="Furnishings"/>
    <s v="GE General Purpose, Extra Long Life, Showcase &amp; Floodlight Incandescent Bulbs"/>
    <n v="5.82"/>
    <n v="2"/>
    <n v="0"/>
    <n v="2.7353999999999998"/>
    <x v="23"/>
    <x v="3"/>
  </r>
  <r>
    <n v="9010"/>
    <s v="CA-2017-106047"/>
    <d v="2017-07-12T00:00:00"/>
    <s v="7/18/2017"/>
    <s v="Standard Class"/>
    <s v="CS-11860"/>
    <s v="Cari Schnelling"/>
    <s v="Consumer"/>
    <s v="United States"/>
    <s v="Fairfield"/>
    <s v="Ohio"/>
    <n v="45014"/>
    <s v="East"/>
    <s v="OFF-PA-10000791"/>
    <s v="Office Supplies"/>
    <s v="Paper"/>
    <s v="Wirebound Message Books, Four 2 3/4 x 5 Forms per Page, 200 Sets per Book"/>
    <n v="3.8159999999999998"/>
    <n v="1"/>
    <n v="0.2"/>
    <n v="1.1924999999999999"/>
    <x v="10"/>
    <x v="3"/>
  </r>
  <r>
    <n v="9011"/>
    <s v="CA-2017-127803"/>
    <d v="2017-05-19T00:00:00"/>
    <s v="5/23/2017"/>
    <s v="Standard Class"/>
    <s v="ND-18460"/>
    <s v="Neil Ducich"/>
    <s v="Corporate"/>
    <s v="United States"/>
    <s v="Huntsville"/>
    <s v="Alabama"/>
    <n v="35810"/>
    <s v="South"/>
    <s v="OFF-BI-10001787"/>
    <s v="Office Supplies"/>
    <s v="Binders"/>
    <s v="Wilson Jones Four-Pocket Poly Binders"/>
    <n v="26.16"/>
    <n v="4"/>
    <n v="0"/>
    <n v="12.8184"/>
    <x v="24"/>
    <x v="3"/>
  </r>
  <r>
    <n v="9012"/>
    <s v="CA-2015-137071"/>
    <d v="2015-12-20T00:00:00"/>
    <s v="12/21/2015"/>
    <s v="First Class"/>
    <s v="ED-13885"/>
    <s v="Emily Ducich"/>
    <s v="Home Office"/>
    <s v="United States"/>
    <s v="Houston"/>
    <s v="Texas"/>
    <n v="77036"/>
    <s v="Central"/>
    <s v="TEC-AC-10004353"/>
    <s v="Technology"/>
    <s v="Accessories"/>
    <s v="Hypercom P1300 Pinpad"/>
    <n v="100.8"/>
    <n v="2"/>
    <n v="0.2"/>
    <n v="21.42"/>
    <x v="14"/>
    <x v="1"/>
  </r>
  <r>
    <n v="9013"/>
    <s v="CA-2016-121447"/>
    <d v="2016-02-21T00:00:00"/>
    <s v="2/22/2016"/>
    <s v="First Class"/>
    <s v="EA-14035"/>
    <s v="Erin Ashbrook"/>
    <s v="Corporate"/>
    <s v="United States"/>
    <s v="New York City"/>
    <s v="New York"/>
    <n v="10011"/>
    <s v="East"/>
    <s v="FUR-FU-10001861"/>
    <s v="Furniture"/>
    <s v="Furnishings"/>
    <s v="Floodlight Indoor Halogen Bulbs, 1 Bulb per Pack, 60 Watts"/>
    <n v="135.80000000000001"/>
    <n v="7"/>
    <n v="0"/>
    <n v="66.542000000000002"/>
    <x v="47"/>
    <x v="0"/>
  </r>
  <r>
    <n v="9014"/>
    <s v="CA-2017-143084"/>
    <d v="2017-03-18T00:00:00"/>
    <s v="3/22/2017"/>
    <s v="Standard Class"/>
    <s v="BP-11050"/>
    <s v="Barry Pond"/>
    <s v="Corporate"/>
    <s v="United States"/>
    <s v="Los Angeles"/>
    <s v="California"/>
    <n v="90008"/>
    <s v="West"/>
    <s v="OFF-AR-10002766"/>
    <s v="Office Supplies"/>
    <s v="Art"/>
    <s v="Prang Drawing Pencil Set"/>
    <n v="13.9"/>
    <n v="5"/>
    <n v="0"/>
    <n v="3.7530000000000001"/>
    <x v="42"/>
    <x v="3"/>
  </r>
  <r>
    <n v="9015"/>
    <s v="CA-2017-143084"/>
    <d v="2017-03-18T00:00:00"/>
    <s v="3/22/2017"/>
    <s v="Standard Class"/>
    <s v="BP-11050"/>
    <s v="Barry Pond"/>
    <s v="Corporate"/>
    <s v="United States"/>
    <s v="Los Angeles"/>
    <s v="California"/>
    <n v="90008"/>
    <s v="West"/>
    <s v="OFF-EN-10003072"/>
    <s v="Office Supplies"/>
    <s v="Envelopes"/>
    <s v="Peel &amp; Seel Envelopes"/>
    <n v="19.399999999999999"/>
    <n v="5"/>
    <n v="0"/>
    <n v="9.3119999999999994"/>
    <x v="42"/>
    <x v="3"/>
  </r>
  <r>
    <n v="9016"/>
    <s v="CA-2016-131639"/>
    <d v="2016-12-17T00:00:00"/>
    <s v="12/23/2016"/>
    <s v="Standard Class"/>
    <s v="NS-18640"/>
    <s v="Noel Staavos"/>
    <s v="Corporate"/>
    <s v="United States"/>
    <s v="Carlsbad"/>
    <s v="New Mexico"/>
    <n v="88220"/>
    <s v="West"/>
    <s v="OFF-BI-10001636"/>
    <s v="Office Supplies"/>
    <s v="Binders"/>
    <s v="Ibico Plastic and Wire Spiral Binding Combs"/>
    <n v="13.488"/>
    <n v="2"/>
    <n v="0.2"/>
    <n v="4.3836000000000004"/>
    <x v="5"/>
    <x v="0"/>
  </r>
  <r>
    <n v="9017"/>
    <s v="CA-2016-131639"/>
    <d v="2016-12-17T00:00:00"/>
    <s v="12/23/2016"/>
    <s v="Standard Class"/>
    <s v="NS-18640"/>
    <s v="Noel Staavos"/>
    <s v="Corporate"/>
    <s v="United States"/>
    <s v="Carlsbad"/>
    <s v="New Mexico"/>
    <n v="88220"/>
    <s v="West"/>
    <s v="OFF-BI-10000948"/>
    <s v="Office Supplies"/>
    <s v="Binders"/>
    <s v="GBC Laser Imprintable Binding System Covers, Desert Sand"/>
    <n v="11.416"/>
    <n v="1"/>
    <n v="0.2"/>
    <n v="3.8529"/>
    <x v="5"/>
    <x v="0"/>
  </r>
  <r>
    <n v="9018"/>
    <s v="CA-2016-161361"/>
    <d v="2016-03-26T00:00:00"/>
    <s v="3/28/2016"/>
    <s v="Second Class"/>
    <s v="MV-17485"/>
    <s v="Mark Van Huff"/>
    <s v="Consumer"/>
    <s v="United States"/>
    <s v="Pocatello"/>
    <s v="Idaho"/>
    <n v="83201"/>
    <s v="West"/>
    <s v="OFF-PA-10001838"/>
    <s v="Office Supplies"/>
    <s v="Paper"/>
    <s v="Adams Telephone Message Book W/Dividers/Space For Phone Numbers, 5 1/4&quot;X8 1/2&quot;, 300/Messages"/>
    <n v="17.64"/>
    <n v="3"/>
    <n v="0"/>
    <n v="8.6435999999999993"/>
    <x v="17"/>
    <x v="0"/>
  </r>
  <r>
    <n v="9019"/>
    <s v="CA-2016-161361"/>
    <d v="2016-03-26T00:00:00"/>
    <s v="3/28/2016"/>
    <s v="Second Class"/>
    <s v="MV-17485"/>
    <s v="Mark Van Huff"/>
    <s v="Consumer"/>
    <s v="United States"/>
    <s v="Pocatello"/>
    <s v="Idaho"/>
    <n v="83201"/>
    <s v="West"/>
    <s v="OFF-BI-10002215"/>
    <s v="Office Supplies"/>
    <s v="Binders"/>
    <s v="Wilson Jones Hanging View Binder, White, 1&quot;"/>
    <n v="17.04"/>
    <n v="3"/>
    <n v="0.2"/>
    <n v="5.5380000000000003"/>
    <x v="17"/>
    <x v="0"/>
  </r>
  <r>
    <n v="9020"/>
    <s v="CA-2014-100706"/>
    <d v="2014-12-16T00:00:00"/>
    <s v="12/18/2014"/>
    <s v="Second Class"/>
    <s v="LE-16810"/>
    <s v="Laurel Elliston"/>
    <s v="Consumer"/>
    <s v="United States"/>
    <s v="Springfield"/>
    <s v="Virginia"/>
    <n v="22153"/>
    <s v="South"/>
    <s v="TEC-AC-10001314"/>
    <s v="Technology"/>
    <s v="Accessories"/>
    <s v="Case Logic 2.4GHz Wireless Keyboard"/>
    <n v="99.98"/>
    <n v="2"/>
    <n v="0"/>
    <n v="7.9984000000000002"/>
    <x v="20"/>
    <x v="2"/>
  </r>
  <r>
    <n v="9021"/>
    <s v="CA-2014-100706"/>
    <d v="2014-12-16T00:00:00"/>
    <s v="12/18/2014"/>
    <s v="Second Class"/>
    <s v="LE-16810"/>
    <s v="Laurel Elliston"/>
    <s v="Consumer"/>
    <s v="United States"/>
    <s v="Springfield"/>
    <s v="Virginia"/>
    <n v="22153"/>
    <s v="South"/>
    <s v="FUR-FU-10002268"/>
    <s v="Furniture"/>
    <s v="Furnishings"/>
    <s v="Ultra Door Push Plate"/>
    <n v="29.46"/>
    <n v="6"/>
    <n v="0"/>
    <n v="9.7218"/>
    <x v="20"/>
    <x v="2"/>
  </r>
  <r>
    <n v="9022"/>
    <s v="CA-2015-129525"/>
    <d v="2015-11-15T00:00:00"/>
    <s v="11/20/2015"/>
    <s v="Standard Class"/>
    <s v="VP-21760"/>
    <s v="Victoria Pisteka"/>
    <s v="Corporate"/>
    <s v="United States"/>
    <s v="Toledo"/>
    <s v="Ohio"/>
    <n v="43615"/>
    <s v="East"/>
    <s v="OFF-BI-10002133"/>
    <s v="Office Supplies"/>
    <s v="Binders"/>
    <s v="Wilson Jones Elliptical Ring 3 1/2&quot; Capacity Binders, 800 sheets"/>
    <n v="166.92"/>
    <n v="13"/>
    <n v="0.7"/>
    <n v="-116.84399999999999"/>
    <x v="6"/>
    <x v="1"/>
  </r>
  <r>
    <n v="9023"/>
    <s v="US-2016-141880"/>
    <d v="2016-08-22T00:00:00"/>
    <s v="8/23/2016"/>
    <s v="First Class"/>
    <s v="TC-21475"/>
    <s v="Tony Chapman"/>
    <s v="Home Office"/>
    <s v="United States"/>
    <s v="Fort Collins"/>
    <s v="Colorado"/>
    <n v="80525"/>
    <s v="West"/>
    <s v="FUR-FU-10001979"/>
    <s v="Furniture"/>
    <s v="Furnishings"/>
    <s v="Dana Halogen Swing-Arm Architect Lamp"/>
    <n v="98.328000000000003"/>
    <n v="3"/>
    <n v="0.2"/>
    <n v="9.8328000000000007"/>
    <x v="28"/>
    <x v="0"/>
  </r>
  <r>
    <n v="9024"/>
    <s v="CA-2015-165799"/>
    <d v="2015-06-29T00:00:00"/>
    <d v="2015-02-07T00:00:00"/>
    <s v="First Class"/>
    <s v="SG-20470"/>
    <s v="Sheri Gordon"/>
    <s v="Consumer"/>
    <s v="United States"/>
    <s v="New York City"/>
    <s v="New York"/>
    <n v="10024"/>
    <s v="East"/>
    <s v="FUR-CH-10001482"/>
    <s v="Furniture"/>
    <s v="Chairs"/>
    <s v="Office Star - Mesh Screen back chair with Vinyl seat"/>
    <n v="117.88200000000001"/>
    <n v="1"/>
    <n v="0.1"/>
    <n v="1.3098000000000001"/>
    <x v="40"/>
    <x v="1"/>
  </r>
  <r>
    <n v="9025"/>
    <s v="CA-2016-102127"/>
    <d v="2016-06-26T00:00:00"/>
    <d v="2016-02-07T00:00:00"/>
    <s v="Standard Class"/>
    <s v="VP-21760"/>
    <s v="Victoria Pisteka"/>
    <s v="Corporate"/>
    <s v="United States"/>
    <s v="New York City"/>
    <s v="New York"/>
    <n v="10035"/>
    <s v="East"/>
    <s v="TEC-AC-10002018"/>
    <s v="Technology"/>
    <s v="Accessories"/>
    <s v="AmazonBasics 3-Button USB Wired Mouse"/>
    <n v="20.97"/>
    <n v="3"/>
    <n v="0"/>
    <n v="9.0170999999999992"/>
    <x v="1"/>
    <x v="0"/>
  </r>
  <r>
    <n v="9026"/>
    <s v="CA-2016-102127"/>
    <d v="2016-06-26T00:00:00"/>
    <d v="2016-02-07T00:00:00"/>
    <s v="Standard Class"/>
    <s v="VP-21760"/>
    <s v="Victoria Pisteka"/>
    <s v="Corporate"/>
    <s v="United States"/>
    <s v="New York City"/>
    <s v="New York"/>
    <n v="10035"/>
    <s v="East"/>
    <s v="TEC-AC-10000397"/>
    <s v="Technology"/>
    <s v="Accessories"/>
    <s v="Perixx PERIBOARD-512B, Ergonomic Split Keyboard"/>
    <n v="139.96"/>
    <n v="4"/>
    <n v="0"/>
    <n v="9.7972000000000001"/>
    <x v="1"/>
    <x v="0"/>
  </r>
  <r>
    <n v="9027"/>
    <s v="CA-2016-102127"/>
    <d v="2016-06-26T00:00:00"/>
    <d v="2016-02-07T00:00:00"/>
    <s v="Standard Class"/>
    <s v="VP-21760"/>
    <s v="Victoria Pisteka"/>
    <s v="Corporate"/>
    <s v="United States"/>
    <s v="New York City"/>
    <s v="New York"/>
    <n v="10035"/>
    <s v="East"/>
    <s v="FUR-FU-10003976"/>
    <s v="Furniture"/>
    <s v="Furnishings"/>
    <s v="DAX Executive Solid Wood Document Frame, Desktop or Hang, Mahogany, 5 x 7"/>
    <n v="37.74"/>
    <n v="3"/>
    <n v="0"/>
    <n v="12.8316"/>
    <x v="1"/>
    <x v="0"/>
  </r>
  <r>
    <n v="9028"/>
    <s v="US-2016-152415"/>
    <d v="2016-09-17T00:00:00"/>
    <s v="9/22/2016"/>
    <s v="Standard Class"/>
    <s v="PO-18865"/>
    <s v="Patrick O'Donnell"/>
    <s v="Consumer"/>
    <s v="United States"/>
    <s v="Marlborough"/>
    <s v="Massachusetts"/>
    <n v="1752"/>
    <s v="East"/>
    <s v="FUR-FU-10002597"/>
    <s v="Furniture"/>
    <s v="Furnishings"/>
    <s v="C-Line Magnetic Cubicle Keepers, Clear Polypropylene"/>
    <n v="14.82"/>
    <n v="3"/>
    <n v="0"/>
    <n v="6.2244000000000002"/>
    <x v="21"/>
    <x v="0"/>
  </r>
  <r>
    <n v="9029"/>
    <s v="US-2016-152415"/>
    <d v="2016-09-17T00:00:00"/>
    <s v="9/22/2016"/>
    <s v="Standard Class"/>
    <s v="PO-18865"/>
    <s v="Patrick O'Donnell"/>
    <s v="Consumer"/>
    <s v="United States"/>
    <s v="Marlborough"/>
    <s v="Massachusetts"/>
    <n v="1752"/>
    <s v="East"/>
    <s v="FUR-FU-10004864"/>
    <s v="Furniture"/>
    <s v="Furnishings"/>
    <s v="Howard Miller 14-1/2&quot; Diameter Chrome Round Wall Clock"/>
    <n v="191.82"/>
    <n v="3"/>
    <n v="0"/>
    <n v="61.382399999999997"/>
    <x v="21"/>
    <x v="0"/>
  </r>
  <r>
    <n v="9030"/>
    <s v="CA-2014-138198"/>
    <d v="2014-07-18T00:00:00"/>
    <s v="7/23/2014"/>
    <s v="Standard Class"/>
    <s v="JL-15130"/>
    <s v="Jack Lebron"/>
    <s v="Consumer"/>
    <s v="United States"/>
    <s v="New Rochelle"/>
    <s v="New York"/>
    <n v="10801"/>
    <s v="East"/>
    <s v="OFF-BI-10002103"/>
    <s v="Office Supplies"/>
    <s v="Binders"/>
    <s v="Cardinal Slant-D Ring Binder, Heavy Gauge Vinyl"/>
    <n v="13.904"/>
    <n v="2"/>
    <n v="0.2"/>
    <n v="4.5187999999999997"/>
    <x v="39"/>
    <x v="2"/>
  </r>
  <r>
    <n v="9031"/>
    <s v="CA-2017-128041"/>
    <d v="2017-09-01T00:00:00"/>
    <d v="2017-01-09T00:00:00"/>
    <s v="Same Day"/>
    <s v="RW-19540"/>
    <s v="Rick Wilson"/>
    <s v="Corporate"/>
    <s v="United States"/>
    <s v="Seattle"/>
    <s v="Washington"/>
    <n v="98103"/>
    <s v="West"/>
    <s v="OFF-AP-10001005"/>
    <s v="Office Supplies"/>
    <s v="Appliances"/>
    <s v="Honeywell Quietcare HEPA Air Cleaner"/>
    <n v="314.60000000000002"/>
    <n v="4"/>
    <n v="0"/>
    <n v="103.818"/>
    <x v="15"/>
    <x v="3"/>
  </r>
  <r>
    <n v="9032"/>
    <s v="CA-2017-128041"/>
    <d v="2017-09-01T00:00:00"/>
    <d v="2017-01-09T00:00:00"/>
    <s v="Same Day"/>
    <s v="RW-19540"/>
    <s v="Rick Wilson"/>
    <s v="Corporate"/>
    <s v="United States"/>
    <s v="Seattle"/>
    <s v="Washington"/>
    <n v="98103"/>
    <s v="West"/>
    <s v="FUR-TA-10002607"/>
    <s v="Furniture"/>
    <s v="Tables"/>
    <s v="KI Conference Tables"/>
    <n v="283.56"/>
    <n v="4"/>
    <n v="0"/>
    <n v="45.369599999999998"/>
    <x v="15"/>
    <x v="3"/>
  </r>
  <r>
    <n v="9033"/>
    <s v="CA-2017-105823"/>
    <d v="2017-06-22T00:00:00"/>
    <s v="6/26/2017"/>
    <s v="Standard Class"/>
    <s v="RB-19465"/>
    <s v="Rick Bensley"/>
    <s v="Home Office"/>
    <s v="United States"/>
    <s v="Detroit"/>
    <s v="Michigan"/>
    <n v="48227"/>
    <s v="Central"/>
    <s v="FUR-CH-10000454"/>
    <s v="Furniture"/>
    <s v="Chairs"/>
    <s v="Hon Deluxe Fabric Upholstered Stacking Chairs, Rounded Back"/>
    <n v="487.96"/>
    <n v="2"/>
    <n v="0"/>
    <n v="146.38800000000001"/>
    <x v="27"/>
    <x v="3"/>
  </r>
  <r>
    <n v="9034"/>
    <s v="CA-2014-152268"/>
    <d v="2014-09-02T00:00:00"/>
    <d v="2014-07-09T00:00:00"/>
    <s v="Standard Class"/>
    <s v="SC-20095"/>
    <s v="Sanjit Chand"/>
    <s v="Consumer"/>
    <s v="United States"/>
    <s v="Fayetteville"/>
    <s v="Arkansas"/>
    <n v="72701"/>
    <s v="South"/>
    <s v="OFF-BI-10001359"/>
    <s v="Office Supplies"/>
    <s v="Binders"/>
    <s v="GBC DocuBind TL300 Electric Binding System"/>
    <n v="1793.98"/>
    <n v="2"/>
    <n v="0"/>
    <n v="843.17060000000004"/>
    <x v="30"/>
    <x v="2"/>
  </r>
  <r>
    <n v="9035"/>
    <s v="CA-2015-148873"/>
    <d v="2015-10-01T00:00:00"/>
    <d v="2015-05-10T00:00:00"/>
    <s v="Standard Class"/>
    <s v="EM-13960"/>
    <s v="Eric Murdock"/>
    <s v="Consumer"/>
    <s v="United States"/>
    <s v="Quincy"/>
    <s v="Illinois"/>
    <n v="62301"/>
    <s v="Central"/>
    <s v="OFF-BI-10003196"/>
    <s v="Office Supplies"/>
    <s v="Binders"/>
    <s v="Accohide Poly Flexible Ring Binders"/>
    <n v="2.992"/>
    <n v="4"/>
    <n v="0.8"/>
    <n v="-4.4880000000000004"/>
    <x v="2"/>
    <x v="1"/>
  </r>
  <r>
    <n v="9036"/>
    <s v="CA-2015-148873"/>
    <d v="2015-10-01T00:00:00"/>
    <d v="2015-05-10T00:00:00"/>
    <s v="Standard Class"/>
    <s v="EM-13960"/>
    <s v="Eric Murdock"/>
    <s v="Consumer"/>
    <s v="United States"/>
    <s v="Quincy"/>
    <s v="Illinois"/>
    <n v="62301"/>
    <s v="Central"/>
    <s v="TEC-AC-10003657"/>
    <s v="Technology"/>
    <s v="Accessories"/>
    <s v="Lenovo 17-Key USB Numeric Keypad"/>
    <n v="108.768"/>
    <n v="4"/>
    <n v="0.2"/>
    <n v="2.7191999999999998"/>
    <x v="2"/>
    <x v="1"/>
  </r>
  <r>
    <n v="9037"/>
    <s v="CA-2015-166492"/>
    <d v="2015-04-07T00:00:00"/>
    <d v="2015-10-04T00:00:00"/>
    <s v="First Class"/>
    <s v="RP-19390"/>
    <s v="Resi Pˆlking"/>
    <s v="Consumer"/>
    <s v="United States"/>
    <s v="New York City"/>
    <s v="New York"/>
    <n v="10035"/>
    <s v="East"/>
    <s v="OFF-PA-10002262"/>
    <s v="Office Supplies"/>
    <s v="Paper"/>
    <s v="Xerox 192"/>
    <n v="25.92"/>
    <n v="4"/>
    <n v="0"/>
    <n v="12.441599999999999"/>
    <x v="19"/>
    <x v="1"/>
  </r>
  <r>
    <n v="9038"/>
    <s v="CA-2015-166492"/>
    <d v="2015-04-07T00:00:00"/>
    <d v="2015-10-04T00:00:00"/>
    <s v="First Class"/>
    <s v="RP-19390"/>
    <s v="Resi Pˆlking"/>
    <s v="Consumer"/>
    <s v="United States"/>
    <s v="New York City"/>
    <s v="New York"/>
    <n v="10035"/>
    <s v="East"/>
    <s v="OFF-ST-10002214"/>
    <s v="Office Supplies"/>
    <s v="Storage"/>
    <s v="X-Rack File for Hanging Folders"/>
    <n v="22.58"/>
    <n v="2"/>
    <n v="0"/>
    <n v="5.8708"/>
    <x v="19"/>
    <x v="1"/>
  </r>
  <r>
    <n v="9039"/>
    <s v="CA-2017-157420"/>
    <d v="2017-11-21T00:00:00"/>
    <s v="11/21/2017"/>
    <s v="Same Day"/>
    <s v="HZ-14950"/>
    <s v="Henia Zydlo"/>
    <s v="Consumer"/>
    <s v="United States"/>
    <s v="Houston"/>
    <s v="Texas"/>
    <n v="77095"/>
    <s v="Central"/>
    <s v="TEC-PH-10003555"/>
    <s v="Technology"/>
    <s v="Phones"/>
    <s v="Motorola HK250 Universal Bluetooth Headset"/>
    <n v="55.176000000000002"/>
    <n v="3"/>
    <n v="0.2"/>
    <n v="-12.4146"/>
    <x v="23"/>
    <x v="3"/>
  </r>
  <r>
    <n v="9040"/>
    <s v="CA-2016-117121"/>
    <d v="2016-12-17T00:00:00"/>
    <s v="12/21/2016"/>
    <s v="Standard Class"/>
    <s v="AB-10105"/>
    <s v="Adrian Barton"/>
    <s v="Consumer"/>
    <s v="United States"/>
    <s v="Detroit"/>
    <s v="Michigan"/>
    <n v="48205"/>
    <s v="Central"/>
    <s v="OFF-BI-10000545"/>
    <s v="Office Supplies"/>
    <s v="Binders"/>
    <s v="GBC Ibimaster 500 Manual ProClick Binding System"/>
    <n v="9892.74"/>
    <n v="13"/>
    <n v="0"/>
    <n v="4946.37"/>
    <x v="5"/>
    <x v="0"/>
  </r>
  <r>
    <n v="9041"/>
    <s v="CA-2014-138177"/>
    <d v="2014-09-19T00:00:00"/>
    <s v="9/24/2014"/>
    <s v="Standard Class"/>
    <s v="ND-18460"/>
    <s v="Neil Ducich"/>
    <s v="Corporate"/>
    <s v="United States"/>
    <s v="Chandler"/>
    <s v="Arizona"/>
    <n v="85224"/>
    <s v="West"/>
    <s v="FUR-TA-10004607"/>
    <s v="Furniture"/>
    <s v="Tables"/>
    <s v="Hon 2111 Invitation Series Straight Table"/>
    <n v="73.915000000000006"/>
    <n v="1"/>
    <n v="0.5"/>
    <n v="-45.827300000000001"/>
    <x v="30"/>
    <x v="2"/>
  </r>
  <r>
    <n v="9042"/>
    <s v="CA-2014-114335"/>
    <d v="2014-09-28T00:00:00"/>
    <d v="2014-03-10T00:00:00"/>
    <s v="Standard Class"/>
    <s v="XP-21865"/>
    <s v="Xylona Preis"/>
    <s v="Consumer"/>
    <s v="United States"/>
    <s v="Hollywood"/>
    <s v="Florida"/>
    <n v="33021"/>
    <s v="South"/>
    <s v="FUR-FU-10000277"/>
    <s v="Furniture"/>
    <s v="Furnishings"/>
    <s v="Deflect-o DuraMat Antistatic Studded Beveled Mat for Medium Pile Carpeting"/>
    <n v="337.08800000000002"/>
    <n v="4"/>
    <n v="0.2"/>
    <n v="16.854399999999998"/>
    <x v="30"/>
    <x v="2"/>
  </r>
  <r>
    <n v="9043"/>
    <s v="CA-2015-168760"/>
    <d v="2015-09-22T00:00:00"/>
    <s v="9/26/2015"/>
    <s v="Second Class"/>
    <s v="MM-18280"/>
    <s v="Muhammed MacIntyre"/>
    <s v="Corporate"/>
    <s v="United States"/>
    <s v="Los Angeles"/>
    <s v="California"/>
    <n v="90049"/>
    <s v="West"/>
    <s v="OFF-AP-10004532"/>
    <s v="Office Supplies"/>
    <s v="Appliances"/>
    <s v="Kensington 6 Outlet Guardian Standard Surge Protector"/>
    <n v="61.44"/>
    <n v="3"/>
    <n v="0"/>
    <n v="16.588799999999999"/>
    <x v="11"/>
    <x v="1"/>
  </r>
  <r>
    <n v="9044"/>
    <s v="CA-2016-168830"/>
    <d v="2016-11-07T00:00:00"/>
    <s v="11/13/2016"/>
    <s v="Standard Class"/>
    <s v="ML-17395"/>
    <s v="Marina Lichtenstein"/>
    <s v="Corporate"/>
    <s v="United States"/>
    <s v="San Francisco"/>
    <s v="California"/>
    <n v="94122"/>
    <s v="West"/>
    <s v="TEC-AC-10003911"/>
    <s v="Technology"/>
    <s v="Accessories"/>
    <s v="NETGEAR AC1750 Dual Band Gigabit†Smart WiFi Router"/>
    <n v="479.97"/>
    <n v="3"/>
    <n v="0"/>
    <n v="163.18979999999999"/>
    <x v="0"/>
    <x v="0"/>
  </r>
  <r>
    <n v="9045"/>
    <s v="CA-2017-137463"/>
    <d v="2017-12-16T00:00:00"/>
    <s v="12/20/2017"/>
    <s v="Second Class"/>
    <s v="KM-16225"/>
    <s v="Kalyca Meade"/>
    <s v="Corporate"/>
    <s v="United States"/>
    <s v="Sunnyvale"/>
    <s v="California"/>
    <n v="94086"/>
    <s v="West"/>
    <s v="OFF-BI-10003196"/>
    <s v="Office Supplies"/>
    <s v="Binders"/>
    <s v="Accohide Poly Flexible Ring Binders"/>
    <n v="5.984"/>
    <n v="2"/>
    <n v="0.2"/>
    <n v="2.2440000000000002"/>
    <x v="22"/>
    <x v="3"/>
  </r>
  <r>
    <n v="9046"/>
    <s v="CA-2017-137463"/>
    <d v="2017-12-16T00:00:00"/>
    <s v="12/20/2017"/>
    <s v="Second Class"/>
    <s v="KM-16225"/>
    <s v="Kalyca Meade"/>
    <s v="Corporate"/>
    <s v="United States"/>
    <s v="Sunnyvale"/>
    <s v="California"/>
    <n v="94086"/>
    <s v="West"/>
    <s v="TEC-AC-10000358"/>
    <s v="Technology"/>
    <s v="Accessories"/>
    <s v="Imation†Secure†Drive†+ Hardware Encrypted USB†flash drive†- 16 GB"/>
    <n v="189.95"/>
    <n v="5"/>
    <n v="0"/>
    <n v="45.588000000000001"/>
    <x v="22"/>
    <x v="3"/>
  </r>
  <r>
    <n v="9047"/>
    <s v="CA-2017-137463"/>
    <d v="2017-12-16T00:00:00"/>
    <s v="12/20/2017"/>
    <s v="Second Class"/>
    <s v="KM-16225"/>
    <s v="Kalyca Meade"/>
    <s v="Corporate"/>
    <s v="United States"/>
    <s v="Sunnyvale"/>
    <s v="California"/>
    <n v="94086"/>
    <s v="West"/>
    <s v="TEC-AC-10000057"/>
    <s v="Technology"/>
    <s v="Accessories"/>
    <s v="Microsoft Natural Ergonomic Keyboard 4000"/>
    <n v="149.94999999999999"/>
    <n v="5"/>
    <n v="0"/>
    <n v="31.4895"/>
    <x v="22"/>
    <x v="3"/>
  </r>
  <r>
    <n v="9048"/>
    <s v="CA-2017-137463"/>
    <d v="2017-12-16T00:00:00"/>
    <s v="12/20/2017"/>
    <s v="Second Class"/>
    <s v="KM-16225"/>
    <s v="Kalyca Meade"/>
    <s v="Corporate"/>
    <s v="United States"/>
    <s v="Sunnyvale"/>
    <s v="California"/>
    <n v="94086"/>
    <s v="West"/>
    <s v="OFF-AR-10001988"/>
    <s v="Office Supplies"/>
    <s v="Art"/>
    <s v="Bulldog Table or Wall-Mount Pencil Sharpener"/>
    <n v="29.95"/>
    <n v="5"/>
    <n v="0"/>
    <n v="8.6854999999999993"/>
    <x v="22"/>
    <x v="3"/>
  </r>
  <r>
    <n v="9049"/>
    <s v="CA-2017-137463"/>
    <d v="2017-12-16T00:00:00"/>
    <s v="12/20/2017"/>
    <s v="Second Class"/>
    <s v="KM-16225"/>
    <s v="Kalyca Meade"/>
    <s v="Corporate"/>
    <s v="United States"/>
    <s v="Sunnyvale"/>
    <s v="California"/>
    <n v="94086"/>
    <s v="West"/>
    <s v="OFF-LA-10003498"/>
    <s v="Office Supplies"/>
    <s v="Labels"/>
    <s v="Avery 475"/>
    <n v="44.4"/>
    <n v="3"/>
    <n v="0"/>
    <n v="22.2"/>
    <x v="22"/>
    <x v="3"/>
  </r>
  <r>
    <n v="9050"/>
    <s v="CA-2014-124513"/>
    <d v="2014-09-21T00:00:00"/>
    <s v="9/25/2014"/>
    <s v="Standard Class"/>
    <s v="SL-20155"/>
    <s v="Sara Luxemburg"/>
    <s v="Home Office"/>
    <s v="United States"/>
    <s v="New York City"/>
    <s v="New York"/>
    <n v="10011"/>
    <s v="East"/>
    <s v="OFF-AR-10002956"/>
    <s v="Office Supplies"/>
    <s v="Art"/>
    <s v="Boston 16801 Nautilus Battery Pencil Sharpener"/>
    <n v="66.03"/>
    <n v="3"/>
    <n v="0"/>
    <n v="17.1678"/>
    <x v="30"/>
    <x v="2"/>
  </r>
  <r>
    <n v="9051"/>
    <s v="CA-2015-165554"/>
    <d v="2015-05-18T00:00:00"/>
    <s v="5/22/2015"/>
    <s v="Standard Class"/>
    <s v="AJ-10780"/>
    <s v="Anthony Jacobs"/>
    <s v="Corporate"/>
    <s v="United States"/>
    <s v="Los Angeles"/>
    <s v="California"/>
    <n v="90004"/>
    <s v="West"/>
    <s v="OFF-PA-10003724"/>
    <s v="Office Supplies"/>
    <s v="Paper"/>
    <s v="Wirebound Message Book, 4 per Page"/>
    <n v="10.86"/>
    <n v="2"/>
    <n v="0"/>
    <n v="5.3213999999999997"/>
    <x v="33"/>
    <x v="1"/>
  </r>
  <r>
    <n v="9052"/>
    <s v="CA-2014-141838"/>
    <d v="2014-03-26T00:00:00"/>
    <s v="3/31/2014"/>
    <s v="Second Class"/>
    <s v="DK-12835"/>
    <s v="Damala Kotsonis"/>
    <s v="Corporate"/>
    <s v="United States"/>
    <s v="San Francisco"/>
    <s v="California"/>
    <n v="94122"/>
    <s v="West"/>
    <s v="OFF-AR-10004272"/>
    <s v="Office Supplies"/>
    <s v="Art"/>
    <s v="Newell 308"/>
    <n v="3.36"/>
    <n v="2"/>
    <n v="0"/>
    <n v="0.84"/>
    <x v="34"/>
    <x v="2"/>
  </r>
  <r>
    <n v="9053"/>
    <s v="CA-2014-141838"/>
    <d v="2014-03-26T00:00:00"/>
    <s v="3/31/2014"/>
    <s v="Second Class"/>
    <s v="DK-12835"/>
    <s v="Damala Kotsonis"/>
    <s v="Corporate"/>
    <s v="United States"/>
    <s v="San Francisco"/>
    <s v="California"/>
    <n v="94122"/>
    <s v="West"/>
    <s v="OFF-BI-10003291"/>
    <s v="Office Supplies"/>
    <s v="Binders"/>
    <s v="Wilson Jones Leather-Like Binders with DublLock Round Rings"/>
    <n v="27.936"/>
    <n v="4"/>
    <n v="0.2"/>
    <n v="9.4283999999999999"/>
    <x v="34"/>
    <x v="2"/>
  </r>
  <r>
    <n v="9054"/>
    <s v="CA-2014-141838"/>
    <d v="2014-03-26T00:00:00"/>
    <s v="3/31/2014"/>
    <s v="Second Class"/>
    <s v="DK-12835"/>
    <s v="Damala Kotsonis"/>
    <s v="Corporate"/>
    <s v="United States"/>
    <s v="San Francisco"/>
    <s v="California"/>
    <n v="94122"/>
    <s v="West"/>
    <s v="TEC-PH-10004100"/>
    <s v="Technology"/>
    <s v="Phones"/>
    <s v="Griffin GC17055 Auxiliary Audio Cable"/>
    <n v="28.783999999999999"/>
    <n v="2"/>
    <n v="0.2"/>
    <n v="2.8784000000000001"/>
    <x v="34"/>
    <x v="2"/>
  </r>
  <r>
    <n v="9055"/>
    <s v="CA-2017-117009"/>
    <d v="2017-09-22T00:00:00"/>
    <s v="9/28/2017"/>
    <s v="Standard Class"/>
    <s v="BK-11260"/>
    <s v="Berenike Kampe"/>
    <s v="Consumer"/>
    <s v="United States"/>
    <s v="Santa Ana"/>
    <s v="California"/>
    <n v="92704"/>
    <s v="West"/>
    <s v="OFF-SU-10001218"/>
    <s v="Office Supplies"/>
    <s v="Supplies"/>
    <s v="Fiskars Softgrip Scissors"/>
    <n v="21.96"/>
    <n v="2"/>
    <n v="0"/>
    <n v="6.1487999999999996"/>
    <x v="15"/>
    <x v="3"/>
  </r>
  <r>
    <n v="9056"/>
    <s v="CA-2015-128993"/>
    <d v="2015-09-12T00:00:00"/>
    <s v="9/17/2015"/>
    <s v="Second Class"/>
    <s v="CC-12670"/>
    <s v="Craig Carreira"/>
    <s v="Consumer"/>
    <s v="United States"/>
    <s v="Seattle"/>
    <s v="Washington"/>
    <n v="98103"/>
    <s v="West"/>
    <s v="TEC-AC-10004209"/>
    <s v="Technology"/>
    <s v="Accessories"/>
    <s v="Memorex Froggy Flash Drive 4 GB"/>
    <n v="21.98"/>
    <n v="2"/>
    <n v="0"/>
    <n v="8.5722000000000005"/>
    <x v="11"/>
    <x v="1"/>
  </r>
  <r>
    <n v="9057"/>
    <s v="CA-2015-160227"/>
    <d v="2015-11-02T00:00:00"/>
    <d v="2015-04-11T00:00:00"/>
    <s v="First Class"/>
    <s v="ED-13885"/>
    <s v="Emily Ducich"/>
    <s v="Home Office"/>
    <s v="United States"/>
    <s v="New York City"/>
    <s v="New York"/>
    <n v="10011"/>
    <s v="East"/>
    <s v="FUR-CH-10002073"/>
    <s v="Furniture"/>
    <s v="Chairs"/>
    <s v="Hon Olson Stacker Chairs"/>
    <n v="2621.3220000000001"/>
    <n v="11"/>
    <n v="0.1"/>
    <n v="553.39020000000005"/>
    <x v="6"/>
    <x v="1"/>
  </r>
  <r>
    <n v="9058"/>
    <s v="CA-2015-149097"/>
    <d v="2015-10-20T00:00:00"/>
    <s v="10/24/2015"/>
    <s v="Standard Class"/>
    <s v="SV-20785"/>
    <s v="Stewart Visinsky"/>
    <s v="Consumer"/>
    <s v="United States"/>
    <s v="Los Angeles"/>
    <s v="California"/>
    <n v="90045"/>
    <s v="West"/>
    <s v="FUR-FU-10003424"/>
    <s v="Furniture"/>
    <s v="Furnishings"/>
    <s v="Nu-Dell Oak Frame"/>
    <n v="74.760000000000005"/>
    <n v="7"/>
    <n v="0"/>
    <n v="23.923200000000001"/>
    <x v="2"/>
    <x v="1"/>
  </r>
  <r>
    <n v="9059"/>
    <s v="CA-2015-149097"/>
    <d v="2015-10-20T00:00:00"/>
    <s v="10/24/2015"/>
    <s v="Standard Class"/>
    <s v="SV-20785"/>
    <s v="Stewart Visinsky"/>
    <s v="Consumer"/>
    <s v="United States"/>
    <s v="Los Angeles"/>
    <s v="California"/>
    <n v="90045"/>
    <s v="West"/>
    <s v="FUR-TA-10001086"/>
    <s v="Furniture"/>
    <s v="Tables"/>
    <s v="SAFCO PlanMaster Boards, 60w x 37-1/2d, White Melamine"/>
    <n v="364.77600000000001"/>
    <n v="3"/>
    <n v="0.2"/>
    <n v="27.3582"/>
    <x v="2"/>
    <x v="1"/>
  </r>
  <r>
    <n v="9060"/>
    <s v="CA-2016-132304"/>
    <d v="2016-06-14T00:00:00"/>
    <s v="6/18/2016"/>
    <s v="Standard Class"/>
    <s v="AR-10825"/>
    <s v="Anthony Rawles"/>
    <s v="Corporate"/>
    <s v="United States"/>
    <s v="Seattle"/>
    <s v="Washington"/>
    <n v="98103"/>
    <s v="West"/>
    <s v="FUR-TA-10004619"/>
    <s v="Furniture"/>
    <s v="Tables"/>
    <s v="Hon Non-Folding Utility Tables"/>
    <n v="1115.17"/>
    <n v="7"/>
    <n v="0"/>
    <n v="334.55099999999999"/>
    <x v="1"/>
    <x v="0"/>
  </r>
  <r>
    <n v="9061"/>
    <s v="CA-2015-136420"/>
    <d v="2015-11-20T00:00:00"/>
    <s v="11/21/2015"/>
    <s v="First Class"/>
    <s v="CS-12250"/>
    <s v="Chris Selesnick"/>
    <s v="Corporate"/>
    <s v="United States"/>
    <s v="San Diego"/>
    <s v="California"/>
    <n v="92024"/>
    <s v="West"/>
    <s v="OFF-BI-10002854"/>
    <s v="Office Supplies"/>
    <s v="Binders"/>
    <s v="Performers Binder/Pad Holder, Black"/>
    <n v="89.695999999999998"/>
    <n v="4"/>
    <n v="0.2"/>
    <n v="33.636000000000003"/>
    <x v="6"/>
    <x v="1"/>
  </r>
  <r>
    <n v="9062"/>
    <s v="CA-2015-136420"/>
    <d v="2015-11-20T00:00:00"/>
    <s v="11/21/2015"/>
    <s v="First Class"/>
    <s v="CS-12250"/>
    <s v="Chris Selesnick"/>
    <s v="Corporate"/>
    <s v="United States"/>
    <s v="San Diego"/>
    <s v="California"/>
    <n v="92024"/>
    <s v="West"/>
    <s v="OFF-LA-10002762"/>
    <s v="Office Supplies"/>
    <s v="Labels"/>
    <s v="Avery 485"/>
    <n v="50.12"/>
    <n v="4"/>
    <n v="0"/>
    <n v="23.5564"/>
    <x v="6"/>
    <x v="1"/>
  </r>
  <r>
    <n v="9063"/>
    <s v="CA-2016-101623"/>
    <d v="2016-02-28T00:00:00"/>
    <d v="2016-06-03T00:00:00"/>
    <s v="Standard Class"/>
    <s v="RR-19525"/>
    <s v="Rick Reed"/>
    <s v="Corporate"/>
    <s v="United States"/>
    <s v="New York City"/>
    <s v="New York"/>
    <n v="10035"/>
    <s v="East"/>
    <s v="OFF-FA-10003495"/>
    <s v="Office Supplies"/>
    <s v="Fasteners"/>
    <s v="Staples"/>
    <n v="36.479999999999997"/>
    <n v="6"/>
    <n v="0"/>
    <n v="18.239999999999998"/>
    <x v="47"/>
    <x v="0"/>
  </r>
  <r>
    <n v="9064"/>
    <s v="US-2014-151015"/>
    <d v="2014-10-14T00:00:00"/>
    <s v="10/20/2014"/>
    <s v="Standard Class"/>
    <s v="BD-11500"/>
    <s v="Bradley Drucker"/>
    <s v="Consumer"/>
    <s v="United States"/>
    <s v="Chicago"/>
    <s v="Illinois"/>
    <n v="60653"/>
    <s v="Central"/>
    <s v="OFF-PA-10002581"/>
    <s v="Office Supplies"/>
    <s v="Paper"/>
    <s v="Xerox 1951"/>
    <n v="322.19200000000001"/>
    <n v="13"/>
    <n v="0.2"/>
    <n v="100.685"/>
    <x v="18"/>
    <x v="2"/>
  </r>
  <r>
    <n v="9065"/>
    <s v="US-2014-151015"/>
    <d v="2014-10-14T00:00:00"/>
    <s v="10/20/2014"/>
    <s v="Standard Class"/>
    <s v="BD-11500"/>
    <s v="Bradley Drucker"/>
    <s v="Consumer"/>
    <s v="United States"/>
    <s v="Chicago"/>
    <s v="Illinois"/>
    <n v="60653"/>
    <s v="Central"/>
    <s v="OFF-BI-10000343"/>
    <s v="Office Supplies"/>
    <s v="Binders"/>
    <s v="Pressboard Covers with Storage Hooks, 9 1/2&quot; x 11&quot;, Light Blue"/>
    <n v="2.9460000000000002"/>
    <n v="3"/>
    <n v="0.8"/>
    <n v="-4.8609"/>
    <x v="18"/>
    <x v="2"/>
  </r>
  <r>
    <n v="9066"/>
    <s v="US-2014-151015"/>
    <d v="2014-10-14T00:00:00"/>
    <s v="10/20/2014"/>
    <s v="Standard Class"/>
    <s v="BD-11500"/>
    <s v="Bradley Drucker"/>
    <s v="Consumer"/>
    <s v="United States"/>
    <s v="Chicago"/>
    <s v="Illinois"/>
    <n v="60653"/>
    <s v="Central"/>
    <s v="OFF-PA-10001184"/>
    <s v="Office Supplies"/>
    <s v="Paper"/>
    <s v="Xerox 1903"/>
    <n v="19.135999999999999"/>
    <n v="4"/>
    <n v="0.2"/>
    <n v="6.9367999999999999"/>
    <x v="18"/>
    <x v="2"/>
  </r>
  <r>
    <n v="9067"/>
    <s v="CA-2017-152968"/>
    <d v="2017-05-26T00:00:00"/>
    <s v="5/30/2017"/>
    <s v="Standard Class"/>
    <s v="BM-11785"/>
    <s v="Bryan Mills"/>
    <s v="Consumer"/>
    <s v="United States"/>
    <s v="Harrisonburg"/>
    <s v="Virginia"/>
    <n v="22801"/>
    <s v="South"/>
    <s v="TEC-AC-10000521"/>
    <s v="Technology"/>
    <s v="Accessories"/>
    <s v="Verbatim Slim CD and DVD Storage Cases, 50/Pack"/>
    <n v="23.08"/>
    <n v="2"/>
    <n v="0"/>
    <n v="6.9240000000000004"/>
    <x v="24"/>
    <x v="3"/>
  </r>
  <r>
    <n v="9068"/>
    <s v="CA-2016-150077"/>
    <d v="2016-02-04T00:00:00"/>
    <d v="2016-10-02T00:00:00"/>
    <s v="Standard Class"/>
    <s v="MS-17365"/>
    <s v="Maribeth Schnelling"/>
    <s v="Consumer"/>
    <s v="United States"/>
    <s v="Rockville"/>
    <s v="Maryland"/>
    <n v="20852"/>
    <s v="East"/>
    <s v="TEC-PH-10002890"/>
    <s v="Technology"/>
    <s v="Phones"/>
    <s v="AT&amp;T 17929 Lendline Telephone"/>
    <n v="90.48"/>
    <n v="2"/>
    <n v="0"/>
    <n v="23.524799999999999"/>
    <x v="47"/>
    <x v="0"/>
  </r>
  <r>
    <n v="9069"/>
    <s v="CA-2016-106278"/>
    <d v="2016-09-02T00:00:00"/>
    <d v="2016-05-09T00:00:00"/>
    <s v="Second Class"/>
    <s v="BM-11140"/>
    <s v="Becky Martin"/>
    <s v="Consumer"/>
    <s v="United States"/>
    <s v="Des Moines"/>
    <s v="Washington"/>
    <n v="98198"/>
    <s v="West"/>
    <s v="FUR-CH-10003061"/>
    <s v="Furniture"/>
    <s v="Chairs"/>
    <s v="Global Leather Task Chair, Black"/>
    <n v="215.976"/>
    <n v="3"/>
    <n v="0.2"/>
    <n v="-2.6997"/>
    <x v="21"/>
    <x v="0"/>
  </r>
  <r>
    <n v="9070"/>
    <s v="CA-2016-106278"/>
    <d v="2016-09-02T00:00:00"/>
    <d v="2016-05-09T00:00:00"/>
    <s v="Second Class"/>
    <s v="BM-11140"/>
    <s v="Becky Martin"/>
    <s v="Consumer"/>
    <s v="United States"/>
    <s v="Des Moines"/>
    <s v="Washington"/>
    <n v="98198"/>
    <s v="West"/>
    <s v="OFF-EN-10003567"/>
    <s v="Office Supplies"/>
    <s v="Envelopes"/>
    <s v="Inter-Office Recycled Envelopes, Brown Kraft, Button-String,10&quot; x 13&quot; , 100/Box"/>
    <n v="65.94"/>
    <n v="3"/>
    <n v="0"/>
    <n v="30.991800000000001"/>
    <x v="21"/>
    <x v="0"/>
  </r>
  <r>
    <n v="9071"/>
    <s v="CA-2017-147550"/>
    <d v="2017-12-04T00:00:00"/>
    <d v="2017-05-12T00:00:00"/>
    <s v="First Class"/>
    <s v="KE-16420"/>
    <s v="Katrina Edelman"/>
    <s v="Corporate"/>
    <s v="United States"/>
    <s v="Philadelphia"/>
    <s v="Pennsylvania"/>
    <n v="19134"/>
    <s v="East"/>
    <s v="FUR-FU-10001918"/>
    <s v="Furniture"/>
    <s v="Furnishings"/>
    <s v="C-Line Cubicle Keepers Polyproplyene Holder With Velcro Backings"/>
    <n v="11.352"/>
    <n v="3"/>
    <n v="0.2"/>
    <n v="2.6960999999999999"/>
    <x v="22"/>
    <x v="3"/>
  </r>
  <r>
    <n v="9072"/>
    <s v="CA-2015-136105"/>
    <d v="2015-06-12T00:00:00"/>
    <s v="6/16/2015"/>
    <s v="Standard Class"/>
    <s v="SZ-20035"/>
    <s v="Sam Zeldin"/>
    <s v="Home Office"/>
    <s v="United States"/>
    <s v="Columbus"/>
    <s v="Indiana"/>
    <n v="47201"/>
    <s v="Central"/>
    <s v="OFF-ST-10002444"/>
    <s v="Office Supplies"/>
    <s v="Storage"/>
    <s v="Recycled Eldon Regeneration Jumbo File"/>
    <n v="24.56"/>
    <n v="2"/>
    <n v="0"/>
    <n v="6.8768000000000002"/>
    <x v="40"/>
    <x v="1"/>
  </r>
  <r>
    <n v="9073"/>
    <s v="CA-2016-142524"/>
    <d v="2016-09-04T00:00:00"/>
    <d v="2016-08-09T00:00:00"/>
    <s v="Standard Class"/>
    <s v="MB-18085"/>
    <s v="Mick Brown"/>
    <s v="Consumer"/>
    <s v="United States"/>
    <s v="Springfield"/>
    <s v="Missouri"/>
    <n v="65807"/>
    <s v="Central"/>
    <s v="OFF-EN-10003286"/>
    <s v="Office Supplies"/>
    <s v="Envelopes"/>
    <s v="Staple envelope"/>
    <n v="16.559999999999999"/>
    <n v="2"/>
    <n v="0"/>
    <n v="7.7831999999999999"/>
    <x v="21"/>
    <x v="0"/>
  </r>
  <r>
    <n v="9074"/>
    <s v="CA-2016-142524"/>
    <d v="2016-09-04T00:00:00"/>
    <d v="2016-08-09T00:00:00"/>
    <s v="Standard Class"/>
    <s v="MB-18085"/>
    <s v="Mick Brown"/>
    <s v="Consumer"/>
    <s v="United States"/>
    <s v="Springfield"/>
    <s v="Missouri"/>
    <n v="65807"/>
    <s v="Central"/>
    <s v="TEC-AC-10000109"/>
    <s v="Technology"/>
    <s v="Accessories"/>
    <s v="Sony Micro Vault Click 16 GB USB 2.0 Flash Drive"/>
    <n v="279.95"/>
    <n v="5"/>
    <n v="0"/>
    <n v="67.188000000000002"/>
    <x v="21"/>
    <x v="0"/>
  </r>
  <r>
    <n v="9075"/>
    <s v="CA-2014-136336"/>
    <d v="2014-04-21T00:00:00"/>
    <s v="4/26/2014"/>
    <s v="Standard Class"/>
    <s v="DB-13555"/>
    <s v="Dorothy Badders"/>
    <s v="Corporate"/>
    <s v="United States"/>
    <s v="Henderson"/>
    <s v="Kentucky"/>
    <n v="42420"/>
    <s v="South"/>
    <s v="OFF-ST-10002574"/>
    <s v="Office Supplies"/>
    <s v="Storage"/>
    <s v="SAFCO Commercial Wire Shelving, Black"/>
    <n v="828.84"/>
    <n v="6"/>
    <n v="0"/>
    <n v="0"/>
    <x v="41"/>
    <x v="2"/>
  </r>
  <r>
    <n v="9076"/>
    <s v="US-2015-136259"/>
    <d v="2015-11-05T00:00:00"/>
    <d v="2015-08-11T00:00:00"/>
    <s v="First Class"/>
    <s v="CB-12415"/>
    <s v="Christy Brittain"/>
    <s v="Consumer"/>
    <s v="United States"/>
    <s v="Lakewood"/>
    <s v="Ohio"/>
    <n v="44107"/>
    <s v="East"/>
    <s v="OFF-BI-10000773"/>
    <s v="Office Supplies"/>
    <s v="Binders"/>
    <s v="Insertable Tab Post Binder Dividers"/>
    <n v="7.218"/>
    <n v="3"/>
    <n v="0.7"/>
    <n v="-5.5338000000000003"/>
    <x v="6"/>
    <x v="1"/>
  </r>
  <r>
    <n v="9077"/>
    <s v="US-2015-136259"/>
    <d v="2015-11-05T00:00:00"/>
    <d v="2015-08-11T00:00:00"/>
    <s v="First Class"/>
    <s v="CB-12415"/>
    <s v="Christy Brittain"/>
    <s v="Consumer"/>
    <s v="United States"/>
    <s v="Lakewood"/>
    <s v="Ohio"/>
    <n v="44107"/>
    <s v="East"/>
    <s v="OFF-SU-10004661"/>
    <s v="Office Supplies"/>
    <s v="Supplies"/>
    <s v="Acme Titanium Bonded Scissors"/>
    <n v="27.2"/>
    <n v="4"/>
    <n v="0.2"/>
    <n v="2.04"/>
    <x v="6"/>
    <x v="1"/>
  </r>
  <r>
    <n v="9078"/>
    <s v="US-2014-124625"/>
    <d v="2014-11-03T00:00:00"/>
    <d v="2014-07-11T00:00:00"/>
    <s v="Standard Class"/>
    <s v="SP-20650"/>
    <s v="Stephanie Phelps"/>
    <s v="Corporate"/>
    <s v="United States"/>
    <s v="Omaha"/>
    <s v="Nebraska"/>
    <n v="68104"/>
    <s v="Central"/>
    <s v="TEC-AC-10003280"/>
    <s v="Technology"/>
    <s v="Accessories"/>
    <s v="Belkin F8E887 USB Wired Ergonomic Keyboard"/>
    <n v="89.97"/>
    <n v="3"/>
    <n v="0"/>
    <n v="18.893699999999999"/>
    <x v="7"/>
    <x v="2"/>
  </r>
  <r>
    <n v="9079"/>
    <s v="CA-2016-108105"/>
    <d v="2016-02-16T00:00:00"/>
    <s v="2/23/2016"/>
    <s v="Standard Class"/>
    <s v="GW-14605"/>
    <s v="Giulietta Weimer"/>
    <s v="Consumer"/>
    <s v="United States"/>
    <s v="Henderson"/>
    <s v="Kentucky"/>
    <n v="42420"/>
    <s v="South"/>
    <s v="FUR-FU-10003773"/>
    <s v="Furniture"/>
    <s v="Furnishings"/>
    <s v="Eldon Cleatmat Plus Chair Mats for High Pile Carpets"/>
    <n v="318.08"/>
    <n v="4"/>
    <n v="0"/>
    <n v="34.988799999999998"/>
    <x v="47"/>
    <x v="0"/>
  </r>
  <r>
    <n v="9080"/>
    <s v="CA-2016-108105"/>
    <d v="2016-02-16T00:00:00"/>
    <s v="2/23/2016"/>
    <s v="Standard Class"/>
    <s v="GW-14605"/>
    <s v="Giulietta Weimer"/>
    <s v="Consumer"/>
    <s v="United States"/>
    <s v="Henderson"/>
    <s v="Kentucky"/>
    <n v="42420"/>
    <s v="South"/>
    <s v="OFF-BI-10002412"/>
    <s v="Office Supplies"/>
    <s v="Binders"/>
    <s v="Wilson Jones ìSnapî Scratch Pad Binder Tool for Ring Binders"/>
    <n v="5.8"/>
    <n v="1"/>
    <n v="0"/>
    <n v="2.61"/>
    <x v="47"/>
    <x v="0"/>
  </r>
  <r>
    <n v="9081"/>
    <s v="CA-2017-166898"/>
    <d v="2017-09-11T00:00:00"/>
    <s v="9/13/2017"/>
    <s v="Second Class"/>
    <s v="KH-16630"/>
    <s v="Ken Heidel"/>
    <s v="Corporate"/>
    <s v="United States"/>
    <s v="Santa Ana"/>
    <s v="California"/>
    <n v="92704"/>
    <s v="West"/>
    <s v="TEC-PH-10002564"/>
    <s v="Technology"/>
    <s v="Phones"/>
    <s v="OtterBox Defender Series Case - Samsung Galaxy S4"/>
    <n v="143.952"/>
    <n v="6"/>
    <n v="0.2"/>
    <n v="17.994"/>
    <x v="15"/>
    <x v="3"/>
  </r>
  <r>
    <n v="9082"/>
    <s v="CA-2017-166898"/>
    <d v="2017-09-11T00:00:00"/>
    <s v="9/13/2017"/>
    <s v="Second Class"/>
    <s v="KH-16630"/>
    <s v="Ken Heidel"/>
    <s v="Corporate"/>
    <s v="United States"/>
    <s v="Santa Ana"/>
    <s v="California"/>
    <n v="92704"/>
    <s v="West"/>
    <s v="OFF-PA-10002262"/>
    <s v="Office Supplies"/>
    <s v="Paper"/>
    <s v="Xerox 192"/>
    <n v="19.440000000000001"/>
    <n v="3"/>
    <n v="0"/>
    <n v="9.3312000000000008"/>
    <x v="15"/>
    <x v="3"/>
  </r>
  <r>
    <n v="9083"/>
    <s v="CA-2017-169005"/>
    <d v="2017-11-02T00:00:00"/>
    <d v="2017-06-11T00:00:00"/>
    <s v="Standard Class"/>
    <s v="BG-11035"/>
    <s v="Barry Gonzalez"/>
    <s v="Consumer"/>
    <s v="United States"/>
    <s v="Springfield"/>
    <s v="Virginia"/>
    <n v="22153"/>
    <s v="South"/>
    <s v="OFF-AR-10000246"/>
    <s v="Office Supplies"/>
    <s v="Art"/>
    <s v="Newell 318"/>
    <n v="5.56"/>
    <n v="2"/>
    <n v="0"/>
    <n v="1.4456"/>
    <x v="23"/>
    <x v="3"/>
  </r>
  <r>
    <n v="9084"/>
    <s v="CA-2015-104038"/>
    <d v="2015-02-06T00:00:00"/>
    <d v="2015-08-02T00:00:00"/>
    <s v="First Class"/>
    <s v="LO-17170"/>
    <s v="Lori Olson"/>
    <s v="Corporate"/>
    <s v="United States"/>
    <s v="Suffolk"/>
    <s v="Virginia"/>
    <n v="23434"/>
    <s v="South"/>
    <s v="OFF-ST-10002554"/>
    <s v="Office Supplies"/>
    <s v="Storage"/>
    <s v="Tennsco Industrial Shelving"/>
    <n v="146.72999999999999"/>
    <n v="3"/>
    <n v="0"/>
    <n v="2.9346000000000001"/>
    <x v="36"/>
    <x v="1"/>
  </r>
  <r>
    <n v="9085"/>
    <s v="CA-2015-104038"/>
    <d v="2015-02-06T00:00:00"/>
    <d v="2015-08-02T00:00:00"/>
    <s v="First Class"/>
    <s v="LO-17170"/>
    <s v="Lori Olson"/>
    <s v="Corporate"/>
    <s v="United States"/>
    <s v="Suffolk"/>
    <s v="Virginia"/>
    <n v="23434"/>
    <s v="South"/>
    <s v="OFF-PA-10002751"/>
    <s v="Office Supplies"/>
    <s v="Paper"/>
    <s v="Xerox 1920"/>
    <n v="29.9"/>
    <n v="5"/>
    <n v="0"/>
    <n v="13.455"/>
    <x v="36"/>
    <x v="1"/>
  </r>
  <r>
    <n v="9086"/>
    <s v="CA-2016-126102"/>
    <d v="2016-09-10T00:00:00"/>
    <d v="2016-12-09T00:00:00"/>
    <s v="Second Class"/>
    <s v="DV-13465"/>
    <s v="Dianna Vittorini"/>
    <s v="Consumer"/>
    <s v="United States"/>
    <s v="Los Angeles"/>
    <s v="California"/>
    <n v="90049"/>
    <s v="West"/>
    <s v="OFF-BI-10004318"/>
    <s v="Office Supplies"/>
    <s v="Binders"/>
    <s v="Ibico EB-19 Dual Function Manual Binding System"/>
    <n v="276.78399999999999"/>
    <n v="2"/>
    <n v="0.2"/>
    <n v="89.954800000000006"/>
    <x v="21"/>
    <x v="0"/>
  </r>
  <r>
    <n v="9087"/>
    <s v="CA-2016-143406"/>
    <d v="2016-09-26T00:00:00"/>
    <s v="9/30/2016"/>
    <s v="Standard Class"/>
    <s v="LR-17035"/>
    <s v="Lisa Ryan"/>
    <s v="Corporate"/>
    <s v="United States"/>
    <s v="Houston"/>
    <s v="Texas"/>
    <n v="77041"/>
    <s v="Central"/>
    <s v="OFF-AP-10001564"/>
    <s v="Office Supplies"/>
    <s v="Appliances"/>
    <s v="Hoover Commercial Lightweight Upright Vacuum with E-Z Empty Dirt Cup"/>
    <n v="93.031999999999996"/>
    <n v="2"/>
    <n v="0.8"/>
    <n v="-251.18639999999999"/>
    <x v="21"/>
    <x v="0"/>
  </r>
  <r>
    <n v="9088"/>
    <s v="CA-2016-143406"/>
    <d v="2016-09-26T00:00:00"/>
    <s v="9/30/2016"/>
    <s v="Standard Class"/>
    <s v="LR-17035"/>
    <s v="Lisa Ryan"/>
    <s v="Corporate"/>
    <s v="United States"/>
    <s v="Houston"/>
    <s v="Texas"/>
    <n v="77041"/>
    <s v="Central"/>
    <s v="FUR-CH-10000513"/>
    <s v="Furniture"/>
    <s v="Chairs"/>
    <s v="High-Back Leather Manager's Chair"/>
    <n v="454.96499999999997"/>
    <n v="5"/>
    <n v="0.3"/>
    <n v="-136.48949999999999"/>
    <x v="21"/>
    <x v="0"/>
  </r>
  <r>
    <n v="9089"/>
    <s v="CA-2015-150308"/>
    <d v="2015-12-15T00:00:00"/>
    <s v="12/20/2015"/>
    <s v="Standard Class"/>
    <s v="RR-19525"/>
    <s v="Rick Reed"/>
    <s v="Corporate"/>
    <s v="United States"/>
    <s v="Cary"/>
    <s v="North Carolina"/>
    <n v="27511"/>
    <s v="South"/>
    <s v="TEC-PH-10001433"/>
    <s v="Technology"/>
    <s v="Phones"/>
    <s v="Cisco Small Business SPA 502G VoIP phone"/>
    <n v="246.16800000000001"/>
    <n v="3"/>
    <n v="0.2"/>
    <n v="21.5397"/>
    <x v="14"/>
    <x v="1"/>
  </r>
  <r>
    <n v="9090"/>
    <s v="CA-2016-131093"/>
    <d v="2016-09-17T00:00:00"/>
    <s v="9/20/2016"/>
    <s v="Second Class"/>
    <s v="TS-21610"/>
    <s v="Troy Staebel"/>
    <s v="Consumer"/>
    <s v="United States"/>
    <s v="Springfield"/>
    <s v="Ohio"/>
    <n v="45503"/>
    <s v="East"/>
    <s v="OFF-ST-10002790"/>
    <s v="Office Supplies"/>
    <s v="Storage"/>
    <s v="Safco Industrial Shelving"/>
    <n v="295.39999999999998"/>
    <n v="5"/>
    <n v="0.2"/>
    <n v="-62.772500000000001"/>
    <x v="21"/>
    <x v="0"/>
  </r>
  <r>
    <n v="9091"/>
    <s v="US-2017-148831"/>
    <d v="2017-10-13T00:00:00"/>
    <s v="10/15/2017"/>
    <s v="First Class"/>
    <s v="AH-10210"/>
    <s v="Alan Hwang"/>
    <s v="Consumer"/>
    <s v="United States"/>
    <s v="Louisville"/>
    <s v="Kentucky"/>
    <n v="40214"/>
    <s v="South"/>
    <s v="OFF-ST-10002974"/>
    <s v="Office Supplies"/>
    <s v="Storage"/>
    <s v="Trav-L-File Heavy-Duty Shuttle II, Black"/>
    <n v="348.56"/>
    <n v="8"/>
    <n v="0"/>
    <n v="104.568"/>
    <x v="13"/>
    <x v="3"/>
  </r>
  <r>
    <n v="9092"/>
    <s v="CA-2015-162950"/>
    <d v="2015-06-28T00:00:00"/>
    <d v="2015-03-07T00:00:00"/>
    <s v="Second Class"/>
    <s v="DW-13585"/>
    <s v="Dorothy Wardle"/>
    <s v="Corporate"/>
    <s v="United States"/>
    <s v="Troy"/>
    <s v="Ohio"/>
    <n v="45373"/>
    <s v="East"/>
    <s v="OFF-PA-10003177"/>
    <s v="Office Supplies"/>
    <s v="Paper"/>
    <s v="Xerox 1999"/>
    <n v="15.552"/>
    <n v="3"/>
    <n v="0.2"/>
    <n v="5.4432"/>
    <x v="40"/>
    <x v="1"/>
  </r>
  <r>
    <n v="9093"/>
    <s v="CA-2015-162950"/>
    <d v="2015-06-28T00:00:00"/>
    <d v="2015-03-07T00:00:00"/>
    <s v="Second Class"/>
    <s v="DW-13585"/>
    <s v="Dorothy Wardle"/>
    <s v="Corporate"/>
    <s v="United States"/>
    <s v="Troy"/>
    <s v="Ohio"/>
    <n v="45373"/>
    <s v="East"/>
    <s v="FUR-BO-10001918"/>
    <s v="Furniture"/>
    <s v="Bookcases"/>
    <s v="Sauder Forest Hills Library with Doors, Woodland Oak Finish"/>
    <n v="482.94"/>
    <n v="6"/>
    <n v="0.5"/>
    <n v="-376.69319999999999"/>
    <x v="40"/>
    <x v="1"/>
  </r>
  <r>
    <n v="9094"/>
    <s v="US-2015-132836"/>
    <d v="2015-06-01T00:00:00"/>
    <d v="2015-05-06T00:00:00"/>
    <s v="Standard Class"/>
    <s v="AJ-10945"/>
    <s v="Ashley Jarboe"/>
    <s v="Consumer"/>
    <s v="United States"/>
    <s v="Detroit"/>
    <s v="Michigan"/>
    <n v="48227"/>
    <s v="Central"/>
    <s v="TEC-PH-10001299"/>
    <s v="Technology"/>
    <s v="Phones"/>
    <s v="Polycom CX300 Desktop Phone USB VoIP phone"/>
    <n v="299.98"/>
    <n v="2"/>
    <n v="0"/>
    <n v="83.994399999999999"/>
    <x v="40"/>
    <x v="1"/>
  </r>
  <r>
    <n v="9095"/>
    <s v="US-2015-132836"/>
    <d v="2015-06-01T00:00:00"/>
    <d v="2015-05-06T00:00:00"/>
    <s v="Standard Class"/>
    <s v="AJ-10945"/>
    <s v="Ashley Jarboe"/>
    <s v="Consumer"/>
    <s v="United States"/>
    <s v="Detroit"/>
    <s v="Michigan"/>
    <n v="48227"/>
    <s v="Central"/>
    <s v="OFF-BI-10004224"/>
    <s v="Office Supplies"/>
    <s v="Binders"/>
    <s v="Catalog Binders with Expanding Posts"/>
    <n v="403.68"/>
    <n v="6"/>
    <n v="0"/>
    <n v="181.65600000000001"/>
    <x v="40"/>
    <x v="1"/>
  </r>
  <r>
    <n v="9096"/>
    <s v="US-2015-132836"/>
    <d v="2015-06-01T00:00:00"/>
    <d v="2015-05-06T00:00:00"/>
    <s v="Standard Class"/>
    <s v="AJ-10945"/>
    <s v="Ashley Jarboe"/>
    <s v="Consumer"/>
    <s v="United States"/>
    <s v="Detroit"/>
    <s v="Michigan"/>
    <n v="48227"/>
    <s v="Central"/>
    <s v="TEC-PH-10001300"/>
    <s v="Technology"/>
    <s v="Phones"/>
    <s v="iKross Bluetooth Portable Keyboard + Cell Phone Stand Holder + Brush for Apple iPhone 5S 5C 5, 4S 4"/>
    <n v="41.9"/>
    <n v="2"/>
    <n v="0"/>
    <n v="11.731999999999999"/>
    <x v="40"/>
    <x v="1"/>
  </r>
  <r>
    <n v="9097"/>
    <s v="US-2015-132836"/>
    <d v="2015-06-01T00:00:00"/>
    <d v="2015-05-06T00:00:00"/>
    <s v="Standard Class"/>
    <s v="AJ-10945"/>
    <s v="Ashley Jarboe"/>
    <s v="Consumer"/>
    <s v="United States"/>
    <s v="Detroit"/>
    <s v="Michigan"/>
    <n v="48227"/>
    <s v="Central"/>
    <s v="OFF-LA-10004178"/>
    <s v="Office Supplies"/>
    <s v="Labels"/>
    <s v="Avery 491"/>
    <n v="28.91"/>
    <n v="7"/>
    <n v="0"/>
    <n v="13.2986"/>
    <x v="40"/>
    <x v="1"/>
  </r>
  <r>
    <n v="9098"/>
    <s v="US-2014-158365"/>
    <d v="2014-04-12T00:00:00"/>
    <s v="4/17/2014"/>
    <s v="Standard Class"/>
    <s v="SV-20785"/>
    <s v="Stewart Visinsky"/>
    <s v="Consumer"/>
    <s v="United States"/>
    <s v="Bloomington"/>
    <s v="Indiana"/>
    <n v="47401"/>
    <s v="Central"/>
    <s v="OFF-PA-10000289"/>
    <s v="Office Supplies"/>
    <s v="Paper"/>
    <s v="Xerox 213"/>
    <n v="32.4"/>
    <n v="5"/>
    <n v="0"/>
    <n v="15.552"/>
    <x v="41"/>
    <x v="2"/>
  </r>
  <r>
    <n v="9099"/>
    <s v="CA-2017-152933"/>
    <d v="2017-10-12T00:00:00"/>
    <s v="10/16/2017"/>
    <s v="Standard Class"/>
    <s v="MG-17650"/>
    <s v="Matthew Grinstein"/>
    <s v="Home Office"/>
    <s v="United States"/>
    <s v="Dallas"/>
    <s v="Texas"/>
    <n v="75081"/>
    <s v="Central"/>
    <s v="TEC-PH-10002085"/>
    <s v="Technology"/>
    <s v="Phones"/>
    <s v="Clarity 53712"/>
    <n v="369.54399999999998"/>
    <n v="7"/>
    <n v="0.2"/>
    <n v="27.715800000000002"/>
    <x v="13"/>
    <x v="3"/>
  </r>
  <r>
    <n v="9100"/>
    <s v="CA-2017-152933"/>
    <d v="2017-10-12T00:00:00"/>
    <s v="10/16/2017"/>
    <s v="Standard Class"/>
    <s v="MG-17650"/>
    <s v="Matthew Grinstein"/>
    <s v="Home Office"/>
    <s v="United States"/>
    <s v="Dallas"/>
    <s v="Texas"/>
    <n v="75081"/>
    <s v="Central"/>
    <s v="OFF-PA-10001934"/>
    <s v="Office Supplies"/>
    <s v="Paper"/>
    <s v="Xerox 1993"/>
    <n v="10.368"/>
    <n v="2"/>
    <n v="0.2"/>
    <n v="3.7584"/>
    <x v="13"/>
    <x v="3"/>
  </r>
  <r>
    <n v="9101"/>
    <s v="CA-2017-152933"/>
    <d v="2017-10-12T00:00:00"/>
    <s v="10/16/2017"/>
    <s v="Standard Class"/>
    <s v="MG-17650"/>
    <s v="Matthew Grinstein"/>
    <s v="Home Office"/>
    <s v="United States"/>
    <s v="Dallas"/>
    <s v="Texas"/>
    <n v="75081"/>
    <s v="Central"/>
    <s v="TEC-AC-10003033"/>
    <s v="Technology"/>
    <s v="Accessories"/>
    <s v="Plantronics CS510 - Over-the-Head monaural Wireless Headset System"/>
    <n v="791.88"/>
    <n v="3"/>
    <n v="0.2"/>
    <n v="128.68049999999999"/>
    <x v="13"/>
    <x v="3"/>
  </r>
  <r>
    <n v="9102"/>
    <s v="CA-2015-163181"/>
    <d v="2015-11-07T00:00:00"/>
    <d v="2015-12-11T00:00:00"/>
    <s v="Standard Class"/>
    <s v="AB-10105"/>
    <s v="Adrian Barton"/>
    <s v="Consumer"/>
    <s v="United States"/>
    <s v="Houston"/>
    <s v="Texas"/>
    <n v="77041"/>
    <s v="Central"/>
    <s v="OFF-AR-10001683"/>
    <s v="Office Supplies"/>
    <s v="Art"/>
    <s v="Lumber Crayons"/>
    <n v="23.64"/>
    <n v="3"/>
    <n v="0.2"/>
    <n v="5.319"/>
    <x v="6"/>
    <x v="1"/>
  </r>
  <r>
    <n v="9103"/>
    <s v="CA-2015-163181"/>
    <d v="2015-11-07T00:00:00"/>
    <d v="2015-12-11T00:00:00"/>
    <s v="Standard Class"/>
    <s v="AB-10105"/>
    <s v="Adrian Barton"/>
    <s v="Consumer"/>
    <s v="United States"/>
    <s v="Houston"/>
    <s v="Texas"/>
    <n v="77041"/>
    <s v="Central"/>
    <s v="OFF-ST-10001713"/>
    <s v="Office Supplies"/>
    <s v="Storage"/>
    <s v="Gould Plastics 9-Pocket Panel Bin, 18-3/8w x 5-1/4d x 20-1/2h, Black"/>
    <n v="84.784000000000006"/>
    <n v="2"/>
    <n v="0.2"/>
    <n v="-16.956800000000001"/>
    <x v="6"/>
    <x v="1"/>
  </r>
  <r>
    <n v="9104"/>
    <s v="CA-2015-163181"/>
    <d v="2015-11-07T00:00:00"/>
    <d v="2015-12-11T00:00:00"/>
    <s v="Standard Class"/>
    <s v="AB-10105"/>
    <s v="Adrian Barton"/>
    <s v="Consumer"/>
    <s v="United States"/>
    <s v="Houston"/>
    <s v="Texas"/>
    <n v="77041"/>
    <s v="Central"/>
    <s v="FUR-FU-10000193"/>
    <s v="Furniture"/>
    <s v="Furnishings"/>
    <s v="Tenex Chairmats For Use with Hard Floors"/>
    <n v="64.959999999999994"/>
    <n v="5"/>
    <n v="0.6"/>
    <n v="-84.447999999999993"/>
    <x v="6"/>
    <x v="1"/>
  </r>
  <r>
    <n v="9105"/>
    <s v="CA-2015-163181"/>
    <d v="2015-11-07T00:00:00"/>
    <d v="2015-12-11T00:00:00"/>
    <s v="Standard Class"/>
    <s v="AB-10105"/>
    <s v="Adrian Barton"/>
    <s v="Consumer"/>
    <s v="United States"/>
    <s v="Houston"/>
    <s v="Texas"/>
    <n v="77041"/>
    <s v="Central"/>
    <s v="OFF-BI-10000474"/>
    <s v="Office Supplies"/>
    <s v="Binders"/>
    <s v="Avery Recycled Flexi-View Covers for Binding Systems"/>
    <n v="32.06"/>
    <n v="10"/>
    <n v="0.8"/>
    <n v="-51.295999999999999"/>
    <x v="6"/>
    <x v="1"/>
  </r>
  <r>
    <n v="9106"/>
    <s v="CA-2015-163181"/>
    <d v="2015-11-07T00:00:00"/>
    <d v="2015-12-11T00:00:00"/>
    <s v="Standard Class"/>
    <s v="AB-10105"/>
    <s v="Adrian Barton"/>
    <s v="Consumer"/>
    <s v="United States"/>
    <s v="Houston"/>
    <s v="Texas"/>
    <n v="77041"/>
    <s v="Central"/>
    <s v="OFF-ST-10000129"/>
    <s v="Office Supplies"/>
    <s v="Storage"/>
    <s v="Fellowes Recycled Storage Drawers"/>
    <n v="177.648"/>
    <n v="2"/>
    <n v="0.2"/>
    <n v="-28.867799999999999"/>
    <x v="6"/>
    <x v="1"/>
  </r>
  <r>
    <n v="9107"/>
    <s v="CA-2015-163181"/>
    <d v="2015-11-07T00:00:00"/>
    <d v="2015-12-11T00:00:00"/>
    <s v="Standard Class"/>
    <s v="AB-10105"/>
    <s v="Adrian Barton"/>
    <s v="Consumer"/>
    <s v="United States"/>
    <s v="Houston"/>
    <s v="Texas"/>
    <n v="77041"/>
    <s v="Central"/>
    <s v="TEC-MA-10001016"/>
    <s v="Technology"/>
    <s v="Machines"/>
    <s v="Canon PC170 Desktop Personal Copier"/>
    <n v="287.91000000000003"/>
    <n v="3"/>
    <n v="0.4"/>
    <n v="33.589500000000001"/>
    <x v="6"/>
    <x v="1"/>
  </r>
  <r>
    <n v="9108"/>
    <s v="CA-2015-132941"/>
    <d v="2015-05-25T00:00:00"/>
    <s v="5/28/2015"/>
    <s v="First Class"/>
    <s v="MM-18280"/>
    <s v="Muhammed MacIntyre"/>
    <s v="Corporate"/>
    <s v="United States"/>
    <s v="Haltom City"/>
    <s v="Texas"/>
    <n v="76117"/>
    <s v="Central"/>
    <s v="OFF-SU-10002557"/>
    <s v="Office Supplies"/>
    <s v="Supplies"/>
    <s v="Fiskars Spring-Action Scissors"/>
    <n v="22.367999999999999"/>
    <n v="2"/>
    <n v="0.2"/>
    <n v="1.6776"/>
    <x v="33"/>
    <x v="1"/>
  </r>
  <r>
    <n v="9109"/>
    <s v="CA-2015-132941"/>
    <d v="2015-05-25T00:00:00"/>
    <s v="5/28/2015"/>
    <s v="First Class"/>
    <s v="MM-18280"/>
    <s v="Muhammed MacIntyre"/>
    <s v="Corporate"/>
    <s v="United States"/>
    <s v="Haltom City"/>
    <s v="Texas"/>
    <n v="76117"/>
    <s v="Central"/>
    <s v="OFF-PA-10002160"/>
    <s v="Office Supplies"/>
    <s v="Paper"/>
    <s v="Xerox 1978"/>
    <n v="32.368000000000002"/>
    <n v="7"/>
    <n v="0.2"/>
    <n v="11.7334"/>
    <x v="33"/>
    <x v="1"/>
  </r>
  <r>
    <n v="9110"/>
    <s v="CA-2015-132941"/>
    <d v="2015-05-25T00:00:00"/>
    <s v="5/28/2015"/>
    <s v="First Class"/>
    <s v="MM-18280"/>
    <s v="Muhammed MacIntyre"/>
    <s v="Corporate"/>
    <s v="United States"/>
    <s v="Haltom City"/>
    <s v="Texas"/>
    <n v="76117"/>
    <s v="Central"/>
    <s v="TEC-AC-10003095"/>
    <s v="Technology"/>
    <s v="Accessories"/>
    <s v="Logitech G35 7.1-Channel Surround Sound Headset"/>
    <n v="207.98400000000001"/>
    <n v="2"/>
    <n v="0.2"/>
    <n v="36.397199999999998"/>
    <x v="33"/>
    <x v="1"/>
  </r>
  <r>
    <n v="9111"/>
    <s v="CA-2014-132010"/>
    <d v="2014-10-13T00:00:00"/>
    <s v="10/15/2014"/>
    <s v="First Class"/>
    <s v="MA-17995"/>
    <s v="Michelle Arnett"/>
    <s v="Home Office"/>
    <s v="United States"/>
    <s v="Richmond"/>
    <s v="Virginia"/>
    <n v="23223"/>
    <s v="South"/>
    <s v="OFF-EN-10003160"/>
    <s v="Office Supplies"/>
    <s v="Envelopes"/>
    <s v="Pastel Pink Envelopes"/>
    <n v="36.4"/>
    <n v="5"/>
    <n v="0"/>
    <n v="17.472000000000001"/>
    <x v="18"/>
    <x v="2"/>
  </r>
  <r>
    <n v="9112"/>
    <s v="CA-2014-132010"/>
    <d v="2014-10-13T00:00:00"/>
    <s v="10/15/2014"/>
    <s v="First Class"/>
    <s v="MA-17995"/>
    <s v="Michelle Arnett"/>
    <s v="Home Office"/>
    <s v="United States"/>
    <s v="Richmond"/>
    <s v="Virginia"/>
    <n v="23223"/>
    <s v="South"/>
    <s v="TEC-AC-10001542"/>
    <s v="Technology"/>
    <s v="Accessories"/>
    <s v="SanDisk Cruzer 16 GB USB Flash Drive"/>
    <n v="22.96"/>
    <n v="2"/>
    <n v="0"/>
    <n v="4.3624000000000001"/>
    <x v="18"/>
    <x v="2"/>
  </r>
  <r>
    <n v="9113"/>
    <s v="CA-2014-132010"/>
    <d v="2014-10-13T00:00:00"/>
    <s v="10/15/2014"/>
    <s v="First Class"/>
    <s v="MA-17995"/>
    <s v="Michelle Arnett"/>
    <s v="Home Office"/>
    <s v="United States"/>
    <s v="Richmond"/>
    <s v="Virginia"/>
    <n v="23223"/>
    <s v="South"/>
    <s v="OFF-ST-10003641"/>
    <s v="Office Supplies"/>
    <s v="Storage"/>
    <s v="Space Solutions Industrial Galvanized Steel Shelving."/>
    <n v="315.2"/>
    <n v="4"/>
    <n v="0"/>
    <n v="6.3040000000000003"/>
    <x v="18"/>
    <x v="2"/>
  </r>
  <r>
    <n v="9114"/>
    <s v="CA-2014-132010"/>
    <d v="2014-10-13T00:00:00"/>
    <s v="10/15/2014"/>
    <s v="First Class"/>
    <s v="MA-17995"/>
    <s v="Michelle Arnett"/>
    <s v="Home Office"/>
    <s v="United States"/>
    <s v="Richmond"/>
    <s v="Virginia"/>
    <n v="23223"/>
    <s v="South"/>
    <s v="OFF-BI-10002432"/>
    <s v="Office Supplies"/>
    <s v="Binders"/>
    <s v="Wilson Jones Standard D-Ring Binders"/>
    <n v="15.18"/>
    <n v="3"/>
    <n v="0"/>
    <n v="7.1345999999999998"/>
    <x v="18"/>
    <x v="2"/>
  </r>
  <r>
    <n v="9115"/>
    <s v="CA-2016-135461"/>
    <d v="2016-02-07T00:00:00"/>
    <d v="2016-10-02T00:00:00"/>
    <s v="Second Class"/>
    <s v="EB-13975"/>
    <s v="Erica Bern"/>
    <s v="Corporate"/>
    <s v="United States"/>
    <s v="Los Angeles"/>
    <s v="California"/>
    <n v="90049"/>
    <s v="West"/>
    <s v="TEC-PH-10004094"/>
    <s v="Technology"/>
    <s v="Phones"/>
    <s v="Motorola L703CM"/>
    <n v="623.96"/>
    <n v="5"/>
    <n v="0.2"/>
    <n v="38.997500000000002"/>
    <x v="47"/>
    <x v="0"/>
  </r>
  <r>
    <n v="9116"/>
    <s v="CA-2017-153045"/>
    <d v="2017-01-19T00:00:00"/>
    <s v="1/24/2017"/>
    <s v="Second Class"/>
    <s v="NS-18505"/>
    <s v="Neola Schneider"/>
    <s v="Consumer"/>
    <s v="United States"/>
    <s v="Philadelphia"/>
    <s v="Pennsylvania"/>
    <n v="19140"/>
    <s v="East"/>
    <s v="TEC-PH-10001817"/>
    <s v="Technology"/>
    <s v="Phones"/>
    <s v="Wilson Electronics DB Pro Signal Booster"/>
    <n v="429.6"/>
    <n v="2"/>
    <n v="0.4"/>
    <n v="-93.08"/>
    <x v="44"/>
    <x v="3"/>
  </r>
  <r>
    <n v="9117"/>
    <s v="CA-2017-153045"/>
    <d v="2017-01-19T00:00:00"/>
    <s v="1/24/2017"/>
    <s v="Second Class"/>
    <s v="NS-18505"/>
    <s v="Neola Schneider"/>
    <s v="Consumer"/>
    <s v="United States"/>
    <s v="Philadelphia"/>
    <s v="Pennsylvania"/>
    <n v="19140"/>
    <s v="East"/>
    <s v="FUR-FU-10002759"/>
    <s v="Furniture"/>
    <s v="Furnishings"/>
    <s v="12-1/2 Diameter Round Wall Clock"/>
    <n v="31.968"/>
    <n v="2"/>
    <n v="0.2"/>
    <n v="6.3936000000000002"/>
    <x v="44"/>
    <x v="3"/>
  </r>
  <r>
    <n v="9118"/>
    <s v="CA-2017-153045"/>
    <d v="2017-01-19T00:00:00"/>
    <s v="1/24/2017"/>
    <s v="Second Class"/>
    <s v="NS-18505"/>
    <s v="Neola Schneider"/>
    <s v="Consumer"/>
    <s v="United States"/>
    <s v="Philadelphia"/>
    <s v="Pennsylvania"/>
    <n v="19140"/>
    <s v="East"/>
    <s v="FUR-CH-10000309"/>
    <s v="Furniture"/>
    <s v="Chairs"/>
    <s v="Global Comet Stacking Arm Chair"/>
    <n v="887.27099999999996"/>
    <n v="3"/>
    <n v="0.3"/>
    <n v="-63.3765"/>
    <x v="44"/>
    <x v="3"/>
  </r>
  <r>
    <n v="9119"/>
    <s v="CA-2017-153045"/>
    <d v="2017-01-19T00:00:00"/>
    <s v="1/24/2017"/>
    <s v="Second Class"/>
    <s v="NS-18505"/>
    <s v="Neola Schneider"/>
    <s v="Consumer"/>
    <s v="United States"/>
    <s v="Philadelphia"/>
    <s v="Pennsylvania"/>
    <n v="19140"/>
    <s v="East"/>
    <s v="OFF-PA-10003673"/>
    <s v="Office Supplies"/>
    <s v="Paper"/>
    <s v="Strathmore Photo Mount Cards"/>
    <n v="21.696000000000002"/>
    <n v="4"/>
    <n v="0.2"/>
    <n v="7.0511999999999997"/>
    <x v="44"/>
    <x v="3"/>
  </r>
  <r>
    <n v="9120"/>
    <s v="US-2016-155971"/>
    <d v="2016-06-06T00:00:00"/>
    <d v="2016-12-06T00:00:00"/>
    <s v="Standard Class"/>
    <s v="RB-19795"/>
    <s v="Ross Baird"/>
    <s v="Home Office"/>
    <s v="United States"/>
    <s v="Los Angeles"/>
    <s v="California"/>
    <n v="90036"/>
    <s v="West"/>
    <s v="OFF-LA-10000452"/>
    <s v="Office Supplies"/>
    <s v="Labels"/>
    <s v="Avery 488"/>
    <n v="22.05"/>
    <n v="7"/>
    <n v="0"/>
    <n v="10.584"/>
    <x v="1"/>
    <x v="0"/>
  </r>
  <r>
    <n v="9121"/>
    <s v="US-2016-155971"/>
    <d v="2016-06-06T00:00:00"/>
    <d v="2016-12-06T00:00:00"/>
    <s v="Standard Class"/>
    <s v="RB-19795"/>
    <s v="Ross Baird"/>
    <s v="Home Office"/>
    <s v="United States"/>
    <s v="Los Angeles"/>
    <s v="California"/>
    <n v="90036"/>
    <s v="West"/>
    <s v="OFF-PA-10000210"/>
    <s v="Office Supplies"/>
    <s v="Paper"/>
    <s v="Xerox Blank Computer Paper"/>
    <n v="99.9"/>
    <n v="5"/>
    <n v="0"/>
    <n v="46.953000000000003"/>
    <x v="1"/>
    <x v="0"/>
  </r>
  <r>
    <n v="9122"/>
    <s v="CA-2017-122007"/>
    <d v="2017-03-18T00:00:00"/>
    <s v="3/20/2017"/>
    <s v="Second Class"/>
    <s v="JK-15325"/>
    <s v="Jason Klamczynski"/>
    <s v="Corporate"/>
    <s v="United States"/>
    <s v="Los Angeles"/>
    <s v="California"/>
    <n v="90032"/>
    <s v="West"/>
    <s v="OFF-AP-10000358"/>
    <s v="Office Supplies"/>
    <s v="Appliances"/>
    <s v="Fellowes Basic Home/Office Series Surge Protectors"/>
    <n v="90.86"/>
    <n v="7"/>
    <n v="0"/>
    <n v="26.349399999999999"/>
    <x v="42"/>
    <x v="3"/>
  </r>
  <r>
    <n v="9123"/>
    <s v="CA-2017-162250"/>
    <d v="2017-11-24T00:00:00"/>
    <s v="11/24/2017"/>
    <s v="Same Day"/>
    <s v="PR-18880"/>
    <s v="Patrick Ryan"/>
    <s v="Consumer"/>
    <s v="United States"/>
    <s v="San Francisco"/>
    <s v="California"/>
    <n v="94109"/>
    <s v="West"/>
    <s v="OFF-PA-10002137"/>
    <s v="Office Supplies"/>
    <s v="Paper"/>
    <s v="Southworth 100% RÈsumÈ Paper, 24lb."/>
    <n v="7.78"/>
    <n v="1"/>
    <n v="0"/>
    <n v="3.5009999999999999"/>
    <x v="23"/>
    <x v="3"/>
  </r>
  <r>
    <n v="9124"/>
    <s v="US-2016-158288"/>
    <d v="2016-11-26T00:00:00"/>
    <s v="11/28/2016"/>
    <s v="Second Class"/>
    <s v="EH-13945"/>
    <s v="Eric Hoffmann"/>
    <s v="Consumer"/>
    <s v="United States"/>
    <s v="Philadelphia"/>
    <s v="Pennsylvania"/>
    <n v="19120"/>
    <s v="East"/>
    <s v="OFF-BI-10003364"/>
    <s v="Office Supplies"/>
    <s v="Binders"/>
    <s v="Binding Machine Supplies"/>
    <n v="78.759"/>
    <n v="9"/>
    <n v="0.7"/>
    <n v="-57.756599999999999"/>
    <x v="0"/>
    <x v="0"/>
  </r>
  <r>
    <n v="9125"/>
    <s v="CA-2016-128916"/>
    <d v="2016-08-18T00:00:00"/>
    <s v="8/20/2016"/>
    <s v="Second Class"/>
    <s v="MA-17560"/>
    <s v="Matt Abelman"/>
    <s v="Home Office"/>
    <s v="United States"/>
    <s v="Houston"/>
    <s v="Texas"/>
    <n v="77070"/>
    <s v="Central"/>
    <s v="FUR-FU-10001940"/>
    <s v="Furniture"/>
    <s v="Furnishings"/>
    <s v="Staple-based wall hangings"/>
    <n v="9.5519999999999996"/>
    <n v="3"/>
    <n v="0.6"/>
    <n v="-3.8208000000000002"/>
    <x v="28"/>
    <x v="0"/>
  </r>
  <r>
    <n v="9126"/>
    <s v="CA-2016-128916"/>
    <d v="2016-08-18T00:00:00"/>
    <s v="8/20/2016"/>
    <s v="Second Class"/>
    <s v="MA-17560"/>
    <s v="Matt Abelman"/>
    <s v="Home Office"/>
    <s v="United States"/>
    <s v="Houston"/>
    <s v="Texas"/>
    <n v="77070"/>
    <s v="Central"/>
    <s v="FUR-FU-10000320"/>
    <s v="Furniture"/>
    <s v="Furnishings"/>
    <s v="OIC Stacking Trays"/>
    <n v="5.3440000000000003"/>
    <n v="4"/>
    <n v="0.6"/>
    <n v="-2.1375999999999999"/>
    <x v="28"/>
    <x v="0"/>
  </r>
  <r>
    <n v="9127"/>
    <s v="CA-2015-157028"/>
    <d v="2015-11-28T00:00:00"/>
    <d v="2015-03-12T00:00:00"/>
    <s v="Standard Class"/>
    <s v="MA-17995"/>
    <s v="Michelle Arnett"/>
    <s v="Home Office"/>
    <s v="United States"/>
    <s v="Las Cruces"/>
    <s v="New Mexico"/>
    <n v="88001"/>
    <s v="West"/>
    <s v="OFF-AR-10004441"/>
    <s v="Office Supplies"/>
    <s v="Art"/>
    <s v="BIC Brite Liner Highlighters"/>
    <n v="8.2799999999999994"/>
    <n v="2"/>
    <n v="0"/>
    <n v="3.4775999999999998"/>
    <x v="6"/>
    <x v="1"/>
  </r>
  <r>
    <n v="9128"/>
    <s v="CA-2017-112473"/>
    <d v="2017-05-25T00:00:00"/>
    <d v="2017-01-06T00:00:00"/>
    <s v="Standard Class"/>
    <s v="JL-15505"/>
    <s v="Jeremy Lonsdale"/>
    <s v="Consumer"/>
    <s v="United States"/>
    <s v="Houston"/>
    <s v="Texas"/>
    <n v="77070"/>
    <s v="Central"/>
    <s v="OFF-ST-10002182"/>
    <s v="Office Supplies"/>
    <s v="Storage"/>
    <s v="Iris 3-Drawer Stacking Bin, Black"/>
    <n v="50.136000000000003"/>
    <n v="3"/>
    <n v="0.2"/>
    <n v="-11.2806"/>
    <x v="24"/>
    <x v="3"/>
  </r>
  <r>
    <n v="9129"/>
    <s v="US-2017-147655"/>
    <d v="2017-09-04T00:00:00"/>
    <d v="2017-05-09T00:00:00"/>
    <s v="First Class"/>
    <s v="AS-10045"/>
    <s v="Aaron Smayling"/>
    <s v="Corporate"/>
    <s v="United States"/>
    <s v="Redmond"/>
    <s v="Oregon"/>
    <n v="97756"/>
    <s v="West"/>
    <s v="OFF-BI-10002931"/>
    <s v="Office Supplies"/>
    <s v="Binders"/>
    <s v="Avery Trapezoid Extra Heavy Duty 4&quot; Binders"/>
    <n v="88.073999999999998"/>
    <n v="7"/>
    <n v="0.7"/>
    <n v="-58.716000000000001"/>
    <x v="15"/>
    <x v="3"/>
  </r>
  <r>
    <n v="9130"/>
    <s v="CA-2016-130911"/>
    <d v="2016-03-24T00:00:00"/>
    <s v="3/26/2016"/>
    <s v="Second Class"/>
    <s v="DC-12850"/>
    <s v="Dan Campbell"/>
    <s v="Consumer"/>
    <s v="United States"/>
    <s v="Cleveland"/>
    <s v="Ohio"/>
    <n v="44105"/>
    <s v="East"/>
    <s v="FUR-BO-10004357"/>
    <s v="Furniture"/>
    <s v="Bookcases"/>
    <s v="O'Sullivan Living Dimensions 3-Shelf Bookcases"/>
    <n v="301.47000000000003"/>
    <n v="3"/>
    <n v="0.5"/>
    <n v="-241.17599999999999"/>
    <x v="17"/>
    <x v="0"/>
  </r>
  <r>
    <n v="9131"/>
    <s v="CA-2016-130911"/>
    <d v="2016-03-24T00:00:00"/>
    <s v="3/26/2016"/>
    <s v="Second Class"/>
    <s v="DC-12850"/>
    <s v="Dan Campbell"/>
    <s v="Consumer"/>
    <s v="United States"/>
    <s v="Cleveland"/>
    <s v="Ohio"/>
    <n v="44105"/>
    <s v="East"/>
    <s v="OFF-AR-10000475"/>
    <s v="Office Supplies"/>
    <s v="Art"/>
    <s v="Hunt BOSTON Vista Battery-Operated Pencil Sharpener, Black"/>
    <n v="18.655999999999999"/>
    <n v="2"/>
    <n v="0.2"/>
    <n v="1.6324000000000001"/>
    <x v="17"/>
    <x v="0"/>
  </r>
  <r>
    <n v="9132"/>
    <s v="CA-2017-100055"/>
    <d v="2017-05-28T00:00:00"/>
    <d v="2017-01-06T00:00:00"/>
    <s v="Standard Class"/>
    <s v="MD-17860"/>
    <s v="Michael Dominguez"/>
    <s v="Corporate"/>
    <s v="United States"/>
    <s v="Laurel"/>
    <s v="Maryland"/>
    <n v="20707"/>
    <s v="East"/>
    <s v="FUR-FU-10001473"/>
    <s v="Furniture"/>
    <s v="Furnishings"/>
    <s v="DAX Wood Document Frame"/>
    <n v="27.46"/>
    <n v="2"/>
    <n v="0"/>
    <n v="9.8856000000000002"/>
    <x v="24"/>
    <x v="3"/>
  </r>
  <r>
    <n v="9133"/>
    <s v="CA-2017-100055"/>
    <d v="2017-05-28T00:00:00"/>
    <d v="2017-01-06T00:00:00"/>
    <s v="Standard Class"/>
    <s v="MD-17860"/>
    <s v="Michael Dominguez"/>
    <s v="Corporate"/>
    <s v="United States"/>
    <s v="Laurel"/>
    <s v="Maryland"/>
    <n v="20707"/>
    <s v="East"/>
    <s v="OFF-AP-10001469"/>
    <s v="Office Supplies"/>
    <s v="Appliances"/>
    <s v="Fellowes 8 Outlet Superior Workstation Surge Protector"/>
    <n v="125.13"/>
    <n v="3"/>
    <n v="0"/>
    <n v="36.287700000000001"/>
    <x v="24"/>
    <x v="3"/>
  </r>
  <r>
    <n v="9134"/>
    <s v="CA-2015-157805"/>
    <d v="2015-08-31T00:00:00"/>
    <d v="2015-04-09T00:00:00"/>
    <s v="Standard Class"/>
    <s v="RH-19510"/>
    <s v="Rick Huthwaite"/>
    <s v="Home Office"/>
    <s v="United States"/>
    <s v="San Diego"/>
    <s v="California"/>
    <n v="92037"/>
    <s v="West"/>
    <s v="TEC-PH-10004447"/>
    <s v="Technology"/>
    <s v="Phones"/>
    <s v="Toshiba IPT2010-SD IP†Telephone"/>
    <n v="555.96"/>
    <n v="5"/>
    <n v="0.2"/>
    <n v="41.697000000000003"/>
    <x v="37"/>
    <x v="1"/>
  </r>
  <r>
    <n v="9135"/>
    <s v="CA-2016-124254"/>
    <d v="2016-04-12T00:00:00"/>
    <s v="4/17/2016"/>
    <s v="Standard Class"/>
    <s v="TB-21175"/>
    <s v="Thomas Boland"/>
    <s v="Corporate"/>
    <s v="United States"/>
    <s v="Wilson"/>
    <s v="North Carolina"/>
    <n v="27893"/>
    <s v="South"/>
    <s v="OFF-ST-10001469"/>
    <s v="Office Supplies"/>
    <s v="Storage"/>
    <s v="Fellowes Bankers Box Recycled Super Stor/Drawer"/>
    <n v="129.55199999999999"/>
    <n v="3"/>
    <n v="0.2"/>
    <n v="-22.671600000000002"/>
    <x v="25"/>
    <x v="0"/>
  </r>
  <r>
    <n v="9136"/>
    <s v="CA-2016-124254"/>
    <d v="2016-04-12T00:00:00"/>
    <s v="4/17/2016"/>
    <s v="Standard Class"/>
    <s v="TB-21175"/>
    <s v="Thomas Boland"/>
    <s v="Corporate"/>
    <s v="United States"/>
    <s v="Wilson"/>
    <s v="North Carolina"/>
    <n v="27893"/>
    <s v="South"/>
    <s v="OFF-ST-10000060"/>
    <s v="Office Supplies"/>
    <s v="Storage"/>
    <s v="Fellowes Bankers Box Staxonsteel Drawer File/Stacking System"/>
    <n v="51.984000000000002"/>
    <n v="1"/>
    <n v="0.2"/>
    <n v="-5.1984000000000004"/>
    <x v="25"/>
    <x v="0"/>
  </r>
  <r>
    <n v="9137"/>
    <s v="CA-2016-124254"/>
    <d v="2016-04-12T00:00:00"/>
    <s v="4/17/2016"/>
    <s v="Standard Class"/>
    <s v="TB-21175"/>
    <s v="Thomas Boland"/>
    <s v="Corporate"/>
    <s v="United States"/>
    <s v="Wilson"/>
    <s v="North Carolina"/>
    <n v="27893"/>
    <s v="South"/>
    <s v="OFF-PA-10000807"/>
    <s v="Office Supplies"/>
    <s v="Paper"/>
    <s v="TOPS &quot;Important Message&quot; Pads, Canary, 4-1/4 x 5-1/2, 50 Sheets per Pad"/>
    <n v="10.272"/>
    <n v="3"/>
    <n v="0.2"/>
    <n v="3.4668000000000001"/>
    <x v="25"/>
    <x v="0"/>
  </r>
  <r>
    <n v="9138"/>
    <s v="CA-2014-123400"/>
    <d v="2014-02-02T00:00:00"/>
    <d v="2014-09-02T00:00:00"/>
    <s v="Standard Class"/>
    <s v="EB-13930"/>
    <s v="Eric Barreto"/>
    <s v="Consumer"/>
    <s v="United States"/>
    <s v="Saint Petersburg"/>
    <s v="Florida"/>
    <n v="33710"/>
    <s v="South"/>
    <s v="OFF-BI-10000666"/>
    <s v="Office Supplies"/>
    <s v="Binders"/>
    <s v="Surelock Post Binders"/>
    <n v="18.335999999999999"/>
    <n v="2"/>
    <n v="0.7"/>
    <n v="-12.224"/>
    <x v="45"/>
    <x v="2"/>
  </r>
  <r>
    <n v="9139"/>
    <s v="CA-2014-123400"/>
    <d v="2014-02-02T00:00:00"/>
    <d v="2014-09-02T00:00:00"/>
    <s v="Standard Class"/>
    <s v="EB-13930"/>
    <s v="Eric Barreto"/>
    <s v="Consumer"/>
    <s v="United States"/>
    <s v="Saint Petersburg"/>
    <s v="Florida"/>
    <n v="33710"/>
    <s v="South"/>
    <s v="TEC-PH-10002890"/>
    <s v="Technology"/>
    <s v="Phones"/>
    <s v="AT&amp;T 17929 Lendline Telephone"/>
    <n v="180.96"/>
    <n v="5"/>
    <n v="0.2"/>
    <n v="13.571999999999999"/>
    <x v="45"/>
    <x v="2"/>
  </r>
  <r>
    <n v="9140"/>
    <s v="CA-2014-106971"/>
    <d v="2014-09-02T00:00:00"/>
    <d v="2014-08-09T00:00:00"/>
    <s v="Standard Class"/>
    <s v="BM-11785"/>
    <s v="Bryan Mills"/>
    <s v="Consumer"/>
    <s v="United States"/>
    <s v="Buffalo Grove"/>
    <s v="Illinois"/>
    <n v="60089"/>
    <s v="Central"/>
    <s v="TEC-AC-10000844"/>
    <s v="Technology"/>
    <s v="Accessories"/>
    <s v="Logitech†Gaming G510s - Keyboard"/>
    <n v="475.94400000000002"/>
    <n v="7"/>
    <n v="0.2"/>
    <n v="95.188800000000001"/>
    <x v="30"/>
    <x v="2"/>
  </r>
  <r>
    <n v="9141"/>
    <s v="CA-2017-123029"/>
    <d v="2017-09-30T00:00:00"/>
    <d v="2017-02-10T00:00:00"/>
    <s v="Second Class"/>
    <s v="BT-11530"/>
    <s v="Bradley Talbott"/>
    <s v="Home Office"/>
    <s v="United States"/>
    <s v="Los Angeles"/>
    <s v="California"/>
    <n v="90049"/>
    <s v="West"/>
    <s v="TEC-AC-10002402"/>
    <s v="Technology"/>
    <s v="Accessories"/>
    <s v="Razer Kraken PRO Over Ear PC and Music Headset"/>
    <n v="159.97999999999999"/>
    <n v="2"/>
    <n v="0"/>
    <n v="47.994"/>
    <x v="15"/>
    <x v="3"/>
  </r>
  <r>
    <n v="9142"/>
    <s v="CA-2016-139409"/>
    <d v="2016-09-05T00:00:00"/>
    <d v="2016-07-09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n v="12.208"/>
    <x v="21"/>
    <x v="0"/>
  </r>
  <r>
    <n v="9143"/>
    <s v="US-2017-166688"/>
    <d v="2017-05-20T00:00:00"/>
    <s v="5/26/2017"/>
    <s v="Standard Class"/>
    <s v="RD-19480"/>
    <s v="Rick Duston"/>
    <s v="Consumer"/>
    <s v="United States"/>
    <s v="Las Vegas"/>
    <s v="Nevada"/>
    <n v="89115"/>
    <s v="West"/>
    <s v="OFF-BI-10004040"/>
    <s v="Office Supplies"/>
    <s v="Binders"/>
    <s v="Wilson Jones Impact Binders"/>
    <n v="8.2880000000000003"/>
    <n v="2"/>
    <n v="0.2"/>
    <n v="3.0044"/>
    <x v="24"/>
    <x v="3"/>
  </r>
  <r>
    <n v="9144"/>
    <s v="US-2017-166688"/>
    <d v="2017-05-20T00:00:00"/>
    <s v="5/26/2017"/>
    <s v="Standard Class"/>
    <s v="RD-19480"/>
    <s v="Rick Duston"/>
    <s v="Consumer"/>
    <s v="United States"/>
    <s v="Las Vegas"/>
    <s v="Nevada"/>
    <n v="89115"/>
    <s v="West"/>
    <s v="TEC-PH-10004094"/>
    <s v="Technology"/>
    <s v="Phones"/>
    <s v="Motorola L703CM"/>
    <n v="1123.1279999999999"/>
    <n v="9"/>
    <n v="0.2"/>
    <n v="70.195499999999996"/>
    <x v="24"/>
    <x v="3"/>
  </r>
  <r>
    <n v="9145"/>
    <s v="US-2017-166688"/>
    <d v="2017-05-20T00:00:00"/>
    <s v="5/26/2017"/>
    <s v="Standard Class"/>
    <s v="RD-19480"/>
    <s v="Rick Duston"/>
    <s v="Consumer"/>
    <s v="United States"/>
    <s v="Las Vegas"/>
    <s v="Nevada"/>
    <n v="89115"/>
    <s v="West"/>
    <s v="OFF-AP-10000358"/>
    <s v="Office Supplies"/>
    <s v="Appliances"/>
    <s v="Fellowes Basic Home/Office Series Surge Protectors"/>
    <n v="64.900000000000006"/>
    <n v="5"/>
    <n v="0"/>
    <n v="18.821000000000002"/>
    <x v="24"/>
    <x v="3"/>
  </r>
  <r>
    <n v="9146"/>
    <s v="CA-2015-126970"/>
    <d v="2015-09-20T00:00:00"/>
    <s v="9/24/2015"/>
    <s v="Standard Class"/>
    <s v="TP-21130"/>
    <s v="Theone Pippenger"/>
    <s v="Consumer"/>
    <s v="United States"/>
    <s v="Naperville"/>
    <s v="Illinois"/>
    <n v="60540"/>
    <s v="Central"/>
    <s v="OFF-BI-10000138"/>
    <s v="Office Supplies"/>
    <s v="Binders"/>
    <s v="Acco Translucent Poly Ring Binders"/>
    <n v="2.8079999999999998"/>
    <n v="3"/>
    <n v="0.8"/>
    <n v="-4.4927999999999999"/>
    <x v="11"/>
    <x v="1"/>
  </r>
  <r>
    <n v="9147"/>
    <s v="US-2016-165505"/>
    <d v="2016-01-23T00:00:00"/>
    <s v="1/27/2016"/>
    <s v="Standard Class"/>
    <s v="CB-12535"/>
    <s v="Claudia Bergmann"/>
    <s v="Corporate"/>
    <s v="United States"/>
    <s v="Burlington"/>
    <s v="Vermont"/>
    <n v="5408"/>
    <s v="East"/>
    <s v="TEC-AC-10002926"/>
    <s v="Technology"/>
    <s v="Accessories"/>
    <s v="Logitech Wireless Marathon Mouse M705"/>
    <n v="99.98"/>
    <n v="2"/>
    <n v="0"/>
    <n v="42.991399999999999"/>
    <x v="12"/>
    <x v="0"/>
  </r>
  <r>
    <n v="9148"/>
    <s v="US-2016-165505"/>
    <d v="2016-01-23T00:00:00"/>
    <s v="1/27/2016"/>
    <s v="Standard Class"/>
    <s v="CB-12535"/>
    <s v="Claudia Bergmann"/>
    <s v="Corporate"/>
    <s v="United States"/>
    <s v="Burlington"/>
    <s v="Vermont"/>
    <n v="5408"/>
    <s v="East"/>
    <s v="OFF-AR-10003477"/>
    <s v="Office Supplies"/>
    <s v="Art"/>
    <s v="4009 Highlighters"/>
    <n v="8.0399999999999991"/>
    <n v="6"/>
    <n v="0"/>
    <n v="2.7336"/>
    <x v="12"/>
    <x v="0"/>
  </r>
  <r>
    <n v="9149"/>
    <s v="US-2016-165505"/>
    <d v="2016-01-23T00:00:00"/>
    <s v="1/27/2016"/>
    <s v="Standard Class"/>
    <s v="CB-12535"/>
    <s v="Claudia Bergmann"/>
    <s v="Corporate"/>
    <s v="United States"/>
    <s v="Burlington"/>
    <s v="Vermont"/>
    <n v="5408"/>
    <s v="East"/>
    <s v="OFF-ST-10001526"/>
    <s v="Office Supplies"/>
    <s v="Storage"/>
    <s v="Iceberg Mobile Mega Data/Printer Cart "/>
    <n v="1564.29"/>
    <n v="13"/>
    <n v="0"/>
    <n v="406.71539999999999"/>
    <x v="12"/>
    <x v="0"/>
  </r>
  <r>
    <n v="9150"/>
    <s v="US-2014-157070"/>
    <d v="2014-06-01T00:00:00"/>
    <d v="2014-06-06T00:00:00"/>
    <s v="Standard Class"/>
    <s v="QJ-19255"/>
    <s v="Quincy Jones"/>
    <s v="Corporate"/>
    <s v="United States"/>
    <s v="Detroit"/>
    <s v="Michigan"/>
    <n v="48234"/>
    <s v="Central"/>
    <s v="OFF-BI-10001765"/>
    <s v="Office Supplies"/>
    <s v="Binders"/>
    <s v="Wilson Jones Heavy-Duty Casebound Ring Binders with Metal Hinges"/>
    <n v="138.56"/>
    <n v="4"/>
    <n v="0"/>
    <n v="66.508799999999994"/>
    <x v="3"/>
    <x v="2"/>
  </r>
  <r>
    <n v="9151"/>
    <s v="US-2014-157070"/>
    <d v="2014-06-01T00:00:00"/>
    <d v="2014-06-06T00:00:00"/>
    <s v="Standard Class"/>
    <s v="QJ-19255"/>
    <s v="Quincy Jones"/>
    <s v="Corporate"/>
    <s v="United States"/>
    <s v="Detroit"/>
    <s v="Michigan"/>
    <n v="48234"/>
    <s v="Central"/>
    <s v="OFF-AP-10004859"/>
    <s v="Office Supplies"/>
    <s v="Appliances"/>
    <s v="Acco 6 Outlet Guardian Premium Surge Suppressor"/>
    <n v="65.52"/>
    <n v="5"/>
    <n v="0.1"/>
    <n v="12.375999999999999"/>
    <x v="3"/>
    <x v="2"/>
  </r>
  <r>
    <n v="9152"/>
    <s v="US-2015-106873"/>
    <d v="2015-09-24T00:00:00"/>
    <s v="9/29/2015"/>
    <s v="Second Class"/>
    <s v="KM-16720"/>
    <s v="Kunst Miller"/>
    <s v="Consumer"/>
    <s v="United States"/>
    <s v="Avondale"/>
    <s v="Arizona"/>
    <n v="85323"/>
    <s v="West"/>
    <s v="OFF-AR-10003179"/>
    <s v="Office Supplies"/>
    <s v="Art"/>
    <s v="Dixon Ticonderoga Core-Lock Colored Pencils"/>
    <n v="14.576000000000001"/>
    <n v="2"/>
    <n v="0.2"/>
    <n v="2.3685999999999998"/>
    <x v="11"/>
    <x v="1"/>
  </r>
  <r>
    <n v="9153"/>
    <s v="US-2015-106873"/>
    <d v="2015-09-24T00:00:00"/>
    <s v="9/29/2015"/>
    <s v="Second Class"/>
    <s v="KM-16720"/>
    <s v="Kunst Miller"/>
    <s v="Consumer"/>
    <s v="United States"/>
    <s v="Avondale"/>
    <s v="Arizona"/>
    <n v="85323"/>
    <s v="West"/>
    <s v="TEC-AC-10002345"/>
    <s v="Technology"/>
    <s v="Accessories"/>
    <s v="HP Standard 104 key PS/2 Keyboard"/>
    <n v="23.2"/>
    <n v="2"/>
    <n v="0.2"/>
    <n v="1.45"/>
    <x v="11"/>
    <x v="1"/>
  </r>
  <r>
    <n v="9154"/>
    <s v="US-2015-106873"/>
    <d v="2015-09-24T00:00:00"/>
    <s v="9/29/2015"/>
    <s v="Second Class"/>
    <s v="KM-16720"/>
    <s v="Kunst Miller"/>
    <s v="Consumer"/>
    <s v="United States"/>
    <s v="Avondale"/>
    <s v="Arizona"/>
    <n v="85323"/>
    <s v="West"/>
    <s v="OFF-AR-10001246"/>
    <s v="Office Supplies"/>
    <s v="Art"/>
    <s v="Newell 317"/>
    <n v="16.463999999999999"/>
    <n v="7"/>
    <n v="0.2"/>
    <n v="1.8522000000000001"/>
    <x v="11"/>
    <x v="1"/>
  </r>
  <r>
    <n v="9155"/>
    <s v="CA-2016-132990"/>
    <d v="2016-08-01T00:00:00"/>
    <d v="2016-03-08T00:00:00"/>
    <s v="Second Class"/>
    <s v="KM-16660"/>
    <s v="Khloe Miller"/>
    <s v="Consumer"/>
    <s v="United States"/>
    <s v="Philadelphia"/>
    <s v="Pennsylvania"/>
    <n v="19140"/>
    <s v="East"/>
    <s v="FUR-FU-10004864"/>
    <s v="Furniture"/>
    <s v="Furnishings"/>
    <s v="Eldon 500 Class Desk Accessories"/>
    <n v="19.312000000000001"/>
    <n v="2"/>
    <n v="0.2"/>
    <n v="3.1381999999999999"/>
    <x v="28"/>
    <x v="0"/>
  </r>
  <r>
    <n v="9156"/>
    <s v="CA-2014-102645"/>
    <d v="2014-01-23T00:00:00"/>
    <s v="1/28/2014"/>
    <s v="Standard Class"/>
    <s v="IM-15055"/>
    <s v="Ionia McGrath"/>
    <s v="Consumer"/>
    <s v="United States"/>
    <s v="Las Vegas"/>
    <s v="Nevada"/>
    <n v="89115"/>
    <s v="West"/>
    <s v="OFF-PA-10001804"/>
    <s v="Office Supplies"/>
    <s v="Paper"/>
    <s v="Xerox 195"/>
    <n v="40.08"/>
    <n v="6"/>
    <n v="0"/>
    <n v="19.238399999999999"/>
    <x v="46"/>
    <x v="2"/>
  </r>
  <r>
    <n v="9157"/>
    <s v="CA-2014-134215"/>
    <d v="2014-08-04T00:00:00"/>
    <d v="2014-08-08T00:00:00"/>
    <s v="Standard Class"/>
    <s v="ML-17395"/>
    <s v="Marina Lichtenstein"/>
    <s v="Corporate"/>
    <s v="United States"/>
    <s v="Bangor"/>
    <s v="Maine"/>
    <n v="4401"/>
    <s v="East"/>
    <s v="OFF-AP-10001271"/>
    <s v="Office Supplies"/>
    <s v="Appliances"/>
    <s v="Eureka The Boss Cordless Rechargeable Stick Vac"/>
    <n v="101.96"/>
    <n v="2"/>
    <n v="0"/>
    <n v="27.529199999999999"/>
    <x v="9"/>
    <x v="2"/>
  </r>
  <r>
    <n v="9158"/>
    <s v="CA-2014-134215"/>
    <d v="2014-08-04T00:00:00"/>
    <d v="2014-08-08T00:00:00"/>
    <s v="Standard Class"/>
    <s v="ML-17395"/>
    <s v="Marina Lichtenstein"/>
    <s v="Corporate"/>
    <s v="United States"/>
    <s v="Bangor"/>
    <s v="Maine"/>
    <n v="4401"/>
    <s v="East"/>
    <s v="OFF-PA-10004353"/>
    <s v="Office Supplies"/>
    <s v="Paper"/>
    <s v="Southworth 25% Cotton Premium Laser Paper and Envelopes"/>
    <n v="259.74"/>
    <n v="13"/>
    <n v="0"/>
    <n v="124.6752"/>
    <x v="9"/>
    <x v="2"/>
  </r>
  <r>
    <n v="9159"/>
    <s v="CA-2014-134215"/>
    <d v="2014-08-04T00:00:00"/>
    <d v="2014-08-08T00:00:00"/>
    <s v="Standard Class"/>
    <s v="ML-17395"/>
    <s v="Marina Lichtenstein"/>
    <s v="Corporate"/>
    <s v="United States"/>
    <s v="Bangor"/>
    <s v="Maine"/>
    <n v="4401"/>
    <s v="East"/>
    <s v="TEC-AC-10002473"/>
    <s v="Technology"/>
    <s v="Accessories"/>
    <s v="Maxell 4.7GB DVD-R"/>
    <n v="255.42"/>
    <n v="9"/>
    <n v="0"/>
    <n v="104.7222"/>
    <x v="9"/>
    <x v="2"/>
  </r>
  <r>
    <n v="9160"/>
    <s v="CA-2016-118934"/>
    <d v="2016-08-09T00:00:00"/>
    <s v="8/14/2016"/>
    <s v="Standard Class"/>
    <s v="GH-14410"/>
    <s v="Gary Hansen"/>
    <s v="Home Office"/>
    <s v="United States"/>
    <s v="Hendersonville"/>
    <s v="Tennessee"/>
    <n v="37075"/>
    <s v="South"/>
    <s v="OFF-BI-10003314"/>
    <s v="Office Supplies"/>
    <s v="Binders"/>
    <s v="Tuff Stuff Recycled Round Ring Binders"/>
    <n v="4.3380000000000001"/>
    <n v="3"/>
    <n v="0.7"/>
    <n v="-3.0366"/>
    <x v="28"/>
    <x v="0"/>
  </r>
  <r>
    <n v="9161"/>
    <s v="CA-2016-118934"/>
    <d v="2016-08-09T00:00:00"/>
    <s v="8/14/2016"/>
    <s v="Standard Class"/>
    <s v="GH-14410"/>
    <s v="Gary Hansen"/>
    <s v="Home Office"/>
    <s v="United States"/>
    <s v="Hendersonville"/>
    <s v="Tennessee"/>
    <n v="37075"/>
    <s v="South"/>
    <s v="OFF-BI-10004465"/>
    <s v="Office Supplies"/>
    <s v="Binders"/>
    <s v="Avery Durable Slant Ring Binders"/>
    <n v="11.88"/>
    <n v="5"/>
    <n v="0.7"/>
    <n v="-7.92"/>
    <x v="28"/>
    <x v="0"/>
  </r>
  <r>
    <n v="9162"/>
    <s v="CA-2016-160108"/>
    <d v="2016-12-08T00:00:00"/>
    <d v="2016-12-12T00:00:00"/>
    <s v="Standard Class"/>
    <s v="AG-10900"/>
    <s v="Arthur Gainer"/>
    <s v="Consumer"/>
    <s v="United States"/>
    <s v="Eau Claire"/>
    <s v="Wisconsin"/>
    <n v="54703"/>
    <s v="Central"/>
    <s v="FUR-BO-10003450"/>
    <s v="Furniture"/>
    <s v="Bookcases"/>
    <s v="Bush Westfield Collection Bookcases, Dark Cherry Finish"/>
    <n v="405.86"/>
    <n v="7"/>
    <n v="0"/>
    <n v="32.468800000000002"/>
    <x v="5"/>
    <x v="0"/>
  </r>
  <r>
    <n v="9163"/>
    <s v="CA-2016-160108"/>
    <d v="2016-12-08T00:00:00"/>
    <d v="2016-12-12T00:00:00"/>
    <s v="Standard Class"/>
    <s v="AG-10900"/>
    <s v="Arthur Gainer"/>
    <s v="Consumer"/>
    <s v="United States"/>
    <s v="Eau Claire"/>
    <s v="Wisconsin"/>
    <n v="54703"/>
    <s v="Central"/>
    <s v="FUR-CH-10002335"/>
    <s v="Furniture"/>
    <s v="Chairs"/>
    <s v="Hon GuestStacker Chair"/>
    <n v="680.01"/>
    <n v="3"/>
    <n v="0"/>
    <n v="176.80260000000001"/>
    <x v="5"/>
    <x v="0"/>
  </r>
  <r>
    <n v="9164"/>
    <s v="CA-2015-164007"/>
    <d v="2015-06-08T00:00:00"/>
    <d v="2015-12-06T00:00:00"/>
    <s v="Standard Class"/>
    <s v="MG-17695"/>
    <s v="Maureen Gnade"/>
    <s v="Consumer"/>
    <s v="United States"/>
    <s v="Chicago"/>
    <s v="Illinois"/>
    <n v="60610"/>
    <s v="Central"/>
    <s v="TEC-AC-10003433"/>
    <s v="Technology"/>
    <s v="Accessories"/>
    <s v="Maxell 4.7GB DVD+R 5/Pack"/>
    <n v="2.3759999999999999"/>
    <n v="3"/>
    <n v="0.2"/>
    <n v="0.74250000000000005"/>
    <x v="40"/>
    <x v="1"/>
  </r>
  <r>
    <n v="9165"/>
    <s v="CA-2015-164007"/>
    <d v="2015-06-08T00:00:00"/>
    <d v="2015-12-06T00:00:00"/>
    <s v="Standard Class"/>
    <s v="MG-17695"/>
    <s v="Maureen Gnade"/>
    <s v="Consumer"/>
    <s v="United States"/>
    <s v="Chicago"/>
    <s v="Illinois"/>
    <n v="60610"/>
    <s v="Central"/>
    <s v="OFF-AP-10003849"/>
    <s v="Office Supplies"/>
    <s v="Appliances"/>
    <s v="Hoover Shoulder Vac Commercial Portable Vacuum"/>
    <n v="143.12799999999999"/>
    <n v="2"/>
    <n v="0.8"/>
    <n v="-393.60199999999998"/>
    <x v="40"/>
    <x v="1"/>
  </r>
  <r>
    <n v="9166"/>
    <s v="CA-2016-100300"/>
    <d v="2016-06-24T00:00:00"/>
    <s v="6/26/2016"/>
    <s v="Second Class"/>
    <s v="MJ-17740"/>
    <s v="Max Jones"/>
    <s v="Consumer"/>
    <s v="United States"/>
    <s v="San Diego"/>
    <s v="California"/>
    <n v="92037"/>
    <s v="West"/>
    <s v="TEC-MA-10000984"/>
    <s v="Technology"/>
    <s v="Machines"/>
    <s v="Okidata MB760 Printer"/>
    <n v="4476.8"/>
    <n v="4"/>
    <n v="0.2"/>
    <n v="503.64"/>
    <x v="1"/>
    <x v="0"/>
  </r>
  <r>
    <n v="9167"/>
    <s v="CA-2016-100300"/>
    <d v="2016-06-24T00:00:00"/>
    <s v="6/26/2016"/>
    <s v="Second Class"/>
    <s v="MJ-17740"/>
    <s v="Max Jones"/>
    <s v="Consumer"/>
    <s v="United States"/>
    <s v="San Diego"/>
    <s v="California"/>
    <n v="92037"/>
    <s v="West"/>
    <s v="OFF-PA-10000418"/>
    <s v="Office Supplies"/>
    <s v="Paper"/>
    <s v="Xerox 189"/>
    <n v="104.85"/>
    <n v="1"/>
    <n v="0"/>
    <n v="50.328000000000003"/>
    <x v="1"/>
    <x v="0"/>
  </r>
  <r>
    <n v="9168"/>
    <s v="CA-2016-100300"/>
    <d v="2016-06-24T00:00:00"/>
    <s v="6/26/2016"/>
    <s v="Second Class"/>
    <s v="MJ-17740"/>
    <s v="Max Jones"/>
    <s v="Consumer"/>
    <s v="United States"/>
    <s v="San Diego"/>
    <s v="California"/>
    <n v="92037"/>
    <s v="West"/>
    <s v="OFF-AP-10001242"/>
    <s v="Office Supplies"/>
    <s v="Appliances"/>
    <s v="APC 7 Outlet Network SurgeArrest Surge Protector"/>
    <n v="241.44"/>
    <n v="3"/>
    <n v="0"/>
    <n v="72.432000000000002"/>
    <x v="1"/>
    <x v="0"/>
  </r>
  <r>
    <n v="9169"/>
    <s v="CA-2016-140571"/>
    <d v="2016-03-15T00:00:00"/>
    <s v="3/19/2016"/>
    <s v="Standard Class"/>
    <s v="SJ-20125"/>
    <s v="Sanjit Jacobs"/>
    <s v="Home Office"/>
    <s v="United States"/>
    <s v="Jackson"/>
    <s v="Mississippi"/>
    <n v="39212"/>
    <s v="South"/>
    <s v="OFF-PA-10001954"/>
    <s v="Office Supplies"/>
    <s v="Paper"/>
    <s v="Xerox 1964"/>
    <n v="319.76"/>
    <n v="14"/>
    <n v="0"/>
    <n v="147.08959999999999"/>
    <x v="17"/>
    <x v="0"/>
  </r>
  <r>
    <n v="9170"/>
    <s v="CA-2016-140571"/>
    <d v="2016-03-15T00:00:00"/>
    <s v="3/19/2016"/>
    <s v="Standard Class"/>
    <s v="SJ-20125"/>
    <s v="Sanjit Jacobs"/>
    <s v="Home Office"/>
    <s v="United States"/>
    <s v="Jackson"/>
    <s v="Mississippi"/>
    <n v="39212"/>
    <s v="South"/>
    <s v="OFF-PA-10001954"/>
    <s v="Office Supplies"/>
    <s v="Paper"/>
    <s v="Xerox 1964"/>
    <n v="45.68"/>
    <n v="2"/>
    <n v="0"/>
    <n v="21.012799999999999"/>
    <x v="17"/>
    <x v="0"/>
  </r>
  <r>
    <n v="9171"/>
    <s v="US-2016-155768"/>
    <d v="2016-12-01T00:00:00"/>
    <d v="2016-01-12T00:00:00"/>
    <s v="Same Day"/>
    <s v="LB-16795"/>
    <s v="Laurel Beltran"/>
    <s v="Home Office"/>
    <s v="United States"/>
    <s v="Oxnard"/>
    <s v="California"/>
    <n v="93030"/>
    <s v="West"/>
    <s v="FUR-FU-10000448"/>
    <s v="Furniture"/>
    <s v="Furnishings"/>
    <s v="Tenex Chairmats For Use With Carpeted Floors"/>
    <n v="31.96"/>
    <n v="2"/>
    <n v="0"/>
    <n v="1.5980000000000001"/>
    <x v="5"/>
    <x v="0"/>
  </r>
  <r>
    <n v="9172"/>
    <s v="US-2016-155768"/>
    <d v="2016-12-01T00:00:00"/>
    <d v="2016-01-12T00:00:00"/>
    <s v="Same Day"/>
    <s v="LB-16795"/>
    <s v="Laurel Beltran"/>
    <s v="Home Office"/>
    <s v="United States"/>
    <s v="Oxnard"/>
    <s v="California"/>
    <n v="93030"/>
    <s v="West"/>
    <s v="OFF-PA-10001357"/>
    <s v="Office Supplies"/>
    <s v="Paper"/>
    <s v="Xerox 1886"/>
    <n v="47.9"/>
    <n v="1"/>
    <n v="0"/>
    <n v="22.992000000000001"/>
    <x v="5"/>
    <x v="0"/>
  </r>
  <r>
    <n v="9173"/>
    <s v="US-2016-155768"/>
    <d v="2016-12-01T00:00:00"/>
    <d v="2016-01-12T00:00:00"/>
    <s v="Same Day"/>
    <s v="LB-16795"/>
    <s v="Laurel Beltran"/>
    <s v="Home Office"/>
    <s v="United States"/>
    <s v="Oxnard"/>
    <s v="California"/>
    <n v="93030"/>
    <s v="West"/>
    <s v="OFF-ST-10002292"/>
    <s v="Office Supplies"/>
    <s v="Storage"/>
    <s v="Sauder Facets Collection Locker/File Cabinet, Sky Alder Finish"/>
    <n v="1112.94"/>
    <n v="3"/>
    <n v="0"/>
    <n v="222.58799999999999"/>
    <x v="5"/>
    <x v="0"/>
  </r>
  <r>
    <n v="9174"/>
    <s v="US-2016-155768"/>
    <d v="2016-12-01T00:00:00"/>
    <d v="2016-01-12T00:00:00"/>
    <s v="Same Day"/>
    <s v="LB-16795"/>
    <s v="Laurel Beltran"/>
    <s v="Home Office"/>
    <s v="United States"/>
    <s v="Oxnard"/>
    <s v="California"/>
    <n v="93030"/>
    <s v="West"/>
    <s v="OFF-EN-10001219"/>
    <s v="Office Supplies"/>
    <s v="Envelopes"/>
    <s v="#10- 4 1/8&quot; x 9 1/2&quot; Security-Tint Envelopes"/>
    <n v="22.92"/>
    <n v="3"/>
    <n v="0"/>
    <n v="11.2308"/>
    <x v="5"/>
    <x v="0"/>
  </r>
  <r>
    <n v="9175"/>
    <s v="CA-2017-119424"/>
    <d v="2017-06-12T00:00:00"/>
    <s v="6/14/2017"/>
    <s v="Second Class"/>
    <s v="SB-20185"/>
    <s v="Sarah Brown"/>
    <s v="Consumer"/>
    <s v="United States"/>
    <s v="Kent"/>
    <s v="Washington"/>
    <n v="98031"/>
    <s v="West"/>
    <s v="TEC-PH-10002564"/>
    <s v="Technology"/>
    <s v="Phones"/>
    <s v="OtterBox Defender Series Case - Samsung Galaxy S4"/>
    <n v="71.975999999999999"/>
    <n v="3"/>
    <n v="0.2"/>
    <n v="8.9969999999999999"/>
    <x v="27"/>
    <x v="3"/>
  </r>
  <r>
    <n v="9176"/>
    <s v="CA-2017-119424"/>
    <d v="2017-06-12T00:00:00"/>
    <s v="6/14/2017"/>
    <s v="Second Class"/>
    <s v="SB-20185"/>
    <s v="Sarah Brown"/>
    <s v="Consumer"/>
    <s v="United States"/>
    <s v="Kent"/>
    <s v="Washington"/>
    <n v="98031"/>
    <s v="West"/>
    <s v="OFF-PA-10001639"/>
    <s v="Office Supplies"/>
    <s v="Paper"/>
    <s v="Xerox 203"/>
    <n v="19.440000000000001"/>
    <n v="3"/>
    <n v="0"/>
    <n v="9.3312000000000008"/>
    <x v="27"/>
    <x v="3"/>
  </r>
  <r>
    <n v="9177"/>
    <s v="CA-2016-118178"/>
    <d v="2016-03-19T00:00:00"/>
    <s v="3/24/2016"/>
    <s v="Standard Class"/>
    <s v="CC-12610"/>
    <s v="Corey Catlett"/>
    <s v="Corporate"/>
    <s v="United States"/>
    <s v="Nashville"/>
    <s v="Tennessee"/>
    <n v="37211"/>
    <s v="South"/>
    <s v="OFF-BI-10001153"/>
    <s v="Office Supplies"/>
    <s v="Binders"/>
    <s v="Ibico Recycled Grain-Textured Covers"/>
    <n v="31.085999999999999"/>
    <n v="3"/>
    <n v="0.7"/>
    <n v="-20.724"/>
    <x v="17"/>
    <x v="0"/>
  </r>
  <r>
    <n v="9178"/>
    <s v="CA-2016-166618"/>
    <d v="2016-11-14T00:00:00"/>
    <s v="11/18/2016"/>
    <s v="Standard Class"/>
    <s v="DP-13000"/>
    <s v="Darren Powers"/>
    <s v="Consumer"/>
    <s v="United States"/>
    <s v="New York City"/>
    <s v="New York"/>
    <n v="10035"/>
    <s v="East"/>
    <s v="TEC-PH-10003356"/>
    <s v="Technology"/>
    <s v="Phones"/>
    <s v="SmartStand Mobile Device Holder, Assorted Colors"/>
    <n v="13.98"/>
    <n v="2"/>
    <n v="0"/>
    <n v="3.9144000000000001"/>
    <x v="0"/>
    <x v="0"/>
  </r>
  <r>
    <n v="9179"/>
    <s v="CA-2016-166618"/>
    <d v="2016-11-14T00:00:00"/>
    <s v="11/18/2016"/>
    <s v="Standard Class"/>
    <s v="DP-13000"/>
    <s v="Darren Powers"/>
    <s v="Consumer"/>
    <s v="United States"/>
    <s v="New York City"/>
    <s v="New York"/>
    <n v="10035"/>
    <s v="East"/>
    <s v="OFF-AR-10001725"/>
    <s v="Office Supplies"/>
    <s v="Art"/>
    <s v="Boston Home &amp; Office Model 2000 Electric Pencil Sharpeners"/>
    <n v="23.65"/>
    <n v="1"/>
    <n v="0"/>
    <n v="6.149"/>
    <x v="0"/>
    <x v="0"/>
  </r>
  <r>
    <n v="9180"/>
    <s v="CA-2017-156776"/>
    <d v="2017-08-07T00:00:00"/>
    <d v="2017-11-08T00:00:00"/>
    <s v="Standard Class"/>
    <s v="JL-15505"/>
    <s v="Jeremy Lonsdale"/>
    <s v="Consumer"/>
    <s v="United States"/>
    <s v="Westminster"/>
    <s v="California"/>
    <n v="92683"/>
    <s v="West"/>
    <s v="TEC-PH-10002415"/>
    <s v="Technology"/>
    <s v="Phones"/>
    <s v="Polycom VoiceStation 500 Conference†phone"/>
    <n v="707.88"/>
    <n v="3"/>
    <n v="0.2"/>
    <n v="44.2425"/>
    <x v="43"/>
    <x v="3"/>
  </r>
  <r>
    <n v="9181"/>
    <s v="CA-2017-156776"/>
    <d v="2017-08-07T00:00:00"/>
    <d v="2017-11-08T00:00:00"/>
    <s v="Standard Class"/>
    <s v="JL-15505"/>
    <s v="Jeremy Lonsdale"/>
    <s v="Consumer"/>
    <s v="United States"/>
    <s v="Westminster"/>
    <s v="California"/>
    <n v="92683"/>
    <s v="West"/>
    <s v="OFF-BI-10003355"/>
    <s v="Office Supplies"/>
    <s v="Binders"/>
    <s v="Cardinal Holdit Business Card Pockets"/>
    <n v="11.952"/>
    <n v="3"/>
    <n v="0.2"/>
    <n v="4.1832000000000003"/>
    <x v="43"/>
    <x v="3"/>
  </r>
  <r>
    <n v="9182"/>
    <s v="CA-2017-156776"/>
    <d v="2017-08-07T00:00:00"/>
    <d v="2017-11-08T00:00:00"/>
    <s v="Standard Class"/>
    <s v="JL-15505"/>
    <s v="Jeremy Lonsdale"/>
    <s v="Consumer"/>
    <s v="United States"/>
    <s v="Westminster"/>
    <s v="California"/>
    <n v="92683"/>
    <s v="West"/>
    <s v="OFF-BI-10000216"/>
    <s v="Office Supplies"/>
    <s v="Binders"/>
    <s v="Mead 1st Gear 2&quot; Zipper Binder, Asst. Colors"/>
    <n v="31.128"/>
    <n v="3"/>
    <n v="0.2"/>
    <n v="11.673"/>
    <x v="43"/>
    <x v="3"/>
  </r>
  <r>
    <n v="9183"/>
    <s v="CA-2017-156776"/>
    <d v="2017-08-07T00:00:00"/>
    <d v="2017-11-08T00:00:00"/>
    <s v="Standard Class"/>
    <s v="JL-15505"/>
    <s v="Jeremy Lonsdale"/>
    <s v="Consumer"/>
    <s v="United States"/>
    <s v="Westminster"/>
    <s v="California"/>
    <n v="92683"/>
    <s v="West"/>
    <s v="TEC-AC-10004803"/>
    <s v="Technology"/>
    <s v="Accessories"/>
    <s v="Sony Micro Vault Click 4 GB USB 2.0 Flash Drive"/>
    <n v="55.76"/>
    <n v="4"/>
    <n v="0"/>
    <n v="7.8064"/>
    <x v="43"/>
    <x v="3"/>
  </r>
  <r>
    <n v="9184"/>
    <s v="CA-2017-156776"/>
    <d v="2017-08-07T00:00:00"/>
    <d v="2017-11-08T00:00:00"/>
    <s v="Standard Class"/>
    <s v="JL-15505"/>
    <s v="Jeremy Lonsdale"/>
    <s v="Consumer"/>
    <s v="United States"/>
    <s v="Westminster"/>
    <s v="California"/>
    <n v="92683"/>
    <s v="West"/>
    <s v="OFF-PA-10001970"/>
    <s v="Office Supplies"/>
    <s v="Paper"/>
    <s v="Xerox 1881"/>
    <n v="24.56"/>
    <n v="2"/>
    <n v="0"/>
    <n v="11.543200000000001"/>
    <x v="43"/>
    <x v="3"/>
  </r>
  <r>
    <n v="9185"/>
    <s v="CA-2017-156776"/>
    <d v="2017-08-07T00:00:00"/>
    <d v="2017-11-08T00:00:00"/>
    <s v="Standard Class"/>
    <s v="JL-15505"/>
    <s v="Jeremy Lonsdale"/>
    <s v="Consumer"/>
    <s v="United States"/>
    <s v="Westminster"/>
    <s v="California"/>
    <n v="92683"/>
    <s v="West"/>
    <s v="FUR-FU-10004848"/>
    <s v="Furniture"/>
    <s v="Furnishings"/>
    <s v="Howard Miller 13-3/4&quot; Diameter Brushed Chrome Round Wall Clock"/>
    <n v="51.75"/>
    <n v="1"/>
    <n v="0"/>
    <n v="15.525"/>
    <x v="43"/>
    <x v="3"/>
  </r>
  <r>
    <n v="9186"/>
    <s v="CA-2017-156776"/>
    <d v="2017-08-07T00:00:00"/>
    <d v="2017-11-08T00:00:00"/>
    <s v="Standard Class"/>
    <s v="JL-15505"/>
    <s v="Jeremy Lonsdale"/>
    <s v="Consumer"/>
    <s v="United States"/>
    <s v="Westminster"/>
    <s v="California"/>
    <n v="92683"/>
    <s v="West"/>
    <s v="FUR-CH-10002317"/>
    <s v="Furniture"/>
    <s v="Chairs"/>
    <s v="Global Enterprise Series Seating Low-Back Swivel/Tilt Chairs"/>
    <n v="207.184"/>
    <n v="1"/>
    <n v="0.2"/>
    <n v="25.898"/>
    <x v="43"/>
    <x v="3"/>
  </r>
  <r>
    <n v="9187"/>
    <s v="CA-2017-156776"/>
    <d v="2017-08-07T00:00:00"/>
    <d v="2017-11-08T00:00:00"/>
    <s v="Standard Class"/>
    <s v="JL-15505"/>
    <s v="Jeremy Lonsdale"/>
    <s v="Consumer"/>
    <s v="United States"/>
    <s v="Westminster"/>
    <s v="California"/>
    <n v="92683"/>
    <s v="West"/>
    <s v="OFF-AP-10002534"/>
    <s v="Office Supplies"/>
    <s v="Appliances"/>
    <s v="3.6 Cubic Foot Counter Height Office Refrigerator"/>
    <n v="1473.1"/>
    <n v="5"/>
    <n v="0"/>
    <n v="412.46800000000002"/>
    <x v="43"/>
    <x v="3"/>
  </r>
  <r>
    <n v="9188"/>
    <s v="US-2015-130512"/>
    <d v="2015-08-21T00:00:00"/>
    <s v="8/25/2015"/>
    <s v="Standard Class"/>
    <s v="SM-20320"/>
    <s v="Sean Miller"/>
    <s v="Home Office"/>
    <s v="United States"/>
    <s v="Allentown"/>
    <s v="Pennsylvania"/>
    <n v="18103"/>
    <s v="East"/>
    <s v="OFF-SU-10001935"/>
    <s v="Office Supplies"/>
    <s v="Supplies"/>
    <s v="Staple remover"/>
    <n v="3.488"/>
    <n v="2"/>
    <n v="0.2"/>
    <n v="-0.6976"/>
    <x v="37"/>
    <x v="1"/>
  </r>
  <r>
    <n v="9189"/>
    <s v="US-2015-130512"/>
    <d v="2015-08-21T00:00:00"/>
    <s v="8/25/2015"/>
    <s v="Standard Class"/>
    <s v="SM-20320"/>
    <s v="Sean Miller"/>
    <s v="Home Office"/>
    <s v="United States"/>
    <s v="Allentown"/>
    <s v="Pennsylvania"/>
    <n v="18103"/>
    <s v="East"/>
    <s v="TEC-AC-10000290"/>
    <s v="Technology"/>
    <s v="Accessories"/>
    <s v="Sabrent 4-Port USB 2.0 Hub"/>
    <n v="21.728000000000002"/>
    <n v="4"/>
    <n v="0.2"/>
    <n v="3.8024"/>
    <x v="37"/>
    <x v="1"/>
  </r>
  <r>
    <n v="9190"/>
    <s v="US-2015-130512"/>
    <d v="2015-08-21T00:00:00"/>
    <s v="8/25/2015"/>
    <s v="Standard Class"/>
    <s v="SM-20320"/>
    <s v="Sean Miller"/>
    <s v="Home Office"/>
    <s v="United States"/>
    <s v="Allentown"/>
    <s v="Pennsylvania"/>
    <n v="18103"/>
    <s v="East"/>
    <s v="OFF-ST-10002574"/>
    <s v="Office Supplies"/>
    <s v="Storage"/>
    <s v="SAFCO Commercial Wire Shelving, Black"/>
    <n v="663.072"/>
    <n v="6"/>
    <n v="0.2"/>
    <n v="-165.768"/>
    <x v="37"/>
    <x v="1"/>
  </r>
  <r>
    <n v="9191"/>
    <s v="US-2015-130512"/>
    <d v="2015-08-21T00:00:00"/>
    <s v="8/25/2015"/>
    <s v="Standard Class"/>
    <s v="SM-20320"/>
    <s v="Sean Miller"/>
    <s v="Home Office"/>
    <s v="United States"/>
    <s v="Allentown"/>
    <s v="Pennsylvania"/>
    <n v="18103"/>
    <s v="East"/>
    <s v="OFF-BI-10004519"/>
    <s v="Office Supplies"/>
    <s v="Binders"/>
    <s v="GBC DocuBind P100 Manual Binding Machine"/>
    <n v="99.587999999999994"/>
    <n v="2"/>
    <n v="0.7"/>
    <n v="-82.99"/>
    <x v="37"/>
    <x v="1"/>
  </r>
  <r>
    <n v="9192"/>
    <s v="US-2015-130512"/>
    <d v="2015-08-21T00:00:00"/>
    <s v="8/25/2015"/>
    <s v="Standard Class"/>
    <s v="SM-20320"/>
    <s v="Sean Miller"/>
    <s v="Home Office"/>
    <s v="United States"/>
    <s v="Allentown"/>
    <s v="Pennsylvania"/>
    <n v="18103"/>
    <s v="East"/>
    <s v="OFF-PA-10003625"/>
    <s v="Office Supplies"/>
    <s v="Paper"/>
    <s v="Xerox 1979"/>
    <n v="49.567999999999998"/>
    <n v="2"/>
    <n v="0.2"/>
    <n v="15.49"/>
    <x v="37"/>
    <x v="1"/>
  </r>
  <r>
    <n v="9193"/>
    <s v="CA-2015-141810"/>
    <d v="2015-11-02T00:00:00"/>
    <d v="2015-07-11T00:00:00"/>
    <s v="Standard Class"/>
    <s v="BB-10990"/>
    <s v="Barry Blumstein"/>
    <s v="Corporate"/>
    <s v="United States"/>
    <s v="San Antonio"/>
    <s v="Texas"/>
    <n v="78207"/>
    <s v="Central"/>
    <s v="OFF-BI-10001524"/>
    <s v="Office Supplies"/>
    <s v="Binders"/>
    <s v="GBC Premium Transparent Covers with Diagonal Lined Pattern"/>
    <n v="29.372"/>
    <n v="7"/>
    <n v="0.8"/>
    <n v="-46.995199999999997"/>
    <x v="6"/>
    <x v="1"/>
  </r>
  <r>
    <n v="9194"/>
    <s v="CA-2015-141810"/>
    <d v="2015-11-02T00:00:00"/>
    <d v="2015-07-11T00:00:00"/>
    <s v="Standard Class"/>
    <s v="BB-10990"/>
    <s v="Barry Blumstein"/>
    <s v="Corporate"/>
    <s v="United States"/>
    <s v="San Antonio"/>
    <s v="Texas"/>
    <n v="78207"/>
    <s v="Central"/>
    <s v="TEC-PH-10002200"/>
    <s v="Technology"/>
    <s v="Phones"/>
    <s v="Aastra 6757i CT Wireless VoIP phone"/>
    <n v="344.70400000000001"/>
    <n v="2"/>
    <n v="0.2"/>
    <n v="38.779200000000003"/>
    <x v="6"/>
    <x v="1"/>
  </r>
  <r>
    <n v="9195"/>
    <s v="CA-2014-146843"/>
    <d v="2014-11-30T00:00:00"/>
    <d v="2014-06-12T00:00:00"/>
    <s v="Standard Class"/>
    <s v="PB-19150"/>
    <s v="Philip Brown"/>
    <s v="Consumer"/>
    <s v="United States"/>
    <s v="Avondale"/>
    <s v="Arizona"/>
    <n v="85323"/>
    <s v="West"/>
    <s v="OFF-SU-10001664"/>
    <s v="Office Supplies"/>
    <s v="Supplies"/>
    <s v="Acme Office Executive Series Stainless Steel Trimmers"/>
    <n v="47.991999999999997"/>
    <n v="7"/>
    <n v="0.2"/>
    <n v="3.5994000000000002"/>
    <x v="7"/>
    <x v="2"/>
  </r>
  <r>
    <n v="9196"/>
    <s v="CA-2014-146843"/>
    <d v="2014-11-30T00:00:00"/>
    <d v="2014-06-12T00:00:00"/>
    <s v="Standard Class"/>
    <s v="PB-19150"/>
    <s v="Philip Brown"/>
    <s v="Consumer"/>
    <s v="United States"/>
    <s v="Avondale"/>
    <s v="Arizona"/>
    <n v="85323"/>
    <s v="West"/>
    <s v="TEC-AC-10002550"/>
    <s v="Technology"/>
    <s v="Accessories"/>
    <s v="Memorex 25GB 6X Branded Blu-Ray Recordable Disc, 30/Pack"/>
    <n v="102.24"/>
    <n v="4"/>
    <n v="0.2"/>
    <n v="-16.614000000000001"/>
    <x v="7"/>
    <x v="2"/>
  </r>
  <r>
    <n v="9197"/>
    <s v="CA-2014-103310"/>
    <d v="2014-05-10T00:00:00"/>
    <s v="5/15/2014"/>
    <s v="Standard Class"/>
    <s v="GM-14680"/>
    <s v="Greg Matthias"/>
    <s v="Consumer"/>
    <s v="United States"/>
    <s v="San Jose"/>
    <s v="California"/>
    <n v="95123"/>
    <s v="West"/>
    <s v="OFF-PA-10004353"/>
    <s v="Office Supplies"/>
    <s v="Paper"/>
    <s v="Southworth 25% Cotton Premium Laser Paper and Envelopes"/>
    <n v="39.96"/>
    <n v="2"/>
    <n v="0"/>
    <n v="19.180800000000001"/>
    <x v="8"/>
    <x v="2"/>
  </r>
  <r>
    <n v="9198"/>
    <s v="CA-2014-103310"/>
    <d v="2014-05-10T00:00:00"/>
    <s v="5/15/2014"/>
    <s v="Standard Class"/>
    <s v="GM-14680"/>
    <s v="Greg Matthias"/>
    <s v="Consumer"/>
    <s v="United States"/>
    <s v="San Jose"/>
    <s v="California"/>
    <n v="95123"/>
    <s v="West"/>
    <s v="TEC-PH-10001817"/>
    <s v="Technology"/>
    <s v="Phones"/>
    <s v="Wilson Electronics DB Pro Signal Booster"/>
    <n v="1432"/>
    <n v="5"/>
    <n v="0.2"/>
    <n v="125.3"/>
    <x v="8"/>
    <x v="2"/>
  </r>
  <r>
    <n v="9199"/>
    <s v="CA-2014-103310"/>
    <d v="2014-05-10T00:00:00"/>
    <s v="5/15/2014"/>
    <s v="Standard Class"/>
    <s v="GM-14680"/>
    <s v="Greg Matthias"/>
    <s v="Consumer"/>
    <s v="United States"/>
    <s v="San Jose"/>
    <s v="California"/>
    <n v="95123"/>
    <s v="West"/>
    <s v="OFF-SU-10004737"/>
    <s v="Office Supplies"/>
    <s v="Supplies"/>
    <s v="Acme Design Stainless Steel Bent Scissors"/>
    <n v="41.04"/>
    <n v="6"/>
    <n v="0"/>
    <n v="11.0808"/>
    <x v="8"/>
    <x v="2"/>
  </r>
  <r>
    <n v="9200"/>
    <s v="CA-2014-103310"/>
    <d v="2014-05-10T00:00:00"/>
    <s v="5/15/2014"/>
    <s v="Standard Class"/>
    <s v="GM-14680"/>
    <s v="Greg Matthias"/>
    <s v="Consumer"/>
    <s v="United States"/>
    <s v="San Jose"/>
    <s v="California"/>
    <n v="95123"/>
    <s v="West"/>
    <s v="FUR-CH-10002320"/>
    <s v="Furniture"/>
    <s v="Chairs"/>
    <s v="Hon Pagoda Stacking Chairs"/>
    <n v="256.78399999999999"/>
    <n v="1"/>
    <n v="0.2"/>
    <n v="32.097999999999999"/>
    <x v="8"/>
    <x v="2"/>
  </r>
  <r>
    <n v="9201"/>
    <s v="CA-2016-152688"/>
    <d v="2016-10-17T00:00:00"/>
    <s v="10/20/2016"/>
    <s v="First Class"/>
    <s v="NR-18550"/>
    <s v="Nick Radford"/>
    <s v="Consumer"/>
    <s v="United States"/>
    <s v="Perth Amboy"/>
    <s v="New Jersey"/>
    <n v="8861"/>
    <s v="East"/>
    <s v="FUR-BO-10001337"/>
    <s v="Furniture"/>
    <s v="Bookcases"/>
    <s v="O'Sullivan Living Dimensions 2-Shelf Bookcases"/>
    <n v="120.98"/>
    <n v="1"/>
    <n v="0"/>
    <n v="12.098000000000001"/>
    <x v="32"/>
    <x v="0"/>
  </r>
  <r>
    <n v="9202"/>
    <s v="CA-2016-152688"/>
    <d v="2016-10-17T00:00:00"/>
    <s v="10/20/2016"/>
    <s v="First Class"/>
    <s v="NR-18550"/>
    <s v="Nick Radford"/>
    <s v="Consumer"/>
    <s v="United States"/>
    <s v="Perth Amboy"/>
    <s v="New Jersey"/>
    <n v="8861"/>
    <s v="East"/>
    <s v="OFF-BI-10004584"/>
    <s v="Office Supplies"/>
    <s v="Binders"/>
    <s v="GBC ProClick 150 Presentation Binding System"/>
    <n v="315.98"/>
    <n v="1"/>
    <n v="0"/>
    <n v="148.51060000000001"/>
    <x v="32"/>
    <x v="0"/>
  </r>
  <r>
    <n v="9203"/>
    <s v="CA-2016-153836"/>
    <d v="2016-10-30T00:00:00"/>
    <d v="2016-03-11T00:00:00"/>
    <s v="Standard Class"/>
    <s v="EH-13765"/>
    <s v="Edward Hooks"/>
    <s v="Corporate"/>
    <s v="United States"/>
    <s v="New York City"/>
    <s v="New York"/>
    <n v="10011"/>
    <s v="East"/>
    <s v="OFF-BI-10004817"/>
    <s v="Office Supplies"/>
    <s v="Binders"/>
    <s v="GBC Personal VeloBind Strips"/>
    <n v="28.751999999999999"/>
    <n v="3"/>
    <n v="0.2"/>
    <n v="10.0632"/>
    <x v="32"/>
    <x v="0"/>
  </r>
  <r>
    <n v="9204"/>
    <s v="CA-2016-153836"/>
    <d v="2016-10-30T00:00:00"/>
    <d v="2016-03-11T00:00:00"/>
    <s v="Standard Class"/>
    <s v="EH-13765"/>
    <s v="Edward Hooks"/>
    <s v="Corporate"/>
    <s v="United States"/>
    <s v="New York City"/>
    <s v="New York"/>
    <n v="10011"/>
    <s v="East"/>
    <s v="OFF-AR-10004602"/>
    <s v="Office Supplies"/>
    <s v="Art"/>
    <s v="Boston KS Multi-Size Manual Pencil Sharpener"/>
    <n v="114.95"/>
    <n v="5"/>
    <n v="0"/>
    <n v="32.186"/>
    <x v="32"/>
    <x v="0"/>
  </r>
  <r>
    <n v="9205"/>
    <s v="CA-2016-104689"/>
    <d v="2016-12-01T00:00:00"/>
    <d v="2016-05-12T00:00:00"/>
    <s v="Standard Class"/>
    <s v="FH-14365"/>
    <s v="Fred Hopkins"/>
    <s v="Corporate"/>
    <s v="United States"/>
    <s v="Los Angeles"/>
    <s v="California"/>
    <n v="90004"/>
    <s v="West"/>
    <s v="OFF-AR-10001149"/>
    <s v="Office Supplies"/>
    <s v="Art"/>
    <s v="Sanford Colorific Colored Pencils, 12/Box"/>
    <n v="23.04"/>
    <n v="8"/>
    <n v="0"/>
    <n v="6.9119999999999999"/>
    <x v="5"/>
    <x v="0"/>
  </r>
  <r>
    <n v="9206"/>
    <s v="CA-2016-146423"/>
    <d v="2016-04-21T00:00:00"/>
    <s v="4/21/2016"/>
    <s v="Same Day"/>
    <s v="BT-11680"/>
    <s v="Brian Thompson"/>
    <s v="Consumer"/>
    <s v="United States"/>
    <s v="Milford"/>
    <s v="Connecticut"/>
    <n v="6460"/>
    <s v="East"/>
    <s v="OFF-AR-10004817"/>
    <s v="Office Supplies"/>
    <s v="Art"/>
    <s v="Colorific Watercolor Pencils"/>
    <n v="15.48"/>
    <n v="3"/>
    <n v="0"/>
    <n v="4.4892000000000003"/>
    <x v="25"/>
    <x v="0"/>
  </r>
  <r>
    <n v="9207"/>
    <s v="CA-2016-146423"/>
    <d v="2016-04-21T00:00:00"/>
    <s v="4/21/2016"/>
    <s v="Same Day"/>
    <s v="BT-11680"/>
    <s v="Brian Thompson"/>
    <s v="Consumer"/>
    <s v="United States"/>
    <s v="Milford"/>
    <s v="Connecticut"/>
    <n v="6460"/>
    <s v="East"/>
    <s v="OFF-PA-10003797"/>
    <s v="Office Supplies"/>
    <s v="Paper"/>
    <s v="Xerox 209"/>
    <n v="51.84"/>
    <n v="8"/>
    <n v="0"/>
    <n v="24.883199999999999"/>
    <x v="25"/>
    <x v="0"/>
  </r>
  <r>
    <n v="9208"/>
    <s v="CA-2017-140781"/>
    <d v="2017-08-03T00:00:00"/>
    <d v="2017-07-08T00:00:00"/>
    <s v="Standard Class"/>
    <s v="AB-10105"/>
    <s v="Adrian Barton"/>
    <s v="Consumer"/>
    <s v="United States"/>
    <s v="Bloomington"/>
    <s v="Illinois"/>
    <n v="61701"/>
    <s v="Central"/>
    <s v="TEC-AC-10000682"/>
    <s v="Technology"/>
    <s v="Accessories"/>
    <s v="Kensington K72356US Mouse-in-a-Box USB Desktop Mouse"/>
    <n v="39.816000000000003"/>
    <n v="3"/>
    <n v="0.2"/>
    <n v="7.4654999999999996"/>
    <x v="43"/>
    <x v="3"/>
  </r>
  <r>
    <n v="9209"/>
    <s v="CA-2017-141747"/>
    <d v="2017-08-03T00:00:00"/>
    <d v="2017-08-08T00:00:00"/>
    <s v="Second Class"/>
    <s v="SC-20230"/>
    <s v="Scot Coram"/>
    <s v="Corporate"/>
    <s v="United States"/>
    <s v="Seattle"/>
    <s v="Washington"/>
    <n v="98105"/>
    <s v="West"/>
    <s v="OFF-ST-10003996"/>
    <s v="Office Supplies"/>
    <s v="Storage"/>
    <s v="Letter/Legal File Tote with Clear Snap-On Lid, Black Granite"/>
    <n v="16.059999999999999"/>
    <n v="1"/>
    <n v="0"/>
    <n v="4.1756000000000002"/>
    <x v="43"/>
    <x v="3"/>
  </r>
  <r>
    <n v="9210"/>
    <s v="CA-2017-142776"/>
    <d v="2017-12-11T00:00:00"/>
    <s v="12/14/2017"/>
    <s v="Second Class"/>
    <s v="RS-19870"/>
    <s v="Roy Skaria"/>
    <s v="Home Office"/>
    <s v="United States"/>
    <s v="Burlington"/>
    <s v="Iowa"/>
    <n v="52601"/>
    <s v="Central"/>
    <s v="OFF-EN-10003160"/>
    <s v="Office Supplies"/>
    <s v="Envelopes"/>
    <s v="Pastel Pink Envelopes"/>
    <n v="7.28"/>
    <n v="1"/>
    <n v="0"/>
    <n v="3.4944000000000002"/>
    <x v="22"/>
    <x v="3"/>
  </r>
  <r>
    <n v="9211"/>
    <s v="CA-2017-142776"/>
    <d v="2017-12-11T00:00:00"/>
    <s v="12/14/2017"/>
    <s v="Second Class"/>
    <s v="RS-19870"/>
    <s v="Roy Skaria"/>
    <s v="Home Office"/>
    <s v="United States"/>
    <s v="Burlington"/>
    <s v="Iowa"/>
    <n v="52601"/>
    <s v="Central"/>
    <s v="OFF-BI-10002012"/>
    <s v="Office Supplies"/>
    <s v="Binders"/>
    <s v="Wilson Jones Easy Flow II Sheet Lifters"/>
    <n v="5.4"/>
    <n v="3"/>
    <n v="0"/>
    <n v="2.5920000000000001"/>
    <x v="22"/>
    <x v="3"/>
  </r>
  <r>
    <n v="9212"/>
    <s v="CA-2015-167479"/>
    <d v="2015-03-14T00:00:00"/>
    <s v="3/19/2015"/>
    <s v="Standard Class"/>
    <s v="AI-10855"/>
    <s v="Arianne Irving"/>
    <s v="Consumer"/>
    <s v="United States"/>
    <s v="Roseville"/>
    <s v="California"/>
    <n v="95661"/>
    <s v="West"/>
    <s v="OFF-PA-10002105"/>
    <s v="Office Supplies"/>
    <s v="Paper"/>
    <s v="Xerox 223"/>
    <n v="19.440000000000001"/>
    <n v="3"/>
    <n v="0"/>
    <n v="9.3312000000000008"/>
    <x v="29"/>
    <x v="1"/>
  </r>
  <r>
    <n v="9213"/>
    <s v="CA-2014-144071"/>
    <d v="2014-12-08T00:00:00"/>
    <s v="12/15/2014"/>
    <s v="Standard Class"/>
    <s v="DJ-13420"/>
    <s v="Denny Joy"/>
    <s v="Corporate"/>
    <s v="United States"/>
    <s v="San Francisco"/>
    <s v="California"/>
    <n v="94110"/>
    <s v="West"/>
    <s v="FUR-FU-10000397"/>
    <s v="Furniture"/>
    <s v="Furnishings"/>
    <s v="Luxo Economy Swing Arm Lamp"/>
    <n v="39.880000000000003"/>
    <n v="2"/>
    <n v="0"/>
    <n v="11.166399999999999"/>
    <x v="20"/>
    <x v="2"/>
  </r>
  <r>
    <n v="9214"/>
    <s v="CA-2014-144071"/>
    <d v="2014-12-08T00:00:00"/>
    <s v="12/15/2014"/>
    <s v="Standard Class"/>
    <s v="DJ-13420"/>
    <s v="Denny Joy"/>
    <s v="Corporate"/>
    <s v="United States"/>
    <s v="San Francisco"/>
    <s v="California"/>
    <n v="94110"/>
    <s v="West"/>
    <s v="FUR-FU-10000758"/>
    <s v="Furniture"/>
    <s v="Furnishings"/>
    <s v="DAX Natural Wood-Tone Poster Frame"/>
    <n v="79.44"/>
    <n v="3"/>
    <n v="0"/>
    <n v="28.598400000000002"/>
    <x v="20"/>
    <x v="2"/>
  </r>
  <r>
    <n v="9215"/>
    <s v="US-2017-120908"/>
    <d v="2017-09-30T00:00:00"/>
    <d v="2017-02-10T00:00:00"/>
    <s v="First Class"/>
    <s v="BF-10975"/>
    <s v="Barbara Fisher"/>
    <s v="Corporate"/>
    <s v="United States"/>
    <s v="Philadelphia"/>
    <s v="Pennsylvania"/>
    <n v="19120"/>
    <s v="East"/>
    <s v="OFF-LA-10004677"/>
    <s v="Office Supplies"/>
    <s v="Labels"/>
    <s v="Self-Adhesive Address Labels for Typewriters with Dispenser Box"/>
    <n v="20.664000000000001"/>
    <n v="7"/>
    <n v="0.2"/>
    <n v="6.9741"/>
    <x v="15"/>
    <x v="3"/>
  </r>
  <r>
    <n v="9216"/>
    <s v="CA-2016-152646"/>
    <d v="2016-11-21T00:00:00"/>
    <s v="11/26/2016"/>
    <s v="Standard Class"/>
    <s v="TH-21235"/>
    <s v="Tiffany House"/>
    <s v="Corporate"/>
    <s v="United States"/>
    <s v="Los Angeles"/>
    <s v="California"/>
    <n v="90049"/>
    <s v="West"/>
    <s v="OFF-PA-10004451"/>
    <s v="Office Supplies"/>
    <s v="Paper"/>
    <s v="Xerox 222"/>
    <n v="32.4"/>
    <n v="5"/>
    <n v="0"/>
    <n v="15.552"/>
    <x v="0"/>
    <x v="0"/>
  </r>
  <r>
    <n v="9217"/>
    <s v="CA-2017-103765"/>
    <d v="2017-11-24T00:00:00"/>
    <s v="11/30/2017"/>
    <s v="Standard Class"/>
    <s v="JG-15310"/>
    <s v="Jason Gross"/>
    <s v="Corporate"/>
    <s v="United States"/>
    <s v="Odessa"/>
    <s v="Texas"/>
    <n v="79762"/>
    <s v="Central"/>
    <s v="OFF-AP-10002311"/>
    <s v="Office Supplies"/>
    <s v="Appliances"/>
    <s v="Holmes Replacement Filter for HEPA Air Cleaner, Very Large Room, HEPA Filter"/>
    <n v="13.762"/>
    <n v="1"/>
    <n v="0.8"/>
    <n v="-24.771599999999999"/>
    <x v="23"/>
    <x v="3"/>
  </r>
  <r>
    <n v="9218"/>
    <s v="US-2017-118157"/>
    <d v="2017-11-14T00:00:00"/>
    <s v="11/17/2017"/>
    <s v="First Class"/>
    <s v="AW-10930"/>
    <s v="Arthur Wiediger"/>
    <s v="Home Office"/>
    <s v="United States"/>
    <s v="Minneapolis"/>
    <s v="Minnesota"/>
    <n v="55407"/>
    <s v="Central"/>
    <s v="OFF-EN-10004459"/>
    <s v="Office Supplies"/>
    <s v="Envelopes"/>
    <s v="Security-Tint Envelopes"/>
    <n v="15.28"/>
    <n v="2"/>
    <n v="0"/>
    <n v="7.4871999999999996"/>
    <x v="23"/>
    <x v="3"/>
  </r>
  <r>
    <n v="9219"/>
    <s v="US-2015-164238"/>
    <d v="2015-08-16T00:00:00"/>
    <s v="8/20/2015"/>
    <s v="Standard Class"/>
    <s v="JW-15955"/>
    <s v="Joni Wasserman"/>
    <s v="Consumer"/>
    <s v="United States"/>
    <s v="Philadelphia"/>
    <s v="Pennsylvania"/>
    <n v="19120"/>
    <s v="East"/>
    <s v="OFF-ST-10002352"/>
    <s v="Office Supplies"/>
    <s v="Storage"/>
    <s v="Iris Project Case"/>
    <n v="44.688000000000002"/>
    <n v="7"/>
    <n v="0.2"/>
    <n v="3.3515999999999999"/>
    <x v="37"/>
    <x v="1"/>
  </r>
  <r>
    <n v="9220"/>
    <s v="US-2015-164238"/>
    <d v="2015-08-16T00:00:00"/>
    <s v="8/20/2015"/>
    <s v="Standard Class"/>
    <s v="JW-15955"/>
    <s v="Joni Wasserman"/>
    <s v="Consumer"/>
    <s v="United States"/>
    <s v="Philadelphia"/>
    <s v="Pennsylvania"/>
    <n v="19120"/>
    <s v="East"/>
    <s v="FUR-BO-10000780"/>
    <s v="Furniture"/>
    <s v="Bookcases"/>
    <s v="O'Sullivan Plantations 2-Door Library in Landvery Oak"/>
    <n v="301.47000000000003"/>
    <n v="3"/>
    <n v="0.5"/>
    <n v="-204.99959999999999"/>
    <x v="37"/>
    <x v="1"/>
  </r>
  <r>
    <n v="9221"/>
    <s v="CA-2017-103212"/>
    <d v="2017-10-13T00:00:00"/>
    <s v="10/14/2017"/>
    <s v="First Class"/>
    <s v="MH-18025"/>
    <s v="Michelle Huthwaite"/>
    <s v="Consumer"/>
    <s v="United States"/>
    <s v="Lafayette"/>
    <s v="Louisiana"/>
    <n v="70506"/>
    <s v="South"/>
    <s v="OFF-LA-10000248"/>
    <s v="Office Supplies"/>
    <s v="Labels"/>
    <s v="Avery 52"/>
    <n v="11.07"/>
    <n v="3"/>
    <n v="0"/>
    <n v="5.2028999999999996"/>
    <x v="13"/>
    <x v="3"/>
  </r>
  <r>
    <n v="9222"/>
    <s v="CA-2017-103212"/>
    <d v="2017-10-13T00:00:00"/>
    <s v="10/14/2017"/>
    <s v="First Class"/>
    <s v="MH-18025"/>
    <s v="Michelle Huthwaite"/>
    <s v="Consumer"/>
    <s v="United States"/>
    <s v="Lafayette"/>
    <s v="Louisiana"/>
    <n v="70506"/>
    <s v="South"/>
    <s v="FUR-TA-10003473"/>
    <s v="Furniture"/>
    <s v="Tables"/>
    <s v="Bretford Rectangular Conference Table Tops"/>
    <n v="1504.52"/>
    <n v="4"/>
    <n v="0"/>
    <n v="346.03960000000001"/>
    <x v="13"/>
    <x v="3"/>
  </r>
  <r>
    <n v="9223"/>
    <s v="CA-2017-103212"/>
    <d v="2017-10-13T00:00:00"/>
    <s v="10/14/2017"/>
    <s v="First Class"/>
    <s v="MH-18025"/>
    <s v="Michelle Huthwaite"/>
    <s v="Consumer"/>
    <s v="United States"/>
    <s v="Lafayette"/>
    <s v="Louisiana"/>
    <n v="70506"/>
    <s v="South"/>
    <s v="OFF-PA-10004355"/>
    <s v="Office Supplies"/>
    <s v="Paper"/>
    <s v="Xerox 231"/>
    <n v="25.92"/>
    <n v="4"/>
    <n v="0"/>
    <n v="12.441599999999999"/>
    <x v="13"/>
    <x v="3"/>
  </r>
  <r>
    <n v="9224"/>
    <s v="CA-2017-121160"/>
    <d v="2017-11-04T00:00:00"/>
    <d v="2017-04-11T00:00:00"/>
    <s v="Same Day"/>
    <s v="FM-14290"/>
    <s v="Frank Merwin"/>
    <s v="Home Office"/>
    <s v="United States"/>
    <s v="Bryan"/>
    <s v="Texas"/>
    <n v="77803"/>
    <s v="Central"/>
    <s v="OFF-BI-10001308"/>
    <s v="Office Supplies"/>
    <s v="Binders"/>
    <s v="GBC Standard Plastic Binding Systems' Combs"/>
    <n v="7.5359999999999996"/>
    <n v="6"/>
    <n v="0.8"/>
    <n v="-13.188000000000001"/>
    <x v="23"/>
    <x v="3"/>
  </r>
  <r>
    <n v="9225"/>
    <s v="CA-2017-121160"/>
    <d v="2017-11-04T00:00:00"/>
    <d v="2017-04-11T00:00:00"/>
    <s v="Same Day"/>
    <s v="FM-14290"/>
    <s v="Frank Merwin"/>
    <s v="Home Office"/>
    <s v="United States"/>
    <s v="Bryan"/>
    <s v="Texas"/>
    <n v="77803"/>
    <s v="Central"/>
    <s v="OFF-BI-10003094"/>
    <s v="Office Supplies"/>
    <s v="Binders"/>
    <s v="Self-Adhesive Ring Binder Labels"/>
    <n v="1.4079999999999999"/>
    <n v="2"/>
    <n v="0.8"/>
    <n v="-2.3231999999999999"/>
    <x v="23"/>
    <x v="3"/>
  </r>
  <r>
    <n v="9226"/>
    <s v="CA-2017-121160"/>
    <d v="2017-11-04T00:00:00"/>
    <d v="2017-04-11T00:00:00"/>
    <s v="Same Day"/>
    <s v="FM-14290"/>
    <s v="Frank Merwin"/>
    <s v="Home Office"/>
    <s v="United States"/>
    <s v="Bryan"/>
    <s v="Texas"/>
    <n v="77803"/>
    <s v="Central"/>
    <s v="OFF-BI-10004040"/>
    <s v="Office Supplies"/>
    <s v="Binders"/>
    <s v="Wilson Jones Impact Binders"/>
    <n v="4.1440000000000001"/>
    <n v="4"/>
    <n v="0.8"/>
    <n v="-6.4231999999999996"/>
    <x v="23"/>
    <x v="3"/>
  </r>
  <r>
    <n v="9227"/>
    <s v="CA-2017-121160"/>
    <d v="2017-11-04T00:00:00"/>
    <d v="2017-04-11T00:00:00"/>
    <s v="Same Day"/>
    <s v="FM-14290"/>
    <s v="Frank Merwin"/>
    <s v="Home Office"/>
    <s v="United States"/>
    <s v="Bryan"/>
    <s v="Texas"/>
    <n v="77803"/>
    <s v="Central"/>
    <s v="OFF-ST-10002485"/>
    <s v="Office Supplies"/>
    <s v="Storage"/>
    <s v="Rogers Deluxe File Chest"/>
    <n v="52.752000000000002"/>
    <n v="3"/>
    <n v="0.2"/>
    <n v="-12.528600000000001"/>
    <x v="23"/>
    <x v="3"/>
  </r>
  <r>
    <n v="9228"/>
    <s v="CA-2017-140515"/>
    <d v="2017-03-19T00:00:00"/>
    <s v="3/24/2017"/>
    <s v="Standard Class"/>
    <s v="GZ-14545"/>
    <s v="George Zrebassa"/>
    <s v="Corporate"/>
    <s v="United States"/>
    <s v="Los Angeles"/>
    <s v="California"/>
    <n v="90008"/>
    <s v="West"/>
    <s v="OFF-AP-10001205"/>
    <s v="Office Supplies"/>
    <s v="Appliances"/>
    <s v="Belkin 5 Outlet SurgeMaster Power Centers"/>
    <n v="381.36"/>
    <n v="7"/>
    <n v="0"/>
    <n v="106.7808"/>
    <x v="42"/>
    <x v="3"/>
  </r>
  <r>
    <n v="9229"/>
    <s v="CA-2014-153619"/>
    <d v="2014-11-03T00:00:00"/>
    <d v="2014-03-11T00:00:00"/>
    <s v="Same Day"/>
    <s v="TC-21535"/>
    <s v="Tracy Collins"/>
    <s v="Home Office"/>
    <s v="United States"/>
    <s v="Los Angeles"/>
    <s v="California"/>
    <n v="90049"/>
    <s v="West"/>
    <s v="OFF-AR-10001868"/>
    <s v="Office Supplies"/>
    <s v="Art"/>
    <s v="Prang Dustless Chalk Sticks"/>
    <n v="6.72"/>
    <n v="4"/>
    <n v="0"/>
    <n v="3.36"/>
    <x v="7"/>
    <x v="2"/>
  </r>
  <r>
    <n v="9230"/>
    <s v="CA-2017-133718"/>
    <d v="2017-07-23T00:00:00"/>
    <s v="7/26/2017"/>
    <s v="First Class"/>
    <s v="TB-21520"/>
    <s v="Tracy Blumstein"/>
    <s v="Consumer"/>
    <s v="United States"/>
    <s v="Los Angeles"/>
    <s v="California"/>
    <n v="90045"/>
    <s v="West"/>
    <s v="OFF-BI-10003429"/>
    <s v="Office Supplies"/>
    <s v="Binders"/>
    <s v="Cardinal HOLDit! Binder Insert Strips,Extra Strips"/>
    <n v="15.192"/>
    <n v="3"/>
    <n v="0.2"/>
    <n v="5.5071000000000003"/>
    <x v="10"/>
    <x v="3"/>
  </r>
  <r>
    <n v="9231"/>
    <s v="CA-2017-133718"/>
    <d v="2017-07-23T00:00:00"/>
    <s v="7/26/2017"/>
    <s v="First Class"/>
    <s v="TB-21520"/>
    <s v="Tracy Blumstein"/>
    <s v="Consumer"/>
    <s v="United States"/>
    <s v="Los Angeles"/>
    <s v="California"/>
    <n v="90045"/>
    <s v="West"/>
    <s v="OFF-PA-10002689"/>
    <s v="Office Supplies"/>
    <s v="Paper"/>
    <s v="Weyerhaeuser First Choice Laser/Copy Paper (20Lb. and 88 Bright)"/>
    <n v="58.32"/>
    <n v="9"/>
    <n v="0"/>
    <n v="27.993600000000001"/>
    <x v="10"/>
    <x v="3"/>
  </r>
  <r>
    <n v="9232"/>
    <s v="CA-2014-148383"/>
    <d v="2014-12-27T00:00:00"/>
    <s v="12/31/2014"/>
    <s v="Standard Class"/>
    <s v="RP-19390"/>
    <s v="Resi Pˆlking"/>
    <s v="Consumer"/>
    <s v="United States"/>
    <s v="Phoenix"/>
    <s v="Arizona"/>
    <n v="85023"/>
    <s v="West"/>
    <s v="OFF-BI-10003650"/>
    <s v="Office Supplies"/>
    <s v="Binders"/>
    <s v="GBC DocuBind 300 Electric Binding Machine"/>
    <n v="946.76400000000001"/>
    <n v="6"/>
    <n v="0.7"/>
    <n v="-694.29359999999997"/>
    <x v="20"/>
    <x v="2"/>
  </r>
  <r>
    <n v="9233"/>
    <s v="CA-2016-126732"/>
    <d v="2016-09-02T00:00:00"/>
    <d v="2016-06-09T00:00:00"/>
    <s v="Standard Class"/>
    <s v="LR-16915"/>
    <s v="Lena Radford"/>
    <s v="Consumer"/>
    <s v="United States"/>
    <s v="Los Angeles"/>
    <s v="California"/>
    <n v="90036"/>
    <s v="West"/>
    <s v="FUR-FU-10001889"/>
    <s v="Furniture"/>
    <s v="Furnishings"/>
    <s v="Ultra Door Pull Handle"/>
    <n v="94.68"/>
    <n v="9"/>
    <n v="0"/>
    <n v="31.244399999999999"/>
    <x v="21"/>
    <x v="0"/>
  </r>
  <r>
    <n v="9234"/>
    <s v="CA-2016-126732"/>
    <d v="2016-09-02T00:00:00"/>
    <d v="2016-06-09T00:00:00"/>
    <s v="Standard Class"/>
    <s v="LR-16915"/>
    <s v="Lena Radford"/>
    <s v="Consumer"/>
    <s v="United States"/>
    <s v="Los Angeles"/>
    <s v="California"/>
    <n v="90036"/>
    <s v="West"/>
    <s v="OFF-ST-10000321"/>
    <s v="Office Supplies"/>
    <s v="Storage"/>
    <s v="Akro Stacking Bins"/>
    <n v="23.67"/>
    <n v="3"/>
    <n v="0"/>
    <n v="0.94679999999999997"/>
    <x v="21"/>
    <x v="0"/>
  </r>
  <r>
    <n v="9235"/>
    <s v="CA-2016-126732"/>
    <d v="2016-09-02T00:00:00"/>
    <d v="2016-06-09T00:00:00"/>
    <s v="Standard Class"/>
    <s v="LR-16915"/>
    <s v="Lena Radford"/>
    <s v="Consumer"/>
    <s v="United States"/>
    <s v="Los Angeles"/>
    <s v="California"/>
    <n v="90036"/>
    <s v="West"/>
    <s v="TEC-PH-10001530"/>
    <s v="Technology"/>
    <s v="Phones"/>
    <s v="Cisco Unified IP Phone 7945G VoIP phone"/>
    <n v="1091.1679999999999"/>
    <n v="4"/>
    <n v="0.2"/>
    <n v="68.197999999999993"/>
    <x v="21"/>
    <x v="0"/>
  </r>
  <r>
    <n v="9236"/>
    <s v="CA-2016-126732"/>
    <d v="2016-09-02T00:00:00"/>
    <d v="2016-06-09T00:00:00"/>
    <s v="Standard Class"/>
    <s v="LR-16915"/>
    <s v="Lena Radford"/>
    <s v="Consumer"/>
    <s v="United States"/>
    <s v="Los Angeles"/>
    <s v="California"/>
    <n v="90036"/>
    <s v="West"/>
    <s v="OFF-AR-10004752"/>
    <s v="Office Supplies"/>
    <s v="Art"/>
    <s v="Blackstonian Pencils"/>
    <n v="18.690000000000001"/>
    <n v="7"/>
    <n v="0"/>
    <n v="5.2332000000000001"/>
    <x v="21"/>
    <x v="0"/>
  </r>
  <r>
    <n v="9237"/>
    <s v="CA-2016-126732"/>
    <d v="2016-09-02T00:00:00"/>
    <d v="2016-06-09T00:00:00"/>
    <s v="Standard Class"/>
    <s v="LR-16915"/>
    <s v="Lena Radford"/>
    <s v="Consumer"/>
    <s v="United States"/>
    <s v="Los Angeles"/>
    <s v="California"/>
    <n v="90036"/>
    <s v="West"/>
    <s v="FUR-TA-10001539"/>
    <s v="Furniture"/>
    <s v="Tables"/>
    <s v="Chromcraft Rectangular Conference Tables"/>
    <n v="568.72799999999995"/>
    <n v="3"/>
    <n v="0.2"/>
    <n v="28.436399999999999"/>
    <x v="21"/>
    <x v="0"/>
  </r>
  <r>
    <n v="9238"/>
    <s v="CA-2016-126732"/>
    <d v="2016-09-02T00:00:00"/>
    <d v="2016-06-09T00:00:00"/>
    <s v="Standard Class"/>
    <s v="LR-16915"/>
    <s v="Lena Radford"/>
    <s v="Consumer"/>
    <s v="United States"/>
    <s v="Los Angeles"/>
    <s v="California"/>
    <n v="90036"/>
    <s v="West"/>
    <s v="OFF-BI-10001553"/>
    <s v="Office Supplies"/>
    <s v="Binders"/>
    <s v="SpineVue Locking Slant-D Ring Binders by Cardinal"/>
    <n v="7.3120000000000003"/>
    <n v="1"/>
    <n v="0.2"/>
    <n v="2.5592000000000001"/>
    <x v="21"/>
    <x v="0"/>
  </r>
  <r>
    <n v="9239"/>
    <s v="CA-2017-138156"/>
    <d v="2017-02-11T00:00:00"/>
    <s v="2/14/2017"/>
    <s v="First Class"/>
    <s v="MM-17260"/>
    <s v="Magdelene Morse"/>
    <s v="Consumer"/>
    <s v="United States"/>
    <s v="Columbus"/>
    <s v="Ohio"/>
    <n v="43229"/>
    <s v="East"/>
    <s v="FUR-FU-10003601"/>
    <s v="Furniture"/>
    <s v="Furnishings"/>
    <s v="Deflect-o RollaMat Studded, Beveled Mat for Medium Pile Carpeting"/>
    <n v="147.56800000000001"/>
    <n v="2"/>
    <n v="0.2"/>
    <n v="-3.6892"/>
    <x v="31"/>
    <x v="3"/>
  </r>
  <r>
    <n v="9240"/>
    <s v="CA-2017-110310"/>
    <d v="2017-10-27T00:00:00"/>
    <d v="2017-02-11T00:00:00"/>
    <s v="Standard Class"/>
    <s v="NB-18655"/>
    <s v="Nona Balk"/>
    <s v="Corporate"/>
    <s v="United States"/>
    <s v="Tallahassee"/>
    <s v="Florida"/>
    <n v="32303"/>
    <s v="South"/>
    <s v="OFF-PA-10001685"/>
    <s v="Office Supplies"/>
    <s v="Paper"/>
    <s v="Easy-staple paper"/>
    <n v="56.783999999999999"/>
    <n v="7"/>
    <n v="0.2"/>
    <n v="20.584199999999999"/>
    <x v="13"/>
    <x v="3"/>
  </r>
  <r>
    <n v="9241"/>
    <s v="CA-2017-110310"/>
    <d v="2017-10-27T00:00:00"/>
    <d v="2017-02-11T00:00:00"/>
    <s v="Standard Class"/>
    <s v="NB-18655"/>
    <s v="Nona Balk"/>
    <s v="Corporate"/>
    <s v="United States"/>
    <s v="Tallahassee"/>
    <s v="Florida"/>
    <n v="32303"/>
    <s v="South"/>
    <s v="OFF-BI-10001097"/>
    <s v="Office Supplies"/>
    <s v="Binders"/>
    <s v="Avery Hole Reinforcements"/>
    <n v="5.6070000000000002"/>
    <n v="3"/>
    <n v="0.7"/>
    <n v="-3.9249000000000001"/>
    <x v="13"/>
    <x v="3"/>
  </r>
  <r>
    <n v="9242"/>
    <s v="CA-2017-110310"/>
    <d v="2017-10-27T00:00:00"/>
    <d v="2017-02-11T00:00:00"/>
    <s v="Standard Class"/>
    <s v="NB-18655"/>
    <s v="Nona Balk"/>
    <s v="Corporate"/>
    <s v="United States"/>
    <s v="Tallahassee"/>
    <s v="Florida"/>
    <n v="32303"/>
    <s v="South"/>
    <s v="OFF-AR-10001662"/>
    <s v="Office Supplies"/>
    <s v="Art"/>
    <s v="Rogers Handheld Barrel Pencil Sharpener"/>
    <n v="6.5759999999999996"/>
    <n v="3"/>
    <n v="0.2"/>
    <n v="0.57540000000000002"/>
    <x v="13"/>
    <x v="3"/>
  </r>
  <r>
    <n v="9243"/>
    <s v="CA-2014-113271"/>
    <d v="2014-07-09T00:00:00"/>
    <s v="7/14/2014"/>
    <s v="Standard Class"/>
    <s v="DS-13030"/>
    <s v="Darrin Sayre"/>
    <s v="Home Office"/>
    <s v="United States"/>
    <s v="San Francisco"/>
    <s v="California"/>
    <n v="94122"/>
    <s v="West"/>
    <s v="OFF-BI-10002609"/>
    <s v="Office Supplies"/>
    <s v="Binders"/>
    <s v="Avery Hidden Tab Dividers for Binding Systems"/>
    <n v="14.304"/>
    <n v="6"/>
    <n v="0.2"/>
    <n v="4.6487999999999996"/>
    <x v="39"/>
    <x v="2"/>
  </r>
  <r>
    <n v="9244"/>
    <s v="CA-2014-113271"/>
    <d v="2014-07-09T00:00:00"/>
    <s v="7/14/2014"/>
    <s v="Standard Class"/>
    <s v="DS-13030"/>
    <s v="Darrin Sayre"/>
    <s v="Home Office"/>
    <s v="United States"/>
    <s v="San Francisco"/>
    <s v="California"/>
    <n v="94122"/>
    <s v="West"/>
    <s v="FUR-BO-10004218"/>
    <s v="Furniture"/>
    <s v="Bookcases"/>
    <s v="Bush Heritage Pine Collection 5-Shelf Bookcase, Albany Pine Finish, *Special Order"/>
    <n v="119.833"/>
    <n v="1"/>
    <n v="0.15"/>
    <n v="7.0490000000000004"/>
    <x v="39"/>
    <x v="2"/>
  </r>
  <r>
    <n v="9245"/>
    <s v="CA-2014-113271"/>
    <d v="2014-07-09T00:00:00"/>
    <s v="7/14/2014"/>
    <s v="Standard Class"/>
    <s v="DS-13030"/>
    <s v="Darrin Sayre"/>
    <s v="Home Office"/>
    <s v="United States"/>
    <s v="San Francisco"/>
    <s v="California"/>
    <n v="94122"/>
    <s v="West"/>
    <s v="OFF-AR-10003251"/>
    <s v="Office Supplies"/>
    <s v="Art"/>
    <s v="Prang Drawing Pencil Set"/>
    <n v="5.56"/>
    <n v="2"/>
    <n v="0"/>
    <n v="2.2240000000000002"/>
    <x v="39"/>
    <x v="2"/>
  </r>
  <r>
    <n v="9246"/>
    <s v="CA-2014-113271"/>
    <d v="2014-07-09T00:00:00"/>
    <s v="7/14/2014"/>
    <s v="Standard Class"/>
    <s v="DS-13030"/>
    <s v="Darrin Sayre"/>
    <s v="Home Office"/>
    <s v="United States"/>
    <s v="San Francisco"/>
    <s v="California"/>
    <n v="94122"/>
    <s v="West"/>
    <s v="OFF-PA-10002365"/>
    <s v="Office Supplies"/>
    <s v="Paper"/>
    <s v="Xerox 1967"/>
    <n v="32.4"/>
    <n v="5"/>
    <n v="0"/>
    <n v="15.552"/>
    <x v="39"/>
    <x v="2"/>
  </r>
  <r>
    <n v="9247"/>
    <s v="CA-2017-130106"/>
    <d v="2017-05-22T00:00:00"/>
    <s v="5/26/2017"/>
    <s v="Standard Class"/>
    <s v="VF-21715"/>
    <s v="Vicky Freymann"/>
    <s v="Home Office"/>
    <s v="United States"/>
    <s v="San Francisco"/>
    <s v="California"/>
    <n v="94109"/>
    <s v="West"/>
    <s v="OFF-AR-10003651"/>
    <s v="Office Supplies"/>
    <s v="Art"/>
    <s v="Newell 350"/>
    <n v="9.84"/>
    <n v="3"/>
    <n v="0"/>
    <n v="2.8536000000000001"/>
    <x v="24"/>
    <x v="3"/>
  </r>
  <r>
    <n v="9248"/>
    <s v="CA-2017-130106"/>
    <d v="2017-05-22T00:00:00"/>
    <s v="5/26/2017"/>
    <s v="Standard Class"/>
    <s v="VF-21715"/>
    <s v="Vicky Freymann"/>
    <s v="Home Office"/>
    <s v="United States"/>
    <s v="San Francisco"/>
    <s v="California"/>
    <n v="94109"/>
    <s v="West"/>
    <s v="OFF-AR-10003732"/>
    <s v="Office Supplies"/>
    <s v="Art"/>
    <s v="Newell 333"/>
    <n v="2.78"/>
    <n v="1"/>
    <n v="0"/>
    <n v="0.7228"/>
    <x v="24"/>
    <x v="3"/>
  </r>
  <r>
    <n v="9249"/>
    <s v="CA-2016-127761"/>
    <d v="2016-11-10T00:00:00"/>
    <s v="11/14/2016"/>
    <s v="Standard Class"/>
    <s v="SW-20275"/>
    <s v="Scott Williamson"/>
    <s v="Consumer"/>
    <s v="United States"/>
    <s v="New York City"/>
    <s v="New York"/>
    <n v="10009"/>
    <s v="East"/>
    <s v="OFF-BI-10002557"/>
    <s v="Office Supplies"/>
    <s v="Binders"/>
    <s v="Presstex Flexible Ring Binders"/>
    <n v="3.64"/>
    <n v="1"/>
    <n v="0.2"/>
    <n v="1.365"/>
    <x v="0"/>
    <x v="0"/>
  </r>
  <r>
    <n v="9250"/>
    <s v="CA-2016-127761"/>
    <d v="2016-11-10T00:00:00"/>
    <s v="11/14/2016"/>
    <s v="Standard Class"/>
    <s v="SW-20275"/>
    <s v="Scott Williamson"/>
    <s v="Consumer"/>
    <s v="United States"/>
    <s v="New York City"/>
    <s v="New York"/>
    <n v="10009"/>
    <s v="East"/>
    <s v="TEC-PH-10003691"/>
    <s v="Technology"/>
    <s v="Phones"/>
    <s v="BlackBerry Q10"/>
    <n v="881.93"/>
    <n v="7"/>
    <n v="0"/>
    <n v="220.48249999999999"/>
    <x v="0"/>
    <x v="0"/>
  </r>
  <r>
    <n v="9251"/>
    <s v="CA-2016-105354"/>
    <d v="2016-12-02T00:00:00"/>
    <d v="2016-06-12T00:00:00"/>
    <s v="Standard Class"/>
    <s v="PW-19030"/>
    <s v="Pauline Webber"/>
    <s v="Corporate"/>
    <s v="United States"/>
    <s v="Marion"/>
    <s v="Iowa"/>
    <n v="52302"/>
    <s v="Central"/>
    <s v="OFF-BI-10001107"/>
    <s v="Office Supplies"/>
    <s v="Binders"/>
    <s v="GBC White Gloss Covers, Plain Front"/>
    <n v="115.84"/>
    <n v="8"/>
    <n v="0"/>
    <n v="54.444800000000001"/>
    <x v="5"/>
    <x v="0"/>
  </r>
  <r>
    <n v="9252"/>
    <s v="CA-2017-155712"/>
    <d v="2017-03-02T00:00:00"/>
    <d v="2017-08-03T00:00:00"/>
    <s v="Standard Class"/>
    <s v="KD-16615"/>
    <s v="Ken Dana"/>
    <s v="Corporate"/>
    <s v="United States"/>
    <s v="Los Angeles"/>
    <s v="California"/>
    <n v="90008"/>
    <s v="West"/>
    <s v="OFF-BI-10004224"/>
    <s v="Office Supplies"/>
    <s v="Binders"/>
    <s v="Catalog Binders with Expanding Posts"/>
    <n v="107.648"/>
    <n v="2"/>
    <n v="0.2"/>
    <n v="33.64"/>
    <x v="42"/>
    <x v="3"/>
  </r>
  <r>
    <n v="9253"/>
    <s v="CA-2017-102309"/>
    <d v="2017-09-23T00:00:00"/>
    <s v="9/25/2017"/>
    <s v="Second Class"/>
    <s v="DO-13645"/>
    <s v="Doug O'Connell"/>
    <s v="Consumer"/>
    <s v="United States"/>
    <s v="Pine Bluff"/>
    <s v="Arkansas"/>
    <n v="71603"/>
    <s v="South"/>
    <s v="TEC-AC-10001114"/>
    <s v="Technology"/>
    <s v="Accessories"/>
    <s v="Microsoft Wireless Mobile Mouse 4000"/>
    <n v="199.95"/>
    <n v="5"/>
    <n v="0"/>
    <n v="63.984000000000002"/>
    <x v="15"/>
    <x v="3"/>
  </r>
  <r>
    <n v="9254"/>
    <s v="CA-2017-102309"/>
    <d v="2017-09-23T00:00:00"/>
    <s v="9/25/2017"/>
    <s v="Second Class"/>
    <s v="DO-13645"/>
    <s v="Doug O'Connell"/>
    <s v="Consumer"/>
    <s v="United States"/>
    <s v="Pine Bluff"/>
    <s v="Arkansas"/>
    <n v="71603"/>
    <s v="South"/>
    <s v="OFF-PA-10002005"/>
    <s v="Office Supplies"/>
    <s v="Paper"/>
    <s v="Xerox 225"/>
    <n v="12.96"/>
    <n v="2"/>
    <n v="0"/>
    <n v="6.2207999999999997"/>
    <x v="15"/>
    <x v="3"/>
  </r>
  <r>
    <n v="9255"/>
    <s v="CA-2014-168368"/>
    <d v="2014-02-11T00:00:00"/>
    <s v="2/15/2014"/>
    <s v="Second Class"/>
    <s v="GA-14725"/>
    <s v="Guy Armstrong"/>
    <s v="Consumer"/>
    <s v="United States"/>
    <s v="Columbia"/>
    <s v="Missouri"/>
    <n v="65203"/>
    <s v="Central"/>
    <s v="FUR-CH-10001146"/>
    <s v="Furniture"/>
    <s v="Chairs"/>
    <s v="Global Value Mid-Back Manager's Chair, Gray"/>
    <n v="60.89"/>
    <n v="1"/>
    <n v="0"/>
    <n v="15.2225"/>
    <x v="45"/>
    <x v="2"/>
  </r>
  <r>
    <n v="9256"/>
    <s v="CA-2014-168368"/>
    <d v="2014-02-11T00:00:00"/>
    <s v="2/15/2014"/>
    <s v="Second Class"/>
    <s v="GA-14725"/>
    <s v="Guy Armstrong"/>
    <s v="Consumer"/>
    <s v="United States"/>
    <s v="Columbia"/>
    <s v="Missouri"/>
    <n v="65203"/>
    <s v="Central"/>
    <s v="OFF-LA-10004853"/>
    <s v="Office Supplies"/>
    <s v="Labels"/>
    <s v="Avery 483"/>
    <n v="14.94"/>
    <n v="3"/>
    <n v="0"/>
    <n v="6.8723999999999998"/>
    <x v="45"/>
    <x v="2"/>
  </r>
  <r>
    <n v="9257"/>
    <s v="CA-2014-168368"/>
    <d v="2014-02-11T00:00:00"/>
    <s v="2/15/2014"/>
    <s v="Second Class"/>
    <s v="GA-14725"/>
    <s v="Guy Armstrong"/>
    <s v="Consumer"/>
    <s v="United States"/>
    <s v="Columbia"/>
    <s v="Missouri"/>
    <n v="65203"/>
    <s v="Central"/>
    <s v="OFF-BI-10004728"/>
    <s v="Office Supplies"/>
    <s v="Binders"/>
    <s v="Wilson Jones Turn Tabs Binder Tool for Ring Binders"/>
    <n v="9.64"/>
    <n v="2"/>
    <n v="0"/>
    <n v="4.4344000000000001"/>
    <x v="45"/>
    <x v="2"/>
  </r>
  <r>
    <n v="9258"/>
    <s v="CA-2014-168368"/>
    <d v="2014-02-11T00:00:00"/>
    <s v="2/15/2014"/>
    <s v="Second Class"/>
    <s v="GA-14725"/>
    <s v="Guy Armstrong"/>
    <s v="Consumer"/>
    <s v="United States"/>
    <s v="Columbia"/>
    <s v="Missouri"/>
    <n v="65203"/>
    <s v="Central"/>
    <s v="FUR-FU-10002298"/>
    <s v="Furniture"/>
    <s v="Furnishings"/>
    <s v="Rubbermaid ClusterMat Chairmats, Mat Size- 66&quot; x 60&quot;, Lip 20&quot; x 11&quot; -90 Degree Angle"/>
    <n v="332.94"/>
    <n v="3"/>
    <n v="0"/>
    <n v="53.270400000000002"/>
    <x v="45"/>
    <x v="2"/>
  </r>
  <r>
    <n v="9259"/>
    <s v="CA-2014-168368"/>
    <d v="2014-02-11T00:00:00"/>
    <s v="2/15/2014"/>
    <s v="Second Class"/>
    <s v="GA-14725"/>
    <s v="Guy Armstrong"/>
    <s v="Consumer"/>
    <s v="United States"/>
    <s v="Columbia"/>
    <s v="Missouri"/>
    <n v="65203"/>
    <s v="Central"/>
    <s v="OFF-BI-10004654"/>
    <s v="Office Supplies"/>
    <s v="Binders"/>
    <s v="VariCap6 Expandable Binder"/>
    <n v="51.9"/>
    <n v="3"/>
    <n v="0"/>
    <n v="24.393000000000001"/>
    <x v="45"/>
    <x v="2"/>
  </r>
  <r>
    <n v="9260"/>
    <s v="CA-2014-168368"/>
    <d v="2014-02-11T00:00:00"/>
    <s v="2/15/2014"/>
    <s v="Second Class"/>
    <s v="GA-14725"/>
    <s v="Guy Armstrong"/>
    <s v="Consumer"/>
    <s v="United States"/>
    <s v="Columbia"/>
    <s v="Missouri"/>
    <n v="65203"/>
    <s v="Central"/>
    <s v="OFF-ST-10002583"/>
    <s v="Office Supplies"/>
    <s v="Storage"/>
    <s v="Fellowes Neat Ideas Storage Cubes"/>
    <n v="64.959999999999994"/>
    <n v="2"/>
    <n v="0"/>
    <n v="2.5983999999999998"/>
    <x v="45"/>
    <x v="2"/>
  </r>
  <r>
    <n v="9261"/>
    <s v="CA-2017-167976"/>
    <d v="2017-11-11T00:00:00"/>
    <s v="11/14/2017"/>
    <s v="Second Class"/>
    <s v="JL-15505"/>
    <s v="Jeremy Lonsdale"/>
    <s v="Consumer"/>
    <s v="United States"/>
    <s v="Aberdeen"/>
    <s v="South Dakota"/>
    <n v="57401"/>
    <s v="Central"/>
    <s v="OFF-SU-10004661"/>
    <s v="Office Supplies"/>
    <s v="Supplies"/>
    <s v="Acme Titanium Bonded Scissors"/>
    <n v="25.5"/>
    <n v="3"/>
    <n v="0"/>
    <n v="6.63"/>
    <x v="23"/>
    <x v="3"/>
  </r>
  <r>
    <n v="9262"/>
    <s v="CA-2017-111388"/>
    <d v="2017-09-02T00:00:00"/>
    <d v="2017-02-09T00:00:00"/>
    <s v="Same Day"/>
    <s v="SU-20665"/>
    <s v="Stephanie Ulpright"/>
    <s v="Home Office"/>
    <s v="United States"/>
    <s v="Seattle"/>
    <s v="Washington"/>
    <n v="98103"/>
    <s v="West"/>
    <s v="FUR-CH-10003061"/>
    <s v="Furniture"/>
    <s v="Chairs"/>
    <s v="Global Leather Task Chair, Black"/>
    <n v="215.976"/>
    <n v="3"/>
    <n v="0.2"/>
    <n v="-2.6997"/>
    <x v="15"/>
    <x v="3"/>
  </r>
  <r>
    <n v="9263"/>
    <s v="CA-2015-124499"/>
    <d v="2015-10-09T00:00:00"/>
    <s v="10/13/2015"/>
    <s v="Standard Class"/>
    <s v="FM-14380"/>
    <s v="Fred McMath"/>
    <s v="Consumer"/>
    <s v="United States"/>
    <s v="Detroit"/>
    <s v="Michigan"/>
    <n v="48227"/>
    <s v="Central"/>
    <s v="FUR-CH-10000513"/>
    <s v="Furniture"/>
    <s v="Chairs"/>
    <s v="High-Back Leather Manager's Chair"/>
    <n v="389.97"/>
    <n v="3"/>
    <n v="0"/>
    <n v="35.097299999999997"/>
    <x v="2"/>
    <x v="1"/>
  </r>
  <r>
    <n v="9264"/>
    <s v="CA-2015-124499"/>
    <d v="2015-10-09T00:00:00"/>
    <s v="10/13/2015"/>
    <s v="Standard Class"/>
    <s v="FM-14380"/>
    <s v="Fred McMath"/>
    <s v="Consumer"/>
    <s v="United States"/>
    <s v="Detroit"/>
    <s v="Michigan"/>
    <n v="48227"/>
    <s v="Central"/>
    <s v="OFF-AP-10002191"/>
    <s v="Office Supplies"/>
    <s v="Appliances"/>
    <s v="Belkin 8 Outlet SurgeMaster II Gold Surge Protector"/>
    <n v="269.91000000000003"/>
    <n v="5"/>
    <n v="0.1"/>
    <n v="53.981999999999999"/>
    <x v="2"/>
    <x v="1"/>
  </r>
  <r>
    <n v="9265"/>
    <s v="US-2017-128118"/>
    <d v="2017-11-24T00:00:00"/>
    <d v="2017-01-12T00:00:00"/>
    <s v="Standard Class"/>
    <s v="MY-17380"/>
    <s v="Maribeth Yedwab"/>
    <s v="Corporate"/>
    <s v="United States"/>
    <s v="Memphis"/>
    <s v="Tennessee"/>
    <n v="38109"/>
    <s v="South"/>
    <s v="OFF-BI-10000216"/>
    <s v="Office Supplies"/>
    <s v="Binders"/>
    <s v="Mead 1st Gear 2&quot; Zipper Binder, Asst. Colors"/>
    <n v="11.673"/>
    <n v="3"/>
    <n v="0.7"/>
    <n v="-7.782"/>
    <x v="23"/>
    <x v="3"/>
  </r>
  <r>
    <n v="9266"/>
    <s v="US-2017-128118"/>
    <d v="2017-11-24T00:00:00"/>
    <d v="2017-01-12T00:00:00"/>
    <s v="Standard Class"/>
    <s v="MY-17380"/>
    <s v="Maribeth Yedwab"/>
    <s v="Corporate"/>
    <s v="United States"/>
    <s v="Memphis"/>
    <s v="Tennessee"/>
    <n v="38109"/>
    <s v="South"/>
    <s v="OFF-EN-10003448"/>
    <s v="Office Supplies"/>
    <s v="Envelopes"/>
    <s v="Peel &amp; Seel Recycled Catalog Envelopes, Brown"/>
    <n v="64.847999999999999"/>
    <n v="7"/>
    <n v="0.2"/>
    <n v="24.318000000000001"/>
    <x v="23"/>
    <x v="3"/>
  </r>
  <r>
    <n v="9267"/>
    <s v="CA-2014-125759"/>
    <d v="2014-02-08T00:00:00"/>
    <d v="2014-09-02T00:00:00"/>
    <s v="First Class"/>
    <s v="NM-18445"/>
    <s v="Nathan Mautz"/>
    <s v="Home Office"/>
    <s v="United States"/>
    <s v="North Las Vegas"/>
    <s v="Nevada"/>
    <n v="89031"/>
    <s v="West"/>
    <s v="FUR-FU-10002111"/>
    <s v="Furniture"/>
    <s v="Furnishings"/>
    <s v="Master Caster Door Stop, Large Brown"/>
    <n v="14.56"/>
    <n v="2"/>
    <n v="0"/>
    <n v="5.5327999999999999"/>
    <x v="45"/>
    <x v="2"/>
  </r>
  <r>
    <n v="9268"/>
    <s v="CA-2015-151869"/>
    <d v="2015-09-25T00:00:00"/>
    <s v="9/25/2015"/>
    <s v="Same Day"/>
    <s v="CS-11950"/>
    <s v="Carlos Soltero"/>
    <s v="Consumer"/>
    <s v="United States"/>
    <s v="Freeport"/>
    <s v="New York"/>
    <n v="11520"/>
    <s v="East"/>
    <s v="FUR-CH-10001545"/>
    <s v="Furniture"/>
    <s v="Chairs"/>
    <s v="Hon Comfortask Task/Swivel Chairs"/>
    <n v="102.58199999999999"/>
    <n v="1"/>
    <n v="0.1"/>
    <n v="6.8388"/>
    <x v="11"/>
    <x v="1"/>
  </r>
  <r>
    <n v="9269"/>
    <s v="CA-2015-151869"/>
    <d v="2015-09-25T00:00:00"/>
    <s v="9/25/2015"/>
    <s v="Same Day"/>
    <s v="CS-11950"/>
    <s v="Carlos Soltero"/>
    <s v="Consumer"/>
    <s v="United States"/>
    <s v="Freeport"/>
    <s v="New York"/>
    <n v="11520"/>
    <s v="East"/>
    <s v="OFF-PA-10002947"/>
    <s v="Office Supplies"/>
    <s v="Paper"/>
    <s v="Xerox 1923"/>
    <n v="20.04"/>
    <n v="3"/>
    <n v="0"/>
    <n v="9.6191999999999993"/>
    <x v="11"/>
    <x v="1"/>
  </r>
  <r>
    <n v="9270"/>
    <s v="US-2017-102183"/>
    <d v="2017-08-21T00:00:00"/>
    <s v="8/28/2017"/>
    <s v="Standard Class"/>
    <s v="PK-19075"/>
    <s v="Pete Kriz"/>
    <s v="Consumer"/>
    <s v="United States"/>
    <s v="New York City"/>
    <s v="New York"/>
    <n v="10035"/>
    <s v="East"/>
    <s v="OFF-BI-10003476"/>
    <s v="Office Supplies"/>
    <s v="Binders"/>
    <s v="Avery Metallic Poly Binders"/>
    <n v="32.088000000000001"/>
    <n v="7"/>
    <n v="0.2"/>
    <n v="11.2308"/>
    <x v="43"/>
    <x v="3"/>
  </r>
  <r>
    <n v="9271"/>
    <s v="US-2017-102183"/>
    <d v="2017-08-21T00:00:00"/>
    <s v="8/28/2017"/>
    <s v="Standard Class"/>
    <s v="PK-19075"/>
    <s v="Pete Kriz"/>
    <s v="Consumer"/>
    <s v="United States"/>
    <s v="New York City"/>
    <s v="New York"/>
    <n v="10035"/>
    <s v="East"/>
    <s v="OFF-BI-10001359"/>
    <s v="Office Supplies"/>
    <s v="Binders"/>
    <s v="GBC DocuBind TL300 Electric Binding System"/>
    <n v="4305.5519999999997"/>
    <n v="6"/>
    <n v="0.2"/>
    <n v="1453.1238000000001"/>
    <x v="43"/>
    <x v="3"/>
  </r>
  <r>
    <n v="9272"/>
    <s v="CA-2016-100510"/>
    <d v="2016-05-12T00:00:00"/>
    <s v="5/17/2016"/>
    <s v="Standard Class"/>
    <s v="HM-14860"/>
    <s v="Harry Marie"/>
    <s v="Corporate"/>
    <s v="United States"/>
    <s v="New York City"/>
    <s v="New York"/>
    <n v="10024"/>
    <s v="East"/>
    <s v="FUR-FU-10000320"/>
    <s v="Furniture"/>
    <s v="Furnishings"/>
    <s v="OIC Stacking Trays"/>
    <n v="10.02"/>
    <n v="3"/>
    <n v="0"/>
    <n v="4.4088000000000003"/>
    <x v="35"/>
    <x v="0"/>
  </r>
  <r>
    <n v="9273"/>
    <s v="CA-2016-100510"/>
    <d v="2016-05-12T00:00:00"/>
    <s v="5/17/2016"/>
    <s v="Standard Class"/>
    <s v="HM-14860"/>
    <s v="Harry Marie"/>
    <s v="Corporate"/>
    <s v="United States"/>
    <s v="New York City"/>
    <s v="New York"/>
    <n v="10024"/>
    <s v="East"/>
    <s v="TEC-PH-10001835"/>
    <s v="Technology"/>
    <s v="Phones"/>
    <s v="Jawbone JAMBOX Wireless Bluetooth Speaker"/>
    <n v="631.96"/>
    <n v="4"/>
    <n v="0"/>
    <n v="303.3408"/>
    <x v="35"/>
    <x v="0"/>
  </r>
  <r>
    <n v="9274"/>
    <s v="CA-2017-146983"/>
    <d v="2017-09-02T00:00:00"/>
    <d v="2017-06-09T00:00:00"/>
    <s v="Standard Class"/>
    <s v="AH-10210"/>
    <s v="Alan Hwang"/>
    <s v="Consumer"/>
    <s v="United States"/>
    <s v="Henderson"/>
    <s v="Kentucky"/>
    <n v="42420"/>
    <s v="South"/>
    <s v="OFF-BI-10003650"/>
    <s v="Office Supplies"/>
    <s v="Binders"/>
    <s v="GBC DocuBind 300 Electric Binding Machine"/>
    <n v="1577.94"/>
    <n v="3"/>
    <n v="0"/>
    <n v="757.41120000000001"/>
    <x v="15"/>
    <x v="3"/>
  </r>
  <r>
    <n v="9275"/>
    <s v="US-2014-134054"/>
    <d v="2014-10-10T00:00:00"/>
    <d v="2014-10-10T00:00:00"/>
    <s v="Same Day"/>
    <s v="FC-14335"/>
    <s v="Fred Chung"/>
    <s v="Corporate"/>
    <s v="United States"/>
    <s v="Albuquerque"/>
    <s v="New Mexico"/>
    <n v="87105"/>
    <s v="West"/>
    <s v="OFF-AR-10000937"/>
    <s v="Office Supplies"/>
    <s v="Art"/>
    <s v="Dixon Ticonderoga Core-Lock Colored Pencils, 48-Color Set"/>
    <n v="255.85"/>
    <n v="7"/>
    <n v="0"/>
    <n v="112.574"/>
    <x v="18"/>
    <x v="2"/>
  </r>
  <r>
    <n v="9276"/>
    <s v="CA-2016-113236"/>
    <d v="2016-05-26T00:00:00"/>
    <s v="5/29/2016"/>
    <s v="Second Class"/>
    <s v="CP-12085"/>
    <s v="Cathy Prescott"/>
    <s v="Corporate"/>
    <s v="United States"/>
    <s v="Delray Beach"/>
    <s v="Florida"/>
    <n v="33445"/>
    <s v="South"/>
    <s v="OFF-ST-10000532"/>
    <s v="Office Supplies"/>
    <s v="Storage"/>
    <s v="Advantus Rolling Drawer Organizers"/>
    <n v="184.70400000000001"/>
    <n v="6"/>
    <n v="0.2"/>
    <n v="13.8528"/>
    <x v="35"/>
    <x v="0"/>
  </r>
  <r>
    <n v="9277"/>
    <s v="CA-2016-113236"/>
    <d v="2016-05-26T00:00:00"/>
    <s v="5/29/2016"/>
    <s v="Second Class"/>
    <s v="CP-12085"/>
    <s v="Cathy Prescott"/>
    <s v="Corporate"/>
    <s v="United States"/>
    <s v="Delray Beach"/>
    <s v="Florida"/>
    <n v="33445"/>
    <s v="South"/>
    <s v="TEC-AC-10001267"/>
    <s v="Technology"/>
    <s v="Accessories"/>
    <s v="Imation†32GB Pocket Pro USB 3.0†Flash Drive†- 32 GB - Black - 1 P ..."/>
    <n v="47.92"/>
    <n v="2"/>
    <n v="0.2"/>
    <n v="11.98"/>
    <x v="35"/>
    <x v="0"/>
  </r>
  <r>
    <n v="9278"/>
    <s v="CA-2017-122539"/>
    <d v="2017-12-01T00:00:00"/>
    <d v="2017-05-12T00:00:00"/>
    <s v="Standard Class"/>
    <s v="SC-20305"/>
    <s v="Sean Christensen"/>
    <s v="Consumer"/>
    <s v="United States"/>
    <s v="Philadelphia"/>
    <s v="Pennsylvania"/>
    <n v="19140"/>
    <s v="East"/>
    <s v="OFF-LA-10004853"/>
    <s v="Office Supplies"/>
    <s v="Labels"/>
    <s v="Avery 483"/>
    <n v="15.936"/>
    <n v="4"/>
    <n v="0.2"/>
    <n v="5.1791999999999998"/>
    <x v="22"/>
    <x v="3"/>
  </r>
  <r>
    <n v="9279"/>
    <s v="CA-2017-122539"/>
    <d v="2017-12-01T00:00:00"/>
    <d v="2017-05-12T00:00:00"/>
    <s v="Standard Class"/>
    <s v="SC-20305"/>
    <s v="Sean Christensen"/>
    <s v="Consumer"/>
    <s v="United States"/>
    <s v="Philadelphia"/>
    <s v="Pennsylvania"/>
    <n v="19140"/>
    <s v="East"/>
    <s v="OFF-BI-10001759"/>
    <s v="Office Supplies"/>
    <s v="Binders"/>
    <s v="Acco Pressboard Covers with Storage Hooks, 14 7/8&quot; x 11&quot;, Dark Blue"/>
    <n v="8.0009999999999994"/>
    <n v="7"/>
    <n v="0.7"/>
    <n v="-5.6006999999999998"/>
    <x v="22"/>
    <x v="3"/>
  </r>
  <r>
    <n v="9280"/>
    <s v="CA-2017-122539"/>
    <d v="2017-12-01T00:00:00"/>
    <d v="2017-05-12T00:00:00"/>
    <s v="Standard Class"/>
    <s v="SC-20305"/>
    <s v="Sean Christensen"/>
    <s v="Consumer"/>
    <s v="United States"/>
    <s v="Philadelphia"/>
    <s v="Pennsylvania"/>
    <n v="19140"/>
    <s v="East"/>
    <s v="FUR-CH-10003379"/>
    <s v="Furniture"/>
    <s v="Chairs"/>
    <s v="Global Commerce Series High-Back Swivel/Tilt Chairs"/>
    <n v="398.97199999999998"/>
    <n v="2"/>
    <n v="0.3"/>
    <n v="-28.498000000000001"/>
    <x v="22"/>
    <x v="3"/>
  </r>
  <r>
    <n v="9281"/>
    <s v="CA-2016-166772"/>
    <d v="2016-09-20T00:00:00"/>
    <s v="9/24/2016"/>
    <s v="Standard Class"/>
    <s v="HJ-14875"/>
    <s v="Heather Jas"/>
    <s v="Home Office"/>
    <s v="United States"/>
    <s v="Seattle"/>
    <s v="Washington"/>
    <n v="98105"/>
    <s v="West"/>
    <s v="FUR-BO-10002853"/>
    <s v="Furniture"/>
    <s v="Bookcases"/>
    <s v="O'Sullivan 5-Shelf Heavy-Duty Bookcases"/>
    <n v="163.88"/>
    <n v="2"/>
    <n v="0"/>
    <n v="40.97"/>
    <x v="21"/>
    <x v="0"/>
  </r>
  <r>
    <n v="9282"/>
    <s v="US-2017-152898"/>
    <d v="2017-09-11T00:00:00"/>
    <s v="9/15/2017"/>
    <s v="Standard Class"/>
    <s v="CB-12025"/>
    <s v="Cassandra Brandow"/>
    <s v="Consumer"/>
    <s v="United States"/>
    <s v="Richmond"/>
    <s v="Virginia"/>
    <n v="23223"/>
    <s v="South"/>
    <s v="OFF-AP-10000027"/>
    <s v="Office Supplies"/>
    <s v="Appliances"/>
    <s v="Hoover Commercial SteamVac"/>
    <n v="67.900000000000006"/>
    <n v="5"/>
    <n v="0"/>
    <n v="20.37"/>
    <x v="15"/>
    <x v="3"/>
  </r>
  <r>
    <n v="9283"/>
    <s v="CA-2016-160486"/>
    <d v="2016-12-30T00:00:00"/>
    <d v="2017-04-01T00:00:00"/>
    <s v="Standard Class"/>
    <s v="EH-14185"/>
    <s v="Evan Henry"/>
    <s v="Consumer"/>
    <s v="United States"/>
    <s v="West Palm Beach"/>
    <s v="Florida"/>
    <n v="33407"/>
    <s v="South"/>
    <s v="OFF-PA-10002421"/>
    <s v="Office Supplies"/>
    <s v="Paper"/>
    <s v="Embossed Ink Jet Note Cards"/>
    <n v="72.224000000000004"/>
    <n v="4"/>
    <n v="0.2"/>
    <n v="25.278400000000001"/>
    <x v="5"/>
    <x v="0"/>
  </r>
  <r>
    <n v="9284"/>
    <s v="CA-2017-102218"/>
    <d v="2017-09-02T00:00:00"/>
    <d v="2017-04-09T00:00:00"/>
    <s v="Second Class"/>
    <s v="LW-17215"/>
    <s v="Luke Weiss"/>
    <s v="Consumer"/>
    <s v="United States"/>
    <s v="Fort Collins"/>
    <s v="Colorado"/>
    <n v="80525"/>
    <s v="West"/>
    <s v="OFF-LA-10002475"/>
    <s v="Office Supplies"/>
    <s v="Labels"/>
    <s v="Avery 519"/>
    <n v="11.696"/>
    <n v="2"/>
    <n v="0.2"/>
    <n v="3.9474"/>
    <x v="15"/>
    <x v="3"/>
  </r>
  <r>
    <n v="9285"/>
    <s v="CA-2014-161032"/>
    <d v="2014-11-18T00:00:00"/>
    <s v="11/23/2014"/>
    <s v="Standard Class"/>
    <s v="MK-17905"/>
    <s v="Michael Kennedy"/>
    <s v="Corporate"/>
    <s v="United States"/>
    <s v="Franklin"/>
    <s v="Wisconsin"/>
    <n v="53132"/>
    <s v="Central"/>
    <s v="FUR-CH-10001482"/>
    <s v="Furniture"/>
    <s v="Chairs"/>
    <s v="Office Star - Mesh Screen back chair with Vinyl seat"/>
    <n v="392.94"/>
    <n v="3"/>
    <n v="0"/>
    <n v="43.223399999999998"/>
    <x v="7"/>
    <x v="2"/>
  </r>
  <r>
    <n v="9286"/>
    <s v="CA-2015-102778"/>
    <d v="2015-11-21T00:00:00"/>
    <s v="11/24/2015"/>
    <s v="First Class"/>
    <s v="JH-15820"/>
    <s v="John Huston"/>
    <s v="Consumer"/>
    <s v="United States"/>
    <s v="Monroe"/>
    <s v="North Carolina"/>
    <n v="28110"/>
    <s v="South"/>
    <s v="FUR-FU-10000087"/>
    <s v="Furniture"/>
    <s v="Furnishings"/>
    <s v="Executive Impressions 14&quot; Two-Color Numerals Wall Clock"/>
    <n v="18.175999999999998"/>
    <n v="1"/>
    <n v="0.2"/>
    <n v="4.7712000000000003"/>
    <x v="6"/>
    <x v="1"/>
  </r>
  <r>
    <n v="9287"/>
    <s v="CA-2017-154011"/>
    <d v="2017-06-19T00:00:00"/>
    <s v="6/26/2017"/>
    <s v="Standard Class"/>
    <s v="DB-13270"/>
    <s v="Deborah Brumfield"/>
    <s v="Home Office"/>
    <s v="United States"/>
    <s v="Dallas"/>
    <s v="Texas"/>
    <n v="75081"/>
    <s v="Central"/>
    <s v="OFF-BI-10003166"/>
    <s v="Office Supplies"/>
    <s v="Binders"/>
    <s v="GBC Plasticlear Binding Covers"/>
    <n v="6.8879999999999999"/>
    <n v="3"/>
    <n v="0.8"/>
    <n v="-11.020799999999999"/>
    <x v="27"/>
    <x v="3"/>
  </r>
  <r>
    <n v="9288"/>
    <s v="CA-2017-154011"/>
    <d v="2017-06-19T00:00:00"/>
    <s v="6/26/2017"/>
    <s v="Standard Class"/>
    <s v="DB-13270"/>
    <s v="Deborah Brumfield"/>
    <s v="Home Office"/>
    <s v="United States"/>
    <s v="Dallas"/>
    <s v="Texas"/>
    <n v="75081"/>
    <s v="Central"/>
    <s v="FUR-TA-10000688"/>
    <s v="Furniture"/>
    <s v="Tables"/>
    <s v="Chromcraft Bull-Nose Wood Round Conference Table Top, Wood Base"/>
    <n v="457.48500000000001"/>
    <n v="3"/>
    <n v="0.3"/>
    <n v="-84.961500000000001"/>
    <x v="27"/>
    <x v="3"/>
  </r>
  <r>
    <n v="9289"/>
    <s v="US-2017-165456"/>
    <d v="2017-11-30T00:00:00"/>
    <d v="2017-03-12T00:00:00"/>
    <s v="First Class"/>
    <s v="TB-21625"/>
    <s v="Trudy Brown"/>
    <s v="Consumer"/>
    <s v="United States"/>
    <s v="Philadelphia"/>
    <s v="Pennsylvania"/>
    <n v="19134"/>
    <s v="East"/>
    <s v="FUR-CH-10003981"/>
    <s v="Furniture"/>
    <s v="Chairs"/>
    <s v="Global Commerce Series Low-Back Swivel/Tilt Chairs"/>
    <n v="1079.316"/>
    <n v="6"/>
    <n v="0.3"/>
    <n v="-15.418799999999999"/>
    <x v="23"/>
    <x v="3"/>
  </r>
  <r>
    <n v="9290"/>
    <s v="CA-2014-111857"/>
    <d v="2014-04-23T00:00:00"/>
    <s v="4/26/2014"/>
    <s v="Second Class"/>
    <s v="NM-18445"/>
    <s v="Nathan Mautz"/>
    <s v="Home Office"/>
    <s v="United States"/>
    <s v="San Francisco"/>
    <s v="California"/>
    <n v="94109"/>
    <s v="West"/>
    <s v="OFF-PA-10001878"/>
    <s v="Office Supplies"/>
    <s v="Paper"/>
    <s v="Xerox 1891"/>
    <n v="48.91"/>
    <n v="1"/>
    <n v="0"/>
    <n v="22.9877"/>
    <x v="41"/>
    <x v="2"/>
  </r>
  <r>
    <n v="9291"/>
    <s v="CA-2014-163650"/>
    <d v="2014-09-23T00:00:00"/>
    <s v="9/25/2014"/>
    <s v="First Class"/>
    <s v="TT-21220"/>
    <s v="Thomas Thornton"/>
    <s v="Consumer"/>
    <s v="United States"/>
    <s v="Dover"/>
    <s v="Delaware"/>
    <n v="19901"/>
    <s v="East"/>
    <s v="OFF-AR-10002375"/>
    <s v="Office Supplies"/>
    <s v="Art"/>
    <s v="Newell 351"/>
    <n v="9.84"/>
    <n v="3"/>
    <n v="0"/>
    <n v="2.8536000000000001"/>
    <x v="30"/>
    <x v="2"/>
  </r>
  <r>
    <n v="9292"/>
    <s v="CA-2014-163650"/>
    <d v="2014-09-23T00:00:00"/>
    <s v="9/25/2014"/>
    <s v="First Class"/>
    <s v="TT-21220"/>
    <s v="Thomas Thornton"/>
    <s v="Consumer"/>
    <s v="United States"/>
    <s v="Dover"/>
    <s v="Delaware"/>
    <n v="19901"/>
    <s v="East"/>
    <s v="OFF-BI-10004965"/>
    <s v="Office Supplies"/>
    <s v="Binders"/>
    <s v="Ibico Covers for Plastic or Wire Binding Elements"/>
    <n v="34.5"/>
    <n v="3"/>
    <n v="0"/>
    <n v="15.525"/>
    <x v="30"/>
    <x v="2"/>
  </r>
  <r>
    <n v="9293"/>
    <s v="CA-2017-124114"/>
    <d v="2017-03-02T00:00:00"/>
    <d v="2017-02-03T00:00:00"/>
    <s v="Same Day"/>
    <s v="RS-19765"/>
    <s v="Roland Schwarz"/>
    <s v="Corporate"/>
    <s v="United States"/>
    <s v="Waco"/>
    <s v="Texas"/>
    <n v="76706"/>
    <s v="Central"/>
    <s v="OFF-BI-10004022"/>
    <s v="Office Supplies"/>
    <s v="Binders"/>
    <s v="Acco Suede Grain Vinyl Round Ring Binder"/>
    <n v="0.55600000000000005"/>
    <n v="1"/>
    <n v="0.8"/>
    <n v="-0.94520000000000004"/>
    <x v="42"/>
    <x v="3"/>
  </r>
  <r>
    <n v="9294"/>
    <s v="US-2017-116505"/>
    <d v="2017-11-17T00:00:00"/>
    <s v="11/21/2017"/>
    <s v="Second Class"/>
    <s v="TB-21625"/>
    <s v="Trudy Brown"/>
    <s v="Consumer"/>
    <s v="United States"/>
    <s v="Hagerstown"/>
    <s v="Maryland"/>
    <n v="21740"/>
    <s v="East"/>
    <s v="OFF-BI-10000050"/>
    <s v="Office Supplies"/>
    <s v="Binders"/>
    <s v="Angle-D Binders with Locking Rings, Label Holders"/>
    <n v="43.8"/>
    <n v="6"/>
    <n v="0"/>
    <n v="20.585999999999999"/>
    <x v="23"/>
    <x v="3"/>
  </r>
  <r>
    <n v="9295"/>
    <s v="CA-2017-161340"/>
    <d v="2017-05-28T00:00:00"/>
    <d v="2017-01-06T00:00:00"/>
    <s v="Standard Class"/>
    <s v="AM-10360"/>
    <s v="Alice McCarthy"/>
    <s v="Corporate"/>
    <s v="United States"/>
    <s v="Cleveland"/>
    <s v="Ohio"/>
    <n v="44105"/>
    <s v="East"/>
    <s v="OFF-PA-10002464"/>
    <s v="Office Supplies"/>
    <s v="Paper"/>
    <s v="HP Office Recycled Paper (20Lb. and 87 Bright)"/>
    <n v="13.872"/>
    <n v="3"/>
    <n v="0.2"/>
    <n v="5.0286"/>
    <x v="24"/>
    <x v="3"/>
  </r>
  <r>
    <n v="9296"/>
    <s v="CA-2017-161340"/>
    <d v="2017-05-28T00:00:00"/>
    <d v="2017-01-06T00:00:00"/>
    <s v="Standard Class"/>
    <s v="AM-10360"/>
    <s v="Alice McCarthy"/>
    <s v="Corporate"/>
    <s v="United States"/>
    <s v="Cleveland"/>
    <s v="Ohio"/>
    <n v="44105"/>
    <s v="East"/>
    <s v="FUR-BO-10004709"/>
    <s v="Furniture"/>
    <s v="Bookcases"/>
    <s v="Bush Westfield Collection Bookcases, Medium Cherry Finish"/>
    <n v="115.96"/>
    <n v="4"/>
    <n v="0.5"/>
    <n v="-64.937600000000003"/>
    <x v="24"/>
    <x v="3"/>
  </r>
  <r>
    <n v="9297"/>
    <s v="US-2015-163433"/>
    <d v="2015-04-18T00:00:00"/>
    <s v="4/22/2015"/>
    <s v="Second Class"/>
    <s v="MP-17965"/>
    <s v="Michael Paige"/>
    <s v="Corporate"/>
    <s v="United States"/>
    <s v="Mcallen"/>
    <s v="Texas"/>
    <n v="78501"/>
    <s v="Central"/>
    <s v="TEC-AC-10003590"/>
    <s v="Technology"/>
    <s v="Accessories"/>
    <s v="TRENDnet 56K USB 2.0 Phone, Internet and Fax Modem"/>
    <n v="41.423999999999999"/>
    <n v="2"/>
    <n v="0.2"/>
    <n v="8.2848000000000006"/>
    <x v="19"/>
    <x v="1"/>
  </r>
  <r>
    <n v="9298"/>
    <s v="US-2015-163433"/>
    <d v="2015-04-18T00:00:00"/>
    <s v="4/22/2015"/>
    <s v="Second Class"/>
    <s v="MP-17965"/>
    <s v="Michael Paige"/>
    <s v="Corporate"/>
    <s v="United States"/>
    <s v="Mcallen"/>
    <s v="Texas"/>
    <n v="78501"/>
    <s v="Central"/>
    <s v="TEC-PH-10003357"/>
    <s v="Technology"/>
    <s v="Phones"/>
    <s v="Grandstream GXP2100 Mainstream Business Phone"/>
    <n v="244.768"/>
    <n v="4"/>
    <n v="0.2"/>
    <n v="24.476800000000001"/>
    <x v="19"/>
    <x v="1"/>
  </r>
  <r>
    <n v="9299"/>
    <s v="US-2015-163433"/>
    <d v="2015-04-18T00:00:00"/>
    <s v="4/22/2015"/>
    <s v="Second Class"/>
    <s v="MP-17965"/>
    <s v="Michael Paige"/>
    <s v="Corporate"/>
    <s v="United States"/>
    <s v="Mcallen"/>
    <s v="Texas"/>
    <n v="78501"/>
    <s v="Central"/>
    <s v="OFF-AR-10003373"/>
    <s v="Office Supplies"/>
    <s v="Art"/>
    <s v="Boston School Pro Electric Pencil Sharpener, 1670"/>
    <n v="74.352000000000004"/>
    <n v="3"/>
    <n v="0.2"/>
    <n v="6.5057999999999998"/>
    <x v="19"/>
    <x v="1"/>
  </r>
  <r>
    <n v="9300"/>
    <s v="US-2015-163433"/>
    <d v="2015-04-18T00:00:00"/>
    <s v="4/22/2015"/>
    <s v="Second Class"/>
    <s v="MP-17965"/>
    <s v="Michael Paige"/>
    <s v="Corporate"/>
    <s v="United States"/>
    <s v="Mcallen"/>
    <s v="Texas"/>
    <n v="78501"/>
    <s v="Central"/>
    <s v="OFF-BI-10003676"/>
    <s v="Office Supplies"/>
    <s v="Binders"/>
    <s v="GBC Standard Recycled Report Covers, Clear Plastic Sheets"/>
    <n v="4.3120000000000003"/>
    <n v="2"/>
    <n v="0.8"/>
    <n v="-6.8992000000000004"/>
    <x v="19"/>
    <x v="1"/>
  </r>
  <r>
    <n v="9301"/>
    <s v="US-2015-163433"/>
    <d v="2015-04-18T00:00:00"/>
    <s v="4/22/2015"/>
    <s v="Second Class"/>
    <s v="MP-17965"/>
    <s v="Michael Paige"/>
    <s v="Corporate"/>
    <s v="United States"/>
    <s v="Mcallen"/>
    <s v="Texas"/>
    <n v="78501"/>
    <s v="Central"/>
    <s v="FUR-CH-10000225"/>
    <s v="Furniture"/>
    <s v="Chairs"/>
    <s v="Global Geo Office Task Chair, Gray"/>
    <n v="56.686"/>
    <n v="1"/>
    <n v="0.3"/>
    <n v="-20.245000000000001"/>
    <x v="19"/>
    <x v="1"/>
  </r>
  <r>
    <n v="9302"/>
    <s v="US-2015-163433"/>
    <d v="2015-04-18T00:00:00"/>
    <s v="4/22/2015"/>
    <s v="Second Class"/>
    <s v="MP-17965"/>
    <s v="Michael Paige"/>
    <s v="Corporate"/>
    <s v="United States"/>
    <s v="Mcallen"/>
    <s v="Texas"/>
    <n v="78501"/>
    <s v="Central"/>
    <s v="TEC-PH-10001870"/>
    <s v="Technology"/>
    <s v="Phones"/>
    <s v="Lunatik TT5L-002 Taktik Strike Impact Protection System for iPhone 5"/>
    <n v="97.968000000000004"/>
    <n v="2"/>
    <n v="0.2"/>
    <n v="6.1230000000000002"/>
    <x v="19"/>
    <x v="1"/>
  </r>
  <r>
    <n v="9303"/>
    <s v="US-2015-163433"/>
    <d v="2015-04-18T00:00:00"/>
    <s v="4/22/2015"/>
    <s v="Second Class"/>
    <s v="MP-17965"/>
    <s v="Michael Paige"/>
    <s v="Corporate"/>
    <s v="United States"/>
    <s v="Mcallen"/>
    <s v="Texas"/>
    <n v="78501"/>
    <s v="Central"/>
    <s v="OFF-AR-10003481"/>
    <s v="Office Supplies"/>
    <s v="Art"/>
    <s v="Newell 348"/>
    <n v="7.8719999999999999"/>
    <n v="3"/>
    <n v="0.2"/>
    <n v="0.88560000000000005"/>
    <x v="19"/>
    <x v="1"/>
  </r>
  <r>
    <n v="9304"/>
    <s v="US-2015-163433"/>
    <d v="2015-04-18T00:00:00"/>
    <s v="4/22/2015"/>
    <s v="Second Class"/>
    <s v="MP-17965"/>
    <s v="Michael Paige"/>
    <s v="Corporate"/>
    <s v="United States"/>
    <s v="Mcallen"/>
    <s v="Texas"/>
    <n v="78501"/>
    <s v="Central"/>
    <s v="OFF-PA-10003936"/>
    <s v="Office Supplies"/>
    <s v="Paper"/>
    <s v="Xerox 1994"/>
    <n v="15.552"/>
    <n v="3"/>
    <n v="0.2"/>
    <n v="5.4432"/>
    <x v="19"/>
    <x v="1"/>
  </r>
  <r>
    <n v="9305"/>
    <s v="US-2015-163433"/>
    <d v="2015-04-18T00:00:00"/>
    <s v="4/22/2015"/>
    <s v="Second Class"/>
    <s v="MP-17965"/>
    <s v="Michael Paige"/>
    <s v="Corporate"/>
    <s v="United States"/>
    <s v="Mcallen"/>
    <s v="Texas"/>
    <n v="78501"/>
    <s v="Central"/>
    <s v="OFF-BI-10000320"/>
    <s v="Office Supplies"/>
    <s v="Binders"/>
    <s v="GBC Plastic Binding Combs"/>
    <n v="1.476"/>
    <n v="1"/>
    <n v="0.8"/>
    <n v="-2.2877999999999998"/>
    <x v="19"/>
    <x v="1"/>
  </r>
  <r>
    <n v="9306"/>
    <s v="CA-2015-137603"/>
    <d v="2015-09-19T00:00:00"/>
    <s v="9/24/2015"/>
    <s v="Standard Class"/>
    <s v="MH-17290"/>
    <s v="Marc Harrigan"/>
    <s v="Home Office"/>
    <s v="United States"/>
    <s v="Santa Fe"/>
    <s v="New Mexico"/>
    <n v="87505"/>
    <s v="West"/>
    <s v="OFF-AR-10001972"/>
    <s v="Office Supplies"/>
    <s v="Art"/>
    <s v="Newell 323"/>
    <n v="8.4"/>
    <n v="5"/>
    <n v="0"/>
    <n v="2.1840000000000002"/>
    <x v="11"/>
    <x v="1"/>
  </r>
  <r>
    <n v="9307"/>
    <s v="CA-2014-128237"/>
    <d v="2014-03-25T00:00:00"/>
    <s v="3/30/2014"/>
    <s v="Standard Class"/>
    <s v="CA-12265"/>
    <s v="Christina Anderson"/>
    <s v="Consumer"/>
    <s v="United States"/>
    <s v="San Francisco"/>
    <s v="California"/>
    <n v="94110"/>
    <s v="West"/>
    <s v="OFF-AR-10003829"/>
    <s v="Office Supplies"/>
    <s v="Art"/>
    <s v="Newell 35"/>
    <n v="6.56"/>
    <n v="2"/>
    <n v="0"/>
    <n v="1.9024000000000001"/>
    <x v="34"/>
    <x v="2"/>
  </r>
  <r>
    <n v="9308"/>
    <s v="CA-2014-128237"/>
    <d v="2014-03-25T00:00:00"/>
    <s v="3/30/2014"/>
    <s v="Standard Class"/>
    <s v="CA-12265"/>
    <s v="Christina Anderson"/>
    <s v="Consumer"/>
    <s v="United States"/>
    <s v="San Francisco"/>
    <s v="California"/>
    <n v="94110"/>
    <s v="West"/>
    <s v="OFF-AR-10003338"/>
    <s v="Office Supplies"/>
    <s v="Art"/>
    <s v="Eberhard Faber 3 1/2&quot; Golf Pencils"/>
    <n v="14.88"/>
    <n v="2"/>
    <n v="0"/>
    <n v="3.72"/>
    <x v="34"/>
    <x v="2"/>
  </r>
  <r>
    <n v="9309"/>
    <s v="CA-2014-128237"/>
    <d v="2014-03-25T00:00:00"/>
    <s v="3/30/2014"/>
    <s v="Standard Class"/>
    <s v="CA-12265"/>
    <s v="Christina Anderson"/>
    <s v="Consumer"/>
    <s v="United States"/>
    <s v="San Francisco"/>
    <s v="California"/>
    <n v="94110"/>
    <s v="West"/>
    <s v="TEC-AC-10002558"/>
    <s v="Technology"/>
    <s v="Accessories"/>
    <s v="Imation†Swivel†Flash Drive†USB†flash drive†- 8 GB"/>
    <n v="45.48"/>
    <n v="4"/>
    <n v="0"/>
    <n v="15.917999999999999"/>
    <x v="34"/>
    <x v="2"/>
  </r>
  <r>
    <n v="9310"/>
    <s v="CA-2014-128237"/>
    <d v="2014-03-25T00:00:00"/>
    <s v="3/30/2014"/>
    <s v="Standard Class"/>
    <s v="CA-12265"/>
    <s v="Christina Anderson"/>
    <s v="Consumer"/>
    <s v="United States"/>
    <s v="San Francisco"/>
    <s v="California"/>
    <n v="94110"/>
    <s v="West"/>
    <s v="OFF-AR-10000034"/>
    <s v="Office Supplies"/>
    <s v="Art"/>
    <s v="BIC Brite Liner Grip Highlighters, Assorted, 5/Pack"/>
    <n v="25.44"/>
    <n v="6"/>
    <n v="0"/>
    <n v="9.9215999999999998"/>
    <x v="34"/>
    <x v="2"/>
  </r>
  <r>
    <n v="9311"/>
    <s v="US-2016-102141"/>
    <d v="2016-08-26T00:00:00"/>
    <s v="8/31/2016"/>
    <s v="Standard Class"/>
    <s v="KD-16615"/>
    <s v="Ken Dana"/>
    <s v="Corporate"/>
    <s v="United States"/>
    <s v="New York City"/>
    <s v="New York"/>
    <n v="10024"/>
    <s v="East"/>
    <s v="OFF-BI-10001510"/>
    <s v="Office Supplies"/>
    <s v="Binders"/>
    <s v="Deluxe Heavy-Duty Vinyl Round Ring Binder"/>
    <n v="146.68799999999999"/>
    <n v="8"/>
    <n v="0.2"/>
    <n v="45.84"/>
    <x v="28"/>
    <x v="0"/>
  </r>
  <r>
    <n v="9312"/>
    <s v="CA-2017-148642"/>
    <d v="2017-03-06T00:00:00"/>
    <d v="2017-12-03T00:00:00"/>
    <s v="Standard Class"/>
    <s v="DW-13540"/>
    <s v="Don Weiss"/>
    <s v="Consumer"/>
    <s v="United States"/>
    <s v="Dallas"/>
    <s v="Texas"/>
    <n v="75220"/>
    <s v="Central"/>
    <s v="OFF-LA-10000134"/>
    <s v="Office Supplies"/>
    <s v="Labels"/>
    <s v="Avery 511"/>
    <n v="4.9279999999999999"/>
    <n v="2"/>
    <n v="0.2"/>
    <n v="1.7248000000000001"/>
    <x v="42"/>
    <x v="3"/>
  </r>
  <r>
    <n v="9313"/>
    <s v="CA-2017-148642"/>
    <d v="2017-03-06T00:00:00"/>
    <d v="2017-12-03T00:00:00"/>
    <s v="Standard Class"/>
    <s v="DW-13540"/>
    <s v="Don Weiss"/>
    <s v="Consumer"/>
    <s v="United States"/>
    <s v="Dallas"/>
    <s v="Texas"/>
    <n v="75220"/>
    <s v="Central"/>
    <s v="OFF-AR-10000588"/>
    <s v="Office Supplies"/>
    <s v="Art"/>
    <s v="Newell 345"/>
    <n v="63.488"/>
    <n v="4"/>
    <n v="0.2"/>
    <n v="4.7615999999999996"/>
    <x v="42"/>
    <x v="3"/>
  </r>
  <r>
    <n v="9314"/>
    <s v="CA-2015-111948"/>
    <d v="2015-11-11T00:00:00"/>
    <d v="2015-11-11T00:00:00"/>
    <s v="Same Day"/>
    <s v="AG-10495"/>
    <s v="Andrew Gjertsen"/>
    <s v="Corporate"/>
    <s v="United States"/>
    <s v="Detroit"/>
    <s v="Michigan"/>
    <n v="48234"/>
    <s v="Central"/>
    <s v="OFF-ST-10003282"/>
    <s v="Office Supplies"/>
    <s v="Storage"/>
    <s v="Advantus 10-Drawer Portable Organizer, Chrome Metal Frame, Smoke Drawers"/>
    <n v="418.32"/>
    <n v="7"/>
    <n v="0"/>
    <n v="117.1296"/>
    <x v="6"/>
    <x v="1"/>
  </r>
  <r>
    <n v="9315"/>
    <s v="CA-2015-111948"/>
    <d v="2015-11-11T00:00:00"/>
    <d v="2015-11-11T00:00:00"/>
    <s v="Same Day"/>
    <s v="AG-10495"/>
    <s v="Andrew Gjertsen"/>
    <s v="Corporate"/>
    <s v="United States"/>
    <s v="Detroit"/>
    <s v="Michigan"/>
    <n v="48234"/>
    <s v="Central"/>
    <s v="OFF-AP-10002311"/>
    <s v="Office Supplies"/>
    <s v="Appliances"/>
    <s v="Holmes Replacement Filter for HEPA Air Cleaner, Very Large Room, HEPA Filter"/>
    <n v="123.858"/>
    <n v="2"/>
    <n v="0.1"/>
    <n v="46.790799999999997"/>
    <x v="6"/>
    <x v="1"/>
  </r>
  <r>
    <n v="9316"/>
    <s v="CA-2016-161907"/>
    <d v="2016-04-05T00:00:00"/>
    <d v="2016-09-04T00:00:00"/>
    <s v="Standard Class"/>
    <s v="JH-16180"/>
    <s v="Justin Hirsh"/>
    <s v="Consumer"/>
    <s v="United States"/>
    <s v="Philadelphia"/>
    <s v="Pennsylvania"/>
    <n v="19140"/>
    <s v="East"/>
    <s v="TEC-PH-10000141"/>
    <s v="Technology"/>
    <s v="Phones"/>
    <s v="Clearsounds A400"/>
    <n v="118.782"/>
    <n v="3"/>
    <n v="0.4"/>
    <n v="-27.715800000000002"/>
    <x v="25"/>
    <x v="0"/>
  </r>
  <r>
    <n v="9317"/>
    <s v="CA-2016-161907"/>
    <d v="2016-04-05T00:00:00"/>
    <d v="2016-09-04T00:00:00"/>
    <s v="Standard Class"/>
    <s v="JH-16180"/>
    <s v="Justin Hirsh"/>
    <s v="Consumer"/>
    <s v="United States"/>
    <s v="Philadelphia"/>
    <s v="Pennsylvania"/>
    <n v="19140"/>
    <s v="East"/>
    <s v="OFF-SU-10000646"/>
    <s v="Office Supplies"/>
    <s v="Supplies"/>
    <s v="Premier Automatic Letter Opener"/>
    <n v="769.18399999999997"/>
    <n v="4"/>
    <n v="0.2"/>
    <n v="-163.45160000000001"/>
    <x v="25"/>
    <x v="0"/>
  </r>
  <r>
    <n v="9318"/>
    <s v="CA-2017-124940"/>
    <d v="2017-02-21T00:00:00"/>
    <s v="2/26/2017"/>
    <s v="Standard Class"/>
    <s v="DK-13090"/>
    <s v="Dave Kipp"/>
    <s v="Consumer"/>
    <s v="United States"/>
    <s v="Carrollton"/>
    <s v="Texas"/>
    <n v="75007"/>
    <s v="Central"/>
    <s v="TEC-AC-10002076"/>
    <s v="Technology"/>
    <s v="Accessories"/>
    <s v="Microsoft Natural Keyboard Elite"/>
    <n v="47.904000000000003"/>
    <n v="1"/>
    <n v="0.2"/>
    <n v="-2.9940000000000002"/>
    <x v="31"/>
    <x v="3"/>
  </r>
  <r>
    <n v="9319"/>
    <s v="US-2017-108343"/>
    <d v="2017-07-20T00:00:00"/>
    <s v="7/25/2017"/>
    <s v="Standard Class"/>
    <s v="AR-10825"/>
    <s v="Anthony Rawles"/>
    <s v="Corporate"/>
    <s v="United States"/>
    <s v="New York City"/>
    <s v="New York"/>
    <n v="10009"/>
    <s v="East"/>
    <s v="OFF-PA-10000743"/>
    <s v="Office Supplies"/>
    <s v="Paper"/>
    <s v="Xerox 1977"/>
    <n v="13.36"/>
    <n v="2"/>
    <n v="0"/>
    <n v="6.4127999999999998"/>
    <x v="10"/>
    <x v="3"/>
  </r>
  <r>
    <n v="9320"/>
    <s v="US-2017-108343"/>
    <d v="2017-07-20T00:00:00"/>
    <s v="7/25/2017"/>
    <s v="Standard Class"/>
    <s v="AR-10825"/>
    <s v="Anthony Rawles"/>
    <s v="Corporate"/>
    <s v="United States"/>
    <s v="New York City"/>
    <s v="New York"/>
    <n v="10009"/>
    <s v="East"/>
    <s v="FUR-CH-10002780"/>
    <s v="Furniture"/>
    <s v="Chairs"/>
    <s v="Office Star - Task Chair with Contemporary Loop Arms"/>
    <n v="163.76400000000001"/>
    <n v="2"/>
    <n v="0.1"/>
    <n v="25.474399999999999"/>
    <x v="10"/>
    <x v="3"/>
  </r>
  <r>
    <n v="9321"/>
    <s v="US-2017-108343"/>
    <d v="2017-07-20T00:00:00"/>
    <s v="7/25/2017"/>
    <s v="Standard Class"/>
    <s v="AR-10825"/>
    <s v="Anthony Rawles"/>
    <s v="Corporate"/>
    <s v="United States"/>
    <s v="New York City"/>
    <s v="New York"/>
    <n v="10009"/>
    <s v="East"/>
    <s v="FUR-FU-10000747"/>
    <s v="Furniture"/>
    <s v="Furnishings"/>
    <s v="Tenex B1-RE Series Chair Mats for Low Pile Carpets"/>
    <n v="183.92"/>
    <n v="4"/>
    <n v="0"/>
    <n v="31.266400000000001"/>
    <x v="10"/>
    <x v="3"/>
  </r>
  <r>
    <n v="9322"/>
    <s v="US-2016-111563"/>
    <d v="2016-11-04T00:00:00"/>
    <d v="2016-08-11T00:00:00"/>
    <s v="Standard Class"/>
    <s v="SM-20005"/>
    <s v="Sally Matthias"/>
    <s v="Consumer"/>
    <s v="United States"/>
    <s v="Houston"/>
    <s v="Texas"/>
    <n v="77041"/>
    <s v="Central"/>
    <s v="FUR-FU-10002445"/>
    <s v="Furniture"/>
    <s v="Furnishings"/>
    <s v="DAX Two-Tone Rosewood/Black Document Frame, Desktop, 5 x 7"/>
    <n v="11.375999999999999"/>
    <n v="3"/>
    <n v="0.6"/>
    <n v="-5.6879999999999997"/>
    <x v="0"/>
    <x v="0"/>
  </r>
  <r>
    <n v="9323"/>
    <s v="US-2016-111563"/>
    <d v="2016-11-04T00:00:00"/>
    <d v="2016-08-11T00:00:00"/>
    <s v="Standard Class"/>
    <s v="SM-20005"/>
    <s v="Sally Matthias"/>
    <s v="Consumer"/>
    <s v="United States"/>
    <s v="Houston"/>
    <s v="Texas"/>
    <n v="77041"/>
    <s v="Central"/>
    <s v="FUR-FU-10000723"/>
    <s v="Furniture"/>
    <s v="Furnishings"/>
    <s v="Deflect-o EconoMat Studded, No Bevel Mat for Low Pile Carpeting"/>
    <n v="66.111999999999995"/>
    <n v="4"/>
    <n v="0.6"/>
    <n v="-84.2928"/>
    <x v="0"/>
    <x v="0"/>
  </r>
  <r>
    <n v="9324"/>
    <s v="CA-2017-121853"/>
    <d v="2017-09-23T00:00:00"/>
    <s v="9/29/2017"/>
    <s v="Standard Class"/>
    <s v="DB-13660"/>
    <s v="Duane Benoit"/>
    <s v="Consumer"/>
    <s v="United States"/>
    <s v="Los Angeles"/>
    <s v="California"/>
    <n v="90036"/>
    <s v="West"/>
    <s v="OFF-PA-10003641"/>
    <s v="Office Supplies"/>
    <s v="Paper"/>
    <s v="Xerox 1909"/>
    <n v="211.04"/>
    <n v="8"/>
    <n v="0"/>
    <n v="97.078400000000002"/>
    <x v="15"/>
    <x v="3"/>
  </r>
  <r>
    <n v="9325"/>
    <s v="CA-2017-121853"/>
    <d v="2017-09-23T00:00:00"/>
    <s v="9/29/2017"/>
    <s v="Standard Class"/>
    <s v="DB-13660"/>
    <s v="Duane Benoit"/>
    <s v="Consumer"/>
    <s v="United States"/>
    <s v="Los Angeles"/>
    <s v="California"/>
    <n v="90036"/>
    <s v="West"/>
    <s v="FUR-CH-10003973"/>
    <s v="Furniture"/>
    <s v="Chairs"/>
    <s v="GuestStacker Chair with Chrome Finish Legs"/>
    <n v="594.81600000000003"/>
    <n v="2"/>
    <n v="0.2"/>
    <n v="59.4816"/>
    <x v="15"/>
    <x v="3"/>
  </r>
  <r>
    <n v="9326"/>
    <s v="CA-2017-121853"/>
    <d v="2017-09-23T00:00:00"/>
    <s v="9/29/2017"/>
    <s v="Standard Class"/>
    <s v="DB-13660"/>
    <s v="Duane Benoit"/>
    <s v="Consumer"/>
    <s v="United States"/>
    <s v="Los Angeles"/>
    <s v="California"/>
    <n v="90036"/>
    <s v="West"/>
    <s v="OFF-BI-10000977"/>
    <s v="Office Supplies"/>
    <s v="Binders"/>
    <s v="Ibico Plastic Spiral Binding Combs"/>
    <n v="72.959999999999994"/>
    <n v="3"/>
    <n v="0.2"/>
    <n v="23.712"/>
    <x v="15"/>
    <x v="3"/>
  </r>
  <r>
    <n v="9327"/>
    <s v="US-2017-130687"/>
    <d v="2017-09-07T00:00:00"/>
    <d v="2017-10-09T00:00:00"/>
    <s v="First Class"/>
    <s v="PF-19225"/>
    <s v="Phillip Flathmann"/>
    <s v="Consumer"/>
    <s v="United States"/>
    <s v="Edmonds"/>
    <s v="Washington"/>
    <n v="98026"/>
    <s v="West"/>
    <s v="FUR-FU-10004053"/>
    <s v="Furniture"/>
    <s v="Furnishings"/>
    <s v="DAX Two-Tone Silver Metal Document Frame"/>
    <n v="80.959999999999994"/>
    <n v="4"/>
    <n v="0"/>
    <n v="34.812800000000003"/>
    <x v="15"/>
    <x v="3"/>
  </r>
  <r>
    <n v="9328"/>
    <s v="US-2017-130687"/>
    <d v="2017-09-07T00:00:00"/>
    <d v="2017-10-09T00:00:00"/>
    <s v="First Class"/>
    <s v="PF-19225"/>
    <s v="Phillip Flathmann"/>
    <s v="Consumer"/>
    <s v="United States"/>
    <s v="Edmonds"/>
    <s v="Washington"/>
    <n v="98026"/>
    <s v="West"/>
    <s v="TEC-PH-10002033"/>
    <s v="Technology"/>
    <s v="Phones"/>
    <s v="Konftel 250 Conference†phone†- Charcoal black"/>
    <n v="455.71199999999999"/>
    <n v="2"/>
    <n v="0.2"/>
    <n v="34.178400000000003"/>
    <x v="15"/>
    <x v="3"/>
  </r>
  <r>
    <n v="9329"/>
    <s v="US-2017-130687"/>
    <d v="2017-09-07T00:00:00"/>
    <d v="2017-10-09T00:00:00"/>
    <s v="First Class"/>
    <s v="PF-19225"/>
    <s v="Phillip Flathmann"/>
    <s v="Consumer"/>
    <s v="United States"/>
    <s v="Edmonds"/>
    <s v="Washington"/>
    <n v="98026"/>
    <s v="West"/>
    <s v="OFF-AR-10004260"/>
    <s v="Office Supplies"/>
    <s v="Art"/>
    <s v="Boston 1799 Powerhouse Electric Pencil Sharpener"/>
    <n v="25.98"/>
    <n v="1"/>
    <n v="0"/>
    <n v="7.2744"/>
    <x v="15"/>
    <x v="3"/>
  </r>
  <r>
    <n v="9330"/>
    <s v="CA-2015-164497"/>
    <d v="2015-11-28T00:00:00"/>
    <s v="11/30/2015"/>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n v="15.395200000000001"/>
    <x v="6"/>
    <x v="1"/>
  </r>
  <r>
    <n v="9331"/>
    <s v="US-2015-153283"/>
    <d v="2015-11-12T00:00:00"/>
    <s v="11/18/2015"/>
    <s v="Standard Class"/>
    <s v="EB-14110"/>
    <s v="Eugene Barchas"/>
    <s v="Consumer"/>
    <s v="United States"/>
    <s v="New York City"/>
    <s v="New York"/>
    <n v="10035"/>
    <s v="East"/>
    <s v="OFF-EN-10001539"/>
    <s v="Office Supplies"/>
    <s v="Envelopes"/>
    <s v="Staple envelope"/>
    <n v="15.56"/>
    <n v="2"/>
    <n v="0"/>
    <n v="7.3132000000000001"/>
    <x v="6"/>
    <x v="1"/>
  </r>
  <r>
    <n v="9332"/>
    <s v="CA-2016-108056"/>
    <d v="2016-09-29T00:00:00"/>
    <d v="2016-03-10T00:00:00"/>
    <s v="Standard Class"/>
    <s v="ES-14080"/>
    <s v="Erin Smith"/>
    <s v="Corporate"/>
    <s v="United States"/>
    <s v="Springfield"/>
    <s v="Oregon"/>
    <n v="97477"/>
    <s v="West"/>
    <s v="TEC-PH-10001817"/>
    <s v="Technology"/>
    <s v="Phones"/>
    <s v="Wilson Electronics DB Pro Signal Booster"/>
    <n v="859.2"/>
    <n v="3"/>
    <n v="0.2"/>
    <n v="75.180000000000007"/>
    <x v="21"/>
    <x v="0"/>
  </r>
  <r>
    <n v="9333"/>
    <s v="CA-2017-127726"/>
    <d v="2017-09-11T00:00:00"/>
    <s v="9/13/2017"/>
    <s v="Second Class"/>
    <s v="SS-20410"/>
    <s v="Shahid Shariari"/>
    <s v="Consumer"/>
    <s v="United States"/>
    <s v="Georgetown"/>
    <s v="Kentucky"/>
    <n v="40324"/>
    <s v="South"/>
    <s v="OFF-AP-10002578"/>
    <s v="Office Supplies"/>
    <s v="Appliances"/>
    <s v="Fellowes Premier Superior Surge Suppressor, 10-Outlet, With Phone and Remote"/>
    <n v="195.68"/>
    <n v="4"/>
    <n v="0"/>
    <n v="50.876800000000003"/>
    <x v="15"/>
    <x v="3"/>
  </r>
  <r>
    <n v="9334"/>
    <s v="CA-2017-127726"/>
    <d v="2017-09-11T00:00:00"/>
    <s v="9/13/2017"/>
    <s v="Second Class"/>
    <s v="SS-20410"/>
    <s v="Shahid Shariari"/>
    <s v="Consumer"/>
    <s v="United States"/>
    <s v="Georgetown"/>
    <s v="Kentucky"/>
    <n v="40324"/>
    <s v="South"/>
    <s v="OFF-FA-10000992"/>
    <s v="Office Supplies"/>
    <s v="Fasteners"/>
    <s v="Acco Clips to Go Binder Clips, 24 Clips in Two Sizes"/>
    <n v="14.2"/>
    <n v="4"/>
    <n v="0"/>
    <n v="6.6740000000000004"/>
    <x v="15"/>
    <x v="3"/>
  </r>
  <r>
    <n v="9335"/>
    <s v="CA-2017-110198"/>
    <d v="2017-05-01T00:00:00"/>
    <d v="2017-02-05T00:00:00"/>
    <s v="First Class"/>
    <s v="AG-10900"/>
    <s v="Arthur Gainer"/>
    <s v="Consumer"/>
    <s v="United States"/>
    <s v="Coral Springs"/>
    <s v="Florida"/>
    <n v="33065"/>
    <s v="South"/>
    <s v="FUR-BO-10001798"/>
    <s v="Furniture"/>
    <s v="Bookcases"/>
    <s v="Bush Somerset Collection Bookcase"/>
    <n v="314.35199999999998"/>
    <n v="3"/>
    <n v="0.2"/>
    <n v="-15.717599999999999"/>
    <x v="24"/>
    <x v="3"/>
  </r>
  <r>
    <n v="9336"/>
    <s v="CA-2017-110198"/>
    <d v="2017-05-01T00:00:00"/>
    <d v="2017-02-05T00:00:00"/>
    <s v="First Class"/>
    <s v="AG-10900"/>
    <s v="Arthur Gainer"/>
    <s v="Consumer"/>
    <s v="United States"/>
    <s v="Coral Springs"/>
    <s v="Florida"/>
    <n v="33065"/>
    <s v="South"/>
    <s v="OFF-LA-10004409"/>
    <s v="Office Supplies"/>
    <s v="Labels"/>
    <s v="Avery 492"/>
    <n v="4.6079999999999997"/>
    <n v="2"/>
    <n v="0.2"/>
    <n v="1.4976"/>
    <x v="24"/>
    <x v="3"/>
  </r>
  <r>
    <n v="9337"/>
    <s v="CA-2017-130715"/>
    <d v="2017-09-16T00:00:00"/>
    <s v="9/20/2017"/>
    <s v="Standard Class"/>
    <s v="CY-12745"/>
    <s v="Craig Yedwab"/>
    <s v="Corporate"/>
    <s v="United States"/>
    <s v="San Francisco"/>
    <s v="California"/>
    <n v="94110"/>
    <s v="West"/>
    <s v="OFF-FA-10000621"/>
    <s v="Office Supplies"/>
    <s v="Fasteners"/>
    <s v="OIC Colored Binder Clips, Assorted Sizes"/>
    <n v="17.899999999999999"/>
    <n v="5"/>
    <n v="0"/>
    <n v="8.7710000000000008"/>
    <x v="15"/>
    <x v="3"/>
  </r>
  <r>
    <n v="9338"/>
    <s v="CA-2014-155264"/>
    <d v="2014-10-19T00:00:00"/>
    <s v="10/22/2014"/>
    <s v="Second Class"/>
    <s v="RP-19270"/>
    <s v="Rachel Payne"/>
    <s v="Corporate"/>
    <s v="United States"/>
    <s v="San Francisco"/>
    <s v="California"/>
    <n v="94110"/>
    <s v="West"/>
    <s v="OFF-BI-10003196"/>
    <s v="Office Supplies"/>
    <s v="Binders"/>
    <s v="Accohide Poly Flexible Ring Binders"/>
    <n v="2.992"/>
    <n v="1"/>
    <n v="0.2"/>
    <n v="1.1220000000000001"/>
    <x v="18"/>
    <x v="2"/>
  </r>
  <r>
    <n v="9339"/>
    <s v="CA-2014-155264"/>
    <d v="2014-10-19T00:00:00"/>
    <s v="10/22/2014"/>
    <s v="Second Class"/>
    <s v="RP-19270"/>
    <s v="Rachel Payne"/>
    <s v="Corporate"/>
    <s v="United States"/>
    <s v="San Francisco"/>
    <s v="California"/>
    <n v="94110"/>
    <s v="West"/>
    <s v="OFF-BI-10003727"/>
    <s v="Office Supplies"/>
    <s v="Binders"/>
    <s v="Avery Durable Slant Ring Binders With Label Holder"/>
    <n v="20.064"/>
    <n v="6"/>
    <n v="0.2"/>
    <n v="7.0224000000000002"/>
    <x v="18"/>
    <x v="2"/>
  </r>
  <r>
    <n v="9340"/>
    <s v="CA-2014-155264"/>
    <d v="2014-10-19T00:00:00"/>
    <s v="10/22/2014"/>
    <s v="Second Class"/>
    <s v="RP-19270"/>
    <s v="Rachel Payne"/>
    <s v="Corporate"/>
    <s v="United States"/>
    <s v="San Francisco"/>
    <s v="California"/>
    <n v="94110"/>
    <s v="West"/>
    <s v="OFF-PA-10003228"/>
    <s v="Office Supplies"/>
    <s v="Paper"/>
    <s v="Xerox 1917"/>
    <n v="146.72999999999999"/>
    <n v="3"/>
    <n v="0"/>
    <n v="68.963099999999997"/>
    <x v="18"/>
    <x v="2"/>
  </r>
  <r>
    <n v="9341"/>
    <s v="CA-2014-155264"/>
    <d v="2014-10-19T00:00:00"/>
    <s v="10/22/2014"/>
    <s v="Second Class"/>
    <s v="RP-19270"/>
    <s v="Rachel Payne"/>
    <s v="Corporate"/>
    <s v="United States"/>
    <s v="San Francisco"/>
    <s v="California"/>
    <n v="94110"/>
    <s v="West"/>
    <s v="OFF-LA-10002787"/>
    <s v="Office Supplies"/>
    <s v="Labels"/>
    <s v="Avery 480"/>
    <n v="18.75"/>
    <n v="5"/>
    <n v="0"/>
    <n v="9"/>
    <x v="18"/>
    <x v="2"/>
  </r>
  <r>
    <n v="9342"/>
    <s v="CA-2014-155264"/>
    <d v="2014-10-19T00:00:00"/>
    <s v="10/22/2014"/>
    <s v="Second Class"/>
    <s v="RP-19270"/>
    <s v="Rachel Payne"/>
    <s v="Corporate"/>
    <s v="United States"/>
    <s v="San Francisco"/>
    <s v="California"/>
    <n v="94110"/>
    <s v="West"/>
    <s v="TEC-PH-10001305"/>
    <s v="Technology"/>
    <s v="Phones"/>
    <s v="Panasonic KX TS208W Corded phone"/>
    <n v="117.57599999999999"/>
    <n v="3"/>
    <n v="0.2"/>
    <n v="11.7576"/>
    <x v="18"/>
    <x v="2"/>
  </r>
  <r>
    <n v="9343"/>
    <s v="CA-2016-119123"/>
    <d v="2016-03-13T00:00:00"/>
    <s v="3/18/2016"/>
    <s v="Standard Class"/>
    <s v="DB-13360"/>
    <s v="Dennis Bolton"/>
    <s v="Home Office"/>
    <s v="United States"/>
    <s v="Riverside"/>
    <s v="California"/>
    <n v="92503"/>
    <s v="West"/>
    <s v="OFF-BI-10001036"/>
    <s v="Office Supplies"/>
    <s v="Binders"/>
    <s v="Cardinal EasyOpen D-Ring Binders"/>
    <n v="51.183999999999997"/>
    <n v="7"/>
    <n v="0.2"/>
    <n v="19.193999999999999"/>
    <x v="17"/>
    <x v="0"/>
  </r>
  <r>
    <n v="9344"/>
    <s v="CA-2017-109085"/>
    <d v="2017-02-17T00:00:00"/>
    <s v="2/20/2017"/>
    <s v="First Class"/>
    <s v="CK-12325"/>
    <s v="Christine Kargatis"/>
    <s v="Home Office"/>
    <s v="United States"/>
    <s v="Troy"/>
    <s v="Ohio"/>
    <n v="45373"/>
    <s v="East"/>
    <s v="FUR-TA-10001086"/>
    <s v="Furniture"/>
    <s v="Tables"/>
    <s v="SAFCO PlanMaster Boards, 60w x 37-1/2d, White Melamine"/>
    <n v="455.97"/>
    <n v="5"/>
    <n v="0.4"/>
    <n v="-106.393"/>
    <x v="31"/>
    <x v="3"/>
  </r>
  <r>
    <n v="9345"/>
    <s v="CA-2017-109085"/>
    <d v="2017-02-17T00:00:00"/>
    <s v="2/20/2017"/>
    <s v="First Class"/>
    <s v="CK-12325"/>
    <s v="Christine Kargatis"/>
    <s v="Home Office"/>
    <s v="United States"/>
    <s v="Troy"/>
    <s v="Ohio"/>
    <n v="45373"/>
    <s v="East"/>
    <s v="OFF-BI-10001525"/>
    <s v="Office Supplies"/>
    <s v="Binders"/>
    <s v="Acco Pressboard Covers with Storage Hooks, 14 7/8&quot; x 11&quot;, Executive Red"/>
    <n v="5.7149999999999999"/>
    <n v="5"/>
    <n v="0.7"/>
    <n v="-4.7625000000000002"/>
    <x v="31"/>
    <x v="3"/>
  </r>
  <r>
    <n v="9346"/>
    <s v="CA-2017-109085"/>
    <d v="2017-02-17T00:00:00"/>
    <s v="2/20/2017"/>
    <s v="First Class"/>
    <s v="CK-12325"/>
    <s v="Christine Kargatis"/>
    <s v="Home Office"/>
    <s v="United States"/>
    <s v="Troy"/>
    <s v="Ohio"/>
    <n v="45373"/>
    <s v="East"/>
    <s v="TEC-PH-10000526"/>
    <s v="Technology"/>
    <s v="Phones"/>
    <s v="Vtech CS6719"/>
    <n v="57.594000000000001"/>
    <n v="1"/>
    <n v="0.4"/>
    <n v="-11.518800000000001"/>
    <x v="31"/>
    <x v="3"/>
  </r>
  <r>
    <n v="9347"/>
    <s v="CA-2017-109085"/>
    <d v="2017-02-17T00:00:00"/>
    <s v="2/20/2017"/>
    <s v="First Class"/>
    <s v="CK-12325"/>
    <s v="Christine Kargatis"/>
    <s v="Home Office"/>
    <s v="United States"/>
    <s v="Troy"/>
    <s v="Ohio"/>
    <n v="45373"/>
    <s v="East"/>
    <s v="FUR-FU-10004973"/>
    <s v="Furniture"/>
    <s v="Furnishings"/>
    <s v="Flat Face Poster Frame"/>
    <n v="30.143999999999998"/>
    <n v="2"/>
    <n v="0.2"/>
    <n v="8.2896000000000001"/>
    <x v="31"/>
    <x v="3"/>
  </r>
  <r>
    <n v="9348"/>
    <s v="CA-2017-109085"/>
    <d v="2017-02-17T00:00:00"/>
    <s v="2/20/2017"/>
    <s v="First Class"/>
    <s v="CK-12325"/>
    <s v="Christine Kargatis"/>
    <s v="Home Office"/>
    <s v="United States"/>
    <s v="Troy"/>
    <s v="Ohio"/>
    <n v="45373"/>
    <s v="East"/>
    <s v="FUR-CH-10003981"/>
    <s v="Furniture"/>
    <s v="Chairs"/>
    <s v="Global Commerce Series Low-Back Swivel/Tilt Chairs"/>
    <n v="899.43"/>
    <n v="5"/>
    <n v="0.3"/>
    <n v="-12.849"/>
    <x v="31"/>
    <x v="3"/>
  </r>
  <r>
    <n v="9349"/>
    <s v="CA-2016-114860"/>
    <d v="2016-12-22T00:00:00"/>
    <s v="12/28/2016"/>
    <s v="Standard Class"/>
    <s v="DN-13690"/>
    <s v="Duane Noonan"/>
    <s v="Consumer"/>
    <s v="United States"/>
    <s v="Moreno Valley"/>
    <s v="California"/>
    <n v="92553"/>
    <s v="West"/>
    <s v="FUR-FU-10000277"/>
    <s v="Furniture"/>
    <s v="Furnishings"/>
    <s v="Deflect-o DuraMat Antistatic Studded Beveled Mat for Medium Pile Carpeting"/>
    <n v="842.72"/>
    <n v="8"/>
    <n v="0"/>
    <n v="202.25280000000001"/>
    <x v="5"/>
    <x v="0"/>
  </r>
  <r>
    <n v="9350"/>
    <s v="CA-2016-114860"/>
    <d v="2016-12-22T00:00:00"/>
    <s v="12/28/2016"/>
    <s v="Standard Class"/>
    <s v="DN-13690"/>
    <s v="Duane Noonan"/>
    <s v="Consumer"/>
    <s v="United States"/>
    <s v="Moreno Valley"/>
    <s v="California"/>
    <n v="92553"/>
    <s v="West"/>
    <s v="FUR-FU-10001934"/>
    <s v="Furniture"/>
    <s v="Furnishings"/>
    <s v="Magnifier Swing Arm Lamp"/>
    <n v="41.96"/>
    <n v="2"/>
    <n v="0"/>
    <n v="10.909599999999999"/>
    <x v="5"/>
    <x v="0"/>
  </r>
  <r>
    <n v="9351"/>
    <s v="CA-2016-159009"/>
    <d v="2016-09-23T00:00:00"/>
    <s v="9/27/2016"/>
    <s v="Standard Class"/>
    <s v="DP-13105"/>
    <s v="Dave Poirier"/>
    <s v="Corporate"/>
    <s v="United States"/>
    <s v="Seattle"/>
    <s v="Washington"/>
    <n v="98115"/>
    <s v="West"/>
    <s v="OFF-BI-10004970"/>
    <s v="Office Supplies"/>
    <s v="Binders"/>
    <s v="ACCOHIDE 3-Ring Binder, Blue, 1&quot;"/>
    <n v="13.215999999999999"/>
    <n v="4"/>
    <n v="0.2"/>
    <n v="4.4603999999999999"/>
    <x v="21"/>
    <x v="0"/>
  </r>
  <r>
    <n v="9352"/>
    <s v="CA-2016-159009"/>
    <d v="2016-09-23T00:00:00"/>
    <s v="9/27/2016"/>
    <s v="Standard Class"/>
    <s v="DP-13105"/>
    <s v="Dave Poirier"/>
    <s v="Corporate"/>
    <s v="United States"/>
    <s v="Seattle"/>
    <s v="Washington"/>
    <n v="98115"/>
    <s v="West"/>
    <s v="FUR-CH-10003396"/>
    <s v="Furniture"/>
    <s v="Chairs"/>
    <s v="Global Deluxe Steno Chair"/>
    <n v="184.75200000000001"/>
    <n v="3"/>
    <n v="0.2"/>
    <n v="-20.784600000000001"/>
    <x v="21"/>
    <x v="0"/>
  </r>
  <r>
    <n v="9353"/>
    <s v="CA-2017-148411"/>
    <d v="2017-09-24T00:00:00"/>
    <s v="9/26/2017"/>
    <s v="First Class"/>
    <s v="RO-19780"/>
    <s v="Rose O'Brian"/>
    <s v="Consumer"/>
    <s v="United States"/>
    <s v="Chicago"/>
    <s v="Illinois"/>
    <n v="60623"/>
    <s v="Central"/>
    <s v="FUR-CH-10003973"/>
    <s v="Furniture"/>
    <s v="Chairs"/>
    <s v="GuestStacker Chair with Chrome Finish Legs"/>
    <n v="520.46400000000006"/>
    <n v="2"/>
    <n v="0.3"/>
    <n v="-14.8704"/>
    <x v="15"/>
    <x v="3"/>
  </r>
  <r>
    <n v="9354"/>
    <s v="CA-2017-148411"/>
    <d v="2017-09-24T00:00:00"/>
    <s v="9/26/2017"/>
    <s v="First Class"/>
    <s v="RO-19780"/>
    <s v="Rose O'Brian"/>
    <s v="Consumer"/>
    <s v="United States"/>
    <s v="Chicago"/>
    <s v="Illinois"/>
    <n v="60623"/>
    <s v="Central"/>
    <s v="OFF-PA-10002109"/>
    <s v="Office Supplies"/>
    <s v="Paper"/>
    <s v="Wirebound Voice Message Log Book"/>
    <n v="11.423999999999999"/>
    <n v="3"/>
    <n v="0.2"/>
    <n v="3.7128000000000001"/>
    <x v="15"/>
    <x v="3"/>
  </r>
  <r>
    <n v="9355"/>
    <s v="CA-2015-110324"/>
    <d v="2015-12-01T00:00:00"/>
    <d v="2015-05-12T00:00:00"/>
    <s v="Standard Class"/>
    <s v="MA-17560"/>
    <s v="Matt Abelman"/>
    <s v="Home Office"/>
    <s v="United States"/>
    <s v="Jackson"/>
    <s v="Michigan"/>
    <n v="49201"/>
    <s v="Central"/>
    <s v="OFF-PA-10001826"/>
    <s v="Office Supplies"/>
    <s v="Paper"/>
    <s v="Xerox 207"/>
    <n v="19.440000000000001"/>
    <n v="3"/>
    <n v="0"/>
    <n v="9.3312000000000008"/>
    <x v="14"/>
    <x v="1"/>
  </r>
  <r>
    <n v="9356"/>
    <s v="CA-2015-110324"/>
    <d v="2015-12-01T00:00:00"/>
    <d v="2015-05-12T00:00:00"/>
    <s v="Standard Class"/>
    <s v="MA-17560"/>
    <s v="Matt Abelman"/>
    <s v="Home Office"/>
    <s v="United States"/>
    <s v="Jackson"/>
    <s v="Michigan"/>
    <n v="49201"/>
    <s v="Central"/>
    <s v="OFF-AR-10000823"/>
    <s v="Office Supplies"/>
    <s v="Art"/>
    <s v="Newell 307"/>
    <n v="3.64"/>
    <n v="2"/>
    <n v="0"/>
    <n v="1.0192000000000001"/>
    <x v="14"/>
    <x v="1"/>
  </r>
  <r>
    <n v="9357"/>
    <s v="CA-2015-110324"/>
    <d v="2015-12-01T00:00:00"/>
    <d v="2015-05-12T00:00:00"/>
    <s v="Standard Class"/>
    <s v="MA-17560"/>
    <s v="Matt Abelman"/>
    <s v="Home Office"/>
    <s v="United States"/>
    <s v="Jackson"/>
    <s v="Michigan"/>
    <n v="49201"/>
    <s v="Central"/>
    <s v="OFF-PA-10001776"/>
    <s v="Office Supplies"/>
    <s v="Paper"/>
    <s v="Wirebound Message Books, Four 2 3/4&quot; x 5&quot; Forms per Page, 600 Sets per Book"/>
    <n v="18.54"/>
    <n v="2"/>
    <n v="0"/>
    <n v="8.7138000000000009"/>
    <x v="14"/>
    <x v="1"/>
  </r>
  <r>
    <n v="9358"/>
    <s v="CA-2016-168046"/>
    <d v="2016-01-25T00:00:00"/>
    <s v="1/28/2016"/>
    <s v="Second Class"/>
    <s v="JD-15895"/>
    <s v="Jonathan Doherty"/>
    <s v="Corporate"/>
    <s v="United States"/>
    <s v="New York City"/>
    <s v="New York"/>
    <n v="10024"/>
    <s v="East"/>
    <s v="OFF-BI-10003676"/>
    <s v="Office Supplies"/>
    <s v="Binders"/>
    <s v="GBC Standard Recycled Report Covers, Clear Plastic Sheets"/>
    <n v="43.12"/>
    <n v="5"/>
    <n v="0.2"/>
    <n v="15.092000000000001"/>
    <x v="12"/>
    <x v="0"/>
  </r>
  <r>
    <n v="9359"/>
    <s v="CA-2016-168046"/>
    <d v="2016-01-25T00:00:00"/>
    <s v="1/28/2016"/>
    <s v="Second Class"/>
    <s v="JD-15895"/>
    <s v="Jonathan Doherty"/>
    <s v="Corporate"/>
    <s v="United States"/>
    <s v="New York City"/>
    <s v="New York"/>
    <n v="10024"/>
    <s v="East"/>
    <s v="FUR-TA-10001095"/>
    <s v="Furniture"/>
    <s v="Tables"/>
    <s v="Chromcraft Round Conference Tables"/>
    <n v="313.72199999999998"/>
    <n v="3"/>
    <n v="0.4"/>
    <n v="-99.345299999999995"/>
    <x v="12"/>
    <x v="0"/>
  </r>
  <r>
    <n v="9360"/>
    <s v="CA-2016-168046"/>
    <d v="2016-01-25T00:00:00"/>
    <s v="1/28/2016"/>
    <s v="Second Class"/>
    <s v="JD-15895"/>
    <s v="Jonathan Doherty"/>
    <s v="Corporate"/>
    <s v="United States"/>
    <s v="New York City"/>
    <s v="New York"/>
    <n v="10024"/>
    <s v="East"/>
    <s v="FUR-FU-10000747"/>
    <s v="Furniture"/>
    <s v="Furnishings"/>
    <s v="Tenex B1-RE Series Chair Mats for Low Pile Carpets"/>
    <n v="45.98"/>
    <n v="1"/>
    <n v="0"/>
    <n v="7.8166000000000002"/>
    <x v="12"/>
    <x v="0"/>
  </r>
  <r>
    <n v="9361"/>
    <s v="CA-2016-168046"/>
    <d v="2016-01-25T00:00:00"/>
    <s v="1/28/2016"/>
    <s v="Second Class"/>
    <s v="JD-15895"/>
    <s v="Jonathan Doherty"/>
    <s v="Corporate"/>
    <s v="United States"/>
    <s v="New York City"/>
    <s v="New York"/>
    <n v="10024"/>
    <s v="East"/>
    <s v="OFF-ST-10004337"/>
    <s v="Office Supplies"/>
    <s v="Storage"/>
    <s v="SAFCO Commercial Wire Shelving, 72h"/>
    <n v="428.68"/>
    <n v="7"/>
    <n v="0"/>
    <n v="0"/>
    <x v="12"/>
    <x v="0"/>
  </r>
  <r>
    <n v="9362"/>
    <s v="CA-2017-111591"/>
    <d v="2017-03-21T00:00:00"/>
    <s v="3/25/2017"/>
    <s v="Standard Class"/>
    <s v="PS-18970"/>
    <s v="Paul Stevenson"/>
    <s v="Home Office"/>
    <s v="United States"/>
    <s v="Seattle"/>
    <s v="Washington"/>
    <n v="98105"/>
    <s v="West"/>
    <s v="OFF-BI-10004410"/>
    <s v="Office Supplies"/>
    <s v="Binders"/>
    <s v="C-Line Peel &amp; Stick Add-On Filing Pockets, 8-3/4 x 5-1/8, 10/Pack"/>
    <n v="30.576000000000001"/>
    <n v="6"/>
    <n v="0.2"/>
    <n v="10.3194"/>
    <x v="42"/>
    <x v="3"/>
  </r>
  <r>
    <n v="9363"/>
    <s v="CA-2017-111591"/>
    <d v="2017-03-21T00:00:00"/>
    <s v="3/25/2017"/>
    <s v="Standard Class"/>
    <s v="PS-18970"/>
    <s v="Paul Stevenson"/>
    <s v="Home Office"/>
    <s v="United States"/>
    <s v="Seattle"/>
    <s v="Washington"/>
    <n v="98105"/>
    <s v="West"/>
    <s v="OFF-FA-10004838"/>
    <s v="Office Supplies"/>
    <s v="Fasteners"/>
    <s v="Super Bands, 12/Pack"/>
    <n v="13.02"/>
    <n v="7"/>
    <n v="0"/>
    <n v="0.3906"/>
    <x v="42"/>
    <x v="3"/>
  </r>
  <r>
    <n v="9364"/>
    <s v="CA-2017-111591"/>
    <d v="2017-03-21T00:00:00"/>
    <s v="3/25/2017"/>
    <s v="Standard Class"/>
    <s v="PS-18970"/>
    <s v="Paul Stevenson"/>
    <s v="Home Office"/>
    <s v="United States"/>
    <s v="Seattle"/>
    <s v="Washington"/>
    <n v="98105"/>
    <s v="West"/>
    <s v="FUR-FU-10002364"/>
    <s v="Furniture"/>
    <s v="Furnishings"/>
    <s v="Eldon Expressions Wood Desk Accessories, Oak"/>
    <n v="22.14"/>
    <n v="3"/>
    <n v="0"/>
    <n v="6.4206000000000003"/>
    <x v="42"/>
    <x v="3"/>
  </r>
  <r>
    <n v="9365"/>
    <s v="CA-2017-111591"/>
    <d v="2017-03-21T00:00:00"/>
    <s v="3/25/2017"/>
    <s v="Standard Class"/>
    <s v="PS-18970"/>
    <s v="Paul Stevenson"/>
    <s v="Home Office"/>
    <s v="United States"/>
    <s v="Seattle"/>
    <s v="Washington"/>
    <n v="98105"/>
    <s v="West"/>
    <s v="OFF-ST-10001809"/>
    <s v="Office Supplies"/>
    <s v="Storage"/>
    <s v="Fellowes Officeware Wire Shelving"/>
    <n v="359.32"/>
    <n v="4"/>
    <n v="0"/>
    <n v="7.1863999999999999"/>
    <x v="42"/>
    <x v="3"/>
  </r>
  <r>
    <n v="9366"/>
    <s v="US-2014-166828"/>
    <d v="2014-08-22T00:00:00"/>
    <s v="8/25/2014"/>
    <s v="First Class"/>
    <s v="JF-15415"/>
    <s v="Jennifer Ferguson"/>
    <s v="Consumer"/>
    <s v="United States"/>
    <s v="Saint Charles"/>
    <s v="Missouri"/>
    <n v="63301"/>
    <s v="Central"/>
    <s v="OFF-PA-10001846"/>
    <s v="Office Supplies"/>
    <s v="Paper"/>
    <s v="Xerox 1899"/>
    <n v="11.56"/>
    <n v="2"/>
    <n v="0"/>
    <n v="5.6643999999999997"/>
    <x v="9"/>
    <x v="2"/>
  </r>
  <r>
    <n v="9367"/>
    <s v="CA-2014-108147"/>
    <d v="2014-06-08T00:00:00"/>
    <s v="6/13/2014"/>
    <s v="Standard Class"/>
    <s v="RD-19480"/>
    <s v="Rick Duston"/>
    <s v="Consumer"/>
    <s v="United States"/>
    <s v="Long Beach"/>
    <s v="New York"/>
    <n v="11561"/>
    <s v="East"/>
    <s v="OFF-BI-10003876"/>
    <s v="Office Supplies"/>
    <s v="Binders"/>
    <s v="Green Canvas Binder for 8-1/2&quot; x 14&quot; Sheets"/>
    <n v="68.48"/>
    <n v="2"/>
    <n v="0.2"/>
    <n v="25.68"/>
    <x v="3"/>
    <x v="2"/>
  </r>
  <r>
    <n v="9368"/>
    <s v="CA-2014-108147"/>
    <d v="2014-06-08T00:00:00"/>
    <s v="6/13/2014"/>
    <s v="Standard Class"/>
    <s v="RD-19480"/>
    <s v="Rick Duston"/>
    <s v="Consumer"/>
    <s v="United States"/>
    <s v="Long Beach"/>
    <s v="New York"/>
    <n v="11561"/>
    <s v="East"/>
    <s v="OFF-ST-10003470"/>
    <s v="Office Supplies"/>
    <s v="Storage"/>
    <s v="Tennsco Snap-Together Open Shelving Units, Starter Sets and Add-On Units"/>
    <n v="1676.88"/>
    <n v="6"/>
    <n v="0"/>
    <n v="83.843999999999994"/>
    <x v="3"/>
    <x v="2"/>
  </r>
  <r>
    <n v="9369"/>
    <s v="CA-2016-154998"/>
    <d v="2016-04-07T00:00:00"/>
    <d v="2016-09-04T00:00:00"/>
    <s v="First Class"/>
    <s v="ES-14080"/>
    <s v="Erin Smith"/>
    <s v="Corporate"/>
    <s v="United States"/>
    <s v="Lakewood"/>
    <s v="New Jersey"/>
    <n v="8701"/>
    <s v="East"/>
    <s v="OFF-PA-10004243"/>
    <s v="Office Supplies"/>
    <s v="Paper"/>
    <s v="Xerox 1939"/>
    <n v="37.94"/>
    <n v="2"/>
    <n v="0"/>
    <n v="18.211200000000002"/>
    <x v="25"/>
    <x v="0"/>
  </r>
  <r>
    <n v="9370"/>
    <s v="CA-2017-113460"/>
    <d v="2017-11-07T00:00:00"/>
    <d v="2017-09-11T00:00:00"/>
    <s v="Second Class"/>
    <s v="KN-16390"/>
    <s v="Katherine Nockton"/>
    <s v="Corporate"/>
    <s v="United States"/>
    <s v="Clinton"/>
    <s v="Maryland"/>
    <n v="20735"/>
    <s v="East"/>
    <s v="FUR-CH-10000422"/>
    <s v="Furniture"/>
    <s v="Chairs"/>
    <s v="Global Highback Leather Tilter in Burgundy"/>
    <n v="272.97000000000003"/>
    <n v="3"/>
    <n v="0"/>
    <n v="43.675199999999997"/>
    <x v="23"/>
    <x v="3"/>
  </r>
  <r>
    <n v="9371"/>
    <s v="CA-2015-111339"/>
    <d v="2015-05-29T00:00:00"/>
    <s v="5/31/2015"/>
    <s v="First Class"/>
    <s v="VP-21760"/>
    <s v="Victoria Pisteka"/>
    <s v="Corporate"/>
    <s v="United States"/>
    <s v="Columbus"/>
    <s v="Ohio"/>
    <n v="43229"/>
    <s v="East"/>
    <s v="FUR-FU-10002506"/>
    <s v="Furniture"/>
    <s v="Furnishings"/>
    <s v="Tensor &quot;Hersey Kiss&quot; Styled Floor Lamp"/>
    <n v="41.567999999999998"/>
    <n v="4"/>
    <n v="0.2"/>
    <n v="-4.1567999999999996"/>
    <x v="33"/>
    <x v="1"/>
  </r>
  <r>
    <n v="9372"/>
    <s v="CA-2015-111339"/>
    <d v="2015-05-29T00:00:00"/>
    <s v="5/31/2015"/>
    <s v="First Class"/>
    <s v="VP-21760"/>
    <s v="Victoria Pisteka"/>
    <s v="Corporate"/>
    <s v="United States"/>
    <s v="Columbus"/>
    <s v="Ohio"/>
    <n v="43229"/>
    <s v="East"/>
    <s v="FUR-CH-10000863"/>
    <s v="Furniture"/>
    <s v="Chairs"/>
    <s v="Novimex Swivel Fabric Task Chair"/>
    <n v="317.05799999999999"/>
    <n v="3"/>
    <n v="0.3"/>
    <n v="-86.058599999999998"/>
    <x v="33"/>
    <x v="1"/>
  </r>
  <r>
    <n v="9373"/>
    <s v="CA-2015-111339"/>
    <d v="2015-05-29T00:00:00"/>
    <s v="5/31/2015"/>
    <s v="First Class"/>
    <s v="VP-21760"/>
    <s v="Victoria Pisteka"/>
    <s v="Corporate"/>
    <s v="United States"/>
    <s v="Columbus"/>
    <s v="Ohio"/>
    <n v="43229"/>
    <s v="East"/>
    <s v="OFF-FA-10002988"/>
    <s v="Office Supplies"/>
    <s v="Fasteners"/>
    <s v="Ideal Clamps"/>
    <n v="8.0399999999999991"/>
    <n v="5"/>
    <n v="0.2"/>
    <n v="2.9144999999999999"/>
    <x v="33"/>
    <x v="1"/>
  </r>
  <r>
    <n v="9374"/>
    <s v="CA-2017-102820"/>
    <d v="2017-05-07T00:00:00"/>
    <d v="2017-11-05T00:00:00"/>
    <s v="Standard Class"/>
    <s v="CS-11950"/>
    <s v="Carlos Soltero"/>
    <s v="Consumer"/>
    <s v="United States"/>
    <s v="Pasadena"/>
    <s v="California"/>
    <n v="91104"/>
    <s v="West"/>
    <s v="TEC-PH-10003437"/>
    <s v="Technology"/>
    <s v="Phones"/>
    <s v="Blue Parrot B250XT Professional Grade Wireless Bluetooth†Headset†with"/>
    <n v="419.94400000000002"/>
    <n v="7"/>
    <n v="0.2"/>
    <n v="52.493000000000002"/>
    <x v="24"/>
    <x v="3"/>
  </r>
  <r>
    <n v="9375"/>
    <s v="CA-2016-149671"/>
    <d v="2016-06-05T00:00:00"/>
    <d v="2016-09-06T00:00:00"/>
    <s v="Standard Class"/>
    <s v="KB-16600"/>
    <s v="Ken Brennan"/>
    <s v="Corporate"/>
    <s v="United States"/>
    <s v="Seattle"/>
    <s v="Washington"/>
    <n v="98105"/>
    <s v="West"/>
    <s v="OFF-SU-10002537"/>
    <s v="Office Supplies"/>
    <s v="Supplies"/>
    <s v="Acme Box Cutter Scissors"/>
    <n v="61.38"/>
    <n v="6"/>
    <n v="0"/>
    <n v="15.9588"/>
    <x v="1"/>
    <x v="0"/>
  </r>
  <r>
    <n v="9376"/>
    <s v="CA-2015-126347"/>
    <d v="2015-12-14T00:00:00"/>
    <s v="12/19/2015"/>
    <s v="Second Class"/>
    <s v="AJ-10945"/>
    <s v="Ashley Jarboe"/>
    <s v="Consumer"/>
    <s v="United States"/>
    <s v="Los Angeles"/>
    <s v="California"/>
    <n v="90045"/>
    <s v="West"/>
    <s v="TEC-AC-10003063"/>
    <s v="Technology"/>
    <s v="Accessories"/>
    <s v="Micro Innovations USB RF Wireless Keyboard with Mouse"/>
    <n v="50"/>
    <n v="2"/>
    <n v="0"/>
    <n v="10.5"/>
    <x v="14"/>
    <x v="1"/>
  </r>
  <r>
    <n v="9377"/>
    <s v="CA-2017-108756"/>
    <d v="2017-12-25T00:00:00"/>
    <s v="12/29/2017"/>
    <s v="Standard Class"/>
    <s v="PO-18865"/>
    <s v="Patrick O'Donnell"/>
    <s v="Consumer"/>
    <s v="United States"/>
    <s v="East Orange"/>
    <s v="New Jersey"/>
    <n v="7017"/>
    <s v="East"/>
    <s v="TEC-AC-10003237"/>
    <s v="Technology"/>
    <s v="Accessories"/>
    <s v="Memorex Micro Travel Drive 4 GB"/>
    <n v="31.8"/>
    <n v="3"/>
    <n v="0"/>
    <n v="13.673999999999999"/>
    <x v="22"/>
    <x v="3"/>
  </r>
  <r>
    <n v="9378"/>
    <s v="CA-2017-155362"/>
    <d v="2017-12-17T00:00:00"/>
    <s v="12/21/2017"/>
    <s v="Standard Class"/>
    <s v="DP-13105"/>
    <s v="Dave Poirier"/>
    <s v="Corporate"/>
    <s v="United States"/>
    <s v="Eau Claire"/>
    <s v="Wisconsin"/>
    <n v="54703"/>
    <s v="Central"/>
    <s v="OFF-ST-10001031"/>
    <s v="Office Supplies"/>
    <s v="Storage"/>
    <s v="Adjustable Personal File Tote"/>
    <n v="32.56"/>
    <n v="2"/>
    <n v="0"/>
    <n v="8.4656000000000002"/>
    <x v="22"/>
    <x v="3"/>
  </r>
  <r>
    <n v="9379"/>
    <s v="CA-2016-117625"/>
    <d v="2016-05-10T00:00:00"/>
    <s v="5/15/2016"/>
    <s v="Standard Class"/>
    <s v="GM-14500"/>
    <s v="Gene McClure"/>
    <s v="Consumer"/>
    <s v="United States"/>
    <s v="Chicago"/>
    <s v="Illinois"/>
    <n v="60610"/>
    <s v="Central"/>
    <s v="OFF-EN-10001535"/>
    <s v="Office Supplies"/>
    <s v="Envelopes"/>
    <s v="Grip Seal Envelopes"/>
    <n v="7.0720000000000001"/>
    <n v="2"/>
    <n v="0.2"/>
    <n v="2.3868"/>
    <x v="35"/>
    <x v="0"/>
  </r>
  <r>
    <n v="9380"/>
    <s v="CA-2014-154158"/>
    <d v="2014-12-23T00:00:00"/>
    <s v="12/27/2014"/>
    <s v="Second Class"/>
    <s v="CC-12670"/>
    <s v="Craig Carreira"/>
    <s v="Consumer"/>
    <s v="United States"/>
    <s v="Tampa"/>
    <s v="Florida"/>
    <n v="33614"/>
    <s v="South"/>
    <s v="OFF-PA-10001295"/>
    <s v="Office Supplies"/>
    <s v="Paper"/>
    <s v="Computer Printout Paper with Letter-Trim Perforations"/>
    <n v="45.527999999999999"/>
    <n v="3"/>
    <n v="0.2"/>
    <n v="15.934799999999999"/>
    <x v="20"/>
    <x v="2"/>
  </r>
  <r>
    <n v="9381"/>
    <s v="CA-2014-154158"/>
    <d v="2014-12-23T00:00:00"/>
    <s v="12/27/2014"/>
    <s v="Second Class"/>
    <s v="CC-12670"/>
    <s v="Craig Carreira"/>
    <s v="Consumer"/>
    <s v="United States"/>
    <s v="Tampa"/>
    <s v="Florida"/>
    <n v="33614"/>
    <s v="South"/>
    <s v="FUR-CH-10004698"/>
    <s v="Furniture"/>
    <s v="Chairs"/>
    <s v="Padded Folding Chairs, Black, 4/Carton"/>
    <n v="64.784000000000006"/>
    <n v="1"/>
    <n v="0.2"/>
    <n v="6.4783999999999997"/>
    <x v="20"/>
    <x v="2"/>
  </r>
  <r>
    <n v="9382"/>
    <s v="CA-2014-154158"/>
    <d v="2014-12-23T00:00:00"/>
    <s v="12/27/2014"/>
    <s v="Second Class"/>
    <s v="CC-12670"/>
    <s v="Craig Carreira"/>
    <s v="Consumer"/>
    <s v="United States"/>
    <s v="Tampa"/>
    <s v="Florida"/>
    <n v="33614"/>
    <s v="South"/>
    <s v="OFF-ST-10000078"/>
    <s v="Office Supplies"/>
    <s v="Storage"/>
    <s v="Tennsco 6- and 18-Compartment Lockers"/>
    <n v="424.27199999999999"/>
    <n v="2"/>
    <n v="0.2"/>
    <n v="-10.6068"/>
    <x v="20"/>
    <x v="2"/>
  </r>
  <r>
    <n v="9383"/>
    <s v="CA-2014-154158"/>
    <d v="2014-12-23T00:00:00"/>
    <s v="12/27/2014"/>
    <s v="Second Class"/>
    <s v="CC-12670"/>
    <s v="Craig Carreira"/>
    <s v="Consumer"/>
    <s v="United States"/>
    <s v="Tampa"/>
    <s v="Florida"/>
    <n v="33614"/>
    <s v="South"/>
    <s v="OFF-AR-10001868"/>
    <s v="Office Supplies"/>
    <s v="Art"/>
    <s v="Prang Dustless Chalk Sticks"/>
    <n v="1.3440000000000001"/>
    <n v="1"/>
    <n v="0.2"/>
    <n v="0.504"/>
    <x v="20"/>
    <x v="2"/>
  </r>
  <r>
    <n v="9384"/>
    <s v="CA-2014-154158"/>
    <d v="2014-12-23T00:00:00"/>
    <s v="12/27/2014"/>
    <s v="Second Class"/>
    <s v="CC-12670"/>
    <s v="Craig Carreira"/>
    <s v="Consumer"/>
    <s v="United States"/>
    <s v="Tampa"/>
    <s v="Florida"/>
    <n v="33614"/>
    <s v="South"/>
    <s v="OFF-ST-10004950"/>
    <s v="Office Supplies"/>
    <s v="Storage"/>
    <s v="Acco Perma 3000 Stacking Storage Drawers"/>
    <n v="83.92"/>
    <n v="5"/>
    <n v="0.2"/>
    <n v="-1.0489999999999999"/>
    <x v="20"/>
    <x v="2"/>
  </r>
  <r>
    <n v="9385"/>
    <s v="CA-2017-100433"/>
    <d v="2017-08-11T00:00:00"/>
    <s v="8/16/2017"/>
    <s v="Standard Class"/>
    <s v="SJ-20125"/>
    <s v="Sanjit Jacobs"/>
    <s v="Home Office"/>
    <s v="United States"/>
    <s v="New York City"/>
    <s v="New York"/>
    <n v="10009"/>
    <s v="East"/>
    <s v="OFF-PA-10003441"/>
    <s v="Office Supplies"/>
    <s v="Paper"/>
    <s v="Xerox 226"/>
    <n v="25.92"/>
    <n v="4"/>
    <n v="0"/>
    <n v="12.441599999999999"/>
    <x v="43"/>
    <x v="3"/>
  </r>
  <r>
    <n v="9386"/>
    <s v="CA-2017-163097"/>
    <d v="2017-08-27T00:00:00"/>
    <s v="8/31/2017"/>
    <s v="Standard Class"/>
    <s v="SF-20200"/>
    <s v="Sarah Foster"/>
    <s v="Consumer"/>
    <s v="United States"/>
    <s v="Mesa"/>
    <s v="Arizona"/>
    <n v="85204"/>
    <s v="West"/>
    <s v="FUR-FU-10004973"/>
    <s v="Furniture"/>
    <s v="Furnishings"/>
    <s v="Flat Face Poster Frame"/>
    <n v="120.57599999999999"/>
    <n v="8"/>
    <n v="0.2"/>
    <n v="33.1584"/>
    <x v="43"/>
    <x v="3"/>
  </r>
  <r>
    <n v="9387"/>
    <s v="US-2017-127292"/>
    <d v="2017-01-19T00:00:00"/>
    <s v="1/23/2017"/>
    <s v="Standard Class"/>
    <s v="RM-19375"/>
    <s v="Raymond Messe"/>
    <s v="Consumer"/>
    <s v="United States"/>
    <s v="Burlington"/>
    <s v="Vermont"/>
    <n v="5408"/>
    <s v="East"/>
    <s v="OFF-PA-10000157"/>
    <s v="Office Supplies"/>
    <s v="Paper"/>
    <s v="Xerox 191"/>
    <n v="79.92"/>
    <n v="4"/>
    <n v="0"/>
    <n v="37.562399999999997"/>
    <x v="44"/>
    <x v="3"/>
  </r>
  <r>
    <n v="9388"/>
    <s v="US-2017-127292"/>
    <d v="2017-01-19T00:00:00"/>
    <s v="1/23/2017"/>
    <s v="Standard Class"/>
    <s v="RM-19375"/>
    <s v="Raymond Messe"/>
    <s v="Consumer"/>
    <s v="United States"/>
    <s v="Burlington"/>
    <s v="Vermont"/>
    <n v="5408"/>
    <s v="East"/>
    <s v="OFF-PA-10001970"/>
    <s v="Office Supplies"/>
    <s v="Paper"/>
    <s v="Xerox 1881"/>
    <n v="12.28"/>
    <n v="1"/>
    <n v="0"/>
    <n v="5.7716000000000003"/>
    <x v="44"/>
    <x v="3"/>
  </r>
  <r>
    <n v="9389"/>
    <s v="US-2017-127292"/>
    <d v="2017-01-19T00:00:00"/>
    <s v="1/23/2017"/>
    <s v="Standard Class"/>
    <s v="RM-19375"/>
    <s v="Raymond Messe"/>
    <s v="Consumer"/>
    <s v="United States"/>
    <s v="Burlington"/>
    <s v="Vermont"/>
    <n v="5408"/>
    <s v="East"/>
    <s v="OFF-AP-10000828"/>
    <s v="Office Supplies"/>
    <s v="Appliances"/>
    <s v="Avanti 4.4 Cu. Ft. Refrigerator"/>
    <n v="542.94000000000005"/>
    <n v="3"/>
    <n v="0"/>
    <n v="152.0232"/>
    <x v="44"/>
    <x v="3"/>
  </r>
  <r>
    <n v="9390"/>
    <s v="US-2017-127292"/>
    <d v="2017-01-19T00:00:00"/>
    <s v="1/23/2017"/>
    <s v="Standard Class"/>
    <s v="RM-19375"/>
    <s v="Raymond Messe"/>
    <s v="Consumer"/>
    <s v="United States"/>
    <s v="Burlington"/>
    <s v="Vermont"/>
    <n v="5408"/>
    <s v="East"/>
    <s v="OFF-EN-10001509"/>
    <s v="Office Supplies"/>
    <s v="Envelopes"/>
    <s v="Poly String Tie Envelopes"/>
    <n v="2.04"/>
    <n v="1"/>
    <n v="0"/>
    <n v="0.95879999999999999"/>
    <x v="44"/>
    <x v="3"/>
  </r>
  <r>
    <n v="9391"/>
    <s v="CA-2015-163734"/>
    <d v="2015-06-19T00:00:00"/>
    <s v="6/24/2015"/>
    <s v="Standard Class"/>
    <s v="KM-16375"/>
    <s v="Katherine Murray"/>
    <s v="Home Office"/>
    <s v="United States"/>
    <s v="Houston"/>
    <s v="Texas"/>
    <n v="77070"/>
    <s v="Central"/>
    <s v="OFF-ST-10003692"/>
    <s v="Office Supplies"/>
    <s v="Storage"/>
    <s v="Recycled Steel Personal File for Hanging File Folders"/>
    <n v="228.92"/>
    <n v="5"/>
    <n v="0.2"/>
    <n v="14.307499999999999"/>
    <x v="40"/>
    <x v="1"/>
  </r>
  <r>
    <n v="9392"/>
    <s v="CA-2017-162474"/>
    <d v="2017-03-13T00:00:00"/>
    <s v="3/16/2017"/>
    <s v="First Class"/>
    <s v="FH-14275"/>
    <s v="Frank Hawley"/>
    <s v="Corporate"/>
    <s v="United States"/>
    <s v="Aurora"/>
    <s v="Illinois"/>
    <n v="60505"/>
    <s v="Central"/>
    <s v="TEC-PH-10004700"/>
    <s v="Technology"/>
    <s v="Phones"/>
    <s v="PowerGen Dual USB Car Charger"/>
    <n v="7.992"/>
    <n v="1"/>
    <n v="0.2"/>
    <n v="2.5973999999999999"/>
    <x v="42"/>
    <x v="3"/>
  </r>
  <r>
    <n v="9393"/>
    <s v="CA-2015-130848"/>
    <d v="2015-10-25T00:00:00"/>
    <s v="10/25/2015"/>
    <s v="Same Day"/>
    <s v="DG-13300"/>
    <s v="Deirdre Greer"/>
    <s v="Corporate"/>
    <s v="United States"/>
    <s v="Denver"/>
    <s v="Colorado"/>
    <n v="80219"/>
    <s v="West"/>
    <s v="FUR-CH-10000422"/>
    <s v="Furniture"/>
    <s v="Chairs"/>
    <s v="Global Highback Leather Tilter in Burgundy"/>
    <n v="582.33600000000001"/>
    <n v="8"/>
    <n v="0.2"/>
    <n v="-29.116800000000001"/>
    <x v="2"/>
    <x v="1"/>
  </r>
  <r>
    <n v="9394"/>
    <s v="CA-2014-125997"/>
    <d v="2014-09-20T00:00:00"/>
    <s v="9/23/2014"/>
    <s v="First Class"/>
    <s v="MW-18220"/>
    <s v="Mitch Webber"/>
    <s v="Consumer"/>
    <s v="United States"/>
    <s v="New York City"/>
    <s v="New York"/>
    <n v="10011"/>
    <s v="East"/>
    <s v="TEC-PH-10003484"/>
    <s v="Technology"/>
    <s v="Phones"/>
    <s v="Ooma Telo VoIP Home Phone System"/>
    <n v="629.95000000000005"/>
    <n v="5"/>
    <n v="0"/>
    <n v="157.48750000000001"/>
    <x v="30"/>
    <x v="2"/>
  </r>
  <r>
    <n v="9395"/>
    <s v="CA-2014-125997"/>
    <d v="2014-09-20T00:00:00"/>
    <s v="9/23/2014"/>
    <s v="First Class"/>
    <s v="MW-18220"/>
    <s v="Mitch Webber"/>
    <s v="Consumer"/>
    <s v="United States"/>
    <s v="New York City"/>
    <s v="New York"/>
    <n v="10011"/>
    <s v="East"/>
    <s v="FUR-CH-10001394"/>
    <s v="Furniture"/>
    <s v="Chairs"/>
    <s v="Global Leather Executive Chair"/>
    <n v="631.78200000000004"/>
    <n v="2"/>
    <n v="0.1"/>
    <n v="140.39599999999999"/>
    <x v="30"/>
    <x v="2"/>
  </r>
  <r>
    <n v="9396"/>
    <s v="CA-2014-125997"/>
    <d v="2014-09-20T00:00:00"/>
    <s v="9/23/2014"/>
    <s v="First Class"/>
    <s v="MW-18220"/>
    <s v="Mitch Webber"/>
    <s v="Consumer"/>
    <s v="United States"/>
    <s v="New York City"/>
    <s v="New York"/>
    <n v="10011"/>
    <s v="East"/>
    <s v="FUR-BO-10002213"/>
    <s v="Furniture"/>
    <s v="Bookcases"/>
    <s v="DMI Eclipse Executive Suite Bookcases"/>
    <n v="801.56799999999998"/>
    <n v="2"/>
    <n v="0.2"/>
    <n v="-10.019600000000001"/>
    <x v="30"/>
    <x v="2"/>
  </r>
  <r>
    <n v="9397"/>
    <s v="CA-2014-125997"/>
    <d v="2014-09-20T00:00:00"/>
    <s v="9/23/2014"/>
    <s v="First Class"/>
    <s v="MW-18220"/>
    <s v="Mitch Webber"/>
    <s v="Consumer"/>
    <s v="United States"/>
    <s v="New York City"/>
    <s v="New York"/>
    <n v="10011"/>
    <s v="East"/>
    <s v="OFF-LA-10002762"/>
    <s v="Office Supplies"/>
    <s v="Labels"/>
    <s v="Avery 485"/>
    <n v="75.180000000000007"/>
    <n v="6"/>
    <n v="0"/>
    <n v="35.334600000000002"/>
    <x v="30"/>
    <x v="2"/>
  </r>
  <r>
    <n v="9398"/>
    <s v="CA-2014-125997"/>
    <d v="2014-09-20T00:00:00"/>
    <s v="9/23/2014"/>
    <s v="First Class"/>
    <s v="MW-18220"/>
    <s v="Mitch Webber"/>
    <s v="Consumer"/>
    <s v="United States"/>
    <s v="New York City"/>
    <s v="New York"/>
    <n v="10011"/>
    <s v="East"/>
    <s v="OFF-AP-10003842"/>
    <s v="Office Supplies"/>
    <s v="Appliances"/>
    <s v="Euro-Pro Shark Turbo Vacuum"/>
    <n v="30.98"/>
    <n v="1"/>
    <n v="0"/>
    <n v="8.0548000000000002"/>
    <x v="30"/>
    <x v="2"/>
  </r>
  <r>
    <n v="9399"/>
    <s v="CA-2014-125997"/>
    <d v="2014-09-20T00:00:00"/>
    <s v="9/23/2014"/>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n v="661.45590000000004"/>
    <x v="30"/>
    <x v="2"/>
  </r>
  <r>
    <n v="9400"/>
    <s v="CA-2016-103128"/>
    <d v="2016-11-11T00:00:00"/>
    <s v="11/15/2016"/>
    <s v="Standard Class"/>
    <s v="SC-20845"/>
    <s v="Sung Chung"/>
    <s v="Consumer"/>
    <s v="United States"/>
    <s v="Arlington Heights"/>
    <s v="Illinois"/>
    <n v="60004"/>
    <s v="Central"/>
    <s v="OFF-AR-10003394"/>
    <s v="Office Supplies"/>
    <s v="Art"/>
    <s v="Newell 332"/>
    <n v="14.112"/>
    <n v="6"/>
    <n v="0.2"/>
    <n v="1.2347999999999999"/>
    <x v="0"/>
    <x v="0"/>
  </r>
  <r>
    <n v="9401"/>
    <s v="CA-2015-167696"/>
    <d v="2015-09-16T00:00:00"/>
    <s v="9/21/2015"/>
    <s v="Standard Class"/>
    <s v="BD-11500"/>
    <s v="Bradley Drucker"/>
    <s v="Consumer"/>
    <s v="United States"/>
    <s v="Newport News"/>
    <s v="Virginia"/>
    <n v="23602"/>
    <s v="South"/>
    <s v="OFF-EN-10001539"/>
    <s v="Office Supplies"/>
    <s v="Envelopes"/>
    <s v="Staple envelope"/>
    <n v="31.12"/>
    <n v="4"/>
    <n v="0"/>
    <n v="14.6264"/>
    <x v="11"/>
    <x v="1"/>
  </r>
  <r>
    <n v="9402"/>
    <s v="CA-2014-159814"/>
    <d v="2014-06-24T00:00:00"/>
    <s v="6/28/2014"/>
    <s v="Standard Class"/>
    <s v="LP-17080"/>
    <s v="Liz Pelletier"/>
    <s v="Consumer"/>
    <s v="United States"/>
    <s v="Tucson"/>
    <s v="Arizona"/>
    <n v="85705"/>
    <s v="West"/>
    <s v="FUR-FU-10001731"/>
    <s v="Furniture"/>
    <s v="Furnishings"/>
    <s v="Acrylic Self-Standing Desk Frames"/>
    <n v="4.2720000000000002"/>
    <n v="2"/>
    <n v="0.2"/>
    <n v="0.96120000000000005"/>
    <x v="3"/>
    <x v="2"/>
  </r>
  <r>
    <n v="9403"/>
    <s v="CA-2016-105459"/>
    <d v="2016-08-12T00:00:00"/>
    <s v="8/17/2016"/>
    <s v="Second Class"/>
    <s v="NP-18700"/>
    <s v="Nora Preis"/>
    <s v="Consumer"/>
    <s v="United States"/>
    <s v="New York City"/>
    <s v="New York"/>
    <n v="10024"/>
    <s v="East"/>
    <s v="FUR-TA-10001095"/>
    <s v="Furniture"/>
    <s v="Tables"/>
    <s v="Chromcraft Round Conference Tables"/>
    <n v="209.148"/>
    <n v="2"/>
    <n v="0.4"/>
    <n v="-66.230199999999996"/>
    <x v="28"/>
    <x v="0"/>
  </r>
  <r>
    <n v="9404"/>
    <s v="CA-2016-105459"/>
    <d v="2016-08-12T00:00:00"/>
    <s v="8/17/2016"/>
    <s v="Second Class"/>
    <s v="NP-18700"/>
    <s v="Nora Preis"/>
    <s v="Consumer"/>
    <s v="United States"/>
    <s v="New York City"/>
    <s v="New York"/>
    <n v="10024"/>
    <s v="East"/>
    <s v="OFF-ST-10000078"/>
    <s v="Office Supplies"/>
    <s v="Storage"/>
    <s v="Tennsco 6- and 18-Compartment Lockers"/>
    <n v="1591.02"/>
    <n v="6"/>
    <n v="0"/>
    <n v="286.3836"/>
    <x v="28"/>
    <x v="0"/>
  </r>
  <r>
    <n v="9405"/>
    <s v="CA-2017-141663"/>
    <d v="2017-04-13T00:00:00"/>
    <s v="4/17/2017"/>
    <s v="Standard Class"/>
    <s v="DP-13105"/>
    <s v="Dave Poirier"/>
    <s v="Corporate"/>
    <s v="United States"/>
    <s v="Philadelphia"/>
    <s v="Pennsylvania"/>
    <n v="19134"/>
    <s v="East"/>
    <s v="OFF-FA-10004076"/>
    <s v="Office Supplies"/>
    <s v="Fasteners"/>
    <s v="Translucent Push Pins by OIC"/>
    <n v="7.92"/>
    <n v="5"/>
    <n v="0.2"/>
    <n v="1.6830000000000001"/>
    <x v="4"/>
    <x v="3"/>
  </r>
  <r>
    <n v="9406"/>
    <s v="CA-2014-152618"/>
    <d v="2014-03-14T00:00:00"/>
    <s v="3/17/2014"/>
    <s v="First Class"/>
    <s v="RB-19465"/>
    <s v="Rick Bensley"/>
    <s v="Home Office"/>
    <s v="United States"/>
    <s v="Chicago"/>
    <s v="Illinois"/>
    <n v="60653"/>
    <s v="Central"/>
    <s v="TEC-MA-10003626"/>
    <s v="Technology"/>
    <s v="Machines"/>
    <s v="Hewlett-Packard Deskjet 6540 Color Inkjet Printer"/>
    <n v="574.91"/>
    <n v="2"/>
    <n v="0.3"/>
    <n v="156.047"/>
    <x v="34"/>
    <x v="2"/>
  </r>
  <r>
    <n v="9407"/>
    <s v="CA-2014-152618"/>
    <d v="2014-03-14T00:00:00"/>
    <s v="3/17/2014"/>
    <s v="First Class"/>
    <s v="RB-19465"/>
    <s v="Rick Bensley"/>
    <s v="Home Office"/>
    <s v="United States"/>
    <s v="Chicago"/>
    <s v="Illinois"/>
    <n v="60653"/>
    <s v="Central"/>
    <s v="OFF-PA-10001215"/>
    <s v="Office Supplies"/>
    <s v="Paper"/>
    <s v="Xerox 1963"/>
    <n v="8.4480000000000004"/>
    <n v="2"/>
    <n v="0.2"/>
    <n v="2.64"/>
    <x v="34"/>
    <x v="2"/>
  </r>
  <r>
    <n v="9408"/>
    <s v="CA-2017-162789"/>
    <d v="2017-09-22T00:00:00"/>
    <s v="9/24/2017"/>
    <s v="Second Class"/>
    <s v="LC-17140"/>
    <s v="Logan Currie"/>
    <s v="Consumer"/>
    <s v="United States"/>
    <s v="New York City"/>
    <s v="New York"/>
    <n v="10035"/>
    <s v="East"/>
    <s v="TEC-AC-10002842"/>
    <s v="Technology"/>
    <s v="Accessories"/>
    <s v="WD My Passport Ultra 2TB Portable External Hard Drive"/>
    <n v="1071"/>
    <n v="9"/>
    <n v="0"/>
    <n v="171.36"/>
    <x v="15"/>
    <x v="3"/>
  </r>
  <r>
    <n v="9409"/>
    <s v="CA-2017-162789"/>
    <d v="2017-09-22T00:00:00"/>
    <s v="9/24/2017"/>
    <s v="Second Class"/>
    <s v="LC-17140"/>
    <s v="Logan Currie"/>
    <s v="Consumer"/>
    <s v="United States"/>
    <s v="New York City"/>
    <s v="New York"/>
    <n v="10035"/>
    <s v="East"/>
    <s v="FUR-FU-10004864"/>
    <s v="Furniture"/>
    <s v="Furnishings"/>
    <s v="Eldon 500 Class Desk Accessories"/>
    <n v="12.07"/>
    <n v="1"/>
    <n v="0"/>
    <n v="3.9830999999999999"/>
    <x v="15"/>
    <x v="3"/>
  </r>
  <r>
    <n v="9410"/>
    <s v="US-2017-110149"/>
    <d v="2017-12-10T00:00:00"/>
    <s v="12/13/2017"/>
    <s v="First Class"/>
    <s v="WB-21850"/>
    <s v="William Brown"/>
    <s v="Consumer"/>
    <s v="United States"/>
    <s v="Philadelphia"/>
    <s v="Pennsylvania"/>
    <n v="19143"/>
    <s v="East"/>
    <s v="OFF-BI-10000014"/>
    <s v="Office Supplies"/>
    <s v="Binders"/>
    <s v="Heavy-Duty E-Z-D Binders"/>
    <n v="3.2730000000000001"/>
    <n v="1"/>
    <n v="0.7"/>
    <n v="-2.5093000000000001"/>
    <x v="22"/>
    <x v="3"/>
  </r>
  <r>
    <n v="9411"/>
    <s v="US-2017-110149"/>
    <d v="2017-12-10T00:00:00"/>
    <s v="12/13/2017"/>
    <s v="First Class"/>
    <s v="WB-21850"/>
    <s v="William Brown"/>
    <s v="Consumer"/>
    <s v="United States"/>
    <s v="Philadelphia"/>
    <s v="Pennsylvania"/>
    <n v="19143"/>
    <s v="East"/>
    <s v="FUR-FU-10001475"/>
    <s v="Furniture"/>
    <s v="Furnishings"/>
    <s v="Contract Clock, 14&quot;, Brown"/>
    <n v="87.92"/>
    <n v="5"/>
    <n v="0.2"/>
    <n v="15.385999999999999"/>
    <x v="22"/>
    <x v="3"/>
  </r>
  <r>
    <n v="9412"/>
    <s v="CA-2016-108959"/>
    <d v="2016-03-10T00:00:00"/>
    <s v="3/14/2016"/>
    <s v="Second Class"/>
    <s v="MH-17785"/>
    <s v="Maya Herman"/>
    <s v="Corporate"/>
    <s v="United States"/>
    <s v="Glendale"/>
    <s v="Arizona"/>
    <n v="85301"/>
    <s v="West"/>
    <s v="OFF-ST-10001272"/>
    <s v="Office Supplies"/>
    <s v="Storage"/>
    <s v="Mini 13-1/2 Capacity Data Binder Rack, Pearl"/>
    <n v="104.696"/>
    <n v="1"/>
    <n v="0.2"/>
    <n v="6.5434999999999999"/>
    <x v="17"/>
    <x v="0"/>
  </r>
  <r>
    <n v="9413"/>
    <s v="CA-2015-164777"/>
    <d v="2015-01-27T00:00:00"/>
    <s v="1/29/2015"/>
    <s v="First Class"/>
    <s v="SC-20305"/>
    <s v="Sean Christensen"/>
    <s v="Consumer"/>
    <s v="United States"/>
    <s v="Los Angeles"/>
    <s v="California"/>
    <n v="90036"/>
    <s v="West"/>
    <s v="FUR-CH-10002024"/>
    <s v="Furniture"/>
    <s v="Chairs"/>
    <s v="HON 5400 Series Task Chairs for Big and Tall"/>
    <n v="2803.92"/>
    <n v="5"/>
    <n v="0.2"/>
    <n v="0"/>
    <x v="26"/>
    <x v="1"/>
  </r>
  <r>
    <n v="9414"/>
    <s v="CA-2016-132017"/>
    <d v="2016-09-26T00:00:00"/>
    <s v="9/27/2016"/>
    <s v="First Class"/>
    <s v="MH-17620"/>
    <s v="Matt Hagelstein"/>
    <s v="Corporate"/>
    <s v="United States"/>
    <s v="Houston"/>
    <s v="Texas"/>
    <n v="77041"/>
    <s v="Central"/>
    <s v="OFF-BI-10004001"/>
    <s v="Office Supplies"/>
    <s v="Binders"/>
    <s v="GBC Recycled VeloBinder Covers"/>
    <n v="6.8159999999999998"/>
    <n v="2"/>
    <n v="0.8"/>
    <n v="-11.587199999999999"/>
    <x v="21"/>
    <x v="0"/>
  </r>
  <r>
    <n v="9415"/>
    <s v="CA-2015-127824"/>
    <d v="2015-10-18T00:00:00"/>
    <s v="10/22/2015"/>
    <s v="Standard Class"/>
    <s v="JC-15775"/>
    <s v="John Castell"/>
    <s v="Consumer"/>
    <s v="United States"/>
    <s v="Seattle"/>
    <s v="Washington"/>
    <n v="98115"/>
    <s v="West"/>
    <s v="TEC-PH-10004094"/>
    <s v="Technology"/>
    <s v="Phones"/>
    <s v="Motorola L703CM"/>
    <n v="249.584"/>
    <n v="2"/>
    <n v="0.2"/>
    <n v="15.599"/>
    <x v="2"/>
    <x v="1"/>
  </r>
  <r>
    <n v="9416"/>
    <s v="CA-2015-127824"/>
    <d v="2015-10-18T00:00:00"/>
    <s v="10/22/2015"/>
    <s v="Standard Class"/>
    <s v="JC-15775"/>
    <s v="John Castell"/>
    <s v="Consumer"/>
    <s v="United States"/>
    <s v="Seattle"/>
    <s v="Washington"/>
    <n v="98115"/>
    <s v="West"/>
    <s v="OFF-PA-10001184"/>
    <s v="Office Supplies"/>
    <s v="Paper"/>
    <s v="Xerox 1903"/>
    <n v="17.940000000000001"/>
    <n v="3"/>
    <n v="0"/>
    <n v="8.7905999999999995"/>
    <x v="2"/>
    <x v="1"/>
  </r>
  <r>
    <n v="9417"/>
    <s v="CA-2015-127824"/>
    <d v="2015-10-18T00:00:00"/>
    <s v="10/22/2015"/>
    <s v="Standard Class"/>
    <s v="JC-15775"/>
    <s v="John Castell"/>
    <s v="Consumer"/>
    <s v="United States"/>
    <s v="Seattle"/>
    <s v="Washington"/>
    <n v="98115"/>
    <s v="West"/>
    <s v="FUR-FU-10002505"/>
    <s v="Furniture"/>
    <s v="Furnishings"/>
    <s v="Eldon 100 Class Desk Accessories"/>
    <n v="10.11"/>
    <n v="3"/>
    <n v="0"/>
    <n v="3.2351999999999999"/>
    <x v="2"/>
    <x v="1"/>
  </r>
  <r>
    <n v="9418"/>
    <s v="CA-2014-148285"/>
    <d v="2014-10-27T00:00:00"/>
    <d v="2014-01-11T00:00:00"/>
    <s v="Standard Class"/>
    <s v="RD-19810"/>
    <s v="Ross DeVincentis"/>
    <s v="Home Office"/>
    <s v="United States"/>
    <s v="Fayetteville"/>
    <s v="North Carolina"/>
    <n v="28314"/>
    <s v="South"/>
    <s v="OFF-PA-10001166"/>
    <s v="Office Supplies"/>
    <s v="Paper"/>
    <s v="Xerox 2"/>
    <n v="10.368"/>
    <n v="2"/>
    <n v="0.2"/>
    <n v="3.6288"/>
    <x v="18"/>
    <x v="2"/>
  </r>
  <r>
    <n v="9419"/>
    <s v="CA-2014-148285"/>
    <d v="2014-10-27T00:00:00"/>
    <d v="2014-01-11T00:00:00"/>
    <s v="Standard Class"/>
    <s v="RD-19810"/>
    <s v="Ross DeVincentis"/>
    <s v="Home Office"/>
    <s v="United States"/>
    <s v="Fayetteville"/>
    <s v="North Carolina"/>
    <n v="28314"/>
    <s v="South"/>
    <s v="OFF-PA-10000349"/>
    <s v="Office Supplies"/>
    <s v="Paper"/>
    <s v="Easy-staple paper"/>
    <n v="11.952"/>
    <n v="3"/>
    <n v="0.2"/>
    <n v="4.0338000000000003"/>
    <x v="18"/>
    <x v="2"/>
  </r>
  <r>
    <n v="9420"/>
    <s v="CA-2017-152926"/>
    <d v="2017-10-02T00:00:00"/>
    <d v="2017-04-10T00:00:00"/>
    <s v="Second Class"/>
    <s v="SC-20695"/>
    <s v="Steve Chapman"/>
    <s v="Corporate"/>
    <s v="United States"/>
    <s v="Houston"/>
    <s v="Texas"/>
    <n v="77041"/>
    <s v="Central"/>
    <s v="OFF-AP-10004708"/>
    <s v="Office Supplies"/>
    <s v="Appliances"/>
    <s v="Fellowes Superior 10 Outlet Split Surge Protector"/>
    <n v="15.224"/>
    <n v="2"/>
    <n v="0.8"/>
    <n v="-38.821199999999997"/>
    <x v="13"/>
    <x v="3"/>
  </r>
  <r>
    <n v="9421"/>
    <s v="CA-2017-152926"/>
    <d v="2017-10-02T00:00:00"/>
    <d v="2017-04-10T00:00:00"/>
    <s v="Second Class"/>
    <s v="SC-20695"/>
    <s v="Steve Chapman"/>
    <s v="Corporate"/>
    <s v="United States"/>
    <s v="Houston"/>
    <s v="Texas"/>
    <n v="77041"/>
    <s v="Central"/>
    <s v="OFF-AP-10001947"/>
    <s v="Office Supplies"/>
    <s v="Appliances"/>
    <s v="Acco 6 Outlet Guardian Premium Plus Surge Suppressor"/>
    <n v="21.984000000000002"/>
    <n v="6"/>
    <n v="0.8"/>
    <n v="-56.059199999999997"/>
    <x v="13"/>
    <x v="3"/>
  </r>
  <r>
    <n v="9422"/>
    <s v="CA-2014-145254"/>
    <d v="2014-07-23T00:00:00"/>
    <s v="7/27/2014"/>
    <s v="Standard Class"/>
    <s v="NC-18535"/>
    <s v="Nick Crebassa"/>
    <s v="Corporate"/>
    <s v="United States"/>
    <s v="San Francisco"/>
    <s v="California"/>
    <n v="94122"/>
    <s v="West"/>
    <s v="TEC-PH-10000441"/>
    <s v="Technology"/>
    <s v="Phones"/>
    <s v="VTech DS6151"/>
    <n v="604.75199999999995"/>
    <n v="6"/>
    <n v="0.2"/>
    <n v="60.475200000000001"/>
    <x v="39"/>
    <x v="2"/>
  </r>
  <r>
    <n v="9423"/>
    <s v="CA-2014-145254"/>
    <d v="2014-07-23T00:00:00"/>
    <s v="7/27/2014"/>
    <s v="Standard Class"/>
    <s v="NC-18535"/>
    <s v="Nick Crebassa"/>
    <s v="Corporate"/>
    <s v="United States"/>
    <s v="San Francisco"/>
    <s v="California"/>
    <n v="94122"/>
    <s v="West"/>
    <s v="OFF-SU-10004664"/>
    <s v="Office Supplies"/>
    <s v="Supplies"/>
    <s v="Acme Softgrip Scissors"/>
    <n v="40.700000000000003"/>
    <n v="5"/>
    <n v="0"/>
    <n v="11.803000000000001"/>
    <x v="39"/>
    <x v="2"/>
  </r>
  <r>
    <n v="9424"/>
    <s v="CA-2014-145254"/>
    <d v="2014-07-23T00:00:00"/>
    <s v="7/27/2014"/>
    <s v="Standard Class"/>
    <s v="NC-18535"/>
    <s v="Nick Crebassa"/>
    <s v="Corporate"/>
    <s v="United States"/>
    <s v="San Francisco"/>
    <s v="California"/>
    <n v="94122"/>
    <s v="West"/>
    <s v="TEC-PH-10004531"/>
    <s v="Technology"/>
    <s v="Phones"/>
    <s v="AT&amp;T CL2909"/>
    <n v="302.37599999999998"/>
    <n v="3"/>
    <n v="0.2"/>
    <n v="37.796999999999997"/>
    <x v="39"/>
    <x v="2"/>
  </r>
  <r>
    <n v="9425"/>
    <s v="CA-2014-145254"/>
    <d v="2014-07-23T00:00:00"/>
    <s v="7/27/2014"/>
    <s v="Standard Class"/>
    <s v="NC-18535"/>
    <s v="Nick Crebassa"/>
    <s v="Corporate"/>
    <s v="United States"/>
    <s v="San Francisco"/>
    <s v="California"/>
    <n v="94122"/>
    <s v="West"/>
    <s v="TEC-AC-10002167"/>
    <s v="Technology"/>
    <s v="Accessories"/>
    <s v="Imation†8gb Micro Traveldrive Usb 2.0†Flash Drive"/>
    <n v="45"/>
    <n v="3"/>
    <n v="0"/>
    <n v="4.95"/>
    <x v="39"/>
    <x v="2"/>
  </r>
  <r>
    <n v="9426"/>
    <s v="CA-2014-116246"/>
    <d v="2014-09-12T00:00:00"/>
    <s v="9/17/2014"/>
    <s v="Second Class"/>
    <s v="LW-17215"/>
    <s v="Luke Weiss"/>
    <s v="Consumer"/>
    <s v="United States"/>
    <s v="New York City"/>
    <s v="New York"/>
    <n v="10035"/>
    <s v="East"/>
    <s v="FUR-CH-10002024"/>
    <s v="Furniture"/>
    <s v="Chairs"/>
    <s v="HON 5400 Series Task Chairs for Big and Tall"/>
    <n v="3785.2919999999999"/>
    <n v="6"/>
    <n v="0.1"/>
    <n v="420.58800000000002"/>
    <x v="30"/>
    <x v="2"/>
  </r>
  <r>
    <n v="9427"/>
    <s v="CA-2016-160479"/>
    <d v="2016-09-15T00:00:00"/>
    <s v="9/20/2016"/>
    <s v="Standard Class"/>
    <s v="AH-10585"/>
    <s v="Angele Hood"/>
    <s v="Consumer"/>
    <s v="United States"/>
    <s v="Seattle"/>
    <s v="Washington"/>
    <n v="98105"/>
    <s v="West"/>
    <s v="OFF-AR-10002445"/>
    <s v="Office Supplies"/>
    <s v="Art"/>
    <s v="SANFORD Major Accent Highlighters"/>
    <n v="35.4"/>
    <n v="5"/>
    <n v="0"/>
    <n v="13.452"/>
    <x v="21"/>
    <x v="0"/>
  </r>
  <r>
    <n v="9428"/>
    <s v="CA-2014-167486"/>
    <d v="2014-11-27T00:00:00"/>
    <d v="2014-01-12T00:00:00"/>
    <s v="Standard Class"/>
    <s v="JO-15145"/>
    <s v="Jack O'Briant"/>
    <s v="Corporate"/>
    <s v="United States"/>
    <s v="Buffalo"/>
    <s v="New York"/>
    <n v="14215"/>
    <s v="East"/>
    <s v="FUR-FU-10003268"/>
    <s v="Furniture"/>
    <s v="Furnishings"/>
    <s v="Eldon Radial Chair Mat for Low to Medium Pile Carpets"/>
    <n v="199.9"/>
    <n v="5"/>
    <n v="0"/>
    <n v="39.979999999999997"/>
    <x v="7"/>
    <x v="2"/>
  </r>
  <r>
    <n v="9429"/>
    <s v="CA-2014-152100"/>
    <d v="2014-05-11T00:00:00"/>
    <s v="5/16/2014"/>
    <s v="Standard Class"/>
    <s v="VW-21775"/>
    <s v="Victoria Wilson"/>
    <s v="Corporate"/>
    <s v="United States"/>
    <s v="Huntsville"/>
    <s v="Texas"/>
    <n v="77340"/>
    <s v="Central"/>
    <s v="FUR-CH-10000015"/>
    <s v="Furniture"/>
    <s v="Chairs"/>
    <s v="Hon Multipurpose Stacking Arm Chairs"/>
    <n v="1212.96"/>
    <n v="8"/>
    <n v="0.3"/>
    <n v="-69.311999999999998"/>
    <x v="8"/>
    <x v="2"/>
  </r>
  <r>
    <n v="9430"/>
    <s v="CA-2015-166219"/>
    <d v="2015-08-28T00:00:00"/>
    <d v="2015-01-09T00:00:00"/>
    <s v="Standard Class"/>
    <s v="BP-11185"/>
    <s v="Ben Peterman"/>
    <s v="Corporate"/>
    <s v="United States"/>
    <s v="Dallas"/>
    <s v="Texas"/>
    <n v="75081"/>
    <s v="Central"/>
    <s v="TEC-PH-10004165"/>
    <s v="Technology"/>
    <s v="Phones"/>
    <s v="Mitel MiVoice 5330e IP Phone"/>
    <n v="1099.96"/>
    <n v="5"/>
    <n v="0.2"/>
    <n v="82.497"/>
    <x v="37"/>
    <x v="1"/>
  </r>
  <r>
    <n v="9431"/>
    <s v="CA-2015-166219"/>
    <d v="2015-08-28T00:00:00"/>
    <d v="2015-01-09T00:00:00"/>
    <s v="Standard Class"/>
    <s v="BP-11185"/>
    <s v="Ben Peterman"/>
    <s v="Corporate"/>
    <s v="United States"/>
    <s v="Dallas"/>
    <s v="Texas"/>
    <n v="75081"/>
    <s v="Central"/>
    <s v="FUR-TA-10004607"/>
    <s v="Furniture"/>
    <s v="Tables"/>
    <s v="Hon 2111 Invitation Series Straight Table"/>
    <n v="103.48099999999999"/>
    <n v="1"/>
    <n v="0.3"/>
    <n v="-16.261299999999999"/>
    <x v="37"/>
    <x v="1"/>
  </r>
  <r>
    <n v="9432"/>
    <s v="CA-2015-111864"/>
    <d v="2015-06-19T00:00:00"/>
    <s v="6/19/2015"/>
    <s v="Same Day"/>
    <s v="PP-18955"/>
    <s v="Paul Prost"/>
    <s v="Home Office"/>
    <s v="United States"/>
    <s v="Philadelphia"/>
    <s v="Pennsylvania"/>
    <n v="19134"/>
    <s v="East"/>
    <s v="OFF-LA-10004677"/>
    <s v="Office Supplies"/>
    <s v="Labels"/>
    <s v="Self-Adhesive Address Labels for Typewriters with Dispenser Box"/>
    <n v="5.9039999999999999"/>
    <n v="2"/>
    <n v="0.2"/>
    <n v="1.9925999999999999"/>
    <x v="40"/>
    <x v="1"/>
  </r>
  <r>
    <n v="9433"/>
    <s v="CA-2015-119627"/>
    <d v="2015-08-17T00:00:00"/>
    <s v="8/23/2015"/>
    <s v="Standard Class"/>
    <s v="SC-20725"/>
    <s v="Steven Cartwright"/>
    <s v="Consumer"/>
    <s v="United States"/>
    <s v="Peoria"/>
    <s v="Arizona"/>
    <n v="85345"/>
    <s v="West"/>
    <s v="TEC-AC-10002217"/>
    <s v="Technology"/>
    <s v="Accessories"/>
    <s v="Imation†Clip USB†flash drive†- 8 GB"/>
    <n v="30.08"/>
    <n v="2"/>
    <n v="0.2"/>
    <n v="-5.2640000000000002"/>
    <x v="37"/>
    <x v="1"/>
  </r>
  <r>
    <n v="9434"/>
    <s v="CA-2015-119627"/>
    <d v="2015-08-17T00:00:00"/>
    <s v="8/23/2015"/>
    <s v="Standard Class"/>
    <s v="SC-20725"/>
    <s v="Steven Cartwright"/>
    <s v="Consumer"/>
    <s v="United States"/>
    <s v="Peoria"/>
    <s v="Arizona"/>
    <n v="85345"/>
    <s v="West"/>
    <s v="OFF-PA-10001937"/>
    <s v="Office Supplies"/>
    <s v="Paper"/>
    <s v="Xerox 21"/>
    <n v="36.287999999999997"/>
    <n v="7"/>
    <n v="0.2"/>
    <n v="12.700799999999999"/>
    <x v="37"/>
    <x v="1"/>
  </r>
  <r>
    <n v="9435"/>
    <s v="CA-2015-119627"/>
    <d v="2015-08-17T00:00:00"/>
    <s v="8/23/2015"/>
    <s v="Standard Class"/>
    <s v="SC-20725"/>
    <s v="Steven Cartwright"/>
    <s v="Consumer"/>
    <s v="United States"/>
    <s v="Peoria"/>
    <s v="Arizona"/>
    <n v="85345"/>
    <s v="West"/>
    <s v="OFF-AR-10000203"/>
    <s v="Office Supplies"/>
    <s v="Art"/>
    <s v="Newell 336"/>
    <n v="10.272"/>
    <n v="3"/>
    <n v="0.2"/>
    <n v="1.1556"/>
    <x v="37"/>
    <x v="1"/>
  </r>
  <r>
    <n v="9436"/>
    <s v="CA-2015-119627"/>
    <d v="2015-08-17T00:00:00"/>
    <s v="8/23/2015"/>
    <s v="Standard Class"/>
    <s v="SC-20725"/>
    <s v="Steven Cartwright"/>
    <s v="Consumer"/>
    <s v="United States"/>
    <s v="Peoria"/>
    <s v="Arizona"/>
    <n v="85345"/>
    <s v="West"/>
    <s v="TEC-AC-10001142"/>
    <s v="Technology"/>
    <s v="Accessories"/>
    <s v="First Data FD10 PIN Pad"/>
    <n v="252.8"/>
    <n v="4"/>
    <n v="0.2"/>
    <n v="-31.6"/>
    <x v="37"/>
    <x v="1"/>
  </r>
  <r>
    <n v="9437"/>
    <s v="CA-2015-160787"/>
    <d v="2015-09-25T00:00:00"/>
    <s v="9/25/2015"/>
    <s v="Same Day"/>
    <s v="BM-11785"/>
    <s v="Bryan Mills"/>
    <s v="Consumer"/>
    <s v="United States"/>
    <s v="Philadelphia"/>
    <s v="Pennsylvania"/>
    <n v="19143"/>
    <s v="East"/>
    <s v="OFF-BI-10003712"/>
    <s v="Office Supplies"/>
    <s v="Binders"/>
    <s v="Acco Pressboard Covers with Storage Hooks, 14 7/8&quot; x 11&quot;, Light Blue"/>
    <n v="2.9460000000000002"/>
    <n v="2"/>
    <n v="0.7"/>
    <n v="-2.0621999999999998"/>
    <x v="11"/>
    <x v="1"/>
  </r>
  <r>
    <n v="9438"/>
    <s v="CA-2017-107853"/>
    <d v="2017-05-26T00:00:00"/>
    <s v="5/31/2017"/>
    <s v="Standard Class"/>
    <s v="CD-11920"/>
    <s v="Carlos Daly"/>
    <s v="Consumer"/>
    <s v="United States"/>
    <s v="Oceanside"/>
    <s v="California"/>
    <n v="92054"/>
    <s v="West"/>
    <s v="OFF-PA-10000520"/>
    <s v="Office Supplies"/>
    <s v="Paper"/>
    <s v="Xerox 201"/>
    <n v="12.96"/>
    <n v="2"/>
    <n v="0"/>
    <n v="6.2207999999999997"/>
    <x v="24"/>
    <x v="3"/>
  </r>
  <r>
    <n v="9439"/>
    <s v="CA-2017-126144"/>
    <d v="2017-07-31T00:00:00"/>
    <d v="2017-05-08T00:00:00"/>
    <s v="Standard Class"/>
    <s v="GM-14680"/>
    <s v="Greg Matthias"/>
    <s v="Consumer"/>
    <s v="United States"/>
    <s v="Philadelphia"/>
    <s v="Pennsylvania"/>
    <n v="19134"/>
    <s v="East"/>
    <s v="TEC-PH-10001079"/>
    <s v="Technology"/>
    <s v="Phones"/>
    <s v="Polycom SoundPoint Pro SE-225 Corded phone"/>
    <n v="285.57600000000002"/>
    <n v="4"/>
    <n v="0.4"/>
    <n v="-57.115200000000002"/>
    <x v="10"/>
    <x v="3"/>
  </r>
  <r>
    <n v="9440"/>
    <s v="US-2014-154655"/>
    <d v="2014-10-12T00:00:00"/>
    <s v="10/17/2014"/>
    <s v="Standard Class"/>
    <s v="BP-11050"/>
    <s v="Barry Pond"/>
    <s v="Corporate"/>
    <s v="United States"/>
    <s v="Chicago"/>
    <s v="Illinois"/>
    <n v="60623"/>
    <s v="Central"/>
    <s v="OFF-SU-10000898"/>
    <s v="Office Supplies"/>
    <s v="Supplies"/>
    <s v="Acme Hot Forged Carbon Steel Scissors with Nickel-Plated Handles, 3 7/8&quot; Cut, 8&quot;L"/>
    <n v="22.24"/>
    <n v="2"/>
    <n v="0.2"/>
    <n v="2.5019999999999998"/>
    <x v="18"/>
    <x v="2"/>
  </r>
  <r>
    <n v="9441"/>
    <s v="CA-2014-100391"/>
    <d v="2014-05-25T00:00:00"/>
    <s v="5/29/2014"/>
    <s v="Standard Class"/>
    <s v="BW-11065"/>
    <s v="Barry Weirich"/>
    <s v="Consumer"/>
    <s v="United States"/>
    <s v="New York City"/>
    <s v="New York"/>
    <n v="10035"/>
    <s v="East"/>
    <s v="OFF-PA-10001471"/>
    <s v="Office Supplies"/>
    <s v="Paper"/>
    <s v="Strathmore Photo Frame Cards"/>
    <n v="14.62"/>
    <n v="2"/>
    <n v="0"/>
    <n v="6.7252000000000001"/>
    <x v="8"/>
    <x v="2"/>
  </r>
  <r>
    <n v="9442"/>
    <s v="CA-2014-165477"/>
    <d v="2014-12-29T00:00:00"/>
    <s v="12/31/2014"/>
    <s v="Second Class"/>
    <s v="RE-19405"/>
    <s v="Ricardo Emerson"/>
    <s v="Consumer"/>
    <s v="United States"/>
    <s v="Kent"/>
    <s v="Ohio"/>
    <n v="44240"/>
    <s v="East"/>
    <s v="OFF-AP-10003281"/>
    <s v="Office Supplies"/>
    <s v="Appliances"/>
    <s v="Acco 6 Outlet Guardian Standard Surge Suppressor"/>
    <n v="48.36"/>
    <n v="5"/>
    <n v="0.2"/>
    <n v="6.0449999999999999"/>
    <x v="20"/>
    <x v="2"/>
  </r>
  <r>
    <n v="9443"/>
    <s v="CA-2017-165904"/>
    <d v="2017-04-07T00:00:00"/>
    <d v="2017-11-04T00:00:00"/>
    <s v="Standard Class"/>
    <s v="HR-14770"/>
    <s v="Hallie Redmond"/>
    <s v="Home Office"/>
    <s v="United States"/>
    <s v="Jacksonville"/>
    <s v="Florida"/>
    <n v="32216"/>
    <s v="South"/>
    <s v="OFF-AR-10003156"/>
    <s v="Office Supplies"/>
    <s v="Art"/>
    <s v="50 Colored Long Pencils"/>
    <n v="16.256"/>
    <n v="2"/>
    <n v="0.2"/>
    <n v="1.2192000000000001"/>
    <x v="4"/>
    <x v="3"/>
  </r>
  <r>
    <n v="9444"/>
    <s v="CA-2017-165904"/>
    <d v="2017-04-07T00:00:00"/>
    <d v="2017-11-04T00:00:00"/>
    <s v="Standard Class"/>
    <s v="HR-14770"/>
    <s v="Hallie Redmond"/>
    <s v="Home Office"/>
    <s v="United States"/>
    <s v="Jacksonville"/>
    <s v="Florida"/>
    <n v="32216"/>
    <s v="South"/>
    <s v="TEC-PH-10000576"/>
    <s v="Technology"/>
    <s v="Phones"/>
    <s v="AT&amp;T 1080 Corded phone"/>
    <n v="219.184"/>
    <n v="2"/>
    <n v="0.2"/>
    <n v="19.178599999999999"/>
    <x v="4"/>
    <x v="3"/>
  </r>
  <r>
    <n v="9445"/>
    <s v="CA-2015-104052"/>
    <d v="2015-03-01T00:00:00"/>
    <d v="2015-02-03T00:00:00"/>
    <s v="First Class"/>
    <s v="TP-21565"/>
    <s v="Tracy Poddar"/>
    <s v="Corporate"/>
    <s v="United States"/>
    <s v="Coppell"/>
    <s v="Texas"/>
    <n v="75019"/>
    <s v="Central"/>
    <s v="TEC-PH-10003215"/>
    <s v="Technology"/>
    <s v="Phones"/>
    <s v="Jackery Bar Premium Fast-charging Portable Charger"/>
    <n v="95.84"/>
    <n v="4"/>
    <n v="0.2"/>
    <n v="34.741999999999997"/>
    <x v="29"/>
    <x v="1"/>
  </r>
  <r>
    <n v="9446"/>
    <s v="CA-2015-168277"/>
    <d v="2015-05-29T00:00:00"/>
    <d v="2015-03-06T00:00:00"/>
    <s v="Standard Class"/>
    <s v="KB-16315"/>
    <s v="Karl Braun"/>
    <s v="Consumer"/>
    <s v="United States"/>
    <s v="Indianapolis"/>
    <s v="Indiana"/>
    <n v="46203"/>
    <s v="Central"/>
    <s v="OFF-LA-10004484"/>
    <s v="Office Supplies"/>
    <s v="Labels"/>
    <s v="Avery 476"/>
    <n v="12.39"/>
    <n v="3"/>
    <n v="0"/>
    <n v="5.6993999999999998"/>
    <x v="33"/>
    <x v="1"/>
  </r>
  <r>
    <n v="9447"/>
    <s v="CA-2016-158617"/>
    <d v="2016-09-22T00:00:00"/>
    <s v="9/28/2016"/>
    <s v="Standard Class"/>
    <s v="AC-10660"/>
    <s v="Anna Chung"/>
    <s v="Consumer"/>
    <s v="United States"/>
    <s v="Lawrence"/>
    <s v="Indiana"/>
    <n v="46226"/>
    <s v="Central"/>
    <s v="OFF-PA-10002245"/>
    <s v="Office Supplies"/>
    <s v="Paper"/>
    <s v="Xerox 1895"/>
    <n v="35.880000000000003"/>
    <n v="6"/>
    <n v="0"/>
    <n v="16.146000000000001"/>
    <x v="21"/>
    <x v="0"/>
  </r>
  <r>
    <n v="9448"/>
    <s v="CA-2017-136882"/>
    <d v="2017-05-27T00:00:00"/>
    <d v="2017-03-06T00:00:00"/>
    <s v="Standard Class"/>
    <s v="DN-13690"/>
    <s v="Duane Noonan"/>
    <s v="Consumer"/>
    <s v="United States"/>
    <s v="Tulsa"/>
    <s v="Oklahoma"/>
    <n v="74133"/>
    <s v="Central"/>
    <s v="FUR-FU-10003664"/>
    <s v="Furniture"/>
    <s v="Furnishings"/>
    <s v="Electrix Architect's Clamp-On Swing Arm Lamp, Black"/>
    <n v="477.3"/>
    <n v="5"/>
    <n v="0"/>
    <n v="138.417"/>
    <x v="24"/>
    <x v="3"/>
  </r>
  <r>
    <n v="9449"/>
    <s v="US-2016-148957"/>
    <d v="2016-09-17T00:00:00"/>
    <s v="9/23/2016"/>
    <s v="Standard Class"/>
    <s v="CC-12430"/>
    <s v="Chuck Clark"/>
    <s v="Home Office"/>
    <s v="United States"/>
    <s v="Redmond"/>
    <s v="Washington"/>
    <n v="98052"/>
    <s v="West"/>
    <s v="OFF-LA-10002195"/>
    <s v="Office Supplies"/>
    <s v="Labels"/>
    <s v="Avery 481"/>
    <n v="12.32"/>
    <n v="4"/>
    <n v="0"/>
    <n v="5.9135999999999997"/>
    <x v="21"/>
    <x v="0"/>
  </r>
  <r>
    <n v="9450"/>
    <s v="CA-2014-140032"/>
    <d v="2014-09-08T00:00:00"/>
    <s v="9/13/2014"/>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n v="3.0127999999999999"/>
    <x v="30"/>
    <x v="2"/>
  </r>
  <r>
    <n v="9451"/>
    <s v="CA-2017-145506"/>
    <d v="2017-06-03T00:00:00"/>
    <d v="2017-07-06T00:00:00"/>
    <s v="Standard Class"/>
    <s v="MO-17800"/>
    <s v="Meg O'Connel"/>
    <s v="Home Office"/>
    <s v="United States"/>
    <s v="Spokane"/>
    <s v="Washington"/>
    <n v="99207"/>
    <s v="West"/>
    <s v="OFF-ST-10004963"/>
    <s v="Office Supplies"/>
    <s v="Storage"/>
    <s v="Eldon Gobal File Keepers"/>
    <n v="136.26"/>
    <n v="9"/>
    <n v="0"/>
    <n v="5.4504000000000001"/>
    <x v="27"/>
    <x v="3"/>
  </r>
  <r>
    <n v="9452"/>
    <s v="CA-2015-129546"/>
    <d v="2015-09-28T00:00:00"/>
    <d v="2015-05-10T00:00:00"/>
    <s v="Standard Class"/>
    <s v="RP-19855"/>
    <s v="Roy Phan"/>
    <s v="Corporate"/>
    <s v="United States"/>
    <s v="Los Angeles"/>
    <s v="California"/>
    <n v="90032"/>
    <s v="West"/>
    <s v="OFF-AP-10002495"/>
    <s v="Office Supplies"/>
    <s v="Appliances"/>
    <s v="Acco Smartsocket Table Surge Protector, 6 Color-Coded Adapter Outlets"/>
    <n v="186.15"/>
    <n v="3"/>
    <n v="0"/>
    <n v="55.844999999999999"/>
    <x v="11"/>
    <x v="1"/>
  </r>
  <r>
    <n v="9453"/>
    <s v="CA-2015-129546"/>
    <d v="2015-09-28T00:00:00"/>
    <d v="2015-05-10T00:00:00"/>
    <s v="Standard Class"/>
    <s v="RP-19855"/>
    <s v="Roy Phan"/>
    <s v="Corporate"/>
    <s v="United States"/>
    <s v="Los Angeles"/>
    <s v="California"/>
    <n v="90032"/>
    <s v="West"/>
    <s v="OFF-BI-10004001"/>
    <s v="Office Supplies"/>
    <s v="Binders"/>
    <s v="GBC Recycled VeloBinder Covers"/>
    <n v="81.792000000000002"/>
    <n v="6"/>
    <n v="0.2"/>
    <n v="26.5824"/>
    <x v="11"/>
    <x v="1"/>
  </r>
  <r>
    <n v="9454"/>
    <s v="CA-2015-129546"/>
    <d v="2015-09-28T00:00:00"/>
    <d v="2015-05-10T00:00:00"/>
    <s v="Standard Class"/>
    <s v="RP-19855"/>
    <s v="Roy Phan"/>
    <s v="Corporate"/>
    <s v="United States"/>
    <s v="Los Angeles"/>
    <s v="California"/>
    <n v="90032"/>
    <s v="West"/>
    <s v="OFF-SU-10004884"/>
    <s v="Office Supplies"/>
    <s v="Supplies"/>
    <s v="Acme Galleria Hot Forged Steel Scissors with Colored Handles"/>
    <n v="47.19"/>
    <n v="3"/>
    <n v="0"/>
    <n v="13.6851"/>
    <x v="11"/>
    <x v="1"/>
  </r>
  <r>
    <n v="9455"/>
    <s v="CA-2015-129546"/>
    <d v="2015-09-28T00:00:00"/>
    <d v="2015-05-10T00:00:00"/>
    <s v="Standard Class"/>
    <s v="RP-19855"/>
    <s v="Roy Phan"/>
    <s v="Corporate"/>
    <s v="United States"/>
    <s v="Los Angeles"/>
    <s v="California"/>
    <n v="90032"/>
    <s v="West"/>
    <s v="TEC-PH-10003555"/>
    <s v="Technology"/>
    <s v="Phones"/>
    <s v="Motorola HK250 Universal Bluetooth Headset"/>
    <n v="36.783999999999999"/>
    <n v="2"/>
    <n v="0.2"/>
    <n v="-8.2764000000000006"/>
    <x v="11"/>
    <x v="1"/>
  </r>
  <r>
    <n v="9456"/>
    <s v="CA-2016-140977"/>
    <d v="2016-06-16T00:00:00"/>
    <s v="6/19/2016"/>
    <s v="Second Class"/>
    <s v="JL-15175"/>
    <s v="James Lanier"/>
    <s v="Home Office"/>
    <s v="United States"/>
    <s v="Chattanooga"/>
    <s v="Tennessee"/>
    <n v="37421"/>
    <s v="South"/>
    <s v="TEC-MA-10003493"/>
    <s v="Technology"/>
    <s v="Machines"/>
    <s v="Penpower WorldCard Pro Card Scanner"/>
    <n v="91.474999999999994"/>
    <n v="1"/>
    <n v="0.5"/>
    <n v="-1.8294999999999999"/>
    <x v="1"/>
    <x v="0"/>
  </r>
  <r>
    <n v="9457"/>
    <s v="CA-2017-151855"/>
    <d v="2017-05-27T00:00:00"/>
    <d v="2017-03-06T00:00:00"/>
    <s v="Standard Class"/>
    <s v="BW-11110"/>
    <s v="Bart Watters"/>
    <s v="Corporate"/>
    <s v="United States"/>
    <s v="Greensboro"/>
    <s v="North Carolina"/>
    <n v="27405"/>
    <s v="South"/>
    <s v="TEC-AC-10002380"/>
    <s v="Technology"/>
    <s v="Accessories"/>
    <s v="Sony 8GB Class 10 Micro SDHC R40 Memory Card"/>
    <n v="27.192"/>
    <n v="3"/>
    <n v="0.2"/>
    <n v="0.33989999999999998"/>
    <x v="24"/>
    <x v="3"/>
  </r>
  <r>
    <n v="9458"/>
    <s v="CA-2017-151855"/>
    <d v="2017-05-27T00:00:00"/>
    <d v="2017-03-06T00:00:00"/>
    <s v="Standard Class"/>
    <s v="BW-11110"/>
    <s v="Bart Watters"/>
    <s v="Corporate"/>
    <s v="United States"/>
    <s v="Greensboro"/>
    <s v="North Carolina"/>
    <n v="27405"/>
    <s v="South"/>
    <s v="OFF-BI-10004209"/>
    <s v="Office Supplies"/>
    <s v="Binders"/>
    <s v="Fellowes Twister Kit, Gray/Clear, 3/pkg"/>
    <n v="12.06"/>
    <n v="5"/>
    <n v="0.7"/>
    <n v="-10.050000000000001"/>
    <x v="24"/>
    <x v="3"/>
  </r>
  <r>
    <n v="9459"/>
    <s v="CA-2014-138240"/>
    <d v="2014-10-09T00:00:00"/>
    <s v="10/14/2014"/>
    <s v="Standard Class"/>
    <s v="SJ-20500"/>
    <s v="Shirley Jackson"/>
    <s v="Consumer"/>
    <s v="United States"/>
    <s v="San Francisco"/>
    <s v="California"/>
    <n v="94122"/>
    <s v="West"/>
    <s v="OFF-AR-10002135"/>
    <s v="Office Supplies"/>
    <s v="Art"/>
    <s v="Boston Heavy-Duty Trimline Electric Pencil Sharpeners"/>
    <n v="144.6"/>
    <n v="3"/>
    <n v="0"/>
    <n v="41.933999999999997"/>
    <x v="18"/>
    <x v="2"/>
  </r>
  <r>
    <n v="9460"/>
    <s v="CA-2014-138240"/>
    <d v="2014-10-09T00:00:00"/>
    <s v="10/14/2014"/>
    <s v="Standard Class"/>
    <s v="SJ-20500"/>
    <s v="Shirley Jackson"/>
    <s v="Consumer"/>
    <s v="United States"/>
    <s v="San Francisco"/>
    <s v="California"/>
    <n v="94122"/>
    <s v="West"/>
    <s v="TEC-PH-10002583"/>
    <s v="Technology"/>
    <s v="Phones"/>
    <s v="iOttie HLCRIO102 Car Mount"/>
    <n v="15.992000000000001"/>
    <n v="1"/>
    <n v="0.2"/>
    <n v="-2.9984999999999999"/>
    <x v="18"/>
    <x v="2"/>
  </r>
  <r>
    <n v="9461"/>
    <s v="CA-2014-101833"/>
    <d v="2014-11-17T00:00:00"/>
    <s v="11/22/2014"/>
    <s v="Second Class"/>
    <s v="FG-14260"/>
    <s v="Frank Gastineau"/>
    <s v="Home Office"/>
    <s v="United States"/>
    <s v="New York City"/>
    <s v="New York"/>
    <n v="10024"/>
    <s v="East"/>
    <s v="OFF-PA-10003591"/>
    <s v="Office Supplies"/>
    <s v="Paper"/>
    <s v="Southworth 100% Cotton The Best Paper"/>
    <n v="34.44"/>
    <n v="3"/>
    <n v="0"/>
    <n v="17.22"/>
    <x v="7"/>
    <x v="2"/>
  </r>
  <r>
    <n v="9462"/>
    <s v="CA-2014-100867"/>
    <d v="2014-10-19T00:00:00"/>
    <s v="10/24/2014"/>
    <s v="Standard Class"/>
    <s v="EH-14125"/>
    <s v="Eugene Hildebrand"/>
    <s v="Home Office"/>
    <s v="United States"/>
    <s v="Lakewood"/>
    <s v="California"/>
    <n v="90712"/>
    <s v="West"/>
    <s v="TEC-PH-10004922"/>
    <s v="Technology"/>
    <s v="Phones"/>
    <s v="RCA Visys Integrated PBX 8-Line Router"/>
    <n v="321.55200000000002"/>
    <n v="6"/>
    <n v="0.2"/>
    <n v="20.097000000000001"/>
    <x v="18"/>
    <x v="2"/>
  </r>
  <r>
    <n v="9463"/>
    <s v="US-2017-109610"/>
    <d v="2017-11-25T00:00:00"/>
    <s v="11/30/2017"/>
    <s v="Second Class"/>
    <s v="BS-11590"/>
    <s v="Brendan Sweed"/>
    <s v="Corporate"/>
    <s v="United States"/>
    <s v="Louisville"/>
    <s v="Kentucky"/>
    <n v="40214"/>
    <s v="South"/>
    <s v="FUR-CH-10001854"/>
    <s v="Furniture"/>
    <s v="Chairs"/>
    <s v="Office Star - Professional Matrix Back Chair with 2-to-1 Synchro Tilt and Mesh Fabric Seat"/>
    <n v="701.96"/>
    <n v="2"/>
    <n v="0"/>
    <n v="168.47040000000001"/>
    <x v="23"/>
    <x v="3"/>
  </r>
  <r>
    <n v="9464"/>
    <s v="CA-2014-156545"/>
    <d v="2014-02-27T00:00:00"/>
    <d v="2014-03-03T00:00:00"/>
    <s v="First Class"/>
    <s v="JS-16030"/>
    <s v="Joy Smith"/>
    <s v="Consumer"/>
    <s v="United States"/>
    <s v="Columbus"/>
    <s v="Ohio"/>
    <n v="43229"/>
    <s v="East"/>
    <s v="OFF-AR-10003560"/>
    <s v="Office Supplies"/>
    <s v="Art"/>
    <s v="Zebra Zazzle Fluorescent Highlighters"/>
    <n v="19.456"/>
    <n v="4"/>
    <n v="0.2"/>
    <n v="3.4047999999999998"/>
    <x v="45"/>
    <x v="2"/>
  </r>
  <r>
    <n v="9465"/>
    <s v="CA-2014-109127"/>
    <d v="2014-12-21T00:00:00"/>
    <s v="12/25/2014"/>
    <s v="Standard Class"/>
    <s v="JC-15775"/>
    <s v="John Castell"/>
    <s v="Consumer"/>
    <s v="United States"/>
    <s v="Newark"/>
    <s v="Delaware"/>
    <n v="19711"/>
    <s v="East"/>
    <s v="OFF-LA-10004409"/>
    <s v="Office Supplies"/>
    <s v="Labels"/>
    <s v="Avery 492"/>
    <n v="17.28"/>
    <n v="6"/>
    <n v="0"/>
    <n v="7.9488000000000003"/>
    <x v="20"/>
    <x v="2"/>
  </r>
  <r>
    <n v="9466"/>
    <s v="CA-2016-126858"/>
    <d v="2016-11-19T00:00:00"/>
    <s v="11/23/2016"/>
    <s v="Standard Class"/>
    <s v="JM-15265"/>
    <s v="Janet Molinari"/>
    <s v="Corporate"/>
    <s v="United States"/>
    <s v="Seattle"/>
    <s v="Washington"/>
    <n v="98115"/>
    <s v="West"/>
    <s v="FUR-FU-10000448"/>
    <s v="Furniture"/>
    <s v="Furnishings"/>
    <s v="Tenex Chairmats For Use With Carpeted Floors"/>
    <n v="31.96"/>
    <n v="2"/>
    <n v="0"/>
    <n v="1.5980000000000001"/>
    <x v="0"/>
    <x v="0"/>
  </r>
  <r>
    <n v="9467"/>
    <s v="CA-2017-102925"/>
    <d v="2017-11-05T00:00:00"/>
    <d v="2017-10-11T00:00:00"/>
    <s v="Second Class"/>
    <s v="CD-12280"/>
    <s v="Christina DeMoss"/>
    <s v="Consumer"/>
    <s v="United States"/>
    <s v="New York City"/>
    <s v="New York"/>
    <n v="10024"/>
    <s v="East"/>
    <s v="OFF-BI-10002735"/>
    <s v="Office Supplies"/>
    <s v="Binders"/>
    <s v="GBC Prestige Therm-A-Bind Covers"/>
    <n v="164.68799999999999"/>
    <n v="6"/>
    <n v="0.2"/>
    <n v="55.5822"/>
    <x v="23"/>
    <x v="3"/>
  </r>
  <r>
    <n v="9468"/>
    <s v="CA-2017-102925"/>
    <d v="2017-11-05T00:00:00"/>
    <d v="2017-10-11T00:00:00"/>
    <s v="Second Class"/>
    <s v="CD-12280"/>
    <s v="Christina DeMoss"/>
    <s v="Consumer"/>
    <s v="United States"/>
    <s v="New York City"/>
    <s v="New York"/>
    <n v="10024"/>
    <s v="East"/>
    <s v="FUR-TA-10003469"/>
    <s v="Furniture"/>
    <s v="Tables"/>
    <s v="Balt Split Level Computer Training Table"/>
    <n v="166.5"/>
    <n v="2"/>
    <n v="0.4"/>
    <n v="-66.599999999999994"/>
    <x v="23"/>
    <x v="3"/>
  </r>
  <r>
    <n v="9469"/>
    <s v="CA-2017-102925"/>
    <d v="2017-11-05T00:00:00"/>
    <d v="2017-10-11T00:00:00"/>
    <s v="Second Class"/>
    <s v="CD-12280"/>
    <s v="Christina DeMoss"/>
    <s v="Consumer"/>
    <s v="United States"/>
    <s v="New York City"/>
    <s v="New York"/>
    <n v="10024"/>
    <s v="East"/>
    <s v="OFF-PA-10001870"/>
    <s v="Office Supplies"/>
    <s v="Paper"/>
    <s v="Xerox 202"/>
    <n v="12.96"/>
    <n v="2"/>
    <n v="0"/>
    <n v="6.2207999999999997"/>
    <x v="23"/>
    <x v="3"/>
  </r>
  <r>
    <n v="9470"/>
    <s v="CA-2017-102925"/>
    <d v="2017-11-05T00:00:00"/>
    <d v="2017-10-11T00:00:00"/>
    <s v="Second Class"/>
    <s v="CD-12280"/>
    <s v="Christina DeMoss"/>
    <s v="Consumer"/>
    <s v="United States"/>
    <s v="New York City"/>
    <s v="New York"/>
    <n v="10024"/>
    <s v="East"/>
    <s v="OFF-PA-10004071"/>
    <s v="Office Supplies"/>
    <s v="Paper"/>
    <s v="Eaton Premium Continuous-Feed Paper, 25% Cotton, Letter Size, White, 1000 Shts/Box"/>
    <n v="110.96"/>
    <n v="2"/>
    <n v="0"/>
    <n v="53.260800000000003"/>
    <x v="23"/>
    <x v="3"/>
  </r>
  <r>
    <n v="9471"/>
    <s v="CA-2017-102925"/>
    <d v="2017-11-05T00:00:00"/>
    <d v="2017-10-11T00:00:00"/>
    <s v="Second Class"/>
    <s v="CD-12280"/>
    <s v="Christina DeMoss"/>
    <s v="Consumer"/>
    <s v="United States"/>
    <s v="New York City"/>
    <s v="New York"/>
    <n v="10024"/>
    <s v="East"/>
    <s v="TEC-PH-10001448"/>
    <s v="Technology"/>
    <s v="Phones"/>
    <s v="Anker Astro 15000mAh USB Portable Charger"/>
    <n v="99.98"/>
    <n v="2"/>
    <n v="0"/>
    <n v="3.9992000000000001"/>
    <x v="23"/>
    <x v="3"/>
  </r>
  <r>
    <n v="9472"/>
    <s v="CA-2017-102925"/>
    <d v="2017-11-05T00:00:00"/>
    <d v="2017-10-11T00:00:00"/>
    <s v="Second Class"/>
    <s v="CD-12280"/>
    <s v="Christina DeMoss"/>
    <s v="Consumer"/>
    <s v="United States"/>
    <s v="New York City"/>
    <s v="New York"/>
    <n v="10024"/>
    <s v="East"/>
    <s v="OFF-BI-10002706"/>
    <s v="Office Supplies"/>
    <s v="Binders"/>
    <s v="Avery Premier Heavy-Duty Binder with Round Locking Rings"/>
    <n v="11.423999999999999"/>
    <n v="1"/>
    <n v="0.2"/>
    <n v="3.7128000000000001"/>
    <x v="23"/>
    <x v="3"/>
  </r>
  <r>
    <n v="9473"/>
    <s v="CA-2017-102925"/>
    <d v="2017-11-05T00:00:00"/>
    <d v="2017-10-11T00:00:00"/>
    <s v="Second Class"/>
    <s v="CD-12280"/>
    <s v="Christina DeMoss"/>
    <s v="Consumer"/>
    <s v="United States"/>
    <s v="New York City"/>
    <s v="New York"/>
    <n v="10024"/>
    <s v="East"/>
    <s v="FUR-CH-10004875"/>
    <s v="Furniture"/>
    <s v="Chairs"/>
    <s v="Harbour Creations 67200 Series Stacking Chairs"/>
    <n v="128.124"/>
    <n v="2"/>
    <n v="0.1"/>
    <n v="24.2012"/>
    <x v="23"/>
    <x v="3"/>
  </r>
  <r>
    <n v="9474"/>
    <s v="CA-2017-102925"/>
    <d v="2017-11-05T00:00:00"/>
    <d v="2017-10-11T00:00:00"/>
    <s v="Second Class"/>
    <s v="CD-12280"/>
    <s v="Christina DeMoss"/>
    <s v="Consumer"/>
    <s v="United States"/>
    <s v="New York City"/>
    <s v="New York"/>
    <n v="10024"/>
    <s v="East"/>
    <s v="FUR-FU-10004245"/>
    <s v="Furniture"/>
    <s v="Furnishings"/>
    <s v="Career Cubicle Clock, 8 1/4&quot;, Black"/>
    <n v="101.4"/>
    <n v="5"/>
    <n v="0"/>
    <n v="38.531999999999996"/>
    <x v="23"/>
    <x v="3"/>
  </r>
  <r>
    <n v="9475"/>
    <s v="CA-2015-100818"/>
    <d v="2015-05-31T00:00:00"/>
    <d v="2015-05-06T00:00:00"/>
    <s v="Second Class"/>
    <s v="JM-15265"/>
    <s v="Janet Molinari"/>
    <s v="Corporate"/>
    <s v="United States"/>
    <s v="Chicago"/>
    <s v="Illinois"/>
    <n v="60653"/>
    <s v="Central"/>
    <s v="OFF-LA-10000443"/>
    <s v="Office Supplies"/>
    <s v="Labels"/>
    <s v="Avery 501"/>
    <n v="5.9039999999999999"/>
    <n v="2"/>
    <n v="0.2"/>
    <n v="1.9925999999999999"/>
    <x v="33"/>
    <x v="1"/>
  </r>
  <r>
    <n v="9476"/>
    <s v="CA-2015-100818"/>
    <d v="2015-05-31T00:00:00"/>
    <d v="2015-05-06T00:00:00"/>
    <s v="Second Class"/>
    <s v="JM-15265"/>
    <s v="Janet Molinari"/>
    <s v="Corporate"/>
    <s v="United States"/>
    <s v="Chicago"/>
    <s v="Illinois"/>
    <n v="60653"/>
    <s v="Central"/>
    <s v="OFF-PA-10001125"/>
    <s v="Office Supplies"/>
    <s v="Paper"/>
    <s v="Xerox 1988"/>
    <n v="173.488"/>
    <n v="7"/>
    <n v="0.2"/>
    <n v="54.215000000000003"/>
    <x v="33"/>
    <x v="1"/>
  </r>
  <r>
    <n v="9477"/>
    <s v="CA-2015-100818"/>
    <d v="2015-05-31T00:00:00"/>
    <d v="2015-05-06T00:00:00"/>
    <s v="Second Class"/>
    <s v="JM-15265"/>
    <s v="Janet Molinari"/>
    <s v="Corporate"/>
    <s v="United States"/>
    <s v="Chicago"/>
    <s v="Illinois"/>
    <n v="60653"/>
    <s v="Central"/>
    <s v="FUR-FU-10002703"/>
    <s v="Furniture"/>
    <s v="Furnishings"/>
    <s v="Tenex Traditional Chairmats for Hard Floors, Average Lip, 36&quot; x 48&quot;"/>
    <n v="51.56"/>
    <n v="2"/>
    <n v="0.6"/>
    <n v="-61.872"/>
    <x v="33"/>
    <x v="1"/>
  </r>
  <r>
    <n v="9478"/>
    <s v="CA-2015-100818"/>
    <d v="2015-05-31T00:00:00"/>
    <d v="2015-05-06T00:00:00"/>
    <s v="Second Class"/>
    <s v="JM-15265"/>
    <s v="Janet Molinari"/>
    <s v="Corporate"/>
    <s v="United States"/>
    <s v="Chicago"/>
    <s v="Illinois"/>
    <n v="60653"/>
    <s v="Central"/>
    <s v="OFF-BI-10004364"/>
    <s v="Office Supplies"/>
    <s v="Binders"/>
    <s v="Storex Dura Pro Binders"/>
    <n v="3.5640000000000001"/>
    <n v="3"/>
    <n v="0.8"/>
    <n v="-6.2370000000000001"/>
    <x v="33"/>
    <x v="1"/>
  </r>
  <r>
    <n v="9479"/>
    <s v="CA-2014-126193"/>
    <d v="2014-09-07T00:00:00"/>
    <s v="9/14/2014"/>
    <s v="Standard Class"/>
    <s v="SS-20410"/>
    <s v="Shahid Shariari"/>
    <s v="Consumer"/>
    <s v="United States"/>
    <s v="Oswego"/>
    <s v="Illinois"/>
    <n v="60543"/>
    <s v="Central"/>
    <s v="OFF-FA-10000936"/>
    <s v="Office Supplies"/>
    <s v="Fasteners"/>
    <s v="Acco Hot Clips Clips to Go"/>
    <n v="13.16"/>
    <n v="5"/>
    <n v="0.2"/>
    <n v="4.1124999999999998"/>
    <x v="30"/>
    <x v="2"/>
  </r>
  <r>
    <n v="9480"/>
    <s v="CA-2014-126193"/>
    <d v="2014-09-07T00:00:00"/>
    <s v="9/14/2014"/>
    <s v="Standard Class"/>
    <s v="SS-20410"/>
    <s v="Shahid Shariari"/>
    <s v="Consumer"/>
    <s v="United States"/>
    <s v="Oswego"/>
    <s v="Illinois"/>
    <n v="60543"/>
    <s v="Central"/>
    <s v="OFF-BI-10001249"/>
    <s v="Office Supplies"/>
    <s v="Binders"/>
    <s v="Avery Heavy-Duty EZD View Binder with Locking Rings"/>
    <n v="3.8279999999999998"/>
    <n v="3"/>
    <n v="0.8"/>
    <n v="-6.5076000000000001"/>
    <x v="30"/>
    <x v="2"/>
  </r>
  <r>
    <n v="9481"/>
    <s v="CA-2014-126193"/>
    <d v="2014-09-07T00:00:00"/>
    <s v="9/14/2014"/>
    <s v="Standard Class"/>
    <s v="SS-20410"/>
    <s v="Shahid Shariari"/>
    <s v="Consumer"/>
    <s v="United States"/>
    <s v="Oswego"/>
    <s v="Illinois"/>
    <n v="60543"/>
    <s v="Central"/>
    <s v="OFF-BI-10004632"/>
    <s v="Office Supplies"/>
    <s v="Binders"/>
    <s v="Ibico Hi-Tech Manual Binding System"/>
    <n v="304.99"/>
    <n v="5"/>
    <n v="0.8"/>
    <n v="-533.73249999999996"/>
    <x v="30"/>
    <x v="2"/>
  </r>
  <r>
    <n v="9482"/>
    <s v="CA-2017-150504"/>
    <d v="2017-11-06T00:00:00"/>
    <d v="2017-12-11T00:00:00"/>
    <s v="Standard Class"/>
    <s v="HG-14845"/>
    <s v="Harry Greene"/>
    <s v="Consumer"/>
    <s v="United States"/>
    <s v="Dallas"/>
    <s v="Texas"/>
    <n v="75220"/>
    <s v="Central"/>
    <s v="OFF-ST-10000615"/>
    <s v="Office Supplies"/>
    <s v="Storage"/>
    <s v="SimpliFile Personal File, Black Granite, 15w x 6-15/16d x 11-1/4h"/>
    <n v="18.16"/>
    <n v="2"/>
    <n v="0.2"/>
    <n v="1.8160000000000001"/>
    <x v="23"/>
    <x v="3"/>
  </r>
  <r>
    <n v="9483"/>
    <s v="CA-2015-158351"/>
    <d v="2015-06-20T00:00:00"/>
    <s v="6/24/2015"/>
    <s v="Second Class"/>
    <s v="BC-11125"/>
    <s v="Becky Castell"/>
    <s v="Home Office"/>
    <s v="United States"/>
    <s v="Philadelphia"/>
    <s v="Pennsylvania"/>
    <n v="19134"/>
    <s v="East"/>
    <s v="TEC-AC-10001838"/>
    <s v="Technology"/>
    <s v="Accessories"/>
    <s v="Razer Tiamat Over Ear 7.1 Surround Sound PC Gaming Headset"/>
    <n v="319.98399999999998"/>
    <n v="2"/>
    <n v="0.2"/>
    <n v="91.995400000000004"/>
    <x v="40"/>
    <x v="1"/>
  </r>
  <r>
    <n v="9484"/>
    <s v="CA-2014-122679"/>
    <d v="2014-07-22T00:00:00"/>
    <s v="7/28/2014"/>
    <s v="Standard Class"/>
    <s v="AB-10255"/>
    <s v="Alejandro Ballentine"/>
    <s v="Home Office"/>
    <s v="United States"/>
    <s v="Los Angeles"/>
    <s v="California"/>
    <n v="90008"/>
    <s v="West"/>
    <s v="OFF-AR-10004757"/>
    <s v="Office Supplies"/>
    <s v="Art"/>
    <s v="Crayola Colored Pencils"/>
    <n v="19.68"/>
    <n v="6"/>
    <n v="0"/>
    <n v="6.4943999999999997"/>
    <x v="39"/>
    <x v="2"/>
  </r>
  <r>
    <n v="9485"/>
    <s v="CA-2016-164770"/>
    <d v="2016-12-02T00:00:00"/>
    <d v="2016-04-12T00:00:00"/>
    <s v="Second Class"/>
    <s v="MY-18295"/>
    <s v="Muhammed Yedwab"/>
    <s v="Corporate"/>
    <s v="United States"/>
    <s v="Houston"/>
    <s v="Texas"/>
    <n v="77036"/>
    <s v="Central"/>
    <s v="FUR-BO-10003893"/>
    <s v="Furniture"/>
    <s v="Bookcases"/>
    <s v="Sauder Camden County Collection Library"/>
    <n v="781.86400000000003"/>
    <n v="10"/>
    <n v="0.32"/>
    <n v="-137.976"/>
    <x v="5"/>
    <x v="0"/>
  </r>
  <r>
    <n v="9486"/>
    <s v="CA-2016-164770"/>
    <d v="2016-12-02T00:00:00"/>
    <d v="2016-04-12T00:00:00"/>
    <s v="Second Class"/>
    <s v="MY-18295"/>
    <s v="Muhammed Yedwab"/>
    <s v="Corporate"/>
    <s v="United States"/>
    <s v="Houston"/>
    <s v="Texas"/>
    <n v="77036"/>
    <s v="Central"/>
    <s v="OFF-PA-10003893"/>
    <s v="Office Supplies"/>
    <s v="Paper"/>
    <s v="Xerox 1962"/>
    <n v="30.815999999999999"/>
    <n v="9"/>
    <n v="0.2"/>
    <n v="9.6300000000000008"/>
    <x v="5"/>
    <x v="0"/>
  </r>
  <r>
    <n v="9487"/>
    <s v="CA-2017-130505"/>
    <d v="2017-10-12T00:00:00"/>
    <d v="2017-12-10T00:00:00"/>
    <s v="Same Day"/>
    <s v="NF-18385"/>
    <s v="Natalie Fritzler"/>
    <s v="Consumer"/>
    <s v="United States"/>
    <s v="Wheeling"/>
    <s v="West Virginia"/>
    <n v="26003"/>
    <s v="East"/>
    <s v="FUR-TA-10001932"/>
    <s v="Furniture"/>
    <s v="Tables"/>
    <s v="Chromcraft 48&quot; x 96&quot; Racetrack Double Pedestal Table"/>
    <n v="673.34400000000005"/>
    <n v="3"/>
    <n v="0.3"/>
    <n v="-76.953599999999994"/>
    <x v="13"/>
    <x v="3"/>
  </r>
  <r>
    <n v="9488"/>
    <s v="US-2017-125213"/>
    <d v="2017-12-11T00:00:00"/>
    <s v="12/13/2017"/>
    <s v="First Class"/>
    <s v="NB-18655"/>
    <s v="Nona Balk"/>
    <s v="Corporate"/>
    <s v="United States"/>
    <s v="Paterson"/>
    <s v="New Jersey"/>
    <n v="7501"/>
    <s v="East"/>
    <s v="OFF-FA-10001561"/>
    <s v="Office Supplies"/>
    <s v="Fasteners"/>
    <s v="Stockwell Push Pins"/>
    <n v="6.54"/>
    <n v="3"/>
    <n v="0"/>
    <n v="2.1581999999999999"/>
    <x v="22"/>
    <x v="3"/>
  </r>
  <r>
    <n v="9489"/>
    <s v="CA-2015-156566"/>
    <d v="2015-10-01T00:00:00"/>
    <d v="2015-04-10T00:00:00"/>
    <s v="First Class"/>
    <s v="EM-13960"/>
    <s v="Eric Murdock"/>
    <s v="Consumer"/>
    <s v="United States"/>
    <s v="Portland"/>
    <s v="Oregon"/>
    <n v="97206"/>
    <s v="West"/>
    <s v="TEC-PH-10001817"/>
    <s v="Technology"/>
    <s v="Phones"/>
    <s v="Wilson Electronics DB Pro Signal Booster"/>
    <n v="572.79999999999995"/>
    <n v="2"/>
    <n v="0.2"/>
    <n v="50.12"/>
    <x v="2"/>
    <x v="1"/>
  </r>
  <r>
    <n v="9490"/>
    <s v="US-2016-102232"/>
    <d v="2016-08-05T00:00:00"/>
    <d v="2016-11-08T00:00:00"/>
    <s v="Standard Class"/>
    <s v="MF-17665"/>
    <s v="Maureen Fritzler"/>
    <s v="Corporate"/>
    <s v="United States"/>
    <s v="Huntsville"/>
    <s v="Alabama"/>
    <n v="35810"/>
    <s v="South"/>
    <s v="OFF-AR-10000538"/>
    <s v="Office Supplies"/>
    <s v="Art"/>
    <s v="Boston Model 1800 Electric Pencil Sharpener, Gray"/>
    <n v="197.05"/>
    <n v="7"/>
    <n v="0"/>
    <n v="59.115000000000002"/>
    <x v="28"/>
    <x v="0"/>
  </r>
  <r>
    <n v="9491"/>
    <s v="CA-2017-111738"/>
    <d v="2017-01-03T00:00:00"/>
    <d v="2017-07-01T00:00:00"/>
    <s v="Standard Class"/>
    <s v="CM-12385"/>
    <s v="Christopher Martinez"/>
    <s v="Consumer"/>
    <s v="United States"/>
    <s v="San Francisco"/>
    <s v="California"/>
    <n v="94110"/>
    <s v="West"/>
    <s v="OFF-BI-10004584"/>
    <s v="Office Supplies"/>
    <s v="Binders"/>
    <s v="GBC ProClick 150 Presentation Binding System"/>
    <n v="2022.2719999999999"/>
    <n v="8"/>
    <n v="0.2"/>
    <n v="682.51679999999999"/>
    <x v="44"/>
    <x v="3"/>
  </r>
  <r>
    <n v="9492"/>
    <s v="CA-2017-111738"/>
    <d v="2017-01-03T00:00:00"/>
    <d v="2017-07-01T00:00:00"/>
    <s v="Standard Class"/>
    <s v="CM-12385"/>
    <s v="Christopher Martinez"/>
    <s v="Consumer"/>
    <s v="United States"/>
    <s v="San Francisco"/>
    <s v="California"/>
    <n v="94110"/>
    <s v="West"/>
    <s v="OFF-AR-10000817"/>
    <s v="Office Supplies"/>
    <s v="Art"/>
    <s v="Manco Dry-Lighter Erasable Highlighter"/>
    <n v="9.1199999999999992"/>
    <n v="3"/>
    <n v="0"/>
    <n v="3.1008"/>
    <x v="44"/>
    <x v="3"/>
  </r>
  <r>
    <n v="9493"/>
    <s v="CA-2017-163188"/>
    <d v="2017-11-07T00:00:00"/>
    <d v="2017-07-11T00:00:00"/>
    <s v="Same Day"/>
    <s v="EC-14050"/>
    <s v="Erin Creighton"/>
    <s v="Consumer"/>
    <s v="United States"/>
    <s v="Oklahoma City"/>
    <s v="Oklahoma"/>
    <n v="73120"/>
    <s v="Central"/>
    <s v="OFF-BI-10000756"/>
    <s v="Office Supplies"/>
    <s v="Binders"/>
    <s v="Storex DuraTech Recycled Plastic Frosted Binders"/>
    <n v="38.159999999999997"/>
    <n v="9"/>
    <n v="0"/>
    <n v="19.079999999999998"/>
    <x v="23"/>
    <x v="3"/>
  </r>
  <r>
    <n v="9494"/>
    <s v="CA-2016-105207"/>
    <d v="2016-01-03T00:00:00"/>
    <d v="2016-08-01T00:00:00"/>
    <s v="Standard Class"/>
    <s v="BO-11350"/>
    <s v="Bill Overfelt"/>
    <s v="Corporate"/>
    <s v="United States"/>
    <s v="Broken Arrow"/>
    <s v="Oklahoma"/>
    <n v="74012"/>
    <s v="Central"/>
    <s v="FUR-TA-10000617"/>
    <s v="Furniture"/>
    <s v="Tables"/>
    <s v="Hon Practical Foundations 30 x 60 Training Table, Light Gray/Charcoal"/>
    <n v="1592.85"/>
    <n v="7"/>
    <n v="0"/>
    <n v="350.42700000000002"/>
    <x v="12"/>
    <x v="0"/>
  </r>
  <r>
    <n v="9495"/>
    <s v="CA-2016-105207"/>
    <d v="2016-01-03T00:00:00"/>
    <d v="2016-08-01T00:00:00"/>
    <s v="Standard Class"/>
    <s v="BO-11350"/>
    <s v="Bill Overfelt"/>
    <s v="Corporate"/>
    <s v="United States"/>
    <s v="Broken Arrow"/>
    <s v="Oklahoma"/>
    <n v="74012"/>
    <s v="Central"/>
    <s v="OFF-BI-10004364"/>
    <s v="Office Supplies"/>
    <s v="Binders"/>
    <s v="Storex Dura Pro Binders"/>
    <n v="11.88"/>
    <n v="2"/>
    <n v="0"/>
    <n v="5.3460000000000001"/>
    <x v="12"/>
    <x v="0"/>
  </r>
  <r>
    <n v="9496"/>
    <s v="US-2016-123610"/>
    <d v="2016-05-12T00:00:00"/>
    <s v="5/16/2016"/>
    <s v="Standard Class"/>
    <s v="VM-21835"/>
    <s v="Vivian Mathis"/>
    <s v="Consumer"/>
    <s v="United States"/>
    <s v="Mission Viejo"/>
    <s v="California"/>
    <n v="92691"/>
    <s v="West"/>
    <s v="TEC-AC-10004518"/>
    <s v="Technology"/>
    <s v="Accessories"/>
    <s v="Memorex Mini Travel Drive 32 GB USB 2.0 Flash Drive"/>
    <n v="120"/>
    <n v="6"/>
    <n v="0"/>
    <n v="46.8"/>
    <x v="35"/>
    <x v="0"/>
  </r>
  <r>
    <n v="9497"/>
    <s v="US-2016-123610"/>
    <d v="2016-05-12T00:00:00"/>
    <s v="5/16/2016"/>
    <s v="Standard Class"/>
    <s v="VM-21835"/>
    <s v="Vivian Mathis"/>
    <s v="Consumer"/>
    <s v="United States"/>
    <s v="Mission Viejo"/>
    <s v="California"/>
    <n v="92691"/>
    <s v="West"/>
    <s v="OFF-AP-10002222"/>
    <s v="Office Supplies"/>
    <s v="Appliances"/>
    <s v="Staple holder"/>
    <n v="8.67"/>
    <n v="1"/>
    <n v="0"/>
    <n v="2.3409"/>
    <x v="35"/>
    <x v="0"/>
  </r>
  <r>
    <n v="9498"/>
    <s v="CA-2017-118213"/>
    <d v="2017-11-05T00:00:00"/>
    <d v="2017-07-11T00:00:00"/>
    <s v="First Class"/>
    <s v="AB-10060"/>
    <s v="Adam Bellavance"/>
    <s v="Home Office"/>
    <s v="United States"/>
    <s v="Greenwood"/>
    <s v="Indiana"/>
    <n v="46142"/>
    <s v="Central"/>
    <s v="OFF-PA-10002615"/>
    <s v="Office Supplies"/>
    <s v="Paper"/>
    <s v="Ampad Gold Fibre Wirebound Steno Books, 6&quot; x 9&quot;, Gregg Ruled"/>
    <n v="4.41"/>
    <n v="1"/>
    <n v="0"/>
    <n v="2.0286"/>
    <x v="23"/>
    <x v="3"/>
  </r>
  <r>
    <n v="9499"/>
    <s v="CA-2017-118213"/>
    <d v="2017-11-05T00:00:00"/>
    <d v="2017-07-11T00:00:00"/>
    <s v="First Class"/>
    <s v="AB-10060"/>
    <s v="Adam Bellavance"/>
    <s v="Home Office"/>
    <s v="United States"/>
    <s v="Greenwood"/>
    <s v="Indiana"/>
    <n v="46142"/>
    <s v="Central"/>
    <s v="OFF-PA-10000565"/>
    <s v="Office Supplies"/>
    <s v="Paper"/>
    <s v="Easy-staple paper"/>
    <n v="167.94"/>
    <n v="3"/>
    <n v="0"/>
    <n v="82.290599999999998"/>
    <x v="23"/>
    <x v="3"/>
  </r>
  <r>
    <n v="9500"/>
    <s v="CA-2017-118213"/>
    <d v="2017-11-05T00:00:00"/>
    <d v="2017-07-11T00:00:00"/>
    <s v="First Class"/>
    <s v="AB-10060"/>
    <s v="Adam Bellavance"/>
    <s v="Home Office"/>
    <s v="United States"/>
    <s v="Greenwood"/>
    <s v="Indiana"/>
    <n v="46142"/>
    <s v="Central"/>
    <s v="OFF-PA-10003673"/>
    <s v="Office Supplies"/>
    <s v="Paper"/>
    <s v="Strathmore Photo Mount Cards"/>
    <n v="67.8"/>
    <n v="10"/>
    <n v="0"/>
    <n v="31.187999999999999"/>
    <x v="23"/>
    <x v="3"/>
  </r>
  <r>
    <n v="9501"/>
    <s v="CA-2016-149237"/>
    <d v="2016-05-26T00:00:00"/>
    <s v="5/30/2016"/>
    <s v="Standard Class"/>
    <s v="CM-12235"/>
    <s v="Chris McAfee"/>
    <s v="Consumer"/>
    <s v="United States"/>
    <s v="Milwaukee"/>
    <s v="Wisconsin"/>
    <n v="53209"/>
    <s v="Central"/>
    <s v="FUR-FU-10002088"/>
    <s v="Furniture"/>
    <s v="Furnishings"/>
    <s v="Nu-Dell Float Frame 11 x 14 1/2"/>
    <n v="26.94"/>
    <n v="3"/>
    <n v="0"/>
    <n v="11.3148"/>
    <x v="35"/>
    <x v="0"/>
  </r>
  <r>
    <n v="9502"/>
    <s v="US-2015-158589"/>
    <d v="2015-11-20T00:00:00"/>
    <s v="11/24/2015"/>
    <s v="Standard Class"/>
    <s v="KW-16570"/>
    <s v="Kelly Williams"/>
    <s v="Consumer"/>
    <s v="United States"/>
    <s v="San Francisco"/>
    <s v="California"/>
    <n v="94109"/>
    <s v="West"/>
    <s v="FUR-FU-10001546"/>
    <s v="Furniture"/>
    <s v="Furnishings"/>
    <s v="Dana Swing-Arm Lamps"/>
    <n v="32.04"/>
    <n v="3"/>
    <n v="0"/>
    <n v="8.01"/>
    <x v="6"/>
    <x v="1"/>
  </r>
  <r>
    <n v="9503"/>
    <s v="CA-2016-101329"/>
    <d v="2016-04-22T00:00:00"/>
    <s v="4/29/2016"/>
    <s v="Standard Class"/>
    <s v="MM-17920"/>
    <s v="Michael Moore"/>
    <s v="Consumer"/>
    <s v="United States"/>
    <s v="Rome"/>
    <s v="New York"/>
    <n v="13440"/>
    <s v="East"/>
    <s v="OFF-AR-10000614"/>
    <s v="Office Supplies"/>
    <s v="Art"/>
    <s v="Barrel Sharpener"/>
    <n v="32.130000000000003"/>
    <n v="9"/>
    <n v="0"/>
    <n v="8.3537999999999997"/>
    <x v="25"/>
    <x v="0"/>
  </r>
  <r>
    <n v="9504"/>
    <s v="CA-2016-101329"/>
    <d v="2016-04-22T00:00:00"/>
    <s v="4/29/2016"/>
    <s v="Standard Class"/>
    <s v="MM-17920"/>
    <s v="Michael Moore"/>
    <s v="Consumer"/>
    <s v="United States"/>
    <s v="Rome"/>
    <s v="New York"/>
    <n v="13440"/>
    <s v="East"/>
    <s v="OFF-AR-10003190"/>
    <s v="Office Supplies"/>
    <s v="Art"/>
    <s v="Newell 32"/>
    <n v="2.88"/>
    <n v="1"/>
    <n v="0"/>
    <n v="0.80640000000000001"/>
    <x v="25"/>
    <x v="0"/>
  </r>
  <r>
    <n v="9505"/>
    <s v="CA-2016-113607"/>
    <d v="2016-10-14T00:00:00"/>
    <s v="10/18/2016"/>
    <s v="Standard Class"/>
    <s v="PW-19030"/>
    <s v="Pauline Webber"/>
    <s v="Corporate"/>
    <s v="United States"/>
    <s v="New York City"/>
    <s v="New York"/>
    <n v="10009"/>
    <s v="East"/>
    <s v="TEC-PH-10004094"/>
    <s v="Technology"/>
    <s v="Phones"/>
    <s v="Motorola L703CM"/>
    <n v="1091.93"/>
    <n v="7"/>
    <n v="0"/>
    <n v="272.98250000000002"/>
    <x v="32"/>
    <x v="0"/>
  </r>
  <r>
    <n v="9506"/>
    <s v="CA-2016-113607"/>
    <d v="2016-10-14T00:00:00"/>
    <s v="10/18/2016"/>
    <s v="Standard Class"/>
    <s v="PW-19030"/>
    <s v="Pauline Webber"/>
    <s v="Corporate"/>
    <s v="United States"/>
    <s v="New York City"/>
    <s v="New York"/>
    <n v="10009"/>
    <s v="East"/>
    <s v="OFF-PA-10001970"/>
    <s v="Office Supplies"/>
    <s v="Paper"/>
    <s v="Xerox 1908"/>
    <n v="111.96"/>
    <n v="2"/>
    <n v="0"/>
    <n v="54.860399999999998"/>
    <x v="32"/>
    <x v="0"/>
  </r>
  <r>
    <n v="9507"/>
    <s v="CA-2014-149104"/>
    <d v="2014-04-05T00:00:00"/>
    <d v="2014-07-04T00:00:00"/>
    <s v="Second Class"/>
    <s v="RD-19900"/>
    <s v="Ruben Dartt"/>
    <s v="Consumer"/>
    <s v="United States"/>
    <s v="Dearborn Heights"/>
    <s v="Michigan"/>
    <n v="48127"/>
    <s v="Central"/>
    <s v="OFF-AR-10002952"/>
    <s v="Office Supplies"/>
    <s v="Art"/>
    <s v="Stanley Contemporary Battery Pencil Sharpeners"/>
    <n v="26.7"/>
    <n v="2"/>
    <n v="0"/>
    <n v="7.476"/>
    <x v="41"/>
    <x v="2"/>
  </r>
  <r>
    <n v="9508"/>
    <s v="CA-2014-149104"/>
    <d v="2014-04-05T00:00:00"/>
    <d v="2014-07-04T00:00:00"/>
    <s v="Second Class"/>
    <s v="RD-19900"/>
    <s v="Ruben Dartt"/>
    <s v="Consumer"/>
    <s v="United States"/>
    <s v="Dearborn Heights"/>
    <s v="Michigan"/>
    <n v="48127"/>
    <s v="Central"/>
    <s v="OFF-BI-10004209"/>
    <s v="Office Supplies"/>
    <s v="Binders"/>
    <s v="Fellowes Twister Kit, Gray/Clear, 3/pkg"/>
    <n v="40.200000000000003"/>
    <n v="5"/>
    <n v="0"/>
    <n v="18.09"/>
    <x v="41"/>
    <x v="2"/>
  </r>
  <r>
    <n v="9509"/>
    <s v="CA-2014-149104"/>
    <d v="2014-04-05T00:00:00"/>
    <d v="2014-07-04T00:00:00"/>
    <s v="Second Class"/>
    <s v="RD-19900"/>
    <s v="Ruben Dartt"/>
    <s v="Consumer"/>
    <s v="United States"/>
    <s v="Dearborn Heights"/>
    <s v="Michigan"/>
    <n v="48127"/>
    <s v="Central"/>
    <s v="OFF-AR-10004685"/>
    <s v="Office Supplies"/>
    <s v="Art"/>
    <s v="Binney &amp; Smith Crayola Metallic Colored Pencils, 8-Color Set"/>
    <n v="13.89"/>
    <n v="3"/>
    <n v="0"/>
    <n v="4.5837000000000003"/>
    <x v="41"/>
    <x v="2"/>
  </r>
  <r>
    <n v="9510"/>
    <s v="CA-2014-149104"/>
    <d v="2014-04-05T00:00:00"/>
    <d v="2014-07-04T00:00:00"/>
    <s v="Second Class"/>
    <s v="RD-19900"/>
    <s v="Ruben Dartt"/>
    <s v="Consumer"/>
    <s v="United States"/>
    <s v="Dearborn Heights"/>
    <s v="Michigan"/>
    <n v="48127"/>
    <s v="Central"/>
    <s v="OFF-ST-10000991"/>
    <s v="Office Supplies"/>
    <s v="Storage"/>
    <s v="Space Solutions HD Industrial Steel Shelving."/>
    <n v="689.82"/>
    <n v="6"/>
    <n v="0"/>
    <n v="20.694600000000001"/>
    <x v="41"/>
    <x v="2"/>
  </r>
  <r>
    <n v="9511"/>
    <s v="CA-2016-105263"/>
    <d v="2016-08-06T00:00:00"/>
    <d v="2016-11-08T00:00:00"/>
    <s v="Standard Class"/>
    <s v="LM-17065"/>
    <s v="Liz MacKendrick"/>
    <s v="Consumer"/>
    <s v="United States"/>
    <s v="New York City"/>
    <s v="New York"/>
    <n v="10024"/>
    <s v="East"/>
    <s v="OFF-AR-10002399"/>
    <s v="Office Supplies"/>
    <s v="Art"/>
    <s v="Dixon Prang Watercolor Pencils, 10-Color Set with Brush"/>
    <n v="38.340000000000003"/>
    <n v="9"/>
    <n v="0"/>
    <n v="15.7194"/>
    <x v="28"/>
    <x v="0"/>
  </r>
  <r>
    <n v="9512"/>
    <s v="CA-2014-130575"/>
    <d v="2014-12-14T00:00:00"/>
    <s v="12/16/2014"/>
    <s v="First Class"/>
    <s v="CS-11845"/>
    <s v="Cari Sayre"/>
    <s v="Corporate"/>
    <s v="United States"/>
    <s v="Chicago"/>
    <s v="Illinois"/>
    <n v="60623"/>
    <s v="Central"/>
    <s v="OFF-BI-10002353"/>
    <s v="Office Supplies"/>
    <s v="Binders"/>
    <s v="GBC VeloBind Cover Sets"/>
    <n v="9.2639999999999993"/>
    <n v="3"/>
    <n v="0.8"/>
    <n v="-13.896000000000001"/>
    <x v="20"/>
    <x v="2"/>
  </r>
  <r>
    <n v="9513"/>
    <s v="CA-2017-142461"/>
    <d v="2017-05-30T00:00:00"/>
    <d v="2017-03-06T00:00:00"/>
    <s v="Second Class"/>
    <s v="KT-16480"/>
    <s v="Kean Thornton"/>
    <s v="Consumer"/>
    <s v="United States"/>
    <s v="Dallas"/>
    <s v="Texas"/>
    <n v="75217"/>
    <s v="Central"/>
    <s v="FUR-BO-10001811"/>
    <s v="Furniture"/>
    <s v="Bookcases"/>
    <s v="Atlantic Metals Mobile 5-Shelf Bookcases, Custom Colors"/>
    <n v="204.66640000000001"/>
    <n v="1"/>
    <n v="0.32"/>
    <n v="-6.0195999999999996"/>
    <x v="24"/>
    <x v="3"/>
  </r>
  <r>
    <n v="9514"/>
    <s v="CA-2016-125220"/>
    <d v="2016-10-14T00:00:00"/>
    <s v="10/19/2016"/>
    <s v="Standard Class"/>
    <s v="BE-11410"/>
    <s v="Bobby Elias"/>
    <s v="Consumer"/>
    <s v="United States"/>
    <s v="Appleton"/>
    <s v="Wisconsin"/>
    <n v="54915"/>
    <s v="Central"/>
    <s v="TEC-AC-10003033"/>
    <s v="Technology"/>
    <s v="Accessories"/>
    <s v="Plantronics CS510 - Over-the-Head monaural Wireless Headset System"/>
    <n v="1649.75"/>
    <n v="5"/>
    <n v="0"/>
    <n v="544.41750000000002"/>
    <x v="32"/>
    <x v="0"/>
  </r>
  <r>
    <n v="9515"/>
    <s v="CA-2014-100293"/>
    <d v="2014-03-14T00:00:00"/>
    <s v="3/18/2014"/>
    <s v="Standard Class"/>
    <s v="NF-18475"/>
    <s v="Neil Franzˆsisch"/>
    <s v="Home Office"/>
    <s v="United States"/>
    <s v="Jacksonville"/>
    <s v="Florida"/>
    <n v="32216"/>
    <s v="South"/>
    <s v="OFF-PA-10000176"/>
    <s v="Office Supplies"/>
    <s v="Paper"/>
    <s v="Xerox 1887"/>
    <n v="91.055999999999997"/>
    <n v="6"/>
    <n v="0.2"/>
    <n v="31.869599999999998"/>
    <x v="34"/>
    <x v="2"/>
  </r>
  <r>
    <n v="9516"/>
    <s v="CA-2014-154165"/>
    <d v="2014-02-17T00:00:00"/>
    <s v="2/24/2014"/>
    <s v="Standard Class"/>
    <s v="DL-13315"/>
    <s v="Delfina Latchford"/>
    <s v="Consumer"/>
    <s v="United States"/>
    <s v="Chicago"/>
    <s v="Illinois"/>
    <n v="60653"/>
    <s v="Central"/>
    <s v="OFF-AR-10003631"/>
    <s v="Office Supplies"/>
    <s v="Art"/>
    <s v="Staples in misc. colors"/>
    <n v="54.207999999999998"/>
    <n v="14"/>
    <n v="0.2"/>
    <n v="8.8087999999999997"/>
    <x v="45"/>
    <x v="2"/>
  </r>
  <r>
    <n v="9517"/>
    <s v="CA-2015-123939"/>
    <d v="2015-08-24T00:00:00"/>
    <s v="8/26/2015"/>
    <s v="Second Class"/>
    <s v="MS-17710"/>
    <s v="Maurice Satty"/>
    <s v="Consumer"/>
    <s v="United States"/>
    <s v="Bowling Green"/>
    <s v="Ohio"/>
    <n v="43402"/>
    <s v="East"/>
    <s v="TEC-PH-10000923"/>
    <s v="Technology"/>
    <s v="Phones"/>
    <s v="Belkin SportFit Armband For iPhone 5s/5c, Fuchsia"/>
    <n v="26.981999999999999"/>
    <n v="3"/>
    <n v="0.4"/>
    <n v="4.0472999999999999"/>
    <x v="37"/>
    <x v="1"/>
  </r>
  <r>
    <n v="9518"/>
    <s v="CA-2015-123939"/>
    <d v="2015-08-24T00:00:00"/>
    <s v="8/26/2015"/>
    <s v="Second Class"/>
    <s v="MS-17710"/>
    <s v="Maurice Satty"/>
    <s v="Consumer"/>
    <s v="United States"/>
    <s v="Bowling Green"/>
    <s v="Ohio"/>
    <n v="43402"/>
    <s v="East"/>
    <s v="OFF-LA-10003190"/>
    <s v="Office Supplies"/>
    <s v="Labels"/>
    <s v="Avery 474"/>
    <n v="6.9119999999999999"/>
    <n v="3"/>
    <n v="0.2"/>
    <n v="2.5055999999999998"/>
    <x v="37"/>
    <x v="1"/>
  </r>
  <r>
    <n v="9519"/>
    <s v="CA-2015-123939"/>
    <d v="2015-08-24T00:00:00"/>
    <s v="8/26/2015"/>
    <s v="Second Class"/>
    <s v="MS-17710"/>
    <s v="Maurice Satty"/>
    <s v="Consumer"/>
    <s v="United States"/>
    <s v="Bowling Green"/>
    <s v="Ohio"/>
    <n v="43402"/>
    <s v="East"/>
    <s v="OFF-ST-10003208"/>
    <s v="Office Supplies"/>
    <s v="Storage"/>
    <s v="Adjustable Depth Letter/Legal Cart"/>
    <n v="435.50400000000002"/>
    <n v="3"/>
    <n v="0.2"/>
    <n v="48.994199999999999"/>
    <x v="37"/>
    <x v="1"/>
  </r>
  <r>
    <n v="9520"/>
    <s v="US-2017-104451"/>
    <d v="2017-05-08T00:00:00"/>
    <d v="2017-12-05T00:00:00"/>
    <s v="Second Class"/>
    <s v="MM-18055"/>
    <s v="Michelle Moray"/>
    <s v="Consumer"/>
    <s v="United States"/>
    <s v="San Francisco"/>
    <s v="California"/>
    <n v="94110"/>
    <s v="West"/>
    <s v="OFF-AP-10000692"/>
    <s v="Office Supplies"/>
    <s v="Appliances"/>
    <s v="Fellowes Mighty 8 Compact Surge Protector"/>
    <n v="81.08"/>
    <n v="4"/>
    <n v="0"/>
    <n v="22.702400000000001"/>
    <x v="24"/>
    <x v="3"/>
  </r>
  <r>
    <n v="9521"/>
    <s v="CA-2016-101189"/>
    <d v="2016-02-04T00:00:00"/>
    <d v="2016-09-02T00:00:00"/>
    <s v="Standard Class"/>
    <s v="JB-15400"/>
    <s v="Jennifer Braxton"/>
    <s v="Corporate"/>
    <s v="United States"/>
    <s v="Los Angeles"/>
    <s v="California"/>
    <n v="90049"/>
    <s v="West"/>
    <s v="OFF-ST-10004180"/>
    <s v="Office Supplies"/>
    <s v="Storage"/>
    <s v="Safco Commercial Shelving"/>
    <n v="93.02"/>
    <n v="2"/>
    <n v="0"/>
    <n v="3.7208000000000001"/>
    <x v="47"/>
    <x v="0"/>
  </r>
  <r>
    <n v="9522"/>
    <s v="CA-2014-169446"/>
    <d v="2014-12-19T00:00:00"/>
    <s v="12/25/2014"/>
    <s v="Standard Class"/>
    <s v="SG-20605"/>
    <s v="Speros Goranitis"/>
    <s v="Consumer"/>
    <s v="United States"/>
    <s v="Chicago"/>
    <s v="Illinois"/>
    <n v="60623"/>
    <s v="Central"/>
    <s v="TEC-PH-10002817"/>
    <s v="Technology"/>
    <s v="Phones"/>
    <s v="RCA ViSYS 25425RE1 Corded phone"/>
    <n v="323.976"/>
    <n v="3"/>
    <n v="0.2"/>
    <n v="36.447299999999998"/>
    <x v="20"/>
    <x v="2"/>
  </r>
  <r>
    <n v="9523"/>
    <s v="CA-2014-169446"/>
    <d v="2014-12-19T00:00:00"/>
    <s v="12/25/2014"/>
    <s v="Standard Class"/>
    <s v="SG-20605"/>
    <s v="Speros Goranitis"/>
    <s v="Consumer"/>
    <s v="United States"/>
    <s v="Chicago"/>
    <s v="Illinois"/>
    <n v="60623"/>
    <s v="Central"/>
    <s v="OFF-PA-10000295"/>
    <s v="Office Supplies"/>
    <s v="Paper"/>
    <s v="Xerox 229"/>
    <n v="15.552"/>
    <n v="3"/>
    <n v="0.2"/>
    <n v="5.4432"/>
    <x v="20"/>
    <x v="2"/>
  </r>
  <r>
    <n v="9524"/>
    <s v="CA-2014-169446"/>
    <d v="2014-12-19T00:00:00"/>
    <s v="12/25/2014"/>
    <s v="Standard Class"/>
    <s v="SG-20605"/>
    <s v="Speros Goranitis"/>
    <s v="Consumer"/>
    <s v="United States"/>
    <s v="Chicago"/>
    <s v="Illinois"/>
    <n v="60623"/>
    <s v="Central"/>
    <s v="OFF-ST-10000419"/>
    <s v="Office Supplies"/>
    <s v="Storage"/>
    <s v="Rogers Jumbo File, Granite"/>
    <n v="32.591999999999999"/>
    <n v="3"/>
    <n v="0.2"/>
    <n v="-7.7405999999999997"/>
    <x v="20"/>
    <x v="2"/>
  </r>
  <r>
    <n v="9525"/>
    <s v="CA-2017-156958"/>
    <d v="2017-12-05T00:00:00"/>
    <d v="2017-06-12T00:00:00"/>
    <s v="First Class"/>
    <s v="PB-18805"/>
    <s v="Patrick Bzostek"/>
    <s v="Home Office"/>
    <s v="United States"/>
    <s v="Seattle"/>
    <s v="Washington"/>
    <n v="98115"/>
    <s v="West"/>
    <s v="OFF-BI-10001524"/>
    <s v="Office Supplies"/>
    <s v="Binders"/>
    <s v="GBC Premium Transparent Covers with Diagonal Lined Pattern"/>
    <n v="83.92"/>
    <n v="5"/>
    <n v="0.2"/>
    <n v="29.372"/>
    <x v="22"/>
    <x v="3"/>
  </r>
  <r>
    <n v="9526"/>
    <s v="CA-2017-156958"/>
    <d v="2017-12-05T00:00:00"/>
    <d v="2017-06-12T00:00:00"/>
    <s v="First Class"/>
    <s v="PB-18805"/>
    <s v="Patrick Bzostek"/>
    <s v="Home Office"/>
    <s v="United States"/>
    <s v="Seattle"/>
    <s v="Washington"/>
    <n v="98115"/>
    <s v="West"/>
    <s v="FUR-FU-10003268"/>
    <s v="Furniture"/>
    <s v="Furnishings"/>
    <s v="Eldon Radial Chair Mat for Low to Medium Pile Carpets"/>
    <n v="199.9"/>
    <n v="5"/>
    <n v="0"/>
    <n v="39.979999999999997"/>
    <x v="22"/>
    <x v="3"/>
  </r>
  <r>
    <n v="9527"/>
    <s v="CA-2017-156958"/>
    <d v="2017-12-05T00:00:00"/>
    <d v="2017-06-12T00:00:00"/>
    <s v="First Class"/>
    <s v="PB-18805"/>
    <s v="Patrick Bzostek"/>
    <s v="Home Office"/>
    <s v="United States"/>
    <s v="Seattle"/>
    <s v="Washington"/>
    <n v="98115"/>
    <s v="West"/>
    <s v="TEC-PH-10000148"/>
    <s v="Technology"/>
    <s v="Phones"/>
    <s v="Cyber Acoustics AC-202b Speech Recognition Stereo Headset"/>
    <n v="31.175999999999998"/>
    <n v="3"/>
    <n v="0.2"/>
    <n v="-7.0145999999999997"/>
    <x v="22"/>
    <x v="3"/>
  </r>
  <r>
    <n v="9528"/>
    <s v="CA-2017-156958"/>
    <d v="2017-12-05T00:00:00"/>
    <d v="2017-06-12T00:00:00"/>
    <s v="First Class"/>
    <s v="PB-18805"/>
    <s v="Patrick Bzostek"/>
    <s v="Home Office"/>
    <s v="United States"/>
    <s v="Seattle"/>
    <s v="Washington"/>
    <n v="98115"/>
    <s v="West"/>
    <s v="OFF-BI-10001543"/>
    <s v="Office Supplies"/>
    <s v="Binders"/>
    <s v="GBC VeloBinder Manual Binding System"/>
    <n v="172.75200000000001"/>
    <n v="6"/>
    <n v="0.2"/>
    <n v="60.463200000000001"/>
    <x v="22"/>
    <x v="3"/>
  </r>
  <r>
    <n v="9529"/>
    <s v="CA-2017-156958"/>
    <d v="2017-12-05T00:00:00"/>
    <d v="2017-06-12T00:00:00"/>
    <s v="First Class"/>
    <s v="PB-18805"/>
    <s v="Patrick Bzostek"/>
    <s v="Home Office"/>
    <s v="United States"/>
    <s v="Seattle"/>
    <s v="Washington"/>
    <n v="98115"/>
    <s v="West"/>
    <s v="OFF-BI-10002071"/>
    <s v="Office Supplies"/>
    <s v="Binders"/>
    <s v="Fellowes Black Plastic Comb Bindings"/>
    <n v="9.2959999999999994"/>
    <n v="2"/>
    <n v="0.2"/>
    <n v="3.0211999999999999"/>
    <x v="22"/>
    <x v="3"/>
  </r>
  <r>
    <n v="9530"/>
    <s v="CA-2017-101637"/>
    <d v="2017-03-24T00:00:00"/>
    <s v="3/25/2017"/>
    <s v="Same Day"/>
    <s v="AC-10615"/>
    <s v="Ann Chong"/>
    <s v="Corporate"/>
    <s v="United States"/>
    <s v="Beaumont"/>
    <s v="Texas"/>
    <n v="77705"/>
    <s v="Central"/>
    <s v="OFF-ST-10002352"/>
    <s v="Office Supplies"/>
    <s v="Storage"/>
    <s v="Iris Project Case"/>
    <n v="12.768000000000001"/>
    <n v="2"/>
    <n v="0.2"/>
    <n v="0.95760000000000001"/>
    <x v="42"/>
    <x v="3"/>
  </r>
  <r>
    <n v="9531"/>
    <s v="CA-2017-111759"/>
    <d v="2017-07-08T00:00:00"/>
    <d v="2017-12-07T00:00:00"/>
    <s v="Standard Class"/>
    <s v="MR-17545"/>
    <s v="Mathew Reese"/>
    <s v="Home Office"/>
    <s v="United States"/>
    <s v="Seattle"/>
    <s v="Washington"/>
    <n v="98103"/>
    <s v="West"/>
    <s v="OFF-PA-10003127"/>
    <s v="Office Supplies"/>
    <s v="Paper"/>
    <s v="Easy-staple paper"/>
    <n v="52.76"/>
    <n v="2"/>
    <n v="0"/>
    <n v="24.269600000000001"/>
    <x v="10"/>
    <x v="3"/>
  </r>
  <r>
    <n v="9532"/>
    <s v="CA-2017-102729"/>
    <d v="2017-10-26T00:00:00"/>
    <s v="10/31/2017"/>
    <s v="Standard Class"/>
    <s v="BF-11215"/>
    <s v="Benjamin Farhat"/>
    <s v="Home Office"/>
    <s v="United States"/>
    <s v="Dallas"/>
    <s v="Texas"/>
    <n v="75217"/>
    <s v="Central"/>
    <s v="OFF-ST-10000464"/>
    <s v="Office Supplies"/>
    <s v="Storage"/>
    <s v="Multi-Use Personal File Cart and Caster Set, Three Stacking Bins"/>
    <n v="55.616"/>
    <n v="2"/>
    <n v="0.2"/>
    <n v="5.5616000000000003"/>
    <x v="13"/>
    <x v="3"/>
  </r>
  <r>
    <n v="9533"/>
    <s v="CA-2016-116596"/>
    <d v="2016-10-27T00:00:00"/>
    <s v="10/31/2016"/>
    <s v="Standard Class"/>
    <s v="BW-11200"/>
    <s v="Ben Wallace"/>
    <s v="Consumer"/>
    <s v="United States"/>
    <s v="New York City"/>
    <s v="New York"/>
    <n v="10011"/>
    <s v="East"/>
    <s v="FUR-CH-10000553"/>
    <s v="Furniture"/>
    <s v="Chairs"/>
    <s v="Metal Folding Chairs, Beige, 4/Carton"/>
    <n v="427.64400000000001"/>
    <n v="14"/>
    <n v="0.1"/>
    <n v="80.777199999999993"/>
    <x v="32"/>
    <x v="0"/>
  </r>
  <r>
    <n v="9534"/>
    <s v="CA-2016-116596"/>
    <d v="2016-10-27T00:00:00"/>
    <s v="10/31/2016"/>
    <s v="Standard Class"/>
    <s v="BW-11200"/>
    <s v="Ben Wallace"/>
    <s v="Consumer"/>
    <s v="United States"/>
    <s v="New York City"/>
    <s v="New York"/>
    <n v="10011"/>
    <s v="East"/>
    <s v="OFF-FA-10000134"/>
    <s v="Office Supplies"/>
    <s v="Fasteners"/>
    <s v="Advantus Push Pins, Aluminum Head"/>
    <n v="40.67"/>
    <n v="7"/>
    <n v="0"/>
    <n v="12.607699999999999"/>
    <x v="32"/>
    <x v="0"/>
  </r>
  <r>
    <n v="9535"/>
    <s v="CA-2016-116596"/>
    <d v="2016-10-27T00:00:00"/>
    <s v="10/31/2016"/>
    <s v="Standard Class"/>
    <s v="BW-11200"/>
    <s v="Ben Wallace"/>
    <s v="Consumer"/>
    <s v="United States"/>
    <s v="New York City"/>
    <s v="New York"/>
    <n v="10011"/>
    <s v="East"/>
    <s v="OFF-ST-10000636"/>
    <s v="Office Supplies"/>
    <s v="Storage"/>
    <s v="Rogers Profile Extra Capacity Storage Tub"/>
    <n v="33.479999999999997"/>
    <n v="2"/>
    <n v="0"/>
    <n v="1.3391999999999999"/>
    <x v="32"/>
    <x v="0"/>
  </r>
  <r>
    <n v="9536"/>
    <s v="CA-2016-116596"/>
    <d v="2016-10-27T00:00:00"/>
    <s v="10/31/2016"/>
    <s v="Standard Class"/>
    <s v="BW-11200"/>
    <s v="Ben Wallace"/>
    <s v="Consumer"/>
    <s v="United States"/>
    <s v="New York City"/>
    <s v="New York"/>
    <n v="10011"/>
    <s v="East"/>
    <s v="OFF-BI-10002949"/>
    <s v="Office Supplies"/>
    <s v="Binders"/>
    <s v="Prestige Round Ring Binders"/>
    <n v="9.7279999999999998"/>
    <n v="2"/>
    <n v="0.2"/>
    <n v="3.2831999999999999"/>
    <x v="32"/>
    <x v="0"/>
  </r>
  <r>
    <n v="9537"/>
    <s v="CA-2017-124191"/>
    <d v="2017-06-12T00:00:00"/>
    <s v="6/14/2017"/>
    <s v="Second Class"/>
    <s v="TS-21610"/>
    <s v="Troy Staebel"/>
    <s v="Consumer"/>
    <s v="United States"/>
    <s v="Chicago"/>
    <s v="Illinois"/>
    <n v="60610"/>
    <s v="Central"/>
    <s v="FUR-FU-10002364"/>
    <s v="Furniture"/>
    <s v="Furnishings"/>
    <s v="Eldon Expressions Wood Desk Accessories, Oak"/>
    <n v="8.8559999999999999"/>
    <n v="3"/>
    <n v="0.6"/>
    <n v="-6.8634000000000004"/>
    <x v="27"/>
    <x v="3"/>
  </r>
  <r>
    <n v="9538"/>
    <s v="CA-2016-148747"/>
    <d v="2016-09-25T00:00:00"/>
    <s v="9/27/2016"/>
    <s v="First Class"/>
    <s v="AS-10045"/>
    <s v="Aaron Smayling"/>
    <s v="Corporate"/>
    <s v="United States"/>
    <s v="San Francisco"/>
    <s v="California"/>
    <n v="94110"/>
    <s v="West"/>
    <s v="FUR-BO-10002613"/>
    <s v="Furniture"/>
    <s v="Bookcases"/>
    <s v="Atlantic Metals Mobile 4-Shelf Bookcases, Custom Colors"/>
    <n v="477.666"/>
    <n v="2"/>
    <n v="0.15"/>
    <n v="84.293999999999997"/>
    <x v="21"/>
    <x v="0"/>
  </r>
  <r>
    <n v="9539"/>
    <s v="US-2017-169488"/>
    <d v="2017-09-07T00:00:00"/>
    <d v="2017-09-09T00:00:00"/>
    <s v="First Class"/>
    <s v="AA-10375"/>
    <s v="Allen Armold"/>
    <s v="Consumer"/>
    <s v="United States"/>
    <s v="Providence"/>
    <s v="Rhode Island"/>
    <n v="2908"/>
    <s v="East"/>
    <s v="OFF-PA-10002659"/>
    <s v="Office Supplies"/>
    <s v="Paper"/>
    <s v="Avoid Verbal Orders Carbonless Minifold Book"/>
    <n v="16.899999999999999"/>
    <n v="5"/>
    <n v="0"/>
    <n v="7.774"/>
    <x v="15"/>
    <x v="3"/>
  </r>
  <r>
    <n v="9540"/>
    <s v="US-2017-169488"/>
    <d v="2017-09-07T00:00:00"/>
    <d v="2017-09-09T00:00:00"/>
    <s v="First Class"/>
    <s v="AA-10375"/>
    <s v="Allen Armold"/>
    <s v="Consumer"/>
    <s v="United States"/>
    <s v="Providence"/>
    <s v="Rhode Island"/>
    <n v="2908"/>
    <s v="East"/>
    <s v="OFF-PA-10000157"/>
    <s v="Office Supplies"/>
    <s v="Paper"/>
    <s v="Xerox 191"/>
    <n v="39.96"/>
    <n v="2"/>
    <n v="0"/>
    <n v="18.781199999999998"/>
    <x v="15"/>
    <x v="3"/>
  </r>
  <r>
    <n v="9541"/>
    <s v="CA-2015-135727"/>
    <d v="2015-05-11T00:00:00"/>
    <s v="5/16/2015"/>
    <s v="Second Class"/>
    <s v="PS-18970"/>
    <s v="Paul Stevenson"/>
    <s v="Home Office"/>
    <s v="United States"/>
    <s v="Phoenix"/>
    <s v="Arizona"/>
    <n v="85023"/>
    <s v="West"/>
    <s v="FUR-CH-10004540"/>
    <s v="Furniture"/>
    <s v="Chairs"/>
    <s v="Global Chrome Stack Chair"/>
    <n v="191.96799999999999"/>
    <n v="7"/>
    <n v="0.2"/>
    <n v="16.7972"/>
    <x v="33"/>
    <x v="1"/>
  </r>
  <r>
    <n v="9542"/>
    <s v="CA-2015-135251"/>
    <d v="2015-08-06T00:00:00"/>
    <d v="2015-10-08T00:00:00"/>
    <s v="Standard Class"/>
    <s v="RP-19270"/>
    <s v="Rachel Payne"/>
    <s v="Corporate"/>
    <s v="United States"/>
    <s v="Houston"/>
    <s v="Texas"/>
    <n v="77095"/>
    <s v="Central"/>
    <s v="OFF-LA-10004544"/>
    <s v="Office Supplies"/>
    <s v="Labels"/>
    <s v="Avery 505"/>
    <n v="35.520000000000003"/>
    <n v="3"/>
    <n v="0.2"/>
    <n v="13.32"/>
    <x v="37"/>
    <x v="1"/>
  </r>
  <r>
    <n v="9543"/>
    <s v="CA-2015-135251"/>
    <d v="2015-08-06T00:00:00"/>
    <d v="2015-10-08T00:00:00"/>
    <s v="Standard Class"/>
    <s v="RP-19270"/>
    <s v="Rachel Payne"/>
    <s v="Corporate"/>
    <s v="United States"/>
    <s v="Houston"/>
    <s v="Texas"/>
    <n v="77095"/>
    <s v="Central"/>
    <s v="OFF-BI-10001097"/>
    <s v="Office Supplies"/>
    <s v="Binders"/>
    <s v="Avery Hole Reinforcements"/>
    <n v="6.23"/>
    <n v="5"/>
    <n v="0.8"/>
    <n v="-9.6564999999999994"/>
    <x v="37"/>
    <x v="1"/>
  </r>
  <r>
    <n v="9544"/>
    <s v="CA-2015-135251"/>
    <d v="2015-08-06T00:00:00"/>
    <d v="2015-10-08T00:00:00"/>
    <s v="Standard Class"/>
    <s v="RP-19270"/>
    <s v="Rachel Payne"/>
    <s v="Corporate"/>
    <s v="United States"/>
    <s v="Houston"/>
    <s v="Texas"/>
    <n v="77095"/>
    <s v="Central"/>
    <s v="OFF-PA-10003302"/>
    <s v="Office Supplies"/>
    <s v="Paper"/>
    <s v="Xerox 1906"/>
    <n v="56.704000000000001"/>
    <n v="2"/>
    <n v="0.2"/>
    <n v="19.137599999999999"/>
    <x v="37"/>
    <x v="1"/>
  </r>
  <r>
    <n v="9545"/>
    <s v="CA-2015-135251"/>
    <d v="2015-08-06T00:00:00"/>
    <d v="2015-10-08T00:00:00"/>
    <s v="Standard Class"/>
    <s v="RP-19270"/>
    <s v="Rachel Payne"/>
    <s v="Corporate"/>
    <s v="United States"/>
    <s v="Houston"/>
    <s v="Texas"/>
    <n v="77095"/>
    <s v="Central"/>
    <s v="FUR-BO-10003965"/>
    <s v="Furniture"/>
    <s v="Bookcases"/>
    <s v="O'Sullivan Manor Hill 2-Door Library in Brianna Oak"/>
    <n v="369.19920000000002"/>
    <n v="3"/>
    <n v="0.32"/>
    <n v="-114.01739999999999"/>
    <x v="37"/>
    <x v="1"/>
  </r>
  <r>
    <n v="9546"/>
    <s v="CA-2014-166590"/>
    <d v="2014-10-29T00:00:00"/>
    <d v="2014-02-11T00:00:00"/>
    <s v="Standard Class"/>
    <s v="NC-18625"/>
    <s v="Noah Childs"/>
    <s v="Corporate"/>
    <s v="United States"/>
    <s v="Columbus"/>
    <s v="Indiana"/>
    <n v="47201"/>
    <s v="Central"/>
    <s v="TEC-AC-10003433"/>
    <s v="Technology"/>
    <s v="Accessories"/>
    <s v="Maxell 4.7GB DVD+R 5/Pack"/>
    <n v="1.98"/>
    <n v="2"/>
    <n v="0"/>
    <n v="0.89100000000000001"/>
    <x v="18"/>
    <x v="2"/>
  </r>
  <r>
    <n v="9547"/>
    <s v="CA-2014-166590"/>
    <d v="2014-10-29T00:00:00"/>
    <d v="2014-02-11T00:00:00"/>
    <s v="Standard Class"/>
    <s v="NC-18625"/>
    <s v="Noah Childs"/>
    <s v="Corporate"/>
    <s v="United States"/>
    <s v="Columbus"/>
    <s v="Indiana"/>
    <n v="47201"/>
    <s v="Central"/>
    <s v="OFF-PA-10000482"/>
    <s v="Office Supplies"/>
    <s v="Paper"/>
    <s v="Snap-A-Way Black Print Carbonless Ruled Speed Letter, Triplicate"/>
    <n v="75.88"/>
    <n v="2"/>
    <n v="0"/>
    <n v="35.663600000000002"/>
    <x v="18"/>
    <x v="2"/>
  </r>
  <r>
    <n v="9548"/>
    <s v="CA-2016-131744"/>
    <d v="2016-06-18T00:00:00"/>
    <s v="6/20/2016"/>
    <s v="Second Class"/>
    <s v="SC-20770"/>
    <s v="Stewart Carmichael"/>
    <s v="Corporate"/>
    <s v="United States"/>
    <s v="Philadelphia"/>
    <s v="Pennsylvania"/>
    <n v="19134"/>
    <s v="East"/>
    <s v="OFF-PA-10004610"/>
    <s v="Office Supplies"/>
    <s v="Paper"/>
    <s v="Xerox 1900"/>
    <n v="6.8479999999999999"/>
    <n v="2"/>
    <n v="0.2"/>
    <n v="2.14"/>
    <x v="1"/>
    <x v="0"/>
  </r>
  <r>
    <n v="9549"/>
    <s v="CA-2016-131744"/>
    <d v="2016-06-18T00:00:00"/>
    <s v="6/20/2016"/>
    <s v="Second Class"/>
    <s v="SC-20770"/>
    <s v="Stewart Carmichael"/>
    <s v="Corporate"/>
    <s v="United States"/>
    <s v="Philadelphia"/>
    <s v="Pennsylvania"/>
    <n v="19134"/>
    <s v="East"/>
    <s v="OFF-BI-10003910"/>
    <s v="Office Supplies"/>
    <s v="Binders"/>
    <s v="DXL Angle-View Binders with Locking Rings by Samsill"/>
    <n v="4.6260000000000003"/>
    <n v="2"/>
    <n v="0.7"/>
    <n v="-3.855"/>
    <x v="1"/>
    <x v="0"/>
  </r>
  <r>
    <n v="9550"/>
    <s v="CA-2016-131744"/>
    <d v="2016-06-18T00:00:00"/>
    <s v="6/20/2016"/>
    <s v="Second Class"/>
    <s v="SC-20770"/>
    <s v="Stewart Carmichael"/>
    <s v="Corporate"/>
    <s v="United States"/>
    <s v="Philadelphia"/>
    <s v="Pennsylvania"/>
    <n v="19134"/>
    <s v="East"/>
    <s v="OFF-AP-10001394"/>
    <s v="Office Supplies"/>
    <s v="Appliances"/>
    <s v="Harmony Air Purifier"/>
    <n v="453.6"/>
    <n v="3"/>
    <n v="0.2"/>
    <n v="90.72"/>
    <x v="1"/>
    <x v="0"/>
  </r>
  <r>
    <n v="9551"/>
    <s v="CA-2015-160864"/>
    <d v="2015-05-03T00:00:00"/>
    <d v="2015-06-05T00:00:00"/>
    <s v="First Class"/>
    <s v="NF-18595"/>
    <s v="Nicole Fjeld"/>
    <s v="Home Office"/>
    <s v="United States"/>
    <s v="San Jose"/>
    <s v="California"/>
    <n v="95123"/>
    <s v="West"/>
    <s v="OFF-BI-10004654"/>
    <s v="Office Supplies"/>
    <s v="Binders"/>
    <s v="Avery Binding System Hidden Tab Executive Style Index Sets"/>
    <n v="13.848000000000001"/>
    <n v="3"/>
    <n v="0.2"/>
    <n v="5.1929999999999996"/>
    <x v="33"/>
    <x v="1"/>
  </r>
  <r>
    <n v="9552"/>
    <s v="CA-2015-147690"/>
    <d v="2015-11-10T00:00:00"/>
    <s v="11/14/2015"/>
    <s v="Standard Class"/>
    <s v="SC-20020"/>
    <s v="Sam Craven"/>
    <s v="Consumer"/>
    <s v="United States"/>
    <s v="Philadelphia"/>
    <s v="Pennsylvania"/>
    <n v="19140"/>
    <s v="East"/>
    <s v="OFF-ST-10001526"/>
    <s v="Office Supplies"/>
    <s v="Storage"/>
    <s v="Iceberg Mobile Mega Data/Printer Cart "/>
    <n v="577.58399999999995"/>
    <n v="6"/>
    <n v="0.2"/>
    <n v="43.318800000000003"/>
    <x v="6"/>
    <x v="1"/>
  </r>
  <r>
    <n v="9553"/>
    <s v="CA-2015-163923"/>
    <d v="2015-05-30T00:00:00"/>
    <d v="2015-03-06T00:00:00"/>
    <s v="Standard Class"/>
    <s v="BD-11560"/>
    <s v="Brendan Dodson"/>
    <s v="Home Office"/>
    <s v="United States"/>
    <s v="Springfield"/>
    <s v="Virginia"/>
    <n v="22153"/>
    <s v="South"/>
    <s v="TEC-AC-10000358"/>
    <s v="Technology"/>
    <s v="Accessories"/>
    <s v="Imation†Secure†Drive†+ Hardware Encrypted USB†flash drive†- 16 GB"/>
    <n v="151.96"/>
    <n v="4"/>
    <n v="0"/>
    <n v="36.470399999999998"/>
    <x v="33"/>
    <x v="1"/>
  </r>
  <r>
    <n v="9554"/>
    <s v="CA-2016-125724"/>
    <d v="2016-09-22T00:00:00"/>
    <s v="9/27/2016"/>
    <s v="Standard Class"/>
    <s v="SM-20950"/>
    <s v="Suzanne McNair"/>
    <s v="Corporate"/>
    <s v="United States"/>
    <s v="Broomfield"/>
    <s v="Colorado"/>
    <n v="80020"/>
    <s v="West"/>
    <s v="FUR-FU-10000246"/>
    <s v="Furniture"/>
    <s v="Furnishings"/>
    <s v="Aluminum Document Frame"/>
    <n v="68.432000000000002"/>
    <n v="7"/>
    <n v="0.2"/>
    <n v="8.5540000000000003"/>
    <x v="21"/>
    <x v="0"/>
  </r>
  <r>
    <n v="9555"/>
    <s v="CA-2015-111612"/>
    <d v="2015-11-28T00:00:00"/>
    <d v="2015-02-12T00:00:00"/>
    <s v="Standard Class"/>
    <s v="EB-14110"/>
    <s v="Eugene Barchas"/>
    <s v="Consumer"/>
    <s v="United States"/>
    <s v="Columbus"/>
    <s v="Ohio"/>
    <n v="43229"/>
    <s v="East"/>
    <s v="FUR-FU-10003799"/>
    <s v="Furniture"/>
    <s v="Furnishings"/>
    <s v="Seth Thomas 13 1/2&quot; Wall Clock"/>
    <n v="71.12"/>
    <n v="5"/>
    <n v="0.2"/>
    <n v="9.7789999999999999"/>
    <x v="6"/>
    <x v="1"/>
  </r>
  <r>
    <n v="9556"/>
    <s v="CA-2015-111612"/>
    <d v="2015-11-28T00:00:00"/>
    <d v="2015-02-12T00:00:00"/>
    <s v="Standard Class"/>
    <s v="EB-14110"/>
    <s v="Eugene Barchas"/>
    <s v="Consumer"/>
    <s v="United States"/>
    <s v="Columbus"/>
    <s v="Ohio"/>
    <n v="43229"/>
    <s v="East"/>
    <s v="OFF-FA-10003021"/>
    <s v="Office Supplies"/>
    <s v="Fasteners"/>
    <s v="Staples"/>
    <n v="3.008"/>
    <n v="2"/>
    <n v="0.2"/>
    <n v="0.56399999999999995"/>
    <x v="6"/>
    <x v="1"/>
  </r>
  <r>
    <n v="9557"/>
    <s v="CA-2015-156853"/>
    <d v="2015-12-03T00:00:00"/>
    <d v="2015-05-12T00:00:00"/>
    <s v="Second Class"/>
    <s v="HP-14815"/>
    <s v="Harold Pawlan"/>
    <s v="Home Office"/>
    <s v="United States"/>
    <s v="Concord"/>
    <s v="New Hampshire"/>
    <n v="3301"/>
    <s v="East"/>
    <s v="OFF-PA-10003656"/>
    <s v="Office Supplies"/>
    <s v="Paper"/>
    <s v="Xerox 1935"/>
    <n v="184.66"/>
    <n v="7"/>
    <n v="0"/>
    <n v="84.943600000000004"/>
    <x v="14"/>
    <x v="1"/>
  </r>
  <r>
    <n v="9558"/>
    <s v="CA-2014-103086"/>
    <d v="2014-10-17T00:00:00"/>
    <s v="10/19/2014"/>
    <s v="Second Class"/>
    <s v="EB-14170"/>
    <s v="Evan Bailliet"/>
    <s v="Consumer"/>
    <s v="United States"/>
    <s v="Houston"/>
    <s v="Texas"/>
    <n v="77095"/>
    <s v="Central"/>
    <s v="FUR-FU-10004586"/>
    <s v="Furniture"/>
    <s v="Furnishings"/>
    <s v="G.E. Longer-Life Indoor Recessed Floodlight Bulbs"/>
    <n v="5.3120000000000003"/>
    <n v="2"/>
    <n v="0.6"/>
    <n v="-1.5935999999999999"/>
    <x v="18"/>
    <x v="2"/>
  </r>
  <r>
    <n v="9559"/>
    <s v="CA-2016-129280"/>
    <d v="2016-05-03T00:00:00"/>
    <d v="2016-05-05T00:00:00"/>
    <s v="First Class"/>
    <s v="SM-20905"/>
    <s v="Susan MacKendrick"/>
    <s v="Consumer"/>
    <s v="United States"/>
    <s v="Newark"/>
    <s v="Ohio"/>
    <n v="43055"/>
    <s v="East"/>
    <s v="TEC-AC-10003832"/>
    <s v="Technology"/>
    <s v="Accessories"/>
    <s v="Imation†16GB Mini TravelDrive USB 2.0†Flash Drive"/>
    <n v="132.52000000000001"/>
    <n v="5"/>
    <n v="0.2"/>
    <n v="34.786499999999997"/>
    <x v="35"/>
    <x v="0"/>
  </r>
  <r>
    <n v="9560"/>
    <s v="CA-2016-129280"/>
    <d v="2016-05-03T00:00:00"/>
    <d v="2016-05-05T00:00:00"/>
    <s v="First Class"/>
    <s v="SM-20905"/>
    <s v="Susan MacKendrick"/>
    <s v="Consumer"/>
    <s v="United States"/>
    <s v="Newark"/>
    <s v="Ohio"/>
    <n v="43055"/>
    <s v="East"/>
    <s v="OFF-ST-10002554"/>
    <s v="Office Supplies"/>
    <s v="Storage"/>
    <s v="Tennsco Industrial Shelving"/>
    <n v="195.64"/>
    <n v="5"/>
    <n v="0.2"/>
    <n v="-44.018999999999998"/>
    <x v="35"/>
    <x v="0"/>
  </r>
  <r>
    <n v="9561"/>
    <s v="CA-2016-129280"/>
    <d v="2016-05-03T00:00:00"/>
    <d v="2016-05-05T00:00:00"/>
    <s v="First Class"/>
    <s v="SM-20905"/>
    <s v="Susan MacKendrick"/>
    <s v="Consumer"/>
    <s v="United States"/>
    <s v="Newark"/>
    <s v="Ohio"/>
    <n v="43055"/>
    <s v="East"/>
    <s v="FUR-FU-10001876"/>
    <s v="Furniture"/>
    <s v="Furnishings"/>
    <s v="Computer Room Manger, 14&quot;"/>
    <n v="51.968000000000004"/>
    <n v="2"/>
    <n v="0.2"/>
    <n v="10.393599999999999"/>
    <x v="35"/>
    <x v="0"/>
  </r>
  <r>
    <n v="9562"/>
    <s v="CA-2016-129280"/>
    <d v="2016-05-03T00:00:00"/>
    <d v="2016-05-05T00:00:00"/>
    <s v="First Class"/>
    <s v="SM-20905"/>
    <s v="Susan MacKendrick"/>
    <s v="Consumer"/>
    <s v="United States"/>
    <s v="Newark"/>
    <s v="Ohio"/>
    <n v="43055"/>
    <s v="East"/>
    <s v="TEC-AC-10002637"/>
    <s v="Technology"/>
    <s v="Accessories"/>
    <s v="Logitech†VX Revolution Cordless Laser Mouse for Notebooks (Black)"/>
    <n v="431.976"/>
    <n v="3"/>
    <n v="0.2"/>
    <n v="-75.595799999999997"/>
    <x v="35"/>
    <x v="0"/>
  </r>
  <r>
    <n v="9563"/>
    <s v="CA-2016-129280"/>
    <d v="2016-05-03T00:00:00"/>
    <d v="2016-05-05T00:00:00"/>
    <s v="First Class"/>
    <s v="SM-20905"/>
    <s v="Susan MacKendrick"/>
    <s v="Consumer"/>
    <s v="United States"/>
    <s v="Newark"/>
    <s v="Ohio"/>
    <n v="43055"/>
    <s v="East"/>
    <s v="TEC-MA-10003589"/>
    <s v="Technology"/>
    <s v="Machines"/>
    <s v="Cisco 8961 IP Phone Charcoal"/>
    <n v="224.93700000000001"/>
    <n v="3"/>
    <n v="0.7"/>
    <n v="-164.9538"/>
    <x v="35"/>
    <x v="0"/>
  </r>
  <r>
    <n v="9564"/>
    <s v="CA-2016-129280"/>
    <d v="2016-05-03T00:00:00"/>
    <d v="2016-05-05T00:00:00"/>
    <s v="First Class"/>
    <s v="SM-20905"/>
    <s v="Susan MacKendrick"/>
    <s v="Consumer"/>
    <s v="United States"/>
    <s v="Newark"/>
    <s v="Ohio"/>
    <n v="43055"/>
    <s v="East"/>
    <s v="OFF-LA-10000081"/>
    <s v="Office Supplies"/>
    <s v="Labels"/>
    <s v="Avery 496"/>
    <n v="6"/>
    <n v="2"/>
    <n v="0.2"/>
    <n v="2.1"/>
    <x v="35"/>
    <x v="0"/>
  </r>
  <r>
    <n v="9565"/>
    <s v="CA-2015-161242"/>
    <d v="2015-06-01T00:00:00"/>
    <d v="2015-08-06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n v="5.7624000000000004"/>
    <x v="40"/>
    <x v="1"/>
  </r>
  <r>
    <n v="9566"/>
    <s v="CA-2014-130428"/>
    <d v="2014-03-31T00:00:00"/>
    <s v="3/31/2014"/>
    <s v="Same Day"/>
    <s v="TG-21640"/>
    <s v="Trudy Glocke"/>
    <s v="Consumer"/>
    <s v="United States"/>
    <s v="Tampa"/>
    <s v="Florida"/>
    <n v="33614"/>
    <s v="South"/>
    <s v="FUR-CH-10002965"/>
    <s v="Furniture"/>
    <s v="Chairs"/>
    <s v="Global Leather Highback Executive Chair with Pneumatic Height Adjustment, Black"/>
    <n v="1125.4880000000001"/>
    <n v="7"/>
    <n v="0.2"/>
    <n v="98.480199999999996"/>
    <x v="34"/>
    <x v="2"/>
  </r>
  <r>
    <n v="9567"/>
    <s v="CA-2014-130428"/>
    <d v="2014-03-31T00:00:00"/>
    <s v="3/31/2014"/>
    <s v="Same Day"/>
    <s v="TG-21640"/>
    <s v="Trudy Glocke"/>
    <s v="Consumer"/>
    <s v="United States"/>
    <s v="Tampa"/>
    <s v="Florida"/>
    <n v="33614"/>
    <s v="South"/>
    <s v="OFF-BI-10001636"/>
    <s v="Office Supplies"/>
    <s v="Binders"/>
    <s v="Ibico Plastic and Wire Spiral Binding Combs"/>
    <n v="12.645"/>
    <n v="5"/>
    <n v="0.7"/>
    <n v="-10.116"/>
    <x v="34"/>
    <x v="2"/>
  </r>
  <r>
    <n v="9568"/>
    <s v="CA-2014-130428"/>
    <d v="2014-03-31T00:00:00"/>
    <s v="3/31/2014"/>
    <s v="Same Day"/>
    <s v="TG-21640"/>
    <s v="Trudy Glocke"/>
    <s v="Consumer"/>
    <s v="United States"/>
    <s v="Tampa"/>
    <s v="Florida"/>
    <n v="33614"/>
    <s v="South"/>
    <s v="OFF-AR-10004027"/>
    <s v="Office Supplies"/>
    <s v="Art"/>
    <s v="Binney &amp; Smith inkTank Erasable Desk Highlighter, Chisel Tip, Yellow, 12/Box"/>
    <n v="4.032"/>
    <n v="2"/>
    <n v="0.2"/>
    <n v="1.0584"/>
    <x v="34"/>
    <x v="2"/>
  </r>
  <r>
    <n v="9569"/>
    <s v="CA-2017-104388"/>
    <d v="2017-07-05T00:00:00"/>
    <d v="2017-07-07T00:00:00"/>
    <s v="First Class"/>
    <s v="DK-12835"/>
    <s v="Damala Kotsonis"/>
    <s v="Corporate"/>
    <s v="United States"/>
    <s v="Fremont"/>
    <s v="Nebraska"/>
    <n v="68025"/>
    <s v="Central"/>
    <s v="TEC-PH-10002293"/>
    <s v="Technology"/>
    <s v="Phones"/>
    <s v="Anker 36W 4-Port USB Wall Charger Travel Power Adapter for iPhone 5s 5c 5"/>
    <n v="79.959999999999994"/>
    <n v="4"/>
    <n v="0"/>
    <n v="22.3888"/>
    <x v="10"/>
    <x v="3"/>
  </r>
  <r>
    <n v="9570"/>
    <s v="CA-2015-113131"/>
    <d v="2015-09-24T00:00:00"/>
    <s v="9/24/2015"/>
    <s v="Same Day"/>
    <s v="MB-17305"/>
    <s v="Maria Bertelson"/>
    <s v="Consumer"/>
    <s v="United States"/>
    <s v="Columbus"/>
    <s v="Ohio"/>
    <n v="43229"/>
    <s v="East"/>
    <s v="OFF-BI-10003196"/>
    <s v="Office Supplies"/>
    <s v="Binders"/>
    <s v="Accohide Poly Flexible Ring Binders"/>
    <n v="6.7320000000000002"/>
    <n v="6"/>
    <n v="0.7"/>
    <n v="-4.4880000000000004"/>
    <x v="11"/>
    <x v="1"/>
  </r>
  <r>
    <n v="9571"/>
    <s v="CA-2015-113131"/>
    <d v="2015-09-24T00:00:00"/>
    <s v="9/24/2015"/>
    <s v="Same Day"/>
    <s v="MB-17305"/>
    <s v="Maria Bertelson"/>
    <s v="Consumer"/>
    <s v="United States"/>
    <s v="Columbus"/>
    <s v="Ohio"/>
    <n v="43229"/>
    <s v="East"/>
    <s v="OFF-ST-10001172"/>
    <s v="Office Supplies"/>
    <s v="Storage"/>
    <s v="Tennsco Lockers, Sand"/>
    <n v="33.567999999999998"/>
    <n v="2"/>
    <n v="0.2"/>
    <n v="1.6783999999999999"/>
    <x v="11"/>
    <x v="1"/>
  </r>
  <r>
    <n v="9572"/>
    <s v="CA-2015-113131"/>
    <d v="2015-09-24T00:00:00"/>
    <s v="9/24/2015"/>
    <s v="Same Day"/>
    <s v="MB-17305"/>
    <s v="Maria Bertelson"/>
    <s v="Consumer"/>
    <s v="United States"/>
    <s v="Columbus"/>
    <s v="Ohio"/>
    <n v="43229"/>
    <s v="East"/>
    <s v="OFF-EN-10003068"/>
    <s v="Office Supplies"/>
    <s v="Envelopes"/>
    <s v="#6 3/4 Gummed Flap White Envelopes"/>
    <n v="15.84"/>
    <n v="2"/>
    <n v="0.2"/>
    <n v="5.5439999999999996"/>
    <x v="11"/>
    <x v="1"/>
  </r>
  <r>
    <n v="9573"/>
    <s v="CA-2015-113131"/>
    <d v="2015-09-24T00:00:00"/>
    <s v="9/24/2015"/>
    <s v="Same Day"/>
    <s v="MB-17305"/>
    <s v="Maria Bertelson"/>
    <s v="Consumer"/>
    <s v="United States"/>
    <s v="Columbus"/>
    <s v="Ohio"/>
    <n v="43229"/>
    <s v="East"/>
    <s v="OFF-LA-10003510"/>
    <s v="Office Supplies"/>
    <s v="Labels"/>
    <s v="Avery 4027 File Folder Labels for Dot Matrix Printers, 5000 Labels per Box, White"/>
    <n v="24.423999999999999"/>
    <n v="1"/>
    <n v="0.2"/>
    <n v="7.9378000000000002"/>
    <x v="11"/>
    <x v="1"/>
  </r>
  <r>
    <n v="9574"/>
    <s v="CA-2015-113131"/>
    <d v="2015-09-24T00:00:00"/>
    <s v="9/24/2015"/>
    <s v="Same Day"/>
    <s v="MB-17305"/>
    <s v="Maria Bertelson"/>
    <s v="Consumer"/>
    <s v="United States"/>
    <s v="Columbus"/>
    <s v="Ohio"/>
    <n v="43229"/>
    <s v="East"/>
    <s v="OFF-AR-10003504"/>
    <s v="Office Supplies"/>
    <s v="Art"/>
    <s v="Newell 347"/>
    <n v="17.12"/>
    <n v="5"/>
    <n v="0.2"/>
    <n v="1.9259999999999999"/>
    <x v="11"/>
    <x v="1"/>
  </r>
  <r>
    <n v="9575"/>
    <s v="CA-2015-148495"/>
    <d v="2015-08-13T00:00:00"/>
    <s v="8/13/2015"/>
    <s v="Same Day"/>
    <s v="SF-20065"/>
    <s v="Sandra Flanagan"/>
    <s v="Consumer"/>
    <s v="United States"/>
    <s v="Pomona"/>
    <s v="California"/>
    <n v="91767"/>
    <s v="West"/>
    <s v="FUR-FU-10001889"/>
    <s v="Furniture"/>
    <s v="Furnishings"/>
    <s v="Ultra Door Pull Handle"/>
    <n v="31.56"/>
    <n v="3"/>
    <n v="0"/>
    <n v="10.4148"/>
    <x v="37"/>
    <x v="1"/>
  </r>
  <r>
    <n v="9576"/>
    <s v="CA-2015-143147"/>
    <d v="2015-05-26T00:00:00"/>
    <s v="5/28/2015"/>
    <s v="Second Class"/>
    <s v="PS-18760"/>
    <s v="Pamela Stobb"/>
    <s v="Consumer"/>
    <s v="United States"/>
    <s v="San Antonio"/>
    <s v="Texas"/>
    <n v="78207"/>
    <s v="Central"/>
    <s v="FUR-CH-10000863"/>
    <s v="Furniture"/>
    <s v="Chairs"/>
    <s v="Novimex Swivel Fabric Task Chair"/>
    <n v="105.68600000000001"/>
    <n v="1"/>
    <n v="0.3"/>
    <n v="-28.686199999999999"/>
    <x v="33"/>
    <x v="1"/>
  </r>
  <r>
    <n v="9577"/>
    <s v="CA-2015-143147"/>
    <d v="2015-05-26T00:00:00"/>
    <s v="5/28/2015"/>
    <s v="Second Class"/>
    <s v="PS-18760"/>
    <s v="Pamela Stobb"/>
    <s v="Consumer"/>
    <s v="United States"/>
    <s v="San Antonio"/>
    <s v="Texas"/>
    <n v="78207"/>
    <s v="Central"/>
    <s v="TEC-MA-10004679"/>
    <s v="Technology"/>
    <s v="Machines"/>
    <s v="StarTech.com 10/100 VDSL2 Ethernet Extender Kit"/>
    <n v="399.54"/>
    <n v="2"/>
    <n v="0.4"/>
    <n v="-79.908000000000001"/>
    <x v="33"/>
    <x v="1"/>
  </r>
  <r>
    <n v="9578"/>
    <s v="CA-2015-143147"/>
    <d v="2015-05-26T00:00:00"/>
    <s v="5/28/2015"/>
    <s v="Second Class"/>
    <s v="PS-18760"/>
    <s v="Pamela Stobb"/>
    <s v="Consumer"/>
    <s v="United States"/>
    <s v="San Antonio"/>
    <s v="Texas"/>
    <n v="78207"/>
    <s v="Central"/>
    <s v="FUR-CH-10004754"/>
    <s v="Furniture"/>
    <s v="Chairs"/>
    <s v="Global Stack Chair with Arms, Black"/>
    <n v="104.93"/>
    <n v="5"/>
    <n v="0.3"/>
    <n v="-4.4969999999999999"/>
    <x v="33"/>
    <x v="1"/>
  </r>
  <r>
    <n v="9579"/>
    <s v="CA-2017-152975"/>
    <d v="2017-09-14T00:00:00"/>
    <s v="9/16/2017"/>
    <s v="First Class"/>
    <s v="RB-19705"/>
    <s v="Roger Barcio"/>
    <s v="Home Office"/>
    <s v="United States"/>
    <s v="New York City"/>
    <s v="New York"/>
    <n v="10035"/>
    <s v="East"/>
    <s v="TEC-PH-10004586"/>
    <s v="Technology"/>
    <s v="Phones"/>
    <s v="Wilson SignalBoost 841262 DB PRO Amplifier Kit"/>
    <n v="1079.8499999999999"/>
    <n v="3"/>
    <n v="0"/>
    <n v="323.95499999999998"/>
    <x v="15"/>
    <x v="3"/>
  </r>
  <r>
    <n v="9580"/>
    <s v="CA-2017-152975"/>
    <d v="2017-09-14T00:00:00"/>
    <s v="9/16/2017"/>
    <s v="First Class"/>
    <s v="RB-19705"/>
    <s v="Roger Barcio"/>
    <s v="Home Office"/>
    <s v="United States"/>
    <s v="New York City"/>
    <s v="New York"/>
    <n v="10035"/>
    <s v="East"/>
    <s v="OFF-ST-10001370"/>
    <s v="Office Supplies"/>
    <s v="Storage"/>
    <s v="Sensible Storage WireTech Storage Systems"/>
    <n v="70.98"/>
    <n v="1"/>
    <n v="0"/>
    <n v="3.5489999999999999"/>
    <x v="15"/>
    <x v="3"/>
  </r>
  <r>
    <n v="9581"/>
    <s v="CA-2017-152975"/>
    <d v="2017-09-14T00:00:00"/>
    <s v="9/16/2017"/>
    <s v="First Class"/>
    <s v="RB-19705"/>
    <s v="Roger Barcio"/>
    <s v="Home Office"/>
    <s v="United States"/>
    <s v="New York City"/>
    <s v="New York"/>
    <n v="10035"/>
    <s v="East"/>
    <s v="OFF-AR-10001988"/>
    <s v="Office Supplies"/>
    <s v="Art"/>
    <s v="Bulldog Table or Wall-Mount Pencil Sharpener"/>
    <n v="29.95"/>
    <n v="5"/>
    <n v="0"/>
    <n v="8.6854999999999993"/>
    <x v="15"/>
    <x v="3"/>
  </r>
  <r>
    <n v="9582"/>
    <s v="CA-2017-152975"/>
    <d v="2017-09-14T00:00:00"/>
    <s v="9/16/2017"/>
    <s v="First Class"/>
    <s v="RB-19705"/>
    <s v="Roger Barcio"/>
    <s v="Home Office"/>
    <s v="United States"/>
    <s v="New York City"/>
    <s v="New York"/>
    <n v="10035"/>
    <s v="East"/>
    <s v="FUR-CH-10003298"/>
    <s v="Furniture"/>
    <s v="Chairs"/>
    <s v="Office Star - Contemporary Task Swivel chair with Loop Arms, Charcoal"/>
    <n v="589.41"/>
    <n v="5"/>
    <n v="0.1"/>
    <n v="-6.5490000000000004"/>
    <x v="15"/>
    <x v="3"/>
  </r>
  <r>
    <n v="9583"/>
    <s v="CA-2016-107475"/>
    <d v="2016-06-07T00:00:00"/>
    <d v="2016-11-06T00:00:00"/>
    <s v="Standard Class"/>
    <s v="RS-19870"/>
    <s v="Roy Skaria"/>
    <s v="Home Office"/>
    <s v="United States"/>
    <s v="Philadelphia"/>
    <s v="Pennsylvania"/>
    <n v="19120"/>
    <s v="East"/>
    <s v="OFF-FA-10002988"/>
    <s v="Office Supplies"/>
    <s v="Fasteners"/>
    <s v="Ideal Clamps"/>
    <n v="9.6479999999999997"/>
    <n v="6"/>
    <n v="0.2"/>
    <n v="3.4973999999999998"/>
    <x v="1"/>
    <x v="0"/>
  </r>
  <r>
    <n v="9584"/>
    <s v="CA-2017-116127"/>
    <d v="2017-06-25T00:00:00"/>
    <s v="6/27/2017"/>
    <s v="Second Class"/>
    <s v="SB-20185"/>
    <s v="Sarah Brown"/>
    <s v="Consumer"/>
    <s v="United States"/>
    <s v="New York City"/>
    <s v="New York"/>
    <n v="10024"/>
    <s v="East"/>
    <s v="FUR-BO-10002213"/>
    <s v="Furniture"/>
    <s v="Bookcases"/>
    <s v="DMI Eclipse Executive Suite Bookcases"/>
    <n v="400.78399999999999"/>
    <n v="1"/>
    <n v="0.2"/>
    <n v="-5.0098000000000003"/>
    <x v="27"/>
    <x v="3"/>
  </r>
  <r>
    <n v="9585"/>
    <s v="CA-2017-132584"/>
    <d v="2017-08-26T00:00:00"/>
    <s v="8/27/2017"/>
    <s v="First Class"/>
    <s v="HJ-14875"/>
    <s v="Heather Jas"/>
    <s v="Home Office"/>
    <s v="United States"/>
    <s v="Detroit"/>
    <s v="Michigan"/>
    <n v="48234"/>
    <s v="Central"/>
    <s v="OFF-ST-10000344"/>
    <s v="Office Supplies"/>
    <s v="Storage"/>
    <s v="Neat Ideas Personal Hanging Folder Files, Black"/>
    <n v="53.72"/>
    <n v="4"/>
    <n v="0"/>
    <n v="13.9672"/>
    <x v="43"/>
    <x v="3"/>
  </r>
  <r>
    <n v="9586"/>
    <s v="CA-2016-160598"/>
    <d v="2016-08-26T00:00:00"/>
    <s v="8/28/2016"/>
    <s v="First Class"/>
    <s v="SV-20815"/>
    <s v="Stuart Van"/>
    <s v="Corporate"/>
    <s v="United States"/>
    <s v="Miami"/>
    <s v="Florida"/>
    <n v="33142"/>
    <s v="South"/>
    <s v="OFF-PA-10002319"/>
    <s v="Office Supplies"/>
    <s v="Paper"/>
    <s v="Xerox 1944"/>
    <n v="31.007999999999999"/>
    <n v="1"/>
    <n v="0.2"/>
    <n v="11.240399999999999"/>
    <x v="28"/>
    <x v="0"/>
  </r>
  <r>
    <n v="9587"/>
    <s v="CA-2016-108630"/>
    <d v="2016-11-18T00:00:00"/>
    <s v="11/18/2016"/>
    <s v="Same Day"/>
    <s v="BE-11410"/>
    <s v="Bobby Elias"/>
    <s v="Consumer"/>
    <s v="United States"/>
    <s v="Concord"/>
    <s v="California"/>
    <n v="94521"/>
    <s v="West"/>
    <s v="OFF-BI-10002437"/>
    <s v="Office Supplies"/>
    <s v="Binders"/>
    <s v="Recycled Premium Regency Composition Covers"/>
    <n v="61.12"/>
    <n v="5"/>
    <n v="0.2"/>
    <n v="22.155999999999999"/>
    <x v="0"/>
    <x v="0"/>
  </r>
  <r>
    <n v="9588"/>
    <s v="US-2017-129203"/>
    <d v="2017-04-17T00:00:00"/>
    <s v="4/22/2017"/>
    <s v="Standard Class"/>
    <s v="BM-11575"/>
    <s v="Brendan Murry"/>
    <s v="Corporate"/>
    <s v="United States"/>
    <s v="Chicago"/>
    <s v="Illinois"/>
    <n v="60653"/>
    <s v="Central"/>
    <s v="OFF-ST-10001418"/>
    <s v="Office Supplies"/>
    <s v="Storage"/>
    <s v="Carina Media Storage Towers in Natural &amp; Black"/>
    <n v="195.136"/>
    <n v="4"/>
    <n v="0.2"/>
    <n v="-43.9056"/>
    <x v="4"/>
    <x v="3"/>
  </r>
  <r>
    <n v="9589"/>
    <s v="CA-2017-110940"/>
    <d v="2017-07-23T00:00:00"/>
    <s v="7/28/2017"/>
    <s v="Standard Class"/>
    <s v="AZ-10750"/>
    <s v="Annie Zypern"/>
    <s v="Consumer"/>
    <s v="United States"/>
    <s v="Wheeling"/>
    <s v="Illinois"/>
    <n v="60090"/>
    <s v="Central"/>
    <s v="OFF-AR-10000380"/>
    <s v="Office Supplies"/>
    <s v="Art"/>
    <s v="Hunt PowerHouse Electric Pencil Sharpener, Blue"/>
    <n v="121.536"/>
    <n v="4"/>
    <n v="0.2"/>
    <n v="15.192"/>
    <x v="10"/>
    <x v="3"/>
  </r>
  <r>
    <n v="9590"/>
    <s v="CA-2014-119172"/>
    <d v="2014-05-11T00:00:00"/>
    <s v="5/15/2014"/>
    <s v="Standard Class"/>
    <s v="HD-14785"/>
    <s v="Harold Dahlen"/>
    <s v="Home Office"/>
    <s v="United States"/>
    <s v="Chicago"/>
    <s v="Illinois"/>
    <n v="60610"/>
    <s v="Central"/>
    <s v="OFF-PA-10003036"/>
    <s v="Office Supplies"/>
    <s v="Paper"/>
    <s v="Black Print Carbonless 8 1/2&quot; x 8 1/4&quot; Rapid Memo Book"/>
    <n v="17.472000000000001"/>
    <n v="3"/>
    <n v="0.2"/>
    <n v="5.6783999999999999"/>
    <x v="8"/>
    <x v="2"/>
  </r>
  <r>
    <n v="9591"/>
    <s v="CA-2014-119172"/>
    <d v="2014-05-11T00:00:00"/>
    <s v="5/15/2014"/>
    <s v="Standard Class"/>
    <s v="HD-14785"/>
    <s v="Harold Dahlen"/>
    <s v="Home Office"/>
    <s v="United States"/>
    <s v="Chicago"/>
    <s v="Illinois"/>
    <n v="60610"/>
    <s v="Central"/>
    <s v="OFF-BI-10002026"/>
    <s v="Office Supplies"/>
    <s v="Binders"/>
    <s v="Avery Arch Ring Binders"/>
    <n v="104.58"/>
    <n v="9"/>
    <n v="0.8"/>
    <n v="-172.55699999999999"/>
    <x v="8"/>
    <x v="2"/>
  </r>
  <r>
    <n v="9592"/>
    <s v="US-2016-105452"/>
    <d v="2016-07-28T00:00:00"/>
    <d v="2016-01-08T00:00:00"/>
    <s v="Standard Class"/>
    <s v="BF-11005"/>
    <s v="Barry Franz"/>
    <s v="Home Office"/>
    <s v="United States"/>
    <s v="Pasadena"/>
    <s v="Texas"/>
    <n v="77506"/>
    <s v="Central"/>
    <s v="FUR-FU-10003691"/>
    <s v="Furniture"/>
    <s v="Furnishings"/>
    <s v="Eldon Image Series Desk Accessories, Ebony"/>
    <n v="24.7"/>
    <n v="5"/>
    <n v="0.6"/>
    <n v="-9.8800000000000008"/>
    <x v="16"/>
    <x v="0"/>
  </r>
  <r>
    <n v="9593"/>
    <s v="US-2016-105452"/>
    <d v="2016-07-28T00:00:00"/>
    <d v="2016-01-08T00:00:00"/>
    <s v="Standard Class"/>
    <s v="BF-11005"/>
    <s v="Barry Franz"/>
    <s v="Home Office"/>
    <s v="United States"/>
    <s v="Pasadena"/>
    <s v="Texas"/>
    <n v="77506"/>
    <s v="Central"/>
    <s v="FUR-FU-10003806"/>
    <s v="Furniture"/>
    <s v="Furnishings"/>
    <s v="Tenex Chairmat w/ Average Lip, 45&quot; x 53&quot;"/>
    <n v="302.72000000000003"/>
    <n v="5"/>
    <n v="0.6"/>
    <n v="-378.4"/>
    <x v="16"/>
    <x v="0"/>
  </r>
  <r>
    <n v="9594"/>
    <s v="CA-2017-108931"/>
    <d v="2017-09-14T00:00:00"/>
    <s v="9/19/2017"/>
    <s v="Standard Class"/>
    <s v="HZ-14950"/>
    <s v="Henia Zydlo"/>
    <s v="Consumer"/>
    <s v="United States"/>
    <s v="New York City"/>
    <s v="New York"/>
    <n v="10024"/>
    <s v="East"/>
    <s v="OFF-PA-10002741"/>
    <s v="Office Supplies"/>
    <s v="Paper"/>
    <s v="Xerox 1980"/>
    <n v="8.56"/>
    <n v="2"/>
    <n v="0"/>
    <n v="3.8519999999999999"/>
    <x v="15"/>
    <x v="3"/>
  </r>
  <r>
    <n v="9595"/>
    <s v="CA-2017-108931"/>
    <d v="2017-09-14T00:00:00"/>
    <s v="9/19/2017"/>
    <s v="Standard Class"/>
    <s v="HZ-14950"/>
    <s v="Henia Zydlo"/>
    <s v="Consumer"/>
    <s v="United States"/>
    <s v="New York City"/>
    <s v="New York"/>
    <n v="10024"/>
    <s v="East"/>
    <s v="OFF-PA-10003845"/>
    <s v="Office Supplies"/>
    <s v="Paper"/>
    <s v="Xerox 1987"/>
    <n v="11.56"/>
    <n v="2"/>
    <n v="0"/>
    <n v="5.6643999999999997"/>
    <x v="15"/>
    <x v="3"/>
  </r>
  <r>
    <n v="9596"/>
    <s v="CA-2017-104619"/>
    <d v="2017-01-24T00:00:00"/>
    <s v="1/29/2017"/>
    <s v="Standard Class"/>
    <s v="KD-16495"/>
    <s v="Keith Dawkins"/>
    <s v="Corporate"/>
    <s v="United States"/>
    <s v="San Jose"/>
    <s v="California"/>
    <n v="95123"/>
    <s v="West"/>
    <s v="OFF-AP-10001492"/>
    <s v="Office Supplies"/>
    <s v="Appliances"/>
    <s v="Acco Six-Outlet Power Strip, 4' Cord Length"/>
    <n v="25.86"/>
    <n v="3"/>
    <n v="0"/>
    <n v="6.7236000000000002"/>
    <x v="44"/>
    <x v="3"/>
  </r>
  <r>
    <n v="9597"/>
    <s v="CA-2017-104619"/>
    <d v="2017-01-24T00:00:00"/>
    <s v="1/29/2017"/>
    <s v="Standard Class"/>
    <s v="KD-16495"/>
    <s v="Keith Dawkins"/>
    <s v="Corporate"/>
    <s v="United States"/>
    <s v="San Jose"/>
    <s v="California"/>
    <n v="95123"/>
    <s v="West"/>
    <s v="OFF-BI-10004318"/>
    <s v="Office Supplies"/>
    <s v="Binders"/>
    <s v="Ibico EB-19 Dual Function Manual Binding System"/>
    <n v="276.78399999999999"/>
    <n v="2"/>
    <n v="0.2"/>
    <n v="89.954800000000006"/>
    <x v="44"/>
    <x v="3"/>
  </r>
  <r>
    <n v="9598"/>
    <s v="CA-2017-104619"/>
    <d v="2017-01-24T00:00:00"/>
    <s v="1/29/2017"/>
    <s v="Standard Class"/>
    <s v="KD-16495"/>
    <s v="Keith Dawkins"/>
    <s v="Corporate"/>
    <s v="United States"/>
    <s v="San Jose"/>
    <s v="California"/>
    <n v="95123"/>
    <s v="West"/>
    <s v="TEC-PH-10000193"/>
    <s v="Technology"/>
    <s v="Phones"/>
    <s v="Jensen SMPS-640 -†speaker phone"/>
    <n v="110.352"/>
    <n v="3"/>
    <n v="0.2"/>
    <n v="8.2764000000000006"/>
    <x v="44"/>
    <x v="3"/>
  </r>
  <r>
    <n v="9599"/>
    <s v="CA-2015-149517"/>
    <d v="2015-09-19T00:00:00"/>
    <s v="9/23/2015"/>
    <s v="Standard Class"/>
    <s v="FC-14245"/>
    <s v="Frank Carlisle"/>
    <s v="Home Office"/>
    <s v="United States"/>
    <s v="Sacramento"/>
    <s v="California"/>
    <n v="95823"/>
    <s v="West"/>
    <s v="FUR-FU-10003464"/>
    <s v="Furniture"/>
    <s v="Furnishings"/>
    <s v="Seth Thomas 8 1/2&quot; Cubicle Clock"/>
    <n v="60.84"/>
    <n v="3"/>
    <n v="0"/>
    <n v="19.468800000000002"/>
    <x v="11"/>
    <x v="1"/>
  </r>
  <r>
    <n v="9600"/>
    <s v="CA-2015-116841"/>
    <d v="2015-04-14T00:00:00"/>
    <s v="4/18/2015"/>
    <s v="Standard Class"/>
    <s v="TP-21130"/>
    <s v="Theone Pippenger"/>
    <s v="Consumer"/>
    <s v="United States"/>
    <s v="Springfield"/>
    <s v="Oregon"/>
    <n v="97477"/>
    <s v="West"/>
    <s v="OFF-AP-10002403"/>
    <s v="Office Supplies"/>
    <s v="Appliances"/>
    <s v="Acco Smartsocket Color-Coded Six-Outlet AC Adapter Model Surge Protectors"/>
    <n v="35.207999999999998"/>
    <n v="1"/>
    <n v="0.2"/>
    <n v="2.6406000000000001"/>
    <x v="19"/>
    <x v="1"/>
  </r>
  <r>
    <n v="9601"/>
    <s v="CA-2017-107797"/>
    <d v="2017-05-08T00:00:00"/>
    <d v="2017-11-05T00:00:00"/>
    <s v="Second Class"/>
    <s v="EB-13705"/>
    <s v="Ed Braxton"/>
    <s v="Corporate"/>
    <s v="United States"/>
    <s v="Mansfield"/>
    <s v="Texas"/>
    <n v="76063"/>
    <s v="Central"/>
    <s v="OFF-PA-10003848"/>
    <s v="Office Supplies"/>
    <s v="Paper"/>
    <s v="Xerox 1997"/>
    <n v="41.472000000000001"/>
    <n v="8"/>
    <n v="0.2"/>
    <n v="14.5152"/>
    <x v="24"/>
    <x v="3"/>
  </r>
  <r>
    <n v="9602"/>
    <s v="CA-2016-117604"/>
    <d v="2016-09-04T00:00:00"/>
    <d v="2016-09-09T00:00:00"/>
    <s v="Standard Class"/>
    <s v="JP-15520"/>
    <s v="Jeremy Pistek"/>
    <s v="Consumer"/>
    <s v="United States"/>
    <s v="Jonesboro"/>
    <s v="Arkansas"/>
    <n v="72401"/>
    <s v="South"/>
    <s v="OFF-PA-10001357"/>
    <s v="Office Supplies"/>
    <s v="Paper"/>
    <s v="Xerox 1886"/>
    <n v="239.5"/>
    <n v="5"/>
    <n v="0"/>
    <n v="114.96"/>
    <x v="21"/>
    <x v="0"/>
  </r>
  <r>
    <n v="9603"/>
    <s v="CA-2014-130155"/>
    <d v="2014-05-19T00:00:00"/>
    <s v="5/22/2014"/>
    <s v="First Class"/>
    <s v="TD-20995"/>
    <s v="Tamara Dahlen"/>
    <s v="Consumer"/>
    <s v="United States"/>
    <s v="Virginia Beach"/>
    <s v="Virginia"/>
    <n v="23464"/>
    <s v="South"/>
    <s v="OFF-SU-10004737"/>
    <s v="Office Supplies"/>
    <s v="Supplies"/>
    <s v="Acme Design Stainless Steel Bent Scissors"/>
    <n v="34.200000000000003"/>
    <n v="5"/>
    <n v="0"/>
    <n v="9.234"/>
    <x v="8"/>
    <x v="2"/>
  </r>
  <r>
    <n v="9604"/>
    <s v="CA-2016-129861"/>
    <d v="2016-06-17T00:00:00"/>
    <s v="6/23/2016"/>
    <s v="Standard Class"/>
    <s v="DM-13345"/>
    <s v="Denise Monton"/>
    <s v="Corporate"/>
    <s v="United States"/>
    <s v="Rochester"/>
    <s v="New York"/>
    <n v="14609"/>
    <s v="East"/>
    <s v="FUR-TA-10003715"/>
    <s v="Furniture"/>
    <s v="Tables"/>
    <s v="Hon 2111 Invitation Series Corner Table"/>
    <n v="376.86599999999999"/>
    <n v="3"/>
    <n v="0.4"/>
    <n v="-213.5574"/>
    <x v="1"/>
    <x v="0"/>
  </r>
  <r>
    <n v="9605"/>
    <s v="CA-2015-138625"/>
    <d v="2015-11-02T00:00:00"/>
    <d v="2015-05-11T00:00:00"/>
    <s v="First Class"/>
    <s v="EG-13900"/>
    <s v="Emily Grady"/>
    <s v="Consumer"/>
    <s v="United States"/>
    <s v="Chesapeake"/>
    <s v="Virginia"/>
    <n v="23320"/>
    <s v="South"/>
    <s v="OFF-AP-10003099"/>
    <s v="Office Supplies"/>
    <s v="Appliances"/>
    <s v="Eureka Hand Vacuum, Bagless"/>
    <n v="197.72"/>
    <n v="4"/>
    <n v="0"/>
    <n v="55.361600000000003"/>
    <x v="6"/>
    <x v="1"/>
  </r>
  <r>
    <n v="9606"/>
    <s v="US-2017-122672"/>
    <d v="2017-11-04T00:00:00"/>
    <d v="2017-09-11T00:00:00"/>
    <s v="Standard Class"/>
    <s v="HG-14965"/>
    <s v="Henry Goldwyn"/>
    <s v="Corporate"/>
    <s v="United States"/>
    <s v="Lancaster"/>
    <s v="Ohio"/>
    <n v="43130"/>
    <s v="East"/>
    <s v="TEC-AC-10002323"/>
    <s v="Technology"/>
    <s v="Accessories"/>
    <s v="SanDisk Ultra 32 GB MicroSDHC Class 10 Memory Card"/>
    <n v="70.72"/>
    <n v="4"/>
    <n v="0.2"/>
    <n v="-6.1879999999999997"/>
    <x v="23"/>
    <x v="3"/>
  </r>
  <r>
    <n v="9607"/>
    <s v="US-2017-122672"/>
    <d v="2017-11-04T00:00:00"/>
    <d v="2017-09-11T00:00:00"/>
    <s v="Standard Class"/>
    <s v="HG-14965"/>
    <s v="Henry Goldwyn"/>
    <s v="Corporate"/>
    <s v="United States"/>
    <s v="Lancaster"/>
    <s v="Ohio"/>
    <n v="43130"/>
    <s v="East"/>
    <s v="OFF-ST-10002344"/>
    <s v="Office Supplies"/>
    <s v="Storage"/>
    <s v="Carina 42&quot;Hx23 3/4&quot;W Media Storage Unit"/>
    <n v="194.352"/>
    <n v="3"/>
    <n v="0.2"/>
    <n v="-43.729199999999999"/>
    <x v="23"/>
    <x v="3"/>
  </r>
  <r>
    <n v="9608"/>
    <s v="CA-2017-117128"/>
    <d v="2017-12-05T00:00:00"/>
    <d v="2017-08-12T00:00:00"/>
    <s v="Second Class"/>
    <s v="BF-11080"/>
    <s v="Bart Folk"/>
    <s v="Consumer"/>
    <s v="United States"/>
    <s v="New York City"/>
    <s v="New York"/>
    <n v="10024"/>
    <s v="East"/>
    <s v="OFF-PA-10000007"/>
    <s v="Office Supplies"/>
    <s v="Paper"/>
    <s v="Telephone Message Books with Fax/Mobile Section, 4 1/4&quot; x 6&quot;"/>
    <n v="21.6"/>
    <n v="6"/>
    <n v="0"/>
    <n v="9.9359999999999999"/>
    <x v="22"/>
    <x v="3"/>
  </r>
  <r>
    <n v="9609"/>
    <s v="CA-2017-117128"/>
    <d v="2017-12-05T00:00:00"/>
    <d v="2017-08-12T00:00:00"/>
    <s v="Second Class"/>
    <s v="BF-11080"/>
    <s v="Bart Folk"/>
    <s v="Consumer"/>
    <s v="United States"/>
    <s v="New York City"/>
    <s v="New York"/>
    <n v="10024"/>
    <s v="East"/>
    <s v="OFF-LA-10000248"/>
    <s v="Office Supplies"/>
    <s v="Labels"/>
    <s v="Avery 52"/>
    <n v="11.07"/>
    <n v="3"/>
    <n v="0"/>
    <n v="5.2028999999999996"/>
    <x v="22"/>
    <x v="3"/>
  </r>
  <r>
    <n v="9610"/>
    <s v="CA-2016-130638"/>
    <d v="2016-05-16T00:00:00"/>
    <s v="5/19/2016"/>
    <s v="Second Class"/>
    <s v="SC-20095"/>
    <s v="Sanjit Chand"/>
    <s v="Consumer"/>
    <s v="United States"/>
    <s v="Los Angeles"/>
    <s v="California"/>
    <n v="90045"/>
    <s v="West"/>
    <s v="FUR-FU-10002116"/>
    <s v="Furniture"/>
    <s v="Furnishings"/>
    <s v="Tenex Carpeted, Granite-Look or Clear Contemporary Contour Shape Chair Mats"/>
    <n v="282.83999999999997"/>
    <n v="4"/>
    <n v="0"/>
    <n v="19.7988"/>
    <x v="35"/>
    <x v="0"/>
  </r>
  <r>
    <n v="9611"/>
    <s v="CA-2016-130638"/>
    <d v="2016-05-16T00:00:00"/>
    <s v="5/19/2016"/>
    <s v="Second Class"/>
    <s v="SC-20095"/>
    <s v="Sanjit Chand"/>
    <s v="Consumer"/>
    <s v="United States"/>
    <s v="Los Angeles"/>
    <s v="California"/>
    <n v="90045"/>
    <s v="West"/>
    <s v="OFF-LA-10002195"/>
    <s v="Office Supplies"/>
    <s v="Labels"/>
    <s v="Avery 481"/>
    <n v="27.72"/>
    <n v="9"/>
    <n v="0"/>
    <n v="13.3056"/>
    <x v="35"/>
    <x v="0"/>
  </r>
  <r>
    <n v="9612"/>
    <s v="CA-2017-144365"/>
    <d v="2017-10-24T00:00:00"/>
    <s v="10/30/2017"/>
    <s v="Standard Class"/>
    <s v="CS-11950"/>
    <s v="Carlos Soltero"/>
    <s v="Consumer"/>
    <s v="United States"/>
    <s v="Jackson"/>
    <s v="Mississippi"/>
    <n v="39212"/>
    <s v="South"/>
    <s v="OFF-FA-10000735"/>
    <s v="Office Supplies"/>
    <s v="Fasteners"/>
    <s v="Staples"/>
    <n v="11.68"/>
    <n v="4"/>
    <n v="0"/>
    <n v="5.2560000000000002"/>
    <x v="13"/>
    <x v="3"/>
  </r>
  <r>
    <n v="9613"/>
    <s v="CA-2016-110086"/>
    <d v="2016-09-18T00:00:00"/>
    <s v="9/22/2016"/>
    <s v="Standard Class"/>
    <s v="BD-11320"/>
    <s v="Bill Donatelli"/>
    <s v="Consumer"/>
    <s v="United States"/>
    <s v="Woodland"/>
    <s v="California"/>
    <n v="95695"/>
    <s v="West"/>
    <s v="TEC-PH-10001299"/>
    <s v="Technology"/>
    <s v="Phones"/>
    <s v="Polycom CX300 Desktop Phone USB VoIP phone"/>
    <n v="239.98400000000001"/>
    <n v="2"/>
    <n v="0.2"/>
    <n v="23.9984"/>
    <x v="21"/>
    <x v="0"/>
  </r>
  <r>
    <n v="9614"/>
    <s v="CA-2014-128524"/>
    <d v="2014-11-11T00:00:00"/>
    <s v="11/13/2014"/>
    <s v="First Class"/>
    <s v="MZ-17515"/>
    <s v="Mary Zewe"/>
    <s v="Corporate"/>
    <s v="United States"/>
    <s v="Seattle"/>
    <s v="Washington"/>
    <n v="98115"/>
    <s v="West"/>
    <s v="OFF-AP-10002892"/>
    <s v="Office Supplies"/>
    <s v="Appliances"/>
    <s v="Belkin F5C206VTEL 6 Outlet Surge"/>
    <n v="22.98"/>
    <n v="1"/>
    <n v="0"/>
    <n v="6.8940000000000001"/>
    <x v="7"/>
    <x v="2"/>
  </r>
  <r>
    <n v="9615"/>
    <s v="CA-2014-128524"/>
    <d v="2014-11-11T00:00:00"/>
    <s v="11/13/2014"/>
    <s v="First Class"/>
    <s v="MZ-17515"/>
    <s v="Mary Zewe"/>
    <s v="Corporate"/>
    <s v="United States"/>
    <s v="Seattle"/>
    <s v="Washington"/>
    <n v="98115"/>
    <s v="West"/>
    <s v="TEC-AC-10002718"/>
    <s v="Technology"/>
    <s v="Accessories"/>
    <s v="Belkin Standard 104 key USB Keyboard"/>
    <n v="102.13"/>
    <n v="7"/>
    <n v="0"/>
    <n v="15.3195"/>
    <x v="7"/>
    <x v="2"/>
  </r>
  <r>
    <n v="9616"/>
    <s v="CA-2014-128524"/>
    <d v="2014-11-11T00:00:00"/>
    <s v="11/13/2014"/>
    <s v="First Class"/>
    <s v="MZ-17515"/>
    <s v="Mary Zewe"/>
    <s v="Corporate"/>
    <s v="United States"/>
    <s v="Seattle"/>
    <s v="Washington"/>
    <n v="98115"/>
    <s v="West"/>
    <s v="OFF-BI-10003527"/>
    <s v="Office Supplies"/>
    <s v="Binders"/>
    <s v="Fellowes PB500 Electric Punch Plastic Comb Binding Machine with Manual Bind"/>
    <n v="2033.5840000000001"/>
    <n v="2"/>
    <n v="0.2"/>
    <n v="762.59400000000005"/>
    <x v="7"/>
    <x v="2"/>
  </r>
  <r>
    <n v="9617"/>
    <s v="CA-2016-140256"/>
    <d v="2016-08-22T00:00:00"/>
    <s v="8/29/2016"/>
    <s v="Standard Class"/>
    <s v="PW-19030"/>
    <s v="Pauline Webber"/>
    <s v="Corporate"/>
    <s v="United States"/>
    <s v="Los Angeles"/>
    <s v="California"/>
    <n v="90049"/>
    <s v="West"/>
    <s v="OFF-AR-10002255"/>
    <s v="Office Supplies"/>
    <s v="Art"/>
    <s v="Newell 346"/>
    <n v="5.76"/>
    <n v="2"/>
    <n v="0"/>
    <n v="1.6704000000000001"/>
    <x v="28"/>
    <x v="0"/>
  </r>
  <r>
    <n v="9618"/>
    <s v="CA-2017-160633"/>
    <d v="2017-11-16T00:00:00"/>
    <s v="11/21/2017"/>
    <s v="Standard Class"/>
    <s v="BS-11380"/>
    <s v="Bill Stewart"/>
    <s v="Corporate"/>
    <s v="United States"/>
    <s v="Bowling Green"/>
    <s v="Ohio"/>
    <n v="43402"/>
    <s v="East"/>
    <s v="TEC-CO-10002095"/>
    <s v="Technology"/>
    <s v="Copiers"/>
    <s v="Hewlett Packard 610 Color Digital Copier / Printer"/>
    <n v="899.98199999999997"/>
    <n v="3"/>
    <n v="0.4"/>
    <n v="74.998500000000007"/>
    <x v="23"/>
    <x v="3"/>
  </r>
  <r>
    <n v="9619"/>
    <s v="CA-2017-160633"/>
    <d v="2017-11-16T00:00:00"/>
    <s v="11/21/2017"/>
    <s v="Standard Class"/>
    <s v="BS-11380"/>
    <s v="Bill Stewart"/>
    <s v="Corporate"/>
    <s v="United States"/>
    <s v="Bowling Green"/>
    <s v="Ohio"/>
    <n v="43402"/>
    <s v="East"/>
    <s v="OFF-AR-10004022"/>
    <s v="Office Supplies"/>
    <s v="Art"/>
    <s v="Panasonic KP-380BK Classic Electric Pencil Sharpener"/>
    <n v="86.352000000000004"/>
    <n v="3"/>
    <n v="0.2"/>
    <n v="5.3970000000000002"/>
    <x v="23"/>
    <x v="3"/>
  </r>
  <r>
    <n v="9620"/>
    <s v="CA-2017-160633"/>
    <d v="2017-11-16T00:00:00"/>
    <s v="11/21/2017"/>
    <s v="Standard Class"/>
    <s v="BS-11380"/>
    <s v="Bill Stewart"/>
    <s v="Corporate"/>
    <s v="United States"/>
    <s v="Bowling Green"/>
    <s v="Ohio"/>
    <n v="43402"/>
    <s v="East"/>
    <s v="TEC-AC-10002335"/>
    <s v="Technology"/>
    <s v="Accessories"/>
    <s v="Logitech Media Keyboard K200"/>
    <n v="139.96"/>
    <n v="5"/>
    <n v="0.2"/>
    <n v="-1.7495000000000001"/>
    <x v="23"/>
    <x v="3"/>
  </r>
  <r>
    <n v="9621"/>
    <s v="CA-2014-115133"/>
    <d v="2014-09-26T00:00:00"/>
    <s v="9/30/2014"/>
    <s v="Standard Class"/>
    <s v="DA-13450"/>
    <s v="Dianna Arnett"/>
    <s v="Home Office"/>
    <s v="United States"/>
    <s v="Lancaster"/>
    <s v="Ohio"/>
    <n v="43130"/>
    <s v="East"/>
    <s v="OFF-AP-10001634"/>
    <s v="Office Supplies"/>
    <s v="Appliances"/>
    <s v="Hoover Commercial Lightweight Upright Vacuum"/>
    <n v="16.704000000000001"/>
    <n v="6"/>
    <n v="0.2"/>
    <n v="1.2527999999999999"/>
    <x v="30"/>
    <x v="2"/>
  </r>
  <r>
    <n v="9622"/>
    <s v="CA-2014-115133"/>
    <d v="2014-09-26T00:00:00"/>
    <s v="9/30/2014"/>
    <s v="Standard Class"/>
    <s v="DA-13450"/>
    <s v="Dianna Arnett"/>
    <s v="Home Office"/>
    <s v="United States"/>
    <s v="Lancaster"/>
    <s v="Ohio"/>
    <n v="43130"/>
    <s v="East"/>
    <s v="TEC-AC-10002370"/>
    <s v="Technology"/>
    <s v="Accessories"/>
    <s v="Maxell CD-R Discs"/>
    <n v="3.1520000000000001"/>
    <n v="2"/>
    <n v="0.2"/>
    <n v="0.4728"/>
    <x v="30"/>
    <x v="2"/>
  </r>
  <r>
    <n v="9623"/>
    <s v="CA-2014-115133"/>
    <d v="2014-09-26T00:00:00"/>
    <s v="9/30/2014"/>
    <s v="Standard Class"/>
    <s v="DA-13450"/>
    <s v="Dianna Arnett"/>
    <s v="Home Office"/>
    <s v="United States"/>
    <s v="Lancaster"/>
    <s v="Ohio"/>
    <n v="43130"/>
    <s v="East"/>
    <s v="OFF-PA-10000174"/>
    <s v="Office Supplies"/>
    <s v="Paper"/>
    <s v="Message Book, Wirebound, Four 5 1/2&quot; X 4&quot; Forms/Pg., 200 Dupl. Sets/Book"/>
    <n v="32.896000000000001"/>
    <n v="4"/>
    <n v="0.2"/>
    <n v="11.102399999999999"/>
    <x v="30"/>
    <x v="2"/>
  </r>
  <r>
    <n v="9624"/>
    <s v="CA-2017-137449"/>
    <d v="2017-06-29T00:00:00"/>
    <s v="6/30/2017"/>
    <s v="First Class"/>
    <s v="ME-17725"/>
    <s v="Max Engle"/>
    <s v="Consumer"/>
    <s v="United States"/>
    <s v="Dallas"/>
    <s v="Texas"/>
    <n v="75220"/>
    <s v="Central"/>
    <s v="OFF-AP-10000240"/>
    <s v="Office Supplies"/>
    <s v="Appliances"/>
    <s v="Belkin F9G930V10-GRY 9 Outlet Surge"/>
    <n v="21.391999999999999"/>
    <n v="2"/>
    <n v="0.8"/>
    <n v="-54.549599999999998"/>
    <x v="27"/>
    <x v="3"/>
  </r>
  <r>
    <n v="9625"/>
    <s v="CA-2017-137449"/>
    <d v="2017-06-29T00:00:00"/>
    <s v="6/30/2017"/>
    <s v="First Class"/>
    <s v="ME-17725"/>
    <s v="Max Engle"/>
    <s v="Consumer"/>
    <s v="United States"/>
    <s v="Dallas"/>
    <s v="Texas"/>
    <n v="75220"/>
    <s v="Central"/>
    <s v="FUR-TA-10002855"/>
    <s v="Furniture"/>
    <s v="Tables"/>
    <s v="Bevis Round Conference Table Top &amp; Single Column Base"/>
    <n v="307.31400000000002"/>
    <n v="3"/>
    <n v="0.3"/>
    <n v="-39.511800000000001"/>
    <x v="27"/>
    <x v="3"/>
  </r>
  <r>
    <n v="9626"/>
    <s v="CA-2017-137449"/>
    <d v="2017-06-29T00:00:00"/>
    <s v="6/30/2017"/>
    <s v="First Class"/>
    <s v="ME-17725"/>
    <s v="Max Engle"/>
    <s v="Consumer"/>
    <s v="United States"/>
    <s v="Dallas"/>
    <s v="Texas"/>
    <n v="75220"/>
    <s v="Central"/>
    <s v="FUR-BO-10000780"/>
    <s v="Furniture"/>
    <s v="Bookcases"/>
    <s v="O'Sullivan Plantations 2-Door Library in Landvery Oak"/>
    <n v="409.99919999999997"/>
    <n v="3"/>
    <n v="0.32"/>
    <n v="-96.470399999999998"/>
    <x v="27"/>
    <x v="3"/>
  </r>
  <r>
    <n v="9627"/>
    <s v="CA-2017-103520"/>
    <d v="2017-09-23T00:00:00"/>
    <s v="9/25/2017"/>
    <s v="First Class"/>
    <s v="MH-17785"/>
    <s v="Maya Herman"/>
    <s v="Corporate"/>
    <s v="United States"/>
    <s v="Lubbock"/>
    <s v="Texas"/>
    <n v="79424"/>
    <s v="Central"/>
    <s v="OFF-PA-10001846"/>
    <s v="Office Supplies"/>
    <s v="Paper"/>
    <s v="Xerox 1899"/>
    <n v="9.2479999999999993"/>
    <n v="2"/>
    <n v="0.2"/>
    <n v="3.3523999999999998"/>
    <x v="15"/>
    <x v="3"/>
  </r>
  <r>
    <n v="9628"/>
    <s v="CA-2014-139283"/>
    <d v="2014-11-23T00:00:00"/>
    <s v="11/27/2014"/>
    <s v="Standard Class"/>
    <s v="BT-11440"/>
    <s v="Bobby Trafton"/>
    <s v="Consumer"/>
    <s v="United States"/>
    <s v="Detroit"/>
    <s v="Michigan"/>
    <n v="48227"/>
    <s v="Central"/>
    <s v="OFF-BI-10002049"/>
    <s v="Office Supplies"/>
    <s v="Binders"/>
    <s v="UniKeep View Case Binders"/>
    <n v="14.67"/>
    <n v="3"/>
    <n v="0"/>
    <n v="6.7481999999999998"/>
    <x v="7"/>
    <x v="2"/>
  </r>
  <r>
    <n v="9629"/>
    <s v="CA-2014-118192"/>
    <d v="2014-01-13T00:00:00"/>
    <s v="1/18/2014"/>
    <s v="Standard Class"/>
    <s v="MM-17920"/>
    <s v="Michael Moore"/>
    <s v="Consumer"/>
    <s v="United States"/>
    <s v="Newark"/>
    <s v="Ohio"/>
    <n v="43055"/>
    <s v="East"/>
    <s v="OFF-PA-10002947"/>
    <s v="Office Supplies"/>
    <s v="Paper"/>
    <s v="Xerox 1923"/>
    <n v="37.408000000000001"/>
    <n v="7"/>
    <n v="0.2"/>
    <n v="13.0928"/>
    <x v="46"/>
    <x v="2"/>
  </r>
  <r>
    <n v="9630"/>
    <s v="CA-2014-118192"/>
    <d v="2014-01-13T00:00:00"/>
    <s v="1/18/2014"/>
    <s v="Standard Class"/>
    <s v="MM-17920"/>
    <s v="Michael Moore"/>
    <s v="Consumer"/>
    <s v="United States"/>
    <s v="Newark"/>
    <s v="Ohio"/>
    <n v="43055"/>
    <s v="East"/>
    <s v="OFF-BI-10003476"/>
    <s v="Office Supplies"/>
    <s v="Binders"/>
    <s v="Avery Metallic Poly Binders"/>
    <n v="3.4380000000000002"/>
    <n v="2"/>
    <n v="0.7"/>
    <n v="-2.5211999999999999"/>
    <x v="46"/>
    <x v="2"/>
  </r>
  <r>
    <n v="9631"/>
    <s v="CA-2016-168844"/>
    <d v="2016-05-31T00:00:00"/>
    <d v="2016-06-06T00:00:00"/>
    <s v="Standard Class"/>
    <s v="NM-18520"/>
    <s v="Neoma Murray"/>
    <s v="Consumer"/>
    <s v="United States"/>
    <s v="New York City"/>
    <s v="New York"/>
    <n v="10011"/>
    <s v="East"/>
    <s v="OFF-BI-10002609"/>
    <s v="Office Supplies"/>
    <s v="Binders"/>
    <s v="Avery Hidden Tab Dividers for Binding Systems"/>
    <n v="7.1520000000000001"/>
    <n v="3"/>
    <n v="0.2"/>
    <n v="2.3243999999999998"/>
    <x v="35"/>
    <x v="0"/>
  </r>
  <r>
    <n v="9632"/>
    <s v="CA-2016-168844"/>
    <d v="2016-05-31T00:00:00"/>
    <d v="2016-06-06T00:00:00"/>
    <s v="Standard Class"/>
    <s v="NM-18520"/>
    <s v="Neoma Murray"/>
    <s v="Consumer"/>
    <s v="United States"/>
    <s v="New York City"/>
    <s v="New York"/>
    <n v="10011"/>
    <s v="East"/>
    <s v="TEC-PH-10003215"/>
    <s v="Technology"/>
    <s v="Phones"/>
    <s v="Jackery Bar Premium Fast-charging Portable Charger"/>
    <n v="179.7"/>
    <n v="6"/>
    <n v="0"/>
    <n v="88.052999999999997"/>
    <x v="35"/>
    <x v="0"/>
  </r>
  <r>
    <n v="9633"/>
    <s v="CA-2017-154809"/>
    <d v="2017-02-13T00:00:00"/>
    <s v="2/17/2017"/>
    <s v="Standard Class"/>
    <s v="MH-17455"/>
    <s v="Mark Hamilton"/>
    <s v="Consumer"/>
    <s v="United States"/>
    <s v="Minneapolis"/>
    <s v="Minnesota"/>
    <n v="55407"/>
    <s v="Central"/>
    <s v="OFF-AP-10004785"/>
    <s v="Office Supplies"/>
    <s v="Appliances"/>
    <s v="Holmes Replacement Filter for HEPA Air Cleaner, Medium Room"/>
    <n v="90.64"/>
    <n v="8"/>
    <n v="0"/>
    <n v="38.975200000000001"/>
    <x v="31"/>
    <x v="3"/>
  </r>
  <r>
    <n v="9634"/>
    <s v="CA-2014-151330"/>
    <d v="2014-10-14T00:00:00"/>
    <s v="10/17/2014"/>
    <s v="First Class"/>
    <s v="TC-21295"/>
    <s v="Toby Carlisle"/>
    <s v="Consumer"/>
    <s v="United States"/>
    <s v="Everett"/>
    <s v="Massachusetts"/>
    <n v="2149"/>
    <s v="East"/>
    <s v="TEC-AC-10000865"/>
    <s v="Technology"/>
    <s v="Accessories"/>
    <s v="WD My Passport Ultra 500GB Portable External Hard Drive"/>
    <n v="177"/>
    <n v="3"/>
    <n v="0"/>
    <n v="30.09"/>
    <x v="18"/>
    <x v="2"/>
  </r>
  <r>
    <n v="9635"/>
    <s v="CA-2014-151330"/>
    <d v="2014-10-14T00:00:00"/>
    <s v="10/17/2014"/>
    <s v="First Class"/>
    <s v="TC-21295"/>
    <s v="Toby Carlisle"/>
    <s v="Consumer"/>
    <s v="United States"/>
    <s v="Everett"/>
    <s v="Massachusetts"/>
    <n v="2149"/>
    <s v="East"/>
    <s v="OFF-ST-10000615"/>
    <s v="Office Supplies"/>
    <s v="Storage"/>
    <s v="SimpliFile Personal File, Black Granite, 15w x 6-15/16d x 11-1/4h"/>
    <n v="79.45"/>
    <n v="7"/>
    <n v="0"/>
    <n v="22.245999999999999"/>
    <x v="18"/>
    <x v="2"/>
  </r>
  <r>
    <n v="9636"/>
    <s v="CA-2014-151330"/>
    <d v="2014-10-14T00:00:00"/>
    <s v="10/17/2014"/>
    <s v="First Class"/>
    <s v="TC-21295"/>
    <s v="Toby Carlisle"/>
    <s v="Consumer"/>
    <s v="United States"/>
    <s v="Everett"/>
    <s v="Massachusetts"/>
    <n v="2149"/>
    <s v="East"/>
    <s v="FUR-CH-10000749"/>
    <s v="Furniture"/>
    <s v="Chairs"/>
    <s v="Office Star - Ergonomic Mid Back Chair with 2-Way Adjustable Arms"/>
    <n v="1628.82"/>
    <n v="9"/>
    <n v="0"/>
    <n v="260.6112"/>
    <x v="18"/>
    <x v="2"/>
  </r>
  <r>
    <n v="9637"/>
    <s v="CA-2014-124702"/>
    <d v="2014-11-18T00:00:00"/>
    <s v="11/25/2014"/>
    <s v="Standard Class"/>
    <s v="MH-17785"/>
    <s v="Maya Herman"/>
    <s v="Corporate"/>
    <s v="United States"/>
    <s v="Seattle"/>
    <s v="Washington"/>
    <n v="98105"/>
    <s v="West"/>
    <s v="FUR-FU-10003553"/>
    <s v="Furniture"/>
    <s v="Furnishings"/>
    <s v="Howard Miller 13-1/2&quot; Diameter Rosebrook Wall Clock"/>
    <n v="137.54"/>
    <n v="2"/>
    <n v="0"/>
    <n v="55.015999999999998"/>
    <x v="7"/>
    <x v="2"/>
  </r>
  <r>
    <n v="9638"/>
    <s v="CA-2014-124702"/>
    <d v="2014-11-18T00:00:00"/>
    <s v="11/25/2014"/>
    <s v="Standard Class"/>
    <s v="MH-17785"/>
    <s v="Maya Herman"/>
    <s v="Corporate"/>
    <s v="United States"/>
    <s v="Seattle"/>
    <s v="Washington"/>
    <n v="98105"/>
    <s v="West"/>
    <s v="FUR-TA-10003008"/>
    <s v="Furniture"/>
    <s v="Tables"/>
    <s v="Lesro Round Back Collection Coffee Table, End Table"/>
    <n v="730.2"/>
    <n v="4"/>
    <n v="0"/>
    <n v="94.926000000000002"/>
    <x v="7"/>
    <x v="2"/>
  </r>
  <r>
    <n v="9639"/>
    <s v="US-2017-125808"/>
    <d v="2017-11-12T00:00:00"/>
    <s v="11/15/2017"/>
    <s v="Second Class"/>
    <s v="EP-13915"/>
    <s v="Emily Phan"/>
    <s v="Consumer"/>
    <s v="United States"/>
    <s v="Los Angeles"/>
    <s v="California"/>
    <n v="90032"/>
    <s v="West"/>
    <s v="OFF-PA-10001846"/>
    <s v="Office Supplies"/>
    <s v="Paper"/>
    <s v="Xerox 1899"/>
    <n v="11.56"/>
    <n v="2"/>
    <n v="0"/>
    <n v="5.6643999999999997"/>
    <x v="23"/>
    <x v="3"/>
  </r>
  <r>
    <n v="9640"/>
    <s v="CA-2015-116638"/>
    <d v="2015-01-28T00:00:00"/>
    <s v="1/31/2015"/>
    <s v="Second Class"/>
    <s v="JH-15985"/>
    <s v="Joseph Holt"/>
    <s v="Consumer"/>
    <s v="United States"/>
    <s v="Concord"/>
    <s v="North Carolina"/>
    <n v="28027"/>
    <s v="South"/>
    <s v="FUR-TA-10000198"/>
    <s v="Furniture"/>
    <s v="Tables"/>
    <s v="Chromcraft Bull-Nose Wood Oval Conference Tables &amp; Bases"/>
    <n v="4297.6440000000002"/>
    <n v="13"/>
    <n v="0.4"/>
    <n v="-1862.3124"/>
    <x v="26"/>
    <x v="1"/>
  </r>
  <r>
    <n v="9641"/>
    <s v="CA-2014-104563"/>
    <d v="2014-03-07T00:00:00"/>
    <d v="2014-12-03T00:00:00"/>
    <s v="Standard Class"/>
    <s v="CM-12715"/>
    <s v="Craig Molinari"/>
    <s v="Corporate"/>
    <s v="United States"/>
    <s v="Seattle"/>
    <s v="Washington"/>
    <n v="98103"/>
    <s v="West"/>
    <s v="OFF-AR-10000390"/>
    <s v="Office Supplies"/>
    <s v="Art"/>
    <s v="Newell Chalk Holder"/>
    <n v="20.65"/>
    <n v="5"/>
    <n v="0"/>
    <n v="9.4990000000000006"/>
    <x v="34"/>
    <x v="2"/>
  </r>
  <r>
    <n v="9642"/>
    <s v="CA-2014-104563"/>
    <d v="2014-03-07T00:00:00"/>
    <d v="2014-12-03T00:00:00"/>
    <s v="Standard Class"/>
    <s v="CM-12715"/>
    <s v="Craig Molinari"/>
    <s v="Corporate"/>
    <s v="United States"/>
    <s v="Seattle"/>
    <s v="Washington"/>
    <n v="98103"/>
    <s v="West"/>
    <s v="OFF-ST-10000934"/>
    <s v="Office Supplies"/>
    <s v="Storage"/>
    <s v="Contico 72&quot;H Heavy-Duty Storage System"/>
    <n v="204.9"/>
    <n v="5"/>
    <n v="0"/>
    <n v="0"/>
    <x v="34"/>
    <x v="2"/>
  </r>
  <r>
    <n v="9643"/>
    <s v="CA-2014-104563"/>
    <d v="2014-03-07T00:00:00"/>
    <d v="2014-12-03T00:00:00"/>
    <s v="Standard Class"/>
    <s v="CM-12715"/>
    <s v="Craig Molinari"/>
    <s v="Corporate"/>
    <s v="United States"/>
    <s v="Seattle"/>
    <s v="Washington"/>
    <n v="98103"/>
    <s v="West"/>
    <s v="FUR-CH-10002780"/>
    <s v="Furniture"/>
    <s v="Chairs"/>
    <s v="Office Star - Task Chair with Contemporary Loop Arms"/>
    <n v="436.70400000000001"/>
    <n v="6"/>
    <n v="0.2"/>
    <n v="21.8352"/>
    <x v="34"/>
    <x v="2"/>
  </r>
  <r>
    <n v="9644"/>
    <s v="CA-2014-104563"/>
    <d v="2014-03-07T00:00:00"/>
    <d v="2014-12-03T00:00:00"/>
    <s v="Standard Class"/>
    <s v="CM-12715"/>
    <s v="Craig Molinari"/>
    <s v="Corporate"/>
    <s v="United States"/>
    <s v="Seattle"/>
    <s v="Washington"/>
    <n v="98103"/>
    <s v="West"/>
    <s v="FUR-CH-10004495"/>
    <s v="Furniture"/>
    <s v="Chairs"/>
    <s v="Global Leather and Oak Executive Chair, Black"/>
    <n v="481.56799999999998"/>
    <n v="2"/>
    <n v="0.2"/>
    <n v="54.176400000000001"/>
    <x v="34"/>
    <x v="2"/>
  </r>
  <r>
    <n v="9645"/>
    <s v="US-2017-107979"/>
    <d v="2017-06-08T00:00:00"/>
    <s v="6/13/2017"/>
    <s v="Standard Class"/>
    <s v="FO-14305"/>
    <s v="Frank Olsen"/>
    <s v="Consumer"/>
    <s v="United States"/>
    <s v="Glendale"/>
    <s v="Arizona"/>
    <n v="85301"/>
    <s v="West"/>
    <s v="TEC-AC-10002006"/>
    <s v="Technology"/>
    <s v="Accessories"/>
    <s v="Memorex Micro Travel Drive 16 GB"/>
    <n v="89.543999999999997"/>
    <n v="7"/>
    <n v="0.2"/>
    <n v="12.3123"/>
    <x v="27"/>
    <x v="3"/>
  </r>
  <r>
    <n v="9646"/>
    <s v="US-2017-107979"/>
    <d v="2017-06-08T00:00:00"/>
    <s v="6/13/2017"/>
    <s v="Standard Class"/>
    <s v="FO-14305"/>
    <s v="Frank Olsen"/>
    <s v="Consumer"/>
    <s v="United States"/>
    <s v="Glendale"/>
    <s v="Arizona"/>
    <n v="85301"/>
    <s v="West"/>
    <s v="OFF-ST-10002485"/>
    <s v="Office Supplies"/>
    <s v="Storage"/>
    <s v="Rogers Deluxe File Chest"/>
    <n v="35.167999999999999"/>
    <n v="2"/>
    <n v="0.2"/>
    <n v="-8.3523999999999994"/>
    <x v="27"/>
    <x v="3"/>
  </r>
  <r>
    <n v="9647"/>
    <s v="US-2017-107979"/>
    <d v="2017-06-08T00:00:00"/>
    <s v="6/13/2017"/>
    <s v="Standard Class"/>
    <s v="FO-14305"/>
    <s v="Frank Olsen"/>
    <s v="Consumer"/>
    <s v="United States"/>
    <s v="Glendale"/>
    <s v="Arizona"/>
    <n v="85301"/>
    <s v="West"/>
    <s v="OFF-BI-10000778"/>
    <s v="Office Supplies"/>
    <s v="Binders"/>
    <s v="GBC VeloBinder Electric Binding Machine"/>
    <n v="72.587999999999994"/>
    <n v="2"/>
    <n v="0.7"/>
    <n v="-48.392000000000003"/>
    <x v="27"/>
    <x v="3"/>
  </r>
  <r>
    <n v="9648"/>
    <s v="CA-2014-150518"/>
    <d v="2014-11-19T00:00:00"/>
    <s v="11/24/2014"/>
    <s v="Standard Class"/>
    <s v="MW-18220"/>
    <s v="Mitch Webber"/>
    <s v="Consumer"/>
    <s v="United States"/>
    <s v="Coon Rapids"/>
    <s v="Minnesota"/>
    <n v="55433"/>
    <s v="Central"/>
    <s v="OFF-ST-10000877"/>
    <s v="Office Supplies"/>
    <s v="Storage"/>
    <s v="Recycled Steel Personal File for Standard File Folders"/>
    <n v="221.16"/>
    <n v="4"/>
    <n v="0"/>
    <n v="57.501600000000003"/>
    <x v="7"/>
    <x v="2"/>
  </r>
  <r>
    <n v="9649"/>
    <s v="CA-2014-150518"/>
    <d v="2014-11-19T00:00:00"/>
    <s v="11/24/2014"/>
    <s v="Standard Class"/>
    <s v="MW-18220"/>
    <s v="Mitch Webber"/>
    <s v="Consumer"/>
    <s v="United States"/>
    <s v="Coon Rapids"/>
    <s v="Minnesota"/>
    <n v="55433"/>
    <s v="Central"/>
    <s v="TEC-PH-10002103"/>
    <s v="Technology"/>
    <s v="Phones"/>
    <s v="Jabra SPEAK 410"/>
    <n v="281.97000000000003"/>
    <n v="3"/>
    <n v="0"/>
    <n v="78.951599999999999"/>
    <x v="7"/>
    <x v="2"/>
  </r>
  <r>
    <n v="9650"/>
    <s v="CA-2016-107104"/>
    <d v="2016-11-26T00:00:00"/>
    <s v="11/30/2016"/>
    <s v="Standard Class"/>
    <s v="MS-17365"/>
    <s v="Maribeth Schnelling"/>
    <s v="Consumer"/>
    <s v="United States"/>
    <s v="Los Angeles"/>
    <s v="California"/>
    <n v="90045"/>
    <s v="West"/>
    <s v="FUR-BO-10002213"/>
    <s v="Furniture"/>
    <s v="Bookcases"/>
    <s v="DMI Eclipse Executive Suite Bookcases"/>
    <n v="3406.6640000000002"/>
    <n v="8"/>
    <n v="0.15"/>
    <n v="160.31360000000001"/>
    <x v="0"/>
    <x v="0"/>
  </r>
  <r>
    <n v="9651"/>
    <s v="CA-2016-107104"/>
    <d v="2016-11-26T00:00:00"/>
    <s v="11/30/2016"/>
    <s v="Standard Class"/>
    <s v="MS-17365"/>
    <s v="Maribeth Schnelling"/>
    <s v="Consumer"/>
    <s v="United States"/>
    <s v="Los Angeles"/>
    <s v="California"/>
    <n v="90045"/>
    <s v="West"/>
    <s v="OFF-AR-10004269"/>
    <s v="Office Supplies"/>
    <s v="Art"/>
    <s v="Newell 31"/>
    <n v="37.17"/>
    <n v="9"/>
    <n v="0"/>
    <n v="10.4076"/>
    <x v="0"/>
    <x v="0"/>
  </r>
  <r>
    <n v="9652"/>
    <s v="CA-2016-107104"/>
    <d v="2016-11-26T00:00:00"/>
    <s v="11/30/2016"/>
    <s v="Standard Class"/>
    <s v="MS-17365"/>
    <s v="Maribeth Schnelling"/>
    <s v="Consumer"/>
    <s v="United States"/>
    <s v="Los Angeles"/>
    <s v="California"/>
    <n v="90045"/>
    <s v="West"/>
    <s v="OFF-AP-10000055"/>
    <s v="Office Supplies"/>
    <s v="Appliances"/>
    <s v="Belkin F9S820V06 8 Outlet Surge"/>
    <n v="64.959999999999994"/>
    <n v="2"/>
    <n v="0"/>
    <n v="19.488"/>
    <x v="0"/>
    <x v="0"/>
  </r>
  <r>
    <n v="9653"/>
    <s v="CA-2016-107104"/>
    <d v="2016-11-26T00:00:00"/>
    <s v="11/30/2016"/>
    <s v="Standard Class"/>
    <s v="MS-17365"/>
    <s v="Maribeth Schnelling"/>
    <s v="Consumer"/>
    <s v="United States"/>
    <s v="Los Angeles"/>
    <s v="California"/>
    <n v="90045"/>
    <s v="West"/>
    <s v="FUR-FU-10002937"/>
    <s v="Furniture"/>
    <s v="Furnishings"/>
    <s v="GE 48&quot; Fluorescent Tube, Cool White Energy Saver, 34 Watts, 30/Box"/>
    <n v="595.38"/>
    <n v="6"/>
    <n v="0"/>
    <n v="297.69"/>
    <x v="0"/>
    <x v="0"/>
  </r>
  <r>
    <n v="9654"/>
    <s v="CA-2017-161893"/>
    <d v="2017-01-23T00:00:00"/>
    <s v="1/27/2017"/>
    <s v="Standard Class"/>
    <s v="HP-14815"/>
    <s v="Harold Pawlan"/>
    <s v="Home Office"/>
    <s v="United States"/>
    <s v="Tucson"/>
    <s v="Arizona"/>
    <n v="85705"/>
    <s v="West"/>
    <s v="TEC-AC-10001874"/>
    <s v="Technology"/>
    <s v="Accessories"/>
    <s v="Logitech Wireless Anywhere Mouse MX for PC and Mac"/>
    <n v="95.983999999999995"/>
    <n v="2"/>
    <n v="0.2"/>
    <n v="11.997999999999999"/>
    <x v="44"/>
    <x v="3"/>
  </r>
  <r>
    <n v="9655"/>
    <s v="CA-2017-161893"/>
    <d v="2017-01-23T00:00:00"/>
    <s v="1/27/2017"/>
    <s v="Standard Class"/>
    <s v="HP-14815"/>
    <s v="Harold Pawlan"/>
    <s v="Home Office"/>
    <s v="United States"/>
    <s v="Tucson"/>
    <s v="Arizona"/>
    <n v="85705"/>
    <s v="West"/>
    <s v="OFF-BI-10004506"/>
    <s v="Office Supplies"/>
    <s v="Binders"/>
    <s v="Wilson Jones data.warehouse D-Ring Binders with DublLock"/>
    <n v="4.9379999999999997"/>
    <n v="2"/>
    <n v="0.7"/>
    <n v="-3.6212"/>
    <x v="44"/>
    <x v="3"/>
  </r>
  <r>
    <n v="9656"/>
    <s v="CA-2014-156160"/>
    <d v="2014-09-22T00:00:00"/>
    <s v="9/29/2014"/>
    <s v="Standard Class"/>
    <s v="AS-10090"/>
    <s v="Adam Shillingsburg"/>
    <s v="Consumer"/>
    <s v="United States"/>
    <s v="New York City"/>
    <s v="New York"/>
    <n v="10035"/>
    <s v="East"/>
    <s v="FUR-FU-10001876"/>
    <s v="Furniture"/>
    <s v="Furnishings"/>
    <s v="Computer Room Manger, 14&quot;"/>
    <n v="97.44"/>
    <n v="3"/>
    <n v="0"/>
    <n v="35.078400000000002"/>
    <x v="30"/>
    <x v="2"/>
  </r>
  <r>
    <n v="9657"/>
    <s v="CA-2014-156160"/>
    <d v="2014-09-22T00:00:00"/>
    <s v="9/29/2014"/>
    <s v="Standard Class"/>
    <s v="AS-10090"/>
    <s v="Adam Shillingsburg"/>
    <s v="Consumer"/>
    <s v="United States"/>
    <s v="New York City"/>
    <s v="New York"/>
    <n v="10035"/>
    <s v="East"/>
    <s v="OFF-BI-10003355"/>
    <s v="Office Supplies"/>
    <s v="Binders"/>
    <s v="Cardinal Holdit Business Card Pockets"/>
    <n v="3.984"/>
    <n v="1"/>
    <n v="0.2"/>
    <n v="1.3944000000000001"/>
    <x v="30"/>
    <x v="2"/>
  </r>
  <r>
    <n v="9658"/>
    <s v="CA-2014-156160"/>
    <d v="2014-09-22T00:00:00"/>
    <s v="9/29/2014"/>
    <s v="Standard Class"/>
    <s v="AS-10090"/>
    <s v="Adam Shillingsburg"/>
    <s v="Consumer"/>
    <s v="United States"/>
    <s v="New York City"/>
    <s v="New York"/>
    <n v="10035"/>
    <s v="East"/>
    <s v="OFF-AR-10003876"/>
    <s v="Office Supplies"/>
    <s v="Art"/>
    <s v="Avery Hi-Liter GlideStik Fluorescent Highlighter, Yellow Ink"/>
    <n v="13.04"/>
    <n v="4"/>
    <n v="0"/>
    <n v="5.7375999999999996"/>
    <x v="30"/>
    <x v="2"/>
  </r>
  <r>
    <n v="9659"/>
    <s v="CA-2014-156160"/>
    <d v="2014-09-22T00:00:00"/>
    <s v="9/29/2014"/>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n v="83.709599999999995"/>
    <x v="30"/>
    <x v="2"/>
  </r>
  <r>
    <n v="9660"/>
    <s v="CA-2014-100860"/>
    <d v="2014-03-26T00:00:00"/>
    <s v="3/30/2014"/>
    <s v="Second Class"/>
    <s v="CS-12505"/>
    <s v="Cindy Stewart"/>
    <s v="Consumer"/>
    <s v="United States"/>
    <s v="Pomona"/>
    <s v="California"/>
    <n v="91767"/>
    <s v="West"/>
    <s v="OFF-LA-10001982"/>
    <s v="Office Supplies"/>
    <s v="Labels"/>
    <s v="Smead Alpha-Z Color-Coded Name Labels First Letter Starter Set"/>
    <n v="18.75"/>
    <n v="5"/>
    <n v="0"/>
    <n v="9"/>
    <x v="34"/>
    <x v="2"/>
  </r>
  <r>
    <n v="9661"/>
    <s v="CA-2016-160717"/>
    <d v="2016-06-06T00:00:00"/>
    <d v="2016-11-06T00:00:00"/>
    <s v="Standard Class"/>
    <s v="ME-17320"/>
    <s v="Maria Etezadi"/>
    <s v="Home Office"/>
    <s v="United States"/>
    <s v="Santa Barbara"/>
    <s v="California"/>
    <n v="93101"/>
    <s v="West"/>
    <s v="TEC-PH-10001459"/>
    <s v="Technology"/>
    <s v="Phones"/>
    <s v="Samsung Galaxy Mega 6.3"/>
    <n v="3023.9279999999999"/>
    <n v="9"/>
    <n v="0.2"/>
    <n v="226.7946"/>
    <x v="1"/>
    <x v="0"/>
  </r>
  <r>
    <n v="9662"/>
    <s v="CA-2016-160717"/>
    <d v="2016-06-06T00:00:00"/>
    <d v="2016-11-06T00:00:00"/>
    <s v="Standard Class"/>
    <s v="ME-17320"/>
    <s v="Maria Etezadi"/>
    <s v="Home Office"/>
    <s v="United States"/>
    <s v="Santa Barbara"/>
    <s v="California"/>
    <n v="93101"/>
    <s v="West"/>
    <s v="TEC-AC-10002134"/>
    <s v="Technology"/>
    <s v="Accessories"/>
    <s v="Rosewill 107 Normal Keys USB Wired Standard Keyboard"/>
    <n v="26.96"/>
    <n v="2"/>
    <n v="0"/>
    <n v="3.7744"/>
    <x v="1"/>
    <x v="0"/>
  </r>
  <r>
    <n v="9663"/>
    <s v="CA-2016-160717"/>
    <d v="2016-06-06T00:00:00"/>
    <d v="2016-11-06T00:00:00"/>
    <s v="Standard Class"/>
    <s v="ME-17320"/>
    <s v="Maria Etezadi"/>
    <s v="Home Office"/>
    <s v="United States"/>
    <s v="Santa Barbara"/>
    <s v="California"/>
    <n v="93101"/>
    <s v="West"/>
    <s v="TEC-PH-10001760"/>
    <s v="Technology"/>
    <s v="Phones"/>
    <s v="Bose SoundLink Bluetooth Speaker"/>
    <n v="477.6"/>
    <n v="3"/>
    <n v="0.2"/>
    <n v="161.19"/>
    <x v="1"/>
    <x v="0"/>
  </r>
  <r>
    <n v="9664"/>
    <s v="CA-2017-132619"/>
    <d v="2017-08-31T00:00:00"/>
    <d v="2017-05-09T00:00:00"/>
    <s v="Standard Class"/>
    <s v="MS-17770"/>
    <s v="Maxwell Schwartz"/>
    <s v="Consumer"/>
    <s v="United States"/>
    <s v="San Francisco"/>
    <s v="California"/>
    <n v="94109"/>
    <s v="West"/>
    <s v="OFF-ST-10001511"/>
    <s v="Office Supplies"/>
    <s v="Storage"/>
    <s v="Space Solutions Commercial Steel Shelving"/>
    <n v="193.95"/>
    <n v="3"/>
    <n v="0"/>
    <n v="9.6974999999999998"/>
    <x v="43"/>
    <x v="3"/>
  </r>
  <r>
    <n v="9665"/>
    <s v="US-2015-120957"/>
    <d v="2015-12-07T00:00:00"/>
    <d v="2015-07-12T00:00:00"/>
    <s v="Same Day"/>
    <s v="KH-16690"/>
    <s v="Kristen Hastings"/>
    <s v="Corporate"/>
    <s v="United States"/>
    <s v="Riverside"/>
    <s v="California"/>
    <n v="92503"/>
    <s v="West"/>
    <s v="OFF-PA-10003953"/>
    <s v="Office Supplies"/>
    <s v="Paper"/>
    <s v="Xerox 218"/>
    <n v="12.96"/>
    <n v="2"/>
    <n v="0"/>
    <n v="6.2207999999999997"/>
    <x v="14"/>
    <x v="1"/>
  </r>
  <r>
    <n v="9666"/>
    <s v="CA-2017-157448"/>
    <d v="2017-11-16T00:00:00"/>
    <s v="11/20/2017"/>
    <s v="Standard Class"/>
    <s v="LC-16885"/>
    <s v="Lena Creighton"/>
    <s v="Consumer"/>
    <s v="United States"/>
    <s v="Los Angeles"/>
    <s v="California"/>
    <n v="90049"/>
    <s v="West"/>
    <s v="FUR-FU-10003268"/>
    <s v="Furniture"/>
    <s v="Furnishings"/>
    <s v="Eldon Radial Chair Mat for Low to Medium Pile Carpets"/>
    <n v="119.94"/>
    <n v="3"/>
    <n v="0"/>
    <n v="23.988"/>
    <x v="23"/>
    <x v="3"/>
  </r>
  <r>
    <n v="9667"/>
    <s v="CA-2017-157448"/>
    <d v="2017-11-16T00:00:00"/>
    <s v="11/20/2017"/>
    <s v="Standard Class"/>
    <s v="LC-16885"/>
    <s v="Lena Creighton"/>
    <s v="Consumer"/>
    <s v="United States"/>
    <s v="Los Angeles"/>
    <s v="California"/>
    <n v="90049"/>
    <s v="West"/>
    <s v="FUR-FU-10001847"/>
    <s v="Furniture"/>
    <s v="Furnishings"/>
    <s v="Eldon Image Series Black Desk Accessories"/>
    <n v="12.42"/>
    <n v="3"/>
    <n v="0"/>
    <n v="4.4711999999999996"/>
    <x v="23"/>
    <x v="3"/>
  </r>
  <r>
    <n v="9668"/>
    <s v="CA-2016-126270"/>
    <d v="2016-04-23T00:00:00"/>
    <s v="4/27/2016"/>
    <s v="Standard Class"/>
    <s v="AF-10870"/>
    <s v="Art Ferguson"/>
    <s v="Consumer"/>
    <s v="United States"/>
    <s v="San Clemente"/>
    <s v="California"/>
    <n v="92672"/>
    <s v="West"/>
    <s v="OFF-BI-10002764"/>
    <s v="Office Supplies"/>
    <s v="Binders"/>
    <s v="Recycled Pressboard Report Cover with Reinforced Top Hinge"/>
    <n v="18.088000000000001"/>
    <n v="7"/>
    <n v="0.2"/>
    <n v="6.5568999999999997"/>
    <x v="25"/>
    <x v="0"/>
  </r>
  <r>
    <n v="9669"/>
    <s v="CA-2016-126270"/>
    <d v="2016-04-23T00:00:00"/>
    <s v="4/27/2016"/>
    <s v="Standard Class"/>
    <s v="AF-10870"/>
    <s v="Art Ferguson"/>
    <s v="Consumer"/>
    <s v="United States"/>
    <s v="San Clemente"/>
    <s v="California"/>
    <n v="92672"/>
    <s v="West"/>
    <s v="OFF-EN-10004386"/>
    <s v="Office Supplies"/>
    <s v="Envelopes"/>
    <s v="Recycled Interoffice Envelopes with String and Button Closure, 10 x 13"/>
    <n v="71.97"/>
    <n v="3"/>
    <n v="0"/>
    <n v="35.984999999999999"/>
    <x v="25"/>
    <x v="0"/>
  </r>
  <r>
    <n v="9670"/>
    <s v="CA-2017-145275"/>
    <d v="2017-04-02T00:00:00"/>
    <d v="2017-06-04T00:00:00"/>
    <s v="Standard Class"/>
    <s v="AH-10465"/>
    <s v="Amy Hunt"/>
    <s v="Consumer"/>
    <s v="United States"/>
    <s v="Decatur"/>
    <s v="Alabama"/>
    <n v="35601"/>
    <s v="South"/>
    <s v="OFF-LA-10001569"/>
    <s v="Office Supplies"/>
    <s v="Labels"/>
    <s v="Avery 499"/>
    <n v="14.94"/>
    <n v="3"/>
    <n v="0"/>
    <n v="6.8723999999999998"/>
    <x v="4"/>
    <x v="3"/>
  </r>
  <r>
    <n v="9671"/>
    <s v="CA-2015-133396"/>
    <d v="2015-08-13T00:00:00"/>
    <s v="8/15/2015"/>
    <s v="First Class"/>
    <s v="GK-14620"/>
    <s v="Grace Kelly"/>
    <s v="Corporate"/>
    <s v="United States"/>
    <s v="Greensboro"/>
    <s v="North Carolina"/>
    <n v="27405"/>
    <s v="South"/>
    <s v="OFF-AR-10001446"/>
    <s v="Office Supplies"/>
    <s v="Art"/>
    <s v="Newell 309"/>
    <n v="64.680000000000007"/>
    <n v="7"/>
    <n v="0.2"/>
    <n v="8.0850000000000009"/>
    <x v="37"/>
    <x v="1"/>
  </r>
  <r>
    <n v="9672"/>
    <s v="US-2017-140312"/>
    <d v="2017-11-13T00:00:00"/>
    <s v="11/19/2017"/>
    <s v="Standard Class"/>
    <s v="KL-16645"/>
    <s v="Ken Lonsdale"/>
    <s v="Consumer"/>
    <s v="United States"/>
    <s v="Dublin"/>
    <s v="California"/>
    <n v="94568"/>
    <s v="West"/>
    <s v="TEC-PH-10003442"/>
    <s v="Technology"/>
    <s v="Phones"/>
    <s v="Samsung Replacement EH64AVFWE Premium Headset"/>
    <n v="22"/>
    <n v="5"/>
    <n v="0.2"/>
    <n v="1.375"/>
    <x v="23"/>
    <x v="3"/>
  </r>
  <r>
    <n v="9673"/>
    <s v="CA-2016-114867"/>
    <d v="2016-12-23T00:00:00"/>
    <s v="12/28/2016"/>
    <s v="Standard Class"/>
    <s v="FM-14290"/>
    <s v="Frank Merwin"/>
    <s v="Home Office"/>
    <s v="United States"/>
    <s v="Philadelphia"/>
    <s v="Pennsylvania"/>
    <n v="19143"/>
    <s v="East"/>
    <s v="OFF-PA-10000477"/>
    <s v="Office Supplies"/>
    <s v="Paper"/>
    <s v="Xerox 1952"/>
    <n v="7.968"/>
    <n v="2"/>
    <n v="0.2"/>
    <n v="2.6892"/>
    <x v="5"/>
    <x v="0"/>
  </r>
  <r>
    <n v="9674"/>
    <s v="CA-2016-114867"/>
    <d v="2016-12-23T00:00:00"/>
    <s v="12/28/2016"/>
    <s v="Standard Class"/>
    <s v="FM-14290"/>
    <s v="Frank Merwin"/>
    <s v="Home Office"/>
    <s v="United States"/>
    <s v="Philadelphia"/>
    <s v="Pennsylvania"/>
    <n v="19143"/>
    <s v="East"/>
    <s v="TEC-PH-10002645"/>
    <s v="Technology"/>
    <s v="Phones"/>
    <s v="LG G2"/>
    <n v="1499.97"/>
    <n v="5"/>
    <n v="0.4"/>
    <n v="-374.99250000000001"/>
    <x v="5"/>
    <x v="0"/>
  </r>
  <r>
    <n v="9675"/>
    <s v="US-2014-164644"/>
    <d v="2014-07-22T00:00:00"/>
    <s v="7/24/2014"/>
    <s v="Second Class"/>
    <s v="JL-15850"/>
    <s v="John Lucas"/>
    <s v="Consumer"/>
    <s v="United States"/>
    <s v="Houston"/>
    <s v="Texas"/>
    <n v="77095"/>
    <s v="Central"/>
    <s v="OFF-ST-10003123"/>
    <s v="Office Supplies"/>
    <s v="Storage"/>
    <s v="Fellowes Bases and Tops For Staxonsteel/High-Stak Systems"/>
    <n v="26.632000000000001"/>
    <n v="1"/>
    <n v="0.2"/>
    <n v="1.3315999999999999"/>
    <x v="39"/>
    <x v="2"/>
  </r>
  <r>
    <n v="9676"/>
    <s v="CA-2016-137393"/>
    <d v="2016-05-06T00:00:00"/>
    <d v="2016-10-05T00:00:00"/>
    <s v="Standard Class"/>
    <s v="GM-14500"/>
    <s v="Gene McClure"/>
    <s v="Consumer"/>
    <s v="United States"/>
    <s v="Bakersfield"/>
    <s v="California"/>
    <n v="93309"/>
    <s v="West"/>
    <s v="FUR-FU-10001617"/>
    <s v="Furniture"/>
    <s v="Furnishings"/>
    <s v="Executive Impressions 8-1/2&quot; Career Panel/Partition Cubicle Clock"/>
    <n v="41.6"/>
    <n v="4"/>
    <n v="0"/>
    <n v="14.144"/>
    <x v="35"/>
    <x v="0"/>
  </r>
  <r>
    <n v="9677"/>
    <s v="US-2014-120175"/>
    <d v="2014-11-28T00:00:00"/>
    <d v="2014-03-12T00:00:00"/>
    <s v="Standard Class"/>
    <s v="MC-17635"/>
    <s v="Matthew Clasen"/>
    <s v="Corporate"/>
    <s v="United States"/>
    <s v="Richmond"/>
    <s v="Indiana"/>
    <n v="47374"/>
    <s v="Central"/>
    <s v="OFF-EN-10003862"/>
    <s v="Office Supplies"/>
    <s v="Envelopes"/>
    <s v="Laser &amp; Ink Jet Business Envelopes"/>
    <n v="64.02"/>
    <n v="6"/>
    <n v="0"/>
    <n v="29.449200000000001"/>
    <x v="7"/>
    <x v="2"/>
  </r>
  <r>
    <n v="9678"/>
    <s v="CA-2016-144785"/>
    <d v="2016-04-18T00:00:00"/>
    <s v="4/23/2016"/>
    <s v="Standard Class"/>
    <s v="CS-12490"/>
    <s v="Cindy Schnelling"/>
    <s v="Corporate"/>
    <s v="United States"/>
    <s v="New York City"/>
    <s v="New York"/>
    <n v="10009"/>
    <s v="East"/>
    <s v="OFF-AR-10001573"/>
    <s v="Office Supplies"/>
    <s v="Art"/>
    <s v="American Pencil"/>
    <n v="6.99"/>
    <n v="3"/>
    <n v="0"/>
    <n v="2.0270999999999999"/>
    <x v="25"/>
    <x v="0"/>
  </r>
  <r>
    <n v="9679"/>
    <s v="CA-2016-144785"/>
    <d v="2016-04-18T00:00:00"/>
    <s v="4/23/2016"/>
    <s v="Standard Class"/>
    <s v="CS-12490"/>
    <s v="Cindy Schnelling"/>
    <s v="Corporate"/>
    <s v="United States"/>
    <s v="New York City"/>
    <s v="New York"/>
    <n v="10009"/>
    <s v="East"/>
    <s v="OFF-SU-10004290"/>
    <s v="Office Supplies"/>
    <s v="Supplies"/>
    <s v="Acme Design Line 8&quot; Stainless Steel Bent Scissors w/Champagne Handles, 3-1/8&quot; Cut"/>
    <n v="6.84"/>
    <n v="1"/>
    <n v="0"/>
    <n v="1.8468"/>
    <x v="25"/>
    <x v="0"/>
  </r>
  <r>
    <n v="9680"/>
    <s v="CA-2015-130113"/>
    <d v="2015-12-27T00:00:00"/>
    <s v="12/31/2015"/>
    <s v="Standard Class"/>
    <s v="AH-10030"/>
    <s v="Aaron Hawkins"/>
    <s v="Corporate"/>
    <s v="United States"/>
    <s v="San Francisco"/>
    <s v="California"/>
    <n v="94122"/>
    <s v="West"/>
    <s v="OFF-ST-10000046"/>
    <s v="Office Supplies"/>
    <s v="Storage"/>
    <s v="Fellowes Super Stor/Drawer Files"/>
    <n v="323.10000000000002"/>
    <n v="2"/>
    <n v="0"/>
    <n v="61.389000000000003"/>
    <x v="14"/>
    <x v="1"/>
  </r>
  <r>
    <n v="9681"/>
    <s v="CA-2015-130113"/>
    <d v="2015-12-27T00:00:00"/>
    <s v="12/31/2015"/>
    <s v="Standard Class"/>
    <s v="AH-10030"/>
    <s v="Aaron Hawkins"/>
    <s v="Corporate"/>
    <s v="United States"/>
    <s v="San Francisco"/>
    <s v="California"/>
    <n v="94122"/>
    <s v="West"/>
    <s v="TEC-PH-10003505"/>
    <s v="Technology"/>
    <s v="Phones"/>
    <s v="Geemarc AmpliPOWER60"/>
    <n v="668.16"/>
    <n v="9"/>
    <n v="0.2"/>
    <n v="75.168000000000006"/>
    <x v="14"/>
    <x v="1"/>
  </r>
  <r>
    <n v="9682"/>
    <s v="CA-2017-122770"/>
    <d v="2017-12-13T00:00:00"/>
    <s v="12/18/2017"/>
    <s v="Standard Class"/>
    <s v="EP-13915"/>
    <s v="Emily Phan"/>
    <s v="Consumer"/>
    <s v="United States"/>
    <s v="San Francisco"/>
    <s v="California"/>
    <n v="94122"/>
    <s v="West"/>
    <s v="OFF-LA-10004559"/>
    <s v="Office Supplies"/>
    <s v="Labels"/>
    <s v="Avery 49"/>
    <n v="8.64"/>
    <n v="3"/>
    <n v="0"/>
    <n v="4.2336"/>
    <x v="22"/>
    <x v="3"/>
  </r>
  <r>
    <n v="9683"/>
    <s v="CA-2017-122770"/>
    <d v="2017-12-13T00:00:00"/>
    <s v="12/18/2017"/>
    <s v="Standard Class"/>
    <s v="EP-13915"/>
    <s v="Emily Phan"/>
    <s v="Consumer"/>
    <s v="United States"/>
    <s v="San Francisco"/>
    <s v="California"/>
    <n v="94122"/>
    <s v="West"/>
    <s v="OFF-PA-10003172"/>
    <s v="Office Supplies"/>
    <s v="Paper"/>
    <s v="Xerox 1996"/>
    <n v="38.880000000000003"/>
    <n v="6"/>
    <n v="0"/>
    <n v="18.662400000000002"/>
    <x v="22"/>
    <x v="3"/>
  </r>
  <r>
    <n v="9684"/>
    <s v="CA-2017-122770"/>
    <d v="2017-12-13T00:00:00"/>
    <s v="12/18/2017"/>
    <s v="Standard Class"/>
    <s v="EP-13915"/>
    <s v="Emily Phan"/>
    <s v="Consumer"/>
    <s v="United States"/>
    <s v="San Francisco"/>
    <s v="California"/>
    <n v="94122"/>
    <s v="West"/>
    <s v="FUR-FU-10001473"/>
    <s v="Furniture"/>
    <s v="Furnishings"/>
    <s v="Eldon Executive Woodline II Desk Accessories, Mahogany"/>
    <n v="201.04"/>
    <n v="8"/>
    <n v="0"/>
    <n v="54.280799999999999"/>
    <x v="22"/>
    <x v="3"/>
  </r>
  <r>
    <n v="9685"/>
    <s v="CA-2017-122770"/>
    <d v="2017-12-13T00:00:00"/>
    <s v="12/18/2017"/>
    <s v="Standard Class"/>
    <s v="EP-13915"/>
    <s v="Emily Phan"/>
    <s v="Consumer"/>
    <s v="United States"/>
    <s v="San Francisco"/>
    <s v="California"/>
    <n v="94122"/>
    <s v="West"/>
    <s v="OFF-PA-10000232"/>
    <s v="Office Supplies"/>
    <s v="Paper"/>
    <s v="Xerox 1975"/>
    <n v="12.96"/>
    <n v="2"/>
    <n v="0"/>
    <n v="6.3503999999999996"/>
    <x v="22"/>
    <x v="3"/>
  </r>
  <r>
    <n v="9686"/>
    <s v="CA-2017-118668"/>
    <d v="2017-01-02T00:00:00"/>
    <d v="2017-04-01T00:00:00"/>
    <s v="Second Class"/>
    <s v="FW-14395"/>
    <s v="Fred Wasserman"/>
    <s v="Corporate"/>
    <s v="United States"/>
    <s v="Los Angeles"/>
    <s v="California"/>
    <n v="90032"/>
    <s v="West"/>
    <s v="TEC-AC-10000682"/>
    <s v="Technology"/>
    <s v="Accessories"/>
    <s v="Kensington K72356US Mouse-in-a-Box USB Desktop Mouse"/>
    <n v="16.59"/>
    <n v="1"/>
    <n v="0"/>
    <n v="5.8064999999999998"/>
    <x v="44"/>
    <x v="3"/>
  </r>
  <r>
    <n v="9687"/>
    <s v="CA-2017-116498"/>
    <d v="2017-05-30T00:00:00"/>
    <d v="2017-03-06T00:00:00"/>
    <s v="Standard Class"/>
    <s v="KA-16525"/>
    <s v="Kelly Andreada"/>
    <s v="Consumer"/>
    <s v="United States"/>
    <s v="San Diego"/>
    <s v="California"/>
    <n v="92037"/>
    <s v="West"/>
    <s v="OFF-AR-10003405"/>
    <s v="Office Supplies"/>
    <s v="Art"/>
    <s v="Dixon My First Ticonderoga Pencil, #2"/>
    <n v="35.1"/>
    <n v="6"/>
    <n v="0"/>
    <n v="10.179"/>
    <x v="24"/>
    <x v="3"/>
  </r>
  <r>
    <n v="9688"/>
    <s v="US-2017-130603"/>
    <d v="2017-09-30T00:00:00"/>
    <d v="2017-06-10T00:00:00"/>
    <s v="Standard Class"/>
    <s v="SC-20050"/>
    <s v="Sample Company A"/>
    <s v="Home Office"/>
    <s v="United States"/>
    <s v="Arlington"/>
    <s v="Texas"/>
    <n v="76017"/>
    <s v="Central"/>
    <s v="OFF-BI-10000301"/>
    <s v="Office Supplies"/>
    <s v="Binders"/>
    <s v="GBC Instant Report Kit"/>
    <n v="11.646000000000001"/>
    <n v="9"/>
    <n v="0.8"/>
    <n v="-17.469000000000001"/>
    <x v="15"/>
    <x v="3"/>
  </r>
  <r>
    <n v="9689"/>
    <s v="US-2017-135986"/>
    <d v="2017-06-20T00:00:00"/>
    <s v="6/27/2017"/>
    <s v="Standard Class"/>
    <s v="PG-18895"/>
    <s v="Paul Gonzalez"/>
    <s v="Consumer"/>
    <s v="United States"/>
    <s v="Richmond"/>
    <s v="Virginia"/>
    <n v="23223"/>
    <s v="South"/>
    <s v="OFF-PA-10001534"/>
    <s v="Office Supplies"/>
    <s v="Paper"/>
    <s v="Xerox 230"/>
    <n v="32.4"/>
    <n v="5"/>
    <n v="0"/>
    <n v="15.552"/>
    <x v="27"/>
    <x v="3"/>
  </r>
  <r>
    <n v="9690"/>
    <s v="US-2017-135986"/>
    <d v="2017-06-20T00:00:00"/>
    <s v="6/27/2017"/>
    <s v="Standard Class"/>
    <s v="PG-18895"/>
    <s v="Paul Gonzalez"/>
    <s v="Consumer"/>
    <s v="United States"/>
    <s v="Richmond"/>
    <s v="Virginia"/>
    <n v="23223"/>
    <s v="South"/>
    <s v="TEC-PH-10003691"/>
    <s v="Technology"/>
    <s v="Phones"/>
    <s v="BlackBerry Q10"/>
    <n v="503.96"/>
    <n v="4"/>
    <n v="0"/>
    <n v="125.99"/>
    <x v="27"/>
    <x v="3"/>
  </r>
  <r>
    <n v="9691"/>
    <s v="CA-2017-140536"/>
    <d v="2017-04-04T00:00:00"/>
    <d v="2017-05-04T00:00:00"/>
    <s v="First Class"/>
    <s v="TA-21385"/>
    <s v="Tom Ashbrook"/>
    <s v="Home Office"/>
    <s v="United States"/>
    <s v="New York City"/>
    <s v="New York"/>
    <n v="10035"/>
    <s v="East"/>
    <s v="OFF-AR-10001545"/>
    <s v="Office Supplies"/>
    <s v="Art"/>
    <s v="Newell 326"/>
    <n v="7.04"/>
    <n v="4"/>
    <n v="0"/>
    <n v="2.0415999999999999"/>
    <x v="4"/>
    <x v="3"/>
  </r>
  <r>
    <n v="9692"/>
    <s v="CA-2015-130183"/>
    <d v="2015-11-13T00:00:00"/>
    <s v="11/17/2015"/>
    <s v="Standard Class"/>
    <s v="PO-18850"/>
    <s v="Patrick O'Brill"/>
    <s v="Consumer"/>
    <s v="United States"/>
    <s v="Houston"/>
    <s v="Texas"/>
    <n v="77041"/>
    <s v="Central"/>
    <s v="FUR-BO-10001811"/>
    <s v="Furniture"/>
    <s v="Bookcases"/>
    <s v="Atlantic Metals Mobile 5-Shelf Bookcases, Custom Colors"/>
    <n v="613.99919999999997"/>
    <n v="3"/>
    <n v="0.32"/>
    <n v="-18.058800000000002"/>
    <x v="6"/>
    <x v="1"/>
  </r>
  <r>
    <n v="9693"/>
    <s v="CA-2015-107902"/>
    <d v="2015-08-28T00:00:00"/>
    <d v="2015-02-09T00:00:00"/>
    <s v="Standard Class"/>
    <s v="SM-20950"/>
    <s v="Suzanne McNair"/>
    <s v="Corporate"/>
    <s v="United States"/>
    <s v="Fairfield"/>
    <s v="Connecticut"/>
    <n v="6824"/>
    <s v="East"/>
    <s v="OFF-ST-10001837"/>
    <s v="Office Supplies"/>
    <s v="Storage"/>
    <s v="SAFCO Mobile Desk Side File, Wire Frame"/>
    <n v="470.36"/>
    <n v="11"/>
    <n v="0"/>
    <n v="122.2936"/>
    <x v="37"/>
    <x v="1"/>
  </r>
  <r>
    <n v="9694"/>
    <s v="CA-2017-130148"/>
    <d v="2017-09-24T00:00:00"/>
    <s v="9/28/2017"/>
    <s v="Second Class"/>
    <s v="NK-18490"/>
    <s v="Neil Knudson"/>
    <s v="Home Office"/>
    <s v="United States"/>
    <s v="San Francisco"/>
    <s v="California"/>
    <n v="94110"/>
    <s v="West"/>
    <s v="OFF-PA-10000551"/>
    <s v="Office Supplies"/>
    <s v="Paper"/>
    <s v="Array Memo Cubes"/>
    <n v="31.08"/>
    <n v="6"/>
    <n v="0"/>
    <n v="15.229200000000001"/>
    <x v="15"/>
    <x v="3"/>
  </r>
  <r>
    <n v="9695"/>
    <s v="CA-2017-130148"/>
    <d v="2017-09-24T00:00:00"/>
    <s v="9/28/2017"/>
    <s v="Second Class"/>
    <s v="NK-18490"/>
    <s v="Neil Knudson"/>
    <s v="Home Office"/>
    <s v="United States"/>
    <s v="San Francisco"/>
    <s v="California"/>
    <n v="94110"/>
    <s v="West"/>
    <s v="OFF-SU-10001574"/>
    <s v="Office Supplies"/>
    <s v="Supplies"/>
    <s v="Acme Value Line Scissors"/>
    <n v="7.3"/>
    <n v="2"/>
    <n v="0"/>
    <n v="2.19"/>
    <x v="15"/>
    <x v="3"/>
  </r>
  <r>
    <n v="9696"/>
    <s v="US-2016-151260"/>
    <d v="2016-12-11T00:00:00"/>
    <s v="12/14/2016"/>
    <s v="First Class"/>
    <s v="SC-20695"/>
    <s v="Steve Chapman"/>
    <s v="Corporate"/>
    <s v="United States"/>
    <s v="Springfield"/>
    <s v="Ohio"/>
    <n v="45503"/>
    <s v="East"/>
    <s v="OFF-AP-10002892"/>
    <s v="Office Supplies"/>
    <s v="Appliances"/>
    <s v="Belkin F5C206VTEL 6 Outlet Surge"/>
    <n v="73.536000000000001"/>
    <n v="4"/>
    <n v="0.2"/>
    <n v="9.1920000000000002"/>
    <x v="5"/>
    <x v="0"/>
  </r>
  <r>
    <n v="9697"/>
    <s v="CA-2014-144281"/>
    <d v="2014-06-10T00:00:00"/>
    <s v="6/15/2014"/>
    <s v="Second Class"/>
    <s v="HK-14890"/>
    <s v="Heather Kirkland"/>
    <s v="Corporate"/>
    <s v="United States"/>
    <s v="Detroit"/>
    <s v="Michigan"/>
    <n v="48234"/>
    <s v="Central"/>
    <s v="OFF-LA-10003930"/>
    <s v="Office Supplies"/>
    <s v="Labels"/>
    <s v="Dot Matrix Printer Tape Reel Labels, White, 5000/Box"/>
    <n v="491.55"/>
    <n v="5"/>
    <n v="0"/>
    <n v="240.8595"/>
    <x v="3"/>
    <x v="2"/>
  </r>
  <r>
    <n v="9698"/>
    <s v="CA-2016-122511"/>
    <d v="2016-03-11T00:00:00"/>
    <d v="2016-11-03T00:00:00"/>
    <s v="Same Day"/>
    <s v="BT-11485"/>
    <s v="Brad Thomas"/>
    <s v="Home Office"/>
    <s v="United States"/>
    <s v="Philadelphia"/>
    <s v="Pennsylvania"/>
    <n v="19140"/>
    <s v="East"/>
    <s v="FUR-FU-10001037"/>
    <s v="Furniture"/>
    <s v="Furnishings"/>
    <s v="DAX Charcoal/Nickel-Tone Document Frame, 5 x 7"/>
    <n v="30.335999999999999"/>
    <n v="4"/>
    <n v="0.2"/>
    <n v="9.48"/>
    <x v="17"/>
    <x v="0"/>
  </r>
  <r>
    <n v="9699"/>
    <s v="CA-2017-154116"/>
    <d v="2017-12-15T00:00:00"/>
    <s v="12/19/2017"/>
    <s v="Standard Class"/>
    <s v="KM-16660"/>
    <s v="Khloe Miller"/>
    <s v="Consumer"/>
    <s v="United States"/>
    <s v="Inglewood"/>
    <s v="California"/>
    <n v="90301"/>
    <s v="West"/>
    <s v="OFF-PA-10004569"/>
    <s v="Office Supplies"/>
    <s v="Paper"/>
    <s v="Wirebound Message Books, Two 4 1/4&quot; x 5&quot; Forms per Page"/>
    <n v="22.83"/>
    <n v="3"/>
    <n v="0"/>
    <n v="10.7301"/>
    <x v="22"/>
    <x v="3"/>
  </r>
  <r>
    <n v="9700"/>
    <s v="CA-2017-154116"/>
    <d v="2017-12-15T00:00:00"/>
    <s v="12/19/2017"/>
    <s v="Standard Class"/>
    <s v="KM-16660"/>
    <s v="Khloe Miller"/>
    <s v="Consumer"/>
    <s v="United States"/>
    <s v="Inglewood"/>
    <s v="California"/>
    <n v="90301"/>
    <s v="West"/>
    <s v="OFF-AP-10000027"/>
    <s v="Office Supplies"/>
    <s v="Appliances"/>
    <s v="Hoover Commercial SteamVac"/>
    <n v="54.32"/>
    <n v="4"/>
    <n v="0"/>
    <n v="16.295999999999999"/>
    <x v="22"/>
    <x v="3"/>
  </r>
  <r>
    <n v="9701"/>
    <s v="CA-2017-154116"/>
    <d v="2017-12-15T00:00:00"/>
    <s v="12/19/2017"/>
    <s v="Standard Class"/>
    <s v="KM-16660"/>
    <s v="Khloe Miller"/>
    <s v="Consumer"/>
    <s v="United States"/>
    <s v="Inglewood"/>
    <s v="California"/>
    <n v="90301"/>
    <s v="West"/>
    <s v="TEC-PH-10000675"/>
    <s v="Technology"/>
    <s v="Phones"/>
    <s v="Panasonic KX TS3282B Corded phone"/>
    <n v="196.77600000000001"/>
    <n v="3"/>
    <n v="0.2"/>
    <n v="14.7582"/>
    <x v="22"/>
    <x v="3"/>
  </r>
  <r>
    <n v="9702"/>
    <s v="CA-2016-105291"/>
    <d v="2016-10-30T00:00:00"/>
    <d v="2016-04-11T00:00:00"/>
    <s v="Standard Class"/>
    <s v="SP-20920"/>
    <s v="Susan Pistek"/>
    <s v="Consumer"/>
    <s v="United States"/>
    <s v="San Luis Obispo"/>
    <s v="California"/>
    <n v="93405"/>
    <s v="West"/>
    <s v="OFF-FA-10003059"/>
    <s v="Office Supplies"/>
    <s v="Fasteners"/>
    <s v="Assorted Color Push Pins"/>
    <n v="3.62"/>
    <n v="2"/>
    <n v="0"/>
    <n v="1.1946000000000001"/>
    <x v="32"/>
    <x v="0"/>
  </r>
  <r>
    <n v="9703"/>
    <s v="CA-2017-147032"/>
    <d v="2017-07-31T00:00:00"/>
    <d v="2017-04-08T00:00:00"/>
    <s v="Standard Class"/>
    <s v="LB-16795"/>
    <s v="Laurel Beltran"/>
    <s v="Home Office"/>
    <s v="United States"/>
    <s v="Wilmington"/>
    <s v="Delaware"/>
    <n v="19805"/>
    <s v="East"/>
    <s v="OFF-PA-10003256"/>
    <s v="Office Supplies"/>
    <s v="Paper"/>
    <s v="Avery Personal Creations Heavyweight Cards"/>
    <n v="11.54"/>
    <n v="1"/>
    <n v="0"/>
    <n v="5.5392000000000001"/>
    <x v="10"/>
    <x v="3"/>
  </r>
  <r>
    <n v="9704"/>
    <s v="CA-2017-147032"/>
    <d v="2017-07-31T00:00:00"/>
    <d v="2017-04-08T00:00:00"/>
    <s v="Standard Class"/>
    <s v="LB-16795"/>
    <s v="Laurel Beltran"/>
    <s v="Home Office"/>
    <s v="United States"/>
    <s v="Wilmington"/>
    <s v="Delaware"/>
    <n v="19805"/>
    <s v="East"/>
    <s v="OFF-BI-10003656"/>
    <s v="Office Supplies"/>
    <s v="Binders"/>
    <s v="Fellowes PB200 Plastic Comb Binding Machine"/>
    <n v="849.95"/>
    <n v="5"/>
    <n v="0"/>
    <n v="390.97699999999998"/>
    <x v="10"/>
    <x v="3"/>
  </r>
  <r>
    <n v="9705"/>
    <s v="CA-2017-147032"/>
    <d v="2017-07-31T00:00:00"/>
    <d v="2017-04-08T00:00:00"/>
    <s v="Standard Class"/>
    <s v="LB-16795"/>
    <s v="Laurel Beltran"/>
    <s v="Home Office"/>
    <s v="United States"/>
    <s v="Wilmington"/>
    <s v="Delaware"/>
    <n v="19805"/>
    <s v="East"/>
    <s v="OFF-BI-10002897"/>
    <s v="Office Supplies"/>
    <s v="Binders"/>
    <s v="Black Avery Memo-Size 3-Ring Binder, 5 1/2&quot; x 8 1/2&quot;"/>
    <n v="11.01"/>
    <n v="3"/>
    <n v="0"/>
    <n v="5.3948999999999998"/>
    <x v="10"/>
    <x v="3"/>
  </r>
  <r>
    <n v="9706"/>
    <s v="CA-2017-125990"/>
    <d v="2017-10-19T00:00:00"/>
    <s v="10/23/2017"/>
    <s v="Standard Class"/>
    <s v="JS-16030"/>
    <s v="Joy Smith"/>
    <s v="Consumer"/>
    <s v="United States"/>
    <s v="San Francisco"/>
    <s v="California"/>
    <n v="94122"/>
    <s v="West"/>
    <s v="OFF-BI-10004826"/>
    <s v="Office Supplies"/>
    <s v="Binders"/>
    <s v="JM Magazine Binder"/>
    <n v="39.624000000000002"/>
    <n v="3"/>
    <n v="0.2"/>
    <n v="13.868399999999999"/>
    <x v="13"/>
    <x v="3"/>
  </r>
  <r>
    <n v="9707"/>
    <s v="CA-2016-161746"/>
    <d v="2016-10-21T00:00:00"/>
    <s v="10/27/2016"/>
    <s v="Standard Class"/>
    <s v="CS-11950"/>
    <s v="Carlos Soltero"/>
    <s v="Consumer"/>
    <s v="United States"/>
    <s v="Los Angeles"/>
    <s v="California"/>
    <n v="90045"/>
    <s v="West"/>
    <s v="FUR-CH-10004626"/>
    <s v="Furniture"/>
    <s v="Chairs"/>
    <s v="Office Star Flex Back Scooter Chair with Aluminum Finish Frame"/>
    <n v="242.136"/>
    <n v="3"/>
    <n v="0.2"/>
    <n v="12.1068"/>
    <x v="32"/>
    <x v="0"/>
  </r>
  <r>
    <n v="9708"/>
    <s v="CA-2016-161746"/>
    <d v="2016-10-21T00:00:00"/>
    <s v="10/27/2016"/>
    <s v="Standard Class"/>
    <s v="CS-11950"/>
    <s v="Carlos Soltero"/>
    <s v="Consumer"/>
    <s v="United States"/>
    <s v="Los Angeles"/>
    <s v="California"/>
    <n v="90045"/>
    <s v="West"/>
    <s v="OFF-AR-10000390"/>
    <s v="Office Supplies"/>
    <s v="Art"/>
    <s v="Newell Chalk Holder"/>
    <n v="12.39"/>
    <n v="3"/>
    <n v="0"/>
    <n v="5.6993999999999998"/>
    <x v="32"/>
    <x v="0"/>
  </r>
  <r>
    <n v="9709"/>
    <s v="CA-2016-161746"/>
    <d v="2016-10-21T00:00:00"/>
    <s v="10/27/2016"/>
    <s v="Standard Class"/>
    <s v="CS-11950"/>
    <s v="Carlos Soltero"/>
    <s v="Consumer"/>
    <s v="United States"/>
    <s v="Los Angeles"/>
    <s v="California"/>
    <n v="90045"/>
    <s v="West"/>
    <s v="FUR-FU-10003731"/>
    <s v="Furniture"/>
    <s v="Furnishings"/>
    <s v="Eldon Expressions Wood and Plastic Desk Accessories, Oak"/>
    <n v="19.96"/>
    <n v="2"/>
    <n v="0"/>
    <n v="5.5888"/>
    <x v="32"/>
    <x v="0"/>
  </r>
  <r>
    <n v="9710"/>
    <s v="CA-2016-161746"/>
    <d v="2016-10-21T00:00:00"/>
    <s v="10/27/2016"/>
    <s v="Standard Class"/>
    <s v="CS-11950"/>
    <s v="Carlos Soltero"/>
    <s v="Consumer"/>
    <s v="United States"/>
    <s v="Los Angeles"/>
    <s v="California"/>
    <n v="90045"/>
    <s v="West"/>
    <s v="OFF-ST-10002743"/>
    <s v="Office Supplies"/>
    <s v="Storage"/>
    <s v="SAFCO Boltless Steel Shelving"/>
    <n v="340.92"/>
    <n v="3"/>
    <n v="0"/>
    <n v="3.4091999999999998"/>
    <x v="32"/>
    <x v="0"/>
  </r>
  <r>
    <n v="9711"/>
    <s v="CA-2014-114251"/>
    <d v="2014-11-05T00:00:00"/>
    <d v="2014-10-11T00:00:00"/>
    <s v="Standard Class"/>
    <s v="MD-17350"/>
    <s v="Maribeth Dona"/>
    <s v="Consumer"/>
    <s v="United States"/>
    <s v="Philadelphia"/>
    <s v="Pennsylvania"/>
    <n v="19143"/>
    <s v="East"/>
    <s v="FUR-FU-10001468"/>
    <s v="Furniture"/>
    <s v="Furnishings"/>
    <s v="Tenex Antistatic Computer Chair Mats"/>
    <n v="273.56799999999998"/>
    <n v="2"/>
    <n v="0.2"/>
    <n v="-34.195999999999998"/>
    <x v="7"/>
    <x v="2"/>
  </r>
  <r>
    <n v="9712"/>
    <s v="CA-2014-114251"/>
    <d v="2014-11-05T00:00:00"/>
    <d v="2014-10-11T00:00:00"/>
    <s v="Standard Class"/>
    <s v="MD-17350"/>
    <s v="Maribeth Dona"/>
    <s v="Consumer"/>
    <s v="United States"/>
    <s v="Philadelphia"/>
    <s v="Pennsylvania"/>
    <n v="19143"/>
    <s v="East"/>
    <s v="OFF-BI-10003684"/>
    <s v="Office Supplies"/>
    <s v="Binders"/>
    <s v="Wilson Jones Legal Size Ring Binders"/>
    <n v="13.194000000000001"/>
    <n v="2"/>
    <n v="0.7"/>
    <n v="-8.7959999999999994"/>
    <x v="7"/>
    <x v="2"/>
  </r>
  <r>
    <n v="9713"/>
    <s v="CA-2014-114251"/>
    <d v="2014-11-05T00:00:00"/>
    <d v="2014-10-11T00:00:00"/>
    <s v="Standard Class"/>
    <s v="MD-17350"/>
    <s v="Maribeth Dona"/>
    <s v="Consumer"/>
    <s v="United States"/>
    <s v="Philadelphia"/>
    <s v="Pennsylvania"/>
    <n v="19143"/>
    <s v="East"/>
    <s v="OFF-ST-10003716"/>
    <s v="Office Supplies"/>
    <s v="Storage"/>
    <s v="Tennsco Double-Tier Lockers"/>
    <n v="1080.096"/>
    <n v="6"/>
    <n v="0.2"/>
    <n v="-94.508399999999995"/>
    <x v="7"/>
    <x v="2"/>
  </r>
  <r>
    <n v="9714"/>
    <s v="CA-2014-114251"/>
    <d v="2014-11-05T00:00:00"/>
    <d v="2014-10-11T00:00:00"/>
    <s v="Standard Class"/>
    <s v="MD-17350"/>
    <s v="Maribeth Dona"/>
    <s v="Consumer"/>
    <s v="United States"/>
    <s v="Philadelphia"/>
    <s v="Pennsylvania"/>
    <n v="19143"/>
    <s v="East"/>
    <s v="TEC-AC-10001101"/>
    <s v="Technology"/>
    <s v="Accessories"/>
    <s v="Sony 16GB Class 10 Micro SDHC R40 Memory Card"/>
    <n v="51.56"/>
    <n v="5"/>
    <n v="0.2"/>
    <n v="-6.4450000000000003"/>
    <x v="7"/>
    <x v="2"/>
  </r>
  <r>
    <n v="9715"/>
    <s v="CA-2014-114251"/>
    <d v="2014-11-05T00:00:00"/>
    <d v="2014-10-11T00:00:00"/>
    <s v="Standard Class"/>
    <s v="MD-17350"/>
    <s v="Maribeth Dona"/>
    <s v="Consumer"/>
    <s v="United States"/>
    <s v="Philadelphia"/>
    <s v="Pennsylvania"/>
    <n v="19143"/>
    <s v="East"/>
    <s v="TEC-AC-10004864"/>
    <s v="Technology"/>
    <s v="Accessories"/>
    <s v="Memorex Micro Travel Drive 32 GB"/>
    <n v="58.415999999999997"/>
    <n v="2"/>
    <n v="0.2"/>
    <n v="16.794599999999999"/>
    <x v="7"/>
    <x v="2"/>
  </r>
  <r>
    <n v="9716"/>
    <s v="CA-2016-116379"/>
    <d v="2016-11-07T00:00:00"/>
    <d v="2016-12-11T00:00:00"/>
    <s v="Standard Class"/>
    <s v="LD-17005"/>
    <s v="Lisa DeCherney"/>
    <s v="Consumer"/>
    <s v="United States"/>
    <s v="San Francisco"/>
    <s v="California"/>
    <n v="94122"/>
    <s v="West"/>
    <s v="OFF-BI-10001543"/>
    <s v="Office Supplies"/>
    <s v="Binders"/>
    <s v="GBC VeloBinder Manual Binding System"/>
    <n v="57.584000000000003"/>
    <n v="2"/>
    <n v="0.2"/>
    <n v="20.154399999999999"/>
    <x v="0"/>
    <x v="0"/>
  </r>
  <r>
    <n v="9717"/>
    <s v="US-2016-144477"/>
    <d v="2016-08-12T00:00:00"/>
    <s v="8/14/2016"/>
    <s v="Second Class"/>
    <s v="DB-13270"/>
    <s v="Deborah Brumfield"/>
    <s v="Home Office"/>
    <s v="United States"/>
    <s v="Philadelphia"/>
    <s v="Pennsylvania"/>
    <n v="19134"/>
    <s v="East"/>
    <s v="OFF-AR-10000914"/>
    <s v="Office Supplies"/>
    <s v="Art"/>
    <s v="Boston 16765 Mini Stand Up Battery Pencil Sharpener"/>
    <n v="37.311999999999998"/>
    <n v="4"/>
    <n v="0.2"/>
    <n v="2.7984"/>
    <x v="28"/>
    <x v="0"/>
  </r>
  <r>
    <n v="9718"/>
    <s v="CA-2016-108210"/>
    <d v="2016-05-30T00:00:00"/>
    <s v="5/31/2016"/>
    <s v="Same Day"/>
    <s v="AT-10735"/>
    <s v="Annie Thurman"/>
    <s v="Consumer"/>
    <s v="United States"/>
    <s v="Houston"/>
    <s v="Texas"/>
    <n v="77041"/>
    <s v="Central"/>
    <s v="TEC-PH-10002293"/>
    <s v="Technology"/>
    <s v="Phones"/>
    <s v="Anker 36W 4-Port USB Wall Charger Travel Power Adapter for iPhone 5s 5c 5"/>
    <n v="79.959999999999994"/>
    <n v="5"/>
    <n v="0.2"/>
    <n v="7.9960000000000004"/>
    <x v="35"/>
    <x v="0"/>
  </r>
  <r>
    <n v="9719"/>
    <s v="CA-2016-108210"/>
    <d v="2016-05-30T00:00:00"/>
    <s v="5/31/2016"/>
    <s v="Same Day"/>
    <s v="AT-10735"/>
    <s v="Annie Thurman"/>
    <s v="Consumer"/>
    <s v="United States"/>
    <s v="Houston"/>
    <s v="Texas"/>
    <n v="77041"/>
    <s v="Central"/>
    <s v="TEC-AC-10000109"/>
    <s v="Technology"/>
    <s v="Accessories"/>
    <s v="Sony Micro Vault Click 16 GB USB 2.0 Flash Drive"/>
    <n v="223.96"/>
    <n v="5"/>
    <n v="0.2"/>
    <n v="11.198"/>
    <x v="35"/>
    <x v="0"/>
  </r>
  <r>
    <n v="9720"/>
    <s v="CA-2017-166835"/>
    <d v="2017-11-12T00:00:00"/>
    <s v="11/14/2017"/>
    <s v="Second Class"/>
    <s v="DK-13375"/>
    <s v="Dennis Kane"/>
    <s v="Consumer"/>
    <s v="United States"/>
    <s v="Lancaster"/>
    <s v="Pennsylvania"/>
    <n v="17602"/>
    <s v="East"/>
    <s v="OFF-ST-10002574"/>
    <s v="Office Supplies"/>
    <s v="Storage"/>
    <s v="SAFCO Commercial Wire Shelving, Black"/>
    <n v="221.024"/>
    <n v="2"/>
    <n v="0.2"/>
    <n v="-55.256"/>
    <x v="23"/>
    <x v="3"/>
  </r>
  <r>
    <n v="9721"/>
    <s v="CA-2016-119641"/>
    <d v="2016-09-22T00:00:00"/>
    <s v="9/26/2016"/>
    <s v="Standard Class"/>
    <s v="CS-12250"/>
    <s v="Chris Selesnick"/>
    <s v="Corporate"/>
    <s v="United States"/>
    <s v="Green Bay"/>
    <s v="Wisconsin"/>
    <n v="54302"/>
    <s v="Central"/>
    <s v="FUR-FU-10002445"/>
    <s v="Furniture"/>
    <s v="Furnishings"/>
    <s v="DAX Two-Tone Rosewood/Black Document Frame, Desktop, 5 x 7"/>
    <n v="18.96"/>
    <n v="2"/>
    <n v="0"/>
    <n v="7.5839999999999996"/>
    <x v="21"/>
    <x v="0"/>
  </r>
  <r>
    <n v="9722"/>
    <s v="CA-2016-105781"/>
    <d v="2016-02-16T00:00:00"/>
    <s v="2/20/2016"/>
    <s v="Standard Class"/>
    <s v="JF-15565"/>
    <s v="Jill Fjeld"/>
    <s v="Consumer"/>
    <s v="United States"/>
    <s v="New York City"/>
    <s v="New York"/>
    <n v="10024"/>
    <s v="East"/>
    <s v="FUR-CH-10001802"/>
    <s v="Furniture"/>
    <s v="Chairs"/>
    <s v="Hon Every-Day Chair Series Swivel Task Chairs"/>
    <n v="326.64600000000002"/>
    <n v="3"/>
    <n v="0.1"/>
    <n v="39.923400000000001"/>
    <x v="47"/>
    <x v="0"/>
  </r>
  <r>
    <n v="9723"/>
    <s v="CA-2016-105781"/>
    <d v="2016-02-16T00:00:00"/>
    <s v="2/20/2016"/>
    <s v="Standard Class"/>
    <s v="JF-15565"/>
    <s v="Jill Fjeld"/>
    <s v="Consumer"/>
    <s v="United States"/>
    <s v="New York City"/>
    <s v="New York"/>
    <n v="10024"/>
    <s v="East"/>
    <s v="TEC-AC-10003628"/>
    <s v="Technology"/>
    <s v="Accessories"/>
    <s v="Logitech 910-002974 M325 Wireless Mouse for Web Scrolling"/>
    <n v="89.97"/>
    <n v="3"/>
    <n v="0"/>
    <n v="39.586799999999997"/>
    <x v="47"/>
    <x v="0"/>
  </r>
  <r>
    <n v="9724"/>
    <s v="CA-2014-101364"/>
    <d v="2014-12-22T00:00:00"/>
    <s v="12/26/2014"/>
    <s v="Standard Class"/>
    <s v="TW-21025"/>
    <s v="Tamara Willingham"/>
    <s v="Home Office"/>
    <s v="United States"/>
    <s v="New York City"/>
    <s v="New York"/>
    <n v="10011"/>
    <s v="East"/>
    <s v="OFF-BI-10003984"/>
    <s v="Office Supplies"/>
    <s v="Binders"/>
    <s v="Lock-Up Easel 'Spel-Binder'"/>
    <n v="296.71199999999999"/>
    <n v="13"/>
    <n v="0.2"/>
    <n v="100.1403"/>
    <x v="20"/>
    <x v="2"/>
  </r>
  <r>
    <n v="9725"/>
    <s v="CA-2015-117898"/>
    <d v="2015-12-05T00:00:00"/>
    <d v="2015-11-12T00:00:00"/>
    <s v="Standard Class"/>
    <s v="TB-21250"/>
    <s v="Tim Brockman"/>
    <s v="Consumer"/>
    <s v="United States"/>
    <s v="Bloomington"/>
    <s v="Illinois"/>
    <n v="61701"/>
    <s v="Central"/>
    <s v="OFF-EN-10004459"/>
    <s v="Office Supplies"/>
    <s v="Envelopes"/>
    <s v="Security-Tint Envelopes"/>
    <n v="12.224"/>
    <n v="2"/>
    <n v="0.2"/>
    <n v="4.4311999999999996"/>
    <x v="14"/>
    <x v="1"/>
  </r>
  <r>
    <n v="9726"/>
    <s v="CA-2017-142293"/>
    <d v="2017-09-17T00:00:00"/>
    <s v="9/20/2017"/>
    <s v="First Class"/>
    <s v="SC-20380"/>
    <s v="Shahid Collister"/>
    <s v="Consumer"/>
    <s v="United States"/>
    <s v="Boise"/>
    <s v="Idaho"/>
    <n v="83704"/>
    <s v="West"/>
    <s v="TEC-AC-10001109"/>
    <s v="Technology"/>
    <s v="Accessories"/>
    <s v="Logitech Trackman Marble Mouse"/>
    <n v="89.97"/>
    <n v="3"/>
    <n v="0"/>
    <n v="37.787399999999998"/>
    <x v="15"/>
    <x v="3"/>
  </r>
  <r>
    <n v="9727"/>
    <s v="CA-2017-167395"/>
    <d v="2017-12-02T00:00:00"/>
    <d v="2017-04-12T00:00:00"/>
    <s v="First Class"/>
    <s v="KM-16720"/>
    <s v="Kunst Miller"/>
    <s v="Consumer"/>
    <s v="United States"/>
    <s v="Lowell"/>
    <s v="Massachusetts"/>
    <n v="1852"/>
    <s v="East"/>
    <s v="OFF-AP-10001293"/>
    <s v="Office Supplies"/>
    <s v="Appliances"/>
    <s v="Belkin 8 Outlet Surge Protector"/>
    <n v="286.86"/>
    <n v="7"/>
    <n v="0"/>
    <n v="80.320800000000006"/>
    <x v="22"/>
    <x v="3"/>
  </r>
  <r>
    <n v="9728"/>
    <s v="CA-2017-167395"/>
    <d v="2017-12-02T00:00:00"/>
    <d v="2017-04-12T00:00:00"/>
    <s v="First Class"/>
    <s v="KM-16720"/>
    <s v="Kunst Miller"/>
    <s v="Consumer"/>
    <s v="United States"/>
    <s v="Lowell"/>
    <s v="Massachusetts"/>
    <n v="1852"/>
    <s v="East"/>
    <s v="TEC-PH-10004977"/>
    <s v="Technology"/>
    <s v="Phones"/>
    <s v="GE 30524EE4"/>
    <n v="979.95"/>
    <n v="5"/>
    <n v="0"/>
    <n v="284.18549999999999"/>
    <x v="22"/>
    <x v="3"/>
  </r>
  <r>
    <n v="9729"/>
    <s v="CA-2017-167395"/>
    <d v="2017-12-02T00:00:00"/>
    <d v="2017-04-12T00:00:00"/>
    <s v="First Class"/>
    <s v="KM-16720"/>
    <s v="Kunst Miller"/>
    <s v="Consumer"/>
    <s v="United States"/>
    <s v="Lowell"/>
    <s v="Massachusetts"/>
    <n v="1852"/>
    <s v="East"/>
    <s v="OFF-SU-10001935"/>
    <s v="Office Supplies"/>
    <s v="Supplies"/>
    <s v="Staple remover"/>
    <n v="4.3600000000000003"/>
    <n v="2"/>
    <n v="0"/>
    <n v="0.1744"/>
    <x v="22"/>
    <x v="3"/>
  </r>
  <r>
    <n v="9730"/>
    <s v="CA-2014-111962"/>
    <d v="2014-09-29T00:00:00"/>
    <d v="2014-04-10T00:00:00"/>
    <s v="Standard Class"/>
    <s v="EB-14170"/>
    <s v="Evan Bailliet"/>
    <s v="Consumer"/>
    <s v="United States"/>
    <s v="Seattle"/>
    <s v="Washington"/>
    <n v="98115"/>
    <s v="West"/>
    <s v="OFF-BI-10001308"/>
    <s v="Office Supplies"/>
    <s v="Binders"/>
    <s v="GBC Standard Plastic Binding Systems' Combs"/>
    <n v="10.048"/>
    <n v="2"/>
    <n v="0.2"/>
    <n v="3.14"/>
    <x v="30"/>
    <x v="2"/>
  </r>
  <r>
    <n v="9731"/>
    <s v="CA-2014-111962"/>
    <d v="2014-09-29T00:00:00"/>
    <d v="2014-04-10T00:00:00"/>
    <s v="Standard Class"/>
    <s v="EB-14170"/>
    <s v="Evan Bailliet"/>
    <s v="Consumer"/>
    <s v="United States"/>
    <s v="Seattle"/>
    <s v="Washington"/>
    <n v="98115"/>
    <s v="West"/>
    <s v="OFF-ST-10000046"/>
    <s v="Office Supplies"/>
    <s v="Storage"/>
    <s v="Fellowes Super Stor/Drawer Files"/>
    <n v="807.75"/>
    <n v="5"/>
    <n v="0"/>
    <n v="153.4725"/>
    <x v="30"/>
    <x v="2"/>
  </r>
  <r>
    <n v="9732"/>
    <s v="CA-2017-124261"/>
    <d v="2017-11-14T00:00:00"/>
    <s v="11/19/2017"/>
    <s v="Standard Class"/>
    <s v="JE-15715"/>
    <s v="Joe Elijah"/>
    <s v="Consumer"/>
    <s v="United States"/>
    <s v="Los Angeles"/>
    <s v="California"/>
    <n v="90049"/>
    <s v="West"/>
    <s v="OFF-AR-10003504"/>
    <s v="Office Supplies"/>
    <s v="Art"/>
    <s v="Newell 347"/>
    <n v="34.24"/>
    <n v="8"/>
    <n v="0"/>
    <n v="9.9296000000000006"/>
    <x v="23"/>
    <x v="3"/>
  </r>
  <r>
    <n v="9733"/>
    <s v="CA-2014-114321"/>
    <d v="2014-08-20T00:00:00"/>
    <s v="8/25/2014"/>
    <s v="Standard Class"/>
    <s v="NC-18535"/>
    <s v="Nick Crebassa"/>
    <s v="Corporate"/>
    <s v="United States"/>
    <s v="Hampton"/>
    <s v="Virginia"/>
    <n v="23666"/>
    <s v="South"/>
    <s v="FUR-CH-10001797"/>
    <s v="Furniture"/>
    <s v="Chairs"/>
    <s v="Safco Chair Connectors, 6/Carton"/>
    <n v="500.24"/>
    <n v="13"/>
    <n v="0"/>
    <n v="145.06960000000001"/>
    <x v="9"/>
    <x v="2"/>
  </r>
  <r>
    <n v="9734"/>
    <s v="CA-2014-114321"/>
    <d v="2014-08-20T00:00:00"/>
    <s v="8/25/2014"/>
    <s v="Standard Class"/>
    <s v="NC-18535"/>
    <s v="Nick Crebassa"/>
    <s v="Corporate"/>
    <s v="United States"/>
    <s v="Hampton"/>
    <s v="Virginia"/>
    <n v="23666"/>
    <s v="South"/>
    <s v="OFF-PA-10000246"/>
    <s v="Office Supplies"/>
    <s v="Paper"/>
    <s v="Riverleaf Stik-Withit Designer Note Cubes"/>
    <n v="20.12"/>
    <n v="2"/>
    <n v="0"/>
    <n v="9.2552000000000003"/>
    <x v="9"/>
    <x v="2"/>
  </r>
  <r>
    <n v="9735"/>
    <s v="CA-2014-114321"/>
    <d v="2014-08-20T00:00:00"/>
    <s v="8/25/2014"/>
    <s v="Standard Class"/>
    <s v="NC-18535"/>
    <s v="Nick Crebassa"/>
    <s v="Corporate"/>
    <s v="United States"/>
    <s v="Hampton"/>
    <s v="Virginia"/>
    <n v="23666"/>
    <s v="South"/>
    <s v="OFF-BI-10001359"/>
    <s v="Office Supplies"/>
    <s v="Binders"/>
    <s v="GBC DocuBind TL300 Electric Binding System"/>
    <n v="896.99"/>
    <n v="1"/>
    <n v="0"/>
    <n v="421.58530000000002"/>
    <x v="9"/>
    <x v="2"/>
  </r>
  <r>
    <n v="9736"/>
    <s v="CA-2014-128062"/>
    <d v="2014-11-19T00:00:00"/>
    <s v="11/22/2014"/>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n v="1.9844999999999999"/>
    <x v="7"/>
    <x v="2"/>
  </r>
  <r>
    <n v="9737"/>
    <s v="US-2015-100069"/>
    <d v="2015-06-29T00:00:00"/>
    <d v="2015-03-07T00:00:00"/>
    <s v="Standard Class"/>
    <s v="NF-18475"/>
    <s v="Neil Franzˆsisch"/>
    <s v="Home Office"/>
    <s v="United States"/>
    <s v="Omaha"/>
    <s v="Nebraska"/>
    <n v="68104"/>
    <s v="Central"/>
    <s v="TEC-PH-10004667"/>
    <s v="Technology"/>
    <s v="Phones"/>
    <s v="Cisco 8x8 Inc. 6753i IP Business Phone System"/>
    <n v="269.98"/>
    <n v="2"/>
    <n v="0"/>
    <n v="72.894599999999997"/>
    <x v="40"/>
    <x v="1"/>
  </r>
  <r>
    <n v="9738"/>
    <s v="CA-2017-129294"/>
    <d v="2017-03-16T00:00:00"/>
    <s v="3/21/2017"/>
    <s v="Standard Class"/>
    <s v="KD-16615"/>
    <s v="Ken Dana"/>
    <s v="Corporate"/>
    <s v="United States"/>
    <s v="Los Angeles"/>
    <s v="California"/>
    <n v="90032"/>
    <s v="West"/>
    <s v="OFF-ST-10002615"/>
    <s v="Office Supplies"/>
    <s v="Storage"/>
    <s v="Dual Level, Single-Width Filing Carts"/>
    <n v="310.12"/>
    <n v="2"/>
    <n v="0"/>
    <n v="80.631200000000007"/>
    <x v="42"/>
    <x v="3"/>
  </r>
  <r>
    <n v="9739"/>
    <s v="CA-2017-129294"/>
    <d v="2017-03-16T00:00:00"/>
    <s v="3/21/2017"/>
    <s v="Standard Class"/>
    <s v="KD-16615"/>
    <s v="Ken Dana"/>
    <s v="Corporate"/>
    <s v="United States"/>
    <s v="Los Angeles"/>
    <s v="California"/>
    <n v="90032"/>
    <s v="West"/>
    <s v="OFF-BI-10004236"/>
    <s v="Office Supplies"/>
    <s v="Binders"/>
    <s v="XtraLife ClearVue Slant-D Ring Binder, White, 3&quot;"/>
    <n v="70.463999999999999"/>
    <n v="6"/>
    <n v="0.2"/>
    <n v="22.9008"/>
    <x v="42"/>
    <x v="3"/>
  </r>
  <r>
    <n v="9740"/>
    <s v="CA-2017-129294"/>
    <d v="2017-03-16T00:00:00"/>
    <s v="3/21/2017"/>
    <s v="Standard Class"/>
    <s v="KD-16615"/>
    <s v="Ken Dana"/>
    <s v="Corporate"/>
    <s v="United States"/>
    <s v="Los Angeles"/>
    <s v="California"/>
    <n v="90032"/>
    <s v="West"/>
    <s v="OFF-BI-10001757"/>
    <s v="Office Supplies"/>
    <s v="Binders"/>
    <s v="Pressboard Hanging Data Binders for Unburst Sheets"/>
    <n v="19.68"/>
    <n v="5"/>
    <n v="0.2"/>
    <n v="6.8879999999999999"/>
    <x v="42"/>
    <x v="3"/>
  </r>
  <r>
    <n v="9741"/>
    <s v="CA-2017-129294"/>
    <d v="2017-03-16T00:00:00"/>
    <s v="3/21/2017"/>
    <s v="Standard Class"/>
    <s v="KD-16615"/>
    <s v="Ken Dana"/>
    <s v="Corporate"/>
    <s v="United States"/>
    <s v="Los Angeles"/>
    <s v="California"/>
    <n v="90032"/>
    <s v="West"/>
    <s v="OFF-AP-10001154"/>
    <s v="Office Supplies"/>
    <s v="Appliances"/>
    <s v="Bionaire Personal Warm Mist Humidifier/Vaporizer"/>
    <n v="140.66999999999999"/>
    <n v="3"/>
    <n v="0"/>
    <n v="54.8613"/>
    <x v="42"/>
    <x v="3"/>
  </r>
  <r>
    <n v="9742"/>
    <s v="CA-2015-117086"/>
    <d v="2015-11-08T00:00:00"/>
    <d v="2015-12-11T00:00:00"/>
    <s v="Standard Class"/>
    <s v="QJ-19255"/>
    <s v="Quincy Jones"/>
    <s v="Corporate"/>
    <s v="United States"/>
    <s v="Burlington"/>
    <s v="Vermont"/>
    <n v="5408"/>
    <s v="East"/>
    <s v="FUR-BO-10004834"/>
    <s v="Furniture"/>
    <s v="Bookcases"/>
    <s v="Riverside Palais Royal Lawyers Bookcase, Royale Cherry Finish"/>
    <n v="4404.8999999999996"/>
    <n v="5"/>
    <n v="0"/>
    <n v="1013.127"/>
    <x v="6"/>
    <x v="1"/>
  </r>
  <r>
    <n v="9743"/>
    <s v="CA-2017-131303"/>
    <d v="2017-11-28T00:00:00"/>
    <d v="2017-02-12T00:00:00"/>
    <s v="Standard Class"/>
    <s v="EP-13915"/>
    <s v="Emily Phan"/>
    <s v="Consumer"/>
    <s v="United States"/>
    <s v="San Diego"/>
    <s v="California"/>
    <n v="92037"/>
    <s v="West"/>
    <s v="OFF-LA-10001074"/>
    <s v="Office Supplies"/>
    <s v="Labels"/>
    <s v="Round Specialty Laser Printer Labels"/>
    <n v="62.65"/>
    <n v="5"/>
    <n v="0"/>
    <n v="29.445499999999999"/>
    <x v="23"/>
    <x v="3"/>
  </r>
  <r>
    <n v="9744"/>
    <s v="CA-2016-137127"/>
    <d v="2016-06-16T00:00:00"/>
    <s v="6/22/2016"/>
    <s v="Standard Class"/>
    <s v="JJ-15445"/>
    <s v="Jennifer Jackson"/>
    <s v="Consumer"/>
    <s v="United States"/>
    <s v="Newark"/>
    <s v="Delaware"/>
    <n v="19711"/>
    <s v="East"/>
    <s v="OFF-LA-10001641"/>
    <s v="Office Supplies"/>
    <s v="Labels"/>
    <s v="Avery 518"/>
    <n v="9.4499999999999993"/>
    <n v="3"/>
    <n v="0"/>
    <n v="4.5359999999999996"/>
    <x v="1"/>
    <x v="0"/>
  </r>
  <r>
    <n v="9745"/>
    <s v="CA-2017-141782"/>
    <d v="2017-01-21T00:00:00"/>
    <s v="1/25/2017"/>
    <s v="Standard Class"/>
    <s v="BE-11410"/>
    <s v="Bobby Elias"/>
    <s v="Consumer"/>
    <s v="United States"/>
    <s v="Aurora"/>
    <s v="Illinois"/>
    <n v="60505"/>
    <s v="Central"/>
    <s v="OFF-EN-10002230"/>
    <s v="Office Supplies"/>
    <s v="Envelopes"/>
    <s v="Airmail Envelopes"/>
    <n v="268.57600000000002"/>
    <n v="4"/>
    <n v="0.2"/>
    <n v="90.644400000000005"/>
    <x v="44"/>
    <x v="3"/>
  </r>
  <r>
    <n v="9746"/>
    <s v="CA-2017-137505"/>
    <d v="2017-11-24T00:00:00"/>
    <s v="11/24/2017"/>
    <s v="Same Day"/>
    <s v="BP-11290"/>
    <s v="Beth Paige"/>
    <s v="Consumer"/>
    <s v="United States"/>
    <s v="Los Angeles"/>
    <s v="California"/>
    <n v="90008"/>
    <s v="West"/>
    <s v="FUR-TA-10000617"/>
    <s v="Furniture"/>
    <s v="Tables"/>
    <s v="Hon Practical Foundations 30 x 60 Training Table, Light Gray/Charcoal"/>
    <n v="364.08"/>
    <n v="2"/>
    <n v="0.2"/>
    <n v="9.1020000000000003"/>
    <x v="23"/>
    <x v="3"/>
  </r>
  <r>
    <n v="9747"/>
    <s v="CA-2017-137505"/>
    <d v="2017-11-24T00:00:00"/>
    <s v="11/24/2017"/>
    <s v="Same Day"/>
    <s v="BP-11290"/>
    <s v="Beth Paige"/>
    <s v="Consumer"/>
    <s v="United States"/>
    <s v="Los Angeles"/>
    <s v="California"/>
    <n v="90008"/>
    <s v="West"/>
    <s v="FUR-TA-10001676"/>
    <s v="Furniture"/>
    <s v="Tables"/>
    <s v="Hon 61000 Series Interactive Training Tables"/>
    <n v="71.087999999999994"/>
    <n v="2"/>
    <n v="0.2"/>
    <n v="-1.7771999999999999"/>
    <x v="23"/>
    <x v="3"/>
  </r>
  <r>
    <n v="9748"/>
    <s v="US-2014-140914"/>
    <d v="2014-11-11T00:00:00"/>
    <s v="11/15/2014"/>
    <s v="Standard Class"/>
    <s v="BH-11710"/>
    <s v="Brosina Hoffman"/>
    <s v="Consumer"/>
    <s v="United States"/>
    <s v="Chicago"/>
    <s v="Illinois"/>
    <n v="60653"/>
    <s v="Central"/>
    <s v="FUR-FU-10000175"/>
    <s v="Furniture"/>
    <s v="Furnishings"/>
    <s v="DAX Wood Document Frame."/>
    <n v="10.984"/>
    <n v="2"/>
    <n v="0.6"/>
    <n v="-7.9634"/>
    <x v="7"/>
    <x v="2"/>
  </r>
  <r>
    <n v="9749"/>
    <s v="US-2014-140914"/>
    <d v="2014-11-11T00:00:00"/>
    <s v="11/15/2014"/>
    <s v="Standard Class"/>
    <s v="BH-11710"/>
    <s v="Brosina Hoffman"/>
    <s v="Consumer"/>
    <s v="United States"/>
    <s v="Chicago"/>
    <s v="Illinois"/>
    <n v="60653"/>
    <s v="Central"/>
    <s v="FUR-CH-10003379"/>
    <s v="Furniture"/>
    <s v="Chairs"/>
    <s v="Global Commerce Series High-Back Swivel/Tilt Chairs"/>
    <n v="797.94399999999996"/>
    <n v="4"/>
    <n v="0.3"/>
    <n v="-56.996000000000002"/>
    <x v="7"/>
    <x v="2"/>
  </r>
  <r>
    <n v="9750"/>
    <s v="CA-2016-158358"/>
    <d v="2016-03-04T00:00:00"/>
    <d v="2016-08-03T00:00:00"/>
    <s v="Standard Class"/>
    <s v="EM-13810"/>
    <s v="Eleni McCrary"/>
    <s v="Corporate"/>
    <s v="United States"/>
    <s v="Dover"/>
    <s v="New Hampshire"/>
    <n v="3820"/>
    <s v="East"/>
    <s v="TEC-AC-10002567"/>
    <s v="Technology"/>
    <s v="Accessories"/>
    <s v="Logitech G602 Wireless Gaming Mouse"/>
    <n v="159.97999999999999"/>
    <n v="2"/>
    <n v="0"/>
    <n v="57.592799999999997"/>
    <x v="17"/>
    <x v="0"/>
  </r>
  <r>
    <n v="9751"/>
    <s v="CA-2016-113390"/>
    <d v="2016-10-11T00:00:00"/>
    <s v="10/15/2016"/>
    <s v="Standard Class"/>
    <s v="EP-13915"/>
    <s v="Emily Phan"/>
    <s v="Consumer"/>
    <s v="United States"/>
    <s v="Chicago"/>
    <s v="Illinois"/>
    <n v="60610"/>
    <s v="Central"/>
    <s v="OFF-AR-10003183"/>
    <s v="Office Supplies"/>
    <s v="Art"/>
    <s v="Avery Fluorescent Highlighter Four-Color Set"/>
    <n v="5.3440000000000003"/>
    <n v="2"/>
    <n v="0.2"/>
    <n v="0.66800000000000004"/>
    <x v="32"/>
    <x v="0"/>
  </r>
  <r>
    <n v="9752"/>
    <s v="CA-2016-113390"/>
    <d v="2016-10-11T00:00:00"/>
    <s v="10/15/2016"/>
    <s v="Standard Class"/>
    <s v="EP-13915"/>
    <s v="Emily Phan"/>
    <s v="Consumer"/>
    <s v="United States"/>
    <s v="Chicago"/>
    <s v="Illinois"/>
    <n v="60610"/>
    <s v="Central"/>
    <s v="OFF-AR-10001446"/>
    <s v="Office Supplies"/>
    <s v="Art"/>
    <s v="Newell 309"/>
    <n v="27.72"/>
    <n v="3"/>
    <n v="0.2"/>
    <n v="3.4649999999999999"/>
    <x v="32"/>
    <x v="0"/>
  </r>
  <r>
    <n v="9753"/>
    <s v="US-2016-158680"/>
    <d v="2016-07-01T00:00:00"/>
    <d v="2016-02-07T00:00:00"/>
    <s v="First Class"/>
    <s v="NZ-18565"/>
    <s v="Nick Zandusky"/>
    <s v="Home Office"/>
    <s v="United States"/>
    <s v="Seattle"/>
    <s v="Washington"/>
    <n v="98115"/>
    <s v="West"/>
    <s v="OFF-BI-10000145"/>
    <s v="Office Supplies"/>
    <s v="Binders"/>
    <s v="Zipper Ring Binder Pockets"/>
    <n v="2.496"/>
    <n v="1"/>
    <n v="0.2"/>
    <n v="0.90480000000000005"/>
    <x v="16"/>
    <x v="0"/>
  </r>
  <r>
    <n v="9754"/>
    <s v="CA-2017-113705"/>
    <d v="2017-03-27T00:00:00"/>
    <s v="3/29/2017"/>
    <s v="Second Class"/>
    <s v="LC-16870"/>
    <s v="Lena Cacioppo"/>
    <s v="Consumer"/>
    <s v="United States"/>
    <s v="Richmond"/>
    <s v="Virginia"/>
    <n v="23223"/>
    <s v="South"/>
    <s v="OFF-LA-10000476"/>
    <s v="Office Supplies"/>
    <s v="Labels"/>
    <s v="Avery 05222 Permanent Self-Adhesive File Folder Labels for Typewriters, on Rolls, White, 250/Roll"/>
    <n v="8.26"/>
    <n v="2"/>
    <n v="0"/>
    <n v="3.7995999999999999"/>
    <x v="42"/>
    <x v="3"/>
  </r>
  <r>
    <n v="9755"/>
    <s v="CA-2017-113705"/>
    <d v="2017-03-27T00:00:00"/>
    <s v="3/29/2017"/>
    <s v="Second Class"/>
    <s v="LC-16870"/>
    <s v="Lena Cacioppo"/>
    <s v="Consumer"/>
    <s v="United States"/>
    <s v="Richmond"/>
    <s v="Virginia"/>
    <n v="23223"/>
    <s v="South"/>
    <s v="OFF-BI-10001679"/>
    <s v="Office Supplies"/>
    <s v="Binders"/>
    <s v="GBC Instant Index System for Binding Systems"/>
    <n v="17.760000000000002"/>
    <n v="2"/>
    <n v="0"/>
    <n v="8.8800000000000008"/>
    <x v="42"/>
    <x v="3"/>
  </r>
  <r>
    <n v="9756"/>
    <s v="CA-2017-113705"/>
    <d v="2017-03-27T00:00:00"/>
    <s v="3/29/2017"/>
    <s v="Second Class"/>
    <s v="LC-16870"/>
    <s v="Lena Cacioppo"/>
    <s v="Consumer"/>
    <s v="United States"/>
    <s v="Richmond"/>
    <s v="Virginia"/>
    <n v="23223"/>
    <s v="South"/>
    <s v="OFF-ST-10001128"/>
    <s v="Office Supplies"/>
    <s v="Storage"/>
    <s v="Carina Mini System Audio Rack, Model AR050B"/>
    <n v="332.94"/>
    <n v="3"/>
    <n v="0"/>
    <n v="9.9882000000000009"/>
    <x v="42"/>
    <x v="3"/>
  </r>
  <r>
    <n v="9757"/>
    <s v="CA-2017-113705"/>
    <d v="2017-03-27T00:00:00"/>
    <s v="3/29/2017"/>
    <s v="Second Class"/>
    <s v="LC-16870"/>
    <s v="Lena Cacioppo"/>
    <s v="Consumer"/>
    <s v="United States"/>
    <s v="Richmond"/>
    <s v="Virginia"/>
    <n v="23223"/>
    <s v="South"/>
    <s v="FUR-TA-10002533"/>
    <s v="Furniture"/>
    <s v="Tables"/>
    <s v="BPI Conference Tables"/>
    <n v="292.10000000000002"/>
    <n v="2"/>
    <n v="0"/>
    <n v="58.42"/>
    <x v="42"/>
    <x v="3"/>
  </r>
  <r>
    <n v="9758"/>
    <s v="CA-2017-113705"/>
    <d v="2017-03-27T00:00:00"/>
    <s v="3/29/2017"/>
    <s v="Second Class"/>
    <s v="LC-16870"/>
    <s v="Lena Cacioppo"/>
    <s v="Consumer"/>
    <s v="United States"/>
    <s v="Richmond"/>
    <s v="Virginia"/>
    <n v="23223"/>
    <s v="South"/>
    <s v="TEC-PH-10004006"/>
    <s v="Technology"/>
    <s v="Phones"/>
    <s v="Panasonic KX - TS880B Telephone"/>
    <n v="206.1"/>
    <n v="5"/>
    <n v="0"/>
    <n v="55.646999999999998"/>
    <x v="42"/>
    <x v="3"/>
  </r>
  <r>
    <n v="9759"/>
    <s v="CA-2017-113705"/>
    <d v="2017-03-27T00:00:00"/>
    <s v="3/29/2017"/>
    <s v="Second Class"/>
    <s v="LC-16870"/>
    <s v="Lena Cacioppo"/>
    <s v="Consumer"/>
    <s v="United States"/>
    <s v="Richmond"/>
    <s v="Virginia"/>
    <n v="23223"/>
    <s v="South"/>
    <s v="OFF-PA-10002615"/>
    <s v="Office Supplies"/>
    <s v="Paper"/>
    <s v="Ampad Gold Fibre Wirebound Steno Books, 6&quot; x 9&quot;, Gregg Ruled"/>
    <n v="17.64"/>
    <n v="4"/>
    <n v="0"/>
    <n v="8.1143999999999998"/>
    <x v="42"/>
    <x v="3"/>
  </r>
  <r>
    <n v="9760"/>
    <s v="CA-2016-146913"/>
    <d v="2016-10-31T00:00:00"/>
    <d v="2016-05-11T00:00:00"/>
    <s v="Standard Class"/>
    <s v="SF-20965"/>
    <s v="Sylvia Foulston"/>
    <s v="Corporate"/>
    <s v="United States"/>
    <s v="San Francisco"/>
    <s v="California"/>
    <n v="94109"/>
    <s v="West"/>
    <s v="FUR-CH-10001854"/>
    <s v="Furniture"/>
    <s v="Chairs"/>
    <s v="Office Star - Professional Matrix Back Chair with 2-to-1 Synchro Tilt and Mesh Fabric Seat"/>
    <n v="1403.92"/>
    <n v="5"/>
    <n v="0.2"/>
    <n v="70.195999999999998"/>
    <x v="32"/>
    <x v="0"/>
  </r>
  <r>
    <n v="9761"/>
    <s v="CA-2017-159135"/>
    <d v="2017-11-04T00:00:00"/>
    <d v="2017-08-11T00:00:00"/>
    <s v="Standard Class"/>
    <s v="KM-16375"/>
    <s v="Katherine Murray"/>
    <s v="Home Office"/>
    <s v="United States"/>
    <s v="Springdale"/>
    <s v="Arkansas"/>
    <n v="72762"/>
    <s v="South"/>
    <s v="OFF-AR-10000657"/>
    <s v="Office Supplies"/>
    <s v="Art"/>
    <s v="Binney &amp; Smith inkTank Desk Highlighter, Chisel Tip, Yellow, 12/Box"/>
    <n v="4.3"/>
    <n v="2"/>
    <n v="0"/>
    <n v="1.419"/>
    <x v="23"/>
    <x v="3"/>
  </r>
  <r>
    <n v="9762"/>
    <s v="CA-2014-121762"/>
    <d v="2014-02-14T00:00:00"/>
    <s v="2/18/2014"/>
    <s v="Standard Class"/>
    <s v="ML-17395"/>
    <s v="Marina Lichtenstein"/>
    <s v="Corporate"/>
    <s v="United States"/>
    <s v="Seattle"/>
    <s v="Washington"/>
    <n v="98103"/>
    <s v="West"/>
    <s v="TEC-AC-10000736"/>
    <s v="Technology"/>
    <s v="Accessories"/>
    <s v="Logitech G600 MMO Gaming Mouse"/>
    <n v="239.97"/>
    <n v="3"/>
    <n v="0"/>
    <n v="86.389200000000002"/>
    <x v="45"/>
    <x v="2"/>
  </r>
  <r>
    <n v="9763"/>
    <s v="CA-2014-121762"/>
    <d v="2014-02-14T00:00:00"/>
    <s v="2/18/2014"/>
    <s v="Standard Class"/>
    <s v="ML-17395"/>
    <s v="Marina Lichtenstein"/>
    <s v="Corporate"/>
    <s v="United States"/>
    <s v="Seattle"/>
    <s v="Washington"/>
    <n v="98103"/>
    <s v="West"/>
    <s v="OFF-AP-10001293"/>
    <s v="Office Supplies"/>
    <s v="Appliances"/>
    <s v="Belkin 8 Outlet Surge Protector"/>
    <n v="81.96"/>
    <n v="2"/>
    <n v="0"/>
    <n v="22.948799999999999"/>
    <x v="45"/>
    <x v="2"/>
  </r>
  <r>
    <n v="9764"/>
    <s v="CA-2014-121762"/>
    <d v="2014-02-14T00:00:00"/>
    <s v="2/18/2014"/>
    <s v="Standard Class"/>
    <s v="ML-17395"/>
    <s v="Marina Lichtenstein"/>
    <s v="Corporate"/>
    <s v="United States"/>
    <s v="Seattle"/>
    <s v="Washington"/>
    <n v="98103"/>
    <s v="West"/>
    <s v="OFF-SU-10000157"/>
    <s v="Office Supplies"/>
    <s v="Supplies"/>
    <s v="Compact Automatic Electric Letter Opener"/>
    <n v="238.62"/>
    <n v="2"/>
    <n v="0"/>
    <n v="4.7724000000000002"/>
    <x v="45"/>
    <x v="2"/>
  </r>
  <r>
    <n v="9765"/>
    <s v="CA-2014-123855"/>
    <d v="2014-06-18T00:00:00"/>
    <s v="6/23/2014"/>
    <s v="Standard Class"/>
    <s v="MC-18100"/>
    <s v="Mick Crebagga"/>
    <s v="Consumer"/>
    <s v="United States"/>
    <s v="Los Angeles"/>
    <s v="California"/>
    <n v="90036"/>
    <s v="West"/>
    <s v="TEC-PH-10000215"/>
    <s v="Technology"/>
    <s v="Phones"/>
    <s v="Plantronics Cordless†Phone Headset†with In-line Volume - M214C"/>
    <n v="139.80000000000001"/>
    <n v="5"/>
    <n v="0.2"/>
    <n v="12.2325"/>
    <x v="3"/>
    <x v="2"/>
  </r>
  <r>
    <n v="9766"/>
    <s v="CA-2017-101959"/>
    <d v="2017-02-28T00:00:00"/>
    <d v="2017-06-03T00:00:00"/>
    <s v="Standard Class"/>
    <s v="DB-13660"/>
    <s v="Duane Benoit"/>
    <s v="Consumer"/>
    <s v="United States"/>
    <s v="Middletown"/>
    <s v="Connecticut"/>
    <n v="6457"/>
    <s v="East"/>
    <s v="OFF-BI-10001757"/>
    <s v="Office Supplies"/>
    <s v="Binders"/>
    <s v="Pressboard Hanging Data Binders for Unburst Sheets"/>
    <n v="9.84"/>
    <n v="2"/>
    <n v="0"/>
    <n v="4.7232000000000003"/>
    <x v="31"/>
    <x v="3"/>
  </r>
  <r>
    <n v="9767"/>
    <s v="CA-2017-101959"/>
    <d v="2017-02-28T00:00:00"/>
    <d v="2017-06-03T00:00:00"/>
    <s v="Standard Class"/>
    <s v="DB-13660"/>
    <s v="Duane Benoit"/>
    <s v="Consumer"/>
    <s v="United States"/>
    <s v="Middletown"/>
    <s v="Connecticut"/>
    <n v="6457"/>
    <s v="East"/>
    <s v="OFF-PA-10002137"/>
    <s v="Office Supplies"/>
    <s v="Paper"/>
    <s v="Southworth 100% RÈsumÈ Paper, 24lb."/>
    <n v="7.78"/>
    <n v="1"/>
    <n v="0"/>
    <n v="3.5009999999999999"/>
    <x v="31"/>
    <x v="3"/>
  </r>
  <r>
    <n v="9768"/>
    <s v="CA-2017-102659"/>
    <d v="2017-12-09T00:00:00"/>
    <s v="12/15/2017"/>
    <s v="Standard Class"/>
    <s v="LW-17215"/>
    <s v="Luke Weiss"/>
    <s v="Consumer"/>
    <s v="United States"/>
    <s v="Grand Rapids"/>
    <s v="Michigan"/>
    <n v="49505"/>
    <s v="Central"/>
    <s v="OFF-BI-10000088"/>
    <s v="Office Supplies"/>
    <s v="Binders"/>
    <s v="GBC Imprintable Covers"/>
    <n v="54.9"/>
    <n v="5"/>
    <n v="0"/>
    <n v="26.901"/>
    <x v="22"/>
    <x v="3"/>
  </r>
  <r>
    <n v="9769"/>
    <s v="CA-2017-142328"/>
    <d v="2017-12-07T00:00:00"/>
    <s v="12/14/2017"/>
    <s v="Standard Class"/>
    <s v="TC-21535"/>
    <s v="Tracy Collins"/>
    <s v="Home Office"/>
    <s v="United States"/>
    <s v="San Francisco"/>
    <s v="California"/>
    <n v="94122"/>
    <s v="West"/>
    <s v="OFF-PA-10000380"/>
    <s v="Office Supplies"/>
    <s v="Paper"/>
    <s v="REDIFORM Incoming/Outgoing Call Register, 11&quot; X 8 1/2&quot;, 100 Messages"/>
    <n v="50.04"/>
    <n v="6"/>
    <n v="0"/>
    <n v="25.02"/>
    <x v="22"/>
    <x v="3"/>
  </r>
  <r>
    <n v="9770"/>
    <s v="CA-2016-123533"/>
    <d v="2016-11-24T00:00:00"/>
    <s v="11/30/2016"/>
    <s v="Standard Class"/>
    <s v="SC-20050"/>
    <s v="Sample Company A"/>
    <s v="Home Office"/>
    <s v="United States"/>
    <s v="Hialeah"/>
    <s v="Florida"/>
    <n v="33012"/>
    <s v="South"/>
    <s v="FUR-BO-10001619"/>
    <s v="Furniture"/>
    <s v="Bookcases"/>
    <s v="O'Sullivan Cherrywood Estates Traditional Bookcase"/>
    <n v="339.92"/>
    <n v="5"/>
    <n v="0.2"/>
    <n v="8.4979999999999993"/>
    <x v="0"/>
    <x v="0"/>
  </r>
  <r>
    <n v="9771"/>
    <s v="CA-2016-123533"/>
    <d v="2016-11-24T00:00:00"/>
    <s v="11/30/2016"/>
    <s v="Standard Class"/>
    <s v="SC-20050"/>
    <s v="Sample Company A"/>
    <s v="Home Office"/>
    <s v="United States"/>
    <s v="Hialeah"/>
    <s v="Florida"/>
    <n v="33012"/>
    <s v="South"/>
    <s v="OFF-PA-10001609"/>
    <s v="Office Supplies"/>
    <s v="Paper"/>
    <s v="Tops Wirebound Message Log Books"/>
    <n v="10.528"/>
    <n v="4"/>
    <n v="0.2"/>
    <n v="3.4216000000000002"/>
    <x v="0"/>
    <x v="0"/>
  </r>
  <r>
    <n v="9772"/>
    <s v="CA-2016-123533"/>
    <d v="2016-11-24T00:00:00"/>
    <s v="11/30/2016"/>
    <s v="Standard Class"/>
    <s v="SC-20050"/>
    <s v="Sample Company A"/>
    <s v="Home Office"/>
    <s v="United States"/>
    <s v="Hialeah"/>
    <s v="Florida"/>
    <n v="33012"/>
    <s v="South"/>
    <s v="OFF-AP-10002765"/>
    <s v="Office Supplies"/>
    <s v="Appliances"/>
    <s v="Fellowes Advanced Computer Series Surge Protectors"/>
    <n v="42.384"/>
    <n v="2"/>
    <n v="0.2"/>
    <n v="4.2384000000000004"/>
    <x v="0"/>
    <x v="0"/>
  </r>
  <r>
    <n v="9773"/>
    <s v="CA-2016-104983"/>
    <d v="2016-07-03T00:00:00"/>
    <d v="2016-03-07T00:00:00"/>
    <s v="Same Day"/>
    <s v="FM-14215"/>
    <s v="Filia McAdams"/>
    <s v="Corporate"/>
    <s v="United States"/>
    <s v="Philadelphia"/>
    <s v="Pennsylvania"/>
    <n v="19143"/>
    <s v="East"/>
    <s v="OFF-PA-10000167"/>
    <s v="Office Supplies"/>
    <s v="Paper"/>
    <s v="Xerox 1925"/>
    <n v="123.92"/>
    <n v="5"/>
    <n v="0.2"/>
    <n v="38.725000000000001"/>
    <x v="16"/>
    <x v="0"/>
  </r>
  <r>
    <n v="9774"/>
    <s v="CA-2016-160234"/>
    <d v="2016-06-26T00:00:00"/>
    <d v="2016-03-07T00:00:00"/>
    <s v="Standard Class"/>
    <s v="PF-19225"/>
    <s v="Phillip Flathmann"/>
    <s v="Consumer"/>
    <s v="United States"/>
    <s v="Atlanta"/>
    <s v="Georgia"/>
    <n v="30318"/>
    <s v="South"/>
    <s v="TEC-PH-10004434"/>
    <s v="Technology"/>
    <s v="Phones"/>
    <s v="Cisco IP†Phone†7961G VoIP†phone†- Dark gray"/>
    <n v="135.94999999999999"/>
    <n v="1"/>
    <n v="0"/>
    <n v="39.4255"/>
    <x v="1"/>
    <x v="0"/>
  </r>
  <r>
    <n v="9775"/>
    <s v="CA-2014-169019"/>
    <d v="2014-07-26T00:00:00"/>
    <s v="7/30/2014"/>
    <s v="Standard Class"/>
    <s v="LF-17185"/>
    <s v="Luke Foster"/>
    <s v="Consumer"/>
    <s v="United States"/>
    <s v="San Antonio"/>
    <s v="Texas"/>
    <n v="78207"/>
    <s v="Central"/>
    <s v="OFF-BI-10004995"/>
    <s v="Office Supplies"/>
    <s v="Binders"/>
    <s v="GBC DocuBind P400 Electric Binding System"/>
    <n v="2177.5839999999998"/>
    <n v="8"/>
    <n v="0.8"/>
    <n v="-3701.8928000000001"/>
    <x v="39"/>
    <x v="2"/>
  </r>
  <r>
    <n v="9776"/>
    <s v="CA-2014-169019"/>
    <d v="2014-07-26T00:00:00"/>
    <s v="7/30/2014"/>
    <s v="Standard Class"/>
    <s v="LF-17185"/>
    <s v="Luke Foster"/>
    <s v="Consumer"/>
    <s v="United States"/>
    <s v="San Antonio"/>
    <s v="Texas"/>
    <n v="78207"/>
    <s v="Central"/>
    <s v="FUR-FU-10004666"/>
    <s v="Furniture"/>
    <s v="Furnishings"/>
    <s v="DAX Clear Channel Poster Frame"/>
    <n v="17.495999999999999"/>
    <n v="3"/>
    <n v="0.6"/>
    <n v="-10.0602"/>
    <x v="39"/>
    <x v="2"/>
  </r>
  <r>
    <n v="9777"/>
    <s v="CA-2014-169019"/>
    <d v="2014-07-26T00:00:00"/>
    <s v="7/30/2014"/>
    <s v="Standard Class"/>
    <s v="LF-17185"/>
    <s v="Luke Foster"/>
    <s v="Consumer"/>
    <s v="United States"/>
    <s v="San Antonio"/>
    <s v="Texas"/>
    <n v="78207"/>
    <s v="Central"/>
    <s v="OFF-BI-10001524"/>
    <s v="Office Supplies"/>
    <s v="Binders"/>
    <s v="GBC Premium Transparent Covers with Diagonal Lined Pattern"/>
    <n v="16.783999999999999"/>
    <n v="4"/>
    <n v="0.8"/>
    <n v="-26.854399999999998"/>
    <x v="39"/>
    <x v="2"/>
  </r>
  <r>
    <n v="9778"/>
    <s v="CA-2014-169019"/>
    <d v="2014-07-26T00:00:00"/>
    <s v="7/30/2014"/>
    <s v="Standard Class"/>
    <s v="LF-17185"/>
    <s v="Luke Foster"/>
    <s v="Consumer"/>
    <s v="United States"/>
    <s v="San Antonio"/>
    <s v="Texas"/>
    <n v="78207"/>
    <s v="Central"/>
    <s v="TEC-AC-10002076"/>
    <s v="Technology"/>
    <s v="Accessories"/>
    <s v="Microsoft Natural Keyboard Elite"/>
    <n v="431.13600000000002"/>
    <n v="9"/>
    <n v="0.2"/>
    <n v="-26.946000000000002"/>
    <x v="39"/>
    <x v="2"/>
  </r>
  <r>
    <n v="9779"/>
    <s v="CA-2014-169019"/>
    <d v="2014-07-26T00:00:00"/>
    <s v="7/30/2014"/>
    <s v="Standard Class"/>
    <s v="LF-17185"/>
    <s v="Luke Foster"/>
    <s v="Consumer"/>
    <s v="United States"/>
    <s v="San Antonio"/>
    <s v="Texas"/>
    <n v="78207"/>
    <s v="Central"/>
    <s v="OFF-BI-10001679"/>
    <s v="Office Supplies"/>
    <s v="Binders"/>
    <s v="GBC Instant Index System for Binding Systems"/>
    <n v="8.8800000000000008"/>
    <n v="5"/>
    <n v="0.8"/>
    <n v="-13.32"/>
    <x v="39"/>
    <x v="2"/>
  </r>
  <r>
    <n v="9780"/>
    <s v="CA-2014-169019"/>
    <d v="2014-07-26T00:00:00"/>
    <s v="7/30/2014"/>
    <s v="Standard Class"/>
    <s v="LF-17185"/>
    <s v="Luke Foster"/>
    <s v="Consumer"/>
    <s v="United States"/>
    <s v="San Antonio"/>
    <s v="Texas"/>
    <n v="78207"/>
    <s v="Central"/>
    <s v="OFF-AP-10003281"/>
    <s v="Office Supplies"/>
    <s v="Appliances"/>
    <s v="Acco 6 Outlet Guardian Standard Surge Suppressor"/>
    <n v="4.8360000000000003"/>
    <n v="2"/>
    <n v="0.8"/>
    <n v="-12.09"/>
    <x v="39"/>
    <x v="2"/>
  </r>
  <r>
    <n v="9781"/>
    <s v="CA-2016-153178"/>
    <d v="2016-09-14T00:00:00"/>
    <s v="9/18/2016"/>
    <s v="Standard Class"/>
    <s v="CL-12565"/>
    <s v="Clay Ludtke"/>
    <s v="Consumer"/>
    <s v="United States"/>
    <s v="Long Beach"/>
    <s v="New York"/>
    <n v="11561"/>
    <s v="East"/>
    <s v="TEC-PH-10001944"/>
    <s v="Technology"/>
    <s v="Phones"/>
    <s v="Wi-Ex zBoost YX540 Cellular Phone Signal Booster"/>
    <n v="437.85"/>
    <n v="3"/>
    <n v="0"/>
    <n v="131.35499999999999"/>
    <x v="21"/>
    <x v="0"/>
  </r>
  <r>
    <n v="9782"/>
    <s v="CA-2016-153178"/>
    <d v="2016-09-14T00:00:00"/>
    <s v="9/18/2016"/>
    <s v="Standard Class"/>
    <s v="CL-12565"/>
    <s v="Clay Ludtke"/>
    <s v="Consumer"/>
    <s v="United States"/>
    <s v="Long Beach"/>
    <s v="New York"/>
    <n v="11561"/>
    <s v="East"/>
    <s v="OFF-BI-10004390"/>
    <s v="Office Supplies"/>
    <s v="Binders"/>
    <s v="GBC DocuBind 200 Manual Binding Machine"/>
    <n v="673.56799999999998"/>
    <n v="2"/>
    <n v="0.2"/>
    <n v="252.58799999999999"/>
    <x v="21"/>
    <x v="0"/>
  </r>
  <r>
    <n v="9783"/>
    <s v="CA-2015-149748"/>
    <d v="2015-05-31T00:00:00"/>
    <d v="2015-02-06T00:00:00"/>
    <s v="Second Class"/>
    <s v="EM-13825"/>
    <s v="Elizabeth Moffitt"/>
    <s v="Corporate"/>
    <s v="United States"/>
    <s v="Paterson"/>
    <s v="New Jersey"/>
    <n v="7501"/>
    <s v="East"/>
    <s v="OFF-PA-10002120"/>
    <s v="Office Supplies"/>
    <s v="Paper"/>
    <s v="Xerox 1889"/>
    <n v="274.8"/>
    <n v="5"/>
    <n v="0"/>
    <n v="134.65199999999999"/>
    <x v="33"/>
    <x v="1"/>
  </r>
  <r>
    <n v="9784"/>
    <s v="CA-2015-149748"/>
    <d v="2015-05-31T00:00:00"/>
    <d v="2015-02-06T00:00:00"/>
    <s v="Second Class"/>
    <s v="EM-13825"/>
    <s v="Elizabeth Moffitt"/>
    <s v="Corporate"/>
    <s v="United States"/>
    <s v="Paterson"/>
    <s v="New Jersey"/>
    <n v="7501"/>
    <s v="East"/>
    <s v="OFF-ST-10004340"/>
    <s v="Office Supplies"/>
    <s v="Storage"/>
    <s v="Fellowes Mobile File Cart, Black"/>
    <n v="62.18"/>
    <n v="1"/>
    <n v="0"/>
    <n v="16.788599999999999"/>
    <x v="33"/>
    <x v="1"/>
  </r>
  <r>
    <n v="9785"/>
    <s v="CA-2015-149748"/>
    <d v="2015-05-31T00:00:00"/>
    <d v="2015-02-06T00:00:00"/>
    <s v="Second Class"/>
    <s v="EM-13825"/>
    <s v="Elizabeth Moffitt"/>
    <s v="Corporate"/>
    <s v="United States"/>
    <s v="Paterson"/>
    <s v="New Jersey"/>
    <n v="7501"/>
    <s v="East"/>
    <s v="FUR-FU-10001847"/>
    <s v="Furniture"/>
    <s v="Furnishings"/>
    <s v="Eldon Image Series Black Desk Accessories"/>
    <n v="8.2799999999999994"/>
    <n v="2"/>
    <n v="0"/>
    <n v="2.9807999999999999"/>
    <x v="33"/>
    <x v="1"/>
  </r>
  <r>
    <n v="9786"/>
    <s v="CA-2015-155635"/>
    <d v="2015-05-09T00:00:00"/>
    <s v="5/13/2015"/>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x v="33"/>
    <x v="1"/>
  </r>
  <r>
    <n v="9787"/>
    <s v="US-2014-114377"/>
    <d v="2014-11-05T00:00:00"/>
    <d v="2014-05-11T00:00:00"/>
    <s v="Same Day"/>
    <s v="BG-11035"/>
    <s v="Barry Gonzalez"/>
    <s v="Consumer"/>
    <s v="United States"/>
    <s v="Hampton"/>
    <s v="Virginia"/>
    <n v="23666"/>
    <s v="South"/>
    <s v="FUR-CH-10004754"/>
    <s v="Furniture"/>
    <s v="Chairs"/>
    <s v="Global Stack Chair with Arms, Black"/>
    <n v="149.9"/>
    <n v="5"/>
    <n v="0"/>
    <n v="40.472999999999999"/>
    <x v="7"/>
    <x v="2"/>
  </r>
  <r>
    <n v="9788"/>
    <s v="CA-2017-144491"/>
    <d v="2017-03-27T00:00:00"/>
    <d v="2017-01-04T00:00:00"/>
    <s v="Standard Class"/>
    <s v="CJ-12010"/>
    <s v="Caroline Jumper"/>
    <s v="Consumer"/>
    <s v="United States"/>
    <s v="Houston"/>
    <s v="Texas"/>
    <n v="77070"/>
    <s v="Central"/>
    <s v="FUR-BO-10001811"/>
    <s v="Furniture"/>
    <s v="Bookcases"/>
    <s v="Atlantic Metals Mobile 5-Shelf Bookcases, Custom Colors"/>
    <n v="1023.332"/>
    <n v="5"/>
    <n v="0.32"/>
    <n v="-30.097999999999999"/>
    <x v="42"/>
    <x v="3"/>
  </r>
  <r>
    <n v="9789"/>
    <s v="CA-2017-144491"/>
    <d v="2017-03-27T00:00:00"/>
    <d v="2017-01-04T00:00:00"/>
    <s v="Standard Class"/>
    <s v="CJ-12010"/>
    <s v="Caroline Jumper"/>
    <s v="Consumer"/>
    <s v="United States"/>
    <s v="Houston"/>
    <s v="Texas"/>
    <n v="77070"/>
    <s v="Central"/>
    <s v="FUR-CH-10004063"/>
    <s v="Furniture"/>
    <s v="Chairs"/>
    <s v="Global Deluxe High-Back Manager's Chair"/>
    <n v="600.55799999999999"/>
    <n v="3"/>
    <n v="0.3"/>
    <n v="-8.5793999999999997"/>
    <x v="42"/>
    <x v="3"/>
  </r>
  <r>
    <n v="9790"/>
    <s v="CA-2017-144491"/>
    <d v="2017-03-27T00:00:00"/>
    <d v="2017-01-04T00:00:00"/>
    <s v="Standard Class"/>
    <s v="CJ-12010"/>
    <s v="Caroline Jumper"/>
    <s v="Consumer"/>
    <s v="United States"/>
    <s v="Houston"/>
    <s v="Texas"/>
    <n v="77070"/>
    <s v="Central"/>
    <s v="TEC-AC-10004901"/>
    <s v="Technology"/>
    <s v="Accessories"/>
    <s v="Kensington SlimBlade Notebook Wireless Mouse with Nano Receiver "/>
    <n v="39.991999999999997"/>
    <n v="1"/>
    <n v="0.2"/>
    <n v="6.9985999999999997"/>
    <x v="42"/>
    <x v="3"/>
  </r>
  <r>
    <n v="9791"/>
    <s v="CA-2017-144491"/>
    <d v="2017-03-27T00:00:00"/>
    <d v="2017-01-04T00:00:00"/>
    <s v="Standard Class"/>
    <s v="CJ-12010"/>
    <s v="Caroline Jumper"/>
    <s v="Consumer"/>
    <s v="United States"/>
    <s v="Houston"/>
    <s v="Texas"/>
    <n v="77070"/>
    <s v="Central"/>
    <s v="FUR-CH-10001714"/>
    <s v="Furniture"/>
    <s v="Chairs"/>
    <s v="Global Leather &amp; Oak Executive Chair, Burgundy"/>
    <n v="211.24600000000001"/>
    <n v="2"/>
    <n v="0.3"/>
    <n v="-66.391599999999997"/>
    <x v="42"/>
    <x v="3"/>
  </r>
  <r>
    <n v="9792"/>
    <s v="CA-2014-127166"/>
    <d v="2014-05-21T00:00:00"/>
    <s v="5/23/2014"/>
    <s v="Second Class"/>
    <s v="KH-16360"/>
    <s v="Katherine Hughes"/>
    <s v="Consumer"/>
    <s v="United States"/>
    <s v="Houston"/>
    <s v="Texas"/>
    <n v="77070"/>
    <s v="Central"/>
    <s v="OFF-EN-10003134"/>
    <s v="Office Supplies"/>
    <s v="Envelopes"/>
    <s v="Staple envelope"/>
    <n v="56.064"/>
    <n v="6"/>
    <n v="0.2"/>
    <n v="21.024000000000001"/>
    <x v="8"/>
    <x v="2"/>
  </r>
  <r>
    <n v="9793"/>
    <s v="CA-2014-127166"/>
    <d v="2014-05-21T00:00:00"/>
    <s v="5/23/2014"/>
    <s v="Second Class"/>
    <s v="KH-16360"/>
    <s v="Katherine Hughes"/>
    <s v="Consumer"/>
    <s v="United States"/>
    <s v="Houston"/>
    <s v="Texas"/>
    <n v="77070"/>
    <s v="Central"/>
    <s v="FUR-CH-10003396"/>
    <s v="Furniture"/>
    <s v="Chairs"/>
    <s v="Global Deluxe Steno Chair"/>
    <n v="107.77200000000001"/>
    <n v="2"/>
    <n v="0.3"/>
    <n v="-29.252400000000002"/>
    <x v="8"/>
    <x v="2"/>
  </r>
  <r>
    <n v="9794"/>
    <s v="CA-2014-127166"/>
    <d v="2014-05-21T00:00:00"/>
    <s v="5/23/2014"/>
    <s v="Second Class"/>
    <s v="KH-16360"/>
    <s v="Katherine Hughes"/>
    <s v="Consumer"/>
    <s v="United States"/>
    <s v="Houston"/>
    <s v="Texas"/>
    <n v="77070"/>
    <s v="Central"/>
    <s v="OFF-PA-10001560"/>
    <s v="Office Supplies"/>
    <s v="Paper"/>
    <s v="Adams Telephone Message Books, 5 1/4î x 11î"/>
    <n v="4.8319999999999999"/>
    <n v="1"/>
    <n v="0.2"/>
    <n v="1.6308"/>
    <x v="8"/>
    <x v="2"/>
  </r>
  <r>
    <n v="9795"/>
    <s v="CA-2014-127166"/>
    <d v="2014-05-21T00:00:00"/>
    <s v="5/23/2014"/>
    <s v="Second Class"/>
    <s v="KH-16360"/>
    <s v="Katherine Hughes"/>
    <s v="Consumer"/>
    <s v="United States"/>
    <s v="Houston"/>
    <s v="Texas"/>
    <n v="77070"/>
    <s v="Central"/>
    <s v="OFF-BI-10000977"/>
    <s v="Office Supplies"/>
    <s v="Binders"/>
    <s v="Ibico Plastic Spiral Binding Combs"/>
    <n v="18.239999999999998"/>
    <n v="3"/>
    <n v="0.8"/>
    <n v="-31.007999999999999"/>
    <x v="8"/>
    <x v="2"/>
  </r>
  <r>
    <n v="9796"/>
    <s v="CA-2016-125920"/>
    <d v="2016-05-21T00:00:00"/>
    <s v="5/28/2016"/>
    <s v="Standard Class"/>
    <s v="SH-19975"/>
    <s v="Sally Hughsby"/>
    <s v="Corporate"/>
    <s v="United States"/>
    <s v="Chicago"/>
    <s v="Illinois"/>
    <n v="60610"/>
    <s v="Central"/>
    <s v="OFF-BI-10003429"/>
    <s v="Office Supplies"/>
    <s v="Binders"/>
    <s v="Cardinal HOLDit! Binder Insert Strips,Extra Strips"/>
    <n v="3.798"/>
    <n v="3"/>
    <n v="0.8"/>
    <n v="-5.8868999999999998"/>
    <x v="35"/>
    <x v="0"/>
  </r>
  <r>
    <n v="9797"/>
    <s v="CA-2015-128608"/>
    <d v="2015-01-12T00:00:00"/>
    <s v="1/17/2015"/>
    <s v="Standard Class"/>
    <s v="CS-12490"/>
    <s v="Cindy Schnelling"/>
    <s v="Corporate"/>
    <s v="United States"/>
    <s v="Toledo"/>
    <s v="Ohio"/>
    <n v="43615"/>
    <s v="East"/>
    <s v="OFF-AR-10001374"/>
    <s v="Office Supplies"/>
    <s v="Art"/>
    <s v="BIC Brite Liner Highlighters, Chisel Tip"/>
    <n v="10.368"/>
    <n v="2"/>
    <n v="0.2"/>
    <n v="1.5551999999999999"/>
    <x v="26"/>
    <x v="1"/>
  </r>
  <r>
    <n v="9798"/>
    <s v="CA-2015-128608"/>
    <d v="2015-01-12T00:00:00"/>
    <s v="1/17/2015"/>
    <s v="Standard Class"/>
    <s v="CS-12490"/>
    <s v="Cindy Schnelling"/>
    <s v="Corporate"/>
    <s v="United States"/>
    <s v="Toledo"/>
    <s v="Ohio"/>
    <n v="43615"/>
    <s v="East"/>
    <s v="TEC-PH-10004977"/>
    <s v="Technology"/>
    <s v="Phones"/>
    <s v="GE 30524EE4"/>
    <n v="235.18799999999999"/>
    <n v="2"/>
    <n v="0.4"/>
    <n v="-43.117800000000003"/>
    <x v="26"/>
    <x v="1"/>
  </r>
  <r>
    <n v="9799"/>
    <s v="CA-2015-128608"/>
    <d v="2015-01-12T00:00:00"/>
    <s v="1/17/2015"/>
    <s v="Standard Class"/>
    <s v="CS-12490"/>
    <s v="Cindy Schnelling"/>
    <s v="Corporate"/>
    <s v="United States"/>
    <s v="Toledo"/>
    <s v="Ohio"/>
    <n v="43615"/>
    <s v="East"/>
    <s v="TEC-PH-10000912"/>
    <s v="Technology"/>
    <s v="Phones"/>
    <s v="Anker 24W Portable Micro USB Car Charger"/>
    <n v="26.376000000000001"/>
    <n v="4"/>
    <n v="0.4"/>
    <n v="2.6375999999999999"/>
    <x v="26"/>
    <x v="1"/>
  </r>
  <r>
    <n v="9800"/>
    <s v="CA-2015-128608"/>
    <d v="2015-01-12T00:00:00"/>
    <s v="1/17/2015"/>
    <s v="Standard Class"/>
    <s v="CS-12490"/>
    <s v="Cindy Schnelling"/>
    <s v="Corporate"/>
    <s v="United States"/>
    <s v="Toledo"/>
    <s v="Ohio"/>
    <n v="43615"/>
    <s v="East"/>
    <s v="TEC-AC-10000487"/>
    <s v="Technology"/>
    <s v="Accessories"/>
    <s v="SanDisk Cruzer 4 GB USB Flash Drive"/>
    <n v="10.384"/>
    <n v="2"/>
    <n v="0.2"/>
    <n v="2.2065999999999999"/>
    <x v="26"/>
    <x v="1"/>
  </r>
  <r>
    <n v="9801"/>
    <s v="CA-2015-128608"/>
    <d v="2015-01-12T00:00:00"/>
    <s v="1/17/2015"/>
    <s v="Standard Class"/>
    <s v="CS-12490"/>
    <s v="Cindy Schnelling"/>
    <s v="Corporate"/>
    <s v="United States"/>
    <s v="Toledo"/>
    <s v="Ohio"/>
    <n v="43615"/>
    <s v="East"/>
    <s v="TEC-PH-10002262"/>
    <s v="Technology"/>
    <s v="Phones"/>
    <s v="LG Electronics Tone+ HBS-730 Bluetooth Headset"/>
    <n v="107.11799999999999"/>
    <n v="3"/>
    <n v="0.4"/>
    <n v="-21.4236"/>
    <x v="26"/>
    <x v="1"/>
  </r>
  <r>
    <n v="9802"/>
    <s v="CA-2017-137918"/>
    <d v="2017-09-29T00:00:00"/>
    <d v="2017-06-10T00:00:00"/>
    <s v="Standard Class"/>
    <s v="JK-15730"/>
    <s v="Joe Kamberova"/>
    <s v="Consumer"/>
    <s v="United States"/>
    <s v="Lodi"/>
    <s v="California"/>
    <n v="95240"/>
    <s v="West"/>
    <s v="OFF-SU-10000898"/>
    <s v="Office Supplies"/>
    <s v="Supplies"/>
    <s v="Acme Hot Forged Carbon Steel Scissors with Nickel-Plated Handles, 3 7/8&quot; Cut, 8&quot;L"/>
    <n v="97.3"/>
    <n v="7"/>
    <n v="0"/>
    <n v="28.216999999999999"/>
    <x v="15"/>
    <x v="3"/>
  </r>
  <r>
    <n v="9803"/>
    <s v="CA-2015-122973"/>
    <d v="2015-07-18T00:00:00"/>
    <s v="7/20/2015"/>
    <s v="Second Class"/>
    <s v="PJ-19015"/>
    <s v="Pauline Johnson"/>
    <s v="Consumer"/>
    <s v="United States"/>
    <s v="New York City"/>
    <s v="New York"/>
    <n v="10024"/>
    <s v="East"/>
    <s v="OFF-BI-10004182"/>
    <s v="Office Supplies"/>
    <s v="Binders"/>
    <s v="Economy Binders"/>
    <n v="3.3279999999999998"/>
    <n v="2"/>
    <n v="0.2"/>
    <n v="1.2063999999999999"/>
    <x v="38"/>
    <x v="1"/>
  </r>
  <r>
    <n v="9804"/>
    <s v="CA-2015-122973"/>
    <d v="2015-07-18T00:00:00"/>
    <s v="7/20/2015"/>
    <s v="Second Class"/>
    <s v="PJ-19015"/>
    <s v="Pauline Johnson"/>
    <s v="Consumer"/>
    <s v="United States"/>
    <s v="New York City"/>
    <s v="New York"/>
    <n v="10024"/>
    <s v="East"/>
    <s v="TEC-PH-10002468"/>
    <s v="Technology"/>
    <s v="Phones"/>
    <s v="Plantronics CS 50-USB -†headset†- Convertible, Monaural"/>
    <n v="135.99"/>
    <n v="1"/>
    <n v="0"/>
    <n v="36.717300000000002"/>
    <x v="38"/>
    <x v="1"/>
  </r>
  <r>
    <n v="9805"/>
    <s v="CA-2015-122973"/>
    <d v="2015-07-18T00:00:00"/>
    <s v="7/20/2015"/>
    <s v="Second Class"/>
    <s v="PJ-19015"/>
    <s v="Pauline Johnson"/>
    <s v="Consumer"/>
    <s v="United States"/>
    <s v="New York City"/>
    <s v="New York"/>
    <n v="10024"/>
    <s v="East"/>
    <s v="FUR-FU-10002364"/>
    <s v="Furniture"/>
    <s v="Furnishings"/>
    <s v="Eldon Expressions Wood Desk Accessories, Oak"/>
    <n v="7.38"/>
    <n v="1"/>
    <n v="0"/>
    <n v="2.1402000000000001"/>
    <x v="38"/>
    <x v="1"/>
  </r>
  <r>
    <n v="9806"/>
    <s v="CA-2016-136322"/>
    <d v="2016-10-21T00:00:00"/>
    <s v="10/26/2016"/>
    <s v="Standard Class"/>
    <s v="AP-10720"/>
    <s v="Anne Pryor"/>
    <s v="Home Office"/>
    <s v="United States"/>
    <s v="Fort Lauderdale"/>
    <s v="Florida"/>
    <n v="33311"/>
    <s v="South"/>
    <s v="FUR-FU-10002878"/>
    <s v="Furniture"/>
    <s v="Furnishings"/>
    <s v="Seth Thomas 14&quot; Day/Date Wall Clock"/>
    <n v="45.567999999999998"/>
    <n v="2"/>
    <n v="0.2"/>
    <n v="9.6831999999999994"/>
    <x v="32"/>
    <x v="0"/>
  </r>
  <r>
    <n v="9807"/>
    <s v="CA-2016-136322"/>
    <d v="2016-10-21T00:00:00"/>
    <s v="10/26/2016"/>
    <s v="Standard Class"/>
    <s v="AP-10720"/>
    <s v="Anne Pryor"/>
    <s v="Home Office"/>
    <s v="United States"/>
    <s v="Fort Lauderdale"/>
    <s v="Florida"/>
    <n v="33311"/>
    <s v="South"/>
    <s v="OFF-BI-10004817"/>
    <s v="Office Supplies"/>
    <s v="Binders"/>
    <s v="GBC Personal VeloBind Strips"/>
    <n v="28.751999999999999"/>
    <n v="8"/>
    <n v="0.7"/>
    <n v="-21.084800000000001"/>
    <x v="32"/>
    <x v="0"/>
  </r>
  <r>
    <n v="9808"/>
    <s v="CA-2017-107209"/>
    <d v="2017-07-27T00:00:00"/>
    <d v="2017-01-08T00:00:00"/>
    <s v="Second Class"/>
    <s v="JW-15955"/>
    <s v="Joni Wasserman"/>
    <s v="Consumer"/>
    <s v="United States"/>
    <s v="Raleigh"/>
    <s v="North Carolina"/>
    <n v="27604"/>
    <s v="South"/>
    <s v="FUR-CH-10001146"/>
    <s v="Furniture"/>
    <s v="Chairs"/>
    <s v="Global Value Mid-Back Manager's Chair, Gray"/>
    <n v="194.84800000000001"/>
    <n v="4"/>
    <n v="0.2"/>
    <n v="12.178000000000001"/>
    <x v="10"/>
    <x v="3"/>
  </r>
  <r>
    <n v="9809"/>
    <s v="CA-2017-145093"/>
    <d v="2017-07-21T00:00:00"/>
    <s v="7/26/2017"/>
    <s v="Standard Class"/>
    <s v="PT-19090"/>
    <s v="Pete Takahito"/>
    <s v="Consumer"/>
    <s v="United States"/>
    <s v="Chicago"/>
    <s v="Illinois"/>
    <n v="60623"/>
    <s v="Central"/>
    <s v="OFF-BI-10001116"/>
    <s v="Office Supplies"/>
    <s v="Binders"/>
    <s v="Wilson Jones 1&quot; Hanging DublLock Ring Binders"/>
    <n v="2.1120000000000001"/>
    <n v="2"/>
    <n v="0.8"/>
    <n v="-3.3792"/>
    <x v="10"/>
    <x v="3"/>
  </r>
  <r>
    <n v="9810"/>
    <s v="US-2014-139640"/>
    <d v="2014-11-07T00:00:00"/>
    <d v="2014-11-11T00:00:00"/>
    <s v="Second Class"/>
    <s v="TB-21595"/>
    <s v="Troy Blackwell"/>
    <s v="Consumer"/>
    <s v="United States"/>
    <s v="Portland"/>
    <s v="Oregon"/>
    <n v="97206"/>
    <s v="West"/>
    <s v="OFF-PA-10000304"/>
    <s v="Office Supplies"/>
    <s v="Paper"/>
    <s v="Xerox 1995"/>
    <n v="25.92"/>
    <n v="5"/>
    <n v="0.2"/>
    <n v="9.0719999999999992"/>
    <x v="7"/>
    <x v="2"/>
  </r>
  <r>
    <n v="9811"/>
    <s v="US-2014-139640"/>
    <d v="2014-11-07T00:00:00"/>
    <d v="2014-11-11T00:00:00"/>
    <s v="Second Class"/>
    <s v="TB-21595"/>
    <s v="Troy Blackwell"/>
    <s v="Consumer"/>
    <s v="United States"/>
    <s v="Portland"/>
    <s v="Oregon"/>
    <n v="97206"/>
    <s v="West"/>
    <s v="OFF-AR-10002240"/>
    <s v="Office Supplies"/>
    <s v="Art"/>
    <s v="Panasonic KP-150 Electric Pencil Sharpener"/>
    <n v="120.768"/>
    <n v="4"/>
    <n v="0.2"/>
    <n v="9.0576000000000008"/>
    <x v="7"/>
    <x v="2"/>
  </r>
  <r>
    <n v="9812"/>
    <s v="CA-2016-117583"/>
    <d v="2016-11-27T00:00:00"/>
    <s v="11/30/2016"/>
    <s v="First Class"/>
    <s v="CB-12025"/>
    <s v="Cassandra Brandow"/>
    <s v="Consumer"/>
    <s v="United States"/>
    <s v="East Orange"/>
    <s v="New Jersey"/>
    <n v="7017"/>
    <s v="East"/>
    <s v="OFF-PA-10001246"/>
    <s v="Office Supplies"/>
    <s v="Paper"/>
    <s v="Xerox 215"/>
    <n v="25.92"/>
    <n v="4"/>
    <n v="0"/>
    <n v="12.441599999999999"/>
    <x v="0"/>
    <x v="0"/>
  </r>
  <r>
    <n v="9813"/>
    <s v="CA-2016-117583"/>
    <d v="2016-11-27T00:00:00"/>
    <s v="11/30/2016"/>
    <s v="First Class"/>
    <s v="CB-12025"/>
    <s v="Cassandra Brandow"/>
    <s v="Consumer"/>
    <s v="United States"/>
    <s v="East Orange"/>
    <s v="New Jersey"/>
    <n v="7017"/>
    <s v="East"/>
    <s v="OFF-AR-10000658"/>
    <s v="Office Supplies"/>
    <s v="Art"/>
    <s v="Newell 324"/>
    <n v="34.65"/>
    <n v="3"/>
    <n v="0"/>
    <n v="9.702"/>
    <x v="0"/>
    <x v="0"/>
  </r>
  <r>
    <n v="9814"/>
    <s v="CA-2016-117583"/>
    <d v="2016-11-27T00:00:00"/>
    <s v="11/30/2016"/>
    <s v="First Class"/>
    <s v="CB-12025"/>
    <s v="Cassandra Brandow"/>
    <s v="Consumer"/>
    <s v="United States"/>
    <s v="East Orange"/>
    <s v="New Jersey"/>
    <n v="7017"/>
    <s v="East"/>
    <s v="OFF-PA-10000100"/>
    <s v="Office Supplies"/>
    <s v="Paper"/>
    <s v="Xerox 1945"/>
    <n v="204.95"/>
    <n v="5"/>
    <n v="0"/>
    <n v="100.4255"/>
    <x v="0"/>
    <x v="0"/>
  </r>
  <r>
    <n v="9815"/>
    <s v="CA-2016-117583"/>
    <d v="2016-11-27T00:00:00"/>
    <s v="11/30/2016"/>
    <s v="First Class"/>
    <s v="CB-12025"/>
    <s v="Cassandra Brandow"/>
    <s v="Consumer"/>
    <s v="United States"/>
    <s v="East Orange"/>
    <s v="New Jersey"/>
    <n v="7017"/>
    <s v="East"/>
    <s v="OFF-BI-10004233"/>
    <s v="Office Supplies"/>
    <s v="Binders"/>
    <s v="GBC Pre-Punched Binding Paper, Plastic, White, 8-1/2&quot; x 11&quot;"/>
    <n v="79.95"/>
    <n v="5"/>
    <n v="0"/>
    <n v="38.375999999999998"/>
    <x v="0"/>
    <x v="0"/>
  </r>
  <r>
    <n v="9816"/>
    <s v="CA-2015-162201"/>
    <d v="2015-06-08T00:00:00"/>
    <d v="2015-12-06T00:00:00"/>
    <s v="Standard Class"/>
    <s v="AG-10495"/>
    <s v="Andrew Gjertsen"/>
    <s v="Corporate"/>
    <s v="United States"/>
    <s v="Saint Petersburg"/>
    <s v="Florida"/>
    <n v="33710"/>
    <s v="South"/>
    <s v="OFF-PA-10002581"/>
    <s v="Office Supplies"/>
    <s v="Paper"/>
    <s v="Xerox 1951"/>
    <n v="173.488"/>
    <n v="7"/>
    <n v="0.2"/>
    <n v="54.215000000000003"/>
    <x v="40"/>
    <x v="1"/>
  </r>
  <r>
    <n v="9817"/>
    <s v="CA-2015-162201"/>
    <d v="2015-06-08T00:00:00"/>
    <d v="2015-12-06T00:00:00"/>
    <s v="Standard Class"/>
    <s v="AG-10495"/>
    <s v="Andrew Gjertsen"/>
    <s v="Corporate"/>
    <s v="United States"/>
    <s v="Saint Petersburg"/>
    <s v="Florida"/>
    <n v="33710"/>
    <s v="South"/>
    <s v="OFF-ST-10000046"/>
    <s v="Office Supplies"/>
    <s v="Storage"/>
    <s v="Fellowes Super Stor/Drawer Files"/>
    <n v="516.96"/>
    <n v="4"/>
    <n v="0.2"/>
    <n v="-6.4619999999999997"/>
    <x v="40"/>
    <x v="1"/>
  </r>
  <r>
    <n v="9818"/>
    <s v="CA-2015-162201"/>
    <d v="2015-06-08T00:00:00"/>
    <d v="2015-12-06T00:00:00"/>
    <s v="Standard Class"/>
    <s v="AG-10495"/>
    <s v="Andrew Gjertsen"/>
    <s v="Corporate"/>
    <s v="United States"/>
    <s v="Saint Petersburg"/>
    <s v="Florida"/>
    <n v="33710"/>
    <s v="South"/>
    <s v="FUR-FU-10001185"/>
    <s v="Furniture"/>
    <s v="Furnishings"/>
    <s v="Advantus Employee of the Month Certificate Frame, 11 x 13-1/2"/>
    <n v="173.208"/>
    <n v="7"/>
    <n v="0.2"/>
    <n v="45.467100000000002"/>
    <x v="40"/>
    <x v="1"/>
  </r>
  <r>
    <n v="9819"/>
    <s v="CA-2015-162201"/>
    <d v="2015-06-08T00:00:00"/>
    <d v="2015-12-06T00:00:00"/>
    <s v="Standard Class"/>
    <s v="AG-10495"/>
    <s v="Andrew Gjertsen"/>
    <s v="Corporate"/>
    <s v="United States"/>
    <s v="Saint Petersburg"/>
    <s v="Florida"/>
    <n v="33710"/>
    <s v="South"/>
    <s v="OFF-AR-10003856"/>
    <s v="Office Supplies"/>
    <s v="Art"/>
    <s v="Newell 344"/>
    <n v="4.4480000000000004"/>
    <n v="2"/>
    <n v="0.2"/>
    <n v="0.33360000000000001"/>
    <x v="40"/>
    <x v="1"/>
  </r>
  <r>
    <n v="9820"/>
    <s v="CA-2015-162201"/>
    <d v="2015-06-08T00:00:00"/>
    <d v="2015-12-06T00:00:00"/>
    <s v="Standard Class"/>
    <s v="AG-10495"/>
    <s v="Andrew Gjertsen"/>
    <s v="Corporate"/>
    <s v="United States"/>
    <s v="Saint Petersburg"/>
    <s v="Florida"/>
    <n v="33710"/>
    <s v="South"/>
    <s v="OFF-LA-10001982"/>
    <s v="Office Supplies"/>
    <s v="Labels"/>
    <s v="Smead Alpha-Z Color-Coded Name Labels First Letter Starter Set"/>
    <n v="9"/>
    <n v="3"/>
    <n v="0.2"/>
    <n v="3.15"/>
    <x v="40"/>
    <x v="1"/>
  </r>
  <r>
    <n v="9821"/>
    <s v="CA-2015-162201"/>
    <d v="2015-06-08T00:00:00"/>
    <d v="2015-12-06T00:00:00"/>
    <s v="Standard Class"/>
    <s v="AG-10495"/>
    <s v="Andrew Gjertsen"/>
    <s v="Corporate"/>
    <s v="United States"/>
    <s v="Saint Petersburg"/>
    <s v="Florida"/>
    <n v="33710"/>
    <s v="South"/>
    <s v="OFF-PA-10001215"/>
    <s v="Office Supplies"/>
    <s v="Paper"/>
    <s v="Xerox 1963"/>
    <n v="42.24"/>
    <n v="10"/>
    <n v="0.2"/>
    <n v="13.2"/>
    <x v="40"/>
    <x v="1"/>
  </r>
  <r>
    <n v="9822"/>
    <s v="CA-2015-162201"/>
    <d v="2015-06-08T00:00:00"/>
    <d v="2015-12-06T00:00:00"/>
    <s v="Standard Class"/>
    <s v="AG-10495"/>
    <s v="Andrew Gjertsen"/>
    <s v="Corporate"/>
    <s v="United States"/>
    <s v="Saint Petersburg"/>
    <s v="Florida"/>
    <n v="33710"/>
    <s v="South"/>
    <s v="OFF-BI-10002429"/>
    <s v="Office Supplies"/>
    <s v="Binders"/>
    <s v="Premier Elliptical Ring Binder, Black"/>
    <n v="18.263999999999999"/>
    <n v="2"/>
    <n v="0.7"/>
    <n v="-13.393599999999999"/>
    <x v="40"/>
    <x v="1"/>
  </r>
  <r>
    <n v="9823"/>
    <s v="US-2014-164406"/>
    <d v="2014-08-15T00:00:00"/>
    <s v="8/19/2014"/>
    <s v="Standard Class"/>
    <s v="BD-11605"/>
    <s v="Brian Dahlen"/>
    <s v="Consumer"/>
    <s v="United States"/>
    <s v="San Francisco"/>
    <s v="California"/>
    <n v="94122"/>
    <s v="West"/>
    <s v="OFF-AP-10003287"/>
    <s v="Office Supplies"/>
    <s v="Appliances"/>
    <s v="Tripp Lite TLP810NET Broadband Surge for Modem/Fax"/>
    <n v="152.91"/>
    <n v="3"/>
    <n v="0"/>
    <n v="42.814799999999998"/>
    <x v="9"/>
    <x v="2"/>
  </r>
  <r>
    <n v="9824"/>
    <s v="US-2014-164406"/>
    <d v="2014-08-15T00:00:00"/>
    <s v="8/19/2014"/>
    <s v="Standard Class"/>
    <s v="BD-11605"/>
    <s v="Brian Dahlen"/>
    <s v="Consumer"/>
    <s v="United States"/>
    <s v="San Francisco"/>
    <s v="California"/>
    <n v="94122"/>
    <s v="West"/>
    <s v="OFF-PA-10000167"/>
    <s v="Office Supplies"/>
    <s v="Paper"/>
    <s v="Xerox 1925"/>
    <n v="92.94"/>
    <n v="3"/>
    <n v="0"/>
    <n v="41.823"/>
    <x v="9"/>
    <x v="2"/>
  </r>
  <r>
    <n v="9825"/>
    <s v="US-2014-164406"/>
    <d v="2014-08-15T00:00:00"/>
    <s v="8/19/2014"/>
    <s v="Standard Class"/>
    <s v="BD-11605"/>
    <s v="Brian Dahlen"/>
    <s v="Consumer"/>
    <s v="United States"/>
    <s v="San Francisco"/>
    <s v="California"/>
    <n v="94122"/>
    <s v="West"/>
    <s v="OFF-BI-10002309"/>
    <s v="Office Supplies"/>
    <s v="Binders"/>
    <s v="Avery Heavy-Duty EZD  Binder With Locking Rings"/>
    <n v="17.856000000000002"/>
    <n v="4"/>
    <n v="0.2"/>
    <n v="6.2496"/>
    <x v="9"/>
    <x v="2"/>
  </r>
  <r>
    <n v="9826"/>
    <s v="US-2014-164406"/>
    <d v="2014-08-15T00:00:00"/>
    <s v="8/19/2014"/>
    <s v="Standard Class"/>
    <s v="BD-11605"/>
    <s v="Brian Dahlen"/>
    <s v="Consumer"/>
    <s v="United States"/>
    <s v="San Francisco"/>
    <s v="California"/>
    <n v="94122"/>
    <s v="West"/>
    <s v="OFF-BI-10003638"/>
    <s v="Office Supplies"/>
    <s v="Binders"/>
    <s v="GBC Durable Plastic Covers"/>
    <n v="46.44"/>
    <n v="3"/>
    <n v="0.2"/>
    <n v="15.093"/>
    <x v="9"/>
    <x v="2"/>
  </r>
  <r>
    <n v="9827"/>
    <s v="US-2014-164406"/>
    <d v="2014-08-15T00:00:00"/>
    <s v="8/19/2014"/>
    <s v="Standard Class"/>
    <s v="BD-11605"/>
    <s v="Brian Dahlen"/>
    <s v="Consumer"/>
    <s v="United States"/>
    <s v="San Francisco"/>
    <s v="California"/>
    <n v="94122"/>
    <s v="West"/>
    <s v="FUR-CH-10003833"/>
    <s v="Furniture"/>
    <s v="Chairs"/>
    <s v="Novimex Fabric Task Chair"/>
    <n v="195.136"/>
    <n v="4"/>
    <n v="0.2"/>
    <n v="-12.196"/>
    <x v="9"/>
    <x v="2"/>
  </r>
  <r>
    <n v="9828"/>
    <s v="CA-2017-169999"/>
    <d v="2017-06-19T00:00:00"/>
    <s v="6/26/2017"/>
    <s v="Standard Class"/>
    <s v="JS-15685"/>
    <s v="Jim Sink"/>
    <s v="Corporate"/>
    <s v="United States"/>
    <s v="New York City"/>
    <s v="New York"/>
    <n v="10035"/>
    <s v="East"/>
    <s v="OFF-ST-10001511"/>
    <s v="Office Supplies"/>
    <s v="Storage"/>
    <s v="Space Solutions Commercial Steel Shelving"/>
    <n v="129.30000000000001"/>
    <n v="2"/>
    <n v="0"/>
    <n v="6.4649999999999999"/>
    <x v="27"/>
    <x v="3"/>
  </r>
  <r>
    <n v="9829"/>
    <s v="CA-2017-169999"/>
    <d v="2017-06-19T00:00:00"/>
    <s v="6/26/2017"/>
    <s v="Standard Class"/>
    <s v="JS-15685"/>
    <s v="Jim Sink"/>
    <s v="Corporate"/>
    <s v="United States"/>
    <s v="New York City"/>
    <s v="New York"/>
    <n v="10035"/>
    <s v="East"/>
    <s v="OFF-BI-10004728"/>
    <s v="Office Supplies"/>
    <s v="Binders"/>
    <s v="Wilson Jones Turn Tabs Binder Tool for Ring Binders"/>
    <n v="11.568"/>
    <n v="3"/>
    <n v="0.2"/>
    <n v="3.7595999999999998"/>
    <x v="27"/>
    <x v="3"/>
  </r>
  <r>
    <n v="9830"/>
    <s v="US-2017-152842"/>
    <d v="2017-07-16T00:00:00"/>
    <s v="7/23/2017"/>
    <s v="Standard Class"/>
    <s v="NF-18385"/>
    <s v="Natalie Fritzler"/>
    <s v="Consumer"/>
    <s v="United States"/>
    <s v="Charlotte"/>
    <s v="North Carolina"/>
    <n v="28205"/>
    <s v="South"/>
    <s v="FUR-CH-10004218"/>
    <s v="Furniture"/>
    <s v="Chairs"/>
    <s v="Global Fabric Manager's Chair, Dark Gray"/>
    <n v="242.352"/>
    <n v="3"/>
    <n v="0.2"/>
    <n v="15.147"/>
    <x v="10"/>
    <x v="3"/>
  </r>
  <r>
    <n v="9831"/>
    <s v="CA-2014-113257"/>
    <d v="2014-12-16T00:00:00"/>
    <s v="12/18/2014"/>
    <s v="Second Class"/>
    <s v="SC-20305"/>
    <s v="Sean Christensen"/>
    <s v="Consumer"/>
    <s v="United States"/>
    <s v="Beaumont"/>
    <s v="Texas"/>
    <n v="77705"/>
    <s v="Central"/>
    <s v="TEC-AC-10004171"/>
    <s v="Technology"/>
    <s v="Accessories"/>
    <s v="Razer Kraken 7.1 Surround Sound Over Ear USB Gaming Headset"/>
    <n v="319.96800000000002"/>
    <n v="4"/>
    <n v="0.2"/>
    <n v="95.990399999999994"/>
    <x v="20"/>
    <x v="2"/>
  </r>
  <r>
    <n v="9832"/>
    <s v="CA-2014-113257"/>
    <d v="2014-12-16T00:00:00"/>
    <s v="12/18/2014"/>
    <s v="Second Class"/>
    <s v="SC-20305"/>
    <s v="Sean Christensen"/>
    <s v="Consumer"/>
    <s v="United States"/>
    <s v="Beaumont"/>
    <s v="Texas"/>
    <n v="77705"/>
    <s v="Central"/>
    <s v="FUR-FU-10001706"/>
    <s v="Furniture"/>
    <s v="Furnishings"/>
    <s v="Longer-Life Soft White Bulbs"/>
    <n v="8.6240000000000006"/>
    <n v="7"/>
    <n v="0.6"/>
    <n v="-2.5872000000000002"/>
    <x v="20"/>
    <x v="2"/>
  </r>
  <r>
    <n v="9833"/>
    <s v="CA-2014-133963"/>
    <d v="2014-05-18T00:00:00"/>
    <s v="5/22/2014"/>
    <s v="Second Class"/>
    <s v="GA-14515"/>
    <s v="George Ashbrook"/>
    <s v="Consumer"/>
    <s v="United States"/>
    <s v="Dallas"/>
    <s v="Texas"/>
    <n v="75220"/>
    <s v="Central"/>
    <s v="OFF-PA-10001526"/>
    <s v="Office Supplies"/>
    <s v="Paper"/>
    <s v="Xerox 1949"/>
    <n v="3.984"/>
    <n v="1"/>
    <n v="0.2"/>
    <n v="1.4441999999999999"/>
    <x v="8"/>
    <x v="2"/>
  </r>
  <r>
    <n v="9834"/>
    <s v="CA-2017-130302"/>
    <d v="2017-09-14T00:00:00"/>
    <s v="9/19/2017"/>
    <s v="Standard Class"/>
    <s v="CY-12745"/>
    <s v="Craig Yedwab"/>
    <s v="Corporate"/>
    <s v="United States"/>
    <s v="Springfield"/>
    <s v="Ohio"/>
    <n v="45503"/>
    <s v="East"/>
    <s v="TEC-AC-10002001"/>
    <s v="Technology"/>
    <s v="Accessories"/>
    <s v="Logitech Wireless Gaming Headset G930"/>
    <n v="895.94399999999996"/>
    <n v="7"/>
    <n v="0.2"/>
    <n v="190.38810000000001"/>
    <x v="15"/>
    <x v="3"/>
  </r>
  <r>
    <n v="9835"/>
    <s v="CA-2016-126627"/>
    <d v="2016-10-10T00:00:00"/>
    <d v="2016-12-10T00:00:00"/>
    <s v="First Class"/>
    <s v="WB-21850"/>
    <s v="William Brown"/>
    <s v="Consumer"/>
    <s v="United States"/>
    <s v="La Porte"/>
    <s v="Texas"/>
    <n v="77571"/>
    <s v="Central"/>
    <s v="FUR-FU-10004963"/>
    <s v="Furniture"/>
    <s v="Furnishings"/>
    <s v="Eldon 400 Class Desk Accessories, Black Carbon"/>
    <n v="14"/>
    <n v="4"/>
    <n v="0.6"/>
    <n v="-6.3"/>
    <x v="32"/>
    <x v="0"/>
  </r>
  <r>
    <n v="9836"/>
    <s v="CA-2016-126627"/>
    <d v="2016-10-10T00:00:00"/>
    <d v="2016-12-10T00:00:00"/>
    <s v="First Class"/>
    <s v="WB-21850"/>
    <s v="William Brown"/>
    <s v="Consumer"/>
    <s v="United States"/>
    <s v="La Porte"/>
    <s v="Texas"/>
    <n v="77571"/>
    <s v="Central"/>
    <s v="OFF-BI-10001597"/>
    <s v="Office Supplies"/>
    <s v="Binders"/>
    <s v="Wilson Jones Ledger-Size, Piano-Hinge Binder, 2&quot;, Blue"/>
    <n v="16.391999999999999"/>
    <n v="2"/>
    <n v="0.8"/>
    <n v="-26.2272"/>
    <x v="32"/>
    <x v="0"/>
  </r>
  <r>
    <n v="9837"/>
    <s v="US-2016-125402"/>
    <d v="2016-09-25T00:00:00"/>
    <d v="2016-01-10T00:00:00"/>
    <s v="Standard Class"/>
    <s v="DL-12865"/>
    <s v="Dan Lawera"/>
    <s v="Consumer"/>
    <s v="United States"/>
    <s v="Long Beach"/>
    <s v="California"/>
    <n v="90805"/>
    <s v="West"/>
    <s v="OFF-PA-10000141"/>
    <s v="Office Supplies"/>
    <s v="Paper"/>
    <s v="Ampad Evidence Wirebond Steno Books, 6&quot; x 9&quot;"/>
    <n v="10.9"/>
    <n v="5"/>
    <n v="0"/>
    <n v="5.1230000000000002"/>
    <x v="21"/>
    <x v="0"/>
  </r>
  <r>
    <n v="9838"/>
    <s v="US-2016-125402"/>
    <d v="2016-09-25T00:00:00"/>
    <d v="2016-01-10T00:00:00"/>
    <s v="Standard Class"/>
    <s v="DL-12865"/>
    <s v="Dan Lawera"/>
    <s v="Consumer"/>
    <s v="United States"/>
    <s v="Long Beach"/>
    <s v="California"/>
    <n v="90805"/>
    <s v="West"/>
    <s v="OFF-LA-10003923"/>
    <s v="Office Supplies"/>
    <s v="Labels"/>
    <s v="Alphabetical Labels for Top Tab Filing"/>
    <n v="29.6"/>
    <n v="2"/>
    <n v="0"/>
    <n v="14.8"/>
    <x v="21"/>
    <x v="0"/>
  </r>
  <r>
    <n v="9839"/>
    <s v="US-2016-125402"/>
    <d v="2016-09-25T00:00:00"/>
    <d v="2016-01-10T00:00:00"/>
    <s v="Standard Class"/>
    <s v="DL-12865"/>
    <s v="Dan Lawera"/>
    <s v="Consumer"/>
    <s v="United States"/>
    <s v="Long Beach"/>
    <s v="California"/>
    <n v="90805"/>
    <s v="West"/>
    <s v="OFF-LA-10001771"/>
    <s v="Office Supplies"/>
    <s v="Labels"/>
    <s v="Avery 513"/>
    <n v="4.9800000000000004"/>
    <n v="1"/>
    <n v="0"/>
    <n v="2.2907999999999999"/>
    <x v="21"/>
    <x v="0"/>
  </r>
  <r>
    <n v="9840"/>
    <s v="US-2016-125402"/>
    <d v="2016-09-25T00:00:00"/>
    <d v="2016-01-10T00:00:00"/>
    <s v="Standard Class"/>
    <s v="DL-12865"/>
    <s v="Dan Lawera"/>
    <s v="Consumer"/>
    <s v="United States"/>
    <s v="Long Beach"/>
    <s v="California"/>
    <n v="90805"/>
    <s v="West"/>
    <s v="TEC-CO-10001943"/>
    <s v="Technology"/>
    <s v="Copiers"/>
    <s v="Canon PC-428 Personal Copier"/>
    <n v="479.976"/>
    <n v="3"/>
    <n v="0.2"/>
    <n v="161.99189999999999"/>
    <x v="21"/>
    <x v="0"/>
  </r>
  <r>
    <n v="9841"/>
    <s v="US-2016-125402"/>
    <d v="2016-09-25T00:00:00"/>
    <d v="2016-01-10T00:00:00"/>
    <s v="Standard Class"/>
    <s v="DL-12865"/>
    <s v="Dan Lawera"/>
    <s v="Consumer"/>
    <s v="United States"/>
    <s v="Long Beach"/>
    <s v="California"/>
    <n v="90805"/>
    <s v="West"/>
    <s v="TEC-PH-10003356"/>
    <s v="Technology"/>
    <s v="Phones"/>
    <s v="SmartStand Mobile Device Holder, Assorted Colors"/>
    <n v="44.735999999999997"/>
    <n v="8"/>
    <n v="0.2"/>
    <n v="4.4736000000000002"/>
    <x v="21"/>
    <x v="0"/>
  </r>
  <r>
    <n v="9842"/>
    <s v="US-2016-125402"/>
    <d v="2016-09-25T00:00:00"/>
    <d v="2016-01-10T00:00:00"/>
    <s v="Standard Class"/>
    <s v="DL-12865"/>
    <s v="Dan Lawera"/>
    <s v="Consumer"/>
    <s v="United States"/>
    <s v="Long Beach"/>
    <s v="California"/>
    <n v="90805"/>
    <s v="West"/>
    <s v="OFF-AR-10002255"/>
    <s v="Office Supplies"/>
    <s v="Art"/>
    <s v="Newell 346"/>
    <n v="5.76"/>
    <n v="2"/>
    <n v="0"/>
    <n v="1.6704000000000001"/>
    <x v="21"/>
    <x v="0"/>
  </r>
  <r>
    <n v="9843"/>
    <s v="US-2016-125402"/>
    <d v="2016-09-25T00:00:00"/>
    <d v="2016-01-10T00:00:00"/>
    <s v="Standard Class"/>
    <s v="DL-12865"/>
    <s v="Dan Lawera"/>
    <s v="Consumer"/>
    <s v="United States"/>
    <s v="Long Beach"/>
    <s v="California"/>
    <n v="90805"/>
    <s v="West"/>
    <s v="FUR-CH-10000665"/>
    <s v="Furniture"/>
    <s v="Chairs"/>
    <s v="Global Airflow Leather Mesh Back Chair, Black"/>
    <n v="483.13600000000002"/>
    <n v="4"/>
    <n v="0.2"/>
    <n v="60.392000000000003"/>
    <x v="21"/>
    <x v="0"/>
  </r>
  <r>
    <n v="9844"/>
    <s v="CA-2014-163867"/>
    <d v="2014-06-03T00:00:00"/>
    <d v="2014-06-06T00:00:00"/>
    <s v="First Class"/>
    <s v="RE-19450"/>
    <s v="Richard Eichhorn"/>
    <s v="Consumer"/>
    <s v="United States"/>
    <s v="Decatur"/>
    <s v="Illinois"/>
    <n v="62521"/>
    <s v="Central"/>
    <s v="OFF-LA-10001771"/>
    <s v="Office Supplies"/>
    <s v="Labels"/>
    <s v="Avery 513"/>
    <n v="15.936"/>
    <n v="4"/>
    <n v="0.2"/>
    <n v="5.1791999999999998"/>
    <x v="3"/>
    <x v="2"/>
  </r>
  <r>
    <n v="9845"/>
    <s v="CA-2014-163867"/>
    <d v="2014-06-03T00:00:00"/>
    <d v="2014-06-06T00:00:00"/>
    <s v="First Class"/>
    <s v="RE-19450"/>
    <s v="Richard Eichhorn"/>
    <s v="Consumer"/>
    <s v="United States"/>
    <s v="Decatur"/>
    <s v="Illinois"/>
    <n v="62521"/>
    <s v="Central"/>
    <s v="FUR-FU-10001475"/>
    <s v="Furniture"/>
    <s v="Furnishings"/>
    <s v="Contract Clock, 14&quot;, Brown"/>
    <n v="61.543999999999997"/>
    <n v="7"/>
    <n v="0.6"/>
    <n v="-40.003599999999999"/>
    <x v="3"/>
    <x v="2"/>
  </r>
  <r>
    <n v="9846"/>
    <s v="CA-2014-163867"/>
    <d v="2014-06-03T00:00:00"/>
    <d v="2014-06-06T00:00:00"/>
    <s v="First Class"/>
    <s v="RE-19450"/>
    <s v="Richard Eichhorn"/>
    <s v="Consumer"/>
    <s v="United States"/>
    <s v="Decatur"/>
    <s v="Illinois"/>
    <n v="62521"/>
    <s v="Central"/>
    <s v="OFF-ST-10000877"/>
    <s v="Office Supplies"/>
    <s v="Storage"/>
    <s v="Recycled Steel Personal File for Standard File Folders"/>
    <n v="132.696"/>
    <n v="3"/>
    <n v="0.2"/>
    <n v="9.9521999999999995"/>
    <x v="3"/>
    <x v="2"/>
  </r>
  <r>
    <n v="9847"/>
    <s v="CA-2017-169327"/>
    <d v="2017-09-02T00:00:00"/>
    <d v="2017-04-09T00:00:00"/>
    <s v="Second Class"/>
    <s v="MH-17290"/>
    <s v="Marc Harrigan"/>
    <s v="Home Office"/>
    <s v="United States"/>
    <s v="Los Angeles"/>
    <s v="California"/>
    <n v="90008"/>
    <s v="West"/>
    <s v="OFF-AP-10001492"/>
    <s v="Office Supplies"/>
    <s v="Appliances"/>
    <s v="Acco Six-Outlet Power Strip, 4' Cord Length"/>
    <n v="43.1"/>
    <n v="5"/>
    <n v="0"/>
    <n v="11.206"/>
    <x v="15"/>
    <x v="3"/>
  </r>
  <r>
    <n v="9848"/>
    <s v="CA-2017-169327"/>
    <d v="2017-09-02T00:00:00"/>
    <d v="2017-04-09T00:00:00"/>
    <s v="Second Class"/>
    <s v="MH-17290"/>
    <s v="Marc Harrigan"/>
    <s v="Home Office"/>
    <s v="United States"/>
    <s v="Los Angeles"/>
    <s v="California"/>
    <n v="90008"/>
    <s v="West"/>
    <s v="FUR-FU-10004188"/>
    <s v="Furniture"/>
    <s v="Furnishings"/>
    <s v="Luxo Professional Combination Clamp-On Lamps"/>
    <n v="511.5"/>
    <n v="5"/>
    <n v="0"/>
    <n v="132.99"/>
    <x v="15"/>
    <x v="3"/>
  </r>
  <r>
    <n v="9849"/>
    <s v="CA-2017-169327"/>
    <d v="2017-09-02T00:00:00"/>
    <d v="2017-04-09T00:00:00"/>
    <s v="Second Class"/>
    <s v="MH-17290"/>
    <s v="Marc Harrigan"/>
    <s v="Home Office"/>
    <s v="United States"/>
    <s v="Los Angeles"/>
    <s v="California"/>
    <n v="90008"/>
    <s v="West"/>
    <s v="OFF-BI-10004330"/>
    <s v="Office Supplies"/>
    <s v="Binders"/>
    <s v="GBC Velobind Prepunched Cover Sets, Regency Series"/>
    <n v="147.91999999999999"/>
    <n v="5"/>
    <n v="0.2"/>
    <n v="46.225000000000001"/>
    <x v="15"/>
    <x v="3"/>
  </r>
  <r>
    <n v="9850"/>
    <s v="CA-2014-142979"/>
    <d v="2014-04-12T00:00:00"/>
    <s v="4/18/2014"/>
    <s v="Standard Class"/>
    <s v="EH-13765"/>
    <s v="Edward Hooks"/>
    <s v="Corporate"/>
    <s v="United States"/>
    <s v="Lodi"/>
    <s v="California"/>
    <n v="95240"/>
    <s v="West"/>
    <s v="OFF-AR-10002987"/>
    <s v="Office Supplies"/>
    <s v="Art"/>
    <s v="Prismacolor Color Pencil Set"/>
    <n v="39.68"/>
    <n v="2"/>
    <n v="0"/>
    <n v="16.268799999999999"/>
    <x v="41"/>
    <x v="2"/>
  </r>
  <r>
    <n v="9851"/>
    <s v="CA-2016-158155"/>
    <d v="2016-05-02T00:00:00"/>
    <d v="2016-06-05T00:00:00"/>
    <s v="Standard Class"/>
    <s v="EH-13765"/>
    <s v="Edward Hooks"/>
    <s v="Corporate"/>
    <s v="United States"/>
    <s v="New York City"/>
    <s v="New York"/>
    <n v="10009"/>
    <s v="East"/>
    <s v="FUR-FU-10000732"/>
    <s v="Furniture"/>
    <s v="Furnishings"/>
    <s v="Eldon 200 Class Desk Accessories"/>
    <n v="12.56"/>
    <n v="2"/>
    <n v="0"/>
    <n v="4.0191999999999997"/>
    <x v="35"/>
    <x v="0"/>
  </r>
  <r>
    <n v="9852"/>
    <s v="CA-2016-158155"/>
    <d v="2016-05-02T00:00:00"/>
    <d v="2016-06-05T00:00:00"/>
    <s v="Standard Class"/>
    <s v="EH-13765"/>
    <s v="Edward Hooks"/>
    <s v="Corporate"/>
    <s v="United States"/>
    <s v="New York City"/>
    <s v="New York"/>
    <n v="10009"/>
    <s v="East"/>
    <s v="OFF-BI-10001670"/>
    <s v="Office Supplies"/>
    <s v="Binders"/>
    <s v="Vinyl Sectional Post Binders"/>
    <n v="90.48"/>
    <n v="3"/>
    <n v="0.2"/>
    <n v="33.93"/>
    <x v="35"/>
    <x v="0"/>
  </r>
  <r>
    <n v="9853"/>
    <s v="CA-2016-158155"/>
    <d v="2016-05-02T00:00:00"/>
    <d v="2016-06-05T00:00:00"/>
    <s v="Standard Class"/>
    <s v="EH-13765"/>
    <s v="Edward Hooks"/>
    <s v="Corporate"/>
    <s v="United States"/>
    <s v="New York City"/>
    <s v="New York"/>
    <n v="10009"/>
    <s v="East"/>
    <s v="OFF-PA-10000533"/>
    <s v="Office Supplies"/>
    <s v="Paper"/>
    <s v="Southworth Parchment Paper &amp; Envelopes"/>
    <n v="13.08"/>
    <n v="2"/>
    <n v="0"/>
    <n v="6.0167999999999999"/>
    <x v="35"/>
    <x v="0"/>
  </r>
  <r>
    <n v="9854"/>
    <s v="CA-2016-158155"/>
    <d v="2016-05-02T00:00:00"/>
    <d v="2016-06-05T00:00:00"/>
    <s v="Standard Class"/>
    <s v="EH-13765"/>
    <s v="Edward Hooks"/>
    <s v="Corporate"/>
    <s v="United States"/>
    <s v="New York City"/>
    <s v="New York"/>
    <n v="10009"/>
    <s v="East"/>
    <s v="FUR-FU-10002253"/>
    <s v="Furniture"/>
    <s v="Furnishings"/>
    <s v="Howard Miller 13&quot; Diameter Pewter Finish Round Wall Clock"/>
    <n v="214.7"/>
    <n v="5"/>
    <n v="0"/>
    <n v="83.733000000000004"/>
    <x v="35"/>
    <x v="0"/>
  </r>
  <r>
    <n v="9855"/>
    <s v="CA-2017-138870"/>
    <d v="2017-06-19T00:00:00"/>
    <s v="6/23/2017"/>
    <s v="Standard Class"/>
    <s v="GA-14515"/>
    <s v="George Ashbrook"/>
    <s v="Consumer"/>
    <s v="United States"/>
    <s v="San Francisco"/>
    <s v="California"/>
    <n v="94109"/>
    <s v="West"/>
    <s v="FUR-FU-10002396"/>
    <s v="Furniture"/>
    <s v="Furnishings"/>
    <s v="DAX Copper Panel Document Frame, 5 x 7 Size"/>
    <n v="50.32"/>
    <n v="4"/>
    <n v="0"/>
    <n v="21.134399999999999"/>
    <x v="27"/>
    <x v="3"/>
  </r>
  <r>
    <n v="9856"/>
    <s v="CA-2017-138870"/>
    <d v="2017-06-19T00:00:00"/>
    <s v="6/23/2017"/>
    <s v="Standard Class"/>
    <s v="GA-14515"/>
    <s v="George Ashbrook"/>
    <s v="Consumer"/>
    <s v="United States"/>
    <s v="San Francisco"/>
    <s v="California"/>
    <n v="94109"/>
    <s v="West"/>
    <s v="OFF-PA-10004438"/>
    <s v="Office Supplies"/>
    <s v="Paper"/>
    <s v="Xerox 1907"/>
    <n v="24.56"/>
    <n v="2"/>
    <n v="0"/>
    <n v="11.543200000000001"/>
    <x v="27"/>
    <x v="3"/>
  </r>
  <r>
    <n v="9857"/>
    <s v="CA-2014-120950"/>
    <d v="2014-11-06T00:00:00"/>
    <d v="2014-11-11T00:00:00"/>
    <s v="Standard Class"/>
    <s v="GA-14515"/>
    <s v="George Ashbrook"/>
    <s v="Consumer"/>
    <s v="United States"/>
    <s v="Columbus"/>
    <s v="Georgia"/>
    <n v="31907"/>
    <s v="South"/>
    <s v="OFF-PA-10000587"/>
    <s v="Office Supplies"/>
    <s v="Paper"/>
    <s v="Array Parchment Paper, Assorted Colors"/>
    <n v="43.68"/>
    <n v="6"/>
    <n v="0"/>
    <n v="20.9664"/>
    <x v="7"/>
    <x v="2"/>
  </r>
  <r>
    <n v="9858"/>
    <s v="CA-2015-164301"/>
    <d v="2015-03-26T00:00:00"/>
    <s v="3/30/2015"/>
    <s v="Standard Class"/>
    <s v="EB-13840"/>
    <s v="Ellis Ballard"/>
    <s v="Corporate"/>
    <s v="United States"/>
    <s v="Seattle"/>
    <s v="Washington"/>
    <n v="98103"/>
    <s v="West"/>
    <s v="FUR-TA-10001889"/>
    <s v="Furniture"/>
    <s v="Tables"/>
    <s v="Bush Advantage Collection Racetrack Conference Table"/>
    <n v="3393.68"/>
    <n v="8"/>
    <n v="0"/>
    <n v="610.86239999999998"/>
    <x v="29"/>
    <x v="1"/>
  </r>
  <r>
    <n v="9859"/>
    <s v="CA-2017-113278"/>
    <d v="2017-01-14T00:00:00"/>
    <s v="1/20/2017"/>
    <s v="Standard Class"/>
    <s v="HR-14770"/>
    <s v="Hallie Redmond"/>
    <s v="Home Office"/>
    <s v="United States"/>
    <s v="Richmond"/>
    <s v="Indiana"/>
    <n v="47374"/>
    <s v="Central"/>
    <s v="OFF-ST-10001590"/>
    <s v="Office Supplies"/>
    <s v="Storage"/>
    <s v="Tenex Personal Project File with Scoop Front Design, Black"/>
    <n v="67.400000000000006"/>
    <n v="5"/>
    <n v="0"/>
    <n v="17.524000000000001"/>
    <x v="44"/>
    <x v="3"/>
  </r>
  <r>
    <n v="9860"/>
    <s v="CA-2017-113278"/>
    <d v="2017-01-14T00:00:00"/>
    <s v="1/20/2017"/>
    <s v="Standard Class"/>
    <s v="HR-14770"/>
    <s v="Hallie Redmond"/>
    <s v="Home Office"/>
    <s v="United States"/>
    <s v="Richmond"/>
    <s v="Indiana"/>
    <n v="47374"/>
    <s v="Central"/>
    <s v="OFF-FA-10003472"/>
    <s v="Office Supplies"/>
    <s v="Fasteners"/>
    <s v="Bagged Rubber Bands"/>
    <n v="2.52"/>
    <n v="2"/>
    <n v="0"/>
    <n v="0.1008"/>
    <x v="44"/>
    <x v="3"/>
  </r>
  <r>
    <n v="9861"/>
    <s v="CA-2017-113278"/>
    <d v="2017-01-14T00:00:00"/>
    <s v="1/20/2017"/>
    <s v="Standard Class"/>
    <s v="HR-14770"/>
    <s v="Hallie Redmond"/>
    <s v="Home Office"/>
    <s v="United States"/>
    <s v="Richmond"/>
    <s v="Indiana"/>
    <n v="47374"/>
    <s v="Central"/>
    <s v="TEC-PH-10000169"/>
    <s v="Technology"/>
    <s v="Phones"/>
    <s v="ARKON Windshield Dashboard Air Vent Car Mount Holder"/>
    <n v="67.8"/>
    <n v="4"/>
    <n v="0"/>
    <n v="1.3560000000000001"/>
    <x v="44"/>
    <x v="3"/>
  </r>
  <r>
    <n v="9862"/>
    <s v="CA-2017-113278"/>
    <d v="2017-01-14T00:00:00"/>
    <s v="1/20/2017"/>
    <s v="Standard Class"/>
    <s v="HR-14770"/>
    <s v="Hallie Redmond"/>
    <s v="Home Office"/>
    <s v="United States"/>
    <s v="Richmond"/>
    <s v="Indiana"/>
    <n v="47374"/>
    <s v="Central"/>
    <s v="OFF-ST-10002562"/>
    <s v="Office Supplies"/>
    <s v="Storage"/>
    <s v="Staple magnet"/>
    <n v="18.760000000000002"/>
    <n v="2"/>
    <n v="0"/>
    <n v="5.2527999999999997"/>
    <x v="44"/>
    <x v="3"/>
  </r>
  <r>
    <n v="9863"/>
    <s v="CA-2017-113278"/>
    <d v="2017-01-14T00:00:00"/>
    <s v="1/20/2017"/>
    <s v="Standard Class"/>
    <s v="HR-14770"/>
    <s v="Hallie Redmond"/>
    <s v="Home Office"/>
    <s v="United States"/>
    <s v="Richmond"/>
    <s v="Indiana"/>
    <n v="47374"/>
    <s v="Central"/>
    <s v="TEC-AC-10001445"/>
    <s v="Technology"/>
    <s v="Accessories"/>
    <s v="Imation†USB 2.0 Swivel†Flash Drive†USB†flash drive†- 4 GB - Pink"/>
    <n v="12.12"/>
    <n v="4"/>
    <n v="0"/>
    <n v="2.5451999999999999"/>
    <x v="44"/>
    <x v="3"/>
  </r>
  <r>
    <n v="9864"/>
    <s v="CA-2017-113278"/>
    <d v="2017-01-14T00:00:00"/>
    <s v="1/20/2017"/>
    <s v="Standard Class"/>
    <s v="HR-14770"/>
    <s v="Hallie Redmond"/>
    <s v="Home Office"/>
    <s v="United States"/>
    <s v="Richmond"/>
    <s v="Indiana"/>
    <n v="47374"/>
    <s v="Central"/>
    <s v="OFF-PA-10004156"/>
    <s v="Office Supplies"/>
    <s v="Paper"/>
    <s v="Xerox 188"/>
    <n v="11.34"/>
    <n v="1"/>
    <n v="0"/>
    <n v="5.5566000000000004"/>
    <x v="44"/>
    <x v="3"/>
  </r>
  <r>
    <n v="9865"/>
    <s v="CA-2017-113278"/>
    <d v="2017-01-14T00:00:00"/>
    <s v="1/20/2017"/>
    <s v="Standard Class"/>
    <s v="HR-14770"/>
    <s v="Hallie Redmond"/>
    <s v="Home Office"/>
    <s v="United States"/>
    <s v="Richmond"/>
    <s v="Indiana"/>
    <n v="47374"/>
    <s v="Central"/>
    <s v="TEC-AC-10004469"/>
    <s v="Technology"/>
    <s v="Accessories"/>
    <s v="Microsoft Sculpt Comfort Mouse"/>
    <n v="159.80000000000001"/>
    <n v="4"/>
    <n v="0"/>
    <n v="70.311999999999998"/>
    <x v="44"/>
    <x v="3"/>
  </r>
  <r>
    <n v="9866"/>
    <s v="CA-2017-113278"/>
    <d v="2017-01-14T00:00:00"/>
    <s v="1/20/2017"/>
    <s v="Standard Class"/>
    <s v="HR-14770"/>
    <s v="Hallie Redmond"/>
    <s v="Home Office"/>
    <s v="United States"/>
    <s v="Richmond"/>
    <s v="Indiana"/>
    <n v="47374"/>
    <s v="Central"/>
    <s v="FUR-FU-10001037"/>
    <s v="Furniture"/>
    <s v="Furnishings"/>
    <s v="DAX Charcoal/Nickel-Tone Document Frame, 5 x 7"/>
    <n v="18.96"/>
    <n v="2"/>
    <n v="0"/>
    <n v="8.532"/>
    <x v="44"/>
    <x v="3"/>
  </r>
  <r>
    <n v="9867"/>
    <s v="US-2015-116981"/>
    <d v="2015-03-26T00:00:00"/>
    <s v="3/28/2015"/>
    <s v="Second Class"/>
    <s v="SM-20950"/>
    <s v="Suzanne McNair"/>
    <s v="Corporate"/>
    <s v="United States"/>
    <s v="New York City"/>
    <s v="New York"/>
    <n v="10009"/>
    <s v="East"/>
    <s v="OFF-ST-10002615"/>
    <s v="Office Supplies"/>
    <s v="Storage"/>
    <s v="Dual Level, Single-Width Filing Carts"/>
    <n v="1085.42"/>
    <n v="7"/>
    <n v="0"/>
    <n v="282.20920000000001"/>
    <x v="29"/>
    <x v="1"/>
  </r>
  <r>
    <n v="9868"/>
    <s v="US-2015-116981"/>
    <d v="2015-03-26T00:00:00"/>
    <s v="3/28/2015"/>
    <s v="Second Class"/>
    <s v="SM-20950"/>
    <s v="Suzanne McNair"/>
    <s v="Corporate"/>
    <s v="United States"/>
    <s v="New York City"/>
    <s v="New York"/>
    <n v="10009"/>
    <s v="East"/>
    <s v="OFF-AP-10000595"/>
    <s v="Office Supplies"/>
    <s v="Appliances"/>
    <s v="Disposable Triple-Filter Dust Bags"/>
    <n v="13.11"/>
    <n v="3"/>
    <n v="0"/>
    <n v="3.4085999999999999"/>
    <x v="29"/>
    <x v="1"/>
  </r>
  <r>
    <n v="9869"/>
    <s v="CA-2014-114195"/>
    <d v="2014-11-01T00:00:00"/>
    <d v="2014-03-11T00:00:00"/>
    <s v="First Class"/>
    <s v="EA-14035"/>
    <s v="Erin Ashbrook"/>
    <s v="Corporate"/>
    <s v="United States"/>
    <s v="Mason"/>
    <s v="Ohio"/>
    <n v="45040"/>
    <s v="East"/>
    <s v="FUR-FU-10002253"/>
    <s v="Furniture"/>
    <s v="Furnishings"/>
    <s v="Howard Miller 13&quot; Diameter Pewter Finish Round Wall Clock"/>
    <n v="68.703999999999994"/>
    <n v="2"/>
    <n v="0.2"/>
    <n v="16.3172"/>
    <x v="7"/>
    <x v="2"/>
  </r>
  <r>
    <n v="9870"/>
    <s v="CA-2014-114195"/>
    <d v="2014-11-01T00:00:00"/>
    <d v="2014-03-11T00:00:00"/>
    <s v="First Class"/>
    <s v="EA-14035"/>
    <s v="Erin Ashbrook"/>
    <s v="Corporate"/>
    <s v="United States"/>
    <s v="Mason"/>
    <s v="Ohio"/>
    <n v="45040"/>
    <s v="East"/>
    <s v="OFF-BI-10000494"/>
    <s v="Office Supplies"/>
    <s v="Binders"/>
    <s v="Acco Economy Flexible Poly Round Ring Binder"/>
    <n v="3.1320000000000001"/>
    <n v="2"/>
    <n v="0.7"/>
    <n v="-2.61"/>
    <x v="7"/>
    <x v="2"/>
  </r>
  <r>
    <n v="9871"/>
    <s v="CA-2014-114195"/>
    <d v="2014-11-01T00:00:00"/>
    <d v="2014-03-11T00:00:00"/>
    <s v="First Class"/>
    <s v="EA-14035"/>
    <s v="Erin Ashbrook"/>
    <s v="Corporate"/>
    <s v="United States"/>
    <s v="Mason"/>
    <s v="Ohio"/>
    <n v="45040"/>
    <s v="East"/>
    <s v="OFF-BI-10001658"/>
    <s v="Office Supplies"/>
    <s v="Binders"/>
    <s v="GBC Standard Therm-A-Bind Covers"/>
    <n v="22.428000000000001"/>
    <n v="3"/>
    <n v="0.7"/>
    <n v="-17.942399999999999"/>
    <x v="7"/>
    <x v="2"/>
  </r>
  <r>
    <n v="9872"/>
    <s v="CA-2017-146269"/>
    <d v="2017-10-06T00:00:00"/>
    <d v="2017-06-10T00:00:00"/>
    <s v="Same Day"/>
    <s v="MH-17455"/>
    <s v="Mark Hamilton"/>
    <s v="Consumer"/>
    <s v="United States"/>
    <s v="Chicago"/>
    <s v="Illinois"/>
    <n v="60623"/>
    <s v="Central"/>
    <s v="OFF-ST-10003208"/>
    <s v="Office Supplies"/>
    <s v="Storage"/>
    <s v="Adjustable Depth Letter/Legal Cart"/>
    <n v="290.33600000000001"/>
    <n v="2"/>
    <n v="0.2"/>
    <n v="32.662799999999997"/>
    <x v="13"/>
    <x v="3"/>
  </r>
  <r>
    <n v="9873"/>
    <s v="CA-2017-146269"/>
    <d v="2017-10-06T00:00:00"/>
    <d v="2017-06-10T00:00:00"/>
    <s v="Same Day"/>
    <s v="MH-17455"/>
    <s v="Mark Hamilton"/>
    <s v="Consumer"/>
    <s v="United States"/>
    <s v="Chicago"/>
    <s v="Illinois"/>
    <n v="60623"/>
    <s v="Central"/>
    <s v="OFF-AR-10004790"/>
    <s v="Office Supplies"/>
    <s v="Art"/>
    <s v="Staples in misc. colors"/>
    <n v="19.152000000000001"/>
    <n v="2"/>
    <n v="0.2"/>
    <n v="1.1970000000000001"/>
    <x v="13"/>
    <x v="3"/>
  </r>
  <r>
    <n v="9874"/>
    <s v="CA-2016-100587"/>
    <d v="2016-12-10T00:00:00"/>
    <s v="12/14/2016"/>
    <s v="Standard Class"/>
    <s v="SL-20155"/>
    <s v="Sara Luxemburg"/>
    <s v="Home Office"/>
    <s v="United States"/>
    <s v="New York City"/>
    <s v="New York"/>
    <n v="10024"/>
    <s v="East"/>
    <s v="OFF-PA-10004609"/>
    <s v="Office Supplies"/>
    <s v="Paper"/>
    <s v="Xerox 221"/>
    <n v="6.48"/>
    <n v="1"/>
    <n v="0"/>
    <n v="3.1103999999999998"/>
    <x v="5"/>
    <x v="0"/>
  </r>
  <r>
    <n v="9875"/>
    <s v="CA-2016-166653"/>
    <d v="2016-09-22T00:00:00"/>
    <s v="9/24/2016"/>
    <s v="Second Class"/>
    <s v="NP-18685"/>
    <s v="Nora Pelletier"/>
    <s v="Home Office"/>
    <s v="United States"/>
    <s v="Parma"/>
    <s v="Ohio"/>
    <n v="44134"/>
    <s v="East"/>
    <s v="OFF-EN-10003055"/>
    <s v="Office Supplies"/>
    <s v="Envelopes"/>
    <s v="Blue String-Tie &amp; Button Interoffice Envelopes, 10 x 13"/>
    <n v="63.968000000000004"/>
    <n v="2"/>
    <n v="0.2"/>
    <n v="19.989999999999998"/>
    <x v="21"/>
    <x v="0"/>
  </r>
  <r>
    <n v="9876"/>
    <s v="CA-2015-130855"/>
    <d v="2015-12-29T00:00:00"/>
    <d v="2016-05-01T00:00:00"/>
    <s v="Standard Class"/>
    <s v="RF-19840"/>
    <s v="Roy Franzˆsisch"/>
    <s v="Consumer"/>
    <s v="United States"/>
    <s v="New York City"/>
    <s v="New York"/>
    <n v="10035"/>
    <s v="East"/>
    <s v="OFF-SU-10003936"/>
    <s v="Office Supplies"/>
    <s v="Supplies"/>
    <s v="Acme Serrated Blade Letter Opener"/>
    <n v="6.36"/>
    <n v="2"/>
    <n v="0"/>
    <n v="6.3600000000000004E-2"/>
    <x v="14"/>
    <x v="1"/>
  </r>
  <r>
    <n v="9877"/>
    <s v="US-2017-166324"/>
    <d v="2017-04-20T00:00:00"/>
    <s v="4/21/2017"/>
    <s v="First Class"/>
    <s v="BE-11455"/>
    <s v="Brad Eason"/>
    <s v="Home Office"/>
    <s v="United States"/>
    <s v="Cleveland"/>
    <s v="Ohio"/>
    <n v="44105"/>
    <s v="East"/>
    <s v="OFF-ST-10000078"/>
    <s v="Office Supplies"/>
    <s v="Storage"/>
    <s v="Tennsco 6- and 18-Compartment Lockers"/>
    <n v="848.54399999999998"/>
    <n v="4"/>
    <n v="0.2"/>
    <n v="-21.2136"/>
    <x v="4"/>
    <x v="3"/>
  </r>
  <r>
    <n v="9878"/>
    <s v="US-2017-166324"/>
    <d v="2017-04-20T00:00:00"/>
    <s v="4/21/2017"/>
    <s v="First Class"/>
    <s v="BE-11455"/>
    <s v="Brad Eason"/>
    <s v="Home Office"/>
    <s v="United States"/>
    <s v="Cleveland"/>
    <s v="Ohio"/>
    <n v="44105"/>
    <s v="East"/>
    <s v="OFF-BI-10000174"/>
    <s v="Office Supplies"/>
    <s v="Binders"/>
    <s v="Wilson Jones Clip &amp; Carry Folder Binder Tool for Ring Binders, Clear"/>
    <n v="8.6999999999999993"/>
    <n v="5"/>
    <n v="0.7"/>
    <n v="-6.38"/>
    <x v="4"/>
    <x v="3"/>
  </r>
  <r>
    <n v="9879"/>
    <s v="US-2017-166324"/>
    <d v="2017-04-20T00:00:00"/>
    <s v="4/21/2017"/>
    <s v="First Class"/>
    <s v="BE-11455"/>
    <s v="Brad Eason"/>
    <s v="Home Office"/>
    <s v="United States"/>
    <s v="Cleveland"/>
    <s v="Ohio"/>
    <n v="44105"/>
    <s v="East"/>
    <s v="TEC-PH-10004080"/>
    <s v="Technology"/>
    <s v="Phones"/>
    <s v="Avaya 5410 Digital phone"/>
    <n v="122.38200000000001"/>
    <n v="3"/>
    <n v="0.4"/>
    <n v="-24.476400000000002"/>
    <x v="4"/>
    <x v="3"/>
  </r>
  <r>
    <n v="9880"/>
    <s v="CA-2016-122581"/>
    <d v="2016-08-21T00:00:00"/>
    <s v="8/25/2016"/>
    <s v="Standard Class"/>
    <s v="JK-15370"/>
    <s v="Jay Kimmel"/>
    <s v="Consumer"/>
    <s v="United States"/>
    <s v="New York City"/>
    <s v="New York"/>
    <n v="10035"/>
    <s v="East"/>
    <s v="FUR-CH-10002961"/>
    <s v="Furniture"/>
    <s v="Chairs"/>
    <s v="Leather Task Chair, Black"/>
    <n v="573.17399999999998"/>
    <n v="7"/>
    <n v="0.1"/>
    <n v="63.686"/>
    <x v="28"/>
    <x v="0"/>
  </r>
  <r>
    <n v="9881"/>
    <s v="CA-2015-104297"/>
    <d v="2015-05-29T00:00:00"/>
    <s v="5/31/2015"/>
    <s v="First Class"/>
    <s v="CC-12100"/>
    <s v="Chad Cunningham"/>
    <s v="Home Office"/>
    <s v="United States"/>
    <s v="Cleveland"/>
    <s v="Ohio"/>
    <n v="44105"/>
    <s v="East"/>
    <s v="OFF-PA-10000474"/>
    <s v="Office Supplies"/>
    <s v="Paper"/>
    <s v="Easy-staple paper"/>
    <n v="85.055999999999997"/>
    <n v="3"/>
    <n v="0.2"/>
    <n v="28.706399999999999"/>
    <x v="33"/>
    <x v="1"/>
  </r>
  <r>
    <n v="9882"/>
    <s v="CA-2014-153927"/>
    <d v="2014-08-12T00:00:00"/>
    <s v="8/13/2014"/>
    <s v="First Class"/>
    <s v="LL-16840"/>
    <s v="Lauren Leatherbury"/>
    <s v="Consumer"/>
    <s v="United States"/>
    <s v="Woodstock"/>
    <s v="Georgia"/>
    <n v="30188"/>
    <s v="South"/>
    <s v="OFF-BI-10000138"/>
    <s v="Office Supplies"/>
    <s v="Binders"/>
    <s v="Acco Translucent Poly Ring Binders"/>
    <n v="14.04"/>
    <n v="3"/>
    <n v="0"/>
    <n v="6.7392000000000003"/>
    <x v="9"/>
    <x v="2"/>
  </r>
  <r>
    <n v="9883"/>
    <s v="CA-2014-153927"/>
    <d v="2014-08-12T00:00:00"/>
    <s v="8/13/2014"/>
    <s v="First Class"/>
    <s v="LL-16840"/>
    <s v="Lauren Leatherbury"/>
    <s v="Consumer"/>
    <s v="United States"/>
    <s v="Woodstock"/>
    <s v="Georgia"/>
    <n v="30188"/>
    <s v="South"/>
    <s v="TEC-AC-10000023"/>
    <s v="Technology"/>
    <s v="Accessories"/>
    <s v="Maxell 74 Minute CD-R Spindle, 50/Pack"/>
    <n v="272.61"/>
    <n v="13"/>
    <n v="0"/>
    <n v="98.139600000000002"/>
    <x v="9"/>
    <x v="2"/>
  </r>
  <r>
    <n v="9884"/>
    <s v="CA-2014-112291"/>
    <d v="2014-04-03T00:00:00"/>
    <d v="2014-08-04T00:00:00"/>
    <s v="Standard Class"/>
    <s v="KE-16420"/>
    <s v="Katrina Edelman"/>
    <s v="Corporate"/>
    <s v="United States"/>
    <s v="Los Angeles"/>
    <s v="California"/>
    <n v="90008"/>
    <s v="West"/>
    <s v="OFF-EN-10001415"/>
    <s v="Office Supplies"/>
    <s v="Envelopes"/>
    <s v="Staple envelope"/>
    <n v="11.16"/>
    <n v="2"/>
    <n v="0"/>
    <n v="5.58"/>
    <x v="41"/>
    <x v="2"/>
  </r>
  <r>
    <n v="9885"/>
    <s v="CA-2014-112291"/>
    <d v="2014-04-03T00:00:00"/>
    <d v="2014-08-04T00:00:00"/>
    <s v="Standard Class"/>
    <s v="KE-16420"/>
    <s v="Katrina Edelman"/>
    <s v="Corporate"/>
    <s v="United States"/>
    <s v="Los Angeles"/>
    <s v="California"/>
    <n v="90008"/>
    <s v="West"/>
    <s v="TEC-AC-10001284"/>
    <s v="Technology"/>
    <s v="Accessories"/>
    <s v="Enermax Briskie RF Wireless Keyboard and Mouse Combo"/>
    <n v="62.31"/>
    <n v="3"/>
    <n v="0"/>
    <n v="22.4316"/>
    <x v="41"/>
    <x v="2"/>
  </r>
  <r>
    <n v="9886"/>
    <s v="CA-2014-112291"/>
    <d v="2014-04-03T00:00:00"/>
    <d v="2014-08-04T00:00:00"/>
    <s v="Standard Class"/>
    <s v="KE-16420"/>
    <s v="Katrina Edelman"/>
    <s v="Corporate"/>
    <s v="United States"/>
    <s v="Los Angeles"/>
    <s v="California"/>
    <n v="90008"/>
    <s v="West"/>
    <s v="TEC-AC-10000736"/>
    <s v="Technology"/>
    <s v="Accessories"/>
    <s v="Logitech G600 MMO Gaming Mouse"/>
    <n v="159.97999999999999"/>
    <n v="2"/>
    <n v="0"/>
    <n v="57.592799999999997"/>
    <x v="41"/>
    <x v="2"/>
  </r>
  <r>
    <n v="9887"/>
    <s v="CA-2014-146997"/>
    <d v="2014-01-23T00:00:00"/>
    <s v="1/27/2014"/>
    <s v="Standard Class"/>
    <s v="SG-20605"/>
    <s v="Speros Goranitis"/>
    <s v="Consumer"/>
    <s v="United States"/>
    <s v="Lafayette"/>
    <s v="Indiana"/>
    <n v="47905"/>
    <s v="Central"/>
    <s v="OFF-FA-10003467"/>
    <s v="Office Supplies"/>
    <s v="Fasteners"/>
    <s v="Alliance Big Bands Rubber Bands, 12/Pack"/>
    <n v="5.94"/>
    <n v="3"/>
    <n v="0"/>
    <n v="0"/>
    <x v="46"/>
    <x v="2"/>
  </r>
  <r>
    <n v="9888"/>
    <s v="CA-2017-169607"/>
    <d v="2017-10-12T00:00:00"/>
    <s v="10/15/2017"/>
    <s v="First Class"/>
    <s v="CA-12265"/>
    <s v="Christina Anderson"/>
    <s v="Consumer"/>
    <s v="United States"/>
    <s v="New York City"/>
    <s v="New York"/>
    <n v="10024"/>
    <s v="East"/>
    <s v="OFF-PA-10000477"/>
    <s v="Office Supplies"/>
    <s v="Paper"/>
    <s v="Xerox 1952"/>
    <n v="9.9600000000000009"/>
    <n v="2"/>
    <n v="0"/>
    <n v="4.6811999999999996"/>
    <x v="13"/>
    <x v="3"/>
  </r>
  <r>
    <n v="9889"/>
    <s v="CA-2015-127544"/>
    <d v="2015-08-08T00:00:00"/>
    <d v="2015-12-08T00:00:00"/>
    <s v="Standard Class"/>
    <s v="RD-19585"/>
    <s v="Rob Dowd"/>
    <s v="Consumer"/>
    <s v="United States"/>
    <s v="Utica"/>
    <s v="New York"/>
    <n v="13501"/>
    <s v="East"/>
    <s v="TEC-AC-10000736"/>
    <s v="Technology"/>
    <s v="Accessories"/>
    <s v="Logitech G600 MMO Gaming Mouse"/>
    <n v="79.989999999999995"/>
    <n v="1"/>
    <n v="0"/>
    <n v="28.796399999999998"/>
    <x v="37"/>
    <x v="1"/>
  </r>
  <r>
    <n v="9890"/>
    <s v="CA-2017-166499"/>
    <d v="2017-03-19T00:00:00"/>
    <s v="3/20/2017"/>
    <s v="First Class"/>
    <s v="VG-21805"/>
    <s v="Vivek Grady"/>
    <s v="Corporate"/>
    <s v="United States"/>
    <s v="Lakewood"/>
    <s v="New Jersey"/>
    <n v="8701"/>
    <s v="East"/>
    <s v="OFF-AR-10002467"/>
    <s v="Office Supplies"/>
    <s v="Art"/>
    <s v="Dixon Ticonderoga Pencils"/>
    <n v="8.94"/>
    <n v="3"/>
    <n v="0"/>
    <n v="2.4138000000000002"/>
    <x v="42"/>
    <x v="3"/>
  </r>
  <r>
    <n v="9891"/>
    <s v="US-2016-115441"/>
    <d v="2016-07-25T00:00:00"/>
    <s v="7/28/2016"/>
    <s v="Second Class"/>
    <s v="SH-19975"/>
    <s v="Sally Hughsby"/>
    <s v="Corporate"/>
    <s v="United States"/>
    <s v="Milwaukee"/>
    <s v="Wisconsin"/>
    <n v="53209"/>
    <s v="Central"/>
    <s v="OFF-PA-10004996"/>
    <s v="Office Supplies"/>
    <s v="Paper"/>
    <s v="Speediset Carbonless Redi-Letter 7&quot; x 8 1/2&quot;"/>
    <n v="20.62"/>
    <n v="2"/>
    <n v="0"/>
    <n v="9.6913999999999998"/>
    <x v="16"/>
    <x v="0"/>
  </r>
  <r>
    <n v="9892"/>
    <s v="US-2016-115441"/>
    <d v="2016-07-25T00:00:00"/>
    <s v="7/28/2016"/>
    <s v="Second Class"/>
    <s v="SH-19975"/>
    <s v="Sally Hughsby"/>
    <s v="Corporate"/>
    <s v="United States"/>
    <s v="Milwaukee"/>
    <s v="Wisconsin"/>
    <n v="53209"/>
    <s v="Central"/>
    <s v="TEC-AC-10003116"/>
    <s v="Technology"/>
    <s v="Accessories"/>
    <s v="Memorex Froggy Flash Drive 8 GB"/>
    <n v="124.25"/>
    <n v="7"/>
    <n v="0"/>
    <n v="48.457500000000003"/>
    <x v="16"/>
    <x v="0"/>
  </r>
  <r>
    <n v="9893"/>
    <s v="US-2016-115441"/>
    <d v="2016-07-25T00:00:00"/>
    <s v="7/28/2016"/>
    <s v="Second Class"/>
    <s v="SH-19975"/>
    <s v="Sally Hughsby"/>
    <s v="Corporate"/>
    <s v="United States"/>
    <s v="Milwaukee"/>
    <s v="Wisconsin"/>
    <n v="53209"/>
    <s v="Central"/>
    <s v="TEC-PH-10002262"/>
    <s v="Technology"/>
    <s v="Phones"/>
    <s v="LG Electronics Tone+ HBS-730 Bluetooth Headset"/>
    <n v="297.55"/>
    <n v="5"/>
    <n v="0"/>
    <n v="83.313999999999993"/>
    <x v="16"/>
    <x v="0"/>
  </r>
  <r>
    <n v="9894"/>
    <s v="US-2016-115441"/>
    <d v="2016-07-25T00:00:00"/>
    <s v="7/28/2016"/>
    <s v="Second Class"/>
    <s v="SH-19975"/>
    <s v="Sally Hughsby"/>
    <s v="Corporate"/>
    <s v="United States"/>
    <s v="Milwaukee"/>
    <s v="Wisconsin"/>
    <n v="53209"/>
    <s v="Central"/>
    <s v="FUR-CH-10004626"/>
    <s v="Furniture"/>
    <s v="Chairs"/>
    <s v="Office Star Flex Back Scooter Chair with Aluminum Finish Frame"/>
    <n v="403.56"/>
    <n v="4"/>
    <n v="0"/>
    <n v="96.854399999999998"/>
    <x v="16"/>
    <x v="0"/>
  </r>
  <r>
    <n v="9895"/>
    <s v="US-2016-115441"/>
    <d v="2016-07-25T00:00:00"/>
    <s v="7/28/2016"/>
    <s v="Second Class"/>
    <s v="SH-19975"/>
    <s v="Sally Hughsby"/>
    <s v="Corporate"/>
    <s v="United States"/>
    <s v="Milwaukee"/>
    <s v="Wisconsin"/>
    <n v="53209"/>
    <s v="Central"/>
    <s v="FUR-FU-10001756"/>
    <s v="Furniture"/>
    <s v="Furnishings"/>
    <s v="Eldon Expressions Desk Accessory, Wood Photo Frame, Mahogany"/>
    <n v="95.2"/>
    <n v="5"/>
    <n v="0"/>
    <n v="27.608000000000001"/>
    <x v="16"/>
    <x v="0"/>
  </r>
  <r>
    <n v="9896"/>
    <s v="CA-2014-115049"/>
    <d v="2014-09-26T00:00:00"/>
    <d v="2014-01-10T00:00:00"/>
    <s v="Standard Class"/>
    <s v="MM-17920"/>
    <s v="Michael Moore"/>
    <s v="Consumer"/>
    <s v="United States"/>
    <s v="Chicago"/>
    <s v="Illinois"/>
    <n v="60623"/>
    <s v="Central"/>
    <s v="TEC-AC-10004859"/>
    <s v="Technology"/>
    <s v="Accessories"/>
    <s v="Maxell Pro 80 Minute CD-R, 10/Pack"/>
    <n v="153.82400000000001"/>
    <n v="11"/>
    <n v="0.2"/>
    <n v="38.456000000000003"/>
    <x v="30"/>
    <x v="2"/>
  </r>
  <r>
    <n v="9897"/>
    <s v="CA-2014-156342"/>
    <d v="2014-06-17T00:00:00"/>
    <s v="6/20/2014"/>
    <s v="Second Class"/>
    <s v="JF-15415"/>
    <s v="Jennifer Ferguson"/>
    <s v="Consumer"/>
    <s v="United States"/>
    <s v="Chicago"/>
    <s v="Illinois"/>
    <n v="60653"/>
    <s v="Central"/>
    <s v="OFF-PA-10001725"/>
    <s v="Office Supplies"/>
    <s v="Paper"/>
    <s v="Xerox 1892"/>
    <n v="62.015999999999998"/>
    <n v="2"/>
    <n v="0.2"/>
    <n v="22.480799999999999"/>
    <x v="3"/>
    <x v="2"/>
  </r>
  <r>
    <n v="9898"/>
    <s v="CA-2016-112830"/>
    <d v="2016-06-06T00:00:00"/>
    <d v="2016-10-06T00:00:00"/>
    <s v="Standard Class"/>
    <s v="LP-17095"/>
    <s v="Liz Preis"/>
    <s v="Consumer"/>
    <s v="United States"/>
    <s v="Fairfield"/>
    <s v="Ohio"/>
    <n v="45014"/>
    <s v="East"/>
    <s v="FUR-FU-10004306"/>
    <s v="Furniture"/>
    <s v="Furnishings"/>
    <s v="Electrix Halogen Magnifier Lamp"/>
    <n v="466.32"/>
    <n v="3"/>
    <n v="0.2"/>
    <n v="34.973999999999997"/>
    <x v="1"/>
    <x v="0"/>
  </r>
  <r>
    <n v="9899"/>
    <s v="CA-2016-112830"/>
    <d v="2016-06-06T00:00:00"/>
    <d v="2016-10-06T00:00:00"/>
    <s v="Standard Class"/>
    <s v="LP-17095"/>
    <s v="Liz Preis"/>
    <s v="Consumer"/>
    <s v="United States"/>
    <s v="Fairfield"/>
    <s v="Ohio"/>
    <n v="45014"/>
    <s v="East"/>
    <s v="FUR-FU-10004845"/>
    <s v="Furniture"/>
    <s v="Furnishings"/>
    <s v="Deflect-o EconoMat Nonstudded, No Bevel Mat"/>
    <n v="82.64"/>
    <n v="2"/>
    <n v="0.2"/>
    <n v="0"/>
    <x v="1"/>
    <x v="0"/>
  </r>
  <r>
    <n v="9900"/>
    <s v="US-2014-117380"/>
    <d v="2014-03-28T00:00:00"/>
    <d v="2014-03-04T00:00:00"/>
    <s v="Standard Class"/>
    <s v="MP-18175"/>
    <s v="Mike Pelletier"/>
    <s v="Home Office"/>
    <s v="United States"/>
    <s v="Springfield"/>
    <s v="Ohio"/>
    <n v="45503"/>
    <s v="East"/>
    <s v="FUR-TA-10000198"/>
    <s v="Furniture"/>
    <s v="Tables"/>
    <s v="Chromcraft Bull-Nose Wood Oval Conference Tables &amp; Bases"/>
    <n v="330.58800000000002"/>
    <n v="1"/>
    <n v="0.4"/>
    <n v="-143.25479999999999"/>
    <x v="34"/>
    <x v="2"/>
  </r>
  <r>
    <n v="9901"/>
    <s v="CA-2017-117646"/>
    <d v="2017-08-21T00:00:00"/>
    <s v="8/25/2017"/>
    <s v="Standard Class"/>
    <s v="SC-20845"/>
    <s v="Sung Chung"/>
    <s v="Consumer"/>
    <s v="United States"/>
    <s v="Louisville"/>
    <s v="Colorado"/>
    <n v="80027"/>
    <s v="West"/>
    <s v="OFF-ST-10000036"/>
    <s v="Office Supplies"/>
    <s v="Storage"/>
    <s v="Recycled Data-Pak for Archival Bound Computer Printouts, 12-1/2 x 12-1/2 x 16"/>
    <n v="237.096"/>
    <n v="3"/>
    <n v="0.2"/>
    <n v="20.745899999999999"/>
    <x v="43"/>
    <x v="3"/>
  </r>
  <r>
    <n v="9902"/>
    <s v="CA-2017-117646"/>
    <d v="2017-08-21T00:00:00"/>
    <s v="8/25/2017"/>
    <s v="Standard Class"/>
    <s v="SC-20845"/>
    <s v="Sung Chung"/>
    <s v="Consumer"/>
    <s v="United States"/>
    <s v="Louisville"/>
    <s v="Colorado"/>
    <n v="80027"/>
    <s v="West"/>
    <s v="FUR-FU-10001037"/>
    <s v="Furniture"/>
    <s v="Furnishings"/>
    <s v="DAX Charcoal/Nickel-Tone Document Frame, 5 x 7"/>
    <n v="22.751999999999999"/>
    <n v="3"/>
    <n v="0.2"/>
    <n v="7.11"/>
    <x v="43"/>
    <x v="3"/>
  </r>
  <r>
    <n v="9903"/>
    <s v="CA-2017-117646"/>
    <d v="2017-08-21T00:00:00"/>
    <s v="8/25/2017"/>
    <s v="Standard Class"/>
    <s v="SC-20845"/>
    <s v="Sung Chung"/>
    <s v="Consumer"/>
    <s v="United States"/>
    <s v="Louisville"/>
    <s v="Colorado"/>
    <n v="80027"/>
    <s v="West"/>
    <s v="OFF-PA-10001950"/>
    <s v="Office Supplies"/>
    <s v="Paper"/>
    <s v="Southworth 25% Cotton Antique Laid Paper &amp; Envelopes"/>
    <n v="6.6719999999999997"/>
    <n v="1"/>
    <n v="0.2"/>
    <n v="2.085"/>
    <x v="43"/>
    <x v="3"/>
  </r>
  <r>
    <n v="9904"/>
    <s v="CA-2014-122609"/>
    <d v="2014-11-12T00:00:00"/>
    <s v="11/18/2014"/>
    <s v="Standard Class"/>
    <s v="DP-13000"/>
    <s v="Darren Powers"/>
    <s v="Consumer"/>
    <s v="United States"/>
    <s v="Carrollton"/>
    <s v="Texas"/>
    <n v="75007"/>
    <s v="Central"/>
    <s v="FUR-FU-10004587"/>
    <s v="Furniture"/>
    <s v="Furnishings"/>
    <s v="GE General Use Halogen Bulbs, 100 Watts, 1 Bulb per Pack"/>
    <n v="25.128"/>
    <n v="3"/>
    <n v="0.6"/>
    <n v="-6.9101999999999997"/>
    <x v="7"/>
    <x v="2"/>
  </r>
  <r>
    <n v="9905"/>
    <s v="CA-2014-122609"/>
    <d v="2014-11-12T00:00:00"/>
    <s v="11/18/2014"/>
    <s v="Standard Class"/>
    <s v="DP-13000"/>
    <s v="Darren Powers"/>
    <s v="Consumer"/>
    <s v="United States"/>
    <s v="Carrollton"/>
    <s v="Texas"/>
    <n v="75007"/>
    <s v="Central"/>
    <s v="TEC-AC-10002567"/>
    <s v="Technology"/>
    <s v="Accessories"/>
    <s v="Logitech G602 Wireless Gaming Mouse"/>
    <n v="127.98399999999999"/>
    <n v="2"/>
    <n v="0.2"/>
    <n v="25.596800000000002"/>
    <x v="7"/>
    <x v="2"/>
  </r>
  <r>
    <n v="9906"/>
    <s v="US-2015-129007"/>
    <d v="2015-09-13T00:00:00"/>
    <s v="9/15/2015"/>
    <s v="First Class"/>
    <s v="KD-16615"/>
    <s v="Ken Dana"/>
    <s v="Corporate"/>
    <s v="United States"/>
    <s v="Anaheim"/>
    <s v="California"/>
    <n v="92804"/>
    <s v="West"/>
    <s v="FUR-FU-10004973"/>
    <s v="Furniture"/>
    <s v="Furnishings"/>
    <s v="Flat Face Poster Frame"/>
    <n v="131.88"/>
    <n v="7"/>
    <n v="0"/>
    <n v="55.389600000000002"/>
    <x v="11"/>
    <x v="1"/>
  </r>
  <r>
    <n v="9907"/>
    <s v="US-2015-129007"/>
    <d v="2015-09-13T00:00:00"/>
    <s v="9/15/2015"/>
    <s v="First Class"/>
    <s v="KD-16615"/>
    <s v="Ken Dana"/>
    <s v="Corporate"/>
    <s v="United States"/>
    <s v="Anaheim"/>
    <s v="California"/>
    <n v="92804"/>
    <s v="West"/>
    <s v="OFF-BI-10001628"/>
    <s v="Office Supplies"/>
    <s v="Binders"/>
    <s v="Acco Data Flex Cable Posts For Top &amp; Bottom Load Binders, 6&quot; Capacity"/>
    <n v="25.032"/>
    <n v="3"/>
    <n v="0.2"/>
    <n v="7.8224999999999998"/>
    <x v="11"/>
    <x v="1"/>
  </r>
  <r>
    <n v="9908"/>
    <s v="US-2015-129007"/>
    <d v="2015-09-13T00:00:00"/>
    <s v="9/15/2015"/>
    <s v="First Class"/>
    <s v="KD-16615"/>
    <s v="Ken Dana"/>
    <s v="Corporate"/>
    <s v="United States"/>
    <s v="Anaheim"/>
    <s v="California"/>
    <n v="92804"/>
    <s v="West"/>
    <s v="FUR-CH-10000155"/>
    <s v="Furniture"/>
    <s v="Chairs"/>
    <s v="Global Comet Stacking Armless Chair"/>
    <n v="717.72"/>
    <n v="3"/>
    <n v="0.2"/>
    <n v="71.772000000000006"/>
    <x v="11"/>
    <x v="1"/>
  </r>
  <r>
    <n v="9909"/>
    <s v="US-2015-129007"/>
    <d v="2015-09-13T00:00:00"/>
    <s v="9/15/2015"/>
    <s v="First Class"/>
    <s v="KD-16615"/>
    <s v="Ken Dana"/>
    <s v="Corporate"/>
    <s v="United States"/>
    <s v="Anaheim"/>
    <s v="California"/>
    <n v="92804"/>
    <s v="West"/>
    <s v="FUR-FU-10002379"/>
    <s v="Furniture"/>
    <s v="Furnishings"/>
    <s v="Eldon Econocleat Chair Mats for Low Pile Carpets"/>
    <n v="207.35"/>
    <n v="5"/>
    <n v="0"/>
    <n v="24.882000000000001"/>
    <x v="11"/>
    <x v="1"/>
  </r>
  <r>
    <n v="9910"/>
    <s v="US-2015-129007"/>
    <d v="2015-09-13T00:00:00"/>
    <s v="9/15/2015"/>
    <s v="First Class"/>
    <s v="KD-16615"/>
    <s v="Ken Dana"/>
    <s v="Corporate"/>
    <s v="United States"/>
    <s v="Anaheim"/>
    <s v="California"/>
    <n v="92804"/>
    <s v="West"/>
    <s v="FUR-FU-10004018"/>
    <s v="Furniture"/>
    <s v="Furnishings"/>
    <s v="Tensor Computer Mounted Lamp"/>
    <n v="44.67"/>
    <n v="3"/>
    <n v="0"/>
    <n v="12.0609"/>
    <x v="11"/>
    <x v="1"/>
  </r>
  <r>
    <n v="9911"/>
    <s v="US-2015-129007"/>
    <d v="2015-09-13T00:00:00"/>
    <s v="9/15/2015"/>
    <s v="First Class"/>
    <s v="KD-16615"/>
    <s v="Ken Dana"/>
    <s v="Corporate"/>
    <s v="United States"/>
    <s v="Anaheim"/>
    <s v="California"/>
    <n v="92804"/>
    <s v="West"/>
    <s v="OFF-PA-10000994"/>
    <s v="Office Supplies"/>
    <s v="Paper"/>
    <s v="Xerox 1915"/>
    <n v="209.7"/>
    <n v="2"/>
    <n v="0"/>
    <n v="100.65600000000001"/>
    <x v="11"/>
    <x v="1"/>
  </r>
  <r>
    <n v="9912"/>
    <s v="US-2014-157231"/>
    <d v="2014-04-05T00:00:00"/>
    <d v="2014-09-04T00:00:00"/>
    <s v="Standard Class"/>
    <s v="RP-19855"/>
    <s v="Roy Phan"/>
    <s v="Corporate"/>
    <s v="United States"/>
    <s v="Richmond"/>
    <s v="Kentucky"/>
    <n v="40475"/>
    <s v="South"/>
    <s v="OFF-BI-10002852"/>
    <s v="Office Supplies"/>
    <s v="Binders"/>
    <s v="Ibico Standard Transparent Covers"/>
    <n v="115.36"/>
    <n v="7"/>
    <n v="0"/>
    <n v="56.526400000000002"/>
    <x v="41"/>
    <x v="2"/>
  </r>
  <r>
    <n v="9913"/>
    <s v="CA-2015-132388"/>
    <d v="2015-10-10T00:00:00"/>
    <d v="2015-12-10T00:00:00"/>
    <s v="First Class"/>
    <s v="KN-16390"/>
    <s v="Katherine Nockton"/>
    <s v="Corporate"/>
    <s v="United States"/>
    <s v="Santa Barbara"/>
    <s v="California"/>
    <n v="93101"/>
    <s v="West"/>
    <s v="FUR-CH-10001714"/>
    <s v="Furniture"/>
    <s v="Chairs"/>
    <s v="Global Leather &amp; Oak Executive Chair, Burgundy"/>
    <n v="362.13600000000002"/>
    <n v="3"/>
    <n v="0.2"/>
    <n v="-54.320399999999999"/>
    <x v="2"/>
    <x v="1"/>
  </r>
  <r>
    <n v="9914"/>
    <s v="CA-2015-132388"/>
    <d v="2015-10-10T00:00:00"/>
    <d v="2015-12-10T00:00:00"/>
    <s v="First Class"/>
    <s v="KN-16390"/>
    <s v="Katherine Nockton"/>
    <s v="Corporate"/>
    <s v="United States"/>
    <s v="Santa Barbara"/>
    <s v="California"/>
    <n v="93101"/>
    <s v="West"/>
    <s v="OFF-LA-10000414"/>
    <s v="Office Supplies"/>
    <s v="Labels"/>
    <s v="Avery 503"/>
    <n v="31.05"/>
    <n v="3"/>
    <n v="0"/>
    <n v="14.904"/>
    <x v="2"/>
    <x v="1"/>
  </r>
  <r>
    <n v="9915"/>
    <s v="CA-2017-160927"/>
    <d v="2017-01-29T00:00:00"/>
    <s v="1/31/2017"/>
    <s v="Second Class"/>
    <s v="TM-21010"/>
    <s v="Tamara Manning"/>
    <s v="Consumer"/>
    <s v="United States"/>
    <s v="Marion"/>
    <s v="Iowa"/>
    <n v="52302"/>
    <s v="Central"/>
    <s v="OFF-PA-10003848"/>
    <s v="Office Supplies"/>
    <s v="Paper"/>
    <s v="Xerox 1997"/>
    <n v="12.96"/>
    <n v="2"/>
    <n v="0"/>
    <n v="6.2207999999999997"/>
    <x v="44"/>
    <x v="3"/>
  </r>
  <r>
    <n v="9916"/>
    <s v="CA-2017-160927"/>
    <d v="2017-01-29T00:00:00"/>
    <s v="1/31/2017"/>
    <s v="Second Class"/>
    <s v="TM-21010"/>
    <s v="Tamara Manning"/>
    <s v="Consumer"/>
    <s v="United States"/>
    <s v="Marion"/>
    <s v="Iowa"/>
    <n v="52302"/>
    <s v="Central"/>
    <s v="OFF-PA-10000176"/>
    <s v="Office Supplies"/>
    <s v="Paper"/>
    <s v="Xerox 1887"/>
    <n v="94.85"/>
    <n v="5"/>
    <n v="0"/>
    <n v="45.527999999999999"/>
    <x v="44"/>
    <x v="3"/>
  </r>
  <r>
    <n v="9917"/>
    <s v="CA-2017-160927"/>
    <d v="2017-01-29T00:00:00"/>
    <s v="1/31/2017"/>
    <s v="Second Class"/>
    <s v="TM-21010"/>
    <s v="Tamara Manning"/>
    <s v="Consumer"/>
    <s v="United States"/>
    <s v="Marion"/>
    <s v="Iowa"/>
    <n v="52302"/>
    <s v="Central"/>
    <s v="OFF-ST-10001590"/>
    <s v="Office Supplies"/>
    <s v="Storage"/>
    <s v="Tenex Personal Project File with Scoop Front Design, Black"/>
    <n v="13.48"/>
    <n v="1"/>
    <n v="0"/>
    <n v="3.5047999999999999"/>
    <x v="44"/>
    <x v="3"/>
  </r>
  <r>
    <n v="9918"/>
    <s v="CA-2017-160927"/>
    <d v="2017-01-29T00:00:00"/>
    <s v="1/31/2017"/>
    <s v="Second Class"/>
    <s v="TM-21010"/>
    <s v="Tamara Manning"/>
    <s v="Consumer"/>
    <s v="United States"/>
    <s v="Marion"/>
    <s v="Iowa"/>
    <n v="52302"/>
    <s v="Central"/>
    <s v="FUR-FU-10000010"/>
    <s v="Furniture"/>
    <s v="Furnishings"/>
    <s v="DAX Value U-Channel Document Frames, Easel Back"/>
    <n v="14.91"/>
    <n v="3"/>
    <n v="0"/>
    <n v="4.6220999999999997"/>
    <x v="44"/>
    <x v="3"/>
  </r>
  <r>
    <n v="9919"/>
    <s v="CA-2015-105508"/>
    <d v="2015-09-24T00:00:00"/>
    <s v="9/29/2015"/>
    <s v="Standard Class"/>
    <s v="JF-15190"/>
    <s v="Jamie Frazer"/>
    <s v="Consumer"/>
    <s v="United States"/>
    <s v="New York City"/>
    <s v="New York"/>
    <n v="10035"/>
    <s v="East"/>
    <s v="OFF-EN-10003055"/>
    <s v="Office Supplies"/>
    <s v="Envelopes"/>
    <s v="Blue String-Tie &amp; Button Interoffice Envelopes, 10 x 13"/>
    <n v="39.979999999999997"/>
    <n v="1"/>
    <n v="0"/>
    <n v="17.991"/>
    <x v="11"/>
    <x v="1"/>
  </r>
  <r>
    <n v="9920"/>
    <s v="CA-2016-149272"/>
    <d v="2016-03-15T00:00:00"/>
    <s v="3/19/2016"/>
    <s v="Standard Class"/>
    <s v="MY-18295"/>
    <s v="Muhammed Yedwab"/>
    <s v="Corporate"/>
    <s v="United States"/>
    <s v="Bryan"/>
    <s v="Texas"/>
    <n v="77803"/>
    <s v="Central"/>
    <s v="FUR-CH-10000863"/>
    <s v="Furniture"/>
    <s v="Chairs"/>
    <s v="Novimex Swivel Fabric Task Chair"/>
    <n v="528.42999999999995"/>
    <n v="5"/>
    <n v="0.3"/>
    <n v="-143.43100000000001"/>
    <x v="17"/>
    <x v="0"/>
  </r>
  <r>
    <n v="9921"/>
    <s v="CA-2016-149272"/>
    <d v="2016-03-15T00:00:00"/>
    <s v="3/19/2016"/>
    <s v="Standard Class"/>
    <s v="MY-18295"/>
    <s v="Muhammed Yedwab"/>
    <s v="Corporate"/>
    <s v="United States"/>
    <s v="Bryan"/>
    <s v="Texas"/>
    <n v="77803"/>
    <s v="Central"/>
    <s v="OFF-BI-10004233"/>
    <s v="Office Supplies"/>
    <s v="Binders"/>
    <s v="GBC Pre-Punched Binding Paper, Plastic, White, 8-1/2&quot; x 11&quot;"/>
    <n v="22.385999999999999"/>
    <n v="7"/>
    <n v="0.8"/>
    <n v="-35.817599999999999"/>
    <x v="17"/>
    <x v="0"/>
  </r>
  <r>
    <n v="9922"/>
    <s v="CA-2014-111360"/>
    <d v="2014-11-24T00:00:00"/>
    <s v="11/30/2014"/>
    <s v="Standard Class"/>
    <s v="AT-10435"/>
    <s v="Alyssa Tate"/>
    <s v="Home Office"/>
    <s v="United States"/>
    <s v="Akron"/>
    <s v="Ohio"/>
    <n v="44312"/>
    <s v="East"/>
    <s v="OFF-BI-10003350"/>
    <s v="Office Supplies"/>
    <s v="Binders"/>
    <s v="Acco Expandable Hanging Binders"/>
    <n v="5.742"/>
    <n v="3"/>
    <n v="0.7"/>
    <n v="-4.5936000000000003"/>
    <x v="7"/>
    <x v="2"/>
  </r>
  <r>
    <n v="9923"/>
    <s v="US-2017-162124"/>
    <d v="2017-05-06T00:00:00"/>
    <d v="2017-10-05T00:00:00"/>
    <s v="Standard Class"/>
    <s v="JF-15490"/>
    <s v="Jeremy Farry"/>
    <s v="Consumer"/>
    <s v="United States"/>
    <s v="Chicago"/>
    <s v="Illinois"/>
    <n v="60653"/>
    <s v="Central"/>
    <s v="TEC-AC-10001990"/>
    <s v="Technology"/>
    <s v="Accessories"/>
    <s v="Kensington Orbit Wireless Mobile Trackball for PC and Mac"/>
    <n v="191.96799999999999"/>
    <n v="4"/>
    <n v="0.2"/>
    <n v="28.795200000000001"/>
    <x v="24"/>
    <x v="3"/>
  </r>
  <r>
    <n v="9924"/>
    <s v="CA-2015-159534"/>
    <d v="2015-03-20T00:00:00"/>
    <s v="3/23/2015"/>
    <s v="First Class"/>
    <s v="DH-13075"/>
    <s v="Dave Hallsten"/>
    <s v="Corporate"/>
    <s v="United States"/>
    <s v="New York City"/>
    <s v="New York"/>
    <n v="10035"/>
    <s v="East"/>
    <s v="OFF-BI-10003982"/>
    <s v="Office Supplies"/>
    <s v="Binders"/>
    <s v="Wilson Jones Century Plastic Molded Ring Binders"/>
    <n v="49.847999999999999"/>
    <n v="3"/>
    <n v="0.2"/>
    <n v="16.823699999999999"/>
    <x v="29"/>
    <x v="1"/>
  </r>
  <r>
    <n v="9925"/>
    <s v="CA-2015-159534"/>
    <d v="2015-03-20T00:00:00"/>
    <s v="3/23/2015"/>
    <s v="First Class"/>
    <s v="DH-13075"/>
    <s v="Dave Hallsten"/>
    <s v="Corporate"/>
    <s v="United States"/>
    <s v="New York City"/>
    <s v="New York"/>
    <n v="10035"/>
    <s v="East"/>
    <s v="OFF-EN-10004386"/>
    <s v="Office Supplies"/>
    <s v="Envelopes"/>
    <s v="Recycled Interoffice Envelopes with String and Button Closure, 10 x 13"/>
    <n v="23.99"/>
    <n v="1"/>
    <n v="0"/>
    <n v="11.994999999999999"/>
    <x v="29"/>
    <x v="1"/>
  </r>
  <r>
    <n v="9926"/>
    <s v="CA-2015-159534"/>
    <d v="2015-03-20T00:00:00"/>
    <s v="3/23/2015"/>
    <s v="First Class"/>
    <s v="DH-13075"/>
    <s v="Dave Hallsten"/>
    <s v="Corporate"/>
    <s v="United States"/>
    <s v="New York City"/>
    <s v="New York"/>
    <n v="10035"/>
    <s v="East"/>
    <s v="OFF-BI-10003656"/>
    <s v="Office Supplies"/>
    <s v="Binders"/>
    <s v="Fellowes PB200 Plastic Comb Binding Machine"/>
    <n v="1087.9359999999999"/>
    <n v="8"/>
    <n v="0.2"/>
    <n v="353.57920000000001"/>
    <x v="29"/>
    <x v="1"/>
  </r>
  <r>
    <n v="9927"/>
    <s v="CA-2015-159534"/>
    <d v="2015-03-20T00:00:00"/>
    <s v="3/23/2015"/>
    <s v="First Class"/>
    <s v="DH-13075"/>
    <s v="Dave Hallsten"/>
    <s v="Corporate"/>
    <s v="United States"/>
    <s v="New York City"/>
    <s v="New York"/>
    <n v="10035"/>
    <s v="East"/>
    <s v="TEC-PH-10002310"/>
    <s v="Technology"/>
    <s v="Phones"/>
    <s v="Panasonic KX T7731-B Digital phone"/>
    <n v="199.98"/>
    <n v="2"/>
    <n v="0"/>
    <n v="53.994599999999998"/>
    <x v="29"/>
    <x v="1"/>
  </r>
  <r>
    <n v="9928"/>
    <s v="CA-2015-159534"/>
    <d v="2015-03-20T00:00:00"/>
    <s v="3/23/2015"/>
    <s v="First Class"/>
    <s v="DH-13075"/>
    <s v="Dave Hallsten"/>
    <s v="Corporate"/>
    <s v="United States"/>
    <s v="New York City"/>
    <s v="New York"/>
    <n v="10035"/>
    <s v="East"/>
    <s v="OFF-ST-10001172"/>
    <s v="Office Supplies"/>
    <s v="Storage"/>
    <s v="Tennsco Lockers, Sand"/>
    <n v="83.92"/>
    <n v="4"/>
    <n v="0"/>
    <n v="20.140799999999999"/>
    <x v="29"/>
    <x v="1"/>
  </r>
  <r>
    <n v="9929"/>
    <s v="CA-2016-129630"/>
    <d v="2016-09-04T00:00:00"/>
    <d v="2016-04-09T00:00:00"/>
    <s v="Same Day"/>
    <s v="IM-15055"/>
    <s v="Ionia McGrath"/>
    <s v="Consumer"/>
    <s v="United States"/>
    <s v="San Francisco"/>
    <s v="California"/>
    <n v="94122"/>
    <s v="West"/>
    <s v="FUR-FU-10000260"/>
    <s v="Furniture"/>
    <s v="Furnishings"/>
    <s v="6&quot; Cubicle Wall Clock, Black"/>
    <n v="24.27"/>
    <n v="3"/>
    <n v="0"/>
    <n v="8.7371999999999996"/>
    <x v="21"/>
    <x v="0"/>
  </r>
  <r>
    <n v="9930"/>
    <s v="CA-2016-129630"/>
    <d v="2016-09-04T00:00:00"/>
    <d v="2016-04-09T00:00:00"/>
    <s v="Same Day"/>
    <s v="IM-15055"/>
    <s v="Ionia McGrath"/>
    <s v="Consumer"/>
    <s v="United States"/>
    <s v="San Francisco"/>
    <s v="California"/>
    <n v="94122"/>
    <s v="West"/>
    <s v="TEC-CO-10003763"/>
    <s v="Technology"/>
    <s v="Copiers"/>
    <s v="Canon PC1060 Personal Laser Copier"/>
    <n v="2799.96"/>
    <n v="5"/>
    <n v="0.2"/>
    <n v="944.98649999999998"/>
    <x v="21"/>
    <x v="0"/>
  </r>
  <r>
    <n v="9931"/>
    <s v="CA-2015-104948"/>
    <d v="2015-11-13T00:00:00"/>
    <s v="11/17/2015"/>
    <s v="Standard Class"/>
    <s v="KH-16510"/>
    <s v="Keith Herrera"/>
    <s v="Consumer"/>
    <s v="United States"/>
    <s v="San Bernardino"/>
    <s v="California"/>
    <n v="92404"/>
    <s v="West"/>
    <s v="OFF-BI-10001267"/>
    <s v="Office Supplies"/>
    <s v="Binders"/>
    <s v="Universal Recycled Hanging Pressboard Report Binders, Letter Size"/>
    <n v="9.8719999999999999"/>
    <n v="2"/>
    <n v="0.2"/>
    <n v="3.4552"/>
    <x v="6"/>
    <x v="1"/>
  </r>
  <r>
    <n v="9932"/>
    <s v="CA-2015-104948"/>
    <d v="2015-11-13T00:00:00"/>
    <s v="11/17/2015"/>
    <s v="Standard Class"/>
    <s v="KH-16510"/>
    <s v="Keith Herrera"/>
    <s v="Consumer"/>
    <s v="United States"/>
    <s v="San Bernardino"/>
    <s v="California"/>
    <n v="92404"/>
    <s v="West"/>
    <s v="FUR-BO-10004357"/>
    <s v="Furniture"/>
    <s v="Bookcases"/>
    <s v="O'Sullivan Living Dimensions 3-Shelf Bookcases"/>
    <n v="683.33199999999999"/>
    <n v="4"/>
    <n v="0.15"/>
    <n v="-40.195999999999998"/>
    <x v="6"/>
    <x v="1"/>
  </r>
  <r>
    <n v="9933"/>
    <s v="CA-2015-104948"/>
    <d v="2015-11-13T00:00:00"/>
    <s v="11/17/2015"/>
    <s v="Standard Class"/>
    <s v="KH-16510"/>
    <s v="Keith Herrera"/>
    <s v="Consumer"/>
    <s v="United States"/>
    <s v="San Bernardino"/>
    <s v="California"/>
    <n v="92404"/>
    <s v="West"/>
    <s v="OFF-PA-10004610"/>
    <s v="Office Supplies"/>
    <s v="Paper"/>
    <s v="Xerox 1900"/>
    <n v="29.96"/>
    <n v="7"/>
    <n v="0"/>
    <n v="13.481999999999999"/>
    <x v="6"/>
    <x v="1"/>
  </r>
  <r>
    <n v="9934"/>
    <s v="CA-2014-166555"/>
    <d v="2014-07-11T00:00:00"/>
    <s v="7/14/2014"/>
    <s v="First Class"/>
    <s v="JK-15205"/>
    <s v="Jamie Kunitz"/>
    <s v="Consumer"/>
    <s v="United States"/>
    <s v="Niagara Falls"/>
    <s v="New York"/>
    <n v="14304"/>
    <s v="East"/>
    <s v="TEC-PH-10004912"/>
    <s v="Technology"/>
    <s v="Phones"/>
    <s v="Cisco SPA112 2 Port Phone Adapter"/>
    <n v="164.85"/>
    <n v="3"/>
    <n v="0"/>
    <n v="47.8065"/>
    <x v="39"/>
    <x v="2"/>
  </r>
  <r>
    <n v="9935"/>
    <s v="CA-2016-114405"/>
    <d v="2016-04-07T00:00:00"/>
    <d v="2016-12-04T00:00:00"/>
    <s v="Standard Class"/>
    <s v="AS-10240"/>
    <s v="Alan Shonely"/>
    <s v="Consumer"/>
    <s v="United States"/>
    <s v="Philadelphia"/>
    <s v="Pennsylvania"/>
    <n v="19120"/>
    <s v="East"/>
    <s v="OFF-AP-10003278"/>
    <s v="Office Supplies"/>
    <s v="Appliances"/>
    <s v="Belkin 7-Outlet SurgeMaster Home Series"/>
    <n v="33.527999999999999"/>
    <n v="3"/>
    <n v="0.2"/>
    <n v="2.5146000000000002"/>
    <x v="25"/>
    <x v="0"/>
  </r>
  <r>
    <n v="9936"/>
    <s v="CA-2016-114405"/>
    <d v="2016-04-07T00:00:00"/>
    <d v="2016-12-04T00:00:00"/>
    <s v="Standard Class"/>
    <s v="AS-10240"/>
    <s v="Alan Shonely"/>
    <s v="Consumer"/>
    <s v="United States"/>
    <s v="Philadelphia"/>
    <s v="Pennsylvania"/>
    <n v="19120"/>
    <s v="East"/>
    <s v="OFF-ST-10001627"/>
    <s v="Office Supplies"/>
    <s v="Storage"/>
    <s v="Eldon Jumbo ProFile Portable File Boxes Graphite/Black"/>
    <n v="36.744"/>
    <n v="3"/>
    <n v="0.2"/>
    <n v="3.6743999999999999"/>
    <x v="25"/>
    <x v="0"/>
  </r>
  <r>
    <n v="9937"/>
    <s v="CA-2017-132955"/>
    <d v="2017-06-24T00:00:00"/>
    <s v="6/28/2017"/>
    <s v="Standard Class"/>
    <s v="SC-20575"/>
    <s v="Sonia Cooley"/>
    <s v="Consumer"/>
    <s v="United States"/>
    <s v="Cranston"/>
    <s v="Rhode Island"/>
    <n v="2920"/>
    <s v="East"/>
    <s v="OFF-BI-10002735"/>
    <s v="Office Supplies"/>
    <s v="Binders"/>
    <s v="GBC Prestige Therm-A-Bind Covers"/>
    <n v="102.93"/>
    <n v="3"/>
    <n v="0"/>
    <n v="48.377099999999999"/>
    <x v="27"/>
    <x v="3"/>
  </r>
  <r>
    <n v="9938"/>
    <s v="CA-2016-164889"/>
    <d v="2016-06-03T00:00:00"/>
    <d v="2016-06-06T00:00:00"/>
    <s v="Second Class"/>
    <s v="CP-12340"/>
    <s v="Christine Phan"/>
    <s v="Corporate"/>
    <s v="United States"/>
    <s v="Los Angeles"/>
    <s v="California"/>
    <n v="90049"/>
    <s v="West"/>
    <s v="FUR-TA-10001676"/>
    <s v="Furniture"/>
    <s v="Tables"/>
    <s v="Hon 61000 Series Interactive Training Tables"/>
    <n v="71.087999999999994"/>
    <n v="2"/>
    <n v="0.2"/>
    <n v="-1.7771999999999999"/>
    <x v="1"/>
    <x v="0"/>
  </r>
  <r>
    <n v="9939"/>
    <s v="CA-2016-169824"/>
    <d v="2016-12-12T00:00:00"/>
    <s v="12/17/2016"/>
    <s v="Standard Class"/>
    <s v="NS-18640"/>
    <s v="Noel Staavos"/>
    <s v="Corporate"/>
    <s v="United States"/>
    <s v="New York City"/>
    <s v="New York"/>
    <n v="10009"/>
    <s v="East"/>
    <s v="FUR-FU-10004864"/>
    <s v="Furniture"/>
    <s v="Furnishings"/>
    <s v="Eldon 500 Class Desk Accessories"/>
    <n v="60.35"/>
    <n v="5"/>
    <n v="0"/>
    <n v="19.915500000000002"/>
    <x v="5"/>
    <x v="0"/>
  </r>
  <r>
    <n v="9940"/>
    <s v="CA-2016-169824"/>
    <d v="2016-12-12T00:00:00"/>
    <s v="12/17/2016"/>
    <s v="Standard Class"/>
    <s v="NS-18640"/>
    <s v="Noel Staavos"/>
    <s v="Corporate"/>
    <s v="United States"/>
    <s v="New York City"/>
    <s v="New York"/>
    <n v="10009"/>
    <s v="East"/>
    <s v="OFF-SU-10000952"/>
    <s v="Office Supplies"/>
    <s v="Supplies"/>
    <s v="Fiskars Home &amp; Office Scissors"/>
    <n v="35.520000000000003"/>
    <n v="4"/>
    <n v="0"/>
    <n v="9.9456000000000007"/>
    <x v="5"/>
    <x v="0"/>
  </r>
  <r>
    <n v="9941"/>
    <s v="CA-2016-169824"/>
    <d v="2016-12-12T00:00:00"/>
    <s v="12/17/2016"/>
    <s v="Standard Class"/>
    <s v="NS-18640"/>
    <s v="Noel Staavos"/>
    <s v="Corporate"/>
    <s v="United States"/>
    <s v="New York City"/>
    <s v="New York"/>
    <n v="10009"/>
    <s v="East"/>
    <s v="OFF-AR-10000462"/>
    <s v="Office Supplies"/>
    <s v="Art"/>
    <s v="Sanford Pocket Accent Highlighters"/>
    <n v="11.2"/>
    <n v="7"/>
    <n v="0"/>
    <n v="4.8159999999999998"/>
    <x v="5"/>
    <x v="0"/>
  </r>
  <r>
    <n v="9942"/>
    <s v="CA-2017-164028"/>
    <d v="2017-11-24T00:00:00"/>
    <s v="11/30/2017"/>
    <s v="Standard Class"/>
    <s v="JL-15835"/>
    <s v="John Lee"/>
    <s v="Consumer"/>
    <s v="United States"/>
    <s v="San Francisco"/>
    <s v="California"/>
    <n v="94122"/>
    <s v="West"/>
    <s v="TEC-AC-10001772"/>
    <s v="Technology"/>
    <s v="Accessories"/>
    <s v="Memorex Mini Travel Drive 16 GB USB 2.0 Flash Drive"/>
    <n v="223.58"/>
    <n v="14"/>
    <n v="0"/>
    <n v="87.196200000000005"/>
    <x v="23"/>
    <x v="3"/>
  </r>
  <r>
    <n v="9943"/>
    <s v="CA-2014-143371"/>
    <d v="2014-12-28T00:00:00"/>
    <d v="2015-03-01T00:00:00"/>
    <s v="Standard Class"/>
    <s v="MD-17350"/>
    <s v="Maribeth Dona"/>
    <s v="Consumer"/>
    <s v="United States"/>
    <s v="Anaheim"/>
    <s v="California"/>
    <n v="92804"/>
    <s v="West"/>
    <s v="OFF-ST-10001128"/>
    <s v="Office Supplies"/>
    <s v="Storage"/>
    <s v="Carina Mini System Audio Rack, Model AR050B"/>
    <n v="998.82"/>
    <n v="9"/>
    <n v="0"/>
    <n v="29.964600000000001"/>
    <x v="20"/>
    <x v="2"/>
  </r>
  <r>
    <n v="9944"/>
    <s v="CA-2014-143371"/>
    <d v="2014-12-28T00:00:00"/>
    <d v="2015-03-01T00:00:00"/>
    <s v="Standard Class"/>
    <s v="MD-17350"/>
    <s v="Maribeth Dona"/>
    <s v="Consumer"/>
    <s v="United States"/>
    <s v="Anaheim"/>
    <s v="California"/>
    <n v="92804"/>
    <s v="West"/>
    <s v="OFF-SU-10002537"/>
    <s v="Office Supplies"/>
    <s v="Supplies"/>
    <s v="Acme Box Cutter Scissors"/>
    <n v="51.15"/>
    <n v="5"/>
    <n v="0"/>
    <n v="13.298999999999999"/>
    <x v="20"/>
    <x v="2"/>
  </r>
  <r>
    <n v="9945"/>
    <s v="CA-2015-145415"/>
    <d v="2015-04-12T00:00:00"/>
    <s v="4/17/2015"/>
    <s v="Second Class"/>
    <s v="RD-19660"/>
    <s v="Robert Dilbeck"/>
    <s v="Home Office"/>
    <s v="United States"/>
    <s v="Seattle"/>
    <s v="Washington"/>
    <n v="98103"/>
    <s v="West"/>
    <s v="OFF-ST-10000419"/>
    <s v="Office Supplies"/>
    <s v="Storage"/>
    <s v="Rogers Jumbo File, Granite"/>
    <n v="40.74"/>
    <n v="3"/>
    <n v="0"/>
    <n v="0.40739999999999998"/>
    <x v="19"/>
    <x v="1"/>
  </r>
  <r>
    <n v="9946"/>
    <s v="CA-2014-111157"/>
    <d v="2014-03-02T00:00:00"/>
    <d v="2014-06-03T00:00:00"/>
    <s v="Standard Class"/>
    <s v="NH-18610"/>
    <s v="Nicole Hansen"/>
    <s v="Corporate"/>
    <s v="United States"/>
    <s v="Philadelphia"/>
    <s v="Pennsylvania"/>
    <n v="19120"/>
    <s v="East"/>
    <s v="OFF-PA-10000327"/>
    <s v="Office Supplies"/>
    <s v="Paper"/>
    <s v="Xerox 1971"/>
    <n v="3.4239999999999999"/>
    <n v="1"/>
    <n v="0.2"/>
    <n v="1.07"/>
    <x v="34"/>
    <x v="2"/>
  </r>
  <r>
    <n v="9947"/>
    <s v="CA-2014-111157"/>
    <d v="2014-03-02T00:00:00"/>
    <d v="2014-06-03T00:00:00"/>
    <s v="Standard Class"/>
    <s v="NH-18610"/>
    <s v="Nicole Hansen"/>
    <s v="Corporate"/>
    <s v="United States"/>
    <s v="Philadelphia"/>
    <s v="Pennsylvania"/>
    <n v="19120"/>
    <s v="East"/>
    <s v="TEC-AC-10004353"/>
    <s v="Technology"/>
    <s v="Accessories"/>
    <s v="Hypercom P1300 Pinpad"/>
    <n v="151.19999999999999"/>
    <n v="3"/>
    <n v="0.2"/>
    <n v="32.130000000000003"/>
    <x v="34"/>
    <x v="2"/>
  </r>
  <r>
    <n v="9948"/>
    <s v="CA-2017-121559"/>
    <d v="2017-06-01T00:00:00"/>
    <d v="2017-03-06T00:00:00"/>
    <s v="Second Class"/>
    <s v="HW-14935"/>
    <s v="Helen Wasserman"/>
    <s v="Corporate"/>
    <s v="United States"/>
    <s v="Indianapolis"/>
    <s v="Indiana"/>
    <n v="46203"/>
    <s v="Central"/>
    <s v="FUR-CH-10003746"/>
    <s v="Furniture"/>
    <s v="Chairs"/>
    <s v="Hon 4070 Series Pagoda Round Back Stacking Chairs"/>
    <n v="1925.88"/>
    <n v="6"/>
    <n v="0"/>
    <n v="539.24639999999999"/>
    <x v="27"/>
    <x v="3"/>
  </r>
  <r>
    <n v="9949"/>
    <s v="CA-2017-121559"/>
    <d v="2017-06-01T00:00:00"/>
    <d v="2017-03-06T00:00:00"/>
    <s v="Second Class"/>
    <s v="HW-14935"/>
    <s v="Helen Wasserman"/>
    <s v="Corporate"/>
    <s v="United States"/>
    <s v="Indianapolis"/>
    <s v="Indiana"/>
    <n v="46203"/>
    <s v="Central"/>
    <s v="OFF-AP-10002945"/>
    <s v="Office Supplies"/>
    <s v="Appliances"/>
    <s v="Honeywell Enviracaire Portable HEPA Air Cleaner for 17' x 22' Room"/>
    <n v="2405.1999999999998"/>
    <n v="8"/>
    <n v="0"/>
    <n v="793.71600000000001"/>
    <x v="27"/>
    <x v="3"/>
  </r>
  <r>
    <n v="9950"/>
    <s v="CA-2017-121559"/>
    <d v="2017-06-01T00:00:00"/>
    <d v="2017-03-06T00:00:00"/>
    <s v="Second Class"/>
    <s v="HW-14935"/>
    <s v="Helen Wasserman"/>
    <s v="Corporate"/>
    <s v="United States"/>
    <s v="Indianapolis"/>
    <s v="Indiana"/>
    <n v="46203"/>
    <s v="Central"/>
    <s v="TEC-AC-10004568"/>
    <s v="Furniture"/>
    <s v="Accessories"/>
    <s v="Maxell†LTO Ultrium - 800 GB"/>
    <n v="83.97"/>
    <n v="3"/>
    <n v="0"/>
    <n v="15.9543"/>
    <x v="27"/>
    <x v="3"/>
  </r>
  <r>
    <n v="9951"/>
    <s v="CA-2017-121559"/>
    <d v="2017-06-01T00:00:00"/>
    <d v="2017-03-06T00:00:00"/>
    <s v="Second Class"/>
    <s v="HW-14935"/>
    <s v="Helen Wasserman"/>
    <s v="Corporate"/>
    <s v="United States"/>
    <s v="Indianapolis"/>
    <s v="Indiana"/>
    <n v="46203"/>
    <s v="Central"/>
    <s v="TEC-AC-10001714"/>
    <s v="Technology"/>
    <s v="Accessories"/>
    <s v="Logitech†MX Performance Wireless Mouse"/>
    <n v="39.89"/>
    <n v="1"/>
    <n v="0"/>
    <n v="14.7593"/>
    <x v="27"/>
    <x v="3"/>
  </r>
  <r>
    <n v="9952"/>
    <s v="CA-2017-121559"/>
    <d v="2017-06-01T00:00:00"/>
    <d v="2017-03-06T00:00:00"/>
    <s v="Second Class"/>
    <s v="HW-14935"/>
    <s v="Helen Wasserman"/>
    <s v="Corporate"/>
    <s v="United States"/>
    <s v="Indianapolis"/>
    <s v="Indiana"/>
    <n v="46203"/>
    <s v="Central"/>
    <s v="OFF-BI-10002072"/>
    <s v="Office Supplies"/>
    <s v="Binders"/>
    <s v="Cardinal Slant-D Ring Binders"/>
    <n v="17.38"/>
    <n v="2"/>
    <n v="0"/>
    <n v="8.69"/>
    <x v="27"/>
    <x v="3"/>
  </r>
  <r>
    <n v="9953"/>
    <s v="CA-2015-141593"/>
    <d v="2015-12-14T00:00:00"/>
    <s v="12/16/2015"/>
    <s v="Second Class"/>
    <s v="DB-12970"/>
    <s v="Darren Budd"/>
    <s v="Corporate"/>
    <s v="United States"/>
    <s v="Los Angeles"/>
    <s v="California"/>
    <n v="90045"/>
    <s v="West"/>
    <s v="OFF-BI-10001153"/>
    <s v="Office Supplies"/>
    <s v="Binders"/>
    <s v="Ibico Recycled Grain-Textured Covers"/>
    <n v="55.264000000000003"/>
    <n v="2"/>
    <n v="0.2"/>
    <n v="20.724"/>
    <x v="14"/>
    <x v="1"/>
  </r>
  <r>
    <n v="9954"/>
    <s v="CA-2015-141593"/>
    <d v="2015-12-14T00:00:00"/>
    <s v="12/16/2015"/>
    <s v="Second Class"/>
    <s v="DB-12970"/>
    <s v="Darren Budd"/>
    <s v="Corporate"/>
    <s v="United States"/>
    <s v="Los Angeles"/>
    <s v="California"/>
    <n v="90045"/>
    <s v="West"/>
    <s v="OFF-PA-10004983"/>
    <s v="Office Supplies"/>
    <s v="Paper"/>
    <s v="Xerox 23"/>
    <n v="6.48"/>
    <n v="1"/>
    <n v="0"/>
    <n v="3.1103999999999998"/>
    <x v="14"/>
    <x v="1"/>
  </r>
  <r>
    <n v="9955"/>
    <s v="CA-2015-141593"/>
    <d v="2015-12-14T00:00:00"/>
    <s v="12/16/2015"/>
    <s v="Second Class"/>
    <s v="DB-12970"/>
    <s v="Darren Budd"/>
    <s v="Corporate"/>
    <s v="United States"/>
    <s v="Los Angeles"/>
    <s v="California"/>
    <n v="90045"/>
    <s v="West"/>
    <s v="OFF-BI-10000948"/>
    <s v="Office Supplies"/>
    <s v="Binders"/>
    <s v="GBC Laser Imprintable Binding System Covers, Desert Sand"/>
    <n v="34.247999999999998"/>
    <n v="3"/>
    <n v="0.2"/>
    <n v="11.5587"/>
    <x v="14"/>
    <x v="1"/>
  </r>
  <r>
    <n v="9956"/>
    <s v="CA-2015-141593"/>
    <d v="2015-12-14T00:00:00"/>
    <s v="12/16/2015"/>
    <s v="Second Class"/>
    <s v="DB-12970"/>
    <s v="Darren Budd"/>
    <s v="Corporate"/>
    <s v="United States"/>
    <s v="Los Angeles"/>
    <s v="California"/>
    <n v="90045"/>
    <s v="West"/>
    <s v="FUR-TA-10002622"/>
    <s v="Furniture"/>
    <s v="Tables"/>
    <s v="Bush Andora Conference Table, Maple/Graphite Gray Finish"/>
    <n v="273.56799999999998"/>
    <n v="2"/>
    <n v="0.2"/>
    <n v="10.258800000000001"/>
    <x v="14"/>
    <x v="1"/>
  </r>
  <r>
    <n v="9957"/>
    <s v="US-2014-143287"/>
    <d v="2014-11-11T00:00:00"/>
    <s v="11/17/2014"/>
    <s v="Standard Class"/>
    <s v="KN-16705"/>
    <s v="Kristina Nunn"/>
    <s v="Home Office"/>
    <s v="United States"/>
    <s v="New Rochelle"/>
    <s v="New York"/>
    <n v="10801"/>
    <s v="East"/>
    <s v="OFF-PA-10001776"/>
    <s v="Office Supplies"/>
    <s v="Paper"/>
    <s v="Wirebound Message Books, Four 2 3/4&quot; x 5&quot; Forms per Page, 600 Sets per Book"/>
    <n v="46.35"/>
    <n v="5"/>
    <n v="0"/>
    <n v="21.784500000000001"/>
    <x v="7"/>
    <x v="2"/>
  </r>
  <r>
    <n v="9958"/>
    <s v="US-2014-143287"/>
    <d v="2014-11-11T00:00:00"/>
    <s v="11/17/2014"/>
    <s v="Standard Class"/>
    <s v="KN-16705"/>
    <s v="Kristina Nunn"/>
    <s v="Home Office"/>
    <s v="United States"/>
    <s v="New Rochelle"/>
    <s v="New York"/>
    <n v="10801"/>
    <s v="East"/>
    <s v="OFF-PA-10004039"/>
    <s v="Office Supplies"/>
    <s v="Paper"/>
    <s v="Xerox 1882"/>
    <n v="223.92"/>
    <n v="4"/>
    <n v="0"/>
    <n v="109.7208"/>
    <x v="7"/>
    <x v="2"/>
  </r>
  <r>
    <n v="9959"/>
    <s v="US-2014-143287"/>
    <d v="2014-11-11T00:00:00"/>
    <s v="11/17/2014"/>
    <s v="Standard Class"/>
    <s v="KN-16705"/>
    <s v="Kristina Nunn"/>
    <s v="Home Office"/>
    <s v="United States"/>
    <s v="New Rochelle"/>
    <s v="New York"/>
    <n v="10801"/>
    <s v="East"/>
    <s v="OFF-SU-10001574"/>
    <s v="Office Supplies"/>
    <s v="Supplies"/>
    <s v="Acme Value Line Scissors"/>
    <n v="7.3"/>
    <n v="2"/>
    <n v="0"/>
    <n v="2.19"/>
    <x v="7"/>
    <x v="2"/>
  </r>
  <r>
    <n v="9960"/>
    <s v="CA-2017-137421"/>
    <d v="2017-10-06T00:00:00"/>
    <d v="2017-11-10T00:00:00"/>
    <s v="Standard Class"/>
    <s v="AJ-10945"/>
    <s v="Ashley Jarboe"/>
    <s v="Consumer"/>
    <s v="United States"/>
    <s v="Chandler"/>
    <s v="Arizona"/>
    <n v="85224"/>
    <s v="West"/>
    <s v="OFF-AR-10001761"/>
    <s v="Office Supplies"/>
    <s v="Art"/>
    <s v="Avery Hi-Liter Smear-Safe Highlighters"/>
    <n v="9.3439999999999994"/>
    <n v="2"/>
    <n v="0.2"/>
    <n v="1.8688"/>
    <x v="13"/>
    <x v="3"/>
  </r>
  <r>
    <n v="9961"/>
    <s v="CA-2017-141446"/>
    <d v="2017-09-16T00:00:00"/>
    <s v="9/18/2017"/>
    <s v="Second Class"/>
    <s v="CL-12700"/>
    <s v="Craig Leslie"/>
    <s v="Home Office"/>
    <s v="United States"/>
    <s v="Florence"/>
    <s v="Kentucky"/>
    <n v="41042"/>
    <s v="South"/>
    <s v="TEC-AC-10002305"/>
    <s v="Technology"/>
    <s v="Accessories"/>
    <s v="KeyTronic†E03601U1 -†Keyboard†- Beige"/>
    <n v="18"/>
    <n v="1"/>
    <n v="0"/>
    <n v="3.24"/>
    <x v="15"/>
    <x v="3"/>
  </r>
  <r>
    <n v="9962"/>
    <s v="CA-2015-168088"/>
    <d v="2015-03-19T00:00:00"/>
    <s v="3/22/2015"/>
    <s v="First Class"/>
    <s v="CM-12655"/>
    <s v="Corinna Mitchell"/>
    <s v="Home Office"/>
    <s v="United States"/>
    <s v="Houston"/>
    <s v="Texas"/>
    <n v="77041"/>
    <s v="Central"/>
    <s v="OFF-PA-10000675"/>
    <s v="Office Supplies"/>
    <s v="Paper"/>
    <s v="Xerox 1919"/>
    <n v="65.584000000000003"/>
    <n v="2"/>
    <n v="0.2"/>
    <n v="23.7742"/>
    <x v="29"/>
    <x v="1"/>
  </r>
  <r>
    <n v="9963"/>
    <s v="CA-2015-168088"/>
    <d v="2015-03-19T00:00:00"/>
    <s v="3/22/2015"/>
    <s v="First Class"/>
    <s v="CM-12655"/>
    <s v="Corinna Mitchell"/>
    <s v="Home Office"/>
    <s v="United States"/>
    <s v="Houston"/>
    <s v="Texas"/>
    <n v="77041"/>
    <s v="Central"/>
    <s v="FUR-BO-10004218"/>
    <s v="Furniture"/>
    <s v="Bookcases"/>
    <s v="Bush Heritage Pine Collection 5-Shelf Bookcase, Albany Pine Finish, *Special Order"/>
    <n v="383.46559999999999"/>
    <n v="4"/>
    <n v="0.32"/>
    <n v="-67.670400000000001"/>
    <x v="29"/>
    <x v="1"/>
  </r>
  <r>
    <n v="9964"/>
    <s v="CA-2015-143700"/>
    <d v="2015-07-26T00:00:00"/>
    <s v="7/26/2015"/>
    <s v="Same Day"/>
    <s v="AS-10240"/>
    <s v="Alan Shonely"/>
    <s v="Consumer"/>
    <s v="United States"/>
    <s v="Philadelphia"/>
    <s v="Pennsylvania"/>
    <n v="19140"/>
    <s v="East"/>
    <s v="OFF-PA-10003072"/>
    <s v="Office Supplies"/>
    <s v="Paper"/>
    <s v="Eureka Recycled Copy Paper 8 1/2&quot; x 11&quot;, Ream"/>
    <n v="10.368"/>
    <n v="2"/>
    <n v="0.2"/>
    <n v="3.6288"/>
    <x v="38"/>
    <x v="1"/>
  </r>
  <r>
    <n v="9965"/>
    <s v="CA-2016-146374"/>
    <d v="2016-12-05T00:00:00"/>
    <d v="2016-10-12T00:00:00"/>
    <s v="Second Class"/>
    <s v="HE-14800"/>
    <s v="Harold Engle"/>
    <s v="Corporate"/>
    <s v="United States"/>
    <s v="Newark"/>
    <s v="Delaware"/>
    <n v="19711"/>
    <s v="East"/>
    <s v="FUR-FU-10002671"/>
    <s v="Furniture"/>
    <s v="Furnishings"/>
    <s v="Electrix 20W Halogen Replacement Bulb for Zoom-In Desk Lamp"/>
    <n v="13.4"/>
    <n v="1"/>
    <n v="0"/>
    <n v="6.4320000000000004"/>
    <x v="5"/>
    <x v="0"/>
  </r>
  <r>
    <n v="9966"/>
    <s v="CA-2016-146374"/>
    <d v="2016-12-05T00:00:00"/>
    <d v="2016-10-12T00:00:00"/>
    <s v="Second Class"/>
    <s v="HE-14800"/>
    <s v="Harold Engle"/>
    <s v="Corporate"/>
    <s v="United States"/>
    <s v="Newark"/>
    <s v="Delaware"/>
    <n v="19711"/>
    <s v="East"/>
    <s v="OFF-PA-10000349"/>
    <s v="Office Supplies"/>
    <s v="Paper"/>
    <s v="Easy-staple paper"/>
    <n v="4.9800000000000004"/>
    <n v="1"/>
    <n v="0"/>
    <n v="2.3405999999999998"/>
    <x v="5"/>
    <x v="0"/>
  </r>
  <r>
    <n v="9967"/>
    <s v="CA-2016-146374"/>
    <d v="2016-12-05T00:00:00"/>
    <d v="2016-10-12T00:00:00"/>
    <s v="Second Class"/>
    <s v="HE-14800"/>
    <s v="Harold Engle"/>
    <s v="Corporate"/>
    <s v="United States"/>
    <s v="Newark"/>
    <s v="Delaware"/>
    <n v="19711"/>
    <s v="East"/>
    <s v="OFF-EN-10004483"/>
    <s v="Office Supplies"/>
    <s v="Envelopes"/>
    <s v="#10 White Business Envelopes,4 1/8 x 9 1/2"/>
    <n v="109.69"/>
    <n v="7"/>
    <n v="0"/>
    <n v="51.554299999999998"/>
    <x v="5"/>
    <x v="0"/>
  </r>
  <r>
    <n v="9968"/>
    <s v="CA-2017-153871"/>
    <d v="2017-12-11T00:00:00"/>
    <s v="12/17/2017"/>
    <s v="Standard Class"/>
    <s v="RB-19435"/>
    <s v="Richard Bierner"/>
    <s v="Consumer"/>
    <s v="United States"/>
    <s v="Plainfield"/>
    <s v="New Jersey"/>
    <n v="7060"/>
    <s v="East"/>
    <s v="OFF-BI-10004209"/>
    <s v="Office Supplies"/>
    <s v="Binders"/>
    <s v="Fellowes Twister Kit, Gray/Clear, 3/pkg"/>
    <n v="40.200000000000003"/>
    <n v="5"/>
    <n v="0"/>
    <n v="18.09"/>
    <x v="22"/>
    <x v="3"/>
  </r>
  <r>
    <n v="9969"/>
    <s v="CA-2017-153871"/>
    <d v="2017-12-11T00:00:00"/>
    <s v="12/17/2017"/>
    <s v="Standard Class"/>
    <s v="RB-19435"/>
    <s v="Richard Bierner"/>
    <s v="Consumer"/>
    <s v="United States"/>
    <s v="Plainfield"/>
    <s v="New Jersey"/>
    <n v="7060"/>
    <s v="East"/>
    <s v="OFF-BI-10004600"/>
    <s v="Office Supplies"/>
    <s v="Binders"/>
    <s v="Ibico Ibimaster 300 Manual Binding System"/>
    <n v="735.98"/>
    <n v="2"/>
    <n v="0"/>
    <n v="331.19099999999997"/>
    <x v="22"/>
    <x v="3"/>
  </r>
  <r>
    <n v="9970"/>
    <s v="CA-2017-153871"/>
    <d v="2017-12-11T00:00:00"/>
    <s v="12/17/2017"/>
    <s v="Standard Class"/>
    <s v="RB-19435"/>
    <s v="Richard Bierner"/>
    <s v="Consumer"/>
    <s v="United States"/>
    <s v="Plainfield"/>
    <s v="New Jersey"/>
    <n v="7060"/>
    <s v="East"/>
    <s v="OFF-AP-10003622"/>
    <s v="Office Supplies"/>
    <s v="Appliances"/>
    <s v="Bravo II Megaboss 12-Amp Hard Body Upright, Replacement Belts, 2 Belts per Pack"/>
    <n v="22.75"/>
    <n v="7"/>
    <n v="0"/>
    <n v="6.5975000000000001"/>
    <x v="22"/>
    <x v="3"/>
  </r>
  <r>
    <n v="9971"/>
    <s v="CA-2015-103772"/>
    <d v="2015-06-28T00:00:00"/>
    <d v="2015-02-07T00:00:00"/>
    <s v="Standard Class"/>
    <s v="MP-17470"/>
    <s v="Mark Packer"/>
    <s v="Home Office"/>
    <s v="United States"/>
    <s v="Smyrna"/>
    <s v="Georgia"/>
    <n v="30080"/>
    <s v="South"/>
    <s v="OFF-BI-10002867"/>
    <s v="Office Supplies"/>
    <s v="Binders"/>
    <s v="GBC Recycled Regency Composition Covers"/>
    <n v="119.56"/>
    <n v="2"/>
    <n v="0"/>
    <n v="54.997599999999998"/>
    <x v="40"/>
    <x v="1"/>
  </r>
  <r>
    <n v="9972"/>
    <s v="CA-2015-103772"/>
    <d v="2015-06-28T00:00:00"/>
    <d v="2015-02-07T00:00:00"/>
    <s v="Standard Class"/>
    <s v="MP-17470"/>
    <s v="Mark Packer"/>
    <s v="Home Office"/>
    <s v="United States"/>
    <s v="Smyrna"/>
    <s v="Georgia"/>
    <n v="30080"/>
    <s v="South"/>
    <s v="OFF-AR-10000538"/>
    <s v="Office Supplies"/>
    <s v="Art"/>
    <s v="Boston Model 1800 Electric Pencil Sharpener, Gray"/>
    <n v="140.75"/>
    <n v="5"/>
    <n v="0"/>
    <n v="42.225000000000001"/>
    <x v="40"/>
    <x v="1"/>
  </r>
  <r>
    <n v="9973"/>
    <s v="CA-2016-130225"/>
    <d v="2016-09-11T00:00:00"/>
    <s v="9/17/2016"/>
    <s v="Standard Class"/>
    <s v="RC-19960"/>
    <s v="Ryan Crowe"/>
    <s v="Consumer"/>
    <s v="United States"/>
    <s v="Houston"/>
    <s v="Texas"/>
    <n v="77041"/>
    <s v="Central"/>
    <s v="OFF-EN-10000056"/>
    <s v="Office Supplies"/>
    <s v="Envelopes"/>
    <s v="Cameo Buff Policy Envelopes"/>
    <n v="99.567999999999998"/>
    <n v="2"/>
    <n v="0.2"/>
    <n v="33.604199999999999"/>
    <x v="21"/>
    <x v="0"/>
  </r>
  <r>
    <n v="9974"/>
    <s v="US-2016-103674"/>
    <d v="2016-12-06T00:00:00"/>
    <d v="2016-10-12T00:00:00"/>
    <s v="Standard Class"/>
    <s v="AP-10720"/>
    <s v="Anne Pryor"/>
    <s v="Home Office"/>
    <s v="United States"/>
    <s v="Los Angeles"/>
    <s v="California"/>
    <n v="90032"/>
    <s v="West"/>
    <s v="TEC-PH-10004080"/>
    <s v="Technology"/>
    <s v="Phones"/>
    <s v="Avaya 5410 Digital phone"/>
    <n v="271.95999999999998"/>
    <n v="5"/>
    <n v="0.2"/>
    <n v="27.196000000000002"/>
    <x v="5"/>
    <x v="0"/>
  </r>
  <r>
    <n v="9975"/>
    <s v="US-2016-103674"/>
    <d v="2016-12-06T00:00:00"/>
    <d v="2016-10-12T00:00:00"/>
    <s v="Standard Class"/>
    <s v="AP-10720"/>
    <s v="Anne Pryor"/>
    <s v="Home Office"/>
    <s v="United States"/>
    <s v="Los Angeles"/>
    <s v="California"/>
    <n v="90032"/>
    <s v="West"/>
    <s v="OFF-AR-10004752"/>
    <s v="Office Supplies"/>
    <s v="Art"/>
    <s v="Blackstonian Pencils"/>
    <n v="18.690000000000001"/>
    <n v="7"/>
    <n v="0"/>
    <n v="5.2332000000000001"/>
    <x v="5"/>
    <x v="0"/>
  </r>
  <r>
    <n v="9976"/>
    <s v="US-2016-103674"/>
    <d v="2016-12-06T00:00:00"/>
    <d v="2016-10-12T00:00:00"/>
    <s v="Standard Class"/>
    <s v="AP-10720"/>
    <s v="Anne Pryor"/>
    <s v="Home Office"/>
    <s v="United States"/>
    <s v="Los Angeles"/>
    <s v="California"/>
    <n v="90032"/>
    <s v="West"/>
    <s v="OFF-PA-10000743"/>
    <s v="Office Supplies"/>
    <s v="Paper"/>
    <s v="Xerox 1977"/>
    <n v="13.36"/>
    <n v="2"/>
    <n v="0"/>
    <n v="6.4127999999999998"/>
    <x v="5"/>
    <x v="0"/>
  </r>
  <r>
    <n v="9977"/>
    <s v="US-2016-103674"/>
    <d v="2016-12-06T00:00:00"/>
    <d v="2016-10-12T00:00:00"/>
    <s v="Standard Class"/>
    <s v="AP-10720"/>
    <s v="Anne Pryor"/>
    <s v="Home Office"/>
    <s v="United States"/>
    <s v="Los Angeles"/>
    <s v="California"/>
    <n v="90032"/>
    <s v="West"/>
    <s v="TEC-PH-10002496"/>
    <s v="Technology"/>
    <s v="Phones"/>
    <s v="Cisco SPA301"/>
    <n v="249.584"/>
    <n v="2"/>
    <n v="0.2"/>
    <n v="31.198"/>
    <x v="5"/>
    <x v="0"/>
  </r>
  <r>
    <n v="9978"/>
    <s v="US-2016-103674"/>
    <d v="2016-12-06T00:00:00"/>
    <d v="2016-10-12T00:00:00"/>
    <s v="Standard Class"/>
    <s v="AP-10720"/>
    <s v="Anne Pryor"/>
    <s v="Home Office"/>
    <s v="United States"/>
    <s v="Los Angeles"/>
    <s v="California"/>
    <n v="90032"/>
    <s v="West"/>
    <s v="OFF-FA-10003467"/>
    <s v="Office Supplies"/>
    <s v="Fasteners"/>
    <s v="Alliance Big Bands Rubber Bands, 12/Pack"/>
    <n v="13.86"/>
    <n v="7"/>
    <n v="0"/>
    <n v="0"/>
    <x v="5"/>
    <x v="0"/>
  </r>
  <r>
    <n v="9979"/>
    <s v="US-2016-103674"/>
    <d v="2016-12-06T00:00:00"/>
    <d v="2016-10-12T00:00:00"/>
    <s v="Standard Class"/>
    <s v="AP-10720"/>
    <s v="Anne Pryor"/>
    <s v="Home Office"/>
    <s v="United States"/>
    <s v="Los Angeles"/>
    <s v="California"/>
    <n v="90032"/>
    <s v="West"/>
    <s v="OFF-BI-10003727"/>
    <s v="Office Supplies"/>
    <s v="Binders"/>
    <s v="Avery Durable Slant Ring Binders With Label Holder"/>
    <n v="13.375999999999999"/>
    <n v="4"/>
    <n v="0.2"/>
    <n v="4.6816000000000004"/>
    <x v="5"/>
    <x v="0"/>
  </r>
  <r>
    <n v="9980"/>
    <s v="US-2016-103674"/>
    <d v="2016-12-06T00:00:00"/>
    <d v="2016-10-12T00:00:00"/>
    <s v="Standard Class"/>
    <s v="AP-10720"/>
    <s v="Anne Pryor"/>
    <s v="Home Office"/>
    <s v="United States"/>
    <s v="Los Angeles"/>
    <s v="California"/>
    <n v="90032"/>
    <s v="West"/>
    <s v="OFF-BI-10002026"/>
    <s v="Office Supplies"/>
    <s v="Binders"/>
    <s v="Ibico Recycled Linen-Style Covers"/>
    <n v="437.47199999999998"/>
    <n v="14"/>
    <n v="0.2"/>
    <n v="153.11519999999999"/>
    <x v="5"/>
    <x v="0"/>
  </r>
  <r>
    <n v="9981"/>
    <s v="US-2015-151435"/>
    <d v="2015-09-06T00:00:00"/>
    <d v="2015-09-09T00:00:00"/>
    <s v="Second Class"/>
    <s v="SW-20455"/>
    <s v="Shaun Weien"/>
    <s v="Consumer"/>
    <s v="United States"/>
    <s v="Lafayette"/>
    <s v="Louisiana"/>
    <n v="70506"/>
    <s v="South"/>
    <s v="FUR-TA-10001039"/>
    <s v="Furniture"/>
    <s v="Tables"/>
    <s v="KI Adjustable-Height Table"/>
    <n v="85.98"/>
    <n v="1"/>
    <n v="0"/>
    <n v="22.354800000000001"/>
    <x v="11"/>
    <x v="1"/>
  </r>
  <r>
    <n v="9982"/>
    <s v="CA-2017-163566"/>
    <d v="2017-08-03T00:00:00"/>
    <d v="2017-06-08T00:00:00"/>
    <s v="First Class"/>
    <s v="TB-21055"/>
    <s v="Ted Butterfield"/>
    <s v="Consumer"/>
    <s v="United States"/>
    <s v="Fairfield"/>
    <s v="Ohio"/>
    <n v="45014"/>
    <s v="East"/>
    <s v="OFF-LA-10004484"/>
    <s v="Office Supplies"/>
    <s v="Labels"/>
    <s v="Avery 476"/>
    <n v="16.52"/>
    <n v="5"/>
    <n v="0.2"/>
    <n v="5.3689999999999998"/>
    <x v="43"/>
    <x v="3"/>
  </r>
  <r>
    <n v="9983"/>
    <s v="US-2016-157728"/>
    <d v="2016-09-22T00:00:00"/>
    <s v="9/28/2016"/>
    <s v="Standard Class"/>
    <s v="RC-19960"/>
    <s v="Ryan Crowe"/>
    <s v="Consumer"/>
    <s v="United States"/>
    <s v="Grand Rapids"/>
    <s v="Michigan"/>
    <n v="49505"/>
    <s v="Central"/>
    <s v="OFF-PA-10002195"/>
    <s v="Office Supplies"/>
    <s v="Paper"/>
    <s v="RSVP Cards &amp; Envelopes, Blank White, 8-1/2&quot; X 11&quot;, 24 Cards/25 Envelopes/Set"/>
    <n v="35.56"/>
    <n v="7"/>
    <n v="0"/>
    <n v="16.713200000000001"/>
    <x v="21"/>
    <x v="0"/>
  </r>
  <r>
    <n v="9984"/>
    <s v="US-2016-157728"/>
    <d v="2016-09-22T00:00:00"/>
    <s v="9/28/2016"/>
    <s v="Standard Class"/>
    <s v="RC-19960"/>
    <s v="Ryan Crowe"/>
    <s v="Consumer"/>
    <s v="United States"/>
    <s v="Grand Rapids"/>
    <s v="Michigan"/>
    <n v="49505"/>
    <s v="Central"/>
    <s v="TEC-PH-10001305"/>
    <s v="Technology"/>
    <s v="Phones"/>
    <s v="Panasonic KX TS208W Corded phone"/>
    <n v="97.98"/>
    <n v="2"/>
    <n v="0"/>
    <n v="27.4344"/>
    <x v="21"/>
    <x v="0"/>
  </r>
  <r>
    <n v="9985"/>
    <s v="CA-2015-100251"/>
    <d v="2015-05-17T00:00:00"/>
    <s v="5/23/2015"/>
    <s v="Standard Class"/>
    <s v="DV-13465"/>
    <s v="Dianna Vittorini"/>
    <s v="Consumer"/>
    <s v="United States"/>
    <s v="Long Beach"/>
    <s v="New York"/>
    <n v="11561"/>
    <s v="East"/>
    <s v="OFF-LA-10003766"/>
    <s v="Office Supplies"/>
    <s v="Labels"/>
    <s v="Self-Adhesive Removable Labels"/>
    <n v="31.5"/>
    <n v="10"/>
    <n v="0"/>
    <n v="15.12"/>
    <x v="33"/>
    <x v="1"/>
  </r>
  <r>
    <n v="9986"/>
    <s v="CA-2015-100251"/>
    <d v="2015-05-17T00:00:00"/>
    <s v="5/23/2015"/>
    <s v="Standard Class"/>
    <s v="DV-13465"/>
    <s v="Dianna Vittorini"/>
    <s v="Consumer"/>
    <s v="United States"/>
    <s v="Long Beach"/>
    <s v="New York"/>
    <n v="11561"/>
    <s v="East"/>
    <s v="OFF-SU-10000898"/>
    <s v="Office Supplies"/>
    <s v="Supplies"/>
    <s v="Acme Hot Forged Carbon Steel Scissors with Nickel-Plated Handles, 3 7/8&quot; Cut, 8&quot;L"/>
    <n v="55.6"/>
    <n v="4"/>
    <n v="0"/>
    <n v="16.123999999999999"/>
    <x v="33"/>
    <x v="1"/>
  </r>
  <r>
    <n v="9987"/>
    <s v="CA-2016-125794"/>
    <d v="2016-09-29T00:00:00"/>
    <d v="2016-03-10T00:00:00"/>
    <s v="Standard Class"/>
    <s v="ML-17410"/>
    <s v="Maris LaWare"/>
    <s v="Consumer"/>
    <s v="United States"/>
    <s v="Los Angeles"/>
    <s v="California"/>
    <n v="90008"/>
    <s v="West"/>
    <s v="TEC-AC-10003399"/>
    <s v="Technology"/>
    <s v="Accessories"/>
    <s v="Memorex Mini Travel Drive 64 GB USB 2.0 Flash Drive"/>
    <n v="36.24"/>
    <n v="1"/>
    <n v="0"/>
    <n v="15.220800000000001"/>
    <x v="21"/>
    <x v="0"/>
  </r>
  <r>
    <n v="9988"/>
    <s v="CA-2017-163629"/>
    <d v="2017-11-17T00:00:00"/>
    <s v="11/21/2017"/>
    <s v="Standard Class"/>
    <s v="RA-19885"/>
    <s v="Ruben Ausman"/>
    <s v="Corporate"/>
    <s v="United States"/>
    <s v="Athens"/>
    <s v="Georgia"/>
    <n v="30605"/>
    <s v="South"/>
    <s v="TEC-AC-10001539"/>
    <s v="Technology"/>
    <s v="Accessories"/>
    <s v="Logitech G430 Surround Sound Gaming Headset with Dolby 7.1 Technology"/>
    <n v="79.989999999999995"/>
    <n v="1"/>
    <n v="0"/>
    <n v="28.796399999999998"/>
    <x v="23"/>
    <x v="3"/>
  </r>
  <r>
    <n v="9989"/>
    <s v="CA-2017-163629"/>
    <d v="2017-11-17T00:00:00"/>
    <s v="11/21/2017"/>
    <s v="Standard Class"/>
    <s v="RA-19885"/>
    <s v="Ruben Ausman"/>
    <s v="Corporate"/>
    <s v="United States"/>
    <s v="Athens"/>
    <s v="Georgia"/>
    <n v="30605"/>
    <s v="South"/>
    <s v="TEC-PH-10004006"/>
    <s v="Technology"/>
    <s v="Phones"/>
    <s v="Panasonic KX - TS880B Telephone"/>
    <n v="206.1"/>
    <n v="5"/>
    <n v="0"/>
    <n v="55.646999999999998"/>
    <x v="23"/>
    <x v="3"/>
  </r>
  <r>
    <n v="9990"/>
    <s v="CA-2014-110422"/>
    <d v="2014-01-21T00:00:00"/>
    <s v="1/23/2014"/>
    <s v="Second Class"/>
    <s v="TB-21400"/>
    <s v="Tom Boeckenhauer"/>
    <s v="Consumer"/>
    <s v="United States"/>
    <s v="Miami"/>
    <s v="Florida"/>
    <n v="33180"/>
    <s v="South"/>
    <s v="FUR-FU-10001889"/>
    <s v="Furniture"/>
    <s v="Furnishings"/>
    <s v="Ultra Door Pull Handle"/>
    <n v="25.248000000000001"/>
    <n v="3"/>
    <n v="0.2"/>
    <n v="4.1028000000000002"/>
    <x v="46"/>
    <x v="2"/>
  </r>
  <r>
    <n v="9991"/>
    <s v="CA-2017-121258"/>
    <d v="2017-02-26T00:00:00"/>
    <d v="2017-03-03T00:00:00"/>
    <s v="Standard Class"/>
    <s v="DB-13060"/>
    <s v="Dave Brooks"/>
    <s v="Consumer"/>
    <s v="United States"/>
    <s v="Costa Mesa"/>
    <s v="California"/>
    <n v="92627"/>
    <s v="West"/>
    <s v="FUR-FU-10000747"/>
    <s v="Furniture"/>
    <s v="Furnishings"/>
    <s v="Tenex B1-RE Series Chair Mats for Low Pile Carpets"/>
    <n v="91.96"/>
    <n v="2"/>
    <n v="0"/>
    <n v="15.6332"/>
    <x v="31"/>
    <x v="3"/>
  </r>
  <r>
    <n v="9992"/>
    <s v="CA-2017-121258"/>
    <d v="2017-02-26T00:00:00"/>
    <d v="2017-03-03T00:00:00"/>
    <s v="Standard Class"/>
    <s v="DB-13060"/>
    <s v="Dave Brooks"/>
    <s v="Consumer"/>
    <s v="United States"/>
    <s v="Costa Mesa"/>
    <s v="California"/>
    <n v="92627"/>
    <s v="West"/>
    <s v="TEC-PH-10003645"/>
    <s v="Technology"/>
    <s v="Phones"/>
    <s v="Aastra 57i VoIP phone"/>
    <n v="258.57600000000002"/>
    <n v="2"/>
    <n v="0.2"/>
    <n v="19.3932"/>
    <x v="31"/>
    <x v="3"/>
  </r>
  <r>
    <n v="9993"/>
    <s v="CA-2017-121258"/>
    <d v="2017-02-26T00:00:00"/>
    <d v="2017-03-03T00:00:00"/>
    <s v="Standard Class"/>
    <s v="DB-13060"/>
    <s v="Dave Brooks"/>
    <s v="Consumer"/>
    <s v="United States"/>
    <s v="Costa Mesa"/>
    <s v="California"/>
    <n v="92627"/>
    <s v="West"/>
    <s v="OFF-PA-10004041"/>
    <s v="Office Supplies"/>
    <s v="Paper"/>
    <s v="It's Hot Message Books with Stickers, 2 3/4&quot; x 5&quot;"/>
    <n v="29.6"/>
    <n v="4"/>
    <n v="0"/>
    <n v="13.32"/>
    <x v="31"/>
    <x v="3"/>
  </r>
  <r>
    <n v="9994"/>
    <s v="CA-2017-119914"/>
    <d v="2017-05-04T00:00:00"/>
    <d v="2017-09-05T00:00:00"/>
    <s v="Second Class"/>
    <s v="CC-12220"/>
    <s v="Chris Cortes"/>
    <s v="Consumer"/>
    <s v="United States"/>
    <s v="Westminster"/>
    <s v="California"/>
    <n v="92683"/>
    <s v="West"/>
    <s v="OFF-AP-10002684"/>
    <s v="Office Supplies"/>
    <s v="Appliances"/>
    <s v="Acco 7-Outlet Masterpiece Power Center, Wihtout Fax/Phone Line Protection"/>
    <n v="243.16"/>
    <n v="2"/>
    <n v="0"/>
    <n v="72.947999999999993"/>
    <x v="2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x v="0"/>
    <s v="Bush Somerset Collection Bookcase"/>
    <n v="261.95999999999998"/>
    <n v="2"/>
    <x v="0"/>
    <n v="41.913600000000002"/>
    <x v="0"/>
    <x v="0"/>
  </r>
  <r>
    <n v="2"/>
    <s v="CA-2016-152156"/>
    <d v="2016-11-08T00:00:00"/>
    <d v="2016-11-11T00:00:00"/>
    <s v="Second Class"/>
    <s v="CG-12520"/>
    <s v="Claire Gute"/>
    <x v="0"/>
    <s v="United States"/>
    <s v="Henderson"/>
    <s v="Kentucky"/>
    <n v="42420"/>
    <x v="0"/>
    <s v="FUR-CH-10000454"/>
    <x v="0"/>
    <x v="1"/>
    <s v="Hon Deluxe Fabric Upholstered Stacking Chairs, Rounded Back"/>
    <n v="731.94"/>
    <n v="3"/>
    <x v="0"/>
    <n v="219.58199999999999"/>
    <x v="0"/>
    <x v="0"/>
  </r>
  <r>
    <n v="3"/>
    <s v="CA-2016-138688"/>
    <d v="2016-06-12T00:00:00"/>
    <s v="6/16/2016"/>
    <s v="Second Class"/>
    <s v="DV-13045"/>
    <s v="Darrin Van Huff"/>
    <x v="1"/>
    <s v="United States"/>
    <s v="Los Angeles"/>
    <s v="California"/>
    <n v="90036"/>
    <x v="1"/>
    <s v="OFF-LA-10000240"/>
    <x v="1"/>
    <x v="2"/>
    <s v="Self-Adhesive Address Labels for Typewriters by Universal"/>
    <n v="14.62"/>
    <n v="2"/>
    <x v="0"/>
    <n v="6.8714000000000004"/>
    <x v="1"/>
    <x v="0"/>
  </r>
  <r>
    <n v="4"/>
    <s v="US-2015-108966"/>
    <d v="2015-10-11T00:00:00"/>
    <s v="10/18/2015"/>
    <s v="Standard Class"/>
    <s v="SO-20335"/>
    <s v="Sean O'Donnell"/>
    <x v="0"/>
    <s v="United States"/>
    <s v="Fort Lauderdale"/>
    <s v="Florida"/>
    <n v="33311"/>
    <x v="0"/>
    <s v="FUR-TA-10000577"/>
    <x v="0"/>
    <x v="3"/>
    <s v="Bretford CR4500 Series Slim Rectangular Table"/>
    <n v="957.57749999999999"/>
    <n v="5"/>
    <x v="1"/>
    <n v="-383.03100000000001"/>
    <x v="2"/>
    <x v="1"/>
  </r>
  <r>
    <n v="5"/>
    <s v="US-2015-108966"/>
    <d v="2015-10-11T00:00:00"/>
    <s v="10/18/2015"/>
    <s v="Standard Class"/>
    <s v="SO-20335"/>
    <s v="Sean O'Donnell"/>
    <x v="0"/>
    <s v="United States"/>
    <s v="Fort Lauderdale"/>
    <s v="Florida"/>
    <n v="33311"/>
    <x v="0"/>
    <s v="OFF-ST-10000760"/>
    <x v="1"/>
    <x v="4"/>
    <s v="Eldon Fold 'N Roll Cart System"/>
    <n v="22.367999999999999"/>
    <n v="2"/>
    <x v="2"/>
    <n v="2.5164"/>
    <x v="2"/>
    <x v="1"/>
  </r>
  <r>
    <n v="6"/>
    <s v="CA-2014-115812"/>
    <d v="2014-06-09T00:00:00"/>
    <s v="6/14/2014"/>
    <s v="Standard Class"/>
    <s v="BH-11710"/>
    <s v="Brosina Hoffman"/>
    <x v="0"/>
    <s v="United States"/>
    <s v="Los Angeles"/>
    <s v="California"/>
    <n v="90032"/>
    <x v="1"/>
    <s v="FUR-FU-10001487"/>
    <x v="0"/>
    <x v="5"/>
    <s v="Eldon Expressions Wood and Plastic Desk Accessories, Cherry Wood"/>
    <n v="48.86"/>
    <n v="7"/>
    <x v="0"/>
    <n v="14.1694"/>
    <x v="3"/>
    <x v="2"/>
  </r>
  <r>
    <n v="7"/>
    <s v="CA-2014-115812"/>
    <d v="2014-06-09T00:00:00"/>
    <s v="6/14/2014"/>
    <s v="Standard Class"/>
    <s v="BH-11710"/>
    <s v="Brosina Hoffman"/>
    <x v="0"/>
    <s v="United States"/>
    <s v="Los Angeles"/>
    <s v="California"/>
    <n v="90032"/>
    <x v="1"/>
    <s v="OFF-AR-10002833"/>
    <x v="1"/>
    <x v="6"/>
    <s v="Newell 322"/>
    <n v="7.28"/>
    <n v="4"/>
    <x v="0"/>
    <n v="1.9656"/>
    <x v="3"/>
    <x v="2"/>
  </r>
  <r>
    <n v="8"/>
    <s v="CA-2014-115812"/>
    <d v="2014-06-09T00:00:00"/>
    <s v="6/14/2014"/>
    <s v="Standard Class"/>
    <s v="BH-11710"/>
    <s v="Brosina Hoffman"/>
    <x v="0"/>
    <s v="United States"/>
    <s v="Los Angeles"/>
    <s v="California"/>
    <n v="90032"/>
    <x v="1"/>
    <s v="TEC-PH-10002275"/>
    <x v="2"/>
    <x v="7"/>
    <s v="Mitel 5320 IP Phone VoIP phone"/>
    <n v="907.15200000000004"/>
    <n v="6"/>
    <x v="2"/>
    <n v="90.715199999999996"/>
    <x v="3"/>
    <x v="2"/>
  </r>
  <r>
    <n v="9"/>
    <s v="CA-2014-115812"/>
    <d v="2014-06-09T00:00:00"/>
    <s v="6/14/2014"/>
    <s v="Standard Class"/>
    <s v="BH-11710"/>
    <s v="Brosina Hoffman"/>
    <x v="0"/>
    <s v="United States"/>
    <s v="Los Angeles"/>
    <s v="California"/>
    <n v="90032"/>
    <x v="1"/>
    <s v="OFF-BI-10003910"/>
    <x v="1"/>
    <x v="8"/>
    <s v="DXL Angle-View Binders with Locking Rings by Samsill"/>
    <n v="18.504000000000001"/>
    <n v="3"/>
    <x v="2"/>
    <n v="5.7824999999999998"/>
    <x v="3"/>
    <x v="2"/>
  </r>
  <r>
    <n v="10"/>
    <s v="CA-2014-115812"/>
    <d v="2014-06-09T00:00:00"/>
    <s v="6/14/2014"/>
    <s v="Standard Class"/>
    <s v="BH-11710"/>
    <s v="Brosina Hoffman"/>
    <x v="0"/>
    <s v="United States"/>
    <s v="Los Angeles"/>
    <s v="California"/>
    <n v="90032"/>
    <x v="1"/>
    <s v="OFF-AP-10002892"/>
    <x v="1"/>
    <x v="9"/>
    <s v="Belkin F5C206VTEL 6 Outlet Surge"/>
    <n v="114.9"/>
    <n v="5"/>
    <x v="0"/>
    <n v="34.47"/>
    <x v="3"/>
    <x v="2"/>
  </r>
  <r>
    <n v="11"/>
    <s v="CA-2014-115812"/>
    <d v="2014-06-09T00:00:00"/>
    <s v="6/14/2014"/>
    <s v="Standard Class"/>
    <s v="BH-11710"/>
    <s v="Brosina Hoffman"/>
    <x v="0"/>
    <s v="United States"/>
    <s v="Los Angeles"/>
    <s v="California"/>
    <n v="90032"/>
    <x v="1"/>
    <s v="FUR-TA-10001539"/>
    <x v="0"/>
    <x v="3"/>
    <s v="Chromcraft Rectangular Conference Tables"/>
    <n v="1706.184"/>
    <n v="9"/>
    <x v="2"/>
    <n v="85.309200000000004"/>
    <x v="3"/>
    <x v="2"/>
  </r>
  <r>
    <n v="12"/>
    <s v="CA-2014-115812"/>
    <d v="2014-06-09T00:00:00"/>
    <s v="6/14/2014"/>
    <s v="Standard Class"/>
    <s v="BH-11710"/>
    <s v="Brosina Hoffman"/>
    <x v="0"/>
    <s v="United States"/>
    <s v="Los Angeles"/>
    <s v="California"/>
    <n v="90032"/>
    <x v="1"/>
    <s v="TEC-PH-10002033"/>
    <x v="2"/>
    <x v="7"/>
    <s v="Konftel 250 Conference†phone†- Charcoal black"/>
    <n v="911.42399999999998"/>
    <n v="4"/>
    <x v="2"/>
    <n v="68.356800000000007"/>
    <x v="3"/>
    <x v="2"/>
  </r>
  <r>
    <n v="13"/>
    <s v="CA-2017-114412"/>
    <d v="2017-04-15T00:00:00"/>
    <s v="4/20/2017"/>
    <s v="Standard Class"/>
    <s v="AA-10480"/>
    <s v="Andrew Allen"/>
    <x v="0"/>
    <s v="United States"/>
    <s v="Concord"/>
    <s v="North Carolina"/>
    <n v="28027"/>
    <x v="0"/>
    <s v="OFF-PA-10002365"/>
    <x v="1"/>
    <x v="10"/>
    <s v="Xerox 1967"/>
    <n v="15.552"/>
    <n v="3"/>
    <x v="2"/>
    <n v="5.4432"/>
    <x v="4"/>
    <x v="3"/>
  </r>
  <r>
    <n v="14"/>
    <s v="CA-2016-161389"/>
    <d v="2016-12-05T00:00:00"/>
    <d v="2016-10-12T00:00:00"/>
    <s v="Standard Class"/>
    <s v="IM-15070"/>
    <s v="Irene Maddox"/>
    <x v="0"/>
    <s v="United States"/>
    <s v="Seattle"/>
    <s v="Washington"/>
    <n v="98103"/>
    <x v="1"/>
    <s v="OFF-BI-10003656"/>
    <x v="1"/>
    <x v="8"/>
    <s v="Fellowes PB200 Plastic Comb Binding Machine"/>
    <n v="407.976"/>
    <n v="3"/>
    <x v="2"/>
    <n v="132.59219999999999"/>
    <x v="5"/>
    <x v="0"/>
  </r>
  <r>
    <n v="15"/>
    <s v="US-2015-118983"/>
    <d v="2015-11-22T00:00:00"/>
    <s v="11/26/2015"/>
    <s v="Standard Class"/>
    <s v="HP-14815"/>
    <s v="Harold Pawlan"/>
    <x v="2"/>
    <s v="United States"/>
    <s v="Fort Worth"/>
    <s v="Texas"/>
    <n v="76106"/>
    <x v="2"/>
    <s v="OFF-AP-10002311"/>
    <x v="1"/>
    <x v="9"/>
    <s v="Holmes Replacement Filter for HEPA Air Cleaner, Very Large Room, HEPA Filter"/>
    <n v="68.81"/>
    <n v="5"/>
    <x v="3"/>
    <n v="-123.858"/>
    <x v="6"/>
    <x v="1"/>
  </r>
  <r>
    <n v="16"/>
    <s v="US-2015-118983"/>
    <d v="2015-11-22T00:00:00"/>
    <s v="11/26/2015"/>
    <s v="Standard Class"/>
    <s v="HP-14815"/>
    <s v="Harold Pawlan"/>
    <x v="2"/>
    <s v="United States"/>
    <s v="Fort Worth"/>
    <s v="Texas"/>
    <n v="76106"/>
    <x v="2"/>
    <s v="OFF-BI-10000756"/>
    <x v="1"/>
    <x v="8"/>
    <s v="Storex DuraTech Recycled Plastic Frosted Binders"/>
    <n v="2.544"/>
    <n v="3"/>
    <x v="3"/>
    <n v="-3.8159999999999998"/>
    <x v="6"/>
    <x v="1"/>
  </r>
  <r>
    <n v="17"/>
    <s v="CA-2014-105893"/>
    <d v="2014-11-11T00:00:00"/>
    <s v="11/18/2014"/>
    <s v="Standard Class"/>
    <s v="PK-19075"/>
    <s v="Pete Kriz"/>
    <x v="0"/>
    <s v="United States"/>
    <s v="Madison"/>
    <s v="Wisconsin"/>
    <n v="53711"/>
    <x v="2"/>
    <s v="OFF-ST-10004186"/>
    <x v="1"/>
    <x v="4"/>
    <s v="Stur-D-Stor Shelving, Vertical 5-Shelf: 72&quot;H x 36&quot;W x 18 1/2&quot;D"/>
    <n v="665.88"/>
    <n v="6"/>
    <x v="0"/>
    <n v="13.317600000000001"/>
    <x v="7"/>
    <x v="2"/>
  </r>
  <r>
    <n v="18"/>
    <s v="CA-2014-167164"/>
    <d v="2014-05-13T00:00:00"/>
    <s v="5/15/2014"/>
    <s v="Second Class"/>
    <s v="AG-10270"/>
    <s v="Alejandro Grove"/>
    <x v="0"/>
    <s v="United States"/>
    <s v="West Jordan"/>
    <s v="Utah"/>
    <n v="84084"/>
    <x v="1"/>
    <s v="OFF-ST-10000107"/>
    <x v="1"/>
    <x v="4"/>
    <s v="Fellowes Super Stor/Drawer"/>
    <n v="55.5"/>
    <n v="2"/>
    <x v="0"/>
    <n v="9.99"/>
    <x v="8"/>
    <x v="2"/>
  </r>
  <r>
    <n v="19"/>
    <s v="CA-2014-143336"/>
    <d v="2014-08-27T00:00:00"/>
    <d v="2014-01-09T00:00:00"/>
    <s v="Second Class"/>
    <s v="ZD-21925"/>
    <s v="Zuschuss Donatelli"/>
    <x v="0"/>
    <s v="United States"/>
    <s v="San Francisco"/>
    <s v="California"/>
    <n v="94109"/>
    <x v="1"/>
    <s v="OFF-AR-10003056"/>
    <x v="1"/>
    <x v="6"/>
    <s v="Newell 341"/>
    <n v="8.56"/>
    <n v="2"/>
    <x v="0"/>
    <n v="2.4824000000000002"/>
    <x v="9"/>
    <x v="2"/>
  </r>
  <r>
    <n v="20"/>
    <s v="CA-2014-143336"/>
    <d v="2014-08-27T00:00:00"/>
    <d v="2014-01-09T00:00:00"/>
    <s v="Second Class"/>
    <s v="ZD-21925"/>
    <s v="Zuschuss Donatelli"/>
    <x v="0"/>
    <s v="United States"/>
    <s v="San Francisco"/>
    <s v="California"/>
    <n v="94109"/>
    <x v="1"/>
    <s v="TEC-PH-10001949"/>
    <x v="2"/>
    <x v="7"/>
    <s v="Cisco SPA 501G IP Phone"/>
    <n v="213.48"/>
    <n v="3"/>
    <x v="2"/>
    <n v="16.010999999999999"/>
    <x v="9"/>
    <x v="2"/>
  </r>
  <r>
    <n v="21"/>
    <s v="CA-2014-143336"/>
    <d v="2014-08-27T00:00:00"/>
    <d v="2014-01-09T00:00:00"/>
    <s v="Second Class"/>
    <s v="ZD-21925"/>
    <s v="Zuschuss Donatelli"/>
    <x v="0"/>
    <s v="United States"/>
    <s v="San Francisco"/>
    <s v="California"/>
    <n v="94109"/>
    <x v="1"/>
    <s v="OFF-BI-10002215"/>
    <x v="1"/>
    <x v="8"/>
    <s v="Wilson Jones Hanging View Binder, White, 1&quot;"/>
    <n v="22.72"/>
    <n v="4"/>
    <x v="2"/>
    <n v="7.3840000000000003"/>
    <x v="9"/>
    <x v="2"/>
  </r>
  <r>
    <n v="22"/>
    <s v="CA-2016-137330"/>
    <d v="2016-12-09T00:00:00"/>
    <s v="12/13/2016"/>
    <s v="Standard Class"/>
    <s v="KB-16585"/>
    <s v="Ken Black"/>
    <x v="1"/>
    <s v="United States"/>
    <s v="Fremont"/>
    <s v="Nebraska"/>
    <n v="68025"/>
    <x v="2"/>
    <s v="OFF-AR-10000246"/>
    <x v="1"/>
    <x v="6"/>
    <s v="Newell 318"/>
    <n v="19.46"/>
    <n v="7"/>
    <x v="0"/>
    <n v="5.0595999999999997"/>
    <x v="5"/>
    <x v="0"/>
  </r>
  <r>
    <n v="23"/>
    <s v="CA-2016-137330"/>
    <d v="2016-12-09T00:00:00"/>
    <s v="12/13/2016"/>
    <s v="Standard Class"/>
    <s v="KB-16585"/>
    <s v="Ken Black"/>
    <x v="1"/>
    <s v="United States"/>
    <s v="Fremont"/>
    <s v="Nebraska"/>
    <n v="68025"/>
    <x v="2"/>
    <s v="OFF-AP-10001492"/>
    <x v="1"/>
    <x v="9"/>
    <s v="Acco Six-Outlet Power Strip, 4' Cord Length"/>
    <n v="60.34"/>
    <n v="7"/>
    <x v="0"/>
    <n v="15.6884"/>
    <x v="5"/>
    <x v="0"/>
  </r>
  <r>
    <n v="24"/>
    <s v="US-2017-156909"/>
    <d v="2017-07-16T00:00:00"/>
    <s v="7/18/2017"/>
    <s v="Second Class"/>
    <s v="SF-20065"/>
    <s v="Sandra Flanagan"/>
    <x v="0"/>
    <s v="United States"/>
    <s v="Philadelphia"/>
    <s v="Pennsylvania"/>
    <n v="19140"/>
    <x v="3"/>
    <s v="FUR-CH-10002774"/>
    <x v="0"/>
    <x v="1"/>
    <s v="Global Deluxe Stacking Chair, Gray"/>
    <n v="71.372"/>
    <n v="2"/>
    <x v="4"/>
    <n v="-1.0196000000000001"/>
    <x v="10"/>
    <x v="3"/>
  </r>
  <r>
    <n v="25"/>
    <s v="CA-2015-106320"/>
    <d v="2015-09-25T00:00:00"/>
    <s v="9/30/2015"/>
    <s v="Standard Class"/>
    <s v="EB-13870"/>
    <s v="Emily Burns"/>
    <x v="0"/>
    <s v="United States"/>
    <s v="Orem"/>
    <s v="Utah"/>
    <n v="84057"/>
    <x v="1"/>
    <s v="FUR-TA-10000577"/>
    <x v="0"/>
    <x v="3"/>
    <s v="Bretford CR4500 Series Slim Rectangular Table"/>
    <n v="1044.6300000000001"/>
    <n v="3"/>
    <x v="0"/>
    <n v="240.26490000000001"/>
    <x v="11"/>
    <x v="1"/>
  </r>
  <r>
    <n v="26"/>
    <s v="CA-2016-121755"/>
    <d v="2016-01-16T00:00:00"/>
    <s v="1/20/2016"/>
    <s v="Second Class"/>
    <s v="EH-13945"/>
    <s v="Eric Hoffmann"/>
    <x v="0"/>
    <s v="United States"/>
    <s v="Los Angeles"/>
    <s v="California"/>
    <n v="90049"/>
    <x v="1"/>
    <s v="OFF-BI-10001634"/>
    <x v="1"/>
    <x v="8"/>
    <s v="Wilson Jones Active Use Binders"/>
    <n v="11.648"/>
    <n v="2"/>
    <x v="2"/>
    <n v="4.2224000000000004"/>
    <x v="12"/>
    <x v="0"/>
  </r>
  <r>
    <n v="27"/>
    <s v="CA-2016-121755"/>
    <d v="2016-01-16T00:00:00"/>
    <s v="1/20/2016"/>
    <s v="Second Class"/>
    <s v="EH-13945"/>
    <s v="Eric Hoffmann"/>
    <x v="0"/>
    <s v="United States"/>
    <s v="Los Angeles"/>
    <s v="California"/>
    <n v="90049"/>
    <x v="1"/>
    <s v="TEC-AC-10003027"/>
    <x v="2"/>
    <x v="11"/>
    <s v="Imation†8GB Mini TravelDrive USB 2.0†Flash Drive"/>
    <n v="90.57"/>
    <n v="3"/>
    <x v="0"/>
    <n v="11.774100000000001"/>
    <x v="12"/>
    <x v="0"/>
  </r>
  <r>
    <n v="28"/>
    <s v="US-2015-150630"/>
    <d v="2015-09-17T00:00:00"/>
    <s v="9/21/2015"/>
    <s v="Standard Class"/>
    <s v="TB-21520"/>
    <s v="Tracy Blumstein"/>
    <x v="0"/>
    <s v="United States"/>
    <s v="Philadelphia"/>
    <s v="Pennsylvania"/>
    <n v="19140"/>
    <x v="3"/>
    <s v="FUR-BO-10004834"/>
    <x v="0"/>
    <x v="0"/>
    <s v="Riverside Palais Royal Lawyers Bookcase, Royale Cherry Finish"/>
    <n v="3083.43"/>
    <n v="7"/>
    <x v="5"/>
    <n v="-1665.0522000000001"/>
    <x v="11"/>
    <x v="1"/>
  </r>
  <r>
    <n v="29"/>
    <s v="US-2015-150630"/>
    <d v="2015-09-17T00:00:00"/>
    <s v="9/21/2015"/>
    <s v="Standard Class"/>
    <s v="TB-21520"/>
    <s v="Tracy Blumstein"/>
    <x v="0"/>
    <s v="United States"/>
    <s v="Philadelphia"/>
    <s v="Pennsylvania"/>
    <n v="19140"/>
    <x v="3"/>
    <s v="OFF-BI-10000474"/>
    <x v="1"/>
    <x v="8"/>
    <s v="Avery Recycled Flexi-View Covers for Binding Systems"/>
    <n v="9.6180000000000003"/>
    <n v="2"/>
    <x v="6"/>
    <n v="-7.0532000000000004"/>
    <x v="11"/>
    <x v="1"/>
  </r>
  <r>
    <n v="30"/>
    <s v="US-2015-150630"/>
    <d v="2015-09-17T00:00:00"/>
    <s v="9/21/2015"/>
    <s v="Standard Class"/>
    <s v="TB-21520"/>
    <s v="Tracy Blumstein"/>
    <x v="0"/>
    <s v="United States"/>
    <s v="Philadelphia"/>
    <s v="Pennsylvania"/>
    <n v="19140"/>
    <x v="3"/>
    <s v="FUR-FU-10004848"/>
    <x v="0"/>
    <x v="5"/>
    <s v="Howard Miller 13-3/4&quot; Diameter Brushed Chrome Round Wall Clock"/>
    <n v="124.2"/>
    <n v="3"/>
    <x v="2"/>
    <n v="15.525"/>
    <x v="11"/>
    <x v="1"/>
  </r>
  <r>
    <n v="31"/>
    <s v="US-2015-150630"/>
    <d v="2015-09-17T00:00:00"/>
    <s v="9/21/2015"/>
    <s v="Standard Class"/>
    <s v="TB-21520"/>
    <s v="Tracy Blumstein"/>
    <x v="0"/>
    <s v="United States"/>
    <s v="Philadelphia"/>
    <s v="Pennsylvania"/>
    <n v="19140"/>
    <x v="3"/>
    <s v="OFF-EN-10001509"/>
    <x v="1"/>
    <x v="12"/>
    <s v="Poly String Tie Envelopes"/>
    <n v="3.2639999999999998"/>
    <n v="2"/>
    <x v="2"/>
    <n v="1.1015999999999999"/>
    <x v="11"/>
    <x v="1"/>
  </r>
  <r>
    <n v="32"/>
    <s v="US-2015-150630"/>
    <d v="2015-09-17T00:00:00"/>
    <s v="9/21/2015"/>
    <s v="Standard Class"/>
    <s v="TB-21520"/>
    <s v="Tracy Blumstein"/>
    <x v="0"/>
    <s v="United States"/>
    <s v="Philadelphia"/>
    <s v="Pennsylvania"/>
    <n v="19140"/>
    <x v="3"/>
    <s v="OFF-AR-10004042"/>
    <x v="1"/>
    <x v="6"/>
    <s v="BOSTON Model 1800 Electric Pencil Sharpeners, Putty/Woodgrain"/>
    <n v="86.304000000000002"/>
    <n v="6"/>
    <x v="2"/>
    <n v="9.7091999999999992"/>
    <x v="11"/>
    <x v="1"/>
  </r>
  <r>
    <n v="33"/>
    <s v="US-2015-150630"/>
    <d v="2015-09-17T00:00:00"/>
    <s v="9/21/2015"/>
    <s v="Standard Class"/>
    <s v="TB-21520"/>
    <s v="Tracy Blumstein"/>
    <x v="0"/>
    <s v="United States"/>
    <s v="Philadelphia"/>
    <s v="Pennsylvania"/>
    <n v="19140"/>
    <x v="3"/>
    <s v="OFF-BI-10001525"/>
    <x v="1"/>
    <x v="8"/>
    <s v="Acco Pressboard Covers with Storage Hooks, 14 7/8&quot; x 11&quot;, Executive Red"/>
    <n v="6.8579999999999997"/>
    <n v="6"/>
    <x v="6"/>
    <n v="-5.7149999999999999"/>
    <x v="11"/>
    <x v="1"/>
  </r>
  <r>
    <n v="34"/>
    <s v="US-2015-150630"/>
    <d v="2015-09-17T00:00:00"/>
    <s v="9/21/2015"/>
    <s v="Standard Class"/>
    <s v="TB-21520"/>
    <s v="Tracy Blumstein"/>
    <x v="0"/>
    <s v="United States"/>
    <s v="Philadelphia"/>
    <s v="Pennsylvania"/>
    <n v="19140"/>
    <x v="3"/>
    <s v="OFF-AR-10001683"/>
    <x v="1"/>
    <x v="6"/>
    <s v="Lumber Crayons"/>
    <n v="15.76"/>
    <n v="2"/>
    <x v="2"/>
    <n v="3.5459999999999998"/>
    <x v="11"/>
    <x v="1"/>
  </r>
  <r>
    <n v="35"/>
    <s v="CA-2017-107727"/>
    <d v="2017-10-19T00:00:00"/>
    <s v="10/23/2017"/>
    <s v="Second Class"/>
    <s v="MA-17560"/>
    <s v="Matt Abelman"/>
    <x v="2"/>
    <s v="United States"/>
    <s v="Houston"/>
    <s v="Texas"/>
    <n v="77095"/>
    <x v="2"/>
    <s v="OFF-PA-10000249"/>
    <x v="1"/>
    <x v="10"/>
    <s v="Easy-staple paper"/>
    <n v="29.472000000000001"/>
    <n v="3"/>
    <x v="2"/>
    <n v="9.9467999999999996"/>
    <x v="13"/>
    <x v="3"/>
  </r>
  <r>
    <n v="36"/>
    <s v="CA-2016-117590"/>
    <d v="2016-12-08T00:00:00"/>
    <d v="2016-10-12T00:00:00"/>
    <s v="First Class"/>
    <s v="GH-14485"/>
    <s v="Gene Hale"/>
    <x v="1"/>
    <s v="United States"/>
    <s v="Richardson"/>
    <s v="Texas"/>
    <n v="75080"/>
    <x v="2"/>
    <s v="TEC-PH-10004977"/>
    <x v="2"/>
    <x v="7"/>
    <s v="GE 30524EE4"/>
    <n v="1097.5440000000001"/>
    <n v="7"/>
    <x v="2"/>
    <n v="123.47369999999999"/>
    <x v="5"/>
    <x v="0"/>
  </r>
  <r>
    <n v="37"/>
    <s v="CA-2016-117590"/>
    <d v="2016-12-08T00:00:00"/>
    <d v="2016-10-12T00:00:00"/>
    <s v="First Class"/>
    <s v="GH-14485"/>
    <s v="Gene Hale"/>
    <x v="1"/>
    <s v="United States"/>
    <s v="Richardson"/>
    <s v="Texas"/>
    <n v="75080"/>
    <x v="2"/>
    <s v="FUR-FU-10003664"/>
    <x v="0"/>
    <x v="5"/>
    <s v="Electrix Architect's Clamp-On Swing Arm Lamp, Black"/>
    <n v="190.92"/>
    <n v="5"/>
    <x v="7"/>
    <n v="-147.96299999999999"/>
    <x v="5"/>
    <x v="0"/>
  </r>
  <r>
    <n v="38"/>
    <s v="CA-2015-117415"/>
    <d v="2015-12-27T00:00:00"/>
    <s v="12/31/2015"/>
    <s v="Standard Class"/>
    <s v="SN-20710"/>
    <s v="Steve Nguyen"/>
    <x v="2"/>
    <s v="United States"/>
    <s v="Houston"/>
    <s v="Texas"/>
    <n v="77041"/>
    <x v="2"/>
    <s v="OFF-EN-10002986"/>
    <x v="1"/>
    <x v="12"/>
    <s v="#10-4 1/8&quot; x 9 1/2&quot; Premium Diagonal Seam Envelopes"/>
    <n v="113.328"/>
    <n v="9"/>
    <x v="2"/>
    <n v="35.414999999999999"/>
    <x v="14"/>
    <x v="1"/>
  </r>
  <r>
    <n v="39"/>
    <s v="CA-2015-117415"/>
    <d v="2015-12-27T00:00:00"/>
    <s v="12/31/2015"/>
    <s v="Standard Class"/>
    <s v="SN-20710"/>
    <s v="Steve Nguyen"/>
    <x v="2"/>
    <s v="United States"/>
    <s v="Houston"/>
    <s v="Texas"/>
    <n v="77041"/>
    <x v="2"/>
    <s v="FUR-BO-10002545"/>
    <x v="0"/>
    <x v="0"/>
    <s v="Atlantic Metals Mobile 3-Shelf Bookcases, Custom Colors"/>
    <n v="532.39919999999995"/>
    <n v="3"/>
    <x v="8"/>
    <n v="-46.976399999999998"/>
    <x v="14"/>
    <x v="1"/>
  </r>
  <r>
    <n v="40"/>
    <s v="CA-2015-117415"/>
    <d v="2015-12-27T00:00:00"/>
    <s v="12/31/2015"/>
    <s v="Standard Class"/>
    <s v="SN-20710"/>
    <s v="Steve Nguyen"/>
    <x v="2"/>
    <s v="United States"/>
    <s v="Houston"/>
    <s v="Texas"/>
    <n v="77041"/>
    <x v="2"/>
    <s v="FUR-CH-10004218"/>
    <x v="0"/>
    <x v="1"/>
    <s v="Global Fabric Manager's Chair, Dark Gray"/>
    <n v="212.05799999999999"/>
    <n v="3"/>
    <x v="4"/>
    <n v="-15.147"/>
    <x v="14"/>
    <x v="1"/>
  </r>
  <r>
    <n v="41"/>
    <s v="CA-2015-117415"/>
    <d v="2015-12-27T00:00:00"/>
    <s v="12/31/2015"/>
    <s v="Standard Class"/>
    <s v="SN-20710"/>
    <s v="Steve Nguyen"/>
    <x v="2"/>
    <s v="United States"/>
    <s v="Houston"/>
    <s v="Texas"/>
    <n v="77041"/>
    <x v="2"/>
    <s v="TEC-PH-10000486"/>
    <x v="2"/>
    <x v="7"/>
    <s v="Plantronics HL10 Handset Lifter"/>
    <n v="371.16800000000001"/>
    <n v="4"/>
    <x v="2"/>
    <n v="41.756399999999999"/>
    <x v="14"/>
    <x v="1"/>
  </r>
  <r>
    <n v="42"/>
    <s v="CA-2017-120999"/>
    <d v="2017-09-10T00:00:00"/>
    <s v="9/15/2017"/>
    <s v="Standard Class"/>
    <s v="LC-16930"/>
    <s v="Linda Cazamias"/>
    <x v="1"/>
    <s v="United States"/>
    <s v="Naperville"/>
    <s v="Illinois"/>
    <n v="60540"/>
    <x v="2"/>
    <s v="TEC-PH-10004093"/>
    <x v="2"/>
    <x v="7"/>
    <s v="Panasonic Kx-TS550"/>
    <n v="147.16800000000001"/>
    <n v="4"/>
    <x v="2"/>
    <n v="16.5564"/>
    <x v="15"/>
    <x v="3"/>
  </r>
  <r>
    <n v="43"/>
    <s v="CA-2016-101343"/>
    <d v="2016-07-17T00:00:00"/>
    <s v="7/22/2016"/>
    <s v="Standard Class"/>
    <s v="RA-19885"/>
    <s v="Ruben Ausman"/>
    <x v="1"/>
    <s v="United States"/>
    <s v="Los Angeles"/>
    <s v="California"/>
    <n v="90049"/>
    <x v="1"/>
    <s v="OFF-ST-10003479"/>
    <x v="1"/>
    <x v="4"/>
    <s v="Eldon Base for stackable storage shelf, platinum"/>
    <n v="77.88"/>
    <n v="2"/>
    <x v="0"/>
    <n v="3.8940000000000001"/>
    <x v="16"/>
    <x v="0"/>
  </r>
  <r>
    <n v="44"/>
    <s v="CA-2017-139619"/>
    <d v="2017-09-19T00:00:00"/>
    <s v="9/23/2017"/>
    <s v="Standard Class"/>
    <s v="ES-14080"/>
    <s v="Erin Smith"/>
    <x v="1"/>
    <s v="United States"/>
    <s v="Melbourne"/>
    <s v="Florida"/>
    <n v="32935"/>
    <x v="0"/>
    <s v="OFF-ST-10003282"/>
    <x v="1"/>
    <x v="4"/>
    <s v="Advantus 10-Drawer Portable Organizer, Chrome Metal Frame, Smoke Drawers"/>
    <n v="95.616"/>
    <n v="2"/>
    <x v="2"/>
    <n v="9.5616000000000003"/>
    <x v="15"/>
    <x v="3"/>
  </r>
  <r>
    <n v="45"/>
    <s v="CA-2016-118255"/>
    <d v="2016-03-11T00:00:00"/>
    <s v="3/13/2016"/>
    <s v="First Class"/>
    <s v="ON-18715"/>
    <s v="Odella Nelson"/>
    <x v="1"/>
    <s v="United States"/>
    <s v="Eagan"/>
    <s v="Minnesota"/>
    <n v="55122"/>
    <x v="2"/>
    <s v="TEC-AC-10000171"/>
    <x v="2"/>
    <x v="11"/>
    <s v="Verbatim 25 GB 6x Blu-ray Single Layer Recordable Disc, 25/Pack"/>
    <n v="45.98"/>
    <n v="2"/>
    <x v="0"/>
    <n v="19.7714"/>
    <x v="17"/>
    <x v="0"/>
  </r>
  <r>
    <n v="46"/>
    <s v="CA-2016-118255"/>
    <d v="2016-03-11T00:00:00"/>
    <s v="3/13/2016"/>
    <s v="First Class"/>
    <s v="ON-18715"/>
    <s v="Odella Nelson"/>
    <x v="1"/>
    <s v="United States"/>
    <s v="Eagan"/>
    <s v="Minnesota"/>
    <n v="55122"/>
    <x v="2"/>
    <s v="OFF-BI-10003291"/>
    <x v="1"/>
    <x v="8"/>
    <s v="Wilson Jones Leather-Like Binders with DublLock Round Rings"/>
    <n v="17.46"/>
    <n v="2"/>
    <x v="0"/>
    <n v="8.2062000000000008"/>
    <x v="17"/>
    <x v="0"/>
  </r>
  <r>
    <n v="47"/>
    <s v="CA-2014-146703"/>
    <d v="2014-10-20T00:00:00"/>
    <s v="10/25/2014"/>
    <s v="Second Class"/>
    <s v="PO-18865"/>
    <s v="Patrick O'Donnell"/>
    <x v="0"/>
    <s v="United States"/>
    <s v="Westland"/>
    <s v="Michigan"/>
    <n v="48185"/>
    <x v="2"/>
    <s v="OFF-ST-10001713"/>
    <x v="1"/>
    <x v="4"/>
    <s v="Gould Plastics 9-Pocket Panel Bin, 18-3/8w x 5-1/4d x 20-1/2h, Black"/>
    <n v="211.96"/>
    <n v="4"/>
    <x v="0"/>
    <n v="8.4784000000000006"/>
    <x v="18"/>
    <x v="2"/>
  </r>
  <r>
    <n v="48"/>
    <s v="CA-2016-169194"/>
    <d v="2016-06-20T00:00:00"/>
    <s v="6/25/2016"/>
    <s v="Standard Class"/>
    <s v="LH-16900"/>
    <s v="Lena Hernandez"/>
    <x v="0"/>
    <s v="United States"/>
    <s v="Dover"/>
    <s v="Delaware"/>
    <n v="19901"/>
    <x v="3"/>
    <s v="TEC-AC-10002167"/>
    <x v="2"/>
    <x v="11"/>
    <s v="Imation†8gb Micro Traveldrive Usb 2.0†Flash Drive"/>
    <n v="45"/>
    <n v="3"/>
    <x v="0"/>
    <n v="4.95"/>
    <x v="1"/>
    <x v="0"/>
  </r>
  <r>
    <n v="49"/>
    <s v="CA-2016-169194"/>
    <d v="2016-06-20T00:00:00"/>
    <s v="6/25/2016"/>
    <s v="Standard Class"/>
    <s v="LH-16900"/>
    <s v="Lena Hernandez"/>
    <x v="0"/>
    <s v="United States"/>
    <s v="Dover"/>
    <s v="Delaware"/>
    <n v="19901"/>
    <x v="3"/>
    <s v="TEC-PH-10003988"/>
    <x v="2"/>
    <x v="7"/>
    <s v="LF Elite 3D Dazzle Designer Hard Case Cover, Lf Stylus Pen and Wiper For Apple Iphone 5c Mini Lite"/>
    <n v="21.8"/>
    <n v="2"/>
    <x v="0"/>
    <n v="6.1040000000000001"/>
    <x v="1"/>
    <x v="0"/>
  </r>
  <r>
    <n v="50"/>
    <s v="CA-2015-115742"/>
    <d v="2015-04-18T00:00:00"/>
    <s v="4/22/2015"/>
    <s v="Standard Class"/>
    <s v="DP-13000"/>
    <s v="Darren Powers"/>
    <x v="0"/>
    <s v="United States"/>
    <s v="New Albany"/>
    <s v="Indiana"/>
    <n v="47150"/>
    <x v="2"/>
    <s v="OFF-BI-10004410"/>
    <x v="1"/>
    <x v="8"/>
    <s v="C-Line Peel &amp; Stick Add-On Filing Pockets, 8-3/4 x 5-1/8, 10/Pack"/>
    <n v="38.22"/>
    <n v="6"/>
    <x v="0"/>
    <n v="17.9634"/>
    <x v="19"/>
    <x v="1"/>
  </r>
  <r>
    <n v="51"/>
    <s v="CA-2015-115742"/>
    <d v="2015-04-18T00:00:00"/>
    <s v="4/22/2015"/>
    <s v="Standard Class"/>
    <s v="DP-13000"/>
    <s v="Darren Powers"/>
    <x v="0"/>
    <s v="United States"/>
    <s v="New Albany"/>
    <s v="Indiana"/>
    <n v="47150"/>
    <x v="2"/>
    <s v="OFF-LA-10002762"/>
    <x v="1"/>
    <x v="2"/>
    <s v="Avery 485"/>
    <n v="75.180000000000007"/>
    <n v="6"/>
    <x v="0"/>
    <n v="35.334600000000002"/>
    <x v="19"/>
    <x v="1"/>
  </r>
  <r>
    <n v="52"/>
    <s v="CA-2015-115742"/>
    <d v="2015-04-18T00:00:00"/>
    <s v="4/22/2015"/>
    <s v="Standard Class"/>
    <s v="DP-13000"/>
    <s v="Darren Powers"/>
    <x v="0"/>
    <s v="United States"/>
    <s v="New Albany"/>
    <s v="Indiana"/>
    <n v="47150"/>
    <x v="2"/>
    <s v="FUR-FU-10001706"/>
    <x v="0"/>
    <x v="5"/>
    <s v="Longer-Life Soft White Bulbs"/>
    <n v="6.16"/>
    <n v="2"/>
    <x v="0"/>
    <n v="2.9567999999999999"/>
    <x v="19"/>
    <x v="1"/>
  </r>
  <r>
    <n v="53"/>
    <s v="CA-2015-115742"/>
    <d v="2015-04-18T00:00:00"/>
    <s v="4/22/2015"/>
    <s v="Standard Class"/>
    <s v="DP-13000"/>
    <s v="Darren Powers"/>
    <x v="0"/>
    <s v="United States"/>
    <s v="New Albany"/>
    <s v="Indiana"/>
    <n v="47150"/>
    <x v="2"/>
    <s v="FUR-CH-10003061"/>
    <x v="0"/>
    <x v="1"/>
    <s v="Global Leather Task Chair, Black"/>
    <n v="89.99"/>
    <n v="1"/>
    <x v="0"/>
    <n v="17.098099999999999"/>
    <x v="19"/>
    <x v="1"/>
  </r>
  <r>
    <n v="54"/>
    <s v="CA-2016-105816"/>
    <d v="2016-12-11T00:00:00"/>
    <s v="12/17/2016"/>
    <s v="Standard Class"/>
    <s v="JM-15265"/>
    <s v="Janet Molinari"/>
    <x v="1"/>
    <s v="United States"/>
    <s v="New York City"/>
    <s v="New York"/>
    <n v="10024"/>
    <x v="3"/>
    <s v="OFF-FA-10000304"/>
    <x v="1"/>
    <x v="13"/>
    <s v="Advantus Push Pins"/>
    <n v="15.26"/>
    <n v="7"/>
    <x v="0"/>
    <n v="6.2565999999999997"/>
    <x v="5"/>
    <x v="0"/>
  </r>
  <r>
    <n v="55"/>
    <s v="CA-2016-105816"/>
    <d v="2016-12-11T00:00:00"/>
    <s v="12/17/2016"/>
    <s v="Standard Class"/>
    <s v="JM-15265"/>
    <s v="Janet Molinari"/>
    <x v="1"/>
    <s v="United States"/>
    <s v="New York City"/>
    <s v="New York"/>
    <n v="10024"/>
    <x v="3"/>
    <s v="TEC-PH-10002447"/>
    <x v="2"/>
    <x v="7"/>
    <s v="AT&amp;T CL83451 4-Handset Telephone"/>
    <n v="1029.95"/>
    <n v="5"/>
    <x v="0"/>
    <n v="298.68549999999999"/>
    <x v="5"/>
    <x v="0"/>
  </r>
  <r>
    <n v="56"/>
    <s v="CA-2016-111682"/>
    <d v="2016-06-17T00:00:00"/>
    <s v="6/18/2016"/>
    <s v="First Class"/>
    <s v="TB-21055"/>
    <s v="Ted Butterfield"/>
    <x v="0"/>
    <s v="United States"/>
    <s v="Troy"/>
    <s v="New York"/>
    <n v="12180"/>
    <x v="3"/>
    <s v="OFF-ST-10000604"/>
    <x v="1"/>
    <x v="4"/>
    <s v="Home/Office Personal File Carts"/>
    <n v="208.56"/>
    <n v="6"/>
    <x v="0"/>
    <n v="52.14"/>
    <x v="1"/>
    <x v="0"/>
  </r>
  <r>
    <n v="57"/>
    <s v="CA-2016-111682"/>
    <d v="2016-06-17T00:00:00"/>
    <s v="6/18/2016"/>
    <s v="First Class"/>
    <s v="TB-21055"/>
    <s v="Ted Butterfield"/>
    <x v="0"/>
    <s v="United States"/>
    <s v="Troy"/>
    <s v="New York"/>
    <n v="12180"/>
    <x v="3"/>
    <s v="OFF-PA-10001569"/>
    <x v="1"/>
    <x v="10"/>
    <s v="Xerox 232"/>
    <n v="32.4"/>
    <n v="5"/>
    <x v="0"/>
    <n v="15.552"/>
    <x v="1"/>
    <x v="0"/>
  </r>
  <r>
    <n v="58"/>
    <s v="CA-2016-111682"/>
    <d v="2016-06-17T00:00:00"/>
    <s v="6/18/2016"/>
    <s v="First Class"/>
    <s v="TB-21055"/>
    <s v="Ted Butterfield"/>
    <x v="0"/>
    <s v="United States"/>
    <s v="Troy"/>
    <s v="New York"/>
    <n v="12180"/>
    <x v="3"/>
    <s v="FUR-CH-10003968"/>
    <x v="0"/>
    <x v="1"/>
    <s v="Novimex Turbo Task Chair"/>
    <n v="319.41000000000003"/>
    <n v="5"/>
    <x v="9"/>
    <n v="7.0979999999999999"/>
    <x v="1"/>
    <x v="0"/>
  </r>
  <r>
    <n v="59"/>
    <s v="CA-2016-111682"/>
    <d v="2016-06-17T00:00:00"/>
    <s v="6/18/2016"/>
    <s v="First Class"/>
    <s v="TB-21055"/>
    <s v="Ted Butterfield"/>
    <x v="0"/>
    <s v="United States"/>
    <s v="Troy"/>
    <s v="New York"/>
    <n v="12180"/>
    <x v="3"/>
    <s v="OFF-PA-10000587"/>
    <x v="1"/>
    <x v="10"/>
    <s v="Array Parchment Paper, Assorted Colors"/>
    <n v="14.56"/>
    <n v="2"/>
    <x v="0"/>
    <n v="6.9888000000000003"/>
    <x v="1"/>
    <x v="0"/>
  </r>
  <r>
    <n v="60"/>
    <s v="CA-2016-111682"/>
    <d v="2016-06-17T00:00:00"/>
    <s v="6/18/2016"/>
    <s v="First Class"/>
    <s v="TB-21055"/>
    <s v="Ted Butterfield"/>
    <x v="0"/>
    <s v="United States"/>
    <s v="Troy"/>
    <s v="New York"/>
    <n v="12180"/>
    <x v="3"/>
    <s v="TEC-AC-10002167"/>
    <x v="2"/>
    <x v="11"/>
    <s v="Imation†8gb Micro Traveldrive Usb 2.0†Flash Drive"/>
    <n v="30"/>
    <n v="2"/>
    <x v="0"/>
    <n v="3.3"/>
    <x v="1"/>
    <x v="0"/>
  </r>
  <r>
    <n v="61"/>
    <s v="CA-2016-111682"/>
    <d v="2016-06-17T00:00:00"/>
    <s v="6/18/2016"/>
    <s v="First Class"/>
    <s v="TB-21055"/>
    <s v="Ted Butterfield"/>
    <x v="0"/>
    <s v="United States"/>
    <s v="Troy"/>
    <s v="New York"/>
    <n v="12180"/>
    <x v="3"/>
    <s v="OFF-BI-10001460"/>
    <x v="1"/>
    <x v="8"/>
    <s v="Plastic Binding Combs"/>
    <n v="48.48"/>
    <n v="4"/>
    <x v="2"/>
    <n v="16.361999999999998"/>
    <x v="1"/>
    <x v="0"/>
  </r>
  <r>
    <n v="62"/>
    <s v="CA-2016-111682"/>
    <d v="2016-06-17T00:00:00"/>
    <s v="6/18/2016"/>
    <s v="First Class"/>
    <s v="TB-21055"/>
    <s v="Ted Butterfield"/>
    <x v="0"/>
    <s v="United States"/>
    <s v="Troy"/>
    <s v="New York"/>
    <n v="12180"/>
    <x v="3"/>
    <s v="OFF-AR-10001868"/>
    <x v="1"/>
    <x v="6"/>
    <s v="Prang Dustless Chalk Sticks"/>
    <n v="1.68"/>
    <n v="1"/>
    <x v="0"/>
    <n v="0.84"/>
    <x v="1"/>
    <x v="0"/>
  </r>
  <r>
    <n v="63"/>
    <s v="CA-2015-135545"/>
    <d v="2015-11-24T00:00:00"/>
    <s v="11/30/2015"/>
    <s v="Standard Class"/>
    <s v="KM-16720"/>
    <s v="Kunst Miller"/>
    <x v="0"/>
    <s v="United States"/>
    <s v="Los Angeles"/>
    <s v="California"/>
    <n v="90004"/>
    <x v="1"/>
    <s v="TEC-AC-10004633"/>
    <x v="2"/>
    <x v="11"/>
    <s v="Verbatim 25 GB 6x Blu-ray Single Layer Recordable Disc, 3/Pack"/>
    <n v="13.98"/>
    <n v="2"/>
    <x v="0"/>
    <n v="6.1512000000000002"/>
    <x v="6"/>
    <x v="1"/>
  </r>
  <r>
    <n v="64"/>
    <s v="CA-2015-135545"/>
    <d v="2015-11-24T00:00:00"/>
    <s v="11/30/2015"/>
    <s v="Standard Class"/>
    <s v="KM-16720"/>
    <s v="Kunst Miller"/>
    <x v="0"/>
    <s v="United States"/>
    <s v="Los Angeles"/>
    <s v="California"/>
    <n v="90004"/>
    <x v="1"/>
    <s v="OFF-BI-10001078"/>
    <x v="1"/>
    <x v="8"/>
    <s v="Acco PRESSTEX Data Binder with Storage Hooks, Dark Blue, 14 7/8&quot; X 11&quot;"/>
    <n v="25.824000000000002"/>
    <n v="6"/>
    <x v="2"/>
    <n v="9.3612000000000002"/>
    <x v="6"/>
    <x v="1"/>
  </r>
  <r>
    <n v="65"/>
    <s v="CA-2015-135545"/>
    <d v="2015-11-24T00:00:00"/>
    <s v="11/30/2015"/>
    <s v="Standard Class"/>
    <s v="KM-16720"/>
    <s v="Kunst Miller"/>
    <x v="0"/>
    <s v="United States"/>
    <s v="Los Angeles"/>
    <s v="California"/>
    <n v="90004"/>
    <x v="1"/>
    <s v="OFF-PA-10003892"/>
    <x v="1"/>
    <x v="10"/>
    <s v="Xerox 1943"/>
    <n v="146.72999999999999"/>
    <n v="3"/>
    <x v="0"/>
    <n v="68.963099999999997"/>
    <x v="6"/>
    <x v="1"/>
  </r>
  <r>
    <n v="66"/>
    <s v="CA-2015-135545"/>
    <d v="2015-11-24T00:00:00"/>
    <s v="11/30/2015"/>
    <s v="Standard Class"/>
    <s v="KM-16720"/>
    <s v="Kunst Miller"/>
    <x v="0"/>
    <s v="United States"/>
    <s v="Los Angeles"/>
    <s v="California"/>
    <n v="90004"/>
    <x v="1"/>
    <s v="FUR-FU-10000397"/>
    <x v="0"/>
    <x v="5"/>
    <s v="Luxo Economy Swing Arm Lamp"/>
    <n v="79.760000000000005"/>
    <n v="4"/>
    <x v="0"/>
    <n v="22.332799999999999"/>
    <x v="6"/>
    <x v="1"/>
  </r>
  <r>
    <n v="67"/>
    <s v="US-2015-164175"/>
    <d v="2015-04-30T00:00:00"/>
    <d v="2015-05-05T00:00:00"/>
    <s v="Standard Class"/>
    <s v="PS-18970"/>
    <s v="Paul Stevenson"/>
    <x v="2"/>
    <s v="United States"/>
    <s v="Chicago"/>
    <s v="Illinois"/>
    <n v="60610"/>
    <x v="2"/>
    <s v="FUR-CH-10001146"/>
    <x v="0"/>
    <x v="1"/>
    <s v="Global Value Mid-Back Manager's Chair, Gray"/>
    <n v="213.11500000000001"/>
    <n v="5"/>
    <x v="4"/>
    <n v="-15.2225"/>
    <x v="19"/>
    <x v="1"/>
  </r>
  <r>
    <n v="68"/>
    <s v="CA-2014-106376"/>
    <d v="2014-12-05T00:00:00"/>
    <d v="2014-10-12T00:00:00"/>
    <s v="Standard Class"/>
    <s v="BS-11590"/>
    <s v="Brendan Sweed"/>
    <x v="1"/>
    <s v="United States"/>
    <s v="Gilbert"/>
    <s v="Arizona"/>
    <n v="85234"/>
    <x v="1"/>
    <s v="OFF-AR-10002671"/>
    <x v="1"/>
    <x v="6"/>
    <s v="Hunt BOSTON Model 1606 High-Volume Electric Pencil Sharpener, Beige"/>
    <n v="1113.0239999999999"/>
    <n v="8"/>
    <x v="2"/>
    <n v="111.30240000000001"/>
    <x v="20"/>
    <x v="2"/>
  </r>
  <r>
    <n v="69"/>
    <s v="CA-2014-106376"/>
    <d v="2014-12-05T00:00:00"/>
    <d v="2014-10-12T00:00:00"/>
    <s v="Standard Class"/>
    <s v="BS-11590"/>
    <s v="Brendan Sweed"/>
    <x v="1"/>
    <s v="United States"/>
    <s v="Gilbert"/>
    <s v="Arizona"/>
    <n v="85234"/>
    <x v="1"/>
    <s v="TEC-PH-10002726"/>
    <x v="2"/>
    <x v="7"/>
    <s v="netTALK DUO VoIP Telephone Service"/>
    <n v="167.96799999999999"/>
    <n v="4"/>
    <x v="2"/>
    <n v="62.988"/>
    <x v="20"/>
    <x v="2"/>
  </r>
  <r>
    <n v="70"/>
    <s v="CA-2016-119823"/>
    <d v="2016-06-04T00:00:00"/>
    <d v="2016-06-06T00:00:00"/>
    <s v="First Class"/>
    <s v="KD-16270"/>
    <s v="Karen Daniels"/>
    <x v="0"/>
    <s v="United States"/>
    <s v="Springfield"/>
    <s v="Virginia"/>
    <n v="22153"/>
    <x v="0"/>
    <s v="OFF-PA-10000482"/>
    <x v="1"/>
    <x v="10"/>
    <s v="Snap-A-Way Black Print Carbonless Ruled Speed Letter, Triplicate"/>
    <n v="75.88"/>
    <n v="2"/>
    <x v="0"/>
    <n v="35.663600000000002"/>
    <x v="1"/>
    <x v="0"/>
  </r>
  <r>
    <n v="71"/>
    <s v="CA-2016-106075"/>
    <d v="2016-09-18T00:00:00"/>
    <s v="9/23/2016"/>
    <s v="Standard Class"/>
    <s v="HM-14980"/>
    <s v="Henry MacAllister"/>
    <x v="0"/>
    <s v="United States"/>
    <s v="New York City"/>
    <s v="New York"/>
    <n v="10009"/>
    <x v="3"/>
    <s v="OFF-BI-10004654"/>
    <x v="1"/>
    <x v="8"/>
    <s v="Avery Binding System Hidden Tab Executive Style Index Sets"/>
    <n v="4.6159999999999997"/>
    <n v="1"/>
    <x v="2"/>
    <n v="1.7310000000000001"/>
    <x v="21"/>
    <x v="0"/>
  </r>
  <r>
    <n v="72"/>
    <s v="CA-2017-114440"/>
    <d v="2017-09-14T00:00:00"/>
    <s v="9/17/2017"/>
    <s v="Second Class"/>
    <s v="TB-21520"/>
    <s v="Tracy Blumstein"/>
    <x v="0"/>
    <s v="United States"/>
    <s v="Jackson"/>
    <s v="Michigan"/>
    <n v="49201"/>
    <x v="2"/>
    <s v="OFF-PA-10004675"/>
    <x v="1"/>
    <x v="10"/>
    <s v="Telephone Message Books with Fax/Mobile Section, 5 1/2&quot; x 3 3/16&quot;"/>
    <n v="19.05"/>
    <n v="3"/>
    <x v="0"/>
    <n v="8.7629999999999999"/>
    <x v="15"/>
    <x v="3"/>
  </r>
  <r>
    <n v="73"/>
    <s v="US-2015-134026"/>
    <d v="2015-04-26T00:00:00"/>
    <d v="2015-02-05T00:00:00"/>
    <s v="Standard Class"/>
    <s v="JE-15745"/>
    <s v="Joel Eaton"/>
    <x v="0"/>
    <s v="United States"/>
    <s v="Memphis"/>
    <s v="Tennessee"/>
    <n v="38109"/>
    <x v="0"/>
    <s v="FUR-CH-10000513"/>
    <x v="0"/>
    <x v="1"/>
    <s v="High-Back Leather Manager's Chair"/>
    <n v="831.93600000000004"/>
    <n v="8"/>
    <x v="2"/>
    <n v="-114.3912"/>
    <x v="19"/>
    <x v="1"/>
  </r>
  <r>
    <n v="74"/>
    <s v="US-2015-134026"/>
    <d v="2015-04-26T00:00:00"/>
    <d v="2015-02-05T00:00:00"/>
    <s v="Standard Class"/>
    <s v="JE-15745"/>
    <s v="Joel Eaton"/>
    <x v="0"/>
    <s v="United States"/>
    <s v="Memphis"/>
    <s v="Tennessee"/>
    <n v="38109"/>
    <x v="0"/>
    <s v="FUR-FU-10003708"/>
    <x v="0"/>
    <x v="5"/>
    <s v="Tenex Traditional Chairmats for Medium Pile Carpet, Standard Lip, 36&quot; x 48&quot;"/>
    <n v="97.04"/>
    <n v="2"/>
    <x v="2"/>
    <n v="1.2130000000000001"/>
    <x v="19"/>
    <x v="1"/>
  </r>
  <r>
    <n v="75"/>
    <s v="US-2015-134026"/>
    <d v="2015-04-26T00:00:00"/>
    <d v="2015-02-05T00:00:00"/>
    <s v="Standard Class"/>
    <s v="JE-15745"/>
    <s v="Joel Eaton"/>
    <x v="0"/>
    <s v="United States"/>
    <s v="Memphis"/>
    <s v="Tennessee"/>
    <n v="38109"/>
    <x v="0"/>
    <s v="OFF-ST-10004123"/>
    <x v="1"/>
    <x v="4"/>
    <s v="Safco Industrial Wire Shelving System"/>
    <n v="72.784000000000006"/>
    <n v="1"/>
    <x v="2"/>
    <n v="-18.196000000000002"/>
    <x v="19"/>
    <x v="1"/>
  </r>
  <r>
    <n v="76"/>
    <s v="US-2017-118038"/>
    <d v="2017-12-09T00:00:00"/>
    <d v="2017-11-12T00:00:00"/>
    <s v="First Class"/>
    <s v="KB-16600"/>
    <s v="Ken Brennan"/>
    <x v="1"/>
    <s v="United States"/>
    <s v="Houston"/>
    <s v="Texas"/>
    <n v="77041"/>
    <x v="2"/>
    <s v="OFF-BI-10004182"/>
    <x v="1"/>
    <x v="8"/>
    <s v="Economy Binders"/>
    <n v="1.248"/>
    <n v="3"/>
    <x v="3"/>
    <n v="-1.9343999999999999"/>
    <x v="22"/>
    <x v="3"/>
  </r>
  <r>
    <n v="77"/>
    <s v="US-2017-118038"/>
    <d v="2017-12-09T00:00:00"/>
    <d v="2017-11-12T00:00:00"/>
    <s v="First Class"/>
    <s v="KB-16600"/>
    <s v="Ken Brennan"/>
    <x v="1"/>
    <s v="United States"/>
    <s v="Houston"/>
    <s v="Texas"/>
    <n v="77041"/>
    <x v="2"/>
    <s v="FUR-FU-10000260"/>
    <x v="0"/>
    <x v="5"/>
    <s v="6&quot; Cubicle Wall Clock, Black"/>
    <n v="9.7080000000000002"/>
    <n v="3"/>
    <x v="7"/>
    <n v="-5.8247999999999998"/>
    <x v="22"/>
    <x v="3"/>
  </r>
  <r>
    <n v="78"/>
    <s v="US-2017-118038"/>
    <d v="2017-12-09T00:00:00"/>
    <d v="2017-11-12T00:00:00"/>
    <s v="First Class"/>
    <s v="KB-16600"/>
    <s v="Ken Brennan"/>
    <x v="1"/>
    <s v="United States"/>
    <s v="Houston"/>
    <s v="Texas"/>
    <n v="77041"/>
    <x v="2"/>
    <s v="OFF-ST-10000615"/>
    <x v="1"/>
    <x v="4"/>
    <s v="SimpliFile Personal File, Black Granite, 15w x 6-15/16d x 11-1/4h"/>
    <n v="27.24"/>
    <n v="3"/>
    <x v="2"/>
    <n v="2.7240000000000002"/>
    <x v="22"/>
    <x v="3"/>
  </r>
  <r>
    <n v="79"/>
    <s v="US-2014-147606"/>
    <d v="2014-11-26T00:00:00"/>
    <d v="2014-01-12T00:00:00"/>
    <s v="Second Class"/>
    <s v="JE-15745"/>
    <s v="Joel Eaton"/>
    <x v="0"/>
    <s v="United States"/>
    <s v="Houston"/>
    <s v="Texas"/>
    <n v="77070"/>
    <x v="2"/>
    <s v="FUR-FU-10003194"/>
    <x v="0"/>
    <x v="5"/>
    <s v="Eldon Expressions Desk Accessory, Wood Pencil Holder, Oak"/>
    <n v="19.3"/>
    <n v="5"/>
    <x v="7"/>
    <n v="-14.475"/>
    <x v="7"/>
    <x v="2"/>
  </r>
  <r>
    <n v="80"/>
    <s v="CA-2016-127208"/>
    <d v="2016-06-12T00:00:00"/>
    <s v="6/15/2016"/>
    <s v="First Class"/>
    <s v="SC-20770"/>
    <s v="Stewart Carmichael"/>
    <x v="1"/>
    <s v="United States"/>
    <s v="Decatur"/>
    <s v="Alabama"/>
    <n v="35601"/>
    <x v="0"/>
    <s v="OFF-AP-10002118"/>
    <x v="1"/>
    <x v="9"/>
    <s v="1.7 Cubic Foot Compact &quot;Cube&quot; Office Refrigerators"/>
    <n v="208.16"/>
    <n v="1"/>
    <x v="0"/>
    <n v="56.203200000000002"/>
    <x v="1"/>
    <x v="0"/>
  </r>
  <r>
    <n v="81"/>
    <s v="CA-2016-127208"/>
    <d v="2016-06-12T00:00:00"/>
    <s v="6/15/2016"/>
    <s v="First Class"/>
    <s v="SC-20770"/>
    <s v="Stewart Carmichael"/>
    <x v="1"/>
    <s v="United States"/>
    <s v="Decatur"/>
    <s v="Alabama"/>
    <n v="35601"/>
    <x v="0"/>
    <s v="OFF-BI-10002309"/>
    <x v="1"/>
    <x v="8"/>
    <s v="Avery Heavy-Duty EZD  Binder With Locking Rings"/>
    <n v="16.739999999999998"/>
    <n v="3"/>
    <x v="0"/>
    <n v="8.0351999999999997"/>
    <x v="1"/>
    <x v="0"/>
  </r>
  <r>
    <n v="82"/>
    <s v="CA-2014-139451"/>
    <d v="2014-10-12T00:00:00"/>
    <s v="10/16/2014"/>
    <s v="Standard Class"/>
    <s v="DN-13690"/>
    <s v="Duane Noonan"/>
    <x v="0"/>
    <s v="United States"/>
    <s v="San Francisco"/>
    <s v="California"/>
    <n v="94122"/>
    <x v="1"/>
    <s v="OFF-AR-10002053"/>
    <x v="1"/>
    <x v="6"/>
    <s v="Premium Writing Pencils, Soft, #2 by Central Association for the Blind"/>
    <n v="14.9"/>
    <n v="5"/>
    <x v="0"/>
    <n v="4.1719999999999997"/>
    <x v="18"/>
    <x v="2"/>
  </r>
  <r>
    <n v="83"/>
    <s v="CA-2014-139451"/>
    <d v="2014-10-12T00:00:00"/>
    <s v="10/16/2014"/>
    <s v="Standard Class"/>
    <s v="DN-13690"/>
    <s v="Duane Noonan"/>
    <x v="0"/>
    <s v="United States"/>
    <s v="San Francisco"/>
    <s v="California"/>
    <n v="94122"/>
    <x v="1"/>
    <s v="OFF-ST-10002370"/>
    <x v="1"/>
    <x v="4"/>
    <s v="Sortfiler Multipurpose Personal File Organizer, Black"/>
    <n v="21.39"/>
    <n v="1"/>
    <x v="0"/>
    <n v="6.2031000000000001"/>
    <x v="18"/>
    <x v="2"/>
  </r>
  <r>
    <n v="84"/>
    <s v="CA-2015-149734"/>
    <d v="2015-09-03T00:00:00"/>
    <d v="2015-08-09T00:00:00"/>
    <s v="Standard Class"/>
    <s v="JC-16105"/>
    <s v="Julie Creighton"/>
    <x v="1"/>
    <s v="United States"/>
    <s v="Durham"/>
    <s v="North Carolina"/>
    <n v="27707"/>
    <x v="0"/>
    <s v="OFF-EN-10000927"/>
    <x v="1"/>
    <x v="12"/>
    <s v="Jet-Pak Recycled Peel 'N' Seal Padded Mailers"/>
    <n v="200.98400000000001"/>
    <n v="7"/>
    <x v="2"/>
    <n v="62.807499999999997"/>
    <x v="11"/>
    <x v="1"/>
  </r>
  <r>
    <n v="85"/>
    <s v="US-2017-119662"/>
    <d v="2017-11-13T00:00:00"/>
    <s v="11/16/2017"/>
    <s v="First Class"/>
    <s v="CS-12400"/>
    <s v="Christopher Schild"/>
    <x v="2"/>
    <s v="United States"/>
    <s v="Chicago"/>
    <s v="Illinois"/>
    <n v="60623"/>
    <x v="2"/>
    <s v="OFF-ST-10003656"/>
    <x v="1"/>
    <x v="4"/>
    <s v="Safco Industrial Wire Shelving"/>
    <n v="230.376"/>
    <n v="3"/>
    <x v="2"/>
    <n v="-48.954900000000002"/>
    <x v="23"/>
    <x v="3"/>
  </r>
  <r>
    <n v="86"/>
    <s v="CA-2017-140088"/>
    <d v="2017-05-28T00:00:00"/>
    <s v="5/30/2017"/>
    <s v="Second Class"/>
    <s v="PO-18865"/>
    <s v="Patrick O'Donnell"/>
    <x v="0"/>
    <s v="United States"/>
    <s v="Columbia"/>
    <s v="South Carolina"/>
    <n v="29203"/>
    <x v="0"/>
    <s v="FUR-CH-10000863"/>
    <x v="0"/>
    <x v="1"/>
    <s v="Novimex Swivel Fabric Task Chair"/>
    <n v="301.95999999999998"/>
    <n v="2"/>
    <x v="0"/>
    <n v="33.215600000000002"/>
    <x v="24"/>
    <x v="3"/>
  </r>
  <r>
    <n v="87"/>
    <s v="CA-2017-155558"/>
    <d v="2017-10-26T00:00:00"/>
    <d v="2017-02-11T00:00:00"/>
    <s v="Standard Class"/>
    <s v="PG-18895"/>
    <s v="Paul Gonzalez"/>
    <x v="0"/>
    <s v="United States"/>
    <s v="Rochester"/>
    <s v="Minnesota"/>
    <n v="55901"/>
    <x v="2"/>
    <s v="TEC-AC-10001998"/>
    <x v="2"/>
    <x v="11"/>
    <s v="Logitech†LS21 Speaker System - PC Multimedia - 2.1-CH - Wired"/>
    <n v="19.989999999999998"/>
    <n v="1"/>
    <x v="0"/>
    <n v="6.7965999999999998"/>
    <x v="13"/>
    <x v="3"/>
  </r>
  <r>
    <n v="88"/>
    <s v="CA-2017-155558"/>
    <d v="2017-10-26T00:00:00"/>
    <d v="2017-02-11T00:00:00"/>
    <s v="Standard Class"/>
    <s v="PG-18895"/>
    <s v="Paul Gonzalez"/>
    <x v="0"/>
    <s v="United States"/>
    <s v="Rochester"/>
    <s v="Minnesota"/>
    <n v="55901"/>
    <x v="2"/>
    <s v="OFF-LA-10000134"/>
    <x v="1"/>
    <x v="2"/>
    <s v="Avery 511"/>
    <n v="6.16"/>
    <n v="2"/>
    <x v="0"/>
    <n v="2.9567999999999999"/>
    <x v="13"/>
    <x v="3"/>
  </r>
  <r>
    <n v="89"/>
    <s v="CA-2016-159695"/>
    <d v="2016-04-05T00:00:00"/>
    <d v="2016-10-04T00:00:00"/>
    <s v="Second Class"/>
    <s v="GM-14455"/>
    <s v="Gary Mitchum"/>
    <x v="2"/>
    <s v="United States"/>
    <s v="Houston"/>
    <s v="Texas"/>
    <n v="77095"/>
    <x v="2"/>
    <s v="OFF-ST-10003442"/>
    <x v="1"/>
    <x v="4"/>
    <s v="Eldon Portable Mobile Manager"/>
    <n v="158.36799999999999"/>
    <n v="7"/>
    <x v="2"/>
    <n v="13.857200000000001"/>
    <x v="25"/>
    <x v="0"/>
  </r>
  <r>
    <n v="90"/>
    <s v="CA-2016-109806"/>
    <d v="2016-09-17T00:00:00"/>
    <s v="9/22/2016"/>
    <s v="Standard Class"/>
    <s v="JS-15685"/>
    <s v="Jim Sink"/>
    <x v="1"/>
    <s v="United States"/>
    <s v="Los Angeles"/>
    <s v="California"/>
    <n v="90036"/>
    <x v="1"/>
    <s v="OFF-AR-10004930"/>
    <x v="1"/>
    <x v="6"/>
    <s v="Turquoise Lead Holder with Pocket Clip"/>
    <n v="20.100000000000001"/>
    <n v="3"/>
    <x v="0"/>
    <n v="6.633"/>
    <x v="21"/>
    <x v="0"/>
  </r>
  <r>
    <n v="91"/>
    <s v="CA-2016-109806"/>
    <d v="2016-09-17T00:00:00"/>
    <s v="9/22/2016"/>
    <s v="Standard Class"/>
    <s v="JS-15685"/>
    <s v="Jim Sink"/>
    <x v="1"/>
    <s v="United States"/>
    <s v="Los Angeles"/>
    <s v="California"/>
    <n v="90036"/>
    <x v="1"/>
    <s v="TEC-PH-10004093"/>
    <x v="2"/>
    <x v="7"/>
    <s v="Panasonic Kx-TS550"/>
    <n v="73.584000000000003"/>
    <n v="2"/>
    <x v="2"/>
    <n v="8.2782"/>
    <x v="21"/>
    <x v="0"/>
  </r>
  <r>
    <n v="92"/>
    <s v="CA-2016-109806"/>
    <d v="2016-09-17T00:00:00"/>
    <s v="9/22/2016"/>
    <s v="Standard Class"/>
    <s v="JS-15685"/>
    <s v="Jim Sink"/>
    <x v="1"/>
    <s v="United States"/>
    <s v="Los Angeles"/>
    <s v="California"/>
    <n v="90036"/>
    <x v="1"/>
    <s v="OFF-PA-10000304"/>
    <x v="1"/>
    <x v="10"/>
    <s v="Xerox 1995"/>
    <n v="6.48"/>
    <n v="1"/>
    <x v="0"/>
    <n v="3.1103999999999998"/>
    <x v="21"/>
    <x v="0"/>
  </r>
  <r>
    <n v="93"/>
    <s v="CA-2015-149587"/>
    <d v="2015-01-31T00:00:00"/>
    <d v="2015-05-02T00:00:00"/>
    <s v="Second Class"/>
    <s v="KB-16315"/>
    <s v="Karl Braun"/>
    <x v="0"/>
    <s v="United States"/>
    <s v="Minneapolis"/>
    <s v="Minnesota"/>
    <n v="55407"/>
    <x v="2"/>
    <s v="OFF-PA-10003177"/>
    <x v="1"/>
    <x v="10"/>
    <s v="Xerox 1999"/>
    <n v="12.96"/>
    <n v="2"/>
    <x v="0"/>
    <n v="6.2207999999999997"/>
    <x v="26"/>
    <x v="1"/>
  </r>
  <r>
    <n v="94"/>
    <s v="CA-2015-149587"/>
    <d v="2015-01-31T00:00:00"/>
    <d v="2015-05-02T00:00:00"/>
    <s v="Second Class"/>
    <s v="KB-16315"/>
    <s v="Karl Braun"/>
    <x v="0"/>
    <s v="United States"/>
    <s v="Minneapolis"/>
    <s v="Minnesota"/>
    <n v="55407"/>
    <x v="2"/>
    <s v="FUR-FU-10003799"/>
    <x v="0"/>
    <x v="5"/>
    <s v="Seth Thomas 13 1/2&quot; Wall Clock"/>
    <n v="53.34"/>
    <n v="3"/>
    <x v="0"/>
    <n v="16.535399999999999"/>
    <x v="26"/>
    <x v="1"/>
  </r>
  <r>
    <n v="95"/>
    <s v="CA-2015-149587"/>
    <d v="2015-01-31T00:00:00"/>
    <d v="2015-05-02T00:00:00"/>
    <s v="Second Class"/>
    <s v="KB-16315"/>
    <s v="Karl Braun"/>
    <x v="0"/>
    <s v="United States"/>
    <s v="Minneapolis"/>
    <s v="Minnesota"/>
    <n v="55407"/>
    <x v="2"/>
    <s v="OFF-BI-10002852"/>
    <x v="1"/>
    <x v="8"/>
    <s v="Ibico Standard Transparent Covers"/>
    <n v="32.96"/>
    <n v="2"/>
    <x v="0"/>
    <n v="16.150400000000001"/>
    <x v="26"/>
    <x v="1"/>
  </r>
  <r>
    <n v="96"/>
    <s v="US-2017-109484"/>
    <d v="2017-11-06T00:00:00"/>
    <d v="2017-12-11T00:00:00"/>
    <s v="Standard Class"/>
    <s v="RB-19705"/>
    <s v="Roger Barcio"/>
    <x v="2"/>
    <s v="United States"/>
    <s v="Portland"/>
    <s v="Oregon"/>
    <n v="97206"/>
    <x v="1"/>
    <s v="OFF-BI-10004738"/>
    <x v="1"/>
    <x v="8"/>
    <s v="Flexible Leather- Look Classic Collection Ring Binder"/>
    <n v="5.6820000000000004"/>
    <n v="1"/>
    <x v="6"/>
    <n v="-3.7879999999999998"/>
    <x v="23"/>
    <x v="3"/>
  </r>
  <r>
    <n v="97"/>
    <s v="CA-2017-161018"/>
    <d v="2017-11-09T00:00:00"/>
    <d v="2017-11-11T00:00:00"/>
    <s v="Second Class"/>
    <s v="PN-18775"/>
    <s v="Parhena Norris"/>
    <x v="2"/>
    <s v="United States"/>
    <s v="New York City"/>
    <s v="New York"/>
    <n v="10009"/>
    <x v="3"/>
    <s v="FUR-FU-10000629"/>
    <x v="0"/>
    <x v="5"/>
    <s v="9-3/4 Diameter Round Wall Clock"/>
    <n v="96.53"/>
    <n v="7"/>
    <x v="0"/>
    <n v="40.5426"/>
    <x v="23"/>
    <x v="3"/>
  </r>
  <r>
    <n v="98"/>
    <s v="CA-2017-157833"/>
    <d v="2017-06-17T00:00:00"/>
    <s v="6/20/2017"/>
    <s v="First Class"/>
    <s v="KD-16345"/>
    <s v="Katherine Ducich"/>
    <x v="0"/>
    <s v="United States"/>
    <s v="San Francisco"/>
    <s v="California"/>
    <n v="94122"/>
    <x v="1"/>
    <s v="OFF-BI-10001721"/>
    <x v="1"/>
    <x v="8"/>
    <s v="Trimflex Flexible Post Binders"/>
    <n v="51.311999999999998"/>
    <n v="3"/>
    <x v="2"/>
    <n v="17.959199999999999"/>
    <x v="27"/>
    <x v="3"/>
  </r>
  <r>
    <n v="99"/>
    <s v="CA-2016-149223"/>
    <d v="2016-09-06T00:00:00"/>
    <d v="2016-11-09T00:00:00"/>
    <s v="Standard Class"/>
    <s v="ER-13855"/>
    <s v="Elpida Rittenbach"/>
    <x v="1"/>
    <s v="United States"/>
    <s v="Saint Paul"/>
    <s v="Minnesota"/>
    <n v="55106"/>
    <x v="2"/>
    <s v="OFF-AP-10000358"/>
    <x v="1"/>
    <x v="9"/>
    <s v="Fellowes Basic Home/Office Series Surge Protectors"/>
    <n v="77.88"/>
    <n v="6"/>
    <x v="0"/>
    <n v="22.5852"/>
    <x v="21"/>
    <x v="0"/>
  </r>
  <r>
    <n v="100"/>
    <s v="CA-2016-158568"/>
    <d v="2016-08-29T00:00:00"/>
    <d v="2016-02-09T00:00:00"/>
    <s v="Standard Class"/>
    <s v="RB-19465"/>
    <s v="Rick Bensley"/>
    <x v="2"/>
    <s v="United States"/>
    <s v="Chicago"/>
    <s v="Illinois"/>
    <n v="60610"/>
    <x v="2"/>
    <s v="OFF-PA-10003256"/>
    <x v="1"/>
    <x v="10"/>
    <s v="Avery Personal Creations Heavyweight Cards"/>
    <n v="64.623999999999995"/>
    <n v="7"/>
    <x v="2"/>
    <n v="22.618400000000001"/>
    <x v="28"/>
    <x v="0"/>
  </r>
  <r>
    <n v="101"/>
    <s v="CA-2016-158568"/>
    <d v="2016-08-29T00:00:00"/>
    <d v="2016-02-09T00:00:00"/>
    <s v="Standard Class"/>
    <s v="RB-19465"/>
    <s v="Rick Bensley"/>
    <x v="2"/>
    <s v="United States"/>
    <s v="Chicago"/>
    <s v="Illinois"/>
    <n v="60610"/>
    <x v="2"/>
    <s v="TEC-AC-10001767"/>
    <x v="2"/>
    <x v="11"/>
    <s v="SanDisk Ultra 64 GB MicroSDHC Class 10 Memory Card"/>
    <n v="95.975999999999999"/>
    <n v="3"/>
    <x v="2"/>
    <n v="-10.7973"/>
    <x v="28"/>
    <x v="0"/>
  </r>
  <r>
    <n v="102"/>
    <s v="CA-2016-158568"/>
    <d v="2016-08-29T00:00:00"/>
    <d v="2016-02-09T00:00:00"/>
    <s v="Standard Class"/>
    <s v="RB-19465"/>
    <s v="Rick Bensley"/>
    <x v="2"/>
    <s v="United States"/>
    <s v="Chicago"/>
    <s v="Illinois"/>
    <n v="60610"/>
    <x v="2"/>
    <s v="OFF-BI-10002609"/>
    <x v="1"/>
    <x v="8"/>
    <s v="Avery Hidden Tab Dividers for Binding Systems"/>
    <n v="1.788"/>
    <n v="3"/>
    <x v="3"/>
    <n v="-3.0396000000000001"/>
    <x v="28"/>
    <x v="0"/>
  </r>
  <r>
    <n v="103"/>
    <s v="CA-2016-129903"/>
    <d v="2016-12-01T00:00:00"/>
    <d v="2016-04-12T00:00:00"/>
    <s v="Second Class"/>
    <s v="GZ-14470"/>
    <s v="Gary Zandusky"/>
    <x v="0"/>
    <s v="United States"/>
    <s v="Rochester"/>
    <s v="Minnesota"/>
    <n v="55901"/>
    <x v="2"/>
    <s v="OFF-PA-10004040"/>
    <x v="1"/>
    <x v="10"/>
    <s v="Universal Premium White Copier/Laser Paper (20Lb. and 87 Bright)"/>
    <n v="23.92"/>
    <n v="4"/>
    <x v="0"/>
    <n v="11.720800000000001"/>
    <x v="5"/>
    <x v="0"/>
  </r>
  <r>
    <n v="104"/>
    <s v="US-2015-156867"/>
    <d v="2015-11-13T00:00:00"/>
    <s v="11/17/2015"/>
    <s v="Standard Class"/>
    <s v="LC-16870"/>
    <s v="Lena Cacioppo"/>
    <x v="0"/>
    <s v="United States"/>
    <s v="Aurora"/>
    <s v="Colorado"/>
    <n v="80013"/>
    <x v="1"/>
    <s v="TEC-AC-10001552"/>
    <x v="2"/>
    <x v="11"/>
    <s v="Logitech K350 2.4Ghz Wireless Keyboard"/>
    <n v="238.89599999999999"/>
    <n v="6"/>
    <x v="2"/>
    <n v="-26.875800000000002"/>
    <x v="6"/>
    <x v="1"/>
  </r>
  <r>
    <n v="105"/>
    <s v="US-2015-156867"/>
    <d v="2015-11-13T00:00:00"/>
    <s v="11/17/2015"/>
    <s v="Standard Class"/>
    <s v="LC-16870"/>
    <s v="Lena Cacioppo"/>
    <x v="0"/>
    <s v="United States"/>
    <s v="Aurora"/>
    <s v="Colorado"/>
    <n v="80013"/>
    <x v="1"/>
    <s v="FUR-FU-10004006"/>
    <x v="0"/>
    <x v="5"/>
    <s v="Deflect-o DuraMat Lighweight, Studded, Beveled Mat for Low Pile Carpeting"/>
    <n v="102.36"/>
    <n v="3"/>
    <x v="2"/>
    <n v="-3.8384999999999998"/>
    <x v="6"/>
    <x v="1"/>
  </r>
  <r>
    <n v="106"/>
    <s v="US-2015-156867"/>
    <d v="2015-11-13T00:00:00"/>
    <s v="11/17/2015"/>
    <s v="Standard Class"/>
    <s v="LC-16870"/>
    <s v="Lena Cacioppo"/>
    <x v="0"/>
    <s v="United States"/>
    <s v="Aurora"/>
    <s v="Colorado"/>
    <n v="80013"/>
    <x v="1"/>
    <s v="OFF-BI-10002794"/>
    <x v="1"/>
    <x v="8"/>
    <s v="Avery Trapezoid Ring Binder, 3&quot; Capacity, Black, 1040 sheets"/>
    <n v="36.881999999999998"/>
    <n v="3"/>
    <x v="6"/>
    <n v="-25.817399999999999"/>
    <x v="6"/>
    <x v="1"/>
  </r>
  <r>
    <n v="107"/>
    <s v="CA-2017-119004"/>
    <d v="2017-11-23T00:00:00"/>
    <s v="11/28/2017"/>
    <s v="Standard Class"/>
    <s v="JM-15250"/>
    <s v="Janet Martin"/>
    <x v="0"/>
    <s v="United States"/>
    <s v="Charlotte"/>
    <s v="North Carolina"/>
    <n v="28205"/>
    <x v="0"/>
    <s v="TEC-AC-10003499"/>
    <x v="2"/>
    <x v="11"/>
    <s v="Memorex Mini Travel Drive 8 GB USB 2.0 Flash Drive"/>
    <n v="74.111999999999995"/>
    <n v="8"/>
    <x v="2"/>
    <n v="17.601600000000001"/>
    <x v="23"/>
    <x v="3"/>
  </r>
  <r>
    <n v="108"/>
    <s v="CA-2017-119004"/>
    <d v="2017-11-23T00:00:00"/>
    <s v="11/28/2017"/>
    <s v="Standard Class"/>
    <s v="JM-15250"/>
    <s v="Janet Martin"/>
    <x v="0"/>
    <s v="United States"/>
    <s v="Charlotte"/>
    <s v="North Carolina"/>
    <n v="28205"/>
    <x v="0"/>
    <s v="TEC-PH-10002844"/>
    <x v="2"/>
    <x v="7"/>
    <s v="Speck Products Candyshell Flip Case"/>
    <n v="27.992000000000001"/>
    <n v="1"/>
    <x v="2"/>
    <n v="2.0994000000000002"/>
    <x v="23"/>
    <x v="3"/>
  </r>
  <r>
    <n v="109"/>
    <s v="CA-2017-119004"/>
    <d v="2017-11-23T00:00:00"/>
    <s v="11/28/2017"/>
    <s v="Standard Class"/>
    <s v="JM-15250"/>
    <s v="Janet Martin"/>
    <x v="0"/>
    <s v="United States"/>
    <s v="Charlotte"/>
    <s v="North Carolina"/>
    <n v="28205"/>
    <x v="0"/>
    <s v="OFF-AR-10000390"/>
    <x v="1"/>
    <x v="6"/>
    <s v="Newell Chalk Holder"/>
    <n v="3.3039999999999998"/>
    <n v="1"/>
    <x v="2"/>
    <n v="1.0738000000000001"/>
    <x v="23"/>
    <x v="3"/>
  </r>
  <r>
    <n v="110"/>
    <s v="CA-2015-129476"/>
    <d v="2015-10-15T00:00:00"/>
    <s v="10/20/2015"/>
    <s v="Standard Class"/>
    <s v="PA-19060"/>
    <s v="Pete Armstrong"/>
    <x v="2"/>
    <s v="United States"/>
    <s v="Orland Park"/>
    <s v="Illinois"/>
    <n v="60462"/>
    <x v="2"/>
    <s v="TEC-AC-10000844"/>
    <x v="2"/>
    <x v="11"/>
    <s v="Logitech†Gaming G510s - Keyboard"/>
    <n v="339.96"/>
    <n v="5"/>
    <x v="2"/>
    <n v="67.992000000000004"/>
    <x v="2"/>
    <x v="1"/>
  </r>
  <r>
    <n v="111"/>
    <s v="CA-2017-146780"/>
    <d v="2017-12-25T00:00:00"/>
    <s v="12/30/2017"/>
    <s v="Standard Class"/>
    <s v="CV-12805"/>
    <s v="Cynthia Voltz"/>
    <x v="1"/>
    <s v="United States"/>
    <s v="New York City"/>
    <s v="New York"/>
    <n v="10035"/>
    <x v="3"/>
    <s v="FUR-FU-10001934"/>
    <x v="0"/>
    <x v="5"/>
    <s v="Magnifier Swing Arm Lamp"/>
    <n v="41.96"/>
    <n v="2"/>
    <x v="0"/>
    <n v="10.909599999999999"/>
    <x v="22"/>
    <x v="3"/>
  </r>
  <r>
    <n v="112"/>
    <s v="CA-2016-128867"/>
    <d v="2016-11-03T00:00:00"/>
    <d v="2016-10-11T00:00:00"/>
    <s v="Standard Class"/>
    <s v="CL-12565"/>
    <s v="Clay Ludtke"/>
    <x v="0"/>
    <s v="United States"/>
    <s v="Urbandale"/>
    <s v="Iowa"/>
    <n v="50322"/>
    <x v="2"/>
    <s v="OFF-AR-10000380"/>
    <x v="1"/>
    <x v="6"/>
    <s v="Hunt PowerHouse Electric Pencil Sharpener, Blue"/>
    <n v="75.959999999999994"/>
    <n v="2"/>
    <x v="0"/>
    <n v="22.788"/>
    <x v="0"/>
    <x v="0"/>
  </r>
  <r>
    <n v="113"/>
    <s v="CA-2016-128867"/>
    <d v="2016-11-03T00:00:00"/>
    <d v="2016-10-11T00:00:00"/>
    <s v="Standard Class"/>
    <s v="CL-12565"/>
    <s v="Clay Ludtke"/>
    <x v="0"/>
    <s v="United States"/>
    <s v="Urbandale"/>
    <s v="Iowa"/>
    <n v="50322"/>
    <x v="2"/>
    <s v="OFF-BI-10003981"/>
    <x v="1"/>
    <x v="8"/>
    <s v="Avery Durable Plastic 1&quot; Binders"/>
    <n v="27.24"/>
    <n v="6"/>
    <x v="0"/>
    <n v="13.3476"/>
    <x v="0"/>
    <x v="0"/>
  </r>
  <r>
    <n v="114"/>
    <s v="CA-2014-115259"/>
    <d v="2014-08-25T00:00:00"/>
    <s v="8/27/2014"/>
    <s v="Second Class"/>
    <s v="RC-19960"/>
    <s v="Ryan Crowe"/>
    <x v="0"/>
    <s v="United States"/>
    <s v="Columbus"/>
    <s v="Ohio"/>
    <n v="43229"/>
    <x v="3"/>
    <s v="OFF-FA-10000621"/>
    <x v="1"/>
    <x v="13"/>
    <s v="OIC Colored Binder Clips, Assorted Sizes"/>
    <n v="40.095999999999997"/>
    <n v="14"/>
    <x v="2"/>
    <n v="14.534800000000001"/>
    <x v="9"/>
    <x v="2"/>
  </r>
  <r>
    <n v="115"/>
    <s v="CA-2014-115259"/>
    <d v="2014-08-25T00:00:00"/>
    <s v="8/27/2014"/>
    <s v="Second Class"/>
    <s v="RC-19960"/>
    <s v="Ryan Crowe"/>
    <x v="0"/>
    <s v="United States"/>
    <s v="Columbus"/>
    <s v="Ohio"/>
    <n v="43229"/>
    <x v="3"/>
    <s v="OFF-EN-10002600"/>
    <x v="1"/>
    <x v="12"/>
    <s v="Redi-Strip #10 Envelopes, 4 1/8 x 9 1/2"/>
    <n v="4.72"/>
    <n v="2"/>
    <x v="2"/>
    <n v="1.6519999999999999"/>
    <x v="9"/>
    <x v="2"/>
  </r>
  <r>
    <n v="116"/>
    <s v="CA-2014-115259"/>
    <d v="2014-08-25T00:00:00"/>
    <s v="8/27/2014"/>
    <s v="Second Class"/>
    <s v="RC-19960"/>
    <s v="Ryan Crowe"/>
    <x v="0"/>
    <s v="United States"/>
    <s v="Columbus"/>
    <s v="Ohio"/>
    <n v="43229"/>
    <x v="3"/>
    <s v="OFF-PA-10004965"/>
    <x v="1"/>
    <x v="10"/>
    <s v="Xerox 1921"/>
    <n v="23.975999999999999"/>
    <n v="3"/>
    <x v="2"/>
    <n v="7.4924999999999997"/>
    <x v="9"/>
    <x v="2"/>
  </r>
  <r>
    <n v="117"/>
    <s v="CA-2014-115259"/>
    <d v="2014-08-25T00:00:00"/>
    <s v="8/27/2014"/>
    <s v="Second Class"/>
    <s v="RC-19960"/>
    <s v="Ryan Crowe"/>
    <x v="0"/>
    <s v="United States"/>
    <s v="Columbus"/>
    <s v="Ohio"/>
    <n v="43229"/>
    <x v="3"/>
    <s v="OFF-EN-10002504"/>
    <x v="1"/>
    <x v="12"/>
    <s v="Tyvek  Top-Opening Peel &amp; Seel Envelopes, Plain White"/>
    <n v="130.464"/>
    <n v="6"/>
    <x v="2"/>
    <n v="44.031599999999997"/>
    <x v="9"/>
    <x v="2"/>
  </r>
  <r>
    <n v="118"/>
    <s v="CA-2015-110457"/>
    <d v="2015-03-02T00:00:00"/>
    <d v="2015-06-03T00:00:00"/>
    <s v="Standard Class"/>
    <s v="DK-13090"/>
    <s v="Dave Kipp"/>
    <x v="0"/>
    <s v="United States"/>
    <s v="Seattle"/>
    <s v="Washington"/>
    <n v="98103"/>
    <x v="1"/>
    <s v="FUR-TA-10001768"/>
    <x v="0"/>
    <x v="3"/>
    <s v="Hon Racetrack Conference Tables"/>
    <n v="787.53"/>
    <n v="3"/>
    <x v="0"/>
    <n v="165.38130000000001"/>
    <x v="29"/>
    <x v="1"/>
  </r>
  <r>
    <n v="119"/>
    <s v="US-2015-136476"/>
    <d v="2015-04-05T00:00:00"/>
    <d v="2015-10-04T00:00:00"/>
    <s v="Standard Class"/>
    <s v="GG-14650"/>
    <s v="Greg Guthrie"/>
    <x v="1"/>
    <s v="United States"/>
    <s v="Bristol"/>
    <s v="Tennessee"/>
    <n v="37620"/>
    <x v="0"/>
    <s v="OFF-BI-10003650"/>
    <x v="1"/>
    <x v="8"/>
    <s v="GBC DocuBind 300 Electric Binding Machine"/>
    <n v="157.79400000000001"/>
    <n v="1"/>
    <x v="6"/>
    <n v="-115.71559999999999"/>
    <x v="19"/>
    <x v="1"/>
  </r>
  <r>
    <n v="120"/>
    <s v="CA-2016-103730"/>
    <d v="2016-06-12T00:00:00"/>
    <s v="6/15/2016"/>
    <s v="First Class"/>
    <s v="SC-20725"/>
    <s v="Steven Cartwright"/>
    <x v="0"/>
    <s v="United States"/>
    <s v="Wilmington"/>
    <s v="Delaware"/>
    <n v="19805"/>
    <x v="3"/>
    <s v="FUR-FU-10002157"/>
    <x v="0"/>
    <x v="5"/>
    <s v="Artistic Insta-Plaque"/>
    <n v="47.04"/>
    <n v="3"/>
    <x v="0"/>
    <n v="18.345600000000001"/>
    <x v="1"/>
    <x v="0"/>
  </r>
  <r>
    <n v="121"/>
    <s v="CA-2016-103730"/>
    <d v="2016-06-12T00:00:00"/>
    <s v="6/15/2016"/>
    <s v="First Class"/>
    <s v="SC-20725"/>
    <s v="Steven Cartwright"/>
    <x v="0"/>
    <s v="United States"/>
    <s v="Wilmington"/>
    <s v="Delaware"/>
    <n v="19805"/>
    <x v="3"/>
    <s v="OFF-BI-10003910"/>
    <x v="1"/>
    <x v="8"/>
    <s v="DXL Angle-View Binders with Locking Rings by Samsill"/>
    <n v="30.84"/>
    <n v="4"/>
    <x v="0"/>
    <n v="13.878"/>
    <x v="1"/>
    <x v="0"/>
  </r>
  <r>
    <n v="122"/>
    <s v="CA-2016-103730"/>
    <d v="2016-06-12T00:00:00"/>
    <s v="6/15/2016"/>
    <s v="First Class"/>
    <s v="SC-20725"/>
    <s v="Steven Cartwright"/>
    <x v="0"/>
    <s v="United States"/>
    <s v="Wilmington"/>
    <s v="Delaware"/>
    <n v="19805"/>
    <x v="3"/>
    <s v="OFF-ST-10000777"/>
    <x v="1"/>
    <x v="4"/>
    <s v="Companion Letter/Legal File, Black"/>
    <n v="226.56"/>
    <n v="6"/>
    <x v="0"/>
    <n v="63.436799999999998"/>
    <x v="1"/>
    <x v="0"/>
  </r>
  <r>
    <n v="123"/>
    <s v="CA-2016-103730"/>
    <d v="2016-06-12T00:00:00"/>
    <s v="6/15/2016"/>
    <s v="First Class"/>
    <s v="SC-20725"/>
    <s v="Steven Cartwright"/>
    <x v="0"/>
    <s v="United States"/>
    <s v="Wilmington"/>
    <s v="Delaware"/>
    <n v="19805"/>
    <x v="3"/>
    <s v="OFF-EN-10002500"/>
    <x v="1"/>
    <x v="12"/>
    <s v="Globe Weis Peel &amp; Seel First Class Envelopes"/>
    <n v="115.02"/>
    <n v="9"/>
    <x v="0"/>
    <n v="51.759"/>
    <x v="1"/>
    <x v="0"/>
  </r>
  <r>
    <n v="124"/>
    <s v="CA-2016-103730"/>
    <d v="2016-06-12T00:00:00"/>
    <s v="6/15/2016"/>
    <s v="First Class"/>
    <s v="SC-20725"/>
    <s v="Steven Cartwright"/>
    <x v="0"/>
    <s v="United States"/>
    <s v="Wilmington"/>
    <s v="Delaware"/>
    <n v="19805"/>
    <x v="3"/>
    <s v="TEC-PH-10003875"/>
    <x v="2"/>
    <x v="7"/>
    <s v="KLD Oscar II Style Snap-on Ultra Thin Side Flip Synthetic Leather Cover Case for HTC One HTC M7"/>
    <n v="68.040000000000006"/>
    <n v="7"/>
    <x v="0"/>
    <n v="19.7316"/>
    <x v="1"/>
    <x v="0"/>
  </r>
  <r>
    <n v="125"/>
    <s v="US-2014-152030"/>
    <d v="2014-12-26T00:00:00"/>
    <s v="12/28/2014"/>
    <s v="Second Class"/>
    <s v="AD-10180"/>
    <s v="Alan Dominguez"/>
    <x v="2"/>
    <s v="United States"/>
    <s v="Houston"/>
    <s v="Texas"/>
    <n v="77041"/>
    <x v="2"/>
    <s v="FUR-CH-10004063"/>
    <x v="0"/>
    <x v="1"/>
    <s v="Global Deluxe High-Back Manager's Chair"/>
    <n v="600.55799999999999"/>
    <n v="3"/>
    <x v="4"/>
    <n v="-8.5793999999999997"/>
    <x v="20"/>
    <x v="2"/>
  </r>
  <r>
    <n v="126"/>
    <s v="US-2014-134614"/>
    <d v="2014-09-20T00:00:00"/>
    <s v="9/25/2014"/>
    <s v="Standard Class"/>
    <s v="PF-19165"/>
    <s v="Philip Fox"/>
    <x v="0"/>
    <s v="United States"/>
    <s v="Bloomington"/>
    <s v="Illinois"/>
    <n v="61701"/>
    <x v="2"/>
    <s v="FUR-TA-10004534"/>
    <x v="0"/>
    <x v="3"/>
    <s v="Bevis 44 x 96 Conference Tables"/>
    <n v="617.70000000000005"/>
    <n v="6"/>
    <x v="5"/>
    <n v="-407.68200000000002"/>
    <x v="30"/>
    <x v="2"/>
  </r>
  <r>
    <n v="127"/>
    <s v="US-2017-107272"/>
    <d v="2017-11-05T00:00:00"/>
    <d v="2017-12-11T00:00:00"/>
    <s v="Standard Class"/>
    <s v="TS-21610"/>
    <s v="Troy Staebel"/>
    <x v="0"/>
    <s v="United States"/>
    <s v="Phoenix"/>
    <s v="Arizona"/>
    <n v="85023"/>
    <x v="1"/>
    <s v="OFF-BI-10003274"/>
    <x v="1"/>
    <x v="8"/>
    <s v="Avery Durable Slant Ring Binders, No Labels"/>
    <n v="2.3879999999999999"/>
    <n v="2"/>
    <x v="6"/>
    <n v="-1.8308"/>
    <x v="23"/>
    <x v="3"/>
  </r>
  <r>
    <n v="128"/>
    <s v="US-2017-107272"/>
    <d v="2017-11-05T00:00:00"/>
    <d v="2017-12-11T00:00:00"/>
    <s v="Standard Class"/>
    <s v="TS-21610"/>
    <s v="Troy Staebel"/>
    <x v="0"/>
    <s v="United States"/>
    <s v="Phoenix"/>
    <s v="Arizona"/>
    <n v="85023"/>
    <x v="1"/>
    <s v="OFF-ST-10002974"/>
    <x v="1"/>
    <x v="4"/>
    <s v="Trav-L-File Heavy-Duty Shuttle II, Black"/>
    <n v="243.99199999999999"/>
    <n v="7"/>
    <x v="2"/>
    <n v="30.498999999999999"/>
    <x v="23"/>
    <x v="3"/>
  </r>
  <r>
    <n v="129"/>
    <s v="US-2016-125969"/>
    <d v="2016-11-06T00:00:00"/>
    <d v="2016-10-11T00:00:00"/>
    <s v="Second Class"/>
    <s v="LS-16975"/>
    <s v="Lindsay Shagiari"/>
    <x v="2"/>
    <s v="United States"/>
    <s v="Los Angeles"/>
    <s v="California"/>
    <n v="90004"/>
    <x v="1"/>
    <s v="FUR-CH-10001146"/>
    <x v="0"/>
    <x v="1"/>
    <s v="Global Task Chair, Black"/>
    <n v="81.424000000000007"/>
    <n v="2"/>
    <x v="2"/>
    <n v="-9.1601999999999997"/>
    <x v="0"/>
    <x v="0"/>
  </r>
  <r>
    <n v="130"/>
    <s v="US-2016-125969"/>
    <d v="2016-11-06T00:00:00"/>
    <d v="2016-10-11T00:00:00"/>
    <s v="Second Class"/>
    <s v="LS-16975"/>
    <s v="Lindsay Shagiari"/>
    <x v="2"/>
    <s v="United States"/>
    <s v="Los Angeles"/>
    <s v="California"/>
    <n v="90004"/>
    <x v="1"/>
    <s v="FUR-FU-10003773"/>
    <x v="0"/>
    <x v="5"/>
    <s v="Eldon Cleatmat Plus Chair Mats for High Pile Carpets"/>
    <n v="238.56"/>
    <n v="3"/>
    <x v="0"/>
    <n v="26.241599999999998"/>
    <x v="0"/>
    <x v="0"/>
  </r>
  <r>
    <n v="131"/>
    <s v="US-2017-164147"/>
    <d v="2017-02-02T00:00:00"/>
    <d v="2017-05-02T00:00:00"/>
    <s v="First Class"/>
    <s v="DW-13585"/>
    <s v="Dorothy Wardle"/>
    <x v="1"/>
    <s v="United States"/>
    <s v="Columbus"/>
    <s v="Ohio"/>
    <n v="43229"/>
    <x v="3"/>
    <s v="TEC-PH-10002293"/>
    <x v="2"/>
    <x v="7"/>
    <s v="Anker 36W 4-Port USB Wall Charger Travel Power Adapter for iPhone 5s 5c 5"/>
    <n v="59.97"/>
    <n v="5"/>
    <x v="10"/>
    <n v="-11.994"/>
    <x v="31"/>
    <x v="3"/>
  </r>
  <r>
    <n v="132"/>
    <s v="US-2017-164147"/>
    <d v="2017-02-02T00:00:00"/>
    <d v="2017-05-02T00:00:00"/>
    <s v="First Class"/>
    <s v="DW-13585"/>
    <s v="Dorothy Wardle"/>
    <x v="1"/>
    <s v="United States"/>
    <s v="Columbus"/>
    <s v="Ohio"/>
    <n v="43229"/>
    <x v="3"/>
    <s v="OFF-PA-10002377"/>
    <x v="1"/>
    <x v="10"/>
    <s v="Xerox 1916"/>
    <n v="78.304000000000002"/>
    <n v="2"/>
    <x v="2"/>
    <n v="29.364000000000001"/>
    <x v="31"/>
    <x v="3"/>
  </r>
  <r>
    <n v="133"/>
    <s v="US-2017-164147"/>
    <d v="2017-02-02T00:00:00"/>
    <d v="2017-05-02T00:00:00"/>
    <s v="First Class"/>
    <s v="DW-13585"/>
    <s v="Dorothy Wardle"/>
    <x v="1"/>
    <s v="United States"/>
    <s v="Columbus"/>
    <s v="Ohio"/>
    <n v="43229"/>
    <x v="3"/>
    <s v="OFF-FA-10002780"/>
    <x v="1"/>
    <x v="13"/>
    <s v="Staples"/>
    <n v="21.456"/>
    <n v="9"/>
    <x v="2"/>
    <n v="6.9732000000000003"/>
    <x v="31"/>
    <x v="3"/>
  </r>
  <r>
    <n v="134"/>
    <s v="CA-2016-145583"/>
    <d v="2016-10-13T00:00:00"/>
    <s v="10/19/2016"/>
    <s v="Standard Class"/>
    <s v="LC-16885"/>
    <s v="Lena Creighton"/>
    <x v="0"/>
    <s v="United States"/>
    <s v="Roseville"/>
    <s v="California"/>
    <n v="95661"/>
    <x v="1"/>
    <s v="OFF-PA-10001804"/>
    <x v="1"/>
    <x v="10"/>
    <s v="Xerox 195"/>
    <n v="20.04"/>
    <n v="3"/>
    <x v="0"/>
    <n v="9.6191999999999993"/>
    <x v="32"/>
    <x v="0"/>
  </r>
  <r>
    <n v="135"/>
    <s v="CA-2016-145583"/>
    <d v="2016-10-13T00:00:00"/>
    <s v="10/19/2016"/>
    <s v="Standard Class"/>
    <s v="LC-16885"/>
    <s v="Lena Creighton"/>
    <x v="0"/>
    <s v="United States"/>
    <s v="Roseville"/>
    <s v="California"/>
    <n v="95661"/>
    <x v="1"/>
    <s v="OFF-PA-10001736"/>
    <x v="1"/>
    <x v="10"/>
    <s v="Xerox 1880"/>
    <n v="35.44"/>
    <n v="1"/>
    <x v="0"/>
    <n v="16.6568"/>
    <x v="32"/>
    <x v="0"/>
  </r>
  <r>
    <n v="136"/>
    <s v="CA-2016-145583"/>
    <d v="2016-10-13T00:00:00"/>
    <s v="10/19/2016"/>
    <s v="Standard Class"/>
    <s v="LC-16885"/>
    <s v="Lena Creighton"/>
    <x v="0"/>
    <s v="United States"/>
    <s v="Roseville"/>
    <s v="California"/>
    <n v="95661"/>
    <x v="1"/>
    <s v="OFF-AR-10001149"/>
    <x v="1"/>
    <x v="6"/>
    <s v="Sanford Colorific Colored Pencils, 12/Box"/>
    <n v="11.52"/>
    <n v="4"/>
    <x v="0"/>
    <n v="3.456"/>
    <x v="32"/>
    <x v="0"/>
  </r>
  <r>
    <n v="137"/>
    <s v="CA-2016-145583"/>
    <d v="2016-10-13T00:00:00"/>
    <s v="10/19/2016"/>
    <s v="Standard Class"/>
    <s v="LC-16885"/>
    <s v="Lena Creighton"/>
    <x v="0"/>
    <s v="United States"/>
    <s v="Roseville"/>
    <s v="California"/>
    <n v="95661"/>
    <x v="1"/>
    <s v="OFF-FA-10002988"/>
    <x v="1"/>
    <x v="13"/>
    <s v="Ideal Clamps"/>
    <n v="4.0199999999999996"/>
    <n v="2"/>
    <x v="0"/>
    <n v="1.9698"/>
    <x v="32"/>
    <x v="0"/>
  </r>
  <r>
    <n v="138"/>
    <s v="CA-2016-145583"/>
    <d v="2016-10-13T00:00:00"/>
    <s v="10/19/2016"/>
    <s v="Standard Class"/>
    <s v="LC-16885"/>
    <s v="Lena Creighton"/>
    <x v="0"/>
    <s v="United States"/>
    <s v="Roseville"/>
    <s v="California"/>
    <n v="95661"/>
    <x v="1"/>
    <s v="OFF-BI-10004781"/>
    <x v="1"/>
    <x v="8"/>
    <s v="GBC Wire Binding Strips"/>
    <n v="76.176000000000002"/>
    <n v="3"/>
    <x v="2"/>
    <n v="26.6616"/>
    <x v="32"/>
    <x v="0"/>
  </r>
  <r>
    <n v="139"/>
    <s v="CA-2016-145583"/>
    <d v="2016-10-13T00:00:00"/>
    <s v="10/19/2016"/>
    <s v="Standard Class"/>
    <s v="LC-16885"/>
    <s v="Lena Creighton"/>
    <x v="0"/>
    <s v="United States"/>
    <s v="Roseville"/>
    <s v="California"/>
    <n v="95661"/>
    <x v="1"/>
    <s v="OFF-SU-10001218"/>
    <x v="1"/>
    <x v="14"/>
    <s v="Fiskars Softgrip Scissors"/>
    <n v="65.88"/>
    <n v="6"/>
    <x v="0"/>
    <n v="18.446400000000001"/>
    <x v="32"/>
    <x v="0"/>
  </r>
  <r>
    <n v="140"/>
    <s v="CA-2016-145583"/>
    <d v="2016-10-13T00:00:00"/>
    <s v="10/19/2016"/>
    <s v="Standard Class"/>
    <s v="LC-16885"/>
    <s v="Lena Creighton"/>
    <x v="0"/>
    <s v="United States"/>
    <s v="Roseville"/>
    <s v="California"/>
    <n v="95661"/>
    <x v="1"/>
    <s v="FUR-FU-10001706"/>
    <x v="0"/>
    <x v="5"/>
    <s v="Longer-Life Soft White Bulbs"/>
    <n v="43.12"/>
    <n v="14"/>
    <x v="0"/>
    <n v="20.697600000000001"/>
    <x v="32"/>
    <x v="0"/>
  </r>
  <r>
    <n v="141"/>
    <s v="CA-2016-110366"/>
    <d v="2016-09-05T00:00:00"/>
    <d v="2016-07-09T00:00:00"/>
    <s v="Second Class"/>
    <s v="JD-15895"/>
    <s v="Jonathan Doherty"/>
    <x v="1"/>
    <s v="United States"/>
    <s v="Philadelphia"/>
    <s v="Pennsylvania"/>
    <n v="19140"/>
    <x v="3"/>
    <s v="FUR-FU-10004848"/>
    <x v="0"/>
    <x v="5"/>
    <s v="Howard Miller 13-3/4&quot; Diameter Brushed Chrome Round Wall Clock"/>
    <n v="82.8"/>
    <n v="2"/>
    <x v="2"/>
    <n v="10.35"/>
    <x v="21"/>
    <x v="0"/>
  </r>
  <r>
    <n v="142"/>
    <s v="CA-2017-106180"/>
    <d v="2017-09-18T00:00:00"/>
    <s v="9/23/2017"/>
    <s v="Standard Class"/>
    <s v="SH-19975"/>
    <s v="Sally Hughsby"/>
    <x v="1"/>
    <s v="United States"/>
    <s v="San Francisco"/>
    <s v="California"/>
    <n v="94122"/>
    <x v="1"/>
    <s v="OFF-AR-10000940"/>
    <x v="1"/>
    <x v="6"/>
    <s v="Newell 343"/>
    <n v="8.82"/>
    <n v="3"/>
    <x v="0"/>
    <n v="2.3814000000000002"/>
    <x v="15"/>
    <x v="3"/>
  </r>
  <r>
    <n v="143"/>
    <s v="CA-2017-106180"/>
    <d v="2017-09-18T00:00:00"/>
    <s v="9/23/2017"/>
    <s v="Standard Class"/>
    <s v="SH-19975"/>
    <s v="Sally Hughsby"/>
    <x v="1"/>
    <s v="United States"/>
    <s v="San Francisco"/>
    <s v="California"/>
    <n v="94122"/>
    <x v="1"/>
    <s v="OFF-EN-10004030"/>
    <x v="1"/>
    <x v="12"/>
    <s v="Convenience Packs of Business Envelopes"/>
    <n v="10.86"/>
    <n v="3"/>
    <x v="0"/>
    <n v="5.1041999999999996"/>
    <x v="15"/>
    <x v="3"/>
  </r>
  <r>
    <n v="144"/>
    <s v="CA-2017-106180"/>
    <d v="2017-09-18T00:00:00"/>
    <s v="9/23/2017"/>
    <s v="Standard Class"/>
    <s v="SH-19975"/>
    <s v="Sally Hughsby"/>
    <x v="1"/>
    <s v="United States"/>
    <s v="San Francisco"/>
    <s v="California"/>
    <n v="94122"/>
    <x v="1"/>
    <s v="OFF-PA-10004327"/>
    <x v="1"/>
    <x v="10"/>
    <s v="Xerox 1911"/>
    <n v="143.69999999999999"/>
    <n v="3"/>
    <x v="0"/>
    <n v="68.975999999999999"/>
    <x v="15"/>
    <x v="3"/>
  </r>
  <r>
    <n v="145"/>
    <s v="CA-2017-155376"/>
    <d v="2017-12-22T00:00:00"/>
    <s v="12/27/2017"/>
    <s v="Standard Class"/>
    <s v="SG-20080"/>
    <s v="Sandra Glassco"/>
    <x v="0"/>
    <s v="United States"/>
    <s v="Independence"/>
    <s v="Missouri"/>
    <n v="64055"/>
    <x v="2"/>
    <s v="OFF-AP-10001058"/>
    <x v="1"/>
    <x v="9"/>
    <s v="Sanyo 2.5 Cubic Foot Mid-Size Office Refrigerators"/>
    <n v="839.43"/>
    <n v="3"/>
    <x v="0"/>
    <n v="218.2518"/>
    <x v="22"/>
    <x v="3"/>
  </r>
  <r>
    <n v="146"/>
    <s v="CA-2015-110744"/>
    <d v="2015-09-07T00:00:00"/>
    <d v="2015-12-09T00:00:00"/>
    <s v="Standard Class"/>
    <s v="HA-14920"/>
    <s v="Helen Andreada"/>
    <x v="0"/>
    <s v="United States"/>
    <s v="Pasadena"/>
    <s v="California"/>
    <n v="91104"/>
    <x v="1"/>
    <s v="OFF-ST-10003656"/>
    <x v="1"/>
    <x v="4"/>
    <s v="Safco Industrial Wire Shelving"/>
    <n v="671.93"/>
    <n v="7"/>
    <x v="0"/>
    <n v="20.157900000000001"/>
    <x v="11"/>
    <x v="1"/>
  </r>
  <r>
    <n v="147"/>
    <s v="CA-2014-110072"/>
    <d v="2014-10-22T00:00:00"/>
    <s v="10/28/2014"/>
    <s v="Standard Class"/>
    <s v="MG-17680"/>
    <s v="Maureen Gastineau"/>
    <x v="2"/>
    <s v="United States"/>
    <s v="Newark"/>
    <s v="Ohio"/>
    <n v="43055"/>
    <x v="3"/>
    <s v="FUR-FU-10000521"/>
    <x v="0"/>
    <x v="5"/>
    <s v="Seth Thomas 14&quot; Putty-Colored Wall Clock"/>
    <n v="93.888000000000005"/>
    <n v="4"/>
    <x v="2"/>
    <n v="12.909599999999999"/>
    <x v="18"/>
    <x v="2"/>
  </r>
  <r>
    <n v="148"/>
    <s v="CA-2016-114489"/>
    <d v="2016-12-05T00:00:00"/>
    <d v="2016-09-12T00:00:00"/>
    <s v="Standard Class"/>
    <s v="JE-16165"/>
    <s v="Justin Ellison"/>
    <x v="1"/>
    <s v="United States"/>
    <s v="Franklin"/>
    <s v="Wisconsin"/>
    <n v="53132"/>
    <x v="2"/>
    <s v="TEC-PH-10000215"/>
    <x v="2"/>
    <x v="7"/>
    <s v="Plantronics Cordless†Phone Headset†with In-line Volume - M214C"/>
    <n v="384.45"/>
    <n v="11"/>
    <x v="0"/>
    <n v="103.8015"/>
    <x v="5"/>
    <x v="0"/>
  </r>
  <r>
    <n v="149"/>
    <s v="CA-2016-114489"/>
    <d v="2016-12-05T00:00:00"/>
    <d v="2016-09-12T00:00:00"/>
    <s v="Standard Class"/>
    <s v="JE-16165"/>
    <s v="Justin Ellison"/>
    <x v="1"/>
    <s v="United States"/>
    <s v="Franklin"/>
    <s v="Wisconsin"/>
    <n v="53132"/>
    <x v="2"/>
    <s v="TEC-PH-10001448"/>
    <x v="2"/>
    <x v="7"/>
    <s v="Anker Astro 15000mAh USB Portable Charger"/>
    <n v="149.97"/>
    <n v="3"/>
    <x v="0"/>
    <n v="5.9988000000000001"/>
    <x v="5"/>
    <x v="0"/>
  </r>
  <r>
    <n v="150"/>
    <s v="CA-2016-114489"/>
    <d v="2016-12-05T00:00:00"/>
    <d v="2016-09-12T00:00:00"/>
    <s v="Standard Class"/>
    <s v="JE-16165"/>
    <s v="Justin Ellison"/>
    <x v="1"/>
    <s v="United States"/>
    <s v="Franklin"/>
    <s v="Wisconsin"/>
    <n v="53132"/>
    <x v="2"/>
    <s v="FUR-CH-10000454"/>
    <x v="0"/>
    <x v="1"/>
    <s v="Hon Deluxe Fabric Upholstered Stacking Chairs, Rounded Back"/>
    <n v="1951.84"/>
    <n v="8"/>
    <x v="0"/>
    <n v="585.55200000000002"/>
    <x v="5"/>
    <x v="0"/>
  </r>
  <r>
    <n v="151"/>
    <s v="CA-2016-114489"/>
    <d v="2016-12-05T00:00:00"/>
    <d v="2016-09-12T00:00:00"/>
    <s v="Standard Class"/>
    <s v="JE-16165"/>
    <s v="Justin Ellison"/>
    <x v="1"/>
    <s v="United States"/>
    <s v="Franklin"/>
    <s v="Wisconsin"/>
    <n v="53132"/>
    <x v="2"/>
    <s v="OFF-BI-10002735"/>
    <x v="1"/>
    <x v="8"/>
    <s v="GBC Prestige Therm-A-Bind Covers"/>
    <n v="171.55"/>
    <n v="5"/>
    <x v="0"/>
    <n v="80.628500000000003"/>
    <x v="5"/>
    <x v="0"/>
  </r>
  <r>
    <n v="152"/>
    <s v="CA-2016-158834"/>
    <d v="2016-03-13T00:00:00"/>
    <s v="3/16/2016"/>
    <s v="First Class"/>
    <s v="TW-21025"/>
    <s v="Tamara Willingham"/>
    <x v="2"/>
    <s v="United States"/>
    <s v="Scottsdale"/>
    <s v="Arizona"/>
    <n v="85254"/>
    <x v="1"/>
    <s v="OFF-AP-10000326"/>
    <x v="1"/>
    <x v="9"/>
    <s v="Belkin 7 Outlet SurgeMaster Surge Protector with Phone Protection"/>
    <n v="157.91999999999999"/>
    <n v="5"/>
    <x v="2"/>
    <n v="17.765999999999998"/>
    <x v="17"/>
    <x v="0"/>
  </r>
  <r>
    <n v="153"/>
    <s v="CA-2016-158834"/>
    <d v="2016-03-13T00:00:00"/>
    <s v="3/16/2016"/>
    <s v="First Class"/>
    <s v="TW-21025"/>
    <s v="Tamara Willingham"/>
    <x v="2"/>
    <s v="United States"/>
    <s v="Scottsdale"/>
    <s v="Arizona"/>
    <n v="85254"/>
    <x v="1"/>
    <s v="TEC-PH-10001254"/>
    <x v="2"/>
    <x v="7"/>
    <s v="Jabra BIZ 2300 Duo QD Duo Corded†Headset"/>
    <n v="203.184"/>
    <n v="2"/>
    <x v="2"/>
    <n v="15.238799999999999"/>
    <x v="17"/>
    <x v="0"/>
  </r>
  <r>
    <n v="154"/>
    <s v="CA-2015-124919"/>
    <d v="2015-05-31T00:00:00"/>
    <d v="2015-02-06T00:00:00"/>
    <s v="First Class"/>
    <s v="SP-20650"/>
    <s v="Stephanie Phelps"/>
    <x v="1"/>
    <s v="United States"/>
    <s v="San Jose"/>
    <s v="California"/>
    <n v="95123"/>
    <x v="1"/>
    <s v="OFF-PA-10001950"/>
    <x v="1"/>
    <x v="10"/>
    <s v="Southworth 25% Cotton Antique Laid Paper &amp; Envelopes"/>
    <n v="58.38"/>
    <n v="7"/>
    <x v="0"/>
    <n v="26.271000000000001"/>
    <x v="33"/>
    <x v="1"/>
  </r>
  <r>
    <n v="155"/>
    <s v="CA-2015-124919"/>
    <d v="2015-05-31T00:00:00"/>
    <d v="2015-02-06T00:00:00"/>
    <s v="First Class"/>
    <s v="SP-20650"/>
    <s v="Stephanie Phelps"/>
    <x v="1"/>
    <s v="United States"/>
    <s v="San Jose"/>
    <s v="California"/>
    <n v="95123"/>
    <x v="1"/>
    <s v="OFF-PA-10002254"/>
    <x v="1"/>
    <x v="10"/>
    <s v="Xerox 1883"/>
    <n v="105.52"/>
    <n v="4"/>
    <x v="0"/>
    <n v="48.539200000000001"/>
    <x v="33"/>
    <x v="1"/>
  </r>
  <r>
    <n v="156"/>
    <s v="CA-2015-124919"/>
    <d v="2015-05-31T00:00:00"/>
    <d v="2015-02-06T00:00:00"/>
    <s v="First Class"/>
    <s v="SP-20650"/>
    <s v="Stephanie Phelps"/>
    <x v="1"/>
    <s v="United States"/>
    <s v="San Jose"/>
    <s v="California"/>
    <n v="95123"/>
    <x v="1"/>
    <s v="OFF-ST-10001590"/>
    <x v="1"/>
    <x v="4"/>
    <s v="Tenex Personal Project File with Scoop Front Design, Black"/>
    <n v="80.88"/>
    <n v="6"/>
    <x v="0"/>
    <n v="21.0288"/>
    <x v="33"/>
    <x v="1"/>
  </r>
  <r>
    <n v="157"/>
    <s v="CA-2015-118948"/>
    <d v="2015-05-28T00:00:00"/>
    <d v="2015-03-06T00:00:00"/>
    <s v="Standard Class"/>
    <s v="NK-18490"/>
    <s v="Neil Knudson"/>
    <x v="2"/>
    <s v="United States"/>
    <s v="Seattle"/>
    <s v="Washington"/>
    <n v="98105"/>
    <x v="1"/>
    <s v="OFF-AR-10001547"/>
    <x v="1"/>
    <x v="6"/>
    <s v="Newell 311"/>
    <n v="6.63"/>
    <n v="3"/>
    <x v="0"/>
    <n v="1.7901"/>
    <x v="33"/>
    <x v="1"/>
  </r>
  <r>
    <n v="158"/>
    <s v="CA-2014-104269"/>
    <d v="2014-03-01T00:00:00"/>
    <d v="2014-06-03T00:00:00"/>
    <s v="Second Class"/>
    <s v="DB-13060"/>
    <s v="Dave Brooks"/>
    <x v="0"/>
    <s v="United States"/>
    <s v="Seattle"/>
    <s v="Washington"/>
    <n v="98115"/>
    <x v="1"/>
    <s v="FUR-CH-10004063"/>
    <x v="0"/>
    <x v="1"/>
    <s v="Global Deluxe High-Back Manager's Chair"/>
    <n v="457.56799999999998"/>
    <n v="2"/>
    <x v="2"/>
    <n v="51.476399999999998"/>
    <x v="34"/>
    <x v="2"/>
  </r>
  <r>
    <n v="159"/>
    <s v="CA-2016-114104"/>
    <d v="2016-11-20T00:00:00"/>
    <s v="11/24/2016"/>
    <s v="Standard Class"/>
    <s v="NP-18670"/>
    <s v="Nora Paige"/>
    <x v="0"/>
    <s v="United States"/>
    <s v="Edmond"/>
    <s v="Oklahoma"/>
    <n v="73034"/>
    <x v="2"/>
    <s v="OFF-LA-10002475"/>
    <x v="1"/>
    <x v="2"/>
    <s v="Avery 519"/>
    <n v="14.62"/>
    <n v="2"/>
    <x v="0"/>
    <n v="6.8714000000000004"/>
    <x v="0"/>
    <x v="0"/>
  </r>
  <r>
    <n v="160"/>
    <s v="CA-2016-114104"/>
    <d v="2016-11-20T00:00:00"/>
    <s v="11/24/2016"/>
    <s v="Standard Class"/>
    <s v="NP-18670"/>
    <s v="Nora Paige"/>
    <x v="0"/>
    <s v="United States"/>
    <s v="Edmond"/>
    <s v="Oklahoma"/>
    <n v="73034"/>
    <x v="2"/>
    <s v="TEC-PH-10004536"/>
    <x v="2"/>
    <x v="7"/>
    <s v="Avaya 5420 Digital phone"/>
    <n v="944.93"/>
    <n v="7"/>
    <x v="0"/>
    <n v="236.23249999999999"/>
    <x v="0"/>
    <x v="0"/>
  </r>
  <r>
    <n v="161"/>
    <s v="CA-2016-162733"/>
    <d v="2016-05-11T00:00:00"/>
    <d v="2016-12-05T00:00:00"/>
    <s v="First Class"/>
    <s v="TT-21070"/>
    <s v="Ted Trevino"/>
    <x v="0"/>
    <s v="United States"/>
    <s v="Los Angeles"/>
    <s v="California"/>
    <n v="90045"/>
    <x v="1"/>
    <s v="OFF-PA-10002751"/>
    <x v="1"/>
    <x v="10"/>
    <s v="Xerox 1920"/>
    <n v="5.98"/>
    <n v="1"/>
    <x v="0"/>
    <n v="2.6909999999999998"/>
    <x v="35"/>
    <x v="0"/>
  </r>
  <r>
    <n v="162"/>
    <s v="CA-2015-119697"/>
    <d v="2015-12-28T00:00:00"/>
    <s v="12/31/2015"/>
    <s v="Second Class"/>
    <s v="EM-13960"/>
    <s v="Eric Murdock"/>
    <x v="0"/>
    <s v="United States"/>
    <s v="Philadelphia"/>
    <s v="Pennsylvania"/>
    <n v="19134"/>
    <x v="3"/>
    <s v="TEC-AC-10003657"/>
    <x v="2"/>
    <x v="11"/>
    <s v="Lenovo 17-Key USB Numeric Keypad"/>
    <n v="54.384"/>
    <n v="2"/>
    <x v="2"/>
    <n v="1.3595999999999999"/>
    <x v="14"/>
    <x v="1"/>
  </r>
  <r>
    <n v="163"/>
    <s v="CA-2016-154508"/>
    <d v="2016-11-16T00:00:00"/>
    <s v="11/20/2016"/>
    <s v="Standard Class"/>
    <s v="RD-19900"/>
    <s v="Ruben Dartt"/>
    <x v="0"/>
    <s v="United States"/>
    <s v="Carlsbad"/>
    <s v="New Mexico"/>
    <n v="88220"/>
    <x v="1"/>
    <s v="OFF-EN-10001990"/>
    <x v="1"/>
    <x v="12"/>
    <s v="Staple envelope"/>
    <n v="28.4"/>
    <n v="5"/>
    <x v="0"/>
    <n v="13.348000000000001"/>
    <x v="0"/>
    <x v="0"/>
  </r>
  <r>
    <n v="164"/>
    <s v="CA-2016-113817"/>
    <d v="2016-11-07T00:00:00"/>
    <d v="2016-11-11T00:00:00"/>
    <s v="Standard Class"/>
    <s v="MJ-17740"/>
    <s v="Max Jones"/>
    <x v="0"/>
    <s v="United States"/>
    <s v="Seattle"/>
    <s v="Washington"/>
    <n v="98115"/>
    <x v="1"/>
    <s v="OFF-BI-10004002"/>
    <x v="1"/>
    <x v="8"/>
    <s v="Wilson Jones International Size A4 Ring Binders"/>
    <n v="27.68"/>
    <n v="2"/>
    <x v="2"/>
    <n v="9.6880000000000006"/>
    <x v="0"/>
    <x v="0"/>
  </r>
  <r>
    <n v="165"/>
    <s v="CA-2014-139892"/>
    <d v="2014-09-08T00:00:00"/>
    <d v="2014-12-09T00:00:00"/>
    <s v="Standard Class"/>
    <s v="BM-11140"/>
    <s v="Becky Martin"/>
    <x v="0"/>
    <s v="United States"/>
    <s v="San Antonio"/>
    <s v="Texas"/>
    <n v="78207"/>
    <x v="2"/>
    <s v="OFF-AR-10004441"/>
    <x v="1"/>
    <x v="6"/>
    <s v="BIC Brite Liner Highlighters"/>
    <n v="9.9359999999999999"/>
    <n v="3"/>
    <x v="2"/>
    <n v="2.7324000000000002"/>
    <x v="30"/>
    <x v="2"/>
  </r>
  <r>
    <n v="166"/>
    <s v="CA-2014-139892"/>
    <d v="2014-09-08T00:00:00"/>
    <d v="2014-12-09T00:00:00"/>
    <s v="Standard Class"/>
    <s v="BM-11140"/>
    <s v="Becky Martin"/>
    <x v="0"/>
    <s v="United States"/>
    <s v="San Antonio"/>
    <s v="Texas"/>
    <n v="78207"/>
    <x v="2"/>
    <s v="TEC-MA-10000822"/>
    <x v="2"/>
    <x v="15"/>
    <s v="Lexmark MX611dhe Monochrome Laser Printer"/>
    <n v="8159.9520000000002"/>
    <n v="8"/>
    <x v="10"/>
    <n v="-1359.992"/>
    <x v="30"/>
    <x v="2"/>
  </r>
  <r>
    <n v="167"/>
    <s v="CA-2014-139892"/>
    <d v="2014-09-08T00:00:00"/>
    <d v="2014-12-09T00:00:00"/>
    <s v="Standard Class"/>
    <s v="BM-11140"/>
    <s v="Becky Martin"/>
    <x v="0"/>
    <s v="United States"/>
    <s v="San Antonio"/>
    <s v="Texas"/>
    <n v="78207"/>
    <x v="2"/>
    <s v="OFF-ST-10000991"/>
    <x v="1"/>
    <x v="4"/>
    <s v="Space Solutions HD Industrial Steel Shelving."/>
    <n v="275.928"/>
    <n v="3"/>
    <x v="2"/>
    <n v="-58.634700000000002"/>
    <x v="30"/>
    <x v="2"/>
  </r>
  <r>
    <n v="168"/>
    <s v="CA-2014-139892"/>
    <d v="2014-09-08T00:00:00"/>
    <d v="2014-12-09T00:00:00"/>
    <s v="Standard Class"/>
    <s v="BM-11140"/>
    <s v="Becky Martin"/>
    <x v="0"/>
    <s v="United States"/>
    <s v="San Antonio"/>
    <s v="Texas"/>
    <n v="78207"/>
    <x v="2"/>
    <s v="FUR-CH-10004287"/>
    <x v="0"/>
    <x v="1"/>
    <s v="SAFCO Arco Folding Chair"/>
    <n v="1740.06"/>
    <n v="9"/>
    <x v="4"/>
    <n v="-24.858000000000001"/>
    <x v="30"/>
    <x v="2"/>
  </r>
  <r>
    <n v="169"/>
    <s v="CA-2014-139892"/>
    <d v="2014-09-08T00:00:00"/>
    <d v="2014-12-09T00:00:00"/>
    <s v="Standard Class"/>
    <s v="BM-11140"/>
    <s v="Becky Martin"/>
    <x v="0"/>
    <s v="United States"/>
    <s v="San Antonio"/>
    <s v="Texas"/>
    <n v="78207"/>
    <x v="2"/>
    <s v="OFF-AR-10002656"/>
    <x v="1"/>
    <x v="6"/>
    <s v="Sanford Liquid Accent Highlighters"/>
    <n v="32.064"/>
    <n v="6"/>
    <x v="2"/>
    <n v="6.8136000000000001"/>
    <x v="30"/>
    <x v="2"/>
  </r>
  <r>
    <n v="170"/>
    <s v="CA-2014-139892"/>
    <d v="2014-09-08T00:00:00"/>
    <d v="2014-12-09T00:00:00"/>
    <s v="Standard Class"/>
    <s v="BM-11140"/>
    <s v="Becky Martin"/>
    <x v="0"/>
    <s v="United States"/>
    <s v="San Antonio"/>
    <s v="Texas"/>
    <n v="78207"/>
    <x v="2"/>
    <s v="OFF-AP-10002518"/>
    <x v="1"/>
    <x v="9"/>
    <s v="Kensington 7 Outlet MasterPiece Power Center"/>
    <n v="177.98"/>
    <n v="5"/>
    <x v="3"/>
    <n v="-453.84899999999999"/>
    <x v="30"/>
    <x v="2"/>
  </r>
  <r>
    <n v="171"/>
    <s v="CA-2014-139892"/>
    <d v="2014-09-08T00:00:00"/>
    <d v="2014-12-09T00:00:00"/>
    <s v="Standard Class"/>
    <s v="BM-11140"/>
    <s v="Becky Martin"/>
    <x v="0"/>
    <s v="United States"/>
    <s v="San Antonio"/>
    <s v="Texas"/>
    <n v="78207"/>
    <x v="2"/>
    <s v="TEC-PH-10003931"/>
    <x v="2"/>
    <x v="7"/>
    <s v="JBL Micro Wireless Portable Bluetooth Speaker"/>
    <n v="143.976"/>
    <n v="3"/>
    <x v="2"/>
    <n v="8.9984999999999999"/>
    <x v="30"/>
    <x v="2"/>
  </r>
  <r>
    <n v="172"/>
    <s v="CA-2014-118962"/>
    <d v="2014-08-05T00:00:00"/>
    <d v="2014-09-08T00:00:00"/>
    <s v="Standard Class"/>
    <s v="CS-12130"/>
    <s v="Chad Sievert"/>
    <x v="0"/>
    <s v="United States"/>
    <s v="Los Angeles"/>
    <s v="California"/>
    <n v="90004"/>
    <x v="1"/>
    <s v="OFF-PA-10000659"/>
    <x v="1"/>
    <x v="10"/>
    <s v="Adams Phone Message Book, Professional, 400 Message Capacity, 5 3/6î x 11î"/>
    <n v="20.94"/>
    <n v="3"/>
    <x v="0"/>
    <n v="9.8417999999999992"/>
    <x v="9"/>
    <x v="2"/>
  </r>
  <r>
    <n v="173"/>
    <s v="CA-2014-118962"/>
    <d v="2014-08-05T00:00:00"/>
    <d v="2014-09-08T00:00:00"/>
    <s v="Standard Class"/>
    <s v="CS-12130"/>
    <s v="Chad Sievert"/>
    <x v="0"/>
    <s v="United States"/>
    <s v="Los Angeles"/>
    <s v="California"/>
    <n v="90004"/>
    <x v="1"/>
    <s v="OFF-PA-10001144"/>
    <x v="1"/>
    <x v="10"/>
    <s v="Xerox 1913"/>
    <n v="110.96"/>
    <n v="2"/>
    <x v="0"/>
    <n v="53.260800000000003"/>
    <x v="9"/>
    <x v="2"/>
  </r>
  <r>
    <n v="174"/>
    <s v="CA-2014-118962"/>
    <d v="2014-08-05T00:00:00"/>
    <d v="2014-09-08T00:00:00"/>
    <s v="Standard Class"/>
    <s v="CS-12130"/>
    <s v="Chad Sievert"/>
    <x v="0"/>
    <s v="United States"/>
    <s v="Los Angeles"/>
    <s v="California"/>
    <n v="90004"/>
    <x v="1"/>
    <s v="FUR-CH-10003817"/>
    <x v="0"/>
    <x v="1"/>
    <s v="Global Value Steno Chair, Gray"/>
    <n v="340.14400000000001"/>
    <n v="7"/>
    <x v="2"/>
    <n v="21.259"/>
    <x v="9"/>
    <x v="2"/>
  </r>
  <r>
    <n v="175"/>
    <s v="US-2014-100853"/>
    <d v="2014-09-14T00:00:00"/>
    <s v="9/19/2014"/>
    <s v="Standard Class"/>
    <s v="JB-15400"/>
    <s v="Jennifer Braxton"/>
    <x v="1"/>
    <s v="United States"/>
    <s v="Chicago"/>
    <s v="Illinois"/>
    <n v="60623"/>
    <x v="2"/>
    <s v="OFF-AP-10000891"/>
    <x v="1"/>
    <x v="9"/>
    <s v="Kensington 7 Outlet MasterPiece HOMEOFFICE Power Control Center"/>
    <n v="52.448"/>
    <n v="2"/>
    <x v="3"/>
    <n v="-131.12"/>
    <x v="30"/>
    <x v="2"/>
  </r>
  <r>
    <n v="176"/>
    <s v="US-2014-100853"/>
    <d v="2014-09-14T00:00:00"/>
    <s v="9/19/2014"/>
    <s v="Standard Class"/>
    <s v="JB-15400"/>
    <s v="Jennifer Braxton"/>
    <x v="1"/>
    <s v="United States"/>
    <s v="Chicago"/>
    <s v="Illinois"/>
    <n v="60623"/>
    <x v="2"/>
    <s v="OFF-LA-10003148"/>
    <x v="1"/>
    <x v="2"/>
    <s v="Avery 51"/>
    <n v="20.16"/>
    <n v="4"/>
    <x v="2"/>
    <n v="6.5519999999999996"/>
    <x v="30"/>
    <x v="2"/>
  </r>
  <r>
    <n v="177"/>
    <s v="US-2017-152366"/>
    <d v="2017-04-21T00:00:00"/>
    <s v="4/25/2017"/>
    <s v="Second Class"/>
    <s v="SJ-20500"/>
    <s v="Shirley Jackson"/>
    <x v="0"/>
    <s v="United States"/>
    <s v="Houston"/>
    <s v="Texas"/>
    <n v="77036"/>
    <x v="2"/>
    <s v="OFF-AP-10002684"/>
    <x v="1"/>
    <x v="9"/>
    <s v="Acco 7-Outlet Masterpiece Power Center, Wihtout Fax/Phone Line Protection"/>
    <n v="97.263999999999996"/>
    <n v="4"/>
    <x v="3"/>
    <n v="-243.16"/>
    <x v="4"/>
    <x v="3"/>
  </r>
  <r>
    <n v="178"/>
    <s v="US-2015-101511"/>
    <d v="2015-11-21T00:00:00"/>
    <s v="11/23/2015"/>
    <s v="Second Class"/>
    <s v="JE-15745"/>
    <s v="Joel Eaton"/>
    <x v="0"/>
    <s v="United States"/>
    <s v="Newark"/>
    <s v="Ohio"/>
    <n v="43055"/>
    <x v="3"/>
    <s v="FUR-CH-10004698"/>
    <x v="0"/>
    <x v="1"/>
    <s v="Padded Folding Chairs, Black, 4/Carton"/>
    <n v="396.80200000000002"/>
    <n v="7"/>
    <x v="4"/>
    <n v="-11.337199999999999"/>
    <x v="6"/>
    <x v="1"/>
  </r>
  <r>
    <n v="179"/>
    <s v="US-2015-101511"/>
    <d v="2015-11-21T00:00:00"/>
    <s v="11/23/2015"/>
    <s v="Second Class"/>
    <s v="JE-15745"/>
    <s v="Joel Eaton"/>
    <x v="0"/>
    <s v="United States"/>
    <s v="Newark"/>
    <s v="Ohio"/>
    <n v="43055"/>
    <x v="3"/>
    <s v="OFF-SU-10002189"/>
    <x v="1"/>
    <x v="14"/>
    <s v="Acme Rosewood Handle Letter Opener"/>
    <n v="15.88"/>
    <n v="5"/>
    <x v="2"/>
    <n v="-3.7715000000000001"/>
    <x v="6"/>
    <x v="1"/>
  </r>
  <r>
    <n v="180"/>
    <s v="CA-2015-137225"/>
    <d v="2015-12-15T00:00:00"/>
    <s v="12/19/2015"/>
    <s v="Standard Class"/>
    <s v="JK-15640"/>
    <s v="Jim Kriz"/>
    <x v="2"/>
    <s v="United States"/>
    <s v="New York City"/>
    <s v="New York"/>
    <n v="10009"/>
    <x v="3"/>
    <s v="OFF-AR-10001940"/>
    <x v="1"/>
    <x v="6"/>
    <s v="Sanford Colorific Eraseable Coloring Pencils, 12 Count"/>
    <n v="3.28"/>
    <n v="1"/>
    <x v="0"/>
    <n v="1.4104000000000001"/>
    <x v="14"/>
    <x v="1"/>
  </r>
  <r>
    <n v="181"/>
    <s v="CA-2014-166191"/>
    <d v="2014-12-05T00:00:00"/>
    <d v="2014-09-12T00:00:00"/>
    <s v="Second Class"/>
    <s v="DK-13150"/>
    <s v="David Kendrick"/>
    <x v="1"/>
    <s v="United States"/>
    <s v="Decatur"/>
    <s v="Illinois"/>
    <n v="62521"/>
    <x v="2"/>
    <s v="OFF-ST-10003455"/>
    <x v="1"/>
    <x v="4"/>
    <s v="Tenex File Box, Personal Filing Tote with Lid, Black"/>
    <n v="24.815999999999999"/>
    <n v="2"/>
    <x v="2"/>
    <n v="1.8612"/>
    <x v="20"/>
    <x v="2"/>
  </r>
  <r>
    <n v="182"/>
    <s v="CA-2014-166191"/>
    <d v="2014-12-05T00:00:00"/>
    <d v="2014-09-12T00:00:00"/>
    <s v="Second Class"/>
    <s v="DK-13150"/>
    <s v="David Kendrick"/>
    <x v="1"/>
    <s v="United States"/>
    <s v="Decatur"/>
    <s v="Illinois"/>
    <n v="62521"/>
    <x v="2"/>
    <s v="TEC-AC-10004659"/>
    <x v="2"/>
    <x v="11"/>
    <s v="Imation†Secure+ Hardware Encrypted USB 2.0†Flash Drive; 16GB"/>
    <n v="408.74400000000003"/>
    <n v="7"/>
    <x v="2"/>
    <n v="76.639499999999998"/>
    <x v="20"/>
    <x v="2"/>
  </r>
  <r>
    <n v="183"/>
    <s v="CA-2014-158274"/>
    <d v="2014-11-19T00:00:00"/>
    <s v="11/24/2014"/>
    <s v="Second Class"/>
    <s v="RM-19675"/>
    <s v="Robert Marley"/>
    <x v="2"/>
    <s v="United States"/>
    <s v="Monroe"/>
    <s v="Louisiana"/>
    <n v="71203"/>
    <x v="0"/>
    <s v="TEC-PH-10003273"/>
    <x v="2"/>
    <x v="7"/>
    <s v="AT&amp;T TR1909W"/>
    <n v="503.96"/>
    <n v="4"/>
    <x v="0"/>
    <n v="131.02959999999999"/>
    <x v="7"/>
    <x v="2"/>
  </r>
  <r>
    <n v="184"/>
    <s v="CA-2014-158274"/>
    <d v="2014-11-19T00:00:00"/>
    <s v="11/24/2014"/>
    <s v="Second Class"/>
    <s v="RM-19675"/>
    <s v="Robert Marley"/>
    <x v="2"/>
    <s v="United States"/>
    <s v="Monroe"/>
    <s v="Louisiana"/>
    <n v="71203"/>
    <x v="0"/>
    <s v="TEC-PH-10004896"/>
    <x v="2"/>
    <x v="7"/>
    <s v="Nokia Lumia 521 (T-Mobile)"/>
    <n v="149.94999999999999"/>
    <n v="5"/>
    <x v="0"/>
    <n v="41.985999999999997"/>
    <x v="7"/>
    <x v="2"/>
  </r>
  <r>
    <n v="185"/>
    <s v="CA-2014-158274"/>
    <d v="2014-11-19T00:00:00"/>
    <s v="11/24/2014"/>
    <s v="Second Class"/>
    <s v="RM-19675"/>
    <s v="Robert Marley"/>
    <x v="2"/>
    <s v="United States"/>
    <s v="Monroe"/>
    <s v="Louisiana"/>
    <n v="71203"/>
    <x v="0"/>
    <s v="TEC-AC-10002345"/>
    <x v="2"/>
    <x v="11"/>
    <s v="HP Standard 104 key PS/2 Keyboard"/>
    <n v="29"/>
    <n v="2"/>
    <x v="0"/>
    <n v="7.25"/>
    <x v="7"/>
    <x v="2"/>
  </r>
  <r>
    <n v="186"/>
    <s v="CA-2016-105018"/>
    <d v="2016-11-28T00:00:00"/>
    <d v="2016-02-12T00:00:00"/>
    <s v="Standard Class"/>
    <s v="SK-19990"/>
    <s v="Sally Knutson"/>
    <x v="0"/>
    <s v="United States"/>
    <s v="Fairfield"/>
    <s v="Connecticut"/>
    <n v="6824"/>
    <x v="3"/>
    <s v="OFF-BI-10001890"/>
    <x v="1"/>
    <x v="8"/>
    <s v="Avery Poly Binder Pockets"/>
    <n v="7.16"/>
    <n v="2"/>
    <x v="0"/>
    <n v="3.4367999999999999"/>
    <x v="0"/>
    <x v="0"/>
  </r>
  <r>
    <n v="187"/>
    <s v="CA-2014-123260"/>
    <d v="2014-08-26T00:00:00"/>
    <s v="8/30/2014"/>
    <s v="Standard Class"/>
    <s v="FM-14290"/>
    <s v="Frank Merwin"/>
    <x v="2"/>
    <s v="United States"/>
    <s v="Los Angeles"/>
    <s v="California"/>
    <n v="90032"/>
    <x v="1"/>
    <s v="TEC-AC-10002323"/>
    <x v="2"/>
    <x v="11"/>
    <s v="SanDisk Ultra 32 GB MicroSDHC Class 10 Memory Card"/>
    <n v="176.8"/>
    <n v="8"/>
    <x v="0"/>
    <n v="22.984000000000002"/>
    <x v="9"/>
    <x v="2"/>
  </r>
  <r>
    <n v="188"/>
    <s v="CA-2016-157000"/>
    <d v="2016-07-16T00:00:00"/>
    <s v="7/22/2016"/>
    <s v="Standard Class"/>
    <s v="AM-10360"/>
    <s v="Alice McCarthy"/>
    <x v="1"/>
    <s v="United States"/>
    <s v="Grand Prairie"/>
    <s v="Texas"/>
    <n v="75051"/>
    <x v="2"/>
    <s v="OFF-ST-10001328"/>
    <x v="1"/>
    <x v="4"/>
    <s v="Personal Filing Tote with Lid, Black/Gray"/>
    <n v="37.223999999999997"/>
    <n v="3"/>
    <x v="2"/>
    <n v="3.7223999999999999"/>
    <x v="16"/>
    <x v="0"/>
  </r>
  <r>
    <n v="189"/>
    <s v="CA-2016-157000"/>
    <d v="2016-07-16T00:00:00"/>
    <s v="7/22/2016"/>
    <s v="Standard Class"/>
    <s v="AM-10360"/>
    <s v="Alice McCarthy"/>
    <x v="1"/>
    <s v="United States"/>
    <s v="Grand Prairie"/>
    <s v="Texas"/>
    <n v="75051"/>
    <x v="2"/>
    <s v="OFF-PA-10001950"/>
    <x v="1"/>
    <x v="10"/>
    <s v="Southworth 25% Cotton Antique Laid Paper &amp; Envelopes"/>
    <n v="20.015999999999998"/>
    <n v="3"/>
    <x v="2"/>
    <n v="6.2549999999999999"/>
    <x v="16"/>
    <x v="0"/>
  </r>
  <r>
    <n v="190"/>
    <s v="CA-2015-102281"/>
    <d v="2015-10-12T00:00:00"/>
    <s v="10/14/2015"/>
    <s v="First Class"/>
    <s v="MP-17470"/>
    <s v="Mark Packer"/>
    <x v="2"/>
    <s v="United States"/>
    <s v="New York City"/>
    <s v="New York"/>
    <n v="10035"/>
    <x v="3"/>
    <s v="FUR-BO-10002613"/>
    <x v="0"/>
    <x v="0"/>
    <s v="Atlantic Metals Mobile 4-Shelf Bookcases, Custom Colors"/>
    <n v="899.13599999999997"/>
    <n v="4"/>
    <x v="2"/>
    <n v="112.392"/>
    <x v="2"/>
    <x v="1"/>
  </r>
  <r>
    <n v="191"/>
    <s v="CA-2015-102281"/>
    <d v="2015-10-12T00:00:00"/>
    <s v="10/14/2015"/>
    <s v="First Class"/>
    <s v="MP-17470"/>
    <s v="Mark Packer"/>
    <x v="2"/>
    <s v="United States"/>
    <s v="New York City"/>
    <s v="New York"/>
    <n v="10035"/>
    <x v="3"/>
    <s v="TEC-PH-10001552"/>
    <x v="2"/>
    <x v="7"/>
    <s v="I Need's 3d Hello Kitty Hybrid Silicone Case Cover for HTC One X 4g with 3d Hello Kitty Stylus Pen Green/pink"/>
    <n v="71.760000000000005"/>
    <n v="6"/>
    <x v="0"/>
    <n v="20.0928"/>
    <x v="2"/>
    <x v="1"/>
  </r>
  <r>
    <n v="192"/>
    <s v="CA-2015-102281"/>
    <d v="2015-10-12T00:00:00"/>
    <s v="10/14/2015"/>
    <s v="First Class"/>
    <s v="MP-17470"/>
    <s v="Mark Packer"/>
    <x v="2"/>
    <s v="United States"/>
    <s v="New York City"/>
    <s v="New York"/>
    <n v="10035"/>
    <x v="3"/>
    <s v="OFF-PA-10000061"/>
    <x v="1"/>
    <x v="10"/>
    <s v="Xerox 205"/>
    <n v="51.84"/>
    <n v="8"/>
    <x v="0"/>
    <n v="24.883199999999999"/>
    <x v="2"/>
    <x v="1"/>
  </r>
  <r>
    <n v="193"/>
    <s v="CA-2015-102281"/>
    <d v="2015-10-12T00:00:00"/>
    <s v="10/14/2015"/>
    <s v="First Class"/>
    <s v="MP-17470"/>
    <s v="Mark Packer"/>
    <x v="2"/>
    <s v="United States"/>
    <s v="New York City"/>
    <s v="New York"/>
    <n v="10035"/>
    <x v="3"/>
    <s v="FUR-BO-10002545"/>
    <x v="0"/>
    <x v="0"/>
    <s v="Atlantic Metals Mobile 3-Shelf Bookcases, Custom Colors"/>
    <n v="626.35199999999998"/>
    <n v="3"/>
    <x v="2"/>
    <n v="46.976399999999998"/>
    <x v="2"/>
    <x v="1"/>
  </r>
  <r>
    <n v="194"/>
    <s v="CA-2015-102281"/>
    <d v="2015-10-12T00:00:00"/>
    <s v="10/14/2015"/>
    <s v="First Class"/>
    <s v="MP-17470"/>
    <s v="Mark Packer"/>
    <x v="2"/>
    <s v="United States"/>
    <s v="New York City"/>
    <s v="New York"/>
    <n v="10035"/>
    <x v="3"/>
    <s v="OFF-AR-10003514"/>
    <x v="1"/>
    <x v="6"/>
    <s v="4009 Highlighters by Sanford"/>
    <n v="19.899999999999999"/>
    <n v="5"/>
    <x v="0"/>
    <n v="6.5670000000000002"/>
    <x v="2"/>
    <x v="1"/>
  </r>
  <r>
    <n v="195"/>
    <s v="CA-2015-131457"/>
    <d v="2015-10-31T00:00:00"/>
    <d v="2015-06-11T00:00:00"/>
    <s v="Standard Class"/>
    <s v="MZ-17515"/>
    <s v="Mary Zewe"/>
    <x v="1"/>
    <s v="United States"/>
    <s v="Redlands"/>
    <s v="California"/>
    <n v="92374"/>
    <x v="1"/>
    <s v="OFF-EN-10001509"/>
    <x v="1"/>
    <x v="12"/>
    <s v="Poly String Tie Envelopes"/>
    <n v="14.28"/>
    <n v="7"/>
    <x v="0"/>
    <n v="6.7115999999999998"/>
    <x v="2"/>
    <x v="1"/>
  </r>
  <r>
    <n v="196"/>
    <s v="CA-2014-140004"/>
    <d v="2014-03-21T00:00:00"/>
    <s v="3/25/2014"/>
    <s v="Standard Class"/>
    <s v="CB-12025"/>
    <s v="Cassandra Brandow"/>
    <x v="0"/>
    <s v="United States"/>
    <s v="Hamilton"/>
    <s v="Ohio"/>
    <n v="45011"/>
    <x v="3"/>
    <s v="OFF-AR-10004685"/>
    <x v="1"/>
    <x v="6"/>
    <s v="Binney &amp; Smith Crayola Metallic Colored Pencils, 8-Color Set"/>
    <n v="7.4080000000000004"/>
    <n v="2"/>
    <x v="2"/>
    <n v="1.2038"/>
    <x v="34"/>
    <x v="2"/>
  </r>
  <r>
    <n v="197"/>
    <s v="CA-2014-140004"/>
    <d v="2014-03-21T00:00:00"/>
    <s v="3/25/2014"/>
    <s v="Standard Class"/>
    <s v="CB-12025"/>
    <s v="Cassandra Brandow"/>
    <x v="0"/>
    <s v="United States"/>
    <s v="Hamilton"/>
    <s v="Ohio"/>
    <n v="45011"/>
    <x v="3"/>
    <s v="OFF-AR-10004027"/>
    <x v="1"/>
    <x v="6"/>
    <s v="Binney &amp; Smith inkTank Erasable Desk Highlighter, Chisel Tip, Yellow, 12/Box"/>
    <n v="6.048"/>
    <n v="3"/>
    <x v="2"/>
    <n v="1.5875999999999999"/>
    <x v="34"/>
    <x v="2"/>
  </r>
  <r>
    <n v="198"/>
    <s v="CA-2017-107720"/>
    <d v="2017-11-06T00:00:00"/>
    <s v="11/13/2017"/>
    <s v="Standard Class"/>
    <s v="VM-21685"/>
    <s v="Valerie Mitchum"/>
    <x v="2"/>
    <s v="United States"/>
    <s v="Westfield"/>
    <s v="New Jersey"/>
    <n v="7090"/>
    <x v="3"/>
    <s v="OFF-ST-10001414"/>
    <x v="1"/>
    <x v="4"/>
    <s v="Decoflex Hanging Personal Folder File"/>
    <n v="46.26"/>
    <n v="3"/>
    <x v="0"/>
    <n v="12.0276"/>
    <x v="23"/>
    <x v="3"/>
  </r>
  <r>
    <n v="199"/>
    <s v="US-2017-124303"/>
    <d v="2017-07-06T00:00:00"/>
    <s v="7/13/2017"/>
    <s v="Standard Class"/>
    <s v="FH-14365"/>
    <s v="Fred Hopkins"/>
    <x v="1"/>
    <s v="United States"/>
    <s v="Philadelphia"/>
    <s v="Pennsylvania"/>
    <n v="19120"/>
    <x v="3"/>
    <s v="OFF-BI-10000343"/>
    <x v="1"/>
    <x v="8"/>
    <s v="Pressboard Covers with Storage Hooks, 9 1/2&quot; x 11&quot;, Light Blue"/>
    <n v="2.9460000000000002"/>
    <n v="2"/>
    <x v="6"/>
    <n v="-2.2585999999999999"/>
    <x v="10"/>
    <x v="3"/>
  </r>
  <r>
    <n v="200"/>
    <s v="US-2017-124303"/>
    <d v="2017-07-06T00:00:00"/>
    <s v="7/13/2017"/>
    <s v="Standard Class"/>
    <s v="FH-14365"/>
    <s v="Fred Hopkins"/>
    <x v="1"/>
    <s v="United States"/>
    <s v="Philadelphia"/>
    <s v="Pennsylvania"/>
    <n v="19120"/>
    <x v="3"/>
    <s v="OFF-PA-10002749"/>
    <x v="1"/>
    <x v="10"/>
    <s v="Wirebound Message Books, 5-1/2 x 4 Forms, 2 or 4 Forms per Page"/>
    <n v="16.056000000000001"/>
    <n v="3"/>
    <x v="2"/>
    <n v="5.8202999999999996"/>
    <x v="10"/>
    <x v="3"/>
  </r>
  <r>
    <n v="201"/>
    <s v="CA-2017-105074"/>
    <d v="2017-06-24T00:00:00"/>
    <s v="6/29/2017"/>
    <s v="Standard Class"/>
    <s v="MB-17305"/>
    <s v="Maria Bertelson"/>
    <x v="0"/>
    <s v="United States"/>
    <s v="Akron"/>
    <s v="Ohio"/>
    <n v="44312"/>
    <x v="3"/>
    <s v="OFF-PA-10002666"/>
    <x v="1"/>
    <x v="10"/>
    <s v="Southworth 25% Cotton Linen-Finish Paper &amp; Envelopes"/>
    <n v="21.744"/>
    <n v="3"/>
    <x v="2"/>
    <n v="6.7949999999999999"/>
    <x v="27"/>
    <x v="3"/>
  </r>
  <r>
    <n v="202"/>
    <s v="CA-2014-133690"/>
    <d v="2014-08-03T00:00:00"/>
    <d v="2014-05-08T00:00:00"/>
    <s v="First Class"/>
    <s v="BS-11755"/>
    <s v="Bruce Stewart"/>
    <x v="0"/>
    <s v="United States"/>
    <s v="Denver"/>
    <s v="Colorado"/>
    <n v="80219"/>
    <x v="1"/>
    <s v="FUR-TA-10004289"/>
    <x v="0"/>
    <x v="3"/>
    <s v="BoxOffice By Design Rectangular and Half-Moon Meeting Room Tables"/>
    <n v="218.75"/>
    <n v="2"/>
    <x v="5"/>
    <n v="-161.875"/>
    <x v="9"/>
    <x v="2"/>
  </r>
  <r>
    <n v="203"/>
    <s v="CA-2014-133690"/>
    <d v="2014-08-03T00:00:00"/>
    <d v="2014-05-08T00:00:00"/>
    <s v="First Class"/>
    <s v="BS-11755"/>
    <s v="Bruce Stewart"/>
    <x v="0"/>
    <s v="United States"/>
    <s v="Denver"/>
    <s v="Colorado"/>
    <n v="80219"/>
    <x v="1"/>
    <s v="OFF-AP-10003622"/>
    <x v="1"/>
    <x v="9"/>
    <s v="Bravo II Megaboss 12-Amp Hard Body Upright, Replacement Belts, 2 Belts per Pack"/>
    <n v="2.6"/>
    <n v="1"/>
    <x v="2"/>
    <n v="0.29249999999999998"/>
    <x v="9"/>
    <x v="2"/>
  </r>
  <r>
    <n v="204"/>
    <s v="US-2017-116701"/>
    <d v="2017-12-17T00:00:00"/>
    <s v="12/21/2017"/>
    <s v="Second Class"/>
    <s v="LC-17140"/>
    <s v="Logan Currie"/>
    <x v="0"/>
    <s v="United States"/>
    <s v="Dallas"/>
    <s v="Texas"/>
    <n v="75220"/>
    <x v="2"/>
    <s v="OFF-AP-10003217"/>
    <x v="1"/>
    <x v="9"/>
    <s v="Eureka Sanitaire  Commercial Upright"/>
    <n v="66.284000000000006"/>
    <n v="2"/>
    <x v="3"/>
    <n v="-178.96680000000001"/>
    <x v="22"/>
    <x v="3"/>
  </r>
  <r>
    <n v="205"/>
    <s v="CA-2017-126382"/>
    <d v="2017-06-03T00:00:00"/>
    <d v="2017-07-06T00:00:00"/>
    <s v="Standard Class"/>
    <s v="HK-14890"/>
    <s v="Heather Kirkland"/>
    <x v="1"/>
    <s v="United States"/>
    <s v="Franklin"/>
    <s v="Tennessee"/>
    <n v="37064"/>
    <x v="0"/>
    <s v="FUR-FU-10002960"/>
    <x v="0"/>
    <x v="5"/>
    <s v="Eldon 200 Class Desk Accessories, Burgundy"/>
    <n v="35.167999999999999"/>
    <n v="7"/>
    <x v="2"/>
    <n v="9.6712000000000007"/>
    <x v="27"/>
    <x v="3"/>
  </r>
  <r>
    <n v="206"/>
    <s v="CA-2017-108329"/>
    <d v="2017-12-09T00:00:00"/>
    <s v="12/14/2017"/>
    <s v="Standard Class"/>
    <s v="LE-16810"/>
    <s v="Laurel Elliston"/>
    <x v="0"/>
    <s v="United States"/>
    <s v="Whittier"/>
    <s v="California"/>
    <n v="90604"/>
    <x v="1"/>
    <s v="TEC-PH-10001918"/>
    <x v="2"/>
    <x v="7"/>
    <s v="Nortel Business Series Terminal T7208 Digital phone"/>
    <n v="444.76799999999997"/>
    <n v="4"/>
    <x v="2"/>
    <n v="44.476799999999997"/>
    <x v="22"/>
    <x v="3"/>
  </r>
  <r>
    <n v="207"/>
    <s v="CA-2017-135860"/>
    <d v="2017-12-01T00:00:00"/>
    <d v="2017-07-12T00:00:00"/>
    <s v="Standard Class"/>
    <s v="JH-15985"/>
    <s v="Joseph Holt"/>
    <x v="0"/>
    <s v="United States"/>
    <s v="Saginaw"/>
    <s v="Michigan"/>
    <n v="48601"/>
    <x v="2"/>
    <s v="OFF-ST-10000642"/>
    <x v="1"/>
    <x v="4"/>
    <s v="Tennsco Lockers, Gray"/>
    <n v="83.92"/>
    <n v="4"/>
    <x v="0"/>
    <n v="5.8743999999999996"/>
    <x v="22"/>
    <x v="3"/>
  </r>
  <r>
    <n v="208"/>
    <s v="CA-2017-135860"/>
    <d v="2017-12-01T00:00:00"/>
    <d v="2017-07-12T00:00:00"/>
    <s v="Standard Class"/>
    <s v="JH-15985"/>
    <s v="Joseph Holt"/>
    <x v="0"/>
    <s v="United States"/>
    <s v="Saginaw"/>
    <s v="Michigan"/>
    <n v="48601"/>
    <x v="2"/>
    <s v="TEC-PH-10001700"/>
    <x v="2"/>
    <x v="7"/>
    <s v="Panasonic KX-TG6844B Expandable Digital Cordless Telephone"/>
    <n v="131.97999999999999"/>
    <n v="2"/>
    <x v="0"/>
    <n v="35.634599999999999"/>
    <x v="22"/>
    <x v="3"/>
  </r>
  <r>
    <n v="209"/>
    <s v="CA-2017-135860"/>
    <d v="2017-12-01T00:00:00"/>
    <d v="2017-07-12T00:00:00"/>
    <s v="Standard Class"/>
    <s v="JH-15985"/>
    <s v="Joseph Holt"/>
    <x v="0"/>
    <s v="United States"/>
    <s v="Saginaw"/>
    <s v="Michigan"/>
    <n v="48601"/>
    <x v="2"/>
    <s v="OFF-BI-10003274"/>
    <x v="1"/>
    <x v="8"/>
    <s v="Avery Durable Slant Ring Binders, No Labels"/>
    <n v="15.92"/>
    <n v="4"/>
    <x v="0"/>
    <n v="7.4824000000000002"/>
    <x v="22"/>
    <x v="3"/>
  </r>
  <r>
    <n v="210"/>
    <s v="CA-2017-135860"/>
    <d v="2017-12-01T00:00:00"/>
    <d v="2017-07-12T00:00:00"/>
    <s v="Standard Class"/>
    <s v="JH-15985"/>
    <s v="Joseph Holt"/>
    <x v="0"/>
    <s v="United States"/>
    <s v="Saginaw"/>
    <s v="Michigan"/>
    <n v="48601"/>
    <x v="2"/>
    <s v="OFF-FA-10000134"/>
    <x v="1"/>
    <x v="13"/>
    <s v="Advantus Push Pins, Aluminum Head"/>
    <n v="52.29"/>
    <n v="9"/>
    <x v="0"/>
    <n v="16.209900000000001"/>
    <x v="22"/>
    <x v="3"/>
  </r>
  <r>
    <n v="211"/>
    <s v="CA-2017-135860"/>
    <d v="2017-12-01T00:00:00"/>
    <d v="2017-07-12T00:00:00"/>
    <s v="Standard Class"/>
    <s v="JH-15985"/>
    <s v="Joseph Holt"/>
    <x v="0"/>
    <s v="United States"/>
    <s v="Saginaw"/>
    <s v="Michigan"/>
    <n v="48601"/>
    <x v="2"/>
    <s v="OFF-ST-10001522"/>
    <x v="1"/>
    <x v="4"/>
    <s v="Gould Plastics 18-Pocket Panel Bin, 34w x 5-1/4d x 20-1/2h"/>
    <n v="91.99"/>
    <n v="1"/>
    <x v="0"/>
    <n v="3.6796000000000002"/>
    <x v="22"/>
    <x v="3"/>
  </r>
  <r>
    <n v="212"/>
    <s v="CA-2015-101007"/>
    <d v="2015-02-09T00:00:00"/>
    <s v="2/13/2015"/>
    <s v="Second Class"/>
    <s v="MS-17980"/>
    <s v="Michael Stewart"/>
    <x v="1"/>
    <s v="United States"/>
    <s v="Dallas"/>
    <s v="Texas"/>
    <n v="75220"/>
    <x v="2"/>
    <s v="TEC-AC-10001266"/>
    <x v="2"/>
    <x v="11"/>
    <s v="Memorex Micro Travel Drive 8 GB"/>
    <n v="20.8"/>
    <n v="2"/>
    <x v="2"/>
    <n v="6.5"/>
    <x v="36"/>
    <x v="1"/>
  </r>
  <r>
    <n v="213"/>
    <s v="CA-2015-146262"/>
    <d v="2015-01-02T00:00:00"/>
    <d v="2015-09-01T00:00:00"/>
    <s v="Standard Class"/>
    <s v="VW-21775"/>
    <s v="Victoria Wilson"/>
    <x v="1"/>
    <s v="United States"/>
    <s v="Medina"/>
    <s v="Ohio"/>
    <n v="44256"/>
    <x v="3"/>
    <s v="OFF-LA-10004544"/>
    <x v="1"/>
    <x v="2"/>
    <s v="Avery 505"/>
    <n v="23.68"/>
    <n v="2"/>
    <x v="2"/>
    <n v="8.8800000000000008"/>
    <x v="26"/>
    <x v="1"/>
  </r>
  <r>
    <n v="214"/>
    <s v="CA-2015-146262"/>
    <d v="2015-01-02T00:00:00"/>
    <d v="2015-09-01T00:00:00"/>
    <s v="Standard Class"/>
    <s v="VW-21775"/>
    <s v="Victoria Wilson"/>
    <x v="1"/>
    <s v="United States"/>
    <s v="Medina"/>
    <s v="Ohio"/>
    <n v="44256"/>
    <x v="3"/>
    <s v="FUR-BO-10004695"/>
    <x v="0"/>
    <x v="0"/>
    <s v="O'Sullivan 2-Door Barrister Bookcase in Odessa Pine"/>
    <n v="452.45"/>
    <n v="5"/>
    <x v="5"/>
    <n v="-244.32300000000001"/>
    <x v="26"/>
    <x v="1"/>
  </r>
  <r>
    <n v="215"/>
    <s v="CA-2015-146262"/>
    <d v="2015-01-02T00:00:00"/>
    <d v="2015-09-01T00:00:00"/>
    <s v="Standard Class"/>
    <s v="VW-21775"/>
    <s v="Victoria Wilson"/>
    <x v="1"/>
    <s v="United States"/>
    <s v="Medina"/>
    <s v="Ohio"/>
    <n v="44256"/>
    <x v="3"/>
    <s v="TEC-PH-10002844"/>
    <x v="2"/>
    <x v="7"/>
    <s v="Speck Products Candyshell Flip Case"/>
    <n v="62.981999999999999"/>
    <n v="3"/>
    <x v="10"/>
    <n v="-14.6958"/>
    <x v="26"/>
    <x v="1"/>
  </r>
  <r>
    <n v="216"/>
    <s v="CA-2015-146262"/>
    <d v="2015-01-02T00:00:00"/>
    <d v="2015-09-01T00:00:00"/>
    <s v="Standard Class"/>
    <s v="VW-21775"/>
    <s v="Victoria Wilson"/>
    <x v="1"/>
    <s v="United States"/>
    <s v="Medina"/>
    <s v="Ohio"/>
    <n v="44256"/>
    <x v="3"/>
    <s v="TEC-MA-10000864"/>
    <x v="2"/>
    <x v="15"/>
    <s v="Cisco 9971 IP Video Phone Charcoal"/>
    <n v="1188"/>
    <n v="9"/>
    <x v="6"/>
    <n v="-950.4"/>
    <x v="26"/>
    <x v="1"/>
  </r>
  <r>
    <n v="217"/>
    <s v="CA-2015-146262"/>
    <d v="2015-01-02T00:00:00"/>
    <d v="2015-09-01T00:00:00"/>
    <s v="Standard Class"/>
    <s v="VW-21775"/>
    <s v="Victoria Wilson"/>
    <x v="1"/>
    <s v="United States"/>
    <s v="Medina"/>
    <s v="Ohio"/>
    <n v="44256"/>
    <x v="3"/>
    <s v="TEC-AC-10000109"/>
    <x v="2"/>
    <x v="11"/>
    <s v="Sony Micro Vault Click 16 GB USB 2.0 Flash Drive"/>
    <n v="89.584000000000003"/>
    <n v="2"/>
    <x v="2"/>
    <n v="4.4791999999999996"/>
    <x v="26"/>
    <x v="1"/>
  </r>
  <r>
    <n v="218"/>
    <s v="CA-2016-130162"/>
    <d v="2016-10-28T00:00:00"/>
    <d v="2016-01-11T00:00:00"/>
    <s v="Standard Class"/>
    <s v="JH-15910"/>
    <s v="Jonathan Howell"/>
    <x v="0"/>
    <s v="United States"/>
    <s v="Los Angeles"/>
    <s v="California"/>
    <n v="90032"/>
    <x v="1"/>
    <s v="OFF-ST-10001328"/>
    <x v="1"/>
    <x v="4"/>
    <s v="Personal Filing Tote with Lid, Black/Gray"/>
    <n v="93.06"/>
    <n v="6"/>
    <x v="0"/>
    <n v="26.056799999999999"/>
    <x v="32"/>
    <x v="0"/>
  </r>
  <r>
    <n v="219"/>
    <s v="CA-2016-130162"/>
    <d v="2016-10-28T00:00:00"/>
    <d v="2016-01-11T00:00:00"/>
    <s v="Standard Class"/>
    <s v="JH-15910"/>
    <s v="Jonathan Howell"/>
    <x v="0"/>
    <s v="United States"/>
    <s v="Los Angeles"/>
    <s v="California"/>
    <n v="90032"/>
    <x v="1"/>
    <s v="TEC-PH-10002563"/>
    <x v="2"/>
    <x v="7"/>
    <s v="Adtran 1202752G1"/>
    <n v="302.37599999999998"/>
    <n v="3"/>
    <x v="2"/>
    <n v="22.6782"/>
    <x v="32"/>
    <x v="0"/>
  </r>
  <r>
    <n v="220"/>
    <s v="CA-2015-169397"/>
    <d v="2015-12-24T00:00:00"/>
    <s v="12/27/2015"/>
    <s v="First Class"/>
    <s v="JB-15925"/>
    <s v="Joni Blumstein"/>
    <x v="0"/>
    <s v="United States"/>
    <s v="Dublin"/>
    <s v="Ohio"/>
    <n v="43017"/>
    <x v="3"/>
    <s v="OFF-FA-10000585"/>
    <x v="1"/>
    <x v="13"/>
    <s v="OIC Bulk Pack Metal Binder Clips"/>
    <n v="5.5839999999999996"/>
    <n v="2"/>
    <x v="2"/>
    <n v="1.8148"/>
    <x v="14"/>
    <x v="1"/>
  </r>
  <r>
    <n v="221"/>
    <s v="CA-2015-169397"/>
    <d v="2015-12-24T00:00:00"/>
    <s v="12/27/2015"/>
    <s v="First Class"/>
    <s v="JB-15925"/>
    <s v="Joni Blumstein"/>
    <x v="0"/>
    <s v="United States"/>
    <s v="Dublin"/>
    <s v="Ohio"/>
    <n v="43017"/>
    <x v="3"/>
    <s v="OFF-PA-10004000"/>
    <x v="1"/>
    <x v="10"/>
    <s v="While You Were Out Pads, 50 per Pad, 4 x 5 1/4, Green Cycle"/>
    <n v="22.704000000000001"/>
    <n v="6"/>
    <x v="2"/>
    <n v="8.2302"/>
    <x v="14"/>
    <x v="1"/>
  </r>
  <r>
    <n v="222"/>
    <s v="CA-2015-169397"/>
    <d v="2015-12-24T00:00:00"/>
    <s v="12/27/2015"/>
    <s v="First Class"/>
    <s v="JB-15925"/>
    <s v="Joni Blumstein"/>
    <x v="0"/>
    <s v="United States"/>
    <s v="Dublin"/>
    <s v="Ohio"/>
    <n v="43017"/>
    <x v="3"/>
    <s v="OFF-BI-10002852"/>
    <x v="1"/>
    <x v="8"/>
    <s v="Ibico Standard Transparent Covers"/>
    <n v="19.776"/>
    <n v="4"/>
    <x v="6"/>
    <n v="-13.8432"/>
    <x v="14"/>
    <x v="1"/>
  </r>
  <r>
    <n v="223"/>
    <s v="CA-2015-169397"/>
    <d v="2015-12-24T00:00:00"/>
    <s v="12/27/2015"/>
    <s v="First Class"/>
    <s v="JB-15925"/>
    <s v="Joni Blumstein"/>
    <x v="0"/>
    <s v="United States"/>
    <s v="Dublin"/>
    <s v="Ohio"/>
    <n v="43017"/>
    <x v="3"/>
    <s v="FUR-FU-10000087"/>
    <x v="0"/>
    <x v="5"/>
    <s v="Executive Impressions 14&quot; Two-Color Numerals Wall Clock"/>
    <n v="72.703999999999994"/>
    <n v="4"/>
    <x v="2"/>
    <n v="19.084800000000001"/>
    <x v="14"/>
    <x v="1"/>
  </r>
  <r>
    <n v="224"/>
    <s v="CA-2015-169397"/>
    <d v="2015-12-24T00:00:00"/>
    <s v="12/27/2015"/>
    <s v="First Class"/>
    <s v="JB-15925"/>
    <s v="Joni Blumstein"/>
    <x v="0"/>
    <s v="United States"/>
    <s v="Dublin"/>
    <s v="Ohio"/>
    <n v="43017"/>
    <x v="3"/>
    <s v="TEC-MA-10001148"/>
    <x v="2"/>
    <x v="15"/>
    <s v="Swingline SM12-08 MicroCut Jam Free Shredder"/>
    <n v="479.988"/>
    <n v="4"/>
    <x v="6"/>
    <n v="-383.99040000000002"/>
    <x v="14"/>
    <x v="1"/>
  </r>
  <r>
    <n v="225"/>
    <s v="CA-2015-169397"/>
    <d v="2015-12-24T00:00:00"/>
    <s v="12/27/2015"/>
    <s v="First Class"/>
    <s v="JB-15925"/>
    <s v="Joni Blumstein"/>
    <x v="0"/>
    <s v="United States"/>
    <s v="Dublin"/>
    <s v="Ohio"/>
    <n v="43017"/>
    <x v="3"/>
    <s v="OFF-AR-10001958"/>
    <x v="1"/>
    <x v="6"/>
    <s v="Stanley Bostitch Contemporary Electric Pencil Sharpeners"/>
    <n v="27.167999999999999"/>
    <n v="2"/>
    <x v="2"/>
    <n v="2.7168000000000001"/>
    <x v="14"/>
    <x v="1"/>
  </r>
  <r>
    <n v="226"/>
    <s v="CA-2015-163055"/>
    <d v="2015-08-09T00:00:00"/>
    <s v="8/16/2015"/>
    <s v="Standard Class"/>
    <s v="DS-13180"/>
    <s v="David Smith"/>
    <x v="1"/>
    <s v="United States"/>
    <s v="Detroit"/>
    <s v="Michigan"/>
    <n v="48227"/>
    <x v="2"/>
    <s v="OFF-AR-10001026"/>
    <x v="1"/>
    <x v="6"/>
    <s v="Sanford Uni-Blazer View Highlighters, Chisel Tip, Yellow"/>
    <n v="2.2000000000000002"/>
    <n v="1"/>
    <x v="0"/>
    <n v="0.96799999999999997"/>
    <x v="37"/>
    <x v="1"/>
  </r>
  <r>
    <n v="227"/>
    <s v="CA-2015-163055"/>
    <d v="2015-08-09T00:00:00"/>
    <s v="8/16/2015"/>
    <s v="Standard Class"/>
    <s v="DS-13180"/>
    <s v="David Smith"/>
    <x v="1"/>
    <s v="United States"/>
    <s v="Detroit"/>
    <s v="Michigan"/>
    <n v="48227"/>
    <x v="2"/>
    <s v="FUR-TA-10003748"/>
    <x v="0"/>
    <x v="3"/>
    <s v="Bevis 36 x 72 Conference Tables"/>
    <n v="622.45000000000005"/>
    <n v="5"/>
    <x v="0"/>
    <n v="136.93899999999999"/>
    <x v="37"/>
    <x v="1"/>
  </r>
  <r>
    <n v="228"/>
    <s v="CA-2015-163055"/>
    <d v="2015-08-09T00:00:00"/>
    <s v="8/16/2015"/>
    <s v="Standard Class"/>
    <s v="DS-13180"/>
    <s v="David Smith"/>
    <x v="1"/>
    <s v="United States"/>
    <s v="Detroit"/>
    <s v="Michigan"/>
    <n v="48227"/>
    <x v="2"/>
    <s v="OFF-ST-10002485"/>
    <x v="1"/>
    <x v="4"/>
    <s v="Rogers Deluxe File Chest"/>
    <n v="21.98"/>
    <n v="1"/>
    <x v="0"/>
    <n v="0.2198"/>
    <x v="37"/>
    <x v="1"/>
  </r>
  <r>
    <n v="229"/>
    <s v="US-2015-145436"/>
    <d v="2015-02-28T00:00:00"/>
    <d v="2015-04-03T00:00:00"/>
    <s v="Standard Class"/>
    <s v="VD-21670"/>
    <s v="Valerie Dominguez"/>
    <x v="0"/>
    <s v="United States"/>
    <s v="Columbia"/>
    <s v="Tennessee"/>
    <n v="38401"/>
    <x v="0"/>
    <s v="FUR-CH-10004860"/>
    <x v="0"/>
    <x v="1"/>
    <s v="Global Low Back Tilter Chair"/>
    <n v="161.56800000000001"/>
    <n v="2"/>
    <x v="2"/>
    <n v="-28.2744"/>
    <x v="36"/>
    <x v="1"/>
  </r>
  <r>
    <n v="230"/>
    <s v="US-2015-145436"/>
    <d v="2015-02-28T00:00:00"/>
    <d v="2015-04-03T00:00:00"/>
    <s v="Standard Class"/>
    <s v="VD-21670"/>
    <s v="Valerie Dominguez"/>
    <x v="0"/>
    <s v="United States"/>
    <s v="Columbia"/>
    <s v="Tennessee"/>
    <n v="38401"/>
    <x v="0"/>
    <s v="FUR-CH-10004477"/>
    <x v="0"/>
    <x v="1"/>
    <s v="Global Push Button Manager's Chair, Indigo"/>
    <n v="389.69600000000003"/>
    <n v="8"/>
    <x v="2"/>
    <n v="43.840800000000002"/>
    <x v="36"/>
    <x v="1"/>
  </r>
  <r>
    <n v="231"/>
    <s v="US-2014-156216"/>
    <d v="2014-09-13T00:00:00"/>
    <s v="9/17/2014"/>
    <s v="Standard Class"/>
    <s v="EA-14035"/>
    <s v="Erin Ashbrook"/>
    <x v="1"/>
    <s v="United States"/>
    <s v="Charlotte"/>
    <s v="North Carolina"/>
    <n v="28205"/>
    <x v="0"/>
    <s v="OFF-BI-10001679"/>
    <x v="1"/>
    <x v="8"/>
    <s v="GBC Instant Index System for Binding Systems"/>
    <n v="18.648"/>
    <n v="7"/>
    <x v="6"/>
    <n v="-12.432"/>
    <x v="30"/>
    <x v="2"/>
  </r>
  <r>
    <n v="232"/>
    <s v="US-2017-100930"/>
    <d v="2017-04-07T00:00:00"/>
    <d v="2017-12-04T00:00:00"/>
    <s v="Standard Class"/>
    <s v="CS-12400"/>
    <s v="Christopher Schild"/>
    <x v="2"/>
    <s v="United States"/>
    <s v="Tampa"/>
    <s v="Florida"/>
    <n v="33614"/>
    <x v="0"/>
    <s v="FUR-TA-10001705"/>
    <x v="0"/>
    <x v="3"/>
    <s v="Bush Advantage Collection Round Conference Table"/>
    <n v="233.86"/>
    <n v="2"/>
    <x v="1"/>
    <n v="-102.048"/>
    <x v="4"/>
    <x v="3"/>
  </r>
  <r>
    <n v="233"/>
    <s v="US-2017-100930"/>
    <d v="2017-04-07T00:00:00"/>
    <d v="2017-12-04T00:00:00"/>
    <s v="Standard Class"/>
    <s v="CS-12400"/>
    <s v="Christopher Schild"/>
    <x v="2"/>
    <s v="United States"/>
    <s v="Tampa"/>
    <s v="Florida"/>
    <n v="33614"/>
    <x v="0"/>
    <s v="FUR-TA-10003473"/>
    <x v="0"/>
    <x v="3"/>
    <s v="Bretford Rectangular Conference Table Tops"/>
    <n v="620.61450000000002"/>
    <n v="3"/>
    <x v="1"/>
    <n v="-248.2458"/>
    <x v="4"/>
    <x v="3"/>
  </r>
  <r>
    <n v="234"/>
    <s v="US-2017-100930"/>
    <d v="2017-04-07T00:00:00"/>
    <d v="2017-12-04T00:00:00"/>
    <s v="Standard Class"/>
    <s v="CS-12400"/>
    <s v="Christopher Schild"/>
    <x v="2"/>
    <s v="United States"/>
    <s v="Tampa"/>
    <s v="Florida"/>
    <n v="33614"/>
    <x v="0"/>
    <s v="OFF-BI-10001679"/>
    <x v="1"/>
    <x v="8"/>
    <s v="GBC Instant Index System for Binding Systems"/>
    <n v="5.3280000000000003"/>
    <n v="2"/>
    <x v="6"/>
    <n v="-3.552"/>
    <x v="4"/>
    <x v="3"/>
  </r>
  <r>
    <n v="235"/>
    <s v="US-2017-100930"/>
    <d v="2017-04-07T00:00:00"/>
    <d v="2017-12-04T00:00:00"/>
    <s v="Standard Class"/>
    <s v="CS-12400"/>
    <s v="Christopher Schild"/>
    <x v="2"/>
    <s v="United States"/>
    <s v="Tampa"/>
    <s v="Florida"/>
    <n v="33614"/>
    <x v="0"/>
    <s v="FUR-FU-10004017"/>
    <x v="0"/>
    <x v="5"/>
    <s v="Tenex Contemporary Contur Chairmats for Low and Medium Pile Carpet, Computer, 39&quot; x 49&quot;"/>
    <n v="258.072"/>
    <n v="3"/>
    <x v="2"/>
    <n v="0"/>
    <x v="4"/>
    <x v="3"/>
  </r>
  <r>
    <n v="236"/>
    <s v="US-2017-100930"/>
    <d v="2017-04-07T00:00:00"/>
    <d v="2017-12-04T00:00:00"/>
    <s v="Standard Class"/>
    <s v="CS-12400"/>
    <s v="Christopher Schild"/>
    <x v="2"/>
    <s v="United States"/>
    <s v="Tampa"/>
    <s v="Florida"/>
    <n v="33614"/>
    <x v="0"/>
    <s v="TEC-AC-10003832"/>
    <x v="2"/>
    <x v="11"/>
    <s v="Logitech†P710e Mobile Speakerphone"/>
    <n v="617.976"/>
    <n v="3"/>
    <x v="2"/>
    <n v="-7.7247000000000003"/>
    <x v="4"/>
    <x v="3"/>
  </r>
  <r>
    <n v="237"/>
    <s v="CA-2017-160514"/>
    <d v="2017-11-12T00:00:00"/>
    <s v="11/16/2017"/>
    <s v="Standard Class"/>
    <s v="DB-13120"/>
    <s v="David Bremer"/>
    <x v="1"/>
    <s v="United States"/>
    <s v="Santa Clara"/>
    <s v="California"/>
    <n v="95051"/>
    <x v="1"/>
    <s v="OFF-PA-10002479"/>
    <x v="1"/>
    <x v="10"/>
    <s v="Xerox 4200 Series MultiUse Premium Copy Paper (20Lb. and 84 Bright)"/>
    <n v="10.56"/>
    <n v="2"/>
    <x v="0"/>
    <n v="4.7519999999999998"/>
    <x v="23"/>
    <x v="3"/>
  </r>
  <r>
    <n v="238"/>
    <s v="CA-2016-157749"/>
    <d v="2016-06-04T00:00:00"/>
    <d v="2016-09-06T00:00:00"/>
    <s v="Second Class"/>
    <s v="KL-16645"/>
    <s v="Ken Lonsdale"/>
    <x v="0"/>
    <s v="United States"/>
    <s v="Chicago"/>
    <s v="Illinois"/>
    <n v="60610"/>
    <x v="2"/>
    <s v="OFF-PA-10003349"/>
    <x v="1"/>
    <x v="10"/>
    <s v="Xerox 1957"/>
    <n v="25.92"/>
    <n v="5"/>
    <x v="2"/>
    <n v="9.3960000000000008"/>
    <x v="1"/>
    <x v="0"/>
  </r>
  <r>
    <n v="239"/>
    <s v="CA-2016-157749"/>
    <d v="2016-06-04T00:00:00"/>
    <d v="2016-09-06T00:00:00"/>
    <s v="Second Class"/>
    <s v="KL-16645"/>
    <s v="Ken Lonsdale"/>
    <x v="0"/>
    <s v="United States"/>
    <s v="Chicago"/>
    <s v="Illinois"/>
    <n v="60610"/>
    <x v="2"/>
    <s v="FUR-FU-10000576"/>
    <x v="0"/>
    <x v="5"/>
    <s v="Luxo Professional Fluorescent Magnifier Lamp with Clamp-Mount Base"/>
    <n v="419.68"/>
    <n v="5"/>
    <x v="7"/>
    <n v="-356.72800000000001"/>
    <x v="1"/>
    <x v="0"/>
  </r>
  <r>
    <n v="240"/>
    <s v="CA-2016-157749"/>
    <d v="2016-06-04T00:00:00"/>
    <d v="2016-09-06T00:00:00"/>
    <s v="Second Class"/>
    <s v="KL-16645"/>
    <s v="Ken Lonsdale"/>
    <x v="0"/>
    <s v="United States"/>
    <s v="Chicago"/>
    <s v="Illinois"/>
    <n v="60610"/>
    <x v="2"/>
    <s v="FUR-FU-10004351"/>
    <x v="0"/>
    <x v="5"/>
    <s v="Staple-based wall hangings"/>
    <n v="11.688000000000001"/>
    <n v="3"/>
    <x v="7"/>
    <n v="-4.6752000000000002"/>
    <x v="1"/>
    <x v="0"/>
  </r>
  <r>
    <n v="241"/>
    <s v="CA-2016-157749"/>
    <d v="2016-06-04T00:00:00"/>
    <d v="2016-09-06T00:00:00"/>
    <s v="Second Class"/>
    <s v="KL-16645"/>
    <s v="Ken Lonsdale"/>
    <x v="0"/>
    <s v="United States"/>
    <s v="Chicago"/>
    <s v="Illinois"/>
    <n v="60610"/>
    <x v="2"/>
    <s v="TEC-PH-10000011"/>
    <x v="2"/>
    <x v="7"/>
    <s v="PureGear Roll-On Screen Protector"/>
    <n v="31.984000000000002"/>
    <n v="2"/>
    <x v="2"/>
    <n v="11.1944"/>
    <x v="1"/>
    <x v="0"/>
  </r>
  <r>
    <n v="242"/>
    <s v="CA-2016-157749"/>
    <d v="2016-06-04T00:00:00"/>
    <d v="2016-09-06T00:00:00"/>
    <s v="Second Class"/>
    <s v="KL-16645"/>
    <s v="Ken Lonsdale"/>
    <x v="0"/>
    <s v="United States"/>
    <s v="Chicago"/>
    <s v="Illinois"/>
    <n v="60610"/>
    <x v="2"/>
    <s v="FUR-TA-10002607"/>
    <x v="0"/>
    <x v="3"/>
    <s v="KI Conference Tables"/>
    <n v="177.22499999999999"/>
    <n v="5"/>
    <x v="5"/>
    <n v="-120.51300000000001"/>
    <x v="1"/>
    <x v="0"/>
  </r>
  <r>
    <n v="243"/>
    <s v="CA-2016-157749"/>
    <d v="2016-06-04T00:00:00"/>
    <d v="2016-09-06T00:00:00"/>
    <s v="Second Class"/>
    <s v="KL-16645"/>
    <s v="Ken Lonsdale"/>
    <x v="0"/>
    <s v="United States"/>
    <s v="Chicago"/>
    <s v="Illinois"/>
    <n v="60610"/>
    <x v="2"/>
    <s v="FUR-FU-10002505"/>
    <x v="0"/>
    <x v="5"/>
    <s v="Eldon 100 Class Desk Accessories"/>
    <n v="4.0439999999999996"/>
    <n v="3"/>
    <x v="7"/>
    <n v="-2.8308"/>
    <x v="1"/>
    <x v="0"/>
  </r>
  <r>
    <n v="244"/>
    <s v="CA-2016-157749"/>
    <d v="2016-06-04T00:00:00"/>
    <d v="2016-09-06T00:00:00"/>
    <s v="Second Class"/>
    <s v="KL-16645"/>
    <s v="Ken Lonsdale"/>
    <x v="0"/>
    <s v="United States"/>
    <s v="Chicago"/>
    <s v="Illinois"/>
    <n v="60610"/>
    <x v="2"/>
    <s v="OFF-AR-10004685"/>
    <x v="1"/>
    <x v="6"/>
    <s v="Binney &amp; Smith Crayola Metallic Colored Pencils, 8-Color Set"/>
    <n v="7.4080000000000004"/>
    <n v="2"/>
    <x v="2"/>
    <n v="1.2038"/>
    <x v="1"/>
    <x v="0"/>
  </r>
  <r>
    <n v="245"/>
    <s v="CA-2014-131926"/>
    <d v="2014-06-01T00:00:00"/>
    <d v="2014-06-06T00:00:00"/>
    <s v="Second Class"/>
    <s v="DW-13480"/>
    <s v="Dianna Wilson"/>
    <x v="2"/>
    <s v="United States"/>
    <s v="Lakeville"/>
    <s v="Minnesota"/>
    <n v="55044"/>
    <x v="2"/>
    <s v="FUR-CH-10004063"/>
    <x v="0"/>
    <x v="1"/>
    <s v="Global Deluxe High-Back Manager's Chair"/>
    <n v="2001.86"/>
    <n v="7"/>
    <x v="0"/>
    <n v="580.5394"/>
    <x v="3"/>
    <x v="2"/>
  </r>
  <r>
    <n v="246"/>
    <s v="CA-2014-131926"/>
    <d v="2014-06-01T00:00:00"/>
    <d v="2014-06-06T00:00:00"/>
    <s v="Second Class"/>
    <s v="DW-13480"/>
    <s v="Dianna Wilson"/>
    <x v="2"/>
    <s v="United States"/>
    <s v="Lakeville"/>
    <s v="Minnesota"/>
    <n v="55044"/>
    <x v="2"/>
    <s v="OFF-ST-10002276"/>
    <x v="1"/>
    <x v="4"/>
    <s v="Safco Steel Mobile File Cart"/>
    <n v="166.72"/>
    <n v="2"/>
    <x v="0"/>
    <n v="41.68"/>
    <x v="3"/>
    <x v="2"/>
  </r>
  <r>
    <n v="247"/>
    <s v="CA-2014-131926"/>
    <d v="2014-06-01T00:00:00"/>
    <d v="2014-06-06T00:00:00"/>
    <s v="Second Class"/>
    <s v="DW-13480"/>
    <s v="Dianna Wilson"/>
    <x v="2"/>
    <s v="United States"/>
    <s v="Lakeville"/>
    <s v="Minnesota"/>
    <n v="55044"/>
    <x v="2"/>
    <s v="OFF-PA-10004082"/>
    <x v="1"/>
    <x v="10"/>
    <s v="Adams Telephone Message Book w/Frequently-Called Numbers Space, 400 Messages per Book"/>
    <n v="47.88"/>
    <n v="6"/>
    <x v="0"/>
    <n v="23.94"/>
    <x v="3"/>
    <x v="2"/>
  </r>
  <r>
    <n v="248"/>
    <s v="CA-2014-131926"/>
    <d v="2014-06-01T00:00:00"/>
    <d v="2014-06-06T00:00:00"/>
    <s v="Second Class"/>
    <s v="DW-13480"/>
    <s v="Dianna Wilson"/>
    <x v="2"/>
    <s v="United States"/>
    <s v="Lakeville"/>
    <s v="Minnesota"/>
    <n v="55044"/>
    <x v="2"/>
    <s v="OFF-AP-10002945"/>
    <x v="1"/>
    <x v="9"/>
    <s v="Honeywell Enviracaire Portable HEPA Air Cleaner for 17' x 22' Room"/>
    <n v="1503.25"/>
    <n v="5"/>
    <x v="0"/>
    <n v="496.07249999999999"/>
    <x v="3"/>
    <x v="2"/>
  </r>
  <r>
    <n v="249"/>
    <s v="CA-2014-131926"/>
    <d v="2014-06-01T00:00:00"/>
    <d v="2014-06-06T00:00:00"/>
    <s v="Second Class"/>
    <s v="DW-13480"/>
    <s v="Dianna Wilson"/>
    <x v="2"/>
    <s v="United States"/>
    <s v="Lakeville"/>
    <s v="Minnesota"/>
    <n v="55044"/>
    <x v="2"/>
    <s v="OFF-PA-10000061"/>
    <x v="1"/>
    <x v="10"/>
    <s v="Xerox 205"/>
    <n v="25.92"/>
    <n v="4"/>
    <x v="0"/>
    <n v="12.441599999999999"/>
    <x v="3"/>
    <x v="2"/>
  </r>
  <r>
    <n v="250"/>
    <s v="CA-2016-154739"/>
    <d v="2016-12-10T00:00:00"/>
    <s v="12/15/2016"/>
    <s v="Second Class"/>
    <s v="LH-17155"/>
    <s v="Logan Haushalter"/>
    <x v="0"/>
    <s v="United States"/>
    <s v="San Francisco"/>
    <s v="California"/>
    <n v="94109"/>
    <x v="1"/>
    <s v="FUR-CH-10002965"/>
    <x v="0"/>
    <x v="1"/>
    <s v="Global Leather Highback Executive Chair with Pneumatic Height Adjustment, Black"/>
    <n v="321.56799999999998"/>
    <n v="2"/>
    <x v="2"/>
    <n v="28.1372"/>
    <x v="5"/>
    <x v="0"/>
  </r>
  <r>
    <n v="251"/>
    <s v="CA-2016-145625"/>
    <d v="2016-09-11T00:00:00"/>
    <s v="9/17/2016"/>
    <s v="Standard Class"/>
    <s v="KC-16540"/>
    <s v="Kelly Collister"/>
    <x v="0"/>
    <s v="United States"/>
    <s v="San Diego"/>
    <s v="California"/>
    <n v="92037"/>
    <x v="1"/>
    <s v="OFF-PA-10004569"/>
    <x v="1"/>
    <x v="10"/>
    <s v="Wirebound Message Books, Two 4 1/4&quot; x 5&quot; Forms per Page"/>
    <n v="7.61"/>
    <n v="1"/>
    <x v="0"/>
    <n v="3.5767000000000002"/>
    <x v="21"/>
    <x v="0"/>
  </r>
  <r>
    <n v="252"/>
    <s v="CA-2016-145625"/>
    <d v="2016-09-11T00:00:00"/>
    <s v="9/17/2016"/>
    <s v="Standard Class"/>
    <s v="KC-16540"/>
    <s v="Kelly Collister"/>
    <x v="0"/>
    <s v="United States"/>
    <s v="San Diego"/>
    <s v="California"/>
    <n v="92037"/>
    <x v="1"/>
    <s v="TEC-AC-10003832"/>
    <x v="2"/>
    <x v="11"/>
    <s v="Logitech†P710e Mobile Speakerphone"/>
    <n v="3347.37"/>
    <n v="13"/>
    <x v="0"/>
    <n v="636.00030000000004"/>
    <x v="21"/>
    <x v="0"/>
  </r>
  <r>
    <n v="253"/>
    <s v="CA-2016-146941"/>
    <d v="2016-12-10T00:00:00"/>
    <s v="12/13/2016"/>
    <s v="First Class"/>
    <s v="DL-13315"/>
    <s v="Delfina Latchford"/>
    <x v="0"/>
    <s v="United States"/>
    <s v="New York City"/>
    <s v="New York"/>
    <n v="10024"/>
    <x v="3"/>
    <s v="OFF-ST-10001228"/>
    <x v="1"/>
    <x v="4"/>
    <s v="Fellowes Personal Hanging Folder Files, Navy"/>
    <n v="80.58"/>
    <n v="6"/>
    <x v="0"/>
    <n v="22.5624"/>
    <x v="5"/>
    <x v="0"/>
  </r>
  <r>
    <n v="254"/>
    <s v="CA-2016-146941"/>
    <d v="2016-12-10T00:00:00"/>
    <s v="12/13/2016"/>
    <s v="First Class"/>
    <s v="DL-13315"/>
    <s v="Delfina Latchford"/>
    <x v="0"/>
    <s v="United States"/>
    <s v="New York City"/>
    <s v="New York"/>
    <n v="10024"/>
    <x v="3"/>
    <s v="OFF-EN-10003296"/>
    <x v="1"/>
    <x v="12"/>
    <s v="Tyvek Side-Opening Peel &amp; Seel Expanding Envelopes"/>
    <n v="361.92"/>
    <n v="4"/>
    <x v="0"/>
    <n v="162.864"/>
    <x v="5"/>
    <x v="0"/>
  </r>
  <r>
    <n v="255"/>
    <s v="US-2015-159982"/>
    <d v="2015-11-28T00:00:00"/>
    <d v="2015-04-12T00:00:00"/>
    <s v="Standard Class"/>
    <s v="DR-12880"/>
    <s v="Dan Reichenbach"/>
    <x v="1"/>
    <s v="United States"/>
    <s v="Chicago"/>
    <s v="Illinois"/>
    <n v="60623"/>
    <x v="2"/>
    <s v="FUR-FU-10002505"/>
    <x v="0"/>
    <x v="5"/>
    <s v="Eldon 100 Class Desk Accessories"/>
    <n v="12.132"/>
    <n v="9"/>
    <x v="7"/>
    <n v="-8.4923999999999999"/>
    <x v="6"/>
    <x v="1"/>
  </r>
  <r>
    <n v="256"/>
    <s v="US-2015-159982"/>
    <d v="2015-11-28T00:00:00"/>
    <d v="2015-04-12T00:00:00"/>
    <s v="Standard Class"/>
    <s v="DR-12880"/>
    <s v="Dan Reichenbach"/>
    <x v="1"/>
    <s v="United States"/>
    <s v="Chicago"/>
    <s v="Illinois"/>
    <n v="60623"/>
    <x v="2"/>
    <s v="OFF-ST-10004804"/>
    <x v="1"/>
    <x v="4"/>
    <s v="Belkin 19&quot; Vented Equipment Shelf, Black"/>
    <n v="82.367999999999995"/>
    <n v="2"/>
    <x v="2"/>
    <n v="-19.5624"/>
    <x v="6"/>
    <x v="1"/>
  </r>
  <r>
    <n v="257"/>
    <s v="US-2015-159982"/>
    <d v="2015-11-28T00:00:00"/>
    <d v="2015-04-12T00:00:00"/>
    <s v="Standard Class"/>
    <s v="DR-12880"/>
    <s v="Dan Reichenbach"/>
    <x v="1"/>
    <s v="United States"/>
    <s v="Chicago"/>
    <s v="Illinois"/>
    <n v="60623"/>
    <x v="2"/>
    <s v="OFF-ST-10001590"/>
    <x v="1"/>
    <x v="4"/>
    <s v="Tenex Personal Project File with Scoop Front Design, Black"/>
    <n v="53.92"/>
    <n v="5"/>
    <x v="2"/>
    <n v="4.0439999999999996"/>
    <x v="6"/>
    <x v="1"/>
  </r>
  <r>
    <n v="258"/>
    <s v="US-2015-159982"/>
    <d v="2015-11-28T00:00:00"/>
    <d v="2015-04-12T00:00:00"/>
    <s v="Standard Class"/>
    <s v="DR-12880"/>
    <s v="Dan Reichenbach"/>
    <x v="1"/>
    <s v="United States"/>
    <s v="Chicago"/>
    <s v="Illinois"/>
    <n v="60623"/>
    <x v="2"/>
    <s v="TEC-PH-10001580"/>
    <x v="2"/>
    <x v="7"/>
    <s v="Logitech Mobile Speakerphone P710e -†speaker phone"/>
    <n v="647.904"/>
    <n v="6"/>
    <x v="2"/>
    <n v="56.691600000000001"/>
    <x v="6"/>
    <x v="1"/>
  </r>
  <r>
    <n v="259"/>
    <s v="CA-2017-163139"/>
    <d v="2017-12-01T00:00:00"/>
    <d v="2017-03-12T00:00:00"/>
    <s v="Second Class"/>
    <s v="CC-12670"/>
    <s v="Craig Carreira"/>
    <x v="0"/>
    <s v="United States"/>
    <s v="New York City"/>
    <s v="New York"/>
    <n v="10009"/>
    <x v="3"/>
    <s v="TEC-AC-10000290"/>
    <x v="2"/>
    <x v="11"/>
    <s v="Sabrent 4-Port USB 2.0 Hub"/>
    <n v="20.37"/>
    <n v="3"/>
    <x v="0"/>
    <n v="6.9257999999999997"/>
    <x v="22"/>
    <x v="3"/>
  </r>
  <r>
    <n v="260"/>
    <s v="CA-2017-163139"/>
    <d v="2017-12-01T00:00:00"/>
    <d v="2017-03-12T00:00:00"/>
    <s v="Second Class"/>
    <s v="CC-12670"/>
    <s v="Craig Carreira"/>
    <x v="0"/>
    <s v="United States"/>
    <s v="New York City"/>
    <s v="New York"/>
    <n v="10009"/>
    <x v="3"/>
    <s v="OFF-ST-10002790"/>
    <x v="1"/>
    <x v="4"/>
    <s v="Safco Industrial Shelving"/>
    <n v="221.55"/>
    <n v="3"/>
    <x v="0"/>
    <n v="6.6464999999999996"/>
    <x v="22"/>
    <x v="3"/>
  </r>
  <r>
    <n v="261"/>
    <s v="CA-2017-163139"/>
    <d v="2017-12-01T00:00:00"/>
    <d v="2017-03-12T00:00:00"/>
    <s v="Second Class"/>
    <s v="CC-12670"/>
    <s v="Craig Carreira"/>
    <x v="0"/>
    <s v="United States"/>
    <s v="New York City"/>
    <s v="New York"/>
    <n v="10009"/>
    <x v="3"/>
    <s v="OFF-BI-10003460"/>
    <x v="1"/>
    <x v="8"/>
    <s v="Acco 3-Hole Punch"/>
    <n v="17.52"/>
    <n v="5"/>
    <x v="2"/>
    <n v="6.1319999999999997"/>
    <x v="22"/>
    <x v="3"/>
  </r>
  <r>
    <n v="262"/>
    <s v="US-2017-155299"/>
    <d v="2017-06-08T00:00:00"/>
    <d v="2017-12-06T00:00:00"/>
    <s v="Standard Class"/>
    <s v="Dl-13600"/>
    <s v="Dorris liebe"/>
    <x v="1"/>
    <s v="United States"/>
    <s v="Pasadena"/>
    <s v="Texas"/>
    <n v="77506"/>
    <x v="2"/>
    <s v="OFF-AP-10002203"/>
    <x v="1"/>
    <x v="9"/>
    <s v="Eureka Disposable Bags for Sanitaire Vibra Groomer I Upright Vac"/>
    <n v="1.6240000000000001"/>
    <n v="2"/>
    <x v="3"/>
    <n v="-4.4660000000000002"/>
    <x v="27"/>
    <x v="3"/>
  </r>
  <r>
    <n v="263"/>
    <s v="US-2014-106992"/>
    <d v="2014-09-19T00:00:00"/>
    <s v="9/21/2014"/>
    <s v="Second Class"/>
    <s v="SB-20290"/>
    <s v="Sean Braxton"/>
    <x v="1"/>
    <s v="United States"/>
    <s v="Houston"/>
    <s v="Texas"/>
    <n v="77036"/>
    <x v="2"/>
    <s v="TEC-MA-10000822"/>
    <x v="2"/>
    <x v="15"/>
    <s v="Lexmark MX611dhe Monochrome Laser Printer"/>
    <n v="3059.982"/>
    <n v="3"/>
    <x v="10"/>
    <n v="-509.99700000000001"/>
    <x v="30"/>
    <x v="2"/>
  </r>
  <r>
    <n v="264"/>
    <s v="US-2014-106992"/>
    <d v="2014-09-19T00:00:00"/>
    <s v="9/21/2014"/>
    <s v="Second Class"/>
    <s v="SB-20290"/>
    <s v="Sean Braxton"/>
    <x v="1"/>
    <s v="United States"/>
    <s v="Houston"/>
    <s v="Texas"/>
    <n v="77036"/>
    <x v="2"/>
    <s v="TEC-MA-10003353"/>
    <x v="2"/>
    <x v="15"/>
    <s v="Xerox WorkCentre 6505DN Laser Multifunction Printer"/>
    <n v="2519.9580000000001"/>
    <n v="7"/>
    <x v="10"/>
    <n v="-251.9958"/>
    <x v="30"/>
    <x v="2"/>
  </r>
  <r>
    <n v="265"/>
    <s v="CA-2016-125318"/>
    <d v="2016-06-06T00:00:00"/>
    <s v="6/13/2016"/>
    <s v="Standard Class"/>
    <s v="RC-19825"/>
    <s v="Roy Collins"/>
    <x v="0"/>
    <s v="United States"/>
    <s v="Chicago"/>
    <s v="Illinois"/>
    <n v="60610"/>
    <x v="2"/>
    <s v="TEC-PH-10001433"/>
    <x v="2"/>
    <x v="7"/>
    <s v="Cisco Small Business SPA 502G VoIP phone"/>
    <n v="328.22399999999999"/>
    <n v="4"/>
    <x v="2"/>
    <n v="28.7196"/>
    <x v="1"/>
    <x v="0"/>
  </r>
  <r>
    <n v="266"/>
    <s v="CA-2015-155040"/>
    <d v="2015-11-10T00:00:00"/>
    <s v="11/15/2015"/>
    <s v="Standard Class"/>
    <s v="AH-10210"/>
    <s v="Alan Hwang"/>
    <x v="0"/>
    <s v="United States"/>
    <s v="Brentwood"/>
    <s v="California"/>
    <n v="94513"/>
    <x v="1"/>
    <s v="TEC-AC-10004469"/>
    <x v="2"/>
    <x v="11"/>
    <s v="Microsoft Sculpt Comfort Mouse"/>
    <n v="79.900000000000006"/>
    <n v="2"/>
    <x v="0"/>
    <n v="35.155999999999999"/>
    <x v="6"/>
    <x v="1"/>
  </r>
  <r>
    <n v="267"/>
    <s v="CA-2017-136826"/>
    <d v="2017-06-16T00:00:00"/>
    <s v="6/20/2017"/>
    <s v="Standard Class"/>
    <s v="CB-12535"/>
    <s v="Claudia Bergmann"/>
    <x v="1"/>
    <s v="United States"/>
    <s v="Chapel Hill"/>
    <s v="North Carolina"/>
    <n v="27514"/>
    <x v="0"/>
    <s v="OFF-AR-10003602"/>
    <x v="1"/>
    <x v="6"/>
    <s v="Quartet Omega Colored Chalk, 12/Pack"/>
    <n v="14.016"/>
    <n v="3"/>
    <x v="2"/>
    <n v="4.7304000000000004"/>
    <x v="27"/>
    <x v="3"/>
  </r>
  <r>
    <n v="268"/>
    <s v="CA-2016-111010"/>
    <d v="2016-01-22T00:00:00"/>
    <s v="1/28/2016"/>
    <s v="Standard Class"/>
    <s v="PG-18895"/>
    <s v="Paul Gonzalez"/>
    <x v="0"/>
    <s v="United States"/>
    <s v="Morristown"/>
    <s v="New Jersey"/>
    <n v="7960"/>
    <x v="3"/>
    <s v="OFF-FA-10003472"/>
    <x v="1"/>
    <x v="13"/>
    <s v="Bagged Rubber Bands"/>
    <n v="7.56"/>
    <n v="6"/>
    <x v="0"/>
    <n v="0.3024"/>
    <x v="12"/>
    <x v="0"/>
  </r>
  <r>
    <n v="269"/>
    <s v="US-2017-145366"/>
    <d v="2017-12-09T00:00:00"/>
    <s v="12/13/2017"/>
    <s v="Standard Class"/>
    <s v="CA-12310"/>
    <s v="Christine Abelman"/>
    <x v="1"/>
    <s v="United States"/>
    <s v="Cincinnati"/>
    <s v="Ohio"/>
    <n v="45231"/>
    <x v="3"/>
    <s v="OFF-ST-10004180"/>
    <x v="1"/>
    <x v="4"/>
    <s v="Safco Commercial Shelving"/>
    <n v="37.207999999999998"/>
    <n v="1"/>
    <x v="2"/>
    <n v="-7.4416000000000002"/>
    <x v="22"/>
    <x v="3"/>
  </r>
  <r>
    <n v="270"/>
    <s v="US-2017-145366"/>
    <d v="2017-12-09T00:00:00"/>
    <s v="12/13/2017"/>
    <s v="Standard Class"/>
    <s v="CA-12310"/>
    <s v="Christine Abelman"/>
    <x v="1"/>
    <s v="United States"/>
    <s v="Cincinnati"/>
    <s v="Ohio"/>
    <n v="45231"/>
    <x v="3"/>
    <s v="OFF-EN-10004386"/>
    <x v="1"/>
    <x v="12"/>
    <s v="Recycled Interoffice Envelopes with String and Button Closure, 10 x 13"/>
    <n v="57.576000000000001"/>
    <n v="3"/>
    <x v="2"/>
    <n v="21.591000000000001"/>
    <x v="22"/>
    <x v="3"/>
  </r>
  <r>
    <n v="271"/>
    <s v="CA-2017-163979"/>
    <d v="2017-12-28T00:00:00"/>
    <d v="2018-02-01T00:00:00"/>
    <s v="Second Class"/>
    <s v="KH-16690"/>
    <s v="Kristen Hastings"/>
    <x v="1"/>
    <s v="United States"/>
    <s v="San Francisco"/>
    <s v="California"/>
    <n v="94110"/>
    <x v="1"/>
    <s v="OFF-ST-10003208"/>
    <x v="1"/>
    <x v="4"/>
    <s v="Adjustable Depth Letter/Legal Cart"/>
    <n v="725.84"/>
    <n v="4"/>
    <x v="0"/>
    <n v="210.49359999999999"/>
    <x v="22"/>
    <x v="3"/>
  </r>
  <r>
    <n v="272"/>
    <s v="CA-2015-155334"/>
    <d v="2015-07-30T00:00:00"/>
    <s v="7/31/2015"/>
    <s v="First Class"/>
    <s v="HA-14920"/>
    <s v="Helen Andreada"/>
    <x v="0"/>
    <s v="United States"/>
    <s v="San Francisco"/>
    <s v="California"/>
    <n v="94109"/>
    <x v="1"/>
    <s v="TEC-AC-10003628"/>
    <x v="2"/>
    <x v="11"/>
    <s v="Logitech 910-002974 M325 Wireless Mouse for Web Scrolling"/>
    <n v="209.93"/>
    <n v="7"/>
    <x v="0"/>
    <n v="92.369200000000006"/>
    <x v="38"/>
    <x v="1"/>
  </r>
  <r>
    <n v="273"/>
    <s v="CA-2015-155334"/>
    <d v="2015-07-30T00:00:00"/>
    <s v="7/31/2015"/>
    <s v="First Class"/>
    <s v="HA-14920"/>
    <s v="Helen Andreada"/>
    <x v="0"/>
    <s v="United States"/>
    <s v="San Francisco"/>
    <s v="California"/>
    <n v="94109"/>
    <x v="1"/>
    <s v="FUR-FU-10003274"/>
    <x v="0"/>
    <x v="5"/>
    <s v="Regeneration Desk Collection"/>
    <n v="5.28"/>
    <n v="3"/>
    <x v="0"/>
    <n v="2.3231999999999999"/>
    <x v="38"/>
    <x v="1"/>
  </r>
  <r>
    <n v="274"/>
    <s v="CA-2015-155334"/>
    <d v="2015-07-30T00:00:00"/>
    <s v="7/31/2015"/>
    <s v="First Class"/>
    <s v="HA-14920"/>
    <s v="Helen Andreada"/>
    <x v="0"/>
    <s v="United States"/>
    <s v="San Francisco"/>
    <s v="California"/>
    <n v="94109"/>
    <x v="1"/>
    <s v="OFF-BI-10002557"/>
    <x v="1"/>
    <x v="8"/>
    <s v="Presstex Flexible Ring Binders"/>
    <n v="10.92"/>
    <n v="3"/>
    <x v="2"/>
    <n v="4.0949999999999998"/>
    <x v="38"/>
    <x v="1"/>
  </r>
  <r>
    <n v="275"/>
    <s v="CA-2017-118136"/>
    <d v="2017-09-16T00:00:00"/>
    <s v="9/17/2017"/>
    <s v="First Class"/>
    <s v="BB-10990"/>
    <s v="Barry Blumstein"/>
    <x v="1"/>
    <s v="United States"/>
    <s v="Inglewood"/>
    <s v="California"/>
    <n v="90301"/>
    <x v="1"/>
    <s v="OFF-PA-10002615"/>
    <x v="1"/>
    <x v="10"/>
    <s v="Ampad Gold Fibre Wirebound Steno Books, 6&quot; x 9&quot;, Gregg Ruled"/>
    <n v="8.82"/>
    <n v="2"/>
    <x v="0"/>
    <n v="4.0571999999999999"/>
    <x v="15"/>
    <x v="3"/>
  </r>
  <r>
    <n v="276"/>
    <s v="CA-2017-118136"/>
    <d v="2017-09-16T00:00:00"/>
    <s v="9/17/2017"/>
    <s v="First Class"/>
    <s v="BB-10990"/>
    <s v="Barry Blumstein"/>
    <x v="1"/>
    <s v="United States"/>
    <s v="Inglewood"/>
    <s v="California"/>
    <n v="90301"/>
    <x v="1"/>
    <s v="OFF-AR-10001427"/>
    <x v="1"/>
    <x v="6"/>
    <s v="Newell 330"/>
    <n v="5.98"/>
    <n v="1"/>
    <x v="0"/>
    <n v="1.5548"/>
    <x v="15"/>
    <x v="3"/>
  </r>
  <r>
    <n v="277"/>
    <s v="CA-2017-132976"/>
    <d v="2017-10-13T00:00:00"/>
    <s v="10/17/2017"/>
    <s v="Standard Class"/>
    <s v="AG-10495"/>
    <s v="Andrew Gjertsen"/>
    <x v="1"/>
    <s v="United States"/>
    <s v="Philadelphia"/>
    <s v="Pennsylvania"/>
    <n v="19140"/>
    <x v="3"/>
    <s v="OFF-PA-10000673"/>
    <x v="1"/>
    <x v="10"/>
    <s v="Post-it ìImportant Messageî Note Pad, Neon Colors, 50 Sheets/Pad"/>
    <n v="11.648"/>
    <n v="2"/>
    <x v="2"/>
    <n v="4.0768000000000004"/>
    <x v="13"/>
    <x v="3"/>
  </r>
  <r>
    <n v="278"/>
    <s v="CA-2017-132976"/>
    <d v="2017-10-13T00:00:00"/>
    <s v="10/17/2017"/>
    <s v="Standard Class"/>
    <s v="AG-10495"/>
    <s v="Andrew Gjertsen"/>
    <x v="1"/>
    <s v="United States"/>
    <s v="Philadelphia"/>
    <s v="Pennsylvania"/>
    <n v="19140"/>
    <x v="3"/>
    <s v="OFF-PA-10004470"/>
    <x v="1"/>
    <x v="10"/>
    <s v="Adams Write n' Stick Phone Message Book, 11&quot; X 5 1/4&quot;, 200 Messages"/>
    <n v="18.175999999999998"/>
    <n v="4"/>
    <x v="2"/>
    <n v="5.9071999999999996"/>
    <x v="13"/>
    <x v="3"/>
  </r>
  <r>
    <n v="279"/>
    <s v="CA-2017-132976"/>
    <d v="2017-10-13T00:00:00"/>
    <s v="10/17/2017"/>
    <s v="Standard Class"/>
    <s v="AG-10495"/>
    <s v="Andrew Gjertsen"/>
    <x v="1"/>
    <s v="United States"/>
    <s v="Philadelphia"/>
    <s v="Pennsylvania"/>
    <n v="19140"/>
    <x v="3"/>
    <s v="OFF-ST-10000876"/>
    <x v="1"/>
    <x v="4"/>
    <s v="Eldon Simplefile Box Office"/>
    <n v="59.712000000000003"/>
    <n v="6"/>
    <x v="2"/>
    <n v="5.9711999999999996"/>
    <x v="13"/>
    <x v="3"/>
  </r>
  <r>
    <n v="280"/>
    <s v="CA-2017-132976"/>
    <d v="2017-10-13T00:00:00"/>
    <s v="10/17/2017"/>
    <s v="Standard Class"/>
    <s v="AG-10495"/>
    <s v="Andrew Gjertsen"/>
    <x v="1"/>
    <s v="United States"/>
    <s v="Philadelphia"/>
    <s v="Pennsylvania"/>
    <n v="19140"/>
    <x v="3"/>
    <s v="OFF-LA-10002043"/>
    <x v="1"/>
    <x v="2"/>
    <s v="Avery 489"/>
    <n v="24.84"/>
    <n v="3"/>
    <x v="2"/>
    <n v="8.6940000000000008"/>
    <x v="13"/>
    <x v="3"/>
  </r>
  <r>
    <n v="281"/>
    <s v="US-2015-161991"/>
    <d v="2015-09-26T00:00:00"/>
    <s v="9/28/2015"/>
    <s v="Second Class"/>
    <s v="SC-20725"/>
    <s v="Steven Cartwright"/>
    <x v="0"/>
    <s v="United States"/>
    <s v="Houston"/>
    <s v="Texas"/>
    <n v="77070"/>
    <x v="2"/>
    <s v="OFF-BI-10004967"/>
    <x v="1"/>
    <x v="8"/>
    <s v="Round Ring Binders"/>
    <n v="2.08"/>
    <n v="5"/>
    <x v="3"/>
    <n v="-3.4319999999999999"/>
    <x v="11"/>
    <x v="1"/>
  </r>
  <r>
    <n v="282"/>
    <s v="US-2015-161991"/>
    <d v="2015-09-26T00:00:00"/>
    <s v="9/28/2015"/>
    <s v="Second Class"/>
    <s v="SC-20725"/>
    <s v="Steven Cartwright"/>
    <x v="0"/>
    <s v="United States"/>
    <s v="Houston"/>
    <s v="Texas"/>
    <n v="77070"/>
    <x v="2"/>
    <s v="TEC-PH-10001760"/>
    <x v="2"/>
    <x v="7"/>
    <s v="Bose SoundLink Bluetooth Speaker"/>
    <n v="1114.4000000000001"/>
    <n v="7"/>
    <x v="2"/>
    <n v="376.11"/>
    <x v="11"/>
    <x v="1"/>
  </r>
  <r>
    <n v="283"/>
    <s v="CA-2015-130890"/>
    <d v="2015-11-02T00:00:00"/>
    <d v="2015-06-11T00:00:00"/>
    <s v="Standard Class"/>
    <s v="JO-15280"/>
    <s v="Jas O'Carroll"/>
    <x v="0"/>
    <s v="United States"/>
    <s v="Los Angeles"/>
    <s v="California"/>
    <n v="90004"/>
    <x v="1"/>
    <s v="FUR-TA-10002903"/>
    <x v="0"/>
    <x v="3"/>
    <s v="Bevis Round Bullnose 29&quot; High Table Top"/>
    <n v="1038.8399999999999"/>
    <n v="5"/>
    <x v="2"/>
    <n v="51.942"/>
    <x v="6"/>
    <x v="1"/>
  </r>
  <r>
    <n v="284"/>
    <s v="CA-2015-130883"/>
    <d v="2015-09-26T00:00:00"/>
    <d v="2015-02-10T00:00:00"/>
    <s v="Standard Class"/>
    <s v="TB-21520"/>
    <s v="Tracy Blumstein"/>
    <x v="0"/>
    <s v="United States"/>
    <s v="Portland"/>
    <s v="Oregon"/>
    <n v="97206"/>
    <x v="1"/>
    <s v="OFF-PA-10000474"/>
    <x v="1"/>
    <x v="10"/>
    <s v="Easy-staple paper"/>
    <n v="141.76"/>
    <n v="5"/>
    <x v="2"/>
    <n v="47.844000000000001"/>
    <x v="11"/>
    <x v="1"/>
  </r>
  <r>
    <n v="285"/>
    <s v="CA-2015-130883"/>
    <d v="2015-09-26T00:00:00"/>
    <d v="2015-02-10T00:00:00"/>
    <s v="Standard Class"/>
    <s v="TB-21520"/>
    <s v="Tracy Blumstein"/>
    <x v="0"/>
    <s v="United States"/>
    <s v="Portland"/>
    <s v="Oregon"/>
    <n v="97206"/>
    <x v="1"/>
    <s v="TEC-AC-10001956"/>
    <x v="2"/>
    <x v="11"/>
    <s v="Microsoft Arc Touch Mouse"/>
    <n v="239.8"/>
    <n v="5"/>
    <x v="2"/>
    <n v="47.96"/>
    <x v="11"/>
    <x v="1"/>
  </r>
  <r>
    <n v="286"/>
    <s v="CA-2015-130883"/>
    <d v="2015-09-26T00:00:00"/>
    <d v="2015-02-10T00:00:00"/>
    <s v="Standard Class"/>
    <s v="TB-21520"/>
    <s v="Tracy Blumstein"/>
    <x v="0"/>
    <s v="United States"/>
    <s v="Portland"/>
    <s v="Oregon"/>
    <n v="97206"/>
    <x v="1"/>
    <s v="OFF-PA-10004100"/>
    <x v="1"/>
    <x v="10"/>
    <s v="Xerox 216"/>
    <n v="31.103999999999999"/>
    <n v="6"/>
    <x v="2"/>
    <n v="10.8864"/>
    <x v="11"/>
    <x v="1"/>
  </r>
  <r>
    <n v="287"/>
    <s v="CA-2016-112697"/>
    <d v="2016-12-18T00:00:00"/>
    <s v="12/20/2016"/>
    <s v="Second Class"/>
    <s v="AH-10195"/>
    <s v="Alan Haines"/>
    <x v="1"/>
    <s v="United States"/>
    <s v="Tamarac"/>
    <s v="Florida"/>
    <n v="33319"/>
    <x v="0"/>
    <s v="OFF-BI-10000778"/>
    <x v="1"/>
    <x v="8"/>
    <s v="GBC VeloBinder Electric Binding Machine"/>
    <n v="254.05799999999999"/>
    <n v="7"/>
    <x v="6"/>
    <n v="-169.37200000000001"/>
    <x v="5"/>
    <x v="0"/>
  </r>
  <r>
    <n v="288"/>
    <s v="CA-2016-112697"/>
    <d v="2016-12-18T00:00:00"/>
    <s v="12/20/2016"/>
    <s v="Second Class"/>
    <s v="AH-10195"/>
    <s v="Alan Haines"/>
    <x v="1"/>
    <s v="United States"/>
    <s v="Tamarac"/>
    <s v="Florida"/>
    <n v="33319"/>
    <x v="0"/>
    <s v="OFF-AP-10002684"/>
    <x v="1"/>
    <x v="9"/>
    <s v="Acco 7-Outlet Masterpiece Power Center, Wihtout Fax/Phone Line Protection"/>
    <n v="194.52799999999999"/>
    <n v="2"/>
    <x v="2"/>
    <n v="24.315999999999999"/>
    <x v="5"/>
    <x v="0"/>
  </r>
  <r>
    <n v="289"/>
    <s v="CA-2016-112697"/>
    <d v="2016-12-18T00:00:00"/>
    <s v="12/20/2016"/>
    <s v="Second Class"/>
    <s v="AH-10195"/>
    <s v="Alan Haines"/>
    <x v="1"/>
    <s v="United States"/>
    <s v="Tamarac"/>
    <s v="Florida"/>
    <n v="33319"/>
    <x v="0"/>
    <s v="OFF-SU-10000646"/>
    <x v="1"/>
    <x v="14"/>
    <s v="Premier Automatic Letter Opener"/>
    <n v="961.48"/>
    <n v="5"/>
    <x v="2"/>
    <n v="-204.31450000000001"/>
    <x v="5"/>
    <x v="0"/>
  </r>
  <r>
    <n v="290"/>
    <s v="CA-2016-110772"/>
    <d v="2016-11-20T00:00:00"/>
    <s v="11/24/2016"/>
    <s v="Second Class"/>
    <s v="NZ-18565"/>
    <s v="Nick Zandusky"/>
    <x v="2"/>
    <s v="United States"/>
    <s v="Columbus"/>
    <s v="Ohio"/>
    <n v="43229"/>
    <x v="3"/>
    <s v="OFF-FA-10002983"/>
    <x v="1"/>
    <x v="13"/>
    <s v="Advantus SlideClip Paper Clips"/>
    <n v="19.096"/>
    <n v="7"/>
    <x v="2"/>
    <n v="6.6836000000000002"/>
    <x v="0"/>
    <x v="0"/>
  </r>
  <r>
    <n v="291"/>
    <s v="CA-2016-110772"/>
    <d v="2016-11-20T00:00:00"/>
    <s v="11/24/2016"/>
    <s v="Second Class"/>
    <s v="NZ-18565"/>
    <s v="Nick Zandusky"/>
    <x v="2"/>
    <s v="United States"/>
    <s v="Columbus"/>
    <s v="Ohio"/>
    <n v="43229"/>
    <x v="3"/>
    <s v="OFF-LA-10004689"/>
    <x v="1"/>
    <x v="2"/>
    <s v="Avery 512"/>
    <n v="18.495999999999999"/>
    <n v="8"/>
    <x v="2"/>
    <n v="6.2423999999999999"/>
    <x v="0"/>
    <x v="0"/>
  </r>
  <r>
    <n v="292"/>
    <s v="CA-2016-110772"/>
    <d v="2016-11-20T00:00:00"/>
    <s v="11/24/2016"/>
    <s v="Second Class"/>
    <s v="NZ-18565"/>
    <s v="Nick Zandusky"/>
    <x v="2"/>
    <s v="United States"/>
    <s v="Columbus"/>
    <s v="Ohio"/>
    <n v="43229"/>
    <x v="3"/>
    <s v="TEC-AC-10002001"/>
    <x v="2"/>
    <x v="11"/>
    <s v="Logitech Wireless Gaming Headset G930"/>
    <n v="255.98400000000001"/>
    <n v="2"/>
    <x v="2"/>
    <n v="54.396599999999999"/>
    <x v="0"/>
    <x v="0"/>
  </r>
  <r>
    <n v="293"/>
    <s v="CA-2016-110772"/>
    <d v="2016-11-20T00:00:00"/>
    <s v="11/24/2016"/>
    <s v="Second Class"/>
    <s v="NZ-18565"/>
    <s v="Nick Zandusky"/>
    <x v="2"/>
    <s v="United States"/>
    <s v="Columbus"/>
    <s v="Ohio"/>
    <n v="43229"/>
    <x v="3"/>
    <s v="FUR-BO-10004709"/>
    <x v="0"/>
    <x v="0"/>
    <s v="Bush Westfield Collection Bookcases, Medium Cherry Finish"/>
    <n v="86.97"/>
    <n v="3"/>
    <x v="5"/>
    <n v="-48.703200000000002"/>
    <x v="0"/>
    <x v="0"/>
  </r>
  <r>
    <n v="294"/>
    <s v="CA-2014-111451"/>
    <d v="2014-12-26T00:00:00"/>
    <s v="12/28/2014"/>
    <s v="First Class"/>
    <s v="KL-16555"/>
    <s v="Kelly Lampkin"/>
    <x v="1"/>
    <s v="United States"/>
    <s v="Colorado Springs"/>
    <s v="Colorado"/>
    <n v="80906"/>
    <x v="1"/>
    <s v="FUR-FU-10004091"/>
    <x v="0"/>
    <x v="5"/>
    <s v="Howard Miller 13&quot; Diameter Goldtone Round Wall Clock"/>
    <n v="300.416"/>
    <n v="8"/>
    <x v="2"/>
    <n v="78.859200000000001"/>
    <x v="20"/>
    <x v="2"/>
  </r>
  <r>
    <n v="295"/>
    <s v="CA-2014-111451"/>
    <d v="2014-12-26T00:00:00"/>
    <s v="12/28/2014"/>
    <s v="First Class"/>
    <s v="KL-16555"/>
    <s v="Kelly Lampkin"/>
    <x v="1"/>
    <s v="United States"/>
    <s v="Colorado Springs"/>
    <s v="Colorado"/>
    <n v="80906"/>
    <x v="1"/>
    <s v="FUR-CH-10001891"/>
    <x v="0"/>
    <x v="1"/>
    <s v="Global Deluxe Office Fabric Chairs"/>
    <n v="230.352"/>
    <n v="3"/>
    <x v="2"/>
    <n v="20.155799999999999"/>
    <x v="20"/>
    <x v="2"/>
  </r>
  <r>
    <n v="296"/>
    <s v="CA-2014-111451"/>
    <d v="2014-12-26T00:00:00"/>
    <s v="12/28/2014"/>
    <s v="First Class"/>
    <s v="KL-16555"/>
    <s v="Kelly Lampkin"/>
    <x v="1"/>
    <s v="United States"/>
    <s v="Colorado Springs"/>
    <s v="Colorado"/>
    <n v="80906"/>
    <x v="1"/>
    <s v="FUR-FU-10002918"/>
    <x v="0"/>
    <x v="5"/>
    <s v="Eldon ClusterMat Chair Mat with Cordless Antistatic Protection"/>
    <n v="218.352"/>
    <n v="3"/>
    <x v="2"/>
    <n v="-24.564599999999999"/>
    <x v="20"/>
    <x v="2"/>
  </r>
  <r>
    <n v="297"/>
    <s v="CA-2014-111451"/>
    <d v="2014-12-26T00:00:00"/>
    <s v="12/28/2014"/>
    <s v="First Class"/>
    <s v="KL-16555"/>
    <s v="Kelly Lampkin"/>
    <x v="1"/>
    <s v="United States"/>
    <s v="Colorado Springs"/>
    <s v="Colorado"/>
    <n v="80906"/>
    <x v="1"/>
    <s v="OFF-BI-10004593"/>
    <x v="1"/>
    <x v="8"/>
    <s v="Ibico Laser Imprintable Binding System Covers"/>
    <n v="78.599999999999994"/>
    <n v="5"/>
    <x v="6"/>
    <n v="-62.88"/>
    <x v="20"/>
    <x v="2"/>
  </r>
  <r>
    <n v="298"/>
    <s v="CA-2014-111451"/>
    <d v="2014-12-26T00:00:00"/>
    <s v="12/28/2014"/>
    <s v="First Class"/>
    <s v="KL-16555"/>
    <s v="Kelly Lampkin"/>
    <x v="1"/>
    <s v="United States"/>
    <s v="Colorado Springs"/>
    <s v="Colorado"/>
    <n v="80906"/>
    <x v="1"/>
    <s v="OFF-FA-10004854"/>
    <x v="1"/>
    <x v="13"/>
    <s v="Vinyl Coated Wire Paper Clips in Organizer Box, 800/Box"/>
    <n v="27.552"/>
    <n v="3"/>
    <x v="2"/>
    <n v="9.2988"/>
    <x v="20"/>
    <x v="2"/>
  </r>
  <r>
    <n v="299"/>
    <s v="CA-2016-142545"/>
    <d v="2016-10-28T00:00:00"/>
    <d v="2016-03-11T00:00:00"/>
    <s v="Standard Class"/>
    <s v="JD-15895"/>
    <s v="Jonathan Doherty"/>
    <x v="1"/>
    <s v="United States"/>
    <s v="Belleville"/>
    <s v="New Jersey"/>
    <n v="7109"/>
    <x v="3"/>
    <s v="OFF-PA-10002105"/>
    <x v="1"/>
    <x v="10"/>
    <s v="Xerox 223"/>
    <n v="32.4"/>
    <n v="5"/>
    <x v="0"/>
    <n v="15.552"/>
    <x v="32"/>
    <x v="0"/>
  </r>
  <r>
    <n v="300"/>
    <s v="CA-2016-142545"/>
    <d v="2016-10-28T00:00:00"/>
    <d v="2016-03-11T00:00:00"/>
    <s v="Standard Class"/>
    <s v="JD-15895"/>
    <s v="Jonathan Doherty"/>
    <x v="1"/>
    <s v="United States"/>
    <s v="Belleville"/>
    <s v="New Jersey"/>
    <n v="7109"/>
    <x v="3"/>
    <s v="OFF-ST-10002756"/>
    <x v="1"/>
    <x v="4"/>
    <s v="Tennsco Stur-D-Stor Boltless Shelving, 5 Shelves, 24&quot; Deep, Sand"/>
    <n v="1082.48"/>
    <n v="8"/>
    <x v="0"/>
    <n v="10.8248"/>
    <x v="32"/>
    <x v="0"/>
  </r>
  <r>
    <n v="301"/>
    <s v="CA-2016-142545"/>
    <d v="2016-10-28T00:00:00"/>
    <d v="2016-03-11T00:00:00"/>
    <s v="Standard Class"/>
    <s v="JD-15895"/>
    <s v="Jonathan Doherty"/>
    <x v="1"/>
    <s v="United States"/>
    <s v="Belleville"/>
    <s v="New Jersey"/>
    <n v="7109"/>
    <x v="3"/>
    <s v="OFF-PA-10004243"/>
    <x v="1"/>
    <x v="10"/>
    <s v="Xerox 1939"/>
    <n v="56.91"/>
    <n v="3"/>
    <x v="0"/>
    <n v="27.316800000000001"/>
    <x v="32"/>
    <x v="0"/>
  </r>
  <r>
    <n v="302"/>
    <s v="CA-2016-142545"/>
    <d v="2016-10-28T00:00:00"/>
    <d v="2016-03-11T00:00:00"/>
    <s v="Standard Class"/>
    <s v="JD-15895"/>
    <s v="Jonathan Doherty"/>
    <x v="1"/>
    <s v="United States"/>
    <s v="Belleville"/>
    <s v="New Jersey"/>
    <n v="7109"/>
    <x v="3"/>
    <s v="FUR-FU-10001861"/>
    <x v="0"/>
    <x v="5"/>
    <s v="Floodlight Indoor Halogen Bulbs, 1 Bulb per Pack, 60 Watts"/>
    <n v="77.599999999999994"/>
    <n v="4"/>
    <x v="0"/>
    <n v="38.024000000000001"/>
    <x v="32"/>
    <x v="0"/>
  </r>
  <r>
    <n v="303"/>
    <s v="CA-2016-142545"/>
    <d v="2016-10-28T00:00:00"/>
    <d v="2016-03-11T00:00:00"/>
    <s v="Standard Class"/>
    <s v="JD-15895"/>
    <s v="Jonathan Doherty"/>
    <x v="1"/>
    <s v="United States"/>
    <s v="Belleville"/>
    <s v="New Jersey"/>
    <n v="7109"/>
    <x v="3"/>
    <s v="OFF-BI-10002706"/>
    <x v="1"/>
    <x v="8"/>
    <s v="Avery Premier Heavy-Duty Binder with Round Locking Rings"/>
    <n v="14.28"/>
    <n v="1"/>
    <x v="0"/>
    <n v="6.5688000000000004"/>
    <x v="32"/>
    <x v="0"/>
  </r>
  <r>
    <n v="304"/>
    <s v="US-2017-152380"/>
    <d v="2017-11-19T00:00:00"/>
    <s v="11/23/2017"/>
    <s v="Standard Class"/>
    <s v="JH-15910"/>
    <s v="Jonathan Howell"/>
    <x v="0"/>
    <s v="United States"/>
    <s v="Chicago"/>
    <s v="Illinois"/>
    <n v="60623"/>
    <x v="2"/>
    <s v="FUR-TA-10002533"/>
    <x v="0"/>
    <x v="3"/>
    <s v="BPI Conference Tables"/>
    <n v="219.07499999999999"/>
    <n v="3"/>
    <x v="5"/>
    <n v="-131.44499999999999"/>
    <x v="23"/>
    <x v="3"/>
  </r>
  <r>
    <n v="305"/>
    <s v="CA-2015-144253"/>
    <d v="2015-05-04T00:00:00"/>
    <d v="2015-09-05T00:00:00"/>
    <s v="Second Class"/>
    <s v="AS-10225"/>
    <s v="Alan Schoenberger"/>
    <x v="1"/>
    <s v="United States"/>
    <s v="New York City"/>
    <s v="New York"/>
    <n v="10024"/>
    <x v="3"/>
    <s v="FUR-FU-10002671"/>
    <x v="0"/>
    <x v="5"/>
    <s v="Electrix 20W Halogen Replacement Bulb for Zoom-In Desk Lamp"/>
    <n v="26.8"/>
    <n v="2"/>
    <x v="0"/>
    <n v="12.864000000000001"/>
    <x v="33"/>
    <x v="1"/>
  </r>
  <r>
    <n v="306"/>
    <s v="CA-2014-130960"/>
    <d v="2014-12-30T00:00:00"/>
    <d v="2015-04-01T00:00:00"/>
    <s v="Standard Class"/>
    <s v="KB-16600"/>
    <s v="Ken Brennan"/>
    <x v="1"/>
    <s v="United States"/>
    <s v="Taylor"/>
    <s v="Michigan"/>
    <n v="48180"/>
    <x v="2"/>
    <s v="OFF-AR-10003651"/>
    <x v="1"/>
    <x v="6"/>
    <s v="Newell 350"/>
    <n v="9.84"/>
    <n v="3"/>
    <x v="0"/>
    <n v="2.8536000000000001"/>
    <x v="20"/>
    <x v="2"/>
  </r>
  <r>
    <n v="307"/>
    <s v="CA-2014-111003"/>
    <d v="2014-06-01T00:00:00"/>
    <d v="2014-06-06T00:00:00"/>
    <s v="Standard Class"/>
    <s v="CR-12625"/>
    <s v="Corey Roper"/>
    <x v="2"/>
    <s v="United States"/>
    <s v="Lakewood"/>
    <s v="New Jersey"/>
    <n v="8701"/>
    <x v="3"/>
    <s v="OFF-BI-10001072"/>
    <x v="1"/>
    <x v="8"/>
    <s v="GBC Clear Cover, 8-1/2 x 11, unpunched, 25 covers per pack"/>
    <n v="45.48"/>
    <n v="3"/>
    <x v="0"/>
    <n v="20.9208"/>
    <x v="3"/>
    <x v="2"/>
  </r>
  <r>
    <n v="308"/>
    <s v="CA-2014-111003"/>
    <d v="2014-06-01T00:00:00"/>
    <d v="2014-06-06T00:00:00"/>
    <s v="Standard Class"/>
    <s v="CR-12625"/>
    <s v="Corey Roper"/>
    <x v="2"/>
    <s v="United States"/>
    <s v="Lakewood"/>
    <s v="New Jersey"/>
    <n v="8701"/>
    <x v="3"/>
    <s v="OFF-AR-10002135"/>
    <x v="1"/>
    <x v="6"/>
    <s v="Boston Heavy-Duty Trimline Electric Pencil Sharpeners"/>
    <n v="289.2"/>
    <n v="6"/>
    <x v="0"/>
    <n v="83.867999999999995"/>
    <x v="3"/>
    <x v="2"/>
  </r>
  <r>
    <n v="309"/>
    <s v="CA-2017-126774"/>
    <d v="2017-04-15T00:00:00"/>
    <s v="4/17/2017"/>
    <s v="First Class"/>
    <s v="SH-20395"/>
    <s v="Shahid Hopkins"/>
    <x v="0"/>
    <s v="United States"/>
    <s v="Arlington"/>
    <s v="Virginia"/>
    <n v="22204"/>
    <x v="0"/>
    <s v="OFF-AR-10002804"/>
    <x v="1"/>
    <x v="6"/>
    <s v="Faber Castell Col-Erase Pencils"/>
    <n v="4.8899999999999997"/>
    <n v="1"/>
    <x v="0"/>
    <n v="2.0049000000000001"/>
    <x v="4"/>
    <x v="3"/>
  </r>
  <r>
    <n v="310"/>
    <s v="CA-2016-142902"/>
    <d v="2016-09-12T00:00:00"/>
    <s v="9/14/2016"/>
    <s v="Second Class"/>
    <s v="BP-11185"/>
    <s v="Ben Peterman"/>
    <x v="1"/>
    <s v="United States"/>
    <s v="Arvada"/>
    <s v="Colorado"/>
    <n v="80004"/>
    <x v="1"/>
    <s v="FUR-FU-10001918"/>
    <x v="0"/>
    <x v="5"/>
    <s v="C-Line Cubicle Keepers Polyproplyene Holder With Velcro Backings"/>
    <n v="15.135999999999999"/>
    <n v="4"/>
    <x v="2"/>
    <n v="3.5948000000000002"/>
    <x v="21"/>
    <x v="0"/>
  </r>
  <r>
    <n v="311"/>
    <s v="CA-2016-142902"/>
    <d v="2016-09-12T00:00:00"/>
    <s v="9/14/2016"/>
    <s v="Second Class"/>
    <s v="BP-11185"/>
    <s v="Ben Peterman"/>
    <x v="1"/>
    <s v="United States"/>
    <s v="Arvada"/>
    <s v="Colorado"/>
    <n v="80004"/>
    <x v="1"/>
    <s v="FUR-CH-10004086"/>
    <x v="0"/>
    <x v="1"/>
    <s v="Hon 4070 Series Pagoda Armless Upholstered Stacking Chairs"/>
    <n v="466.76799999999997"/>
    <n v="2"/>
    <x v="2"/>
    <n v="52.511400000000002"/>
    <x v="21"/>
    <x v="0"/>
  </r>
  <r>
    <n v="312"/>
    <s v="CA-2016-142902"/>
    <d v="2016-09-12T00:00:00"/>
    <s v="9/14/2016"/>
    <s v="Second Class"/>
    <s v="BP-11185"/>
    <s v="Ben Peterman"/>
    <x v="1"/>
    <s v="United States"/>
    <s v="Arvada"/>
    <s v="Colorado"/>
    <n v="80004"/>
    <x v="1"/>
    <s v="FUR-FU-10001756"/>
    <x v="0"/>
    <x v="5"/>
    <s v="Eldon Expressions Desk Accessory, Wood Photo Frame, Mahogany"/>
    <n v="15.231999999999999"/>
    <n v="1"/>
    <x v="2"/>
    <n v="1.7136"/>
    <x v="21"/>
    <x v="0"/>
  </r>
  <r>
    <n v="313"/>
    <s v="CA-2016-142902"/>
    <d v="2016-09-12T00:00:00"/>
    <s v="9/14/2016"/>
    <s v="Second Class"/>
    <s v="BP-11185"/>
    <s v="Ben Peterman"/>
    <x v="1"/>
    <s v="United States"/>
    <s v="Arvada"/>
    <s v="Colorado"/>
    <n v="80004"/>
    <x v="1"/>
    <s v="OFF-LA-10000634"/>
    <x v="1"/>
    <x v="2"/>
    <s v="Avery 509"/>
    <n v="6.2640000000000002"/>
    <n v="3"/>
    <x v="2"/>
    <n v="2.0358000000000001"/>
    <x v="21"/>
    <x v="0"/>
  </r>
  <r>
    <n v="314"/>
    <s v="CA-2014-120887"/>
    <d v="2014-09-27T00:00:00"/>
    <d v="2014-03-10T00:00:00"/>
    <s v="Standard Class"/>
    <s v="TS-21205"/>
    <s v="Thomas Seio"/>
    <x v="1"/>
    <s v="United States"/>
    <s v="Hackensack"/>
    <s v="New Jersey"/>
    <n v="7601"/>
    <x v="3"/>
    <s v="FUR-FU-10001588"/>
    <x v="0"/>
    <x v="5"/>
    <s v="Deflect-o SuperTray Unbreakable Stackable Tray, Letter, Black"/>
    <n v="87.54"/>
    <n v="3"/>
    <x v="0"/>
    <n v="37.642200000000003"/>
    <x v="30"/>
    <x v="2"/>
  </r>
  <r>
    <n v="315"/>
    <s v="CA-2014-167850"/>
    <d v="2014-08-09T00:00:00"/>
    <s v="8/16/2014"/>
    <s v="Standard Class"/>
    <s v="AG-10525"/>
    <s v="Andy Gerbode"/>
    <x v="1"/>
    <s v="United States"/>
    <s v="Saint Petersburg"/>
    <s v="Florida"/>
    <n v="33710"/>
    <x v="0"/>
    <s v="TEC-PH-10002398"/>
    <x v="2"/>
    <x v="7"/>
    <s v="AT&amp;T 1070 Corded Phone"/>
    <n v="178.38399999999999"/>
    <n v="2"/>
    <x v="2"/>
    <n v="22.297999999999998"/>
    <x v="9"/>
    <x v="2"/>
  </r>
  <r>
    <n v="316"/>
    <s v="CA-2014-167850"/>
    <d v="2014-08-09T00:00:00"/>
    <s v="8/16/2014"/>
    <s v="Standard Class"/>
    <s v="AG-10525"/>
    <s v="Andy Gerbode"/>
    <x v="1"/>
    <s v="United States"/>
    <s v="Saint Petersburg"/>
    <s v="Florida"/>
    <n v="33710"/>
    <x v="0"/>
    <s v="OFF-PA-10001937"/>
    <x v="1"/>
    <x v="10"/>
    <s v="Xerox 21"/>
    <n v="15.552"/>
    <n v="3"/>
    <x v="2"/>
    <n v="5.4432"/>
    <x v="9"/>
    <x v="2"/>
  </r>
  <r>
    <n v="317"/>
    <s v="CA-2014-164259"/>
    <d v="2014-12-28T00:00:00"/>
    <s v="12/30/2014"/>
    <s v="First Class"/>
    <s v="SP-20860"/>
    <s v="Sung Pak"/>
    <x v="1"/>
    <s v="United States"/>
    <s v="Philadelphia"/>
    <s v="Pennsylvania"/>
    <n v="19143"/>
    <x v="3"/>
    <s v="OFF-AR-10003373"/>
    <x v="1"/>
    <x v="6"/>
    <s v="Boston School Pro Electric Pencil Sharpener, 1670"/>
    <n v="99.135999999999996"/>
    <n v="4"/>
    <x v="2"/>
    <n v="8.6744000000000003"/>
    <x v="20"/>
    <x v="2"/>
  </r>
  <r>
    <n v="318"/>
    <s v="CA-2014-164973"/>
    <d v="2014-11-04T00:00:00"/>
    <d v="2014-09-11T00:00:00"/>
    <s v="Standard Class"/>
    <s v="NM-18445"/>
    <s v="Nathan Mautz"/>
    <x v="2"/>
    <s v="United States"/>
    <s v="New York City"/>
    <s v="New York"/>
    <n v="10024"/>
    <x v="3"/>
    <s v="FUR-CH-10002602"/>
    <x v="0"/>
    <x v="1"/>
    <s v="DMI Arturo Collection Mission-style Design Wood Chair"/>
    <n v="135.88200000000001"/>
    <n v="1"/>
    <x v="9"/>
    <n v="24.1568"/>
    <x v="7"/>
    <x v="2"/>
  </r>
  <r>
    <n v="319"/>
    <s v="CA-2014-164973"/>
    <d v="2014-11-04T00:00:00"/>
    <d v="2014-09-11T00:00:00"/>
    <s v="Standard Class"/>
    <s v="NM-18445"/>
    <s v="Nathan Mautz"/>
    <x v="2"/>
    <s v="United States"/>
    <s v="New York City"/>
    <s v="New York"/>
    <n v="10024"/>
    <x v="3"/>
    <s v="TEC-MA-10002927"/>
    <x v="2"/>
    <x v="15"/>
    <s v="Canon imageCLASS MF7460 Monochrome Digital Laser Multifunction Copier"/>
    <n v="3991.98"/>
    <n v="2"/>
    <x v="0"/>
    <n v="1995.99"/>
    <x v="7"/>
    <x v="2"/>
  </r>
  <r>
    <n v="320"/>
    <s v="CA-2014-164973"/>
    <d v="2014-11-04T00:00:00"/>
    <d v="2014-09-11T00:00:00"/>
    <s v="Standard Class"/>
    <s v="NM-18445"/>
    <s v="Nathan Mautz"/>
    <x v="2"/>
    <s v="United States"/>
    <s v="New York City"/>
    <s v="New York"/>
    <n v="10024"/>
    <x v="3"/>
    <s v="TEC-PH-10004093"/>
    <x v="2"/>
    <x v="7"/>
    <s v="Panasonic Kx-TS550"/>
    <n v="275.94"/>
    <n v="6"/>
    <x v="0"/>
    <n v="80.022599999999997"/>
    <x v="7"/>
    <x v="2"/>
  </r>
  <r>
    <n v="321"/>
    <s v="CA-2014-164973"/>
    <d v="2014-11-04T00:00:00"/>
    <d v="2014-09-11T00:00:00"/>
    <s v="Standard Class"/>
    <s v="NM-18445"/>
    <s v="Nathan Mautz"/>
    <x v="2"/>
    <s v="United States"/>
    <s v="New York City"/>
    <s v="New York"/>
    <n v="10024"/>
    <x v="3"/>
    <s v="TEC-AC-10000892"/>
    <x v="2"/>
    <x v="11"/>
    <s v="NETGEAR N750 Dual Band Wi-Fi Gigabit Router"/>
    <n v="360"/>
    <n v="4"/>
    <x v="0"/>
    <n v="129.6"/>
    <x v="7"/>
    <x v="2"/>
  </r>
  <r>
    <n v="322"/>
    <s v="CA-2014-164973"/>
    <d v="2014-11-04T00:00:00"/>
    <d v="2014-09-11T00:00:00"/>
    <s v="Standard Class"/>
    <s v="NM-18445"/>
    <s v="Nathan Mautz"/>
    <x v="2"/>
    <s v="United States"/>
    <s v="New York City"/>
    <s v="New York"/>
    <n v="10024"/>
    <x v="3"/>
    <s v="OFF-ST-10002974"/>
    <x v="1"/>
    <x v="4"/>
    <s v="Trav-L-File Heavy-Duty Shuttle II, Black"/>
    <n v="43.57"/>
    <n v="1"/>
    <x v="0"/>
    <n v="13.071"/>
    <x v="7"/>
    <x v="2"/>
  </r>
  <r>
    <n v="323"/>
    <s v="CA-2014-156601"/>
    <d v="2014-09-19T00:00:00"/>
    <s v="9/24/2014"/>
    <s v="Standard Class"/>
    <s v="FA-14230"/>
    <s v="Frank Atkinson"/>
    <x v="1"/>
    <s v="United States"/>
    <s v="Long Beach"/>
    <s v="California"/>
    <n v="90805"/>
    <x v="1"/>
    <s v="OFF-FA-10000624"/>
    <x v="1"/>
    <x v="13"/>
    <s v="OIC Binder Clips"/>
    <n v="7.16"/>
    <n v="2"/>
    <x v="0"/>
    <n v="3.58"/>
    <x v="30"/>
    <x v="2"/>
  </r>
  <r>
    <n v="324"/>
    <s v="CA-2016-162138"/>
    <d v="2016-04-23T00:00:00"/>
    <s v="4/27/2016"/>
    <s v="Standard Class"/>
    <s v="GK-14620"/>
    <s v="Grace Kelly"/>
    <x v="1"/>
    <s v="United States"/>
    <s v="Hesperia"/>
    <s v="California"/>
    <n v="92345"/>
    <x v="1"/>
    <s v="OFF-BI-10004593"/>
    <x v="1"/>
    <x v="8"/>
    <s v="Ibico Laser Imprintable Binding System Covers"/>
    <n v="251.52"/>
    <n v="6"/>
    <x v="2"/>
    <n v="81.744"/>
    <x v="25"/>
    <x v="0"/>
  </r>
  <r>
    <n v="325"/>
    <s v="CA-2016-162138"/>
    <d v="2016-04-23T00:00:00"/>
    <s v="4/27/2016"/>
    <s v="Standard Class"/>
    <s v="GK-14620"/>
    <s v="Grace Kelly"/>
    <x v="1"/>
    <s v="United States"/>
    <s v="Hesperia"/>
    <s v="California"/>
    <n v="92345"/>
    <x v="1"/>
    <s v="TEC-AC-10001908"/>
    <x v="2"/>
    <x v="11"/>
    <s v="Logitech Wireless Headset h800"/>
    <n v="99.99"/>
    <n v="1"/>
    <x v="0"/>
    <n v="34.996499999999997"/>
    <x v="25"/>
    <x v="0"/>
  </r>
  <r>
    <n v="326"/>
    <s v="CA-2017-153339"/>
    <d v="2017-11-03T00:00:00"/>
    <d v="2017-05-11T00:00:00"/>
    <s v="Second Class"/>
    <s v="DJ-13510"/>
    <s v="Don Jones"/>
    <x v="1"/>
    <s v="United States"/>
    <s v="Murfreesboro"/>
    <s v="Tennessee"/>
    <n v="37130"/>
    <x v="0"/>
    <s v="FUR-FU-10001967"/>
    <x v="0"/>
    <x v="5"/>
    <s v="Telescoping Adjustable Floor Lamp"/>
    <n v="15.992000000000001"/>
    <n v="1"/>
    <x v="2"/>
    <n v="0.99950000000000006"/>
    <x v="23"/>
    <x v="3"/>
  </r>
  <r>
    <n v="327"/>
    <s v="US-2016-141544"/>
    <d v="2016-08-30T00:00:00"/>
    <d v="2016-01-09T00:00:00"/>
    <s v="First Class"/>
    <s v="PO-18850"/>
    <s v="Patrick O'Brill"/>
    <x v="0"/>
    <s v="United States"/>
    <s v="Philadelphia"/>
    <s v="Pennsylvania"/>
    <n v="19143"/>
    <x v="3"/>
    <s v="TEC-PH-10003645"/>
    <x v="2"/>
    <x v="7"/>
    <s v="Aastra 57i VoIP phone"/>
    <n v="290.89800000000002"/>
    <n v="3"/>
    <x v="10"/>
    <n v="-67.876199999999997"/>
    <x v="28"/>
    <x v="0"/>
  </r>
  <r>
    <n v="328"/>
    <s v="US-2016-141544"/>
    <d v="2016-08-30T00:00:00"/>
    <d v="2016-01-09T00:00:00"/>
    <s v="First Class"/>
    <s v="PO-18850"/>
    <s v="Patrick O'Brill"/>
    <x v="0"/>
    <s v="United States"/>
    <s v="Philadelphia"/>
    <s v="Pennsylvania"/>
    <n v="19143"/>
    <x v="3"/>
    <s v="OFF-ST-10000675"/>
    <x v="1"/>
    <x v="4"/>
    <s v="File Shuttle II and Handi-File, Black"/>
    <n v="54.223999999999997"/>
    <n v="2"/>
    <x v="2"/>
    <n v="3.3889999999999998"/>
    <x v="28"/>
    <x v="0"/>
  </r>
  <r>
    <n v="329"/>
    <s v="US-2016-141544"/>
    <d v="2016-08-30T00:00:00"/>
    <d v="2016-01-09T00:00:00"/>
    <s v="First Class"/>
    <s v="PO-18850"/>
    <s v="Patrick O'Brill"/>
    <x v="0"/>
    <s v="United States"/>
    <s v="Philadelphia"/>
    <s v="Pennsylvania"/>
    <n v="19143"/>
    <x v="3"/>
    <s v="FUR-CH-10003312"/>
    <x v="0"/>
    <x v="1"/>
    <s v="Hon 2090 ìPillow Softî Series Mid Back Swivel/Tilt Chairs"/>
    <n v="786.74400000000003"/>
    <n v="4"/>
    <x v="4"/>
    <n v="-258.5016"/>
    <x v="28"/>
    <x v="0"/>
  </r>
  <r>
    <n v="330"/>
    <s v="US-2016-141544"/>
    <d v="2016-08-30T00:00:00"/>
    <d v="2016-01-09T00:00:00"/>
    <s v="First Class"/>
    <s v="PO-18850"/>
    <s v="Patrick O'Brill"/>
    <x v="0"/>
    <s v="United States"/>
    <s v="Philadelphia"/>
    <s v="Pennsylvania"/>
    <n v="19143"/>
    <x v="3"/>
    <s v="OFF-LA-10001074"/>
    <x v="1"/>
    <x v="2"/>
    <s v="Round Specialty Laser Printer Labels"/>
    <n v="100.24"/>
    <n v="10"/>
    <x v="2"/>
    <n v="33.831000000000003"/>
    <x v="28"/>
    <x v="0"/>
  </r>
  <r>
    <n v="331"/>
    <s v="US-2016-141544"/>
    <d v="2016-08-30T00:00:00"/>
    <d v="2016-01-09T00:00:00"/>
    <s v="First Class"/>
    <s v="PO-18850"/>
    <s v="Patrick O'Brill"/>
    <x v="0"/>
    <s v="United States"/>
    <s v="Philadelphia"/>
    <s v="Pennsylvania"/>
    <n v="19143"/>
    <x v="3"/>
    <s v="OFF-BI-10001524"/>
    <x v="1"/>
    <x v="8"/>
    <s v="GBC Premium Transparent Covers with Diagonal Lined Pattern"/>
    <n v="37.764000000000003"/>
    <n v="6"/>
    <x v="6"/>
    <n v="-27.6936"/>
    <x v="28"/>
    <x v="0"/>
  </r>
  <r>
    <n v="332"/>
    <s v="US-2016-150147"/>
    <d v="2016-04-25T00:00:00"/>
    <s v="4/29/2016"/>
    <s v="Second Class"/>
    <s v="JL-15850"/>
    <s v="John Lucas"/>
    <x v="0"/>
    <s v="United States"/>
    <s v="Philadelphia"/>
    <s v="Pennsylvania"/>
    <n v="19134"/>
    <x v="3"/>
    <s v="TEC-PH-10004614"/>
    <x v="2"/>
    <x v="7"/>
    <s v="AT&amp;T 841000 Phone"/>
    <n v="82.8"/>
    <n v="2"/>
    <x v="10"/>
    <n v="-20.7"/>
    <x v="25"/>
    <x v="0"/>
  </r>
  <r>
    <n v="333"/>
    <s v="US-2016-150147"/>
    <d v="2016-04-25T00:00:00"/>
    <s v="4/29/2016"/>
    <s v="Second Class"/>
    <s v="JL-15850"/>
    <s v="John Lucas"/>
    <x v="0"/>
    <s v="United States"/>
    <s v="Philadelphia"/>
    <s v="Pennsylvania"/>
    <n v="19134"/>
    <x v="3"/>
    <s v="OFF-BI-10001153"/>
    <x v="1"/>
    <x v="8"/>
    <s v="Ibico Recycled Grain-Textured Covers"/>
    <n v="20.724"/>
    <n v="2"/>
    <x v="6"/>
    <n v="-13.816000000000001"/>
    <x v="25"/>
    <x v="0"/>
  </r>
  <r>
    <n v="334"/>
    <s v="US-2016-150147"/>
    <d v="2016-04-25T00:00:00"/>
    <s v="4/29/2016"/>
    <s v="Second Class"/>
    <s v="JL-15850"/>
    <s v="John Lucas"/>
    <x v="0"/>
    <s v="United States"/>
    <s v="Philadelphia"/>
    <s v="Pennsylvania"/>
    <n v="19134"/>
    <x v="3"/>
    <s v="OFF-BI-10001982"/>
    <x v="1"/>
    <x v="8"/>
    <s v="Wilson Jones Custom Binder Spines &amp; Labels"/>
    <n v="4.8959999999999999"/>
    <n v="3"/>
    <x v="6"/>
    <n v="-3.4272"/>
    <x v="25"/>
    <x v="0"/>
  </r>
  <r>
    <n v="335"/>
    <s v="CA-2015-137946"/>
    <d v="2015-09-01T00:00:00"/>
    <d v="2015-04-09T00:00:00"/>
    <s v="Second Class"/>
    <s v="DB-13615"/>
    <s v="Doug Bickford"/>
    <x v="0"/>
    <s v="United States"/>
    <s v="Los Angeles"/>
    <s v="California"/>
    <n v="90045"/>
    <x v="1"/>
    <s v="OFF-BI-10001922"/>
    <x v="1"/>
    <x v="8"/>
    <s v="Storex Dura Pro Binders"/>
    <n v="4.7519999999999998"/>
    <n v="1"/>
    <x v="2"/>
    <n v="1.6037999999999999"/>
    <x v="11"/>
    <x v="1"/>
  </r>
  <r>
    <n v="336"/>
    <s v="CA-2015-137946"/>
    <d v="2015-09-01T00:00:00"/>
    <d v="2015-04-09T00:00:00"/>
    <s v="Second Class"/>
    <s v="DB-13615"/>
    <s v="Doug Bickford"/>
    <x v="0"/>
    <s v="United States"/>
    <s v="Los Angeles"/>
    <s v="California"/>
    <n v="90045"/>
    <x v="1"/>
    <s v="TEC-CO-10001449"/>
    <x v="2"/>
    <x v="16"/>
    <s v="Hewlett Packard LaserJet 3310 Copier"/>
    <n v="959.98400000000004"/>
    <n v="2"/>
    <x v="2"/>
    <n v="335.99439999999998"/>
    <x v="11"/>
    <x v="1"/>
  </r>
  <r>
    <n v="337"/>
    <s v="CA-2015-137946"/>
    <d v="2015-09-01T00:00:00"/>
    <d v="2015-04-09T00:00:00"/>
    <s v="Second Class"/>
    <s v="DB-13615"/>
    <s v="Doug Bickford"/>
    <x v="0"/>
    <s v="United States"/>
    <s v="Los Angeles"/>
    <s v="California"/>
    <n v="90045"/>
    <x v="1"/>
    <s v="OFF-BI-10004140"/>
    <x v="1"/>
    <x v="8"/>
    <s v="Avery Non-Stick Binders"/>
    <n v="14.368"/>
    <n v="4"/>
    <x v="2"/>
    <n v="4.49"/>
    <x v="11"/>
    <x v="1"/>
  </r>
  <r>
    <n v="338"/>
    <s v="CA-2014-129924"/>
    <d v="2014-07-12T00:00:00"/>
    <s v="7/17/2014"/>
    <s v="Standard Class"/>
    <s v="AC-10420"/>
    <s v="Alyssa Crouse"/>
    <x v="1"/>
    <s v="United States"/>
    <s v="San Francisco"/>
    <s v="California"/>
    <n v="94122"/>
    <x v="1"/>
    <s v="OFF-BI-10003314"/>
    <x v="1"/>
    <x v="8"/>
    <s v="Tuff Stuff Recycled Round Ring Binders"/>
    <n v="7.7119999999999997"/>
    <n v="2"/>
    <x v="2"/>
    <n v="2.7955999999999999"/>
    <x v="39"/>
    <x v="2"/>
  </r>
  <r>
    <n v="339"/>
    <s v="CA-2014-129924"/>
    <d v="2014-07-12T00:00:00"/>
    <s v="7/17/2014"/>
    <s v="Standard Class"/>
    <s v="AC-10420"/>
    <s v="Alyssa Crouse"/>
    <x v="1"/>
    <s v="United States"/>
    <s v="San Francisco"/>
    <s v="California"/>
    <n v="94122"/>
    <x v="1"/>
    <s v="FUR-TA-10004575"/>
    <x v="0"/>
    <x v="3"/>
    <s v="Hon 5100 Series Wood Tables"/>
    <n v="698.35199999999998"/>
    <n v="3"/>
    <x v="2"/>
    <n v="-17.4588"/>
    <x v="39"/>
    <x v="2"/>
  </r>
  <r>
    <n v="340"/>
    <s v="CA-2015-128167"/>
    <d v="2015-06-22T00:00:00"/>
    <s v="6/26/2015"/>
    <s v="Second Class"/>
    <s v="KL-16645"/>
    <s v="Ken Lonsdale"/>
    <x v="0"/>
    <s v="United States"/>
    <s v="Layton"/>
    <s v="Utah"/>
    <n v="84041"/>
    <x v="1"/>
    <s v="OFF-FA-10000490"/>
    <x v="1"/>
    <x v="13"/>
    <s v="OIC Binder Clips, Mini, 1/4&quot; Capacity, Black"/>
    <n v="4.96"/>
    <n v="4"/>
    <x v="0"/>
    <n v="2.3311999999999999"/>
    <x v="40"/>
    <x v="1"/>
  </r>
  <r>
    <n v="341"/>
    <s v="CA-2014-122336"/>
    <d v="2014-04-13T00:00:00"/>
    <s v="4/17/2014"/>
    <s v="Second Class"/>
    <s v="JD-15895"/>
    <s v="Jonathan Doherty"/>
    <x v="1"/>
    <s v="United States"/>
    <s v="Philadelphia"/>
    <s v="Pennsylvania"/>
    <n v="19140"/>
    <x v="3"/>
    <s v="OFF-AR-10000122"/>
    <x v="1"/>
    <x v="6"/>
    <s v="Newell 314"/>
    <n v="17.856000000000002"/>
    <n v="4"/>
    <x v="2"/>
    <n v="1.1160000000000001"/>
    <x v="41"/>
    <x v="2"/>
  </r>
  <r>
    <n v="342"/>
    <s v="CA-2014-122336"/>
    <d v="2014-04-13T00:00:00"/>
    <s v="4/17/2014"/>
    <s v="Second Class"/>
    <s v="JD-15895"/>
    <s v="Jonathan Doherty"/>
    <x v="1"/>
    <s v="United States"/>
    <s v="Philadelphia"/>
    <s v="Pennsylvania"/>
    <n v="19140"/>
    <x v="3"/>
    <s v="OFF-BI-10003656"/>
    <x v="1"/>
    <x v="8"/>
    <s v="Fellowes PB200 Plastic Comb Binding Machine"/>
    <n v="509.97"/>
    <n v="10"/>
    <x v="6"/>
    <n v="-407.976"/>
    <x v="41"/>
    <x v="2"/>
  </r>
  <r>
    <n v="343"/>
    <s v="CA-2014-122336"/>
    <d v="2014-04-13T00:00:00"/>
    <s v="4/17/2014"/>
    <s v="Second Class"/>
    <s v="JD-15895"/>
    <s v="Jonathan Doherty"/>
    <x v="1"/>
    <s v="United States"/>
    <s v="Philadelphia"/>
    <s v="Pennsylvania"/>
    <n v="19140"/>
    <x v="3"/>
    <s v="OFF-FA-10002780"/>
    <x v="1"/>
    <x v="13"/>
    <s v="Staples"/>
    <n v="30.992000000000001"/>
    <n v="13"/>
    <x v="2"/>
    <n v="10.0724"/>
    <x v="41"/>
    <x v="2"/>
  </r>
  <r>
    <n v="344"/>
    <s v="CA-2014-122336"/>
    <d v="2014-04-13T00:00:00"/>
    <s v="4/17/2014"/>
    <s v="Second Class"/>
    <s v="JD-15895"/>
    <s v="Jonathan Doherty"/>
    <x v="1"/>
    <s v="United States"/>
    <s v="Philadelphia"/>
    <s v="Pennsylvania"/>
    <n v="19140"/>
    <x v="3"/>
    <s v="TEC-PH-10000702"/>
    <x v="2"/>
    <x v="7"/>
    <s v="Square Credit Card Reader, 4 1/2&quot; x 4 1/2&quot; x 1&quot;, White"/>
    <n v="71.927999999999997"/>
    <n v="12"/>
    <x v="10"/>
    <n v="8.3916000000000004"/>
    <x v="41"/>
    <x v="2"/>
  </r>
  <r>
    <n v="345"/>
    <s v="US-2015-120712"/>
    <d v="2015-12-20T00:00:00"/>
    <s v="12/24/2015"/>
    <s v="Standard Class"/>
    <s v="CS-12130"/>
    <s v="Chad Sievert"/>
    <x v="0"/>
    <s v="United States"/>
    <s v="Austin"/>
    <s v="Texas"/>
    <n v="78745"/>
    <x v="2"/>
    <s v="OFF-ST-10000107"/>
    <x v="1"/>
    <x v="4"/>
    <s v="Fellowes Super Stor/Drawer"/>
    <n v="88.8"/>
    <n v="4"/>
    <x v="2"/>
    <n v="-2.2200000000000002"/>
    <x v="14"/>
    <x v="1"/>
  </r>
  <r>
    <n v="346"/>
    <s v="CA-2017-169901"/>
    <d v="2017-06-15T00:00:00"/>
    <s v="6/19/2017"/>
    <s v="Standard Class"/>
    <s v="CC-12550"/>
    <s v="Clay Cheatham"/>
    <x v="0"/>
    <s v="United States"/>
    <s v="San Francisco"/>
    <s v="California"/>
    <n v="94122"/>
    <x v="1"/>
    <s v="TEC-PH-10002293"/>
    <x v="2"/>
    <x v="7"/>
    <s v="Anker 36W 4-Port USB Wall Charger Travel Power Adapter for iPhone 5s 5c 5"/>
    <n v="47.975999999999999"/>
    <n v="3"/>
    <x v="2"/>
    <n v="4.7976000000000001"/>
    <x v="27"/>
    <x v="3"/>
  </r>
  <r>
    <n v="347"/>
    <s v="CA-2017-134306"/>
    <d v="2017-07-08T00:00:00"/>
    <d v="2017-12-07T00:00:00"/>
    <s v="Standard Class"/>
    <s v="TD-20995"/>
    <s v="Tamara Dahlen"/>
    <x v="0"/>
    <s v="United States"/>
    <s v="Lowell"/>
    <s v="Massachusetts"/>
    <n v="1852"/>
    <x v="3"/>
    <s v="OFF-AR-10004027"/>
    <x v="1"/>
    <x v="6"/>
    <s v="Binney &amp; Smith inkTank Erasable Desk Highlighter, Chisel Tip, Yellow, 12/Box"/>
    <n v="7.56"/>
    <n v="3"/>
    <x v="0"/>
    <n v="3.0996000000000001"/>
    <x v="10"/>
    <x v="3"/>
  </r>
  <r>
    <n v="348"/>
    <s v="CA-2017-134306"/>
    <d v="2017-07-08T00:00:00"/>
    <d v="2017-12-07T00:00:00"/>
    <s v="Standard Class"/>
    <s v="TD-20995"/>
    <s v="Tamara Dahlen"/>
    <x v="0"/>
    <s v="United States"/>
    <s v="Lowell"/>
    <s v="Massachusetts"/>
    <n v="1852"/>
    <x v="3"/>
    <s v="OFF-PA-10000249"/>
    <x v="1"/>
    <x v="10"/>
    <s v="Easy-staple paper"/>
    <n v="24.56"/>
    <n v="2"/>
    <x v="0"/>
    <n v="11.543200000000001"/>
    <x v="10"/>
    <x v="3"/>
  </r>
  <r>
    <n v="349"/>
    <s v="CA-2017-134306"/>
    <d v="2017-07-08T00:00:00"/>
    <d v="2017-12-07T00:00:00"/>
    <s v="Standard Class"/>
    <s v="TD-20995"/>
    <s v="Tamara Dahlen"/>
    <x v="0"/>
    <s v="United States"/>
    <s v="Lowell"/>
    <s v="Massachusetts"/>
    <n v="1852"/>
    <x v="3"/>
    <s v="OFF-AR-10001374"/>
    <x v="1"/>
    <x v="6"/>
    <s v="BIC Brite Liner Highlighters, Chisel Tip"/>
    <n v="12.96"/>
    <n v="2"/>
    <x v="0"/>
    <n v="4.1471999999999998"/>
    <x v="10"/>
    <x v="3"/>
  </r>
  <r>
    <n v="350"/>
    <s v="CA-2016-129714"/>
    <d v="2016-09-01T00:00:00"/>
    <d v="2016-03-09T00:00:00"/>
    <s v="First Class"/>
    <s v="AB-10060"/>
    <s v="Adam Bellavance"/>
    <x v="2"/>
    <s v="United States"/>
    <s v="New York City"/>
    <s v="New York"/>
    <n v="10009"/>
    <x v="3"/>
    <s v="TEC-AC-10000290"/>
    <x v="2"/>
    <x v="11"/>
    <s v="Sabrent 4-Port USB 2.0 Hub"/>
    <n v="6.79"/>
    <n v="1"/>
    <x v="0"/>
    <n v="2.3086000000000002"/>
    <x v="21"/>
    <x v="0"/>
  </r>
  <r>
    <n v="351"/>
    <s v="CA-2016-129714"/>
    <d v="2016-09-01T00:00:00"/>
    <d v="2016-03-09T00:00:00"/>
    <s v="First Class"/>
    <s v="AB-10060"/>
    <s v="Adam Bellavance"/>
    <x v="2"/>
    <s v="United States"/>
    <s v="New York City"/>
    <s v="New York"/>
    <n v="10009"/>
    <x v="3"/>
    <s v="OFF-PA-10001970"/>
    <x v="1"/>
    <x v="10"/>
    <s v="Xerox 1881"/>
    <n v="24.56"/>
    <n v="2"/>
    <x v="0"/>
    <n v="11.543200000000001"/>
    <x v="21"/>
    <x v="0"/>
  </r>
  <r>
    <n v="352"/>
    <s v="CA-2016-129714"/>
    <d v="2016-09-01T00:00:00"/>
    <d v="2016-03-09T00:00:00"/>
    <s v="First Class"/>
    <s v="AB-10060"/>
    <s v="Adam Bellavance"/>
    <x v="2"/>
    <s v="United States"/>
    <s v="New York City"/>
    <s v="New York"/>
    <n v="10009"/>
    <x v="3"/>
    <s v="OFF-BI-10002160"/>
    <x v="1"/>
    <x v="8"/>
    <s v="Acco Hanging Data Binders"/>
    <n v="3.048"/>
    <n v="1"/>
    <x v="2"/>
    <n v="1.0668"/>
    <x v="21"/>
    <x v="0"/>
  </r>
  <r>
    <n v="353"/>
    <s v="CA-2016-129714"/>
    <d v="2016-09-01T00:00:00"/>
    <d v="2016-03-09T00:00:00"/>
    <s v="First Class"/>
    <s v="AB-10060"/>
    <s v="Adam Bellavance"/>
    <x v="2"/>
    <s v="United States"/>
    <s v="New York City"/>
    <s v="New York"/>
    <n v="10009"/>
    <x v="3"/>
    <s v="OFF-PA-10001970"/>
    <x v="1"/>
    <x v="10"/>
    <s v="Xerox 1881"/>
    <n v="49.12"/>
    <n v="4"/>
    <x v="0"/>
    <n v="23.086400000000001"/>
    <x v="21"/>
    <x v="0"/>
  </r>
  <r>
    <n v="354"/>
    <s v="CA-2016-129714"/>
    <d v="2016-09-01T00:00:00"/>
    <d v="2016-03-09T00:00:00"/>
    <s v="First Class"/>
    <s v="AB-10060"/>
    <s v="Adam Bellavance"/>
    <x v="2"/>
    <s v="United States"/>
    <s v="New York City"/>
    <s v="New York"/>
    <n v="10009"/>
    <x v="3"/>
    <s v="OFF-BI-10004995"/>
    <x v="1"/>
    <x v="8"/>
    <s v="GBC DocuBind P400 Electric Binding System"/>
    <n v="4355.1679999999997"/>
    <n v="4"/>
    <x v="2"/>
    <n v="1415.4295999999999"/>
    <x v="21"/>
    <x v="0"/>
  </r>
  <r>
    <n v="355"/>
    <s v="CA-2016-138520"/>
    <d v="2016-04-08T00:00:00"/>
    <s v="4/13/2016"/>
    <s v="Standard Class"/>
    <s v="JL-15505"/>
    <s v="Jeremy Lonsdale"/>
    <x v="0"/>
    <s v="United States"/>
    <s v="New York City"/>
    <s v="New York"/>
    <n v="10035"/>
    <x v="3"/>
    <s v="FUR-BO-10002268"/>
    <x v="0"/>
    <x v="0"/>
    <s v="Sauder Barrister Bookcases"/>
    <n v="388.70400000000001"/>
    <n v="6"/>
    <x v="2"/>
    <n v="-4.8587999999999996"/>
    <x v="25"/>
    <x v="0"/>
  </r>
  <r>
    <n v="356"/>
    <s v="CA-2016-138520"/>
    <d v="2016-04-08T00:00:00"/>
    <s v="4/13/2016"/>
    <s v="Standard Class"/>
    <s v="JL-15505"/>
    <s v="Jeremy Lonsdale"/>
    <x v="0"/>
    <s v="United States"/>
    <s v="New York City"/>
    <s v="New York"/>
    <n v="10035"/>
    <x v="3"/>
    <s v="OFF-EN-10001137"/>
    <x v="1"/>
    <x v="12"/>
    <s v="#10 Gummed Flap White Envelopes, 100/Box"/>
    <n v="8.26"/>
    <n v="2"/>
    <x v="0"/>
    <n v="3.7995999999999999"/>
    <x v="25"/>
    <x v="0"/>
  </r>
  <r>
    <n v="357"/>
    <s v="CA-2016-138520"/>
    <d v="2016-04-08T00:00:00"/>
    <s v="4/13/2016"/>
    <s v="Standard Class"/>
    <s v="JL-15505"/>
    <s v="Jeremy Lonsdale"/>
    <x v="0"/>
    <s v="United States"/>
    <s v="New York City"/>
    <s v="New York"/>
    <n v="10035"/>
    <x v="3"/>
    <s v="OFF-AR-10002399"/>
    <x v="1"/>
    <x v="6"/>
    <s v="Dixon Prang Watercolor Pencils, 10-Color Set with Brush"/>
    <n v="17.04"/>
    <n v="4"/>
    <x v="0"/>
    <n v="6.9863999999999997"/>
    <x v="25"/>
    <x v="0"/>
  </r>
  <r>
    <n v="358"/>
    <s v="CA-2016-138520"/>
    <d v="2016-04-08T00:00:00"/>
    <s v="4/13/2016"/>
    <s v="Standard Class"/>
    <s v="JL-15505"/>
    <s v="Jeremy Lonsdale"/>
    <x v="0"/>
    <s v="United States"/>
    <s v="New York City"/>
    <s v="New York"/>
    <n v="10035"/>
    <x v="3"/>
    <s v="OFF-PA-10002713"/>
    <x v="1"/>
    <x v="10"/>
    <s v="Adams Phone Message Book, 200 Message Capacity, 8 1/16î x 11î"/>
    <n v="34.4"/>
    <n v="5"/>
    <x v="0"/>
    <n v="15.824"/>
    <x v="25"/>
    <x v="0"/>
  </r>
  <r>
    <n v="359"/>
    <s v="CA-2016-130001"/>
    <d v="2016-04-23T00:00:00"/>
    <s v="4/28/2016"/>
    <s v="Standard Class"/>
    <s v="HK-14890"/>
    <s v="Heather Kirkland"/>
    <x v="1"/>
    <s v="United States"/>
    <s v="Charlotte"/>
    <s v="North Carolina"/>
    <n v="28205"/>
    <x v="0"/>
    <s v="OFF-PA-10002666"/>
    <x v="1"/>
    <x v="10"/>
    <s v="Southworth 25% Cotton Linen-Finish Paper &amp; Envelopes"/>
    <n v="36.24"/>
    <n v="5"/>
    <x v="2"/>
    <n v="11.324999999999999"/>
    <x v="25"/>
    <x v="0"/>
  </r>
  <r>
    <n v="360"/>
    <s v="CA-2017-155698"/>
    <d v="2017-03-08T00:00:00"/>
    <d v="2017-11-03T00:00:00"/>
    <s v="First Class"/>
    <s v="VB-21745"/>
    <s v="Victoria Brennan"/>
    <x v="1"/>
    <s v="United States"/>
    <s v="Columbus"/>
    <s v="Georgia"/>
    <n v="31907"/>
    <x v="0"/>
    <s v="OFF-AP-10001124"/>
    <x v="1"/>
    <x v="9"/>
    <s v="Belkin 8 Outlet SurgeMaster II Gold Surge Protector with Phone Protection"/>
    <n v="647.84"/>
    <n v="8"/>
    <x v="0"/>
    <n v="168.4384"/>
    <x v="42"/>
    <x v="3"/>
  </r>
  <r>
    <n v="361"/>
    <s v="CA-2017-155698"/>
    <d v="2017-03-08T00:00:00"/>
    <d v="2017-11-03T00:00:00"/>
    <s v="First Class"/>
    <s v="VB-21745"/>
    <s v="Victoria Brennan"/>
    <x v="1"/>
    <s v="United States"/>
    <s v="Columbus"/>
    <s v="Georgia"/>
    <n v="31907"/>
    <x v="0"/>
    <s v="OFF-LA-10001158"/>
    <x v="1"/>
    <x v="2"/>
    <s v="Avery Address/Shipping Labels for Typewriters, 4&quot; x 2&quot;"/>
    <n v="20.7"/>
    <n v="2"/>
    <x v="0"/>
    <n v="9.9359999999999999"/>
    <x v="42"/>
    <x v="3"/>
  </r>
  <r>
    <n v="362"/>
    <s v="CA-2017-144904"/>
    <d v="2017-09-25T00:00:00"/>
    <d v="2017-01-10T00:00:00"/>
    <s v="Standard Class"/>
    <s v="KW-16435"/>
    <s v="Katrina Willman"/>
    <x v="0"/>
    <s v="United States"/>
    <s v="New York City"/>
    <s v="New York"/>
    <n v="10009"/>
    <x v="3"/>
    <s v="OFF-LA-10001158"/>
    <x v="1"/>
    <x v="2"/>
    <s v="Avery Address/Shipping Labels for Typewriters, 4&quot; x 2&quot;"/>
    <n v="20.7"/>
    <n v="2"/>
    <x v="0"/>
    <n v="9.9359999999999999"/>
    <x v="15"/>
    <x v="3"/>
  </r>
  <r>
    <n v="363"/>
    <s v="CA-2017-144904"/>
    <d v="2017-09-25T00:00:00"/>
    <d v="2017-01-10T00:00:00"/>
    <s v="Standard Class"/>
    <s v="KW-16435"/>
    <s v="Katrina Willman"/>
    <x v="0"/>
    <s v="United States"/>
    <s v="New York City"/>
    <s v="New York"/>
    <n v="10009"/>
    <x v="3"/>
    <s v="FUR-CH-10000785"/>
    <x v="0"/>
    <x v="1"/>
    <s v="Global Ergonomic Managers Chair"/>
    <n v="488.64600000000002"/>
    <n v="3"/>
    <x v="9"/>
    <n v="86.870400000000004"/>
    <x v="15"/>
    <x v="3"/>
  </r>
  <r>
    <n v="364"/>
    <s v="CA-2017-144904"/>
    <d v="2017-09-25T00:00:00"/>
    <d v="2017-01-10T00:00:00"/>
    <s v="Standard Class"/>
    <s v="KW-16435"/>
    <s v="Katrina Willman"/>
    <x v="0"/>
    <s v="United States"/>
    <s v="New York City"/>
    <s v="New York"/>
    <n v="10009"/>
    <x v="3"/>
    <s v="OFF-AR-10003732"/>
    <x v="1"/>
    <x v="6"/>
    <s v="Newell 333"/>
    <n v="5.56"/>
    <n v="2"/>
    <x v="0"/>
    <n v="1.4456"/>
    <x v="15"/>
    <x v="3"/>
  </r>
  <r>
    <n v="365"/>
    <s v="CA-2017-144904"/>
    <d v="2017-09-25T00:00:00"/>
    <d v="2017-01-10T00:00:00"/>
    <s v="Standard Class"/>
    <s v="KW-16435"/>
    <s v="Katrina Willman"/>
    <x v="0"/>
    <s v="United States"/>
    <s v="New York City"/>
    <s v="New York"/>
    <n v="10009"/>
    <x v="3"/>
    <s v="FUR-FU-10000023"/>
    <x v="0"/>
    <x v="5"/>
    <s v="Eldon Wave Desk Accessories"/>
    <n v="47.12"/>
    <n v="8"/>
    <x v="0"/>
    <n v="20.732800000000001"/>
    <x v="15"/>
    <x v="3"/>
  </r>
  <r>
    <n v="366"/>
    <s v="CA-2014-123344"/>
    <d v="2014-09-24T00:00:00"/>
    <s v="9/29/2014"/>
    <s v="Standard Class"/>
    <s v="JD-16060"/>
    <s v="Julia Dunbar"/>
    <x v="0"/>
    <s v="United States"/>
    <s v="San Francisco"/>
    <s v="California"/>
    <n v="94109"/>
    <x v="1"/>
    <s v="OFF-ST-10001713"/>
    <x v="1"/>
    <x v="4"/>
    <s v="Gould Plastics 9-Pocket Panel Bin, 18-3/8w x 5-1/4d x 20-1/2h, Black"/>
    <n v="211.96"/>
    <n v="4"/>
    <x v="0"/>
    <n v="8.4784000000000006"/>
    <x v="30"/>
    <x v="2"/>
  </r>
  <r>
    <n v="367"/>
    <s v="CA-2016-155516"/>
    <d v="2016-10-21T00:00:00"/>
    <s v="10/21/2016"/>
    <s v="Same Day"/>
    <s v="MK-17905"/>
    <s v="Michael Kennedy"/>
    <x v="1"/>
    <s v="United States"/>
    <s v="Manchester"/>
    <s v="Connecticut"/>
    <n v="6040"/>
    <x v="3"/>
    <s v="OFF-BI-10002412"/>
    <x v="1"/>
    <x v="8"/>
    <s v="Wilson Jones ìSnapî Scratch Pad Binder Tool for Ring Binders"/>
    <n v="23.2"/>
    <n v="4"/>
    <x v="0"/>
    <n v="10.44"/>
    <x v="32"/>
    <x v="0"/>
  </r>
  <r>
    <n v="368"/>
    <s v="CA-2016-155516"/>
    <d v="2016-10-21T00:00:00"/>
    <s v="10/21/2016"/>
    <s v="Same Day"/>
    <s v="MK-17905"/>
    <s v="Michael Kennedy"/>
    <x v="1"/>
    <s v="United States"/>
    <s v="Manchester"/>
    <s v="Connecticut"/>
    <n v="6040"/>
    <x v="3"/>
    <s v="OFF-SU-10001225"/>
    <x v="1"/>
    <x v="14"/>
    <s v="Staple remover"/>
    <n v="7.36"/>
    <n v="2"/>
    <x v="0"/>
    <n v="0.1472"/>
    <x v="32"/>
    <x v="0"/>
  </r>
  <r>
    <n v="369"/>
    <s v="CA-2016-155516"/>
    <d v="2016-10-21T00:00:00"/>
    <s v="10/21/2016"/>
    <s v="Same Day"/>
    <s v="MK-17905"/>
    <s v="Michael Kennedy"/>
    <x v="1"/>
    <s v="United States"/>
    <s v="Manchester"/>
    <s v="Connecticut"/>
    <n v="6040"/>
    <x v="3"/>
    <s v="OFF-ST-10002406"/>
    <x v="1"/>
    <x v="4"/>
    <s v="Pizazz Global Quick File"/>
    <n v="104.79"/>
    <n v="7"/>
    <x v="0"/>
    <n v="29.341200000000001"/>
    <x v="32"/>
    <x v="0"/>
  </r>
  <r>
    <n v="370"/>
    <s v="CA-2016-155516"/>
    <d v="2016-10-21T00:00:00"/>
    <s v="10/21/2016"/>
    <s v="Same Day"/>
    <s v="MK-17905"/>
    <s v="Michael Kennedy"/>
    <x v="1"/>
    <s v="United States"/>
    <s v="Manchester"/>
    <s v="Connecticut"/>
    <n v="6040"/>
    <x v="3"/>
    <s v="FUR-BO-10002545"/>
    <x v="0"/>
    <x v="0"/>
    <s v="Atlantic Metals Mobile 3-Shelf Bookcases, Custom Colors"/>
    <n v="1043.92"/>
    <n v="4"/>
    <x v="0"/>
    <n v="271.41919999999999"/>
    <x v="32"/>
    <x v="0"/>
  </r>
  <r>
    <n v="371"/>
    <s v="CA-2017-104745"/>
    <d v="2017-05-29T00:00:00"/>
    <d v="2017-04-06T00:00:00"/>
    <s v="Standard Class"/>
    <s v="GT-14755"/>
    <s v="Guy Thornton"/>
    <x v="0"/>
    <s v="United States"/>
    <s v="Harlingen"/>
    <s v="Texas"/>
    <n v="78550"/>
    <x v="2"/>
    <s v="OFF-PA-10002036"/>
    <x v="1"/>
    <x v="10"/>
    <s v="Xerox 1930"/>
    <n v="25.92"/>
    <n v="5"/>
    <x v="2"/>
    <n v="9.3960000000000008"/>
    <x v="24"/>
    <x v="3"/>
  </r>
  <r>
    <n v="372"/>
    <s v="CA-2017-104745"/>
    <d v="2017-05-29T00:00:00"/>
    <d v="2017-04-06T00:00:00"/>
    <s v="Standard Class"/>
    <s v="GT-14755"/>
    <s v="Guy Thornton"/>
    <x v="0"/>
    <s v="United States"/>
    <s v="Harlingen"/>
    <s v="Texas"/>
    <n v="78550"/>
    <x v="2"/>
    <s v="OFF-ST-10002205"/>
    <x v="1"/>
    <x v="4"/>
    <s v="File Shuttle I and Handi-File"/>
    <n v="53.423999999999999"/>
    <n v="3"/>
    <x v="2"/>
    <n v="4.6745999999999999"/>
    <x v="24"/>
    <x v="3"/>
  </r>
  <r>
    <n v="373"/>
    <s v="US-2014-119137"/>
    <d v="2014-07-23T00:00:00"/>
    <s v="7/27/2014"/>
    <s v="Standard Class"/>
    <s v="AG-10900"/>
    <s v="Arthur Gainer"/>
    <x v="0"/>
    <s v="United States"/>
    <s v="Tucson"/>
    <s v="Arizona"/>
    <n v="85705"/>
    <x v="1"/>
    <s v="OFF-BI-10001982"/>
    <x v="1"/>
    <x v="8"/>
    <s v="Wilson Jones Custom Binder Spines &amp; Labels"/>
    <n v="8.16"/>
    <n v="5"/>
    <x v="6"/>
    <n v="-5.7119999999999997"/>
    <x v="39"/>
    <x v="2"/>
  </r>
  <r>
    <n v="374"/>
    <s v="US-2014-119137"/>
    <d v="2014-07-23T00:00:00"/>
    <s v="7/27/2014"/>
    <s v="Standard Class"/>
    <s v="AG-10900"/>
    <s v="Arthur Gainer"/>
    <x v="0"/>
    <s v="United States"/>
    <s v="Tucson"/>
    <s v="Arizona"/>
    <n v="85705"/>
    <x v="1"/>
    <s v="TEC-AC-10003911"/>
    <x v="2"/>
    <x v="11"/>
    <s v="NETGEAR AC1750 Dual Band Gigabit†Smart WiFi Router"/>
    <n v="1023.936"/>
    <n v="8"/>
    <x v="2"/>
    <n v="179.18879999999999"/>
    <x v="39"/>
    <x v="2"/>
  </r>
  <r>
    <n v="375"/>
    <s v="US-2014-119137"/>
    <d v="2014-07-23T00:00:00"/>
    <s v="7/27/2014"/>
    <s v="Standard Class"/>
    <s v="AG-10900"/>
    <s v="Arthur Gainer"/>
    <x v="0"/>
    <s v="United States"/>
    <s v="Tucson"/>
    <s v="Arizona"/>
    <n v="85705"/>
    <x v="1"/>
    <s v="OFF-AR-10000658"/>
    <x v="1"/>
    <x v="6"/>
    <s v="Newell 324"/>
    <n v="9.24"/>
    <n v="1"/>
    <x v="2"/>
    <n v="0.92400000000000004"/>
    <x v="39"/>
    <x v="2"/>
  </r>
  <r>
    <n v="376"/>
    <s v="US-2014-119137"/>
    <d v="2014-07-23T00:00:00"/>
    <s v="7/27/2014"/>
    <s v="Standard Class"/>
    <s v="AG-10900"/>
    <s v="Arthur Gainer"/>
    <x v="0"/>
    <s v="United States"/>
    <s v="Tucson"/>
    <s v="Arizona"/>
    <n v="85705"/>
    <x v="1"/>
    <s v="TEC-AC-10002076"/>
    <x v="2"/>
    <x v="11"/>
    <s v="Microsoft Natural Keyboard Elite"/>
    <n v="479.04"/>
    <n v="10"/>
    <x v="2"/>
    <n v="-29.94"/>
    <x v="39"/>
    <x v="2"/>
  </r>
  <r>
    <n v="377"/>
    <s v="US-2016-134656"/>
    <d v="2016-09-28T00:00:00"/>
    <d v="2016-01-10T00:00:00"/>
    <s v="First Class"/>
    <s v="MM-18280"/>
    <s v="Muhammed MacIntyre"/>
    <x v="1"/>
    <s v="United States"/>
    <s v="Quincy"/>
    <s v="Illinois"/>
    <n v="62301"/>
    <x v="2"/>
    <s v="OFF-PA-10003039"/>
    <x v="1"/>
    <x v="10"/>
    <s v="Xerox 1960"/>
    <n v="99.135999999999996"/>
    <n v="4"/>
    <x v="2"/>
    <n v="30.98"/>
    <x v="21"/>
    <x v="0"/>
  </r>
  <r>
    <n v="378"/>
    <s v="US-2017-134481"/>
    <d v="2017-08-27T00:00:00"/>
    <d v="2017-01-09T00:00:00"/>
    <s v="Standard Class"/>
    <s v="AR-10405"/>
    <s v="Allen Rosenblatt"/>
    <x v="1"/>
    <s v="United States"/>
    <s v="Franklin"/>
    <s v="Massachusetts"/>
    <n v="2038"/>
    <x v="3"/>
    <s v="FUR-TA-10004915"/>
    <x v="0"/>
    <x v="3"/>
    <s v="Office Impressions End Table, 20-1/2&quot;H x 24&quot;W x 20&quot;D"/>
    <n v="1488.424"/>
    <n v="7"/>
    <x v="4"/>
    <n v="-297.6848"/>
    <x v="43"/>
    <x v="3"/>
  </r>
  <r>
    <n v="379"/>
    <s v="CA-2015-130792"/>
    <d v="2015-04-28T00:00:00"/>
    <d v="2015-05-05T00:00:00"/>
    <s v="Standard Class"/>
    <s v="RA-19915"/>
    <s v="Russell Applegate"/>
    <x v="0"/>
    <s v="United States"/>
    <s v="Houston"/>
    <s v="Texas"/>
    <n v="77095"/>
    <x v="2"/>
    <s v="OFF-AP-10000696"/>
    <x v="1"/>
    <x v="9"/>
    <s v="Holmes Odor Grabber"/>
    <n v="8.6519999999999992"/>
    <n v="3"/>
    <x v="3"/>
    <n v="-20.3322"/>
    <x v="19"/>
    <x v="1"/>
  </r>
  <r>
    <n v="380"/>
    <s v="CA-2015-130792"/>
    <d v="2015-04-28T00:00:00"/>
    <d v="2015-05-05T00:00:00"/>
    <s v="Standard Class"/>
    <s v="RA-19915"/>
    <s v="Russell Applegate"/>
    <x v="0"/>
    <s v="United States"/>
    <s v="Houston"/>
    <s v="Texas"/>
    <n v="77095"/>
    <x v="2"/>
    <s v="OFF-ST-10003327"/>
    <x v="1"/>
    <x v="4"/>
    <s v="Akro-Mils 12-Gallon Tote"/>
    <n v="23.832000000000001"/>
    <n v="3"/>
    <x v="2"/>
    <n v="2.6810999999999998"/>
    <x v="19"/>
    <x v="1"/>
  </r>
  <r>
    <n v="381"/>
    <s v="CA-2015-130792"/>
    <d v="2015-04-28T00:00:00"/>
    <d v="2015-05-05T00:00:00"/>
    <s v="Standard Class"/>
    <s v="RA-19915"/>
    <s v="Russell Applegate"/>
    <x v="0"/>
    <s v="United States"/>
    <s v="Houston"/>
    <s v="Texas"/>
    <n v="77095"/>
    <x v="2"/>
    <s v="OFF-BI-10000309"/>
    <x v="1"/>
    <x v="8"/>
    <s v="GBC Twin Loop Wire Binding Elements, 9/16&quot; Spine, Black"/>
    <n v="12.176"/>
    <n v="4"/>
    <x v="3"/>
    <n v="-18.872800000000002"/>
    <x v="19"/>
    <x v="1"/>
  </r>
  <r>
    <n v="382"/>
    <s v="CA-2016-134775"/>
    <d v="2016-10-28T00:00:00"/>
    <s v="10/29/2016"/>
    <s v="First Class"/>
    <s v="AS-10285"/>
    <s v="Alejandro Savely"/>
    <x v="1"/>
    <s v="United States"/>
    <s v="San Francisco"/>
    <s v="California"/>
    <n v="94109"/>
    <x v="1"/>
    <s v="OFF-PA-10004734"/>
    <x v="1"/>
    <x v="10"/>
    <s v="Southworth Structures Collection"/>
    <n v="50.96"/>
    <n v="7"/>
    <x v="0"/>
    <n v="25.48"/>
    <x v="32"/>
    <x v="0"/>
  </r>
  <r>
    <n v="383"/>
    <s v="CA-2016-134775"/>
    <d v="2016-10-28T00:00:00"/>
    <s v="10/29/2016"/>
    <s v="First Class"/>
    <s v="AS-10285"/>
    <s v="Alejandro Savely"/>
    <x v="1"/>
    <s v="United States"/>
    <s v="San Francisco"/>
    <s v="California"/>
    <n v="94109"/>
    <x v="1"/>
    <s v="OFF-BI-10002225"/>
    <x v="1"/>
    <x v="8"/>
    <s v="Square Ring Data Binders, Rigid 75 Pt. Covers, 11&quot; x 14-7/8&quot;"/>
    <n v="49.536000000000001"/>
    <n v="3"/>
    <x v="2"/>
    <n v="17.337599999999998"/>
    <x v="32"/>
    <x v="0"/>
  </r>
  <r>
    <n v="384"/>
    <s v="CA-2015-125395"/>
    <d v="2015-06-26T00:00:00"/>
    <s v="6/29/2015"/>
    <s v="Second Class"/>
    <s v="LA-16780"/>
    <s v="Laura Armstrong"/>
    <x v="1"/>
    <s v="United States"/>
    <s v="Taylor"/>
    <s v="Michigan"/>
    <n v="48180"/>
    <x v="2"/>
    <s v="TEC-AC-10004708"/>
    <x v="2"/>
    <x v="11"/>
    <s v="Sony 32GB Class 10 Micro SDHC R40 Memory Card"/>
    <n v="41.9"/>
    <n v="2"/>
    <x v="0"/>
    <n v="8.7989999999999995"/>
    <x v="40"/>
    <x v="1"/>
  </r>
  <r>
    <n v="385"/>
    <s v="US-2015-168935"/>
    <d v="2015-11-27T00:00:00"/>
    <d v="2015-02-12T00:00:00"/>
    <s v="Standard Class"/>
    <s v="DO-13435"/>
    <s v="Denny Ordway"/>
    <x v="0"/>
    <s v="United States"/>
    <s v="Pembroke Pines"/>
    <s v="Florida"/>
    <n v="33024"/>
    <x v="0"/>
    <s v="FUR-TA-10000617"/>
    <x v="0"/>
    <x v="3"/>
    <s v="Hon Practical Foundations 30 x 60 Training Table, Light Gray/Charcoal"/>
    <n v="375.45749999999998"/>
    <n v="3"/>
    <x v="1"/>
    <n v="-157.0095"/>
    <x v="6"/>
    <x v="1"/>
  </r>
  <r>
    <n v="386"/>
    <s v="US-2015-168935"/>
    <d v="2015-11-27T00:00:00"/>
    <d v="2015-02-12T00:00:00"/>
    <s v="Standard Class"/>
    <s v="DO-13435"/>
    <s v="Denny Ordway"/>
    <x v="0"/>
    <s v="United States"/>
    <s v="Pembroke Pines"/>
    <s v="Florida"/>
    <n v="33024"/>
    <x v="0"/>
    <s v="TEC-AC-10002335"/>
    <x v="2"/>
    <x v="11"/>
    <s v="Logitech Media Keyboard K200"/>
    <n v="83.975999999999999"/>
    <n v="3"/>
    <x v="2"/>
    <n v="-1.0497000000000001"/>
    <x v="6"/>
    <x v="1"/>
  </r>
  <r>
    <n v="387"/>
    <s v="CA-2015-122756"/>
    <d v="2015-12-03T00:00:00"/>
    <d v="2015-07-12T00:00:00"/>
    <s v="Standard Class"/>
    <s v="DK-13225"/>
    <s v="Dean Katz"/>
    <x v="1"/>
    <s v="United States"/>
    <s v="Philadelphia"/>
    <s v="Pennsylvania"/>
    <n v="19140"/>
    <x v="3"/>
    <s v="TEC-MA-10001681"/>
    <x v="2"/>
    <x v="15"/>
    <s v="Lexmark MarkNet N8150 Wireless Print Server"/>
    <n v="482.34"/>
    <n v="4"/>
    <x v="6"/>
    <n v="-337.63799999999998"/>
    <x v="14"/>
    <x v="1"/>
  </r>
  <r>
    <n v="388"/>
    <s v="CA-2015-122756"/>
    <d v="2015-12-03T00:00:00"/>
    <d v="2015-07-12T00:00:00"/>
    <s v="Standard Class"/>
    <s v="DK-13225"/>
    <s v="Dean Katz"/>
    <x v="1"/>
    <s v="United States"/>
    <s v="Philadelphia"/>
    <s v="Pennsylvania"/>
    <n v="19140"/>
    <x v="3"/>
    <s v="FUR-FU-10001935"/>
    <x v="0"/>
    <x v="5"/>
    <s v="3M Hangers With Command Adhesive"/>
    <n v="2.96"/>
    <n v="1"/>
    <x v="2"/>
    <n v="0.77700000000000002"/>
    <x v="14"/>
    <x v="1"/>
  </r>
  <r>
    <n v="389"/>
    <s v="CA-2014-115973"/>
    <d v="2014-11-24T00:00:00"/>
    <s v="11/26/2014"/>
    <s v="First Class"/>
    <s v="NG-18430"/>
    <s v="Nathan Gelder"/>
    <x v="0"/>
    <s v="United States"/>
    <s v="Cincinnati"/>
    <s v="Ohio"/>
    <n v="45231"/>
    <x v="3"/>
    <s v="OFF-AR-10004757"/>
    <x v="1"/>
    <x v="6"/>
    <s v="Crayola Colored Pencils"/>
    <n v="2.6240000000000001"/>
    <n v="1"/>
    <x v="2"/>
    <n v="0.4264"/>
    <x v="7"/>
    <x v="2"/>
  </r>
  <r>
    <n v="390"/>
    <s v="CA-2017-101798"/>
    <d v="2017-12-11T00:00:00"/>
    <s v="12/15/2017"/>
    <s v="Standard Class"/>
    <s v="MV-18190"/>
    <s v="Mike Vittorini"/>
    <x v="0"/>
    <s v="United States"/>
    <s v="New York City"/>
    <s v="New York"/>
    <n v="10009"/>
    <x v="3"/>
    <s v="OFF-BI-10000050"/>
    <x v="1"/>
    <x v="8"/>
    <s v="Angle-D Binders with Locking Rings, Label Holders"/>
    <n v="23.36"/>
    <n v="4"/>
    <x v="2"/>
    <n v="7.8840000000000003"/>
    <x v="22"/>
    <x v="3"/>
  </r>
  <r>
    <n v="391"/>
    <s v="CA-2017-101798"/>
    <d v="2017-12-11T00:00:00"/>
    <s v="12/15/2017"/>
    <s v="Standard Class"/>
    <s v="MV-18190"/>
    <s v="Mike Vittorini"/>
    <x v="0"/>
    <s v="United States"/>
    <s v="New York City"/>
    <s v="New York"/>
    <n v="10009"/>
    <x v="3"/>
    <s v="TEC-AC-10001998"/>
    <x v="2"/>
    <x v="11"/>
    <s v="Logitech†LS21 Speaker System - PC Multimedia - 2.1-CH - Wired"/>
    <n v="39.979999999999997"/>
    <n v="2"/>
    <x v="0"/>
    <n v="13.5932"/>
    <x v="22"/>
    <x v="3"/>
  </r>
  <r>
    <n v="392"/>
    <s v="US-2014-135972"/>
    <d v="2014-09-21T00:00:00"/>
    <s v="9/23/2014"/>
    <s v="Second Class"/>
    <s v="JG-15115"/>
    <s v="Jack Garza"/>
    <x v="0"/>
    <s v="United States"/>
    <s v="Des Moines"/>
    <s v="Washington"/>
    <n v="98198"/>
    <x v="1"/>
    <s v="TEC-PH-10003012"/>
    <x v="2"/>
    <x v="7"/>
    <s v="Nortel Meridian M3904 Professional Digital phone"/>
    <n v="246.38399999999999"/>
    <n v="2"/>
    <x v="2"/>
    <n v="27.7182"/>
    <x v="30"/>
    <x v="2"/>
  </r>
  <r>
    <n v="393"/>
    <s v="US-2014-135972"/>
    <d v="2014-09-21T00:00:00"/>
    <s v="9/23/2014"/>
    <s v="Second Class"/>
    <s v="JG-15115"/>
    <s v="Jack Garza"/>
    <x v="0"/>
    <s v="United States"/>
    <s v="Des Moines"/>
    <s v="Washington"/>
    <n v="98198"/>
    <x v="1"/>
    <s v="TEC-CO-10002313"/>
    <x v="2"/>
    <x v="16"/>
    <s v="Canon PC1080F Personal Copier"/>
    <n v="1799.97"/>
    <n v="3"/>
    <x v="0"/>
    <n v="701.98829999999998"/>
    <x v="30"/>
    <x v="2"/>
  </r>
  <r>
    <n v="394"/>
    <s v="US-2014-134971"/>
    <d v="2014-06-07T00:00:00"/>
    <d v="2014-10-06T00:00:00"/>
    <s v="Second Class"/>
    <s v="BP-11095"/>
    <s v="Bart Pistole"/>
    <x v="1"/>
    <s v="United States"/>
    <s v="Peoria"/>
    <s v="Illinois"/>
    <n v="61604"/>
    <x v="2"/>
    <s v="OFF-BI-10003982"/>
    <x v="1"/>
    <x v="8"/>
    <s v="Wilson Jones Century Plastic Molded Ring Binders"/>
    <n v="12.462"/>
    <n v="3"/>
    <x v="3"/>
    <n v="-20.5623"/>
    <x v="3"/>
    <x v="2"/>
  </r>
  <r>
    <n v="395"/>
    <s v="CA-2017-102946"/>
    <d v="2017-06-30T00:00:00"/>
    <d v="2017-05-07T00:00:00"/>
    <s v="Standard Class"/>
    <s v="VP-21730"/>
    <s v="Victor Preis"/>
    <x v="2"/>
    <s v="United States"/>
    <s v="Las Vegas"/>
    <s v="Nevada"/>
    <n v="89115"/>
    <x v="1"/>
    <s v="OFF-BI-10004492"/>
    <x v="1"/>
    <x v="8"/>
    <s v="Tuf-Vin Binders"/>
    <n v="75.792000000000002"/>
    <n v="3"/>
    <x v="2"/>
    <n v="25.579799999999999"/>
    <x v="27"/>
    <x v="3"/>
  </r>
  <r>
    <n v="396"/>
    <s v="CA-2017-165603"/>
    <d v="2017-10-17T00:00:00"/>
    <s v="10/19/2017"/>
    <s v="Second Class"/>
    <s v="SS-20140"/>
    <s v="Saphhira Shifley"/>
    <x v="1"/>
    <s v="United States"/>
    <s v="Warwick"/>
    <s v="Rhode Island"/>
    <n v="2886"/>
    <x v="3"/>
    <s v="OFF-ST-10000798"/>
    <x v="1"/>
    <x v="4"/>
    <s v="2300 Heavy-Duty Transfer File Systems by Perma"/>
    <n v="49.96"/>
    <n v="2"/>
    <x v="0"/>
    <n v="9.4923999999999999"/>
    <x v="13"/>
    <x v="3"/>
  </r>
  <r>
    <n v="397"/>
    <s v="CA-2017-165603"/>
    <d v="2017-10-17T00:00:00"/>
    <s v="10/19/2017"/>
    <s v="Second Class"/>
    <s v="SS-20140"/>
    <s v="Saphhira Shifley"/>
    <x v="1"/>
    <s v="United States"/>
    <s v="Warwick"/>
    <s v="Rhode Island"/>
    <n v="2886"/>
    <x v="3"/>
    <s v="OFF-PA-10002552"/>
    <x v="1"/>
    <x v="10"/>
    <s v="Xerox 1958"/>
    <n v="12.96"/>
    <n v="2"/>
    <x v="0"/>
    <n v="6.2207999999999997"/>
    <x v="13"/>
    <x v="3"/>
  </r>
  <r>
    <n v="398"/>
    <s v="CA-2015-122259"/>
    <d v="2015-10-31T00:00:00"/>
    <d v="2015-04-11T00:00:00"/>
    <s v="Standard Class"/>
    <s v="HP-14815"/>
    <s v="Harold Pawlan"/>
    <x v="2"/>
    <s v="United States"/>
    <s v="Jackson"/>
    <s v="Michigan"/>
    <n v="49201"/>
    <x v="2"/>
    <s v="OFF-SU-10002573"/>
    <x v="1"/>
    <x v="14"/>
    <s v="Acme 10&quot; Easy Grip Assistive Scissors"/>
    <n v="70.12"/>
    <n v="4"/>
    <x v="0"/>
    <n v="21.036000000000001"/>
    <x v="2"/>
    <x v="1"/>
  </r>
  <r>
    <n v="399"/>
    <s v="CA-2016-108987"/>
    <d v="2016-09-08T00:00:00"/>
    <d v="2016-10-09T00:00:00"/>
    <s v="Second Class"/>
    <s v="AG-10675"/>
    <s v="Anna Gayman"/>
    <x v="0"/>
    <s v="United States"/>
    <s v="Houston"/>
    <s v="Texas"/>
    <n v="77036"/>
    <x v="2"/>
    <s v="OFF-ST-10001580"/>
    <x v="1"/>
    <x v="4"/>
    <s v="Super Decoflex Portable Personal File"/>
    <n v="35.951999999999998"/>
    <n v="3"/>
    <x v="2"/>
    <n v="3.5952000000000002"/>
    <x v="21"/>
    <x v="0"/>
  </r>
  <r>
    <n v="400"/>
    <s v="CA-2016-108987"/>
    <d v="2016-09-08T00:00:00"/>
    <d v="2016-10-09T00:00:00"/>
    <s v="Second Class"/>
    <s v="AG-10675"/>
    <s v="Anna Gayman"/>
    <x v="0"/>
    <s v="United States"/>
    <s v="Houston"/>
    <s v="Texas"/>
    <n v="77036"/>
    <x v="2"/>
    <s v="FUR-BO-10004834"/>
    <x v="0"/>
    <x v="0"/>
    <s v="Riverside Palais Royal Lawyers Bookcase, Royale Cherry Finish"/>
    <n v="2396.2656000000002"/>
    <n v="4"/>
    <x v="8"/>
    <n v="-317.15280000000001"/>
    <x v="21"/>
    <x v="0"/>
  </r>
  <r>
    <n v="401"/>
    <s v="CA-2016-108987"/>
    <d v="2016-09-08T00:00:00"/>
    <d v="2016-10-09T00:00:00"/>
    <s v="Second Class"/>
    <s v="AG-10675"/>
    <s v="Anna Gayman"/>
    <x v="0"/>
    <s v="United States"/>
    <s v="Houston"/>
    <s v="Texas"/>
    <n v="77036"/>
    <x v="2"/>
    <s v="OFF-ST-10000934"/>
    <x v="1"/>
    <x v="4"/>
    <s v="Contico 72&quot;H Heavy-Duty Storage System"/>
    <n v="131.136"/>
    <n v="4"/>
    <x v="2"/>
    <n v="-32.783999999999999"/>
    <x v="21"/>
    <x v="0"/>
  </r>
  <r>
    <n v="402"/>
    <s v="CA-2016-108987"/>
    <d v="2016-09-08T00:00:00"/>
    <d v="2016-10-09T00:00:00"/>
    <s v="Second Class"/>
    <s v="AG-10675"/>
    <s v="Anna Gayman"/>
    <x v="0"/>
    <s v="United States"/>
    <s v="Houston"/>
    <s v="Texas"/>
    <n v="77036"/>
    <x v="2"/>
    <s v="TEC-AC-10000158"/>
    <x v="2"/>
    <x v="11"/>
    <s v="Sony 64GB Class 10 Micro SDHC R40 Memory Card"/>
    <n v="57.584000000000003"/>
    <n v="2"/>
    <x v="2"/>
    <n v="0.7198"/>
    <x v="21"/>
    <x v="0"/>
  </r>
  <r>
    <n v="403"/>
    <s v="CA-2014-113166"/>
    <d v="2014-12-24T00:00:00"/>
    <s v="12/26/2014"/>
    <s v="First Class"/>
    <s v="LF-17185"/>
    <s v="Luke Foster"/>
    <x v="0"/>
    <s v="United States"/>
    <s v="Miami"/>
    <s v="Florida"/>
    <n v="33180"/>
    <x v="0"/>
    <s v="OFF-PA-10001947"/>
    <x v="1"/>
    <x v="10"/>
    <s v="Xerox 1974"/>
    <n v="9.5679999999999996"/>
    <n v="2"/>
    <x v="2"/>
    <n v="3.4683999999999999"/>
    <x v="20"/>
    <x v="2"/>
  </r>
  <r>
    <n v="404"/>
    <s v="CA-2014-155208"/>
    <d v="2014-04-16T00:00:00"/>
    <s v="4/20/2014"/>
    <s v="Standard Class"/>
    <s v="SP-20650"/>
    <s v="Stephanie Phelps"/>
    <x v="1"/>
    <s v="United States"/>
    <s v="Wilmington"/>
    <s v="North Carolina"/>
    <n v="28403"/>
    <x v="0"/>
    <s v="OFF-AR-10003478"/>
    <x v="1"/>
    <x v="6"/>
    <s v="Avery Hi-Liter EverBold Pen Style Fluorescent Highlighters, 4/Pack"/>
    <n v="39.072000000000003"/>
    <n v="6"/>
    <x v="2"/>
    <n v="9.7680000000000007"/>
    <x v="41"/>
    <x v="2"/>
  </r>
  <r>
    <n v="405"/>
    <s v="CA-2017-117933"/>
    <d v="2017-12-24T00:00:00"/>
    <s v="12/29/2017"/>
    <s v="Standard Class"/>
    <s v="RF-19840"/>
    <s v="Roy Franzˆsisch"/>
    <x v="0"/>
    <s v="United States"/>
    <s v="New York City"/>
    <s v="New York"/>
    <n v="10024"/>
    <x v="3"/>
    <s v="OFF-AP-10004249"/>
    <x v="1"/>
    <x v="9"/>
    <s v="Staple holder"/>
    <n v="35.909999999999997"/>
    <n v="3"/>
    <x v="0"/>
    <n v="9.6957000000000004"/>
    <x v="22"/>
    <x v="3"/>
  </r>
  <r>
    <n v="406"/>
    <s v="CA-2017-117457"/>
    <d v="2017-12-08T00:00:00"/>
    <d v="2017-12-12T00:00:00"/>
    <s v="Standard Class"/>
    <s v="KH-16510"/>
    <s v="Keith Herrera"/>
    <x v="0"/>
    <s v="United States"/>
    <s v="San Francisco"/>
    <s v="California"/>
    <n v="94110"/>
    <x v="1"/>
    <s v="TEC-AC-10000158"/>
    <x v="2"/>
    <x v="11"/>
    <s v="Sony 64GB Class 10 Micro SDHC R40 Memory Card"/>
    <n v="179.95"/>
    <n v="5"/>
    <x v="0"/>
    <n v="37.789499999999997"/>
    <x v="22"/>
    <x v="3"/>
  </r>
  <r>
    <n v="407"/>
    <s v="CA-2017-117457"/>
    <d v="2017-12-08T00:00:00"/>
    <d v="2017-12-12T00:00:00"/>
    <s v="Standard Class"/>
    <s v="KH-16510"/>
    <s v="Keith Herrera"/>
    <x v="0"/>
    <s v="United States"/>
    <s v="San Francisco"/>
    <s v="California"/>
    <n v="94110"/>
    <x v="1"/>
    <s v="TEC-CO-10004115"/>
    <x v="2"/>
    <x v="16"/>
    <s v="Sharp AL-1530CS Digital Copier"/>
    <n v="1199.9760000000001"/>
    <n v="3"/>
    <x v="2"/>
    <n v="434.99130000000002"/>
    <x v="22"/>
    <x v="3"/>
  </r>
  <r>
    <n v="408"/>
    <s v="CA-2017-117457"/>
    <d v="2017-12-08T00:00:00"/>
    <d v="2017-12-12T00:00:00"/>
    <s v="Standard Class"/>
    <s v="KH-16510"/>
    <s v="Keith Herrera"/>
    <x v="0"/>
    <s v="United States"/>
    <s v="San Francisco"/>
    <s v="California"/>
    <n v="94110"/>
    <x v="1"/>
    <s v="OFF-PA-10003724"/>
    <x v="1"/>
    <x v="10"/>
    <s v="Wirebound Message Book, 4 per Page"/>
    <n v="27.15"/>
    <n v="5"/>
    <x v="0"/>
    <n v="13.3035"/>
    <x v="22"/>
    <x v="3"/>
  </r>
  <r>
    <n v="409"/>
    <s v="CA-2017-117457"/>
    <d v="2017-12-08T00:00:00"/>
    <d v="2017-12-12T00:00:00"/>
    <s v="Standard Class"/>
    <s v="KH-16510"/>
    <s v="Keith Herrera"/>
    <x v="0"/>
    <s v="United States"/>
    <s v="San Francisco"/>
    <s v="California"/>
    <n v="94110"/>
    <x v="1"/>
    <s v="FUR-TA-10002041"/>
    <x v="0"/>
    <x v="3"/>
    <s v="Bevis Round Conference Table Top, X-Base"/>
    <n v="1004.024"/>
    <n v="7"/>
    <x v="2"/>
    <n v="-112.95269999999999"/>
    <x v="22"/>
    <x v="3"/>
  </r>
  <r>
    <n v="410"/>
    <s v="CA-2017-117457"/>
    <d v="2017-12-08T00:00:00"/>
    <d v="2017-12-12T00:00:00"/>
    <s v="Standard Class"/>
    <s v="KH-16510"/>
    <s v="Keith Herrera"/>
    <x v="0"/>
    <s v="United States"/>
    <s v="San Francisco"/>
    <s v="California"/>
    <n v="94110"/>
    <x v="1"/>
    <s v="OFF-PA-10002893"/>
    <x v="1"/>
    <x v="10"/>
    <s v="Wirebound Service Call Books, 5 1/2&quot; x 4&quot;"/>
    <n v="9.68"/>
    <n v="1"/>
    <x v="0"/>
    <n v="4.6463999999999999"/>
    <x v="22"/>
    <x v="3"/>
  </r>
  <r>
    <n v="411"/>
    <s v="CA-2017-117457"/>
    <d v="2017-12-08T00:00:00"/>
    <d v="2017-12-12T00:00:00"/>
    <s v="Standard Class"/>
    <s v="KH-16510"/>
    <s v="Keith Herrera"/>
    <x v="0"/>
    <s v="United States"/>
    <s v="San Francisco"/>
    <s v="California"/>
    <n v="94110"/>
    <x v="1"/>
    <s v="OFF-LA-10003766"/>
    <x v="1"/>
    <x v="2"/>
    <s v="Self-Adhesive Removable Labels"/>
    <n v="28.35"/>
    <n v="9"/>
    <x v="0"/>
    <n v="13.608000000000001"/>
    <x v="22"/>
    <x v="3"/>
  </r>
  <r>
    <n v="412"/>
    <s v="CA-2017-117457"/>
    <d v="2017-12-08T00:00:00"/>
    <d v="2017-12-12T00:00:00"/>
    <s v="Standard Class"/>
    <s v="KH-16510"/>
    <s v="Keith Herrera"/>
    <x v="0"/>
    <s v="United States"/>
    <s v="San Francisco"/>
    <s v="California"/>
    <n v="94110"/>
    <x v="1"/>
    <s v="OFF-PA-10001970"/>
    <x v="1"/>
    <x v="10"/>
    <s v="Xerox 1908"/>
    <n v="55.98"/>
    <n v="1"/>
    <x v="0"/>
    <n v="27.430199999999999"/>
    <x v="22"/>
    <x v="3"/>
  </r>
  <r>
    <n v="413"/>
    <s v="CA-2017-117457"/>
    <d v="2017-12-08T00:00:00"/>
    <d v="2017-12-12T00:00:00"/>
    <s v="Standard Class"/>
    <s v="KH-16510"/>
    <s v="Keith Herrera"/>
    <x v="0"/>
    <s v="United States"/>
    <s v="San Francisco"/>
    <s v="California"/>
    <n v="94110"/>
    <x v="1"/>
    <s v="FUR-BO-10001972"/>
    <x v="0"/>
    <x v="0"/>
    <s v="O'Sullivan 4-Shelf Bookcase in Odessa Pine"/>
    <n v="1336.829"/>
    <n v="13"/>
    <x v="11"/>
    <n v="31.454799999999999"/>
    <x v="22"/>
    <x v="3"/>
  </r>
  <r>
    <n v="414"/>
    <s v="CA-2017-117457"/>
    <d v="2017-12-08T00:00:00"/>
    <d v="2017-12-12T00:00:00"/>
    <s v="Standard Class"/>
    <s v="KH-16510"/>
    <s v="Keith Herrera"/>
    <x v="0"/>
    <s v="United States"/>
    <s v="San Francisco"/>
    <s v="California"/>
    <n v="94110"/>
    <x v="1"/>
    <s v="FUR-CH-10003956"/>
    <x v="0"/>
    <x v="1"/>
    <s v="Novimex High-Tech Fabric Mesh Task Chair"/>
    <n v="113.568"/>
    <n v="2"/>
    <x v="2"/>
    <n v="-18.454799999999999"/>
    <x v="22"/>
    <x v="3"/>
  </r>
  <r>
    <n v="415"/>
    <s v="CA-2017-142636"/>
    <d v="2017-11-03T00:00:00"/>
    <d v="2017-07-11T00:00:00"/>
    <s v="Standard Class"/>
    <s v="KC-16675"/>
    <s v="Kimberly Carter"/>
    <x v="1"/>
    <s v="United States"/>
    <s v="Seattle"/>
    <s v="Washington"/>
    <n v="98105"/>
    <x v="1"/>
    <s v="OFF-PA-10000157"/>
    <x v="1"/>
    <x v="10"/>
    <s v="Xerox 191"/>
    <n v="139.86000000000001"/>
    <n v="7"/>
    <x v="0"/>
    <n v="65.734200000000001"/>
    <x v="23"/>
    <x v="3"/>
  </r>
  <r>
    <n v="416"/>
    <s v="CA-2017-142636"/>
    <d v="2017-11-03T00:00:00"/>
    <d v="2017-07-11T00:00:00"/>
    <s v="Standard Class"/>
    <s v="KC-16675"/>
    <s v="Kimberly Carter"/>
    <x v="1"/>
    <s v="United States"/>
    <s v="Seattle"/>
    <s v="Washington"/>
    <n v="98105"/>
    <x v="1"/>
    <s v="FUR-CH-10001891"/>
    <x v="0"/>
    <x v="1"/>
    <s v="Global Deluxe Office Fabric Chairs"/>
    <n v="307.13600000000002"/>
    <n v="4"/>
    <x v="2"/>
    <n v="26.874400000000001"/>
    <x v="23"/>
    <x v="3"/>
  </r>
  <r>
    <n v="417"/>
    <s v="CA-2017-122105"/>
    <d v="2017-06-24T00:00:00"/>
    <s v="6/28/2017"/>
    <s v="Standard Class"/>
    <s v="CJ-12010"/>
    <s v="Caroline Jumper"/>
    <x v="0"/>
    <s v="United States"/>
    <s v="Huntington Beach"/>
    <s v="California"/>
    <n v="92646"/>
    <x v="1"/>
    <s v="OFF-AR-10004344"/>
    <x v="1"/>
    <x v="6"/>
    <s v="Bulldog Vacuum Base Pencil Sharpener"/>
    <n v="95.92"/>
    <n v="8"/>
    <x v="0"/>
    <n v="25.898399999999999"/>
    <x v="27"/>
    <x v="3"/>
  </r>
  <r>
    <n v="418"/>
    <s v="CA-2016-148796"/>
    <d v="2016-04-14T00:00:00"/>
    <s v="4/18/2016"/>
    <s v="Standard Class"/>
    <s v="PB-19150"/>
    <s v="Philip Brown"/>
    <x v="0"/>
    <s v="United States"/>
    <s v="Los Angeles"/>
    <s v="California"/>
    <n v="90004"/>
    <x v="1"/>
    <s v="FUR-CH-10004886"/>
    <x v="0"/>
    <x v="1"/>
    <s v="Bevis Steel Folding Chairs"/>
    <n v="383.8"/>
    <n v="5"/>
    <x v="2"/>
    <n v="38.380000000000003"/>
    <x v="25"/>
    <x v="0"/>
  </r>
  <r>
    <n v="419"/>
    <s v="CA-2017-154816"/>
    <d v="2017-11-06T00:00:00"/>
    <d v="2017-10-11T00:00:00"/>
    <s v="Standard Class"/>
    <s v="VB-21745"/>
    <s v="Victoria Brennan"/>
    <x v="1"/>
    <s v="United States"/>
    <s v="Richmond"/>
    <s v="Kentucky"/>
    <n v="40475"/>
    <x v="0"/>
    <s v="OFF-PA-10003845"/>
    <x v="1"/>
    <x v="10"/>
    <s v="Xerox 1987"/>
    <n v="5.78"/>
    <n v="1"/>
    <x v="0"/>
    <n v="2.8321999999999998"/>
    <x v="23"/>
    <x v="3"/>
  </r>
  <r>
    <n v="420"/>
    <s v="CA-2017-110478"/>
    <d v="2017-03-04T00:00:00"/>
    <d v="2017-09-03T00:00:00"/>
    <s v="Standard Class"/>
    <s v="SP-20860"/>
    <s v="Sung Pak"/>
    <x v="1"/>
    <s v="United States"/>
    <s v="Los Angeles"/>
    <s v="California"/>
    <n v="90045"/>
    <x v="1"/>
    <s v="OFF-AR-10001573"/>
    <x v="1"/>
    <x v="6"/>
    <s v="American Pencil"/>
    <n v="9.32"/>
    <n v="4"/>
    <x v="0"/>
    <n v="2.7027999999999999"/>
    <x v="42"/>
    <x v="3"/>
  </r>
  <r>
    <n v="421"/>
    <s v="CA-2017-110478"/>
    <d v="2017-03-04T00:00:00"/>
    <d v="2017-09-03T00:00:00"/>
    <s v="Standard Class"/>
    <s v="SP-20860"/>
    <s v="Sung Pak"/>
    <x v="1"/>
    <s v="United States"/>
    <s v="Los Angeles"/>
    <s v="California"/>
    <n v="90045"/>
    <x v="1"/>
    <s v="OFF-EN-10000483"/>
    <x v="1"/>
    <x v="12"/>
    <s v="White Envelopes, White Envelopes with Clear Poly Window"/>
    <n v="15.25"/>
    <n v="1"/>
    <x v="0"/>
    <n v="7.0149999999999997"/>
    <x v="42"/>
    <x v="3"/>
  </r>
  <r>
    <n v="422"/>
    <s v="CA-2014-142048"/>
    <d v="2014-06-22T00:00:00"/>
    <s v="6/25/2014"/>
    <s v="First Class"/>
    <s v="JE-15745"/>
    <s v="Joel Eaton"/>
    <x v="0"/>
    <s v="United States"/>
    <s v="Louisville"/>
    <s v="Colorado"/>
    <n v="80027"/>
    <x v="1"/>
    <s v="TEC-AC-10004114"/>
    <x v="2"/>
    <x v="11"/>
    <s v="KeyTronic†6101 Series -†Keyboard†- Black"/>
    <n v="196.75200000000001"/>
    <n v="6"/>
    <x v="2"/>
    <n v="56.566200000000002"/>
    <x v="3"/>
    <x v="2"/>
  </r>
  <r>
    <n v="423"/>
    <s v="CA-2017-125388"/>
    <d v="2017-10-19T00:00:00"/>
    <s v="10/23/2017"/>
    <s v="Standard Class"/>
    <s v="MP-17965"/>
    <s v="Michael Paige"/>
    <x v="1"/>
    <s v="United States"/>
    <s v="Lawrence"/>
    <s v="Massachusetts"/>
    <n v="1841"/>
    <x v="3"/>
    <s v="FUR-FU-10004712"/>
    <x v="0"/>
    <x v="5"/>
    <s v="Westinghouse Mesh Shade Clip-On Gooseneck Lamp, Black"/>
    <n v="56.56"/>
    <n v="4"/>
    <x v="0"/>
    <n v="14.7056"/>
    <x v="13"/>
    <x v="3"/>
  </r>
  <r>
    <n v="424"/>
    <s v="CA-2017-125388"/>
    <d v="2017-10-19T00:00:00"/>
    <s v="10/23/2017"/>
    <s v="Standard Class"/>
    <s v="MP-17965"/>
    <s v="Michael Paige"/>
    <x v="1"/>
    <s v="United States"/>
    <s v="Lawrence"/>
    <s v="Massachusetts"/>
    <n v="1841"/>
    <x v="3"/>
    <s v="OFF-ST-10000918"/>
    <x v="1"/>
    <x v="4"/>
    <s v="Crate-A-Files"/>
    <n v="32.700000000000003"/>
    <n v="3"/>
    <x v="0"/>
    <n v="8.5020000000000007"/>
    <x v="13"/>
    <x v="3"/>
  </r>
  <r>
    <n v="425"/>
    <s v="CA-2017-155705"/>
    <d v="2017-08-21T00:00:00"/>
    <s v="8/23/2017"/>
    <s v="Second Class"/>
    <s v="NF-18385"/>
    <s v="Natalie Fritzler"/>
    <x v="0"/>
    <s v="United States"/>
    <s v="Jackson"/>
    <s v="Mississippi"/>
    <n v="39212"/>
    <x v="0"/>
    <s v="FUR-CH-10000015"/>
    <x v="0"/>
    <x v="1"/>
    <s v="Hon Multipurpose Stacking Arm Chairs"/>
    <n v="866.4"/>
    <n v="4"/>
    <x v="0"/>
    <n v="225.26400000000001"/>
    <x v="43"/>
    <x v="3"/>
  </r>
  <r>
    <n v="426"/>
    <s v="CA-2017-149160"/>
    <d v="2017-11-23T00:00:00"/>
    <s v="11/26/2017"/>
    <s v="Second Class"/>
    <s v="JM-15265"/>
    <s v="Janet Molinari"/>
    <x v="1"/>
    <s v="United States"/>
    <s v="Canton"/>
    <s v="Michigan"/>
    <n v="48187"/>
    <x v="2"/>
    <s v="FUR-FU-10003347"/>
    <x v="0"/>
    <x v="5"/>
    <s v="Coloredge Poster Frame"/>
    <n v="28.4"/>
    <n v="2"/>
    <x v="0"/>
    <n v="11.076000000000001"/>
    <x v="23"/>
    <x v="3"/>
  </r>
  <r>
    <n v="427"/>
    <s v="CA-2017-149160"/>
    <d v="2017-11-23T00:00:00"/>
    <s v="11/26/2017"/>
    <s v="Second Class"/>
    <s v="JM-15265"/>
    <s v="Janet Molinari"/>
    <x v="1"/>
    <s v="United States"/>
    <s v="Canton"/>
    <s v="Michigan"/>
    <n v="48187"/>
    <x v="2"/>
    <s v="OFF-BI-10001543"/>
    <x v="1"/>
    <x v="8"/>
    <s v="GBC VeloBinder Manual Binding System"/>
    <n v="287.92"/>
    <n v="8"/>
    <x v="0"/>
    <n v="138.20160000000001"/>
    <x v="23"/>
    <x v="3"/>
  </r>
  <r>
    <n v="428"/>
    <s v="CA-2014-101476"/>
    <d v="2014-09-12T00:00:00"/>
    <s v="9/13/2014"/>
    <s v="First Class"/>
    <s v="SD-20485"/>
    <s v="Shirley Daniels"/>
    <x v="2"/>
    <s v="United States"/>
    <s v="New Rochelle"/>
    <s v="New York"/>
    <n v="10801"/>
    <x v="3"/>
    <s v="TEC-MA-10000029"/>
    <x v="2"/>
    <x v="15"/>
    <s v="Epson WorkForce WF-2530 All-in-One Printer, Copier Scanner"/>
    <n v="69.989999999999995"/>
    <n v="1"/>
    <x v="0"/>
    <n v="30.095700000000001"/>
    <x v="30"/>
    <x v="2"/>
  </r>
  <r>
    <n v="429"/>
    <s v="CA-2017-152275"/>
    <d v="2017-10-01T00:00:00"/>
    <d v="2017-08-10T00:00:00"/>
    <s v="Standard Class"/>
    <s v="KH-16630"/>
    <s v="Ken Heidel"/>
    <x v="1"/>
    <s v="United States"/>
    <s v="San Antonio"/>
    <s v="Texas"/>
    <n v="78207"/>
    <x v="2"/>
    <s v="OFF-AR-10000369"/>
    <x v="1"/>
    <x v="6"/>
    <s v="Design Ebony Sketching Pencil"/>
    <n v="6.6719999999999997"/>
    <n v="6"/>
    <x v="2"/>
    <n v="0.50039999999999996"/>
    <x v="13"/>
    <x v="3"/>
  </r>
  <r>
    <n v="430"/>
    <s v="US-2016-123750"/>
    <d v="2016-04-15T00:00:00"/>
    <s v="4/21/2016"/>
    <s v="Standard Class"/>
    <s v="RB-19795"/>
    <s v="Ross Baird"/>
    <x v="2"/>
    <s v="United States"/>
    <s v="Gastonia"/>
    <s v="North Carolina"/>
    <n v="28052"/>
    <x v="0"/>
    <s v="OFF-BI-10004584"/>
    <x v="1"/>
    <x v="8"/>
    <s v="GBC ProClick 150 Presentation Binding System"/>
    <n v="189.58799999999999"/>
    <n v="2"/>
    <x v="6"/>
    <n v="-145.35079999999999"/>
    <x v="25"/>
    <x v="0"/>
  </r>
  <r>
    <n v="431"/>
    <s v="US-2016-123750"/>
    <d v="2016-04-15T00:00:00"/>
    <s v="4/21/2016"/>
    <s v="Standard Class"/>
    <s v="RB-19795"/>
    <s v="Ross Baird"/>
    <x v="2"/>
    <s v="United States"/>
    <s v="Gastonia"/>
    <s v="North Carolina"/>
    <n v="28052"/>
    <x v="0"/>
    <s v="TEC-AC-10004659"/>
    <x v="2"/>
    <x v="11"/>
    <s v="Imation†Secure+ Hardware Encrypted USB 2.0†Flash Drive; 16GB"/>
    <n v="408.74400000000003"/>
    <n v="7"/>
    <x v="2"/>
    <n v="76.639499999999998"/>
    <x v="25"/>
    <x v="0"/>
  </r>
  <r>
    <n v="432"/>
    <s v="US-2016-123750"/>
    <d v="2016-04-15T00:00:00"/>
    <s v="4/21/2016"/>
    <s v="Standard Class"/>
    <s v="RB-19795"/>
    <s v="Ross Baird"/>
    <x v="2"/>
    <s v="United States"/>
    <s v="Gastonia"/>
    <s v="North Carolina"/>
    <n v="28052"/>
    <x v="0"/>
    <s v="TEC-AC-10004659"/>
    <x v="2"/>
    <x v="11"/>
    <s v="Imation†Secure+ Hardware Encrypted USB 2.0†Flash Drive; 16GB"/>
    <n v="291.95999999999998"/>
    <n v="5"/>
    <x v="2"/>
    <n v="54.7425"/>
    <x v="25"/>
    <x v="0"/>
  </r>
  <r>
    <n v="433"/>
    <s v="US-2016-123750"/>
    <d v="2016-04-15T00:00:00"/>
    <s v="4/21/2016"/>
    <s v="Standard Class"/>
    <s v="RB-19795"/>
    <s v="Ross Baird"/>
    <x v="2"/>
    <s v="United States"/>
    <s v="Gastonia"/>
    <s v="North Carolina"/>
    <n v="28052"/>
    <x v="0"/>
    <s v="OFF-ST-10000617"/>
    <x v="1"/>
    <x v="4"/>
    <s v="Woodgrain Magazine Files by Perma"/>
    <n v="4.7679999999999998"/>
    <n v="2"/>
    <x v="2"/>
    <n v="-0.77480000000000004"/>
    <x v="25"/>
    <x v="0"/>
  </r>
  <r>
    <n v="434"/>
    <s v="CA-2016-127369"/>
    <d v="2016-06-06T00:00:00"/>
    <d v="2016-07-06T00:00:00"/>
    <s v="First Class"/>
    <s v="DB-13060"/>
    <s v="Dave Brooks"/>
    <x v="0"/>
    <s v="United States"/>
    <s v="Lowell"/>
    <s v="Massachusetts"/>
    <n v="1852"/>
    <x v="3"/>
    <s v="OFF-ST-10003306"/>
    <x v="1"/>
    <x v="4"/>
    <s v="Letter Size Cart"/>
    <n v="714.3"/>
    <n v="5"/>
    <x v="0"/>
    <n v="207.14699999999999"/>
    <x v="1"/>
    <x v="0"/>
  </r>
  <r>
    <n v="435"/>
    <s v="US-2014-150574"/>
    <d v="2014-12-19T00:00:00"/>
    <s v="12/25/2014"/>
    <s v="Standard Class"/>
    <s v="MK-18160"/>
    <s v="Mike Kennedy"/>
    <x v="0"/>
    <s v="United States"/>
    <s v="Jacksonville"/>
    <s v="Florida"/>
    <n v="32216"/>
    <x v="0"/>
    <s v="OFF-BI-10000773"/>
    <x v="1"/>
    <x v="8"/>
    <s v="Insertable Tab Post Binder Dividers"/>
    <n v="4.8120000000000003"/>
    <n v="2"/>
    <x v="6"/>
    <n v="-3.6892"/>
    <x v="20"/>
    <x v="2"/>
  </r>
  <r>
    <n v="436"/>
    <s v="US-2014-150574"/>
    <d v="2014-12-19T00:00:00"/>
    <s v="12/25/2014"/>
    <s v="Standard Class"/>
    <s v="MK-18160"/>
    <s v="Mike Kennedy"/>
    <x v="0"/>
    <s v="United States"/>
    <s v="Jacksonville"/>
    <s v="Florida"/>
    <n v="32216"/>
    <x v="0"/>
    <s v="TEC-AC-10002600"/>
    <x v="2"/>
    <x v="11"/>
    <s v="Belkin QODE FastFit Bluetooth Keyboard"/>
    <n v="247.8"/>
    <n v="5"/>
    <x v="2"/>
    <n v="-18.585000000000001"/>
    <x v="20"/>
    <x v="2"/>
  </r>
  <r>
    <n v="437"/>
    <s v="CA-2016-147375"/>
    <d v="2016-06-12T00:00:00"/>
    <s v="6/14/2016"/>
    <s v="Second Class"/>
    <s v="PO-19180"/>
    <s v="Philisse Overcash"/>
    <x v="2"/>
    <s v="United States"/>
    <s v="Chicago"/>
    <s v="Illinois"/>
    <n v="60623"/>
    <x v="2"/>
    <s v="TEC-MA-10002937"/>
    <x v="2"/>
    <x v="15"/>
    <s v="Canon Color ImageCLASS MF8580Cdw Wireless Laser All-In-One Printer, Copier, Scanner"/>
    <n v="1007.979"/>
    <n v="3"/>
    <x v="4"/>
    <n v="43.199100000000001"/>
    <x v="1"/>
    <x v="0"/>
  </r>
  <r>
    <n v="438"/>
    <s v="CA-2016-147375"/>
    <d v="2016-06-12T00:00:00"/>
    <s v="6/14/2016"/>
    <s v="Second Class"/>
    <s v="PO-19180"/>
    <s v="Philisse Overcash"/>
    <x v="2"/>
    <s v="United States"/>
    <s v="Chicago"/>
    <s v="Illinois"/>
    <n v="60623"/>
    <x v="2"/>
    <s v="OFF-PA-10001970"/>
    <x v="1"/>
    <x v="10"/>
    <s v="Xerox 1908"/>
    <n v="313.488"/>
    <n v="7"/>
    <x v="2"/>
    <n v="113.63939999999999"/>
    <x v="1"/>
    <x v="0"/>
  </r>
  <r>
    <n v="439"/>
    <s v="CA-2017-130043"/>
    <d v="2017-09-15T00:00:00"/>
    <s v="9/19/2017"/>
    <s v="Standard Class"/>
    <s v="BB-11545"/>
    <s v="Brenda Bowman"/>
    <x v="1"/>
    <s v="United States"/>
    <s v="Houston"/>
    <s v="Texas"/>
    <n v="77070"/>
    <x v="2"/>
    <s v="OFF-PA-10002230"/>
    <x v="1"/>
    <x v="10"/>
    <s v="Xerox 1897"/>
    <n v="31.872"/>
    <n v="8"/>
    <x v="2"/>
    <n v="11.553599999999999"/>
    <x v="15"/>
    <x v="3"/>
  </r>
  <r>
    <n v="440"/>
    <s v="CA-2017-157252"/>
    <d v="2017-01-20T00:00:00"/>
    <s v="1/23/2017"/>
    <s v="Second Class"/>
    <s v="CV-12805"/>
    <s v="Cynthia Voltz"/>
    <x v="1"/>
    <s v="United States"/>
    <s v="New York City"/>
    <s v="New York"/>
    <n v="10024"/>
    <x v="3"/>
    <s v="FUR-CH-10003396"/>
    <x v="0"/>
    <x v="1"/>
    <s v="Global Deluxe Steno Chair"/>
    <n v="207.846"/>
    <n v="3"/>
    <x v="9"/>
    <n v="2.3094000000000001"/>
    <x v="44"/>
    <x v="3"/>
  </r>
  <r>
    <n v="441"/>
    <s v="CA-2016-115756"/>
    <d v="2016-09-05T00:00:00"/>
    <d v="2016-07-09T00:00:00"/>
    <s v="Second Class"/>
    <s v="PK-19075"/>
    <s v="Pete Kriz"/>
    <x v="0"/>
    <s v="United States"/>
    <s v="Detroit"/>
    <s v="Michigan"/>
    <n v="48227"/>
    <x v="2"/>
    <s v="FUR-FU-10000246"/>
    <x v="0"/>
    <x v="5"/>
    <s v="Aluminum Document Frame"/>
    <n v="12.22"/>
    <n v="1"/>
    <x v="0"/>
    <n v="3.6659999999999999"/>
    <x v="21"/>
    <x v="0"/>
  </r>
  <r>
    <n v="442"/>
    <s v="CA-2016-115756"/>
    <d v="2016-09-05T00:00:00"/>
    <d v="2016-07-09T00:00:00"/>
    <s v="Second Class"/>
    <s v="PK-19075"/>
    <s v="Pete Kriz"/>
    <x v="0"/>
    <s v="United States"/>
    <s v="Detroit"/>
    <s v="Michigan"/>
    <n v="48227"/>
    <x v="2"/>
    <s v="OFF-ST-10000060"/>
    <x v="1"/>
    <x v="4"/>
    <s v="Fellowes Bankers Box Staxonsteel Drawer File/Stacking System"/>
    <n v="194.94"/>
    <n v="3"/>
    <x v="0"/>
    <n v="23.392800000000001"/>
    <x v="21"/>
    <x v="0"/>
  </r>
  <r>
    <n v="443"/>
    <s v="CA-2016-115756"/>
    <d v="2016-09-05T00:00:00"/>
    <d v="2016-07-09T00:00:00"/>
    <s v="Second Class"/>
    <s v="PK-19075"/>
    <s v="Pete Kriz"/>
    <x v="0"/>
    <s v="United States"/>
    <s v="Detroit"/>
    <s v="Michigan"/>
    <n v="48227"/>
    <x v="2"/>
    <s v="OFF-ST-10003058"/>
    <x v="1"/>
    <x v="4"/>
    <s v="Eldon Mobile Mega Data Cart  Mega Stackable  Add-On Trays"/>
    <n v="70.95"/>
    <n v="3"/>
    <x v="0"/>
    <n v="20.575500000000002"/>
    <x v="21"/>
    <x v="0"/>
  </r>
  <r>
    <n v="444"/>
    <s v="CA-2016-115756"/>
    <d v="2016-09-05T00:00:00"/>
    <d v="2016-07-09T00:00:00"/>
    <s v="Second Class"/>
    <s v="PK-19075"/>
    <s v="Pete Kriz"/>
    <x v="0"/>
    <s v="United States"/>
    <s v="Detroit"/>
    <s v="Michigan"/>
    <n v="48227"/>
    <x v="2"/>
    <s v="OFF-PA-10002222"/>
    <x v="1"/>
    <x v="10"/>
    <s v="Xerox Color Copier Paper, 11&quot; x 17&quot;, Ream"/>
    <n v="91.36"/>
    <n v="4"/>
    <x v="0"/>
    <n v="42.025599999999997"/>
    <x v="21"/>
    <x v="0"/>
  </r>
  <r>
    <n v="445"/>
    <s v="CA-2016-115756"/>
    <d v="2016-09-05T00:00:00"/>
    <d v="2016-07-09T00:00:00"/>
    <s v="Second Class"/>
    <s v="PK-19075"/>
    <s v="Pete Kriz"/>
    <x v="0"/>
    <s v="United States"/>
    <s v="Detroit"/>
    <s v="Michigan"/>
    <n v="48227"/>
    <x v="2"/>
    <s v="FUR-CH-10002372"/>
    <x v="0"/>
    <x v="1"/>
    <s v="Office Star - Ergonomically Designed Knee Chair"/>
    <n v="242.94"/>
    <n v="3"/>
    <x v="0"/>
    <n v="29.152799999999999"/>
    <x v="21"/>
    <x v="0"/>
  </r>
  <r>
    <n v="446"/>
    <s v="CA-2016-115756"/>
    <d v="2016-09-05T00:00:00"/>
    <d v="2016-07-09T00:00:00"/>
    <s v="Second Class"/>
    <s v="PK-19075"/>
    <s v="Pete Kriz"/>
    <x v="0"/>
    <s v="United States"/>
    <s v="Detroit"/>
    <s v="Michigan"/>
    <n v="48227"/>
    <x v="2"/>
    <s v="OFF-LA-10001317"/>
    <x v="1"/>
    <x v="2"/>
    <s v="Avery 520"/>
    <n v="22.05"/>
    <n v="7"/>
    <x v="0"/>
    <n v="10.584"/>
    <x v="21"/>
    <x v="0"/>
  </r>
  <r>
    <n v="447"/>
    <s v="CA-2017-154214"/>
    <d v="2017-03-20T00:00:00"/>
    <s v="3/25/2017"/>
    <s v="Second Class"/>
    <s v="TB-21595"/>
    <s v="Troy Blackwell"/>
    <x v="0"/>
    <s v="United States"/>
    <s v="Columbus"/>
    <s v="Indiana"/>
    <n v="47201"/>
    <x v="2"/>
    <s v="FUR-FU-10000206"/>
    <x v="0"/>
    <x v="5"/>
    <s v="GE General Purpose, Extra Long Life, Showcase &amp; Floodlight Incandescent Bulbs"/>
    <n v="2.91"/>
    <n v="1"/>
    <x v="0"/>
    <n v="1.3676999999999999"/>
    <x v="42"/>
    <x v="3"/>
  </r>
  <r>
    <n v="448"/>
    <s v="CA-2016-166674"/>
    <d v="2016-04-01T00:00:00"/>
    <d v="2016-03-04T00:00:00"/>
    <s v="Second Class"/>
    <s v="RB-19360"/>
    <s v="Raymond Buch"/>
    <x v="0"/>
    <s v="United States"/>
    <s v="Auburn"/>
    <s v="New York"/>
    <n v="13021"/>
    <x v="3"/>
    <s v="OFF-AR-10000588"/>
    <x v="1"/>
    <x v="6"/>
    <s v="Newell 345"/>
    <n v="59.52"/>
    <n v="3"/>
    <x v="0"/>
    <n v="15.475199999999999"/>
    <x v="25"/>
    <x v="0"/>
  </r>
  <r>
    <n v="449"/>
    <s v="CA-2016-166674"/>
    <d v="2016-04-01T00:00:00"/>
    <d v="2016-03-04T00:00:00"/>
    <s v="Second Class"/>
    <s v="RB-19360"/>
    <s v="Raymond Buch"/>
    <x v="0"/>
    <s v="United States"/>
    <s v="Auburn"/>
    <s v="New York"/>
    <n v="13021"/>
    <x v="3"/>
    <s v="OFF-ST-10001469"/>
    <x v="1"/>
    <x v="4"/>
    <s v="Fellowes Bankers Box Recycled Super Stor/Drawer"/>
    <n v="161.94"/>
    <n v="3"/>
    <x v="0"/>
    <n v="9.7164000000000001"/>
    <x v="25"/>
    <x v="0"/>
  </r>
  <r>
    <n v="450"/>
    <s v="CA-2016-166674"/>
    <d v="2016-04-01T00:00:00"/>
    <d v="2016-03-04T00:00:00"/>
    <s v="Second Class"/>
    <s v="RB-19360"/>
    <s v="Raymond Buch"/>
    <x v="0"/>
    <s v="United States"/>
    <s v="Auburn"/>
    <s v="New York"/>
    <n v="13021"/>
    <x v="3"/>
    <s v="OFF-AR-10001953"/>
    <x v="1"/>
    <x v="6"/>
    <s v="Boston 1645 Deluxe Heavier-Duty Electric Pencil Sharpener"/>
    <n v="263.88"/>
    <n v="6"/>
    <x v="0"/>
    <n v="71.247600000000006"/>
    <x v="25"/>
    <x v="0"/>
  </r>
  <r>
    <n v="451"/>
    <s v="CA-2016-166674"/>
    <d v="2016-04-01T00:00:00"/>
    <d v="2016-03-04T00:00:00"/>
    <s v="Second Class"/>
    <s v="RB-19360"/>
    <s v="Raymond Buch"/>
    <x v="0"/>
    <s v="United States"/>
    <s v="Auburn"/>
    <s v="New York"/>
    <n v="13021"/>
    <x v="3"/>
    <s v="OFF-AR-10003156"/>
    <x v="1"/>
    <x v="6"/>
    <s v="50 Colored Long Pencils"/>
    <n v="30.48"/>
    <n v="3"/>
    <x v="0"/>
    <n v="7.9248000000000003"/>
    <x v="25"/>
    <x v="0"/>
  </r>
  <r>
    <n v="452"/>
    <s v="CA-2016-166674"/>
    <d v="2016-04-01T00:00:00"/>
    <d v="2016-03-04T00:00:00"/>
    <s v="Second Class"/>
    <s v="RB-19360"/>
    <s v="Raymond Buch"/>
    <x v="0"/>
    <s v="United States"/>
    <s v="Auburn"/>
    <s v="New York"/>
    <n v="13021"/>
    <x v="3"/>
    <s v="OFF-AR-10004974"/>
    <x v="1"/>
    <x v="6"/>
    <s v="Newell 342"/>
    <n v="9.84"/>
    <n v="3"/>
    <x v="0"/>
    <n v="2.8536000000000001"/>
    <x v="25"/>
    <x v="0"/>
  </r>
  <r>
    <n v="453"/>
    <s v="CA-2016-166674"/>
    <d v="2016-04-01T00:00:00"/>
    <d v="2016-03-04T00:00:00"/>
    <s v="Second Class"/>
    <s v="RB-19360"/>
    <s v="Raymond Buch"/>
    <x v="0"/>
    <s v="United States"/>
    <s v="Auburn"/>
    <s v="New York"/>
    <n v="13021"/>
    <x v="3"/>
    <s v="TEC-PH-10002365"/>
    <x v="2"/>
    <x v="7"/>
    <s v="Belkin Grip Candy Sheer Case / Cover for iPhone 5 and 5S"/>
    <n v="35.119999999999997"/>
    <n v="4"/>
    <x v="0"/>
    <n v="9.1311999999999998"/>
    <x v="25"/>
    <x v="0"/>
  </r>
  <r>
    <n v="454"/>
    <s v="CA-2017-147277"/>
    <d v="2017-10-20T00:00:00"/>
    <s v="10/24/2017"/>
    <s v="Standard Class"/>
    <s v="EB-13705"/>
    <s v="Ed Braxton"/>
    <x v="1"/>
    <s v="United States"/>
    <s v="Akron"/>
    <s v="Ohio"/>
    <n v="44312"/>
    <x v="3"/>
    <s v="FUR-TA-10001539"/>
    <x v="0"/>
    <x v="3"/>
    <s v="Chromcraft Rectangular Conference Tables"/>
    <n v="284.36399999999998"/>
    <n v="2"/>
    <x v="10"/>
    <n v="-75.830399999999997"/>
    <x v="13"/>
    <x v="3"/>
  </r>
  <r>
    <n v="455"/>
    <s v="CA-2017-147277"/>
    <d v="2017-10-20T00:00:00"/>
    <s v="10/24/2017"/>
    <s v="Standard Class"/>
    <s v="EB-13705"/>
    <s v="Ed Braxton"/>
    <x v="1"/>
    <s v="United States"/>
    <s v="Akron"/>
    <s v="Ohio"/>
    <n v="44312"/>
    <x v="3"/>
    <s v="OFF-ST-10000142"/>
    <x v="1"/>
    <x v="4"/>
    <s v="Deluxe Rollaway Locking File with Drawer"/>
    <n v="665.40800000000002"/>
    <n v="2"/>
    <x v="2"/>
    <n v="66.540800000000004"/>
    <x v="13"/>
    <x v="3"/>
  </r>
  <r>
    <n v="456"/>
    <s v="CA-2016-100153"/>
    <d v="2016-12-13T00:00:00"/>
    <s v="12/17/2016"/>
    <s v="Standard Class"/>
    <s v="KH-16630"/>
    <s v="Ken Heidel"/>
    <x v="1"/>
    <s v="United States"/>
    <s v="Norman"/>
    <s v="Oklahoma"/>
    <n v="73071"/>
    <x v="2"/>
    <s v="TEC-AC-10001772"/>
    <x v="2"/>
    <x v="11"/>
    <s v="Memorex Mini Travel Drive 16 GB USB 2.0 Flash Drive"/>
    <n v="63.88"/>
    <n v="4"/>
    <x v="0"/>
    <n v="24.9132"/>
    <x v="5"/>
    <x v="0"/>
  </r>
  <r>
    <n v="457"/>
    <s v="US-2014-110674"/>
    <d v="2014-02-12T00:00:00"/>
    <s v="2/18/2014"/>
    <s v="Standard Class"/>
    <s v="SC-20095"/>
    <s v="Sanjit Chand"/>
    <x v="0"/>
    <s v="United States"/>
    <s v="Concord"/>
    <s v="California"/>
    <n v="94521"/>
    <x v="1"/>
    <s v="FUR-CH-10000225"/>
    <x v="0"/>
    <x v="1"/>
    <s v="Global Geo Office Task Chair, Gray"/>
    <n v="129.56800000000001"/>
    <n v="2"/>
    <x v="2"/>
    <n v="-24.294"/>
    <x v="45"/>
    <x v="2"/>
  </r>
  <r>
    <n v="458"/>
    <s v="US-2016-157945"/>
    <d v="2016-09-26T00:00:00"/>
    <d v="2016-01-10T00:00:00"/>
    <s v="Standard Class"/>
    <s v="NF-18385"/>
    <s v="Natalie Fritzler"/>
    <x v="0"/>
    <s v="United States"/>
    <s v="Decatur"/>
    <s v="Illinois"/>
    <n v="62521"/>
    <x v="2"/>
    <s v="FUR-CH-10002331"/>
    <x v="0"/>
    <x v="1"/>
    <s v="Hon 4700 Series Mobuis Mid-Back Task Chairs with Adjustable Arms"/>
    <n v="747.55799999999999"/>
    <n v="3"/>
    <x v="4"/>
    <n v="-96.114599999999996"/>
    <x v="21"/>
    <x v="0"/>
  </r>
  <r>
    <n v="459"/>
    <s v="US-2016-157945"/>
    <d v="2016-09-26T00:00:00"/>
    <d v="2016-01-10T00:00:00"/>
    <s v="Standard Class"/>
    <s v="NF-18385"/>
    <s v="Natalie Fritzler"/>
    <x v="0"/>
    <s v="United States"/>
    <s v="Decatur"/>
    <s v="Illinois"/>
    <n v="62521"/>
    <x v="2"/>
    <s v="OFF-EN-10001415"/>
    <x v="1"/>
    <x v="12"/>
    <s v="Staple envelope"/>
    <n v="8.9280000000000008"/>
    <n v="2"/>
    <x v="2"/>
    <n v="3.3479999999999999"/>
    <x v="21"/>
    <x v="0"/>
  </r>
  <r>
    <n v="460"/>
    <s v="CA-2015-109638"/>
    <d v="2015-12-15T00:00:00"/>
    <s v="12/22/2015"/>
    <s v="Standard Class"/>
    <s v="JH-15985"/>
    <s v="Joseph Holt"/>
    <x v="0"/>
    <s v="United States"/>
    <s v="Seattle"/>
    <s v="Washington"/>
    <n v="98115"/>
    <x v="1"/>
    <s v="OFF-AP-10002472"/>
    <x v="1"/>
    <x v="9"/>
    <s v="3M Office Air Cleaner"/>
    <n v="103.92"/>
    <n v="4"/>
    <x v="0"/>
    <n v="36.372"/>
    <x v="14"/>
    <x v="1"/>
  </r>
  <r>
    <n v="461"/>
    <s v="CA-2015-109638"/>
    <d v="2015-12-15T00:00:00"/>
    <s v="12/22/2015"/>
    <s v="Standard Class"/>
    <s v="JH-15985"/>
    <s v="Joseph Holt"/>
    <x v="0"/>
    <s v="United States"/>
    <s v="Seattle"/>
    <s v="Washington"/>
    <n v="98115"/>
    <x v="1"/>
    <s v="TEC-AC-10004571"/>
    <x v="2"/>
    <x v="11"/>
    <s v="Logitech G700s Rechargeable Gaming Mouse"/>
    <n v="899.91"/>
    <n v="9"/>
    <x v="0"/>
    <n v="377.9622"/>
    <x v="14"/>
    <x v="1"/>
  </r>
  <r>
    <n v="462"/>
    <s v="CA-2015-109638"/>
    <d v="2015-12-15T00:00:00"/>
    <s v="12/22/2015"/>
    <s v="Standard Class"/>
    <s v="JH-15985"/>
    <s v="Joseph Holt"/>
    <x v="0"/>
    <s v="United States"/>
    <s v="Seattle"/>
    <s v="Washington"/>
    <n v="98115"/>
    <x v="1"/>
    <s v="OFF-BI-10001098"/>
    <x v="1"/>
    <x v="8"/>
    <s v="Acco D-Ring Binder w/DublLock"/>
    <n v="51.311999999999998"/>
    <n v="3"/>
    <x v="2"/>
    <n v="18.6006"/>
    <x v="14"/>
    <x v="1"/>
  </r>
  <r>
    <n v="463"/>
    <s v="CA-2016-109869"/>
    <d v="2016-04-22T00:00:00"/>
    <s v="4/29/2016"/>
    <s v="Standard Class"/>
    <s v="TN-21040"/>
    <s v="Tanja Norvell"/>
    <x v="2"/>
    <s v="United States"/>
    <s v="Phoenix"/>
    <s v="Arizona"/>
    <n v="85023"/>
    <x v="1"/>
    <s v="FUR-FU-10000023"/>
    <x v="0"/>
    <x v="5"/>
    <s v="Eldon Wave Desk Accessories"/>
    <n v="23.56"/>
    <n v="5"/>
    <x v="2"/>
    <n v="7.0679999999999996"/>
    <x v="25"/>
    <x v="0"/>
  </r>
  <r>
    <n v="464"/>
    <s v="CA-2016-109869"/>
    <d v="2016-04-22T00:00:00"/>
    <s v="4/29/2016"/>
    <s v="Standard Class"/>
    <s v="TN-21040"/>
    <s v="Tanja Norvell"/>
    <x v="2"/>
    <s v="United States"/>
    <s v="Phoenix"/>
    <s v="Arizona"/>
    <n v="85023"/>
    <x v="1"/>
    <s v="FUR-TA-10001889"/>
    <x v="0"/>
    <x v="3"/>
    <s v="Bush Advantage Collection Racetrack Conference Table"/>
    <n v="1272.6300000000001"/>
    <n v="6"/>
    <x v="5"/>
    <n v="-814.48320000000001"/>
    <x v="25"/>
    <x v="0"/>
  </r>
  <r>
    <n v="465"/>
    <s v="CA-2016-109869"/>
    <d v="2016-04-22T00:00:00"/>
    <s v="4/29/2016"/>
    <s v="Standard Class"/>
    <s v="TN-21040"/>
    <s v="Tanja Norvell"/>
    <x v="2"/>
    <s v="United States"/>
    <s v="Phoenix"/>
    <s v="Arizona"/>
    <n v="85023"/>
    <x v="1"/>
    <s v="OFF-BI-10000315"/>
    <x v="1"/>
    <x v="8"/>
    <s v="Poly Designer Cover &amp; Back"/>
    <n v="28.484999999999999"/>
    <n v="5"/>
    <x v="6"/>
    <n v="-20.888999999999999"/>
    <x v="25"/>
    <x v="0"/>
  </r>
  <r>
    <n v="466"/>
    <s v="CA-2016-109869"/>
    <d v="2016-04-22T00:00:00"/>
    <s v="4/29/2016"/>
    <s v="Standard Class"/>
    <s v="TN-21040"/>
    <s v="Tanja Norvell"/>
    <x v="2"/>
    <s v="United States"/>
    <s v="Phoenix"/>
    <s v="Arizona"/>
    <n v="85023"/>
    <x v="1"/>
    <s v="OFF-SU-10003505"/>
    <x v="1"/>
    <x v="14"/>
    <s v="Premier Electric Letter Opener"/>
    <n v="185.376"/>
    <n v="2"/>
    <x v="2"/>
    <n v="-34.758000000000003"/>
    <x v="25"/>
    <x v="0"/>
  </r>
  <r>
    <n v="467"/>
    <s v="CA-2016-109869"/>
    <d v="2016-04-22T00:00:00"/>
    <s v="4/29/2016"/>
    <s v="Standard Class"/>
    <s v="TN-21040"/>
    <s v="Tanja Norvell"/>
    <x v="2"/>
    <s v="United States"/>
    <s v="Phoenix"/>
    <s v="Arizona"/>
    <n v="85023"/>
    <x v="1"/>
    <s v="OFF-AP-10002578"/>
    <x v="1"/>
    <x v="9"/>
    <s v="Fellowes Premier Superior Surge Suppressor, 10-Outlet, With Phone and Remote"/>
    <n v="78.272000000000006"/>
    <n v="2"/>
    <x v="2"/>
    <n v="5.8704000000000001"/>
    <x v="25"/>
    <x v="0"/>
  </r>
  <r>
    <n v="468"/>
    <s v="US-2015-101399"/>
    <d v="2015-01-17T00:00:00"/>
    <s v="1/24/2015"/>
    <s v="Standard Class"/>
    <s v="JS-15940"/>
    <s v="Joni Sundaresam"/>
    <x v="2"/>
    <s v="United States"/>
    <s v="Park Ridge"/>
    <s v="Illinois"/>
    <n v="60068"/>
    <x v="2"/>
    <s v="FUR-FU-10002918"/>
    <x v="0"/>
    <x v="5"/>
    <s v="Eldon ClusterMat Chair Mat with Cordless Antistatic Protection"/>
    <n v="254.744"/>
    <n v="7"/>
    <x v="7"/>
    <n v="-312.06139999999999"/>
    <x v="26"/>
    <x v="1"/>
  </r>
  <r>
    <n v="469"/>
    <s v="CA-2017-154907"/>
    <d v="2017-03-31T00:00:00"/>
    <d v="2017-04-04T00:00:00"/>
    <s v="Standard Class"/>
    <s v="DS-13180"/>
    <s v="David Smith"/>
    <x v="1"/>
    <s v="United States"/>
    <s v="Amarillo"/>
    <s v="Texas"/>
    <n v="79109"/>
    <x v="2"/>
    <s v="FUR-BO-10002824"/>
    <x v="0"/>
    <x v="0"/>
    <s v="Bush Mission Pointe Library"/>
    <n v="205.33279999999999"/>
    <n v="2"/>
    <x v="8"/>
    <n v="-36.235199999999999"/>
    <x v="42"/>
    <x v="3"/>
  </r>
  <r>
    <n v="470"/>
    <s v="US-2016-100419"/>
    <d v="2016-12-16T00:00:00"/>
    <s v="12/20/2016"/>
    <s v="Second Class"/>
    <s v="CC-12670"/>
    <s v="Craig Carreira"/>
    <x v="0"/>
    <s v="United States"/>
    <s v="Chicago"/>
    <s v="Illinois"/>
    <n v="60610"/>
    <x v="2"/>
    <s v="OFF-BI-10002194"/>
    <x v="1"/>
    <x v="8"/>
    <s v="Cardinal Hold-It CD Pocket"/>
    <n v="4.7880000000000003"/>
    <n v="3"/>
    <x v="3"/>
    <n v="-7.9001999999999999"/>
    <x v="5"/>
    <x v="0"/>
  </r>
  <r>
    <n v="471"/>
    <s v="CA-2015-154144"/>
    <d v="2015-12-20T00:00:00"/>
    <s v="12/24/2015"/>
    <s v="Standard Class"/>
    <s v="MH-17785"/>
    <s v="Maya Herman"/>
    <x v="1"/>
    <s v="United States"/>
    <s v="Lindenhurst"/>
    <s v="New York"/>
    <n v="11757"/>
    <x v="3"/>
    <s v="OFF-PA-10004071"/>
    <x v="1"/>
    <x v="10"/>
    <s v="Eaton Premium Continuous-Feed Paper, 25% Cotton, Letter Size, White, 1000 Shts/Box"/>
    <n v="55.48"/>
    <n v="1"/>
    <x v="0"/>
    <n v="26.630400000000002"/>
    <x v="14"/>
    <x v="1"/>
  </r>
  <r>
    <n v="472"/>
    <s v="CA-2014-144666"/>
    <d v="2014-11-09T00:00:00"/>
    <d v="2014-11-11T00:00:00"/>
    <s v="Second Class"/>
    <s v="JP-15520"/>
    <s v="Jeremy Pistek"/>
    <x v="0"/>
    <s v="United States"/>
    <s v="San Francisco"/>
    <s v="California"/>
    <n v="94110"/>
    <x v="1"/>
    <s v="OFF-ST-10002743"/>
    <x v="1"/>
    <x v="4"/>
    <s v="SAFCO Boltless Steel Shelving"/>
    <n v="340.92"/>
    <n v="3"/>
    <x v="0"/>
    <n v="3.4091999999999998"/>
    <x v="7"/>
    <x v="2"/>
  </r>
  <r>
    <n v="473"/>
    <s v="CA-2014-144666"/>
    <d v="2014-11-09T00:00:00"/>
    <d v="2014-11-11T00:00:00"/>
    <s v="Second Class"/>
    <s v="JP-15520"/>
    <s v="Jeremy Pistek"/>
    <x v="0"/>
    <s v="United States"/>
    <s v="San Francisco"/>
    <s v="California"/>
    <n v="94110"/>
    <x v="1"/>
    <s v="FUR-BO-10001601"/>
    <x v="0"/>
    <x v="0"/>
    <s v="Sauder Mission Library with Doors, Fruitwood Finish"/>
    <n v="222.666"/>
    <n v="2"/>
    <x v="11"/>
    <n v="10.478400000000001"/>
    <x v="7"/>
    <x v="2"/>
  </r>
  <r>
    <n v="474"/>
    <s v="CA-2014-144666"/>
    <d v="2014-11-09T00:00:00"/>
    <d v="2014-11-11T00:00:00"/>
    <s v="Second Class"/>
    <s v="JP-15520"/>
    <s v="Jeremy Pistek"/>
    <x v="0"/>
    <s v="United States"/>
    <s v="San Francisco"/>
    <s v="California"/>
    <n v="94110"/>
    <x v="1"/>
    <s v="TEC-PH-10002680"/>
    <x v="2"/>
    <x v="7"/>
    <s v="Samsung Galaxy Note 3"/>
    <n v="703.96799999999996"/>
    <n v="4"/>
    <x v="2"/>
    <n v="87.995999999999995"/>
    <x v="7"/>
    <x v="2"/>
  </r>
  <r>
    <n v="475"/>
    <s v="CA-2014-144666"/>
    <d v="2014-11-09T00:00:00"/>
    <d v="2014-11-11T00:00:00"/>
    <s v="Second Class"/>
    <s v="JP-15520"/>
    <s v="Jeremy Pistek"/>
    <x v="0"/>
    <s v="United States"/>
    <s v="San Francisco"/>
    <s v="California"/>
    <n v="94110"/>
    <x v="1"/>
    <s v="OFF-ST-10001321"/>
    <x v="1"/>
    <x v="4"/>
    <s v="Decoflex Hanging Personal Folder File, Blue"/>
    <n v="92.52"/>
    <n v="6"/>
    <x v="0"/>
    <n v="24.980399999999999"/>
    <x v="7"/>
    <x v="2"/>
  </r>
  <r>
    <n v="476"/>
    <s v="CA-2014-144666"/>
    <d v="2014-11-09T00:00:00"/>
    <d v="2014-11-11T00:00:00"/>
    <s v="Second Class"/>
    <s v="JP-15520"/>
    <s v="Jeremy Pistek"/>
    <x v="0"/>
    <s v="United States"/>
    <s v="San Francisco"/>
    <s v="California"/>
    <n v="94110"/>
    <x v="1"/>
    <s v="OFF-PA-10001509"/>
    <x v="1"/>
    <x v="10"/>
    <s v="Recycled Desk Saver Line &quot;While You Were Out&quot; Book, 5 1/2&quot; X 4&quot;"/>
    <n v="62.65"/>
    <n v="7"/>
    <x v="0"/>
    <n v="28.818999999999999"/>
    <x v="7"/>
    <x v="2"/>
  </r>
  <r>
    <n v="477"/>
    <s v="CA-2014-144666"/>
    <d v="2014-11-09T00:00:00"/>
    <d v="2014-11-11T00:00:00"/>
    <s v="Second Class"/>
    <s v="JP-15520"/>
    <s v="Jeremy Pistek"/>
    <x v="0"/>
    <s v="United States"/>
    <s v="San Francisco"/>
    <s v="California"/>
    <n v="94110"/>
    <x v="1"/>
    <s v="OFF-PA-10003465"/>
    <x v="1"/>
    <x v="10"/>
    <s v="Xerox 1912"/>
    <n v="94.85"/>
    <n v="5"/>
    <x v="0"/>
    <n v="45.527999999999999"/>
    <x v="7"/>
    <x v="2"/>
  </r>
  <r>
    <n v="478"/>
    <s v="CA-2016-103891"/>
    <d v="2016-07-12T00:00:00"/>
    <s v="7/19/2016"/>
    <s v="Standard Class"/>
    <s v="KH-16690"/>
    <s v="Kristen Hastings"/>
    <x v="1"/>
    <s v="United States"/>
    <s v="Los Angeles"/>
    <s v="California"/>
    <n v="90008"/>
    <x v="1"/>
    <s v="TEC-PH-10000149"/>
    <x v="2"/>
    <x v="7"/>
    <s v="Cisco SPA525G2 IP Phone - Wireless"/>
    <n v="95.76"/>
    <n v="6"/>
    <x v="2"/>
    <n v="7.1820000000000004"/>
    <x v="16"/>
    <x v="0"/>
  </r>
  <r>
    <n v="479"/>
    <s v="CA-2016-152632"/>
    <d v="2016-10-27T00:00:00"/>
    <d v="2016-02-11T00:00:00"/>
    <s v="Standard Class"/>
    <s v="JE-15475"/>
    <s v="Jeremy Ellison"/>
    <x v="0"/>
    <s v="United States"/>
    <s v="Troy"/>
    <s v="New York"/>
    <n v="12180"/>
    <x v="3"/>
    <s v="FUR-FU-10002671"/>
    <x v="0"/>
    <x v="5"/>
    <s v="Electrix 20W Halogen Replacement Bulb for Zoom-In Desk Lamp"/>
    <n v="40.200000000000003"/>
    <n v="3"/>
    <x v="0"/>
    <n v="19.295999999999999"/>
    <x v="32"/>
    <x v="0"/>
  </r>
  <r>
    <n v="480"/>
    <s v="CA-2016-100790"/>
    <d v="2016-06-26T00:00:00"/>
    <d v="2016-02-07T00:00:00"/>
    <s v="Standard Class"/>
    <s v="JG-15805"/>
    <s v="John Grady"/>
    <x v="1"/>
    <s v="United States"/>
    <s v="New York City"/>
    <s v="New York"/>
    <n v="10024"/>
    <x v="3"/>
    <s v="OFF-AR-10003045"/>
    <x v="1"/>
    <x v="6"/>
    <s v="Prang Colored Pencils"/>
    <n v="14.7"/>
    <n v="5"/>
    <x v="0"/>
    <n v="6.6150000000000002"/>
    <x v="1"/>
    <x v="0"/>
  </r>
  <r>
    <n v="481"/>
    <s v="CA-2016-100790"/>
    <d v="2016-06-26T00:00:00"/>
    <d v="2016-02-07T00:00:00"/>
    <s v="Standard Class"/>
    <s v="JG-15805"/>
    <s v="John Grady"/>
    <x v="1"/>
    <s v="United States"/>
    <s v="New York City"/>
    <s v="New York"/>
    <n v="10024"/>
    <x v="3"/>
    <s v="OFF-ST-10000689"/>
    <x v="1"/>
    <x v="4"/>
    <s v="Fellowes Strictly Business Drawer File, Letter/Legal Size"/>
    <n v="704.25"/>
    <n v="5"/>
    <x v="0"/>
    <n v="84.51"/>
    <x v="1"/>
    <x v="0"/>
  </r>
  <r>
    <n v="482"/>
    <s v="CA-2014-134677"/>
    <d v="2014-10-06T00:00:00"/>
    <d v="2014-10-10T00:00:00"/>
    <s v="Standard Class"/>
    <s v="XP-21865"/>
    <s v="Xylona Preis"/>
    <x v="0"/>
    <s v="United States"/>
    <s v="San Diego"/>
    <s v="California"/>
    <n v="92024"/>
    <x v="1"/>
    <s v="TEC-AC-10001445"/>
    <x v="2"/>
    <x v="11"/>
    <s v="Imation†USB 2.0 Swivel†Flash Drive†USB†flash drive†- 4 GB - Pink"/>
    <n v="9.09"/>
    <n v="3"/>
    <x v="0"/>
    <n v="1.9089"/>
    <x v="18"/>
    <x v="2"/>
  </r>
  <r>
    <n v="483"/>
    <s v="CA-2014-127691"/>
    <d v="2014-07-22T00:00:00"/>
    <s v="7/27/2014"/>
    <s v="Standard Class"/>
    <s v="EM-14065"/>
    <s v="Erin Mull"/>
    <x v="0"/>
    <s v="United States"/>
    <s v="New York City"/>
    <s v="New York"/>
    <n v="10024"/>
    <x v="3"/>
    <s v="OFF-AR-10002053"/>
    <x v="1"/>
    <x v="6"/>
    <s v="Premium Writing Pencils, Soft, #2 by Central Association for the Blind"/>
    <n v="5.96"/>
    <n v="2"/>
    <x v="0"/>
    <n v="1.6688000000000001"/>
    <x v="39"/>
    <x v="2"/>
  </r>
  <r>
    <n v="484"/>
    <s v="CA-2014-127691"/>
    <d v="2014-07-22T00:00:00"/>
    <s v="7/27/2014"/>
    <s v="Standard Class"/>
    <s v="EM-14065"/>
    <s v="Erin Mull"/>
    <x v="0"/>
    <s v="United States"/>
    <s v="New York City"/>
    <s v="New York"/>
    <n v="10024"/>
    <x v="3"/>
    <s v="TEC-AC-10002567"/>
    <x v="2"/>
    <x v="11"/>
    <s v="Logitech G602 Wireless Gaming Mouse"/>
    <n v="159.97999999999999"/>
    <n v="2"/>
    <x v="0"/>
    <n v="57.592799999999997"/>
    <x v="39"/>
    <x v="2"/>
  </r>
  <r>
    <n v="485"/>
    <s v="CA-2017-140963"/>
    <d v="2017-06-10T00:00:00"/>
    <s v="6/13/2017"/>
    <s v="First Class"/>
    <s v="MT-18070"/>
    <s v="Michelle Tran"/>
    <x v="2"/>
    <s v="United States"/>
    <s v="Los Angeles"/>
    <s v="California"/>
    <n v="90045"/>
    <x v="1"/>
    <s v="OFF-LA-10003923"/>
    <x v="1"/>
    <x v="2"/>
    <s v="Alphabetical Labels for Top Tab Filing"/>
    <n v="29.6"/>
    <n v="2"/>
    <x v="0"/>
    <n v="14.8"/>
    <x v="27"/>
    <x v="3"/>
  </r>
  <r>
    <n v="486"/>
    <s v="CA-2017-140963"/>
    <d v="2017-06-10T00:00:00"/>
    <s v="6/13/2017"/>
    <s v="First Class"/>
    <s v="MT-18070"/>
    <s v="Michelle Tran"/>
    <x v="2"/>
    <s v="United States"/>
    <s v="Los Angeles"/>
    <s v="California"/>
    <n v="90045"/>
    <x v="1"/>
    <s v="FUR-BO-10001337"/>
    <x v="0"/>
    <x v="0"/>
    <s v="O'Sullivan Living Dimensions 2-Shelf Bookcases"/>
    <n v="514.16499999999996"/>
    <n v="5"/>
    <x v="11"/>
    <n v="-30.245000000000001"/>
    <x v="27"/>
    <x v="3"/>
  </r>
  <r>
    <n v="487"/>
    <s v="CA-2017-140963"/>
    <d v="2017-06-10T00:00:00"/>
    <s v="6/13/2017"/>
    <s v="First Class"/>
    <s v="MT-18070"/>
    <s v="Michelle Tran"/>
    <x v="2"/>
    <s v="United States"/>
    <s v="Los Angeles"/>
    <s v="California"/>
    <n v="90045"/>
    <x v="1"/>
    <s v="TEC-PH-10001924"/>
    <x v="2"/>
    <x v="7"/>
    <s v="iHome FM Clock Radio with Lightning Dock"/>
    <n v="279.95999999999998"/>
    <n v="5"/>
    <x v="2"/>
    <n v="17.497499999999999"/>
    <x v="27"/>
    <x v="3"/>
  </r>
  <r>
    <n v="488"/>
    <s v="CA-2014-154627"/>
    <d v="2014-10-29T00:00:00"/>
    <s v="10/31/2014"/>
    <s v="First Class"/>
    <s v="SA-20830"/>
    <s v="Sue Ann Reed"/>
    <x v="0"/>
    <s v="United States"/>
    <s v="Chicago"/>
    <s v="Illinois"/>
    <n v="60610"/>
    <x v="2"/>
    <s v="TEC-PH-10001363"/>
    <x v="2"/>
    <x v="7"/>
    <s v="Apple iPhone 5S"/>
    <n v="2735.9520000000002"/>
    <n v="6"/>
    <x v="2"/>
    <n v="341.99400000000003"/>
    <x v="18"/>
    <x v="2"/>
  </r>
  <r>
    <n v="489"/>
    <s v="CA-2014-133753"/>
    <d v="2014-06-09T00:00:00"/>
    <s v="6/13/2014"/>
    <s v="Second Class"/>
    <s v="CW-11905"/>
    <s v="Carl Weiss"/>
    <x v="2"/>
    <s v="United States"/>
    <s v="Huntsville"/>
    <s v="Texas"/>
    <n v="77340"/>
    <x v="2"/>
    <s v="TEC-PH-10000376"/>
    <x v="2"/>
    <x v="7"/>
    <s v="Square Credit Card Reader"/>
    <n v="7.992"/>
    <n v="1"/>
    <x v="2"/>
    <n v="0.59940000000000004"/>
    <x v="3"/>
    <x v="2"/>
  </r>
  <r>
    <n v="490"/>
    <s v="CA-2014-133753"/>
    <d v="2014-06-09T00:00:00"/>
    <s v="6/13/2014"/>
    <s v="Second Class"/>
    <s v="CW-11905"/>
    <s v="Carl Weiss"/>
    <x v="2"/>
    <s v="United States"/>
    <s v="Huntsville"/>
    <s v="Texas"/>
    <n v="77340"/>
    <x v="2"/>
    <s v="TEC-AC-10000303"/>
    <x v="2"/>
    <x v="11"/>
    <s v="Logitech M510 Wireless Mouse"/>
    <n v="63.984000000000002"/>
    <n v="2"/>
    <x v="2"/>
    <n v="10.397399999999999"/>
    <x v="3"/>
    <x v="2"/>
  </r>
  <r>
    <n v="491"/>
    <s v="CA-2014-133753"/>
    <d v="2014-06-09T00:00:00"/>
    <s v="6/13/2014"/>
    <s v="Second Class"/>
    <s v="CW-11905"/>
    <s v="Carl Weiss"/>
    <x v="2"/>
    <s v="United States"/>
    <s v="Huntsville"/>
    <s v="Texas"/>
    <n v="77340"/>
    <x v="2"/>
    <s v="OFF-AR-10001953"/>
    <x v="1"/>
    <x v="6"/>
    <s v="Boston 1645 Deluxe Heavier-Duty Electric Pencil Sharpener"/>
    <n v="70.367999999999995"/>
    <n v="2"/>
    <x v="2"/>
    <n v="6.1571999999999996"/>
    <x v="3"/>
    <x v="2"/>
  </r>
  <r>
    <n v="492"/>
    <s v="CA-2014-113362"/>
    <d v="2014-09-14T00:00:00"/>
    <s v="9/19/2014"/>
    <s v="Standard Class"/>
    <s v="AJ-10960"/>
    <s v="Astrea Jones"/>
    <x v="0"/>
    <s v="United States"/>
    <s v="Rochester"/>
    <s v="New York"/>
    <n v="14609"/>
    <x v="3"/>
    <s v="OFF-ST-10001809"/>
    <x v="1"/>
    <x v="4"/>
    <s v="Fellowes Officeware Wire Shelving"/>
    <n v="449.15"/>
    <n v="5"/>
    <x v="0"/>
    <n v="8.9830000000000005"/>
    <x v="30"/>
    <x v="2"/>
  </r>
  <r>
    <n v="493"/>
    <s v="CA-2014-113362"/>
    <d v="2014-09-14T00:00:00"/>
    <s v="9/19/2014"/>
    <s v="Standard Class"/>
    <s v="AJ-10960"/>
    <s v="Astrea Jones"/>
    <x v="0"/>
    <s v="United States"/>
    <s v="Rochester"/>
    <s v="New York"/>
    <n v="14609"/>
    <x v="3"/>
    <s v="OFF-EN-10003845"/>
    <x v="1"/>
    <x v="12"/>
    <s v="Colored Envelopes"/>
    <n v="11.07"/>
    <n v="3"/>
    <x v="0"/>
    <n v="5.0922000000000001"/>
    <x v="30"/>
    <x v="2"/>
  </r>
  <r>
    <n v="494"/>
    <s v="CA-2016-169166"/>
    <d v="2016-05-09T00:00:00"/>
    <s v="5/14/2016"/>
    <s v="Standard Class"/>
    <s v="SS-20590"/>
    <s v="Sonia Sunley"/>
    <x v="0"/>
    <s v="United States"/>
    <s v="Seattle"/>
    <s v="Washington"/>
    <n v="98115"/>
    <x v="1"/>
    <s v="TEC-AC-10000991"/>
    <x v="2"/>
    <x v="11"/>
    <s v="Sony Micro Vault Click 8 GB USB 2.0 Flash Drive"/>
    <n v="93.98"/>
    <n v="2"/>
    <x v="0"/>
    <n v="13.1572"/>
    <x v="35"/>
    <x v="0"/>
  </r>
  <r>
    <n v="495"/>
    <s v="US-2016-120929"/>
    <d v="2016-03-18T00:00:00"/>
    <s v="3/21/2016"/>
    <s v="Second Class"/>
    <s v="RO-19780"/>
    <s v="Rose O'Brian"/>
    <x v="0"/>
    <s v="United States"/>
    <s v="Memphis"/>
    <s v="Tennessee"/>
    <n v="38109"/>
    <x v="0"/>
    <s v="FUR-TA-10001857"/>
    <x v="0"/>
    <x v="3"/>
    <s v="Balt Solid Wood Rectangular Table"/>
    <n v="189.88200000000001"/>
    <n v="3"/>
    <x v="10"/>
    <n v="-94.941000000000003"/>
    <x v="17"/>
    <x v="0"/>
  </r>
  <r>
    <n v="496"/>
    <s v="CA-2015-134782"/>
    <d v="2015-12-27T00:00:00"/>
    <s v="12/31/2015"/>
    <s v="Standard Class"/>
    <s v="MD-17350"/>
    <s v="Maribeth Dona"/>
    <x v="0"/>
    <s v="United States"/>
    <s v="Fayetteville"/>
    <s v="Arkansas"/>
    <n v="72701"/>
    <x v="0"/>
    <s v="OFF-EN-10001434"/>
    <x v="1"/>
    <x v="12"/>
    <s v="Strathmore #10 Envelopes, Ultimate White"/>
    <n v="105.42"/>
    <n v="2"/>
    <x v="0"/>
    <n v="51.655799999999999"/>
    <x v="14"/>
    <x v="1"/>
  </r>
  <r>
    <n v="497"/>
    <s v="CA-2016-126158"/>
    <d v="2016-07-25T00:00:00"/>
    <s v="7/31/2016"/>
    <s v="Standard Class"/>
    <s v="SC-20095"/>
    <s v="Sanjit Chand"/>
    <x v="0"/>
    <s v="United States"/>
    <s v="Costa Mesa"/>
    <s v="California"/>
    <n v="92627"/>
    <x v="1"/>
    <s v="OFF-BI-10002498"/>
    <x v="1"/>
    <x v="8"/>
    <s v="Clear Mylar Reinforcing Strips"/>
    <n v="119.616"/>
    <n v="8"/>
    <x v="2"/>
    <n v="40.370399999999997"/>
    <x v="16"/>
    <x v="0"/>
  </r>
  <r>
    <n v="498"/>
    <s v="CA-2016-126158"/>
    <d v="2016-07-25T00:00:00"/>
    <s v="7/31/2016"/>
    <s v="Standard Class"/>
    <s v="SC-20095"/>
    <s v="Sanjit Chand"/>
    <x v="0"/>
    <s v="United States"/>
    <s v="Costa Mesa"/>
    <s v="California"/>
    <n v="92627"/>
    <x v="1"/>
    <s v="FUR-FU-10004864"/>
    <x v="0"/>
    <x v="5"/>
    <s v="Howard Miller 14-1/2&quot; Diameter Chrome Round Wall Clock"/>
    <n v="255.76"/>
    <n v="4"/>
    <x v="0"/>
    <n v="81.843199999999996"/>
    <x v="16"/>
    <x v="0"/>
  </r>
  <r>
    <n v="499"/>
    <s v="CA-2016-126158"/>
    <d v="2016-07-25T00:00:00"/>
    <s v="7/31/2016"/>
    <s v="Standard Class"/>
    <s v="SC-20095"/>
    <s v="Sanjit Chand"/>
    <x v="0"/>
    <s v="United States"/>
    <s v="Costa Mesa"/>
    <s v="California"/>
    <n v="92627"/>
    <x v="1"/>
    <s v="FUR-CH-10002602"/>
    <x v="0"/>
    <x v="1"/>
    <s v="DMI Arturo Collection Mission-style Design Wood Chair"/>
    <n v="241.56800000000001"/>
    <n v="2"/>
    <x v="2"/>
    <n v="18.117599999999999"/>
    <x v="16"/>
    <x v="0"/>
  </r>
  <r>
    <n v="500"/>
    <s v="CA-2016-126158"/>
    <d v="2016-07-25T00:00:00"/>
    <s v="7/31/2016"/>
    <s v="Standard Class"/>
    <s v="SC-20095"/>
    <s v="Sanjit Chand"/>
    <x v="0"/>
    <s v="United States"/>
    <s v="Costa Mesa"/>
    <s v="California"/>
    <n v="92627"/>
    <x v="1"/>
    <s v="FUR-FU-10000073"/>
    <x v="0"/>
    <x v="5"/>
    <s v="Deflect-O Glasstique Clear Desk Accessories"/>
    <n v="69.3"/>
    <n v="9"/>
    <x v="0"/>
    <n v="22.869"/>
    <x v="16"/>
    <x v="0"/>
  </r>
  <r>
    <n v="501"/>
    <s v="US-2016-105578"/>
    <d v="2016-05-30T00:00:00"/>
    <d v="2016-04-06T00:00:00"/>
    <s v="Standard Class"/>
    <s v="MY-17380"/>
    <s v="Maribeth Yedwab"/>
    <x v="1"/>
    <s v="United States"/>
    <s v="Parker"/>
    <s v="Colorado"/>
    <n v="80134"/>
    <x v="1"/>
    <s v="OFF-BI-10001670"/>
    <x v="1"/>
    <x v="8"/>
    <s v="Vinyl Sectional Post Binders"/>
    <n v="22.62"/>
    <n v="2"/>
    <x v="6"/>
    <n v="-15.08"/>
    <x v="35"/>
    <x v="0"/>
  </r>
  <r>
    <n v="502"/>
    <s v="US-2016-105578"/>
    <d v="2016-05-30T00:00:00"/>
    <d v="2016-04-06T00:00:00"/>
    <s v="Standard Class"/>
    <s v="MY-17380"/>
    <s v="Maribeth Yedwab"/>
    <x v="1"/>
    <s v="United States"/>
    <s v="Parker"/>
    <s v="Colorado"/>
    <n v="80134"/>
    <x v="1"/>
    <s v="OFF-BI-10001658"/>
    <x v="1"/>
    <x v="8"/>
    <s v="GBC Standard Therm-A-Bind Covers"/>
    <n v="14.952"/>
    <n v="2"/>
    <x v="6"/>
    <n v="-11.961600000000001"/>
    <x v="35"/>
    <x v="0"/>
  </r>
  <r>
    <n v="503"/>
    <s v="US-2016-105578"/>
    <d v="2016-05-30T00:00:00"/>
    <d v="2016-04-06T00:00:00"/>
    <s v="Standard Class"/>
    <s v="MY-17380"/>
    <s v="Maribeth Yedwab"/>
    <x v="1"/>
    <s v="United States"/>
    <s v="Parker"/>
    <s v="Colorado"/>
    <n v="80134"/>
    <x v="1"/>
    <s v="FUR-CH-10001215"/>
    <x v="0"/>
    <x v="1"/>
    <s v="Global Troy Executive Leather Low-Back Tilter"/>
    <n v="801.56799999999998"/>
    <n v="2"/>
    <x v="2"/>
    <n v="50.097999999999999"/>
    <x v="35"/>
    <x v="0"/>
  </r>
  <r>
    <n v="504"/>
    <s v="US-2016-105578"/>
    <d v="2016-05-30T00:00:00"/>
    <d v="2016-04-06T00:00:00"/>
    <s v="Standard Class"/>
    <s v="MY-17380"/>
    <s v="Maribeth Yedwab"/>
    <x v="1"/>
    <s v="United States"/>
    <s v="Parker"/>
    <s v="Colorado"/>
    <n v="80134"/>
    <x v="1"/>
    <s v="OFF-BI-10000831"/>
    <x v="1"/>
    <x v="8"/>
    <s v="Storex Flexible Poly Binders with Double Pockets"/>
    <n v="2.3759999999999999"/>
    <n v="3"/>
    <x v="6"/>
    <n v="-1.9008"/>
    <x v="35"/>
    <x v="0"/>
  </r>
  <r>
    <n v="505"/>
    <s v="US-2016-105578"/>
    <d v="2016-05-30T00:00:00"/>
    <d v="2016-04-06T00:00:00"/>
    <s v="Standard Class"/>
    <s v="MY-17380"/>
    <s v="Maribeth Yedwab"/>
    <x v="1"/>
    <s v="United States"/>
    <s v="Parker"/>
    <s v="Colorado"/>
    <n v="80134"/>
    <x v="1"/>
    <s v="OFF-PA-10000357"/>
    <x v="1"/>
    <x v="10"/>
    <s v="White Dual Perf Computer Printout Paper, 2700 Sheets, 1 Part, Heavyweight, 20 lbs., 14 7/8 x 11"/>
    <n v="32.792000000000002"/>
    <n v="1"/>
    <x v="2"/>
    <n v="11.8871"/>
    <x v="35"/>
    <x v="0"/>
  </r>
  <r>
    <n v="506"/>
    <s v="CA-2017-134978"/>
    <d v="2017-11-12T00:00:00"/>
    <s v="11/15/2017"/>
    <s v="Second Class"/>
    <s v="EB-13705"/>
    <s v="Ed Braxton"/>
    <x v="1"/>
    <s v="United States"/>
    <s v="New York City"/>
    <s v="New York"/>
    <n v="10024"/>
    <x v="3"/>
    <s v="OFF-BI-10003274"/>
    <x v="1"/>
    <x v="8"/>
    <s v="Avery Durable Slant Ring Binders, No Labels"/>
    <n v="15.92"/>
    <n v="5"/>
    <x v="2"/>
    <n v="5.3730000000000002"/>
    <x v="23"/>
    <x v="3"/>
  </r>
  <r>
    <n v="507"/>
    <s v="CA-2015-145352"/>
    <d v="2015-03-16T00:00:00"/>
    <s v="3/22/2015"/>
    <s v="Standard Class"/>
    <s v="CM-12385"/>
    <s v="Christopher Martinez"/>
    <x v="0"/>
    <s v="United States"/>
    <s v="Atlanta"/>
    <s v="Georgia"/>
    <n v="30318"/>
    <x v="0"/>
    <s v="OFF-AR-10001662"/>
    <x v="1"/>
    <x v="6"/>
    <s v="Rogers Handheld Barrel Pencil Sharpener"/>
    <n v="2.74"/>
    <n v="1"/>
    <x v="0"/>
    <n v="0.73980000000000001"/>
    <x v="29"/>
    <x v="1"/>
  </r>
  <r>
    <n v="508"/>
    <s v="CA-2015-145352"/>
    <d v="2015-03-16T00:00:00"/>
    <s v="3/22/2015"/>
    <s v="Standard Class"/>
    <s v="CM-12385"/>
    <s v="Christopher Martinez"/>
    <x v="0"/>
    <s v="United States"/>
    <s v="Atlanta"/>
    <s v="Georgia"/>
    <n v="30318"/>
    <x v="0"/>
    <s v="OFF-AR-10003856"/>
    <x v="1"/>
    <x v="6"/>
    <s v="Newell 344"/>
    <n v="8.34"/>
    <n v="3"/>
    <x v="0"/>
    <n v="2.1684000000000001"/>
    <x v="29"/>
    <x v="1"/>
  </r>
  <r>
    <n v="509"/>
    <s v="CA-2015-145352"/>
    <d v="2015-03-16T00:00:00"/>
    <s v="3/22/2015"/>
    <s v="Standard Class"/>
    <s v="CM-12385"/>
    <s v="Christopher Martinez"/>
    <x v="0"/>
    <s v="United States"/>
    <s v="Atlanta"/>
    <s v="Georgia"/>
    <n v="30318"/>
    <x v="0"/>
    <s v="OFF-ST-10001228"/>
    <x v="1"/>
    <x v="4"/>
    <s v="Personal File Boxes with Fold-Down Carry Handle"/>
    <n v="46.74"/>
    <n v="3"/>
    <x v="0"/>
    <n v="11.685"/>
    <x v="29"/>
    <x v="1"/>
  </r>
  <r>
    <n v="510"/>
    <s v="CA-2015-145352"/>
    <d v="2015-03-16T00:00:00"/>
    <s v="3/22/2015"/>
    <s v="Standard Class"/>
    <s v="CM-12385"/>
    <s v="Christopher Martinez"/>
    <x v="0"/>
    <s v="United States"/>
    <s v="Atlanta"/>
    <s v="Georgia"/>
    <n v="30318"/>
    <x v="0"/>
    <s v="OFF-BI-10003527"/>
    <x v="1"/>
    <x v="8"/>
    <s v="Fellowes PB500 Electric Punch Plastic Comb Binding Machine with Manual Bind"/>
    <n v="6354.95"/>
    <n v="5"/>
    <x v="0"/>
    <n v="3177.4749999999999"/>
    <x v="29"/>
    <x v="1"/>
  </r>
  <r>
    <n v="511"/>
    <s v="CA-2017-135307"/>
    <d v="2017-11-26T00:00:00"/>
    <s v="11/27/2017"/>
    <s v="First Class"/>
    <s v="LS-17245"/>
    <s v="Lynn Smith"/>
    <x v="0"/>
    <s v="United States"/>
    <s v="Gladstone"/>
    <s v="Missouri"/>
    <n v="64118"/>
    <x v="2"/>
    <s v="FUR-FU-10001290"/>
    <x v="0"/>
    <x v="5"/>
    <s v="Executive Impressions Supervisor Wall Clock"/>
    <n v="126.3"/>
    <n v="3"/>
    <x v="0"/>
    <n v="40.415999999999997"/>
    <x v="23"/>
    <x v="3"/>
  </r>
  <r>
    <n v="512"/>
    <s v="CA-2017-135307"/>
    <d v="2017-11-26T00:00:00"/>
    <s v="11/27/2017"/>
    <s v="First Class"/>
    <s v="LS-17245"/>
    <s v="Lynn Smith"/>
    <x v="0"/>
    <s v="United States"/>
    <s v="Gladstone"/>
    <s v="Missouri"/>
    <n v="64118"/>
    <x v="2"/>
    <s v="TEC-AC-10002399"/>
    <x v="2"/>
    <x v="11"/>
    <s v="SanDisk Cruzer 32 GB USB Flash Drive"/>
    <n v="38.04"/>
    <n v="2"/>
    <x v="0"/>
    <n v="12.172800000000001"/>
    <x v="23"/>
    <x v="3"/>
  </r>
  <r>
    <n v="513"/>
    <s v="CA-2016-106341"/>
    <d v="2016-10-20T00:00:00"/>
    <s v="10/23/2016"/>
    <s v="First Class"/>
    <s v="LF-17185"/>
    <s v="Luke Foster"/>
    <x v="0"/>
    <s v="United States"/>
    <s v="Newark"/>
    <s v="Ohio"/>
    <n v="43055"/>
    <x v="3"/>
    <s v="OFF-AR-10002053"/>
    <x v="1"/>
    <x v="6"/>
    <s v="Premium Writing Pencils, Soft, #2 by Central Association for the Blind"/>
    <n v="7.1520000000000001"/>
    <n v="3"/>
    <x v="2"/>
    <n v="0.71519999999999995"/>
    <x v="32"/>
    <x v="0"/>
  </r>
  <r>
    <n v="514"/>
    <s v="CA-2017-163405"/>
    <d v="2017-12-21T00:00:00"/>
    <s v="12/25/2017"/>
    <s v="Standard Class"/>
    <s v="BN-11515"/>
    <s v="Bradley Nguyen"/>
    <x v="0"/>
    <s v="United States"/>
    <s v="Los Angeles"/>
    <s v="California"/>
    <n v="90049"/>
    <x v="1"/>
    <s v="OFF-AR-10003811"/>
    <x v="1"/>
    <x v="6"/>
    <s v="Newell 327"/>
    <n v="6.63"/>
    <n v="3"/>
    <x v="0"/>
    <n v="1.7901"/>
    <x v="22"/>
    <x v="3"/>
  </r>
  <r>
    <n v="515"/>
    <s v="CA-2017-163405"/>
    <d v="2017-12-21T00:00:00"/>
    <s v="12/25/2017"/>
    <s v="Standard Class"/>
    <s v="BN-11515"/>
    <s v="Bradley Nguyen"/>
    <x v="0"/>
    <s v="United States"/>
    <s v="Los Angeles"/>
    <s v="California"/>
    <n v="90049"/>
    <x v="1"/>
    <s v="OFF-AR-10001246"/>
    <x v="1"/>
    <x v="6"/>
    <s v="Newell 317"/>
    <n v="5.88"/>
    <n v="2"/>
    <x v="0"/>
    <n v="1.7052"/>
    <x v="22"/>
    <x v="3"/>
  </r>
  <r>
    <n v="516"/>
    <s v="CA-2017-127432"/>
    <d v="2017-01-22T00:00:00"/>
    <s v="1/27/2017"/>
    <s v="Standard Class"/>
    <s v="AD-10180"/>
    <s v="Alan Dominguez"/>
    <x v="2"/>
    <s v="United States"/>
    <s v="Great Falls"/>
    <s v="Montana"/>
    <n v="59405"/>
    <x v="1"/>
    <s v="TEC-CO-10003236"/>
    <x v="2"/>
    <x v="16"/>
    <s v="Canon Image Class D660 Copier"/>
    <n v="2999.95"/>
    <n v="5"/>
    <x v="0"/>
    <n v="1379.9770000000001"/>
    <x v="44"/>
    <x v="3"/>
  </r>
  <r>
    <n v="517"/>
    <s v="CA-2017-127432"/>
    <d v="2017-01-22T00:00:00"/>
    <s v="1/27/2017"/>
    <s v="Standard Class"/>
    <s v="AD-10180"/>
    <s v="Alan Dominguez"/>
    <x v="2"/>
    <s v="United States"/>
    <s v="Great Falls"/>
    <s v="Montana"/>
    <n v="59405"/>
    <x v="1"/>
    <s v="OFF-ST-10004507"/>
    <x v="1"/>
    <x v="4"/>
    <s v="Advantus Rolling Storage Box"/>
    <n v="51.45"/>
    <n v="3"/>
    <x v="0"/>
    <n v="13.891500000000001"/>
    <x v="44"/>
    <x v="3"/>
  </r>
  <r>
    <n v="518"/>
    <s v="CA-2017-127432"/>
    <d v="2017-01-22T00:00:00"/>
    <s v="1/27/2017"/>
    <s v="Standard Class"/>
    <s v="AD-10180"/>
    <s v="Alan Dominguez"/>
    <x v="2"/>
    <s v="United States"/>
    <s v="Great Falls"/>
    <s v="Montana"/>
    <n v="59405"/>
    <x v="1"/>
    <s v="OFF-PA-10001667"/>
    <x v="1"/>
    <x v="10"/>
    <s v="Great White Multi-Use Recycled Paper (20Lb. and 84 Bright)"/>
    <n v="11.96"/>
    <n v="2"/>
    <x v="0"/>
    <n v="5.3819999999999997"/>
    <x v="44"/>
    <x v="3"/>
  </r>
  <r>
    <n v="519"/>
    <s v="CA-2017-127432"/>
    <d v="2017-01-22T00:00:00"/>
    <s v="1/27/2017"/>
    <s v="Standard Class"/>
    <s v="AD-10180"/>
    <s v="Alan Dominguez"/>
    <x v="2"/>
    <s v="United States"/>
    <s v="Great Falls"/>
    <s v="Montana"/>
    <n v="59405"/>
    <x v="1"/>
    <s v="OFF-ST-10004459"/>
    <x v="1"/>
    <x v="4"/>
    <s v="Tennsco Single-Tier Lockers"/>
    <n v="1126.02"/>
    <n v="3"/>
    <x v="0"/>
    <n v="56.301000000000002"/>
    <x v="44"/>
    <x v="3"/>
  </r>
  <r>
    <n v="520"/>
    <s v="CA-2015-157812"/>
    <d v="2015-03-22T00:00:00"/>
    <s v="3/26/2015"/>
    <s v="Standard Class"/>
    <s v="DB-13210"/>
    <s v="Dean Braden"/>
    <x v="0"/>
    <s v="United States"/>
    <s v="Houston"/>
    <s v="Texas"/>
    <n v="77041"/>
    <x v="2"/>
    <s v="TEC-AC-10000171"/>
    <x v="2"/>
    <x v="11"/>
    <s v="Verbatim 25 GB 6x Blu-ray Single Layer Recordable Disc, 25/Pack"/>
    <n v="18.391999999999999"/>
    <n v="1"/>
    <x v="2"/>
    <n v="5.2877000000000001"/>
    <x v="29"/>
    <x v="1"/>
  </r>
  <r>
    <n v="521"/>
    <s v="CA-2015-157812"/>
    <d v="2015-03-22T00:00:00"/>
    <s v="3/26/2015"/>
    <s v="Standard Class"/>
    <s v="DB-13210"/>
    <s v="Dean Braden"/>
    <x v="0"/>
    <s v="United States"/>
    <s v="Houston"/>
    <s v="Texas"/>
    <n v="77041"/>
    <x v="2"/>
    <s v="OFF-ST-10000736"/>
    <x v="1"/>
    <x v="4"/>
    <s v="Carina Double Wide Media Storage Towers in Natural &amp; Black"/>
    <n v="129.56800000000001"/>
    <n v="2"/>
    <x v="2"/>
    <n v="-25.913599999999999"/>
    <x v="29"/>
    <x v="1"/>
  </r>
  <r>
    <n v="522"/>
    <s v="CA-2015-157812"/>
    <d v="2015-03-22T00:00:00"/>
    <s v="3/26/2015"/>
    <s v="Standard Class"/>
    <s v="DB-13210"/>
    <s v="Dean Braden"/>
    <x v="0"/>
    <s v="United States"/>
    <s v="Houston"/>
    <s v="Texas"/>
    <n v="77041"/>
    <x v="2"/>
    <s v="OFF-BI-10000285"/>
    <x v="1"/>
    <x v="8"/>
    <s v="XtraLife ClearVue Slant-D Ring Binders by Cardinal"/>
    <n v="14.112"/>
    <n v="9"/>
    <x v="3"/>
    <n v="-21.167999999999999"/>
    <x v="29"/>
    <x v="1"/>
  </r>
  <r>
    <n v="523"/>
    <s v="CA-2017-145142"/>
    <d v="2017-01-23T00:00:00"/>
    <s v="1/25/2017"/>
    <s v="First Class"/>
    <s v="MC-17605"/>
    <s v="Matt Connell"/>
    <x v="1"/>
    <s v="United States"/>
    <s v="Detroit"/>
    <s v="Michigan"/>
    <n v="48234"/>
    <x v="2"/>
    <s v="FUR-TA-10001857"/>
    <x v="0"/>
    <x v="3"/>
    <s v="Balt Solid Wood Rectangular Table"/>
    <n v="210.98"/>
    <n v="2"/>
    <x v="0"/>
    <n v="21.097999999999999"/>
    <x v="44"/>
    <x v="3"/>
  </r>
  <r>
    <n v="524"/>
    <s v="US-2016-139486"/>
    <d v="2016-05-21T00:00:00"/>
    <s v="5/23/2016"/>
    <s v="First Class"/>
    <s v="LH-17155"/>
    <s v="Logan Haushalter"/>
    <x v="0"/>
    <s v="United States"/>
    <s v="Los Angeles"/>
    <s v="California"/>
    <n v="90032"/>
    <x v="1"/>
    <s v="TEC-PH-10003555"/>
    <x v="2"/>
    <x v="7"/>
    <s v="Motorola HK250 Universal Bluetooth Headset"/>
    <n v="55.176000000000002"/>
    <n v="3"/>
    <x v="2"/>
    <n v="-12.4146"/>
    <x v="35"/>
    <x v="0"/>
  </r>
  <r>
    <n v="525"/>
    <s v="US-2016-139486"/>
    <d v="2016-05-21T00:00:00"/>
    <s v="5/23/2016"/>
    <s v="First Class"/>
    <s v="LH-17155"/>
    <s v="Logan Haushalter"/>
    <x v="0"/>
    <s v="United States"/>
    <s v="Los Angeles"/>
    <s v="California"/>
    <n v="90032"/>
    <x v="1"/>
    <s v="TEC-AC-10003832"/>
    <x v="2"/>
    <x v="11"/>
    <s v="Imation†16GB Mini TravelDrive USB 2.0†Flash Drive"/>
    <n v="66.260000000000005"/>
    <n v="2"/>
    <x v="0"/>
    <n v="27.166599999999999"/>
    <x v="35"/>
    <x v="0"/>
  </r>
  <r>
    <n v="526"/>
    <s v="CA-2015-158792"/>
    <d v="2015-12-26T00:00:00"/>
    <d v="2016-02-01T00:00:00"/>
    <s v="Standard Class"/>
    <s v="BD-11605"/>
    <s v="Brian Dahlen"/>
    <x v="0"/>
    <s v="United States"/>
    <s v="Lawrence"/>
    <s v="Massachusetts"/>
    <n v="1841"/>
    <x v="3"/>
    <s v="OFF-FA-10002815"/>
    <x v="1"/>
    <x v="13"/>
    <s v="Staples"/>
    <n v="22.2"/>
    <n v="5"/>
    <x v="0"/>
    <n v="10.433999999999999"/>
    <x v="14"/>
    <x v="1"/>
  </r>
  <r>
    <n v="527"/>
    <s v="CA-2017-113558"/>
    <d v="2017-10-21T00:00:00"/>
    <s v="10/26/2017"/>
    <s v="Standard Class"/>
    <s v="PH-18790"/>
    <s v="Patricia Hirasaki"/>
    <x v="2"/>
    <s v="United States"/>
    <s v="Lakeland"/>
    <s v="Florida"/>
    <n v="33801"/>
    <x v="0"/>
    <s v="FUR-CH-10003379"/>
    <x v="0"/>
    <x v="1"/>
    <s v="Global Commerce Series High-Back Swivel/Tilt Chairs"/>
    <n v="683.952"/>
    <n v="3"/>
    <x v="2"/>
    <n v="42.747"/>
    <x v="13"/>
    <x v="3"/>
  </r>
  <r>
    <n v="528"/>
    <s v="CA-2017-113558"/>
    <d v="2017-10-21T00:00:00"/>
    <s v="10/26/2017"/>
    <s v="Standard Class"/>
    <s v="PH-18790"/>
    <s v="Patricia Hirasaki"/>
    <x v="2"/>
    <s v="United States"/>
    <s v="Lakeland"/>
    <s v="Florida"/>
    <n v="33801"/>
    <x v="0"/>
    <s v="FUR-FU-10001756"/>
    <x v="0"/>
    <x v="5"/>
    <s v="Eldon Expressions Desk Accessory, Wood Photo Frame, Mahogany"/>
    <n v="45.695999999999998"/>
    <n v="3"/>
    <x v="2"/>
    <n v="5.1407999999999996"/>
    <x v="13"/>
    <x v="3"/>
  </r>
  <r>
    <n v="529"/>
    <s v="US-2015-138303"/>
    <d v="2015-09-03T00:00:00"/>
    <d v="2015-07-09T00:00:00"/>
    <s v="Standard Class"/>
    <s v="MG-18145"/>
    <s v="Mike Gockenbach"/>
    <x v="0"/>
    <s v="United States"/>
    <s v="Philadelphia"/>
    <s v="Pennsylvania"/>
    <n v="19134"/>
    <x v="3"/>
    <s v="OFF-ST-10004963"/>
    <x v="1"/>
    <x v="4"/>
    <s v="Eldon Gobal File Keepers"/>
    <n v="36.335999999999999"/>
    <n v="3"/>
    <x v="2"/>
    <n v="-7.2671999999999999"/>
    <x v="11"/>
    <x v="1"/>
  </r>
  <r>
    <n v="530"/>
    <s v="US-2015-138303"/>
    <d v="2015-09-03T00:00:00"/>
    <d v="2015-07-09T00:00:00"/>
    <s v="Standard Class"/>
    <s v="MG-18145"/>
    <s v="Mike Gockenbach"/>
    <x v="0"/>
    <s v="United States"/>
    <s v="Philadelphia"/>
    <s v="Pennsylvania"/>
    <n v="19134"/>
    <x v="3"/>
    <s v="OFF-SU-10002881"/>
    <x v="1"/>
    <x v="14"/>
    <s v="Martin Yale Chadless Opener Electric Letter Opener"/>
    <n v="666.24800000000005"/>
    <n v="1"/>
    <x v="2"/>
    <n v="-149.9058"/>
    <x v="11"/>
    <x v="1"/>
  </r>
  <r>
    <n v="531"/>
    <s v="US-2015-138303"/>
    <d v="2015-09-03T00:00:00"/>
    <d v="2015-07-09T00:00:00"/>
    <s v="Standard Class"/>
    <s v="MG-18145"/>
    <s v="Mike Gockenbach"/>
    <x v="0"/>
    <s v="United States"/>
    <s v="Philadelphia"/>
    <s v="Pennsylvania"/>
    <n v="19134"/>
    <x v="3"/>
    <s v="OFF-EN-10001335"/>
    <x v="1"/>
    <x v="12"/>
    <s v="White Business Envelopes with Contemporary Seam, Recycled White Business Envelopes"/>
    <n v="52.512"/>
    <n v="6"/>
    <x v="2"/>
    <n v="19.692"/>
    <x v="11"/>
    <x v="1"/>
  </r>
  <r>
    <n v="532"/>
    <s v="CA-2015-102848"/>
    <d v="2015-11-07T00:00:00"/>
    <d v="2015-09-11T00:00:00"/>
    <s v="Second Class"/>
    <s v="KB-16240"/>
    <s v="Karen Bern"/>
    <x v="1"/>
    <s v="United States"/>
    <s v="Los Angeles"/>
    <s v="California"/>
    <n v="90036"/>
    <x v="1"/>
    <s v="FUR-CH-10000595"/>
    <x v="0"/>
    <x v="1"/>
    <s v="Safco Contoured Stacking Chairs"/>
    <n v="190.72"/>
    <n v="1"/>
    <x v="2"/>
    <n v="11.92"/>
    <x v="6"/>
    <x v="1"/>
  </r>
  <r>
    <n v="533"/>
    <s v="US-2017-129441"/>
    <d v="2017-09-07T00:00:00"/>
    <d v="2017-11-09T00:00:00"/>
    <s v="Standard Class"/>
    <s v="JC-15340"/>
    <s v="Jasper Cacioppo"/>
    <x v="0"/>
    <s v="United States"/>
    <s v="Los Angeles"/>
    <s v="California"/>
    <n v="90032"/>
    <x v="1"/>
    <s v="FUR-FU-10000448"/>
    <x v="0"/>
    <x v="5"/>
    <s v="Tenex Chairmats For Use With Carpeted Floors"/>
    <n v="47.94"/>
    <n v="3"/>
    <x v="0"/>
    <n v="2.3969999999999998"/>
    <x v="15"/>
    <x v="3"/>
  </r>
  <r>
    <n v="534"/>
    <s v="CA-2016-168753"/>
    <d v="2016-05-29T00:00:00"/>
    <d v="2016-01-06T00:00:00"/>
    <s v="Second Class"/>
    <s v="RL-19615"/>
    <s v="Rob Lucas"/>
    <x v="0"/>
    <s v="United States"/>
    <s v="Montgomery"/>
    <s v="Alabama"/>
    <n v="36116"/>
    <x v="0"/>
    <s v="TEC-PH-10000984"/>
    <x v="2"/>
    <x v="7"/>
    <s v="Panasonic KX-TG9471B"/>
    <n v="979.95"/>
    <n v="5"/>
    <x v="0"/>
    <n v="274.38600000000002"/>
    <x v="35"/>
    <x v="0"/>
  </r>
  <r>
    <n v="535"/>
    <s v="CA-2016-168753"/>
    <d v="2016-05-29T00:00:00"/>
    <d v="2016-01-06T00:00:00"/>
    <s v="Second Class"/>
    <s v="RL-19615"/>
    <s v="Rob Lucas"/>
    <x v="0"/>
    <s v="United States"/>
    <s v="Montgomery"/>
    <s v="Alabama"/>
    <n v="36116"/>
    <x v="0"/>
    <s v="OFF-BI-10002557"/>
    <x v="1"/>
    <x v="8"/>
    <s v="Presstex Flexible Ring Binders"/>
    <n v="22.75"/>
    <n v="5"/>
    <x v="0"/>
    <n v="11.375"/>
    <x v="35"/>
    <x v="0"/>
  </r>
  <r>
    <n v="536"/>
    <s v="CA-2016-126613"/>
    <d v="2016-07-10T00:00:00"/>
    <s v="7/16/2016"/>
    <s v="Standard Class"/>
    <s v="AA-10375"/>
    <s v="Allen Armold"/>
    <x v="0"/>
    <s v="United States"/>
    <s v="Mesa"/>
    <s v="Arizona"/>
    <n v="85204"/>
    <x v="1"/>
    <s v="OFF-ST-10001325"/>
    <x v="1"/>
    <x v="4"/>
    <s v="Sterilite Officeware Hinged File Box"/>
    <n v="16.768000000000001"/>
    <n v="2"/>
    <x v="2"/>
    <n v="1.4672000000000001"/>
    <x v="16"/>
    <x v="0"/>
  </r>
  <r>
    <n v="537"/>
    <s v="US-2017-122637"/>
    <d v="2017-09-03T00:00:00"/>
    <d v="2017-08-09T00:00:00"/>
    <s v="Second Class"/>
    <s v="EP-13915"/>
    <s v="Emily Phan"/>
    <x v="0"/>
    <s v="United States"/>
    <s v="Chicago"/>
    <s v="Illinois"/>
    <n v="60653"/>
    <x v="2"/>
    <s v="OFF-BI-10002429"/>
    <x v="1"/>
    <x v="8"/>
    <s v="Premier Elliptical Ring Binder, Black"/>
    <n v="42.616"/>
    <n v="7"/>
    <x v="3"/>
    <n v="-68.185599999999994"/>
    <x v="15"/>
    <x v="3"/>
  </r>
  <r>
    <n v="538"/>
    <s v="CA-2015-147851"/>
    <d v="2015-12-03T00:00:00"/>
    <d v="2015-08-12T00:00:00"/>
    <s v="Standard Class"/>
    <s v="MP-17470"/>
    <s v="Mark Packer"/>
    <x v="2"/>
    <s v="United States"/>
    <s v="New York City"/>
    <s v="New York"/>
    <n v="10009"/>
    <x v="3"/>
    <s v="OFF-BI-10004528"/>
    <x v="1"/>
    <x v="8"/>
    <s v="Cardinal Poly Pocket Divider Pockets for Ring Binders"/>
    <n v="10.752000000000001"/>
    <n v="4"/>
    <x v="2"/>
    <n v="3.36"/>
    <x v="14"/>
    <x v="1"/>
  </r>
  <r>
    <n v="539"/>
    <s v="CA-2015-134894"/>
    <d v="2015-12-07T00:00:00"/>
    <d v="2015-11-12T00:00:00"/>
    <s v="Standard Class"/>
    <s v="DK-12985"/>
    <s v="Darren Koutras"/>
    <x v="0"/>
    <s v="United States"/>
    <s v="Henderson"/>
    <s v="Kentucky"/>
    <n v="42420"/>
    <x v="0"/>
    <s v="OFF-AP-10001271"/>
    <x v="1"/>
    <x v="9"/>
    <s v="Eureka The Boss Cordless Rechargeable Stick Vac"/>
    <n v="152.94"/>
    <n v="3"/>
    <x v="0"/>
    <n v="41.293799999999997"/>
    <x v="14"/>
    <x v="1"/>
  </r>
  <r>
    <n v="540"/>
    <s v="CA-2015-134894"/>
    <d v="2015-12-07T00:00:00"/>
    <d v="2015-11-12T00:00:00"/>
    <s v="Standard Class"/>
    <s v="DK-12985"/>
    <s v="Darren Koutras"/>
    <x v="0"/>
    <s v="United States"/>
    <s v="Henderson"/>
    <s v="Kentucky"/>
    <n v="42420"/>
    <x v="0"/>
    <s v="FUR-CH-10002647"/>
    <x v="0"/>
    <x v="1"/>
    <s v="Situations Contoured Folding Chairs, 4/Set"/>
    <n v="283.92"/>
    <n v="4"/>
    <x v="0"/>
    <n v="70.98"/>
    <x v="14"/>
    <x v="1"/>
  </r>
  <r>
    <n v="541"/>
    <s v="CA-2014-140795"/>
    <d v="2014-02-01T00:00:00"/>
    <d v="2014-03-02T00:00:00"/>
    <s v="First Class"/>
    <s v="BD-11500"/>
    <s v="Bradley Drucker"/>
    <x v="0"/>
    <s v="United States"/>
    <s v="Green Bay"/>
    <s v="Wisconsin"/>
    <n v="54302"/>
    <x v="2"/>
    <s v="TEC-AC-10001432"/>
    <x v="2"/>
    <x v="11"/>
    <s v="Enermax Aurora Lite Keyboard"/>
    <n v="468.9"/>
    <n v="6"/>
    <x v="0"/>
    <n v="206.316"/>
    <x v="45"/>
    <x v="2"/>
  </r>
  <r>
    <n v="542"/>
    <s v="CA-2016-136924"/>
    <d v="2016-07-14T00:00:00"/>
    <s v="7/17/2016"/>
    <s v="First Class"/>
    <s v="ES-14080"/>
    <s v="Erin Smith"/>
    <x v="1"/>
    <s v="United States"/>
    <s v="Tucson"/>
    <s v="Arizona"/>
    <n v="85705"/>
    <x v="1"/>
    <s v="TEC-PH-10002262"/>
    <x v="2"/>
    <x v="7"/>
    <s v="LG Electronics Tone+ HBS-730 Bluetooth Headset"/>
    <n v="380.86399999999998"/>
    <n v="8"/>
    <x v="2"/>
    <n v="38.086399999999998"/>
    <x v="16"/>
    <x v="0"/>
  </r>
  <r>
    <n v="543"/>
    <s v="US-2015-120161"/>
    <d v="2015-12-18T00:00:00"/>
    <s v="12/23/2015"/>
    <s v="Standard Class"/>
    <s v="LM-17065"/>
    <s v="Liz MacKendrick"/>
    <x v="0"/>
    <s v="United States"/>
    <s v="Springfield"/>
    <s v="Ohio"/>
    <n v="45503"/>
    <x v="3"/>
    <s v="OFF-ST-10001809"/>
    <x v="1"/>
    <x v="4"/>
    <s v="Fellowes Officeware Wire Shelving"/>
    <n v="646.77599999999995"/>
    <n v="9"/>
    <x v="2"/>
    <n v="-145.52459999999999"/>
    <x v="14"/>
    <x v="1"/>
  </r>
  <r>
    <n v="544"/>
    <s v="CA-2014-103849"/>
    <d v="2014-05-11T00:00:00"/>
    <s v="5/16/2014"/>
    <s v="Standard Class"/>
    <s v="PG-18895"/>
    <s v="Paul Gonzalez"/>
    <x v="0"/>
    <s v="United States"/>
    <s v="Fort Worth"/>
    <s v="Texas"/>
    <n v="76106"/>
    <x v="2"/>
    <s v="TEC-AC-10001465"/>
    <x v="2"/>
    <x v="11"/>
    <s v="SanDisk Cruzer 64 GB USB Flash Drive"/>
    <n v="58.112000000000002"/>
    <n v="2"/>
    <x v="2"/>
    <n v="7.2640000000000002"/>
    <x v="8"/>
    <x v="2"/>
  </r>
  <r>
    <n v="545"/>
    <s v="CA-2014-103849"/>
    <d v="2014-05-11T00:00:00"/>
    <s v="5/16/2014"/>
    <s v="Standard Class"/>
    <s v="PG-18895"/>
    <s v="Paul Gonzalez"/>
    <x v="0"/>
    <s v="United States"/>
    <s v="Fort Worth"/>
    <s v="Texas"/>
    <n v="76106"/>
    <x v="2"/>
    <s v="TEC-PH-10002597"/>
    <x v="2"/>
    <x v="7"/>
    <s v="Xblue XB-1670-86 X16 Small†Office Telephone†- Titanium"/>
    <n v="100.792"/>
    <n v="1"/>
    <x v="2"/>
    <n v="6.2995000000000001"/>
    <x v="8"/>
    <x v="2"/>
  </r>
  <r>
    <n v="546"/>
    <s v="CA-2014-103849"/>
    <d v="2014-05-11T00:00:00"/>
    <s v="5/16/2014"/>
    <s v="Standard Class"/>
    <s v="PG-18895"/>
    <s v="Paul Gonzalez"/>
    <x v="0"/>
    <s v="United States"/>
    <s v="Fort Worth"/>
    <s v="Texas"/>
    <n v="76106"/>
    <x v="2"/>
    <s v="FUR-FU-10000723"/>
    <x v="0"/>
    <x v="5"/>
    <s v="Deflect-o EconoMat Studded, No Bevel Mat for Low Pile Carpeting"/>
    <n v="66.111999999999995"/>
    <n v="4"/>
    <x v="7"/>
    <n v="-84.2928"/>
    <x v="8"/>
    <x v="2"/>
  </r>
  <r>
    <n v="547"/>
    <s v="CA-2017-162929"/>
    <d v="2017-11-19T00:00:00"/>
    <s v="11/22/2017"/>
    <s v="First Class"/>
    <s v="AS-10135"/>
    <s v="Adrian Shami"/>
    <x v="2"/>
    <s v="United States"/>
    <s v="New York City"/>
    <s v="New York"/>
    <n v="10035"/>
    <x v="3"/>
    <s v="OFF-BI-10000404"/>
    <x v="1"/>
    <x v="8"/>
    <s v="Avery Printable Repositionable Plastic Tabs"/>
    <n v="41.28"/>
    <n v="6"/>
    <x v="2"/>
    <n v="13.932"/>
    <x v="23"/>
    <x v="3"/>
  </r>
  <r>
    <n v="548"/>
    <s v="CA-2017-162929"/>
    <d v="2017-11-19T00:00:00"/>
    <s v="11/22/2017"/>
    <s v="First Class"/>
    <s v="AS-10135"/>
    <s v="Adrian Shami"/>
    <x v="2"/>
    <s v="United States"/>
    <s v="New York City"/>
    <s v="New York"/>
    <n v="10035"/>
    <x v="3"/>
    <s v="OFF-PA-10002986"/>
    <x v="1"/>
    <x v="10"/>
    <s v="Xerox 1898"/>
    <n v="13.36"/>
    <n v="2"/>
    <x v="0"/>
    <n v="6.4127999999999998"/>
    <x v="23"/>
    <x v="3"/>
  </r>
  <r>
    <n v="549"/>
    <s v="CA-2015-113173"/>
    <d v="2015-11-15T00:00:00"/>
    <s v="11/17/2015"/>
    <s v="Second Class"/>
    <s v="DK-13225"/>
    <s v="Dean Katz"/>
    <x v="1"/>
    <s v="United States"/>
    <s v="Chicago"/>
    <s v="Illinois"/>
    <n v="60653"/>
    <x v="2"/>
    <s v="OFF-ST-10000604"/>
    <x v="1"/>
    <x v="4"/>
    <s v="Home/Office Personal File Carts"/>
    <n v="250.27199999999999"/>
    <n v="9"/>
    <x v="2"/>
    <n v="15.641999999999999"/>
    <x v="6"/>
    <x v="1"/>
  </r>
  <r>
    <n v="550"/>
    <s v="CA-2015-113173"/>
    <d v="2015-11-15T00:00:00"/>
    <s v="11/17/2015"/>
    <s v="Second Class"/>
    <s v="DK-13225"/>
    <s v="Dean Katz"/>
    <x v="1"/>
    <s v="United States"/>
    <s v="Chicago"/>
    <s v="Illinois"/>
    <n v="60653"/>
    <x v="2"/>
    <s v="OFF-BI-10004738"/>
    <x v="1"/>
    <x v="8"/>
    <s v="Flexible Leather- Look Classic Collection Ring Binder"/>
    <n v="11.364000000000001"/>
    <n v="3"/>
    <x v="3"/>
    <n v="-17.045999999999999"/>
    <x v="6"/>
    <x v="1"/>
  </r>
  <r>
    <n v="551"/>
    <s v="CA-2015-113173"/>
    <d v="2015-11-15T00:00:00"/>
    <s v="11/17/2015"/>
    <s v="Second Class"/>
    <s v="DK-13225"/>
    <s v="Dean Katz"/>
    <x v="1"/>
    <s v="United States"/>
    <s v="Chicago"/>
    <s v="Illinois"/>
    <n v="60653"/>
    <x v="2"/>
    <s v="OFF-SU-10001935"/>
    <x v="1"/>
    <x v="14"/>
    <s v="Staple remover"/>
    <n v="8.7200000000000006"/>
    <n v="5"/>
    <x v="2"/>
    <n v="-1.744"/>
    <x v="6"/>
    <x v="1"/>
  </r>
  <r>
    <n v="552"/>
    <s v="CA-2016-136406"/>
    <d v="2016-04-15T00:00:00"/>
    <s v="4/17/2016"/>
    <s v="Second Class"/>
    <s v="BD-11320"/>
    <s v="Bill Donatelli"/>
    <x v="0"/>
    <s v="United States"/>
    <s v="San Francisco"/>
    <s v="California"/>
    <n v="94110"/>
    <x v="1"/>
    <s v="FUR-CH-10002024"/>
    <x v="0"/>
    <x v="1"/>
    <s v="HON 5400 Series Task Chairs for Big and Tall"/>
    <n v="1121.568"/>
    <n v="2"/>
    <x v="2"/>
    <n v="0"/>
    <x v="25"/>
    <x v="0"/>
  </r>
  <r>
    <n v="553"/>
    <s v="CA-2017-112774"/>
    <d v="2017-09-11T00:00:00"/>
    <d v="2017-12-09T00:00:00"/>
    <s v="First Class"/>
    <s v="RC-19960"/>
    <s v="Ryan Crowe"/>
    <x v="0"/>
    <s v="United States"/>
    <s v="Jacksonville"/>
    <s v="Florida"/>
    <n v="32216"/>
    <x v="0"/>
    <s v="FUR-FU-10003039"/>
    <x v="0"/>
    <x v="5"/>
    <s v="Howard Miller 11-1/2&quot; Diameter Grantwood Wall Clock"/>
    <n v="34.503999999999998"/>
    <n v="1"/>
    <x v="2"/>
    <n v="6.0381999999999998"/>
    <x v="15"/>
    <x v="3"/>
  </r>
  <r>
    <n v="554"/>
    <s v="CA-2017-101945"/>
    <d v="2017-11-24T00:00:00"/>
    <s v="11/28/2017"/>
    <s v="Standard Class"/>
    <s v="GT-14710"/>
    <s v="Greg Tran"/>
    <x v="0"/>
    <s v="United States"/>
    <s v="Houston"/>
    <s v="Texas"/>
    <n v="77070"/>
    <x v="2"/>
    <s v="OFF-FA-10004248"/>
    <x v="1"/>
    <x v="13"/>
    <s v="Advantus T-Pin Paper Clips"/>
    <n v="10.824"/>
    <n v="3"/>
    <x v="2"/>
    <n v="2.5707"/>
    <x v="23"/>
    <x v="3"/>
  </r>
  <r>
    <n v="555"/>
    <s v="CA-2017-100650"/>
    <d v="2017-06-29T00:00:00"/>
    <d v="2017-03-07T00:00:00"/>
    <s v="Second Class"/>
    <s v="DK-13225"/>
    <s v="Dean Katz"/>
    <x v="1"/>
    <s v="United States"/>
    <s v="Anaheim"/>
    <s v="California"/>
    <n v="92804"/>
    <x v="1"/>
    <s v="OFF-ST-10001780"/>
    <x v="1"/>
    <x v="4"/>
    <s v="Tennsco 16-Compartment Lockers with Coat Rack"/>
    <n v="1295.78"/>
    <n v="2"/>
    <x v="0"/>
    <n v="310.98719999999997"/>
    <x v="27"/>
    <x v="3"/>
  </r>
  <r>
    <n v="556"/>
    <s v="CA-2014-155852"/>
    <d v="2014-03-03T00:00:00"/>
    <d v="2014-07-03T00:00:00"/>
    <s v="Second Class"/>
    <s v="AJ-10945"/>
    <s v="Ashley Jarboe"/>
    <x v="0"/>
    <s v="United States"/>
    <s v="Wilmington"/>
    <s v="North Carolina"/>
    <n v="28403"/>
    <x v="0"/>
    <s v="OFF-AR-10003560"/>
    <x v="1"/>
    <x v="6"/>
    <s v="Zebra Zazzle Fluorescent Highlighters"/>
    <n v="19.456"/>
    <n v="4"/>
    <x v="2"/>
    <n v="3.4047999999999998"/>
    <x v="34"/>
    <x v="2"/>
  </r>
  <r>
    <n v="557"/>
    <s v="CA-2016-113243"/>
    <d v="2016-06-10T00:00:00"/>
    <s v="6/15/2016"/>
    <s v="Standard Class"/>
    <s v="OT-18730"/>
    <s v="Olvera Toch"/>
    <x v="0"/>
    <s v="United States"/>
    <s v="Los Angeles"/>
    <s v="California"/>
    <n v="90045"/>
    <x v="1"/>
    <s v="OFF-LA-10001297"/>
    <x v="1"/>
    <x v="2"/>
    <s v="Avery 473"/>
    <n v="20.7"/>
    <n v="2"/>
    <x v="0"/>
    <n v="9.9359999999999999"/>
    <x v="1"/>
    <x v="0"/>
  </r>
  <r>
    <n v="558"/>
    <s v="CA-2016-113243"/>
    <d v="2016-06-10T00:00:00"/>
    <s v="6/15/2016"/>
    <s v="Standard Class"/>
    <s v="OT-18730"/>
    <s v="Olvera Toch"/>
    <x v="0"/>
    <s v="United States"/>
    <s v="Los Angeles"/>
    <s v="California"/>
    <n v="90045"/>
    <x v="1"/>
    <s v="FUR-TA-10004256"/>
    <x v="0"/>
    <x v="3"/>
    <s v="Bretford ìJust In Timeî Height-Adjustable Multi-Task Work Tables"/>
    <n v="1335.68"/>
    <n v="4"/>
    <x v="2"/>
    <n v="-217.048"/>
    <x v="1"/>
    <x v="0"/>
  </r>
  <r>
    <n v="559"/>
    <s v="CA-2016-113243"/>
    <d v="2016-06-10T00:00:00"/>
    <s v="6/15/2016"/>
    <s v="Standard Class"/>
    <s v="OT-18730"/>
    <s v="Olvera Toch"/>
    <x v="0"/>
    <s v="United States"/>
    <s v="Los Angeles"/>
    <s v="California"/>
    <n v="90045"/>
    <x v="1"/>
    <s v="OFF-PA-10003441"/>
    <x v="1"/>
    <x v="10"/>
    <s v="Xerox 226"/>
    <n v="32.4"/>
    <n v="5"/>
    <x v="0"/>
    <n v="15.552"/>
    <x v="1"/>
    <x v="0"/>
  </r>
  <r>
    <n v="560"/>
    <s v="CA-2017-118731"/>
    <d v="2017-11-20T00:00:00"/>
    <s v="11/22/2017"/>
    <s v="Second Class"/>
    <s v="LP-17080"/>
    <s v="Liz Pelletier"/>
    <x v="0"/>
    <s v="United States"/>
    <s v="San Francisco"/>
    <s v="California"/>
    <n v="94110"/>
    <x v="1"/>
    <s v="FUR-FU-10003347"/>
    <x v="0"/>
    <x v="5"/>
    <s v="Coloredge Poster Frame"/>
    <n v="42.6"/>
    <n v="3"/>
    <x v="0"/>
    <n v="16.614000000000001"/>
    <x v="23"/>
    <x v="3"/>
  </r>
  <r>
    <n v="561"/>
    <s v="CA-2017-118731"/>
    <d v="2017-11-20T00:00:00"/>
    <s v="11/22/2017"/>
    <s v="Second Class"/>
    <s v="LP-17080"/>
    <s v="Liz Pelletier"/>
    <x v="0"/>
    <s v="United States"/>
    <s v="San Francisco"/>
    <s v="California"/>
    <n v="94110"/>
    <x v="1"/>
    <s v="OFF-BI-10000069"/>
    <x v="1"/>
    <x v="8"/>
    <s v="GBC Prepunched Paper, 19-Hole, for Binding Systems, 24-lb"/>
    <n v="84.055999999999997"/>
    <n v="7"/>
    <x v="2"/>
    <n v="27.318200000000001"/>
    <x v="23"/>
    <x v="3"/>
  </r>
  <r>
    <n v="562"/>
    <s v="CA-2014-145576"/>
    <d v="2014-09-14T00:00:00"/>
    <s v="9/18/2014"/>
    <s v="Second Class"/>
    <s v="CA-12775"/>
    <s v="Cynthia Arntzen"/>
    <x v="0"/>
    <s v="United States"/>
    <s v="Tampa"/>
    <s v="Florida"/>
    <n v="33614"/>
    <x v="0"/>
    <s v="OFF-AP-10003914"/>
    <x v="1"/>
    <x v="9"/>
    <s v="Sanitaire Vibra Groomer IR Commercial Upright Vacuum, Replacement Belts"/>
    <n v="13"/>
    <n v="5"/>
    <x v="2"/>
    <n v="1.3"/>
    <x v="30"/>
    <x v="2"/>
  </r>
  <r>
    <n v="563"/>
    <s v="CA-2014-145576"/>
    <d v="2014-09-14T00:00:00"/>
    <s v="9/18/2014"/>
    <s v="Second Class"/>
    <s v="CA-12775"/>
    <s v="Cynthia Arntzen"/>
    <x v="0"/>
    <s v="United States"/>
    <s v="Tampa"/>
    <s v="Florida"/>
    <n v="33614"/>
    <x v="0"/>
    <s v="FUR-FU-10004020"/>
    <x v="0"/>
    <x v="5"/>
    <s v="Advantus Panel Wall Acrylic Frame"/>
    <n v="13.128"/>
    <n v="3"/>
    <x v="2"/>
    <n v="3.7743000000000002"/>
    <x v="30"/>
    <x v="2"/>
  </r>
  <r>
    <n v="564"/>
    <s v="CA-2015-130736"/>
    <d v="2015-12-07T00:00:00"/>
    <d v="2015-09-12T00:00:00"/>
    <s v="First Class"/>
    <s v="JF-15490"/>
    <s v="Jeremy Farry"/>
    <x v="0"/>
    <s v="United States"/>
    <s v="Seattle"/>
    <s v="Washington"/>
    <n v="98105"/>
    <x v="1"/>
    <s v="OFF-FA-10003467"/>
    <x v="1"/>
    <x v="13"/>
    <s v="Alliance Big Bands Rubber Bands, 12/Pack"/>
    <n v="3.96"/>
    <n v="2"/>
    <x v="0"/>
    <n v="0"/>
    <x v="14"/>
    <x v="1"/>
  </r>
  <r>
    <n v="565"/>
    <s v="CA-2015-130736"/>
    <d v="2015-12-07T00:00:00"/>
    <d v="2015-09-12T00:00:00"/>
    <s v="First Class"/>
    <s v="JF-15490"/>
    <s v="Jeremy Farry"/>
    <x v="0"/>
    <s v="United States"/>
    <s v="Seattle"/>
    <s v="Washington"/>
    <n v="98105"/>
    <x v="1"/>
    <s v="OFF-LA-10000634"/>
    <x v="1"/>
    <x v="2"/>
    <s v="Avery 509"/>
    <n v="2.61"/>
    <n v="1"/>
    <x v="0"/>
    <n v="1.2005999999999999"/>
    <x v="14"/>
    <x v="1"/>
  </r>
  <r>
    <n v="566"/>
    <s v="CA-2017-137099"/>
    <d v="2017-12-07T00:00:00"/>
    <d v="2017-10-12T00:00:00"/>
    <s v="First Class"/>
    <s v="FP-14320"/>
    <s v="Frank Preis"/>
    <x v="0"/>
    <s v="United States"/>
    <s v="Los Angeles"/>
    <s v="California"/>
    <n v="90008"/>
    <x v="1"/>
    <s v="TEC-PH-10002496"/>
    <x v="2"/>
    <x v="7"/>
    <s v="Cisco SPA301"/>
    <n v="374.37599999999998"/>
    <n v="3"/>
    <x v="2"/>
    <n v="46.796999999999997"/>
    <x v="22"/>
    <x v="3"/>
  </r>
  <r>
    <n v="567"/>
    <s v="CA-2017-156951"/>
    <d v="2017-10-01T00:00:00"/>
    <d v="2017-08-10T00:00:00"/>
    <s v="Standard Class"/>
    <s v="EB-13840"/>
    <s v="Ellis Ballard"/>
    <x v="1"/>
    <s v="United States"/>
    <s v="Seattle"/>
    <s v="Washington"/>
    <n v="98105"/>
    <x v="1"/>
    <s v="OFF-PA-10004530"/>
    <x v="1"/>
    <x v="10"/>
    <s v="Personal Creations Ink Jet Cards and Labels"/>
    <n v="91.84"/>
    <n v="8"/>
    <x v="0"/>
    <n v="45.001600000000003"/>
    <x v="13"/>
    <x v="3"/>
  </r>
  <r>
    <n v="568"/>
    <s v="CA-2017-156951"/>
    <d v="2017-10-01T00:00:00"/>
    <d v="2017-08-10T00:00:00"/>
    <s v="Standard Class"/>
    <s v="EB-13840"/>
    <s v="Ellis Ballard"/>
    <x v="1"/>
    <s v="United States"/>
    <s v="Seattle"/>
    <s v="Washington"/>
    <n v="98105"/>
    <x v="1"/>
    <s v="OFF-BI-10001107"/>
    <x v="1"/>
    <x v="8"/>
    <s v="GBC White Gloss Covers, Plain Front"/>
    <n v="81.087999999999994"/>
    <n v="7"/>
    <x v="2"/>
    <n v="27.3672"/>
    <x v="13"/>
    <x v="3"/>
  </r>
  <r>
    <n v="569"/>
    <s v="CA-2017-156951"/>
    <d v="2017-10-01T00:00:00"/>
    <d v="2017-08-10T00:00:00"/>
    <s v="Standard Class"/>
    <s v="EB-13840"/>
    <s v="Ellis Ballard"/>
    <x v="1"/>
    <s v="United States"/>
    <s v="Seattle"/>
    <s v="Washington"/>
    <n v="98105"/>
    <x v="1"/>
    <s v="OFF-PA-10004451"/>
    <x v="1"/>
    <x v="10"/>
    <s v="Xerox 222"/>
    <n v="19.440000000000001"/>
    <n v="3"/>
    <x v="0"/>
    <n v="9.3312000000000008"/>
    <x v="13"/>
    <x v="3"/>
  </r>
  <r>
    <n v="570"/>
    <s v="CA-2017-156951"/>
    <d v="2017-10-01T00:00:00"/>
    <d v="2017-08-10T00:00:00"/>
    <s v="Standard Class"/>
    <s v="EB-13840"/>
    <s v="Ellis Ballard"/>
    <x v="1"/>
    <s v="United States"/>
    <s v="Seattle"/>
    <s v="Washington"/>
    <n v="98105"/>
    <x v="1"/>
    <s v="FUR-CH-10004997"/>
    <x v="0"/>
    <x v="1"/>
    <s v="Hon Every-Day Series Multi-Task Chairs"/>
    <n v="451.15199999999999"/>
    <n v="3"/>
    <x v="2"/>
    <n v="0"/>
    <x v="13"/>
    <x v="3"/>
  </r>
  <r>
    <n v="571"/>
    <s v="CA-2017-164826"/>
    <d v="2017-12-28T00:00:00"/>
    <d v="2018-04-01T00:00:00"/>
    <s v="Standard Class"/>
    <s v="JF-15415"/>
    <s v="Jennifer Ferguson"/>
    <x v="0"/>
    <s v="United States"/>
    <s v="New York City"/>
    <s v="New York"/>
    <n v="10024"/>
    <x v="3"/>
    <s v="OFF-LA-10001297"/>
    <x v="1"/>
    <x v="2"/>
    <s v="Avery 473"/>
    <n v="72.45"/>
    <n v="7"/>
    <x v="0"/>
    <n v="34.776000000000003"/>
    <x v="22"/>
    <x v="3"/>
  </r>
  <r>
    <n v="572"/>
    <s v="CA-2017-164826"/>
    <d v="2017-12-28T00:00:00"/>
    <d v="2018-04-01T00:00:00"/>
    <s v="Standard Class"/>
    <s v="JF-15415"/>
    <s v="Jennifer Ferguson"/>
    <x v="0"/>
    <s v="United States"/>
    <s v="New York City"/>
    <s v="New York"/>
    <n v="10024"/>
    <x v="3"/>
    <s v="OFF-FA-10000585"/>
    <x v="1"/>
    <x v="13"/>
    <s v="OIC Bulk Pack Metal Binder Clips"/>
    <n v="13.96"/>
    <n v="4"/>
    <x v="0"/>
    <n v="6.4215999999999998"/>
    <x v="22"/>
    <x v="3"/>
  </r>
  <r>
    <n v="573"/>
    <s v="CA-2017-164826"/>
    <d v="2017-12-28T00:00:00"/>
    <d v="2018-04-01T00:00:00"/>
    <s v="Standard Class"/>
    <s v="JF-15415"/>
    <s v="Jennifer Ferguson"/>
    <x v="0"/>
    <s v="United States"/>
    <s v="New York City"/>
    <s v="New York"/>
    <n v="10024"/>
    <x v="3"/>
    <s v="OFF-BI-10001922"/>
    <x v="1"/>
    <x v="8"/>
    <s v="Storex Dura Pro Binders"/>
    <n v="33.264000000000003"/>
    <n v="7"/>
    <x v="2"/>
    <n v="11.226599999999999"/>
    <x v="22"/>
    <x v="3"/>
  </r>
  <r>
    <n v="574"/>
    <s v="CA-2017-164826"/>
    <d v="2017-12-28T00:00:00"/>
    <d v="2018-04-01T00:00:00"/>
    <s v="Standard Class"/>
    <s v="JF-15415"/>
    <s v="Jennifer Ferguson"/>
    <x v="0"/>
    <s v="United States"/>
    <s v="New York City"/>
    <s v="New York"/>
    <n v="10024"/>
    <x v="3"/>
    <s v="TEC-PH-10000347"/>
    <x v="2"/>
    <x v="7"/>
    <s v="Cush Cases Heavy Duty Rugged Cover Case for Samsung Galaxy S5 - Purple"/>
    <n v="14.85"/>
    <n v="3"/>
    <x v="0"/>
    <n v="4.0095000000000001"/>
    <x v="22"/>
    <x v="3"/>
  </r>
  <r>
    <n v="575"/>
    <s v="CA-2016-127250"/>
    <d v="2016-11-03T00:00:00"/>
    <d v="2016-07-11T00:00:00"/>
    <s v="Standard Class"/>
    <s v="SF-20200"/>
    <s v="Sarah Foster"/>
    <x v="0"/>
    <s v="United States"/>
    <s v="Marysville"/>
    <s v="Washington"/>
    <n v="98270"/>
    <x v="1"/>
    <s v="OFF-AR-10003394"/>
    <x v="1"/>
    <x v="6"/>
    <s v="Newell 332"/>
    <n v="8.82"/>
    <n v="3"/>
    <x v="0"/>
    <n v="2.3814000000000002"/>
    <x v="0"/>
    <x v="0"/>
  </r>
  <r>
    <n v="576"/>
    <s v="CA-2015-149713"/>
    <d v="2015-09-18T00:00:00"/>
    <s v="9/22/2015"/>
    <s v="Second Class"/>
    <s v="TG-21640"/>
    <s v="Trudy Glocke"/>
    <x v="0"/>
    <s v="United States"/>
    <s v="Long Beach"/>
    <s v="California"/>
    <n v="90805"/>
    <x v="1"/>
    <s v="OFF-PA-10004530"/>
    <x v="1"/>
    <x v="10"/>
    <s v="Personal Creations Ink Jet Cards and Labels"/>
    <n v="160.72"/>
    <n v="14"/>
    <x v="0"/>
    <n v="78.752799999999993"/>
    <x v="11"/>
    <x v="1"/>
  </r>
  <r>
    <n v="577"/>
    <s v="CA-2015-149713"/>
    <d v="2015-09-18T00:00:00"/>
    <s v="9/22/2015"/>
    <s v="Second Class"/>
    <s v="TG-21640"/>
    <s v="Trudy Glocke"/>
    <x v="0"/>
    <s v="United States"/>
    <s v="Long Beach"/>
    <s v="California"/>
    <n v="90805"/>
    <x v="1"/>
    <s v="OFF-PA-10001450"/>
    <x v="1"/>
    <x v="10"/>
    <s v="Rediform S.O.S. Phone Message Books"/>
    <n v="19.920000000000002"/>
    <n v="4"/>
    <x v="0"/>
    <n v="9.7607999999999997"/>
    <x v="11"/>
    <x v="1"/>
  </r>
  <r>
    <n v="578"/>
    <s v="CA-2015-149713"/>
    <d v="2015-09-18T00:00:00"/>
    <s v="9/22/2015"/>
    <s v="Second Class"/>
    <s v="TG-21640"/>
    <s v="Trudy Glocke"/>
    <x v="0"/>
    <s v="United States"/>
    <s v="Long Beach"/>
    <s v="California"/>
    <n v="90805"/>
    <x v="1"/>
    <s v="OFF-SU-10001574"/>
    <x v="1"/>
    <x v="14"/>
    <s v="Acme Value Line Scissors"/>
    <n v="7.3"/>
    <n v="2"/>
    <x v="0"/>
    <n v="2.19"/>
    <x v="11"/>
    <x v="1"/>
  </r>
  <r>
    <n v="579"/>
    <s v="CA-2017-118640"/>
    <d v="2017-07-20T00:00:00"/>
    <s v="7/26/2017"/>
    <s v="Standard Class"/>
    <s v="CS-11950"/>
    <s v="Carlos Soltero"/>
    <x v="0"/>
    <s v="United States"/>
    <s v="Chicago"/>
    <s v="Illinois"/>
    <n v="60610"/>
    <x v="2"/>
    <s v="OFF-ST-10002974"/>
    <x v="1"/>
    <x v="4"/>
    <s v="Trav-L-File Heavy-Duty Shuttle II, Black"/>
    <n v="69.712000000000003"/>
    <n v="2"/>
    <x v="2"/>
    <n v="8.7140000000000004"/>
    <x v="10"/>
    <x v="3"/>
  </r>
  <r>
    <n v="580"/>
    <s v="CA-2017-118640"/>
    <d v="2017-07-20T00:00:00"/>
    <s v="7/26/2017"/>
    <s v="Standard Class"/>
    <s v="CS-11950"/>
    <s v="Carlos Soltero"/>
    <x v="0"/>
    <s v="United States"/>
    <s v="Chicago"/>
    <s v="Illinois"/>
    <n v="60610"/>
    <x v="2"/>
    <s v="FUR-FU-10001475"/>
    <x v="0"/>
    <x v="5"/>
    <s v="Contract Clock, 14&quot;, Brown"/>
    <n v="8.7919999999999998"/>
    <n v="1"/>
    <x v="7"/>
    <n v="-5.7148000000000003"/>
    <x v="10"/>
    <x v="3"/>
  </r>
  <r>
    <n v="581"/>
    <s v="CA-2015-132906"/>
    <d v="2015-09-10T00:00:00"/>
    <s v="9/14/2015"/>
    <s v="Standard Class"/>
    <s v="CC-12145"/>
    <s v="Charles Crestani"/>
    <x v="0"/>
    <s v="United States"/>
    <s v="Los Angeles"/>
    <s v="California"/>
    <n v="90004"/>
    <x v="1"/>
    <s v="OFF-SU-10004498"/>
    <x v="1"/>
    <x v="14"/>
    <s v="Martin-Yale Premier Letter Opener"/>
    <n v="51.52"/>
    <n v="4"/>
    <x v="0"/>
    <n v="1.5456000000000001"/>
    <x v="11"/>
    <x v="1"/>
  </r>
  <r>
    <n v="582"/>
    <s v="CA-2017-145233"/>
    <d v="2017-12-01T00:00:00"/>
    <d v="2017-05-12T00:00:00"/>
    <s v="Standard Class"/>
    <s v="DV-13465"/>
    <s v="Dianna Vittorini"/>
    <x v="0"/>
    <s v="United States"/>
    <s v="Denver"/>
    <s v="Colorado"/>
    <n v="80219"/>
    <x v="1"/>
    <s v="TEC-PH-10004977"/>
    <x v="2"/>
    <x v="7"/>
    <s v="GE 30524EE4"/>
    <n v="470.37599999999998"/>
    <n v="3"/>
    <x v="2"/>
    <n v="52.917299999999997"/>
    <x v="22"/>
    <x v="3"/>
  </r>
  <r>
    <n v="583"/>
    <s v="CA-2017-145233"/>
    <d v="2017-12-01T00:00:00"/>
    <d v="2017-05-12T00:00:00"/>
    <s v="Standard Class"/>
    <s v="DV-13465"/>
    <s v="Dianna Vittorini"/>
    <x v="0"/>
    <s v="United States"/>
    <s v="Denver"/>
    <s v="Colorado"/>
    <n v="80219"/>
    <x v="1"/>
    <s v="TEC-PH-10000586"/>
    <x v="2"/>
    <x v="7"/>
    <s v="AT&amp;T SB67148 SynJ"/>
    <n v="105.584"/>
    <n v="2"/>
    <x v="2"/>
    <n v="9.2385999999999999"/>
    <x v="22"/>
    <x v="3"/>
  </r>
  <r>
    <n v="584"/>
    <s v="CA-2017-145233"/>
    <d v="2017-12-01T00:00:00"/>
    <d v="2017-05-12T00:00:00"/>
    <s v="Standard Class"/>
    <s v="DV-13465"/>
    <s v="Dianna Vittorini"/>
    <x v="0"/>
    <s v="United States"/>
    <s v="Denver"/>
    <s v="Colorado"/>
    <n v="80219"/>
    <x v="1"/>
    <s v="OFF-AP-10000358"/>
    <x v="1"/>
    <x v="9"/>
    <s v="Fellowes Basic Home/Office Series Surge Protectors"/>
    <n v="31.152000000000001"/>
    <n v="3"/>
    <x v="2"/>
    <n v="3.5045999999999999"/>
    <x v="22"/>
    <x v="3"/>
  </r>
  <r>
    <n v="585"/>
    <s v="CA-2017-145233"/>
    <d v="2017-12-01T00:00:00"/>
    <d v="2017-05-12T00:00:00"/>
    <s v="Standard Class"/>
    <s v="DV-13465"/>
    <s v="Dianna Vittorini"/>
    <x v="0"/>
    <s v="United States"/>
    <s v="Denver"/>
    <s v="Colorado"/>
    <n v="80219"/>
    <x v="1"/>
    <s v="OFF-BI-10002764"/>
    <x v="1"/>
    <x v="8"/>
    <s v="Recycled Pressboard Report Cover with Reinforced Top Hinge"/>
    <n v="6.7830000000000004"/>
    <n v="7"/>
    <x v="6"/>
    <n v="-4.7481"/>
    <x v="22"/>
    <x v="3"/>
  </r>
  <r>
    <n v="586"/>
    <s v="CA-2017-145233"/>
    <d v="2017-12-01T00:00:00"/>
    <d v="2017-05-12T00:00:00"/>
    <s v="Standard Class"/>
    <s v="DV-13465"/>
    <s v="Dianna Vittorini"/>
    <x v="0"/>
    <s v="United States"/>
    <s v="Denver"/>
    <s v="Colorado"/>
    <n v="80219"/>
    <x v="1"/>
    <s v="TEC-PH-10001254"/>
    <x v="2"/>
    <x v="7"/>
    <s v="Jabra BIZ 2300 Duo QD Duo Corded†Headset"/>
    <n v="406.36799999999999"/>
    <n v="4"/>
    <x v="2"/>
    <n v="30.477599999999999"/>
    <x v="22"/>
    <x v="3"/>
  </r>
  <r>
    <n v="587"/>
    <s v="CA-2015-128139"/>
    <d v="2015-07-03T00:00:00"/>
    <d v="2015-09-07T00:00:00"/>
    <s v="Standard Class"/>
    <s v="BD-11725"/>
    <s v="Bruce Degenhardt"/>
    <x v="0"/>
    <s v="United States"/>
    <s v="Richmond"/>
    <s v="Kentucky"/>
    <n v="40475"/>
    <x v="0"/>
    <s v="FUR-CH-10003956"/>
    <x v="0"/>
    <x v="1"/>
    <s v="Novimex High-Tech Fabric Mesh Task Chair"/>
    <n v="70.98"/>
    <n v="1"/>
    <x v="0"/>
    <n v="4.9686000000000003"/>
    <x v="38"/>
    <x v="1"/>
  </r>
  <r>
    <n v="588"/>
    <s v="CA-2015-128139"/>
    <d v="2015-07-03T00:00:00"/>
    <d v="2015-09-07T00:00:00"/>
    <s v="Standard Class"/>
    <s v="BD-11725"/>
    <s v="Bruce Degenhardt"/>
    <x v="0"/>
    <s v="United States"/>
    <s v="Richmond"/>
    <s v="Kentucky"/>
    <n v="40475"/>
    <x v="0"/>
    <s v="OFF-LA-10003930"/>
    <x v="1"/>
    <x v="2"/>
    <s v="Dot Matrix Printer Tape Reel Labels, White, 5000/Box"/>
    <n v="294.93"/>
    <n v="3"/>
    <x v="0"/>
    <n v="144.51570000000001"/>
    <x v="38"/>
    <x v="1"/>
  </r>
  <r>
    <n v="589"/>
    <s v="US-2016-156986"/>
    <d v="2016-03-20T00:00:00"/>
    <s v="3/24/2016"/>
    <s v="Standard Class"/>
    <s v="ZC-21910"/>
    <s v="Zuschuss Carroll"/>
    <x v="0"/>
    <s v="United States"/>
    <s v="Salem"/>
    <s v="Oregon"/>
    <n v="97301"/>
    <x v="1"/>
    <s v="TEC-PH-10003800"/>
    <x v="2"/>
    <x v="7"/>
    <s v="i.Sound Portable Power - 8000 mAh"/>
    <n v="84.784000000000006"/>
    <n v="2"/>
    <x v="2"/>
    <n v="-20.136199999999999"/>
    <x v="17"/>
    <x v="0"/>
  </r>
  <r>
    <n v="590"/>
    <s v="US-2016-156986"/>
    <d v="2016-03-20T00:00:00"/>
    <s v="3/24/2016"/>
    <s v="Standard Class"/>
    <s v="ZC-21910"/>
    <s v="Zuschuss Carroll"/>
    <x v="0"/>
    <s v="United States"/>
    <s v="Salem"/>
    <s v="Oregon"/>
    <n v="97301"/>
    <x v="1"/>
    <s v="OFF-PA-10002005"/>
    <x v="1"/>
    <x v="10"/>
    <s v="Xerox 225"/>
    <n v="20.736000000000001"/>
    <n v="4"/>
    <x v="2"/>
    <n v="7.2576000000000001"/>
    <x v="17"/>
    <x v="0"/>
  </r>
  <r>
    <n v="591"/>
    <s v="US-2016-156986"/>
    <d v="2016-03-20T00:00:00"/>
    <s v="3/24/2016"/>
    <s v="Standard Class"/>
    <s v="ZC-21910"/>
    <s v="Zuschuss Carroll"/>
    <x v="0"/>
    <s v="United States"/>
    <s v="Salem"/>
    <s v="Oregon"/>
    <n v="97301"/>
    <x v="1"/>
    <s v="OFF-BI-10002498"/>
    <x v="1"/>
    <x v="8"/>
    <s v="Clear Mylar Reinforcing Strips"/>
    <n v="16.821000000000002"/>
    <n v="3"/>
    <x v="6"/>
    <n v="-12.896100000000001"/>
    <x v="17"/>
    <x v="0"/>
  </r>
  <r>
    <n v="592"/>
    <s v="US-2016-156986"/>
    <d v="2016-03-20T00:00:00"/>
    <s v="3/24/2016"/>
    <s v="Standard Class"/>
    <s v="ZC-21910"/>
    <s v="Zuschuss Carroll"/>
    <x v="0"/>
    <s v="United States"/>
    <s v="Salem"/>
    <s v="Oregon"/>
    <n v="97301"/>
    <x v="1"/>
    <s v="OFF-PA-10004101"/>
    <x v="1"/>
    <x v="10"/>
    <s v="Xerox 1894"/>
    <n v="10.368"/>
    <n v="2"/>
    <x v="2"/>
    <n v="3.6288"/>
    <x v="17"/>
    <x v="0"/>
  </r>
  <r>
    <n v="593"/>
    <s v="CA-2014-135405"/>
    <d v="2014-01-09T00:00:00"/>
    <s v="1/13/2014"/>
    <s v="Standard Class"/>
    <s v="MS-17830"/>
    <s v="Melanie Seite"/>
    <x v="0"/>
    <s v="United States"/>
    <s v="Laredo"/>
    <s v="Texas"/>
    <n v="78041"/>
    <x v="2"/>
    <s v="OFF-AR-10004078"/>
    <x v="1"/>
    <x v="6"/>
    <s v="Newell 312"/>
    <n v="9.3439999999999994"/>
    <n v="2"/>
    <x v="2"/>
    <n v="1.1679999999999999"/>
    <x v="46"/>
    <x v="2"/>
  </r>
  <r>
    <n v="594"/>
    <s v="CA-2014-135405"/>
    <d v="2014-01-09T00:00:00"/>
    <s v="1/13/2014"/>
    <s v="Standard Class"/>
    <s v="MS-17830"/>
    <s v="Melanie Seite"/>
    <x v="0"/>
    <s v="United States"/>
    <s v="Laredo"/>
    <s v="Texas"/>
    <n v="78041"/>
    <x v="2"/>
    <s v="TEC-AC-10001266"/>
    <x v="2"/>
    <x v="11"/>
    <s v="Memorex Micro Travel Drive 8 GB"/>
    <n v="31.2"/>
    <n v="3"/>
    <x v="2"/>
    <n v="9.75"/>
    <x v="46"/>
    <x v="2"/>
  </r>
  <r>
    <n v="595"/>
    <s v="CA-2014-131450"/>
    <d v="2014-08-08T00:00:00"/>
    <s v="8/15/2014"/>
    <s v="Standard Class"/>
    <s v="LR-16915"/>
    <s v="Lena Radford"/>
    <x v="0"/>
    <s v="United States"/>
    <s v="San Diego"/>
    <s v="California"/>
    <n v="92024"/>
    <x v="1"/>
    <s v="OFF-AP-10004708"/>
    <x v="1"/>
    <x v="9"/>
    <s v="Fellowes Superior 10 Outlet Split Surge Protector"/>
    <n v="76.12"/>
    <n v="2"/>
    <x v="0"/>
    <n v="22.0748"/>
    <x v="9"/>
    <x v="2"/>
  </r>
  <r>
    <n v="596"/>
    <s v="CA-2014-131450"/>
    <d v="2014-08-08T00:00:00"/>
    <s v="8/15/2014"/>
    <s v="Standard Class"/>
    <s v="LR-16915"/>
    <s v="Lena Radford"/>
    <x v="0"/>
    <s v="United States"/>
    <s v="San Diego"/>
    <s v="California"/>
    <n v="92024"/>
    <x v="1"/>
    <s v="TEC-CO-10004115"/>
    <x v="2"/>
    <x v="16"/>
    <s v="Sharp AL-1530CS Digital Copier"/>
    <n v="1199.9760000000001"/>
    <n v="3"/>
    <x v="2"/>
    <n v="434.99130000000002"/>
    <x v="9"/>
    <x v="2"/>
  </r>
  <r>
    <n v="597"/>
    <s v="CA-2014-131450"/>
    <d v="2014-08-08T00:00:00"/>
    <s v="8/15/2014"/>
    <s v="Standard Class"/>
    <s v="LR-16915"/>
    <s v="Lena Radford"/>
    <x v="0"/>
    <s v="United States"/>
    <s v="San Diego"/>
    <s v="California"/>
    <n v="92024"/>
    <x v="1"/>
    <s v="TEC-PH-10002398"/>
    <x v="2"/>
    <x v="7"/>
    <s v="AT&amp;T 1070 Corded Phone"/>
    <n v="445.96"/>
    <n v="5"/>
    <x v="2"/>
    <n v="55.744999999999997"/>
    <x v="9"/>
    <x v="2"/>
  </r>
  <r>
    <n v="598"/>
    <s v="CA-2014-131450"/>
    <d v="2014-08-08T00:00:00"/>
    <s v="8/15/2014"/>
    <s v="Standard Class"/>
    <s v="LR-16915"/>
    <s v="Lena Radford"/>
    <x v="0"/>
    <s v="United States"/>
    <s v="San Diego"/>
    <s v="California"/>
    <n v="92024"/>
    <x v="1"/>
    <s v="FUR-FU-10001979"/>
    <x v="0"/>
    <x v="5"/>
    <s v="Dana Halogen Swing-Arm Architect Lamp"/>
    <n v="327.76"/>
    <n v="8"/>
    <x v="0"/>
    <n v="91.772800000000004"/>
    <x v="9"/>
    <x v="2"/>
  </r>
  <r>
    <n v="599"/>
    <s v="CA-2016-120180"/>
    <d v="2016-07-14T00:00:00"/>
    <s v="7/16/2016"/>
    <s v="First Class"/>
    <s v="TP-21130"/>
    <s v="Theone Pippenger"/>
    <x v="0"/>
    <s v="United States"/>
    <s v="Philadelphia"/>
    <s v="Pennsylvania"/>
    <n v="19134"/>
    <x v="3"/>
    <s v="OFF-SU-10004115"/>
    <x v="1"/>
    <x v="14"/>
    <s v="Acme Stainless Steel Office Snips"/>
    <n v="11.632"/>
    <n v="2"/>
    <x v="2"/>
    <n v="1.0178"/>
    <x v="16"/>
    <x v="0"/>
  </r>
  <r>
    <n v="600"/>
    <s v="US-2016-100720"/>
    <d v="2016-07-16T00:00:00"/>
    <s v="7/21/2016"/>
    <s v="Standard Class"/>
    <s v="CK-12205"/>
    <s v="Chloris Kastensmidt"/>
    <x v="0"/>
    <s v="United States"/>
    <s v="Philadelphia"/>
    <s v="Pennsylvania"/>
    <n v="19120"/>
    <x v="3"/>
    <s v="TEC-PH-10001425"/>
    <x v="2"/>
    <x v="7"/>
    <s v="Mophie Juice Pack Helium for iPhone"/>
    <n v="143.982"/>
    <n v="3"/>
    <x v="10"/>
    <n v="-28.796399999999998"/>
    <x v="16"/>
    <x v="0"/>
  </r>
  <r>
    <n v="601"/>
    <s v="US-2016-100720"/>
    <d v="2016-07-16T00:00:00"/>
    <s v="7/21/2016"/>
    <s v="Standard Class"/>
    <s v="CK-12205"/>
    <s v="Chloris Kastensmidt"/>
    <x v="0"/>
    <s v="United States"/>
    <s v="Philadelphia"/>
    <s v="Pennsylvania"/>
    <n v="19120"/>
    <x v="3"/>
    <s v="TEC-PH-10003963"/>
    <x v="2"/>
    <x v="7"/>
    <s v="GE 2-Jack Phone Line Splitter"/>
    <n v="494.37599999999998"/>
    <n v="4"/>
    <x v="10"/>
    <n v="-115.3544"/>
    <x v="16"/>
    <x v="0"/>
  </r>
  <r>
    <n v="602"/>
    <s v="US-2016-100720"/>
    <d v="2016-07-16T00:00:00"/>
    <s v="7/21/2016"/>
    <s v="Standard Class"/>
    <s v="CK-12205"/>
    <s v="Chloris Kastensmidt"/>
    <x v="0"/>
    <s v="United States"/>
    <s v="Philadelphia"/>
    <s v="Pennsylvania"/>
    <n v="19120"/>
    <x v="3"/>
    <s v="OFF-SU-10001574"/>
    <x v="1"/>
    <x v="14"/>
    <s v="Acme Value Line Scissors"/>
    <n v="5.84"/>
    <n v="2"/>
    <x v="2"/>
    <n v="0.73"/>
    <x v="16"/>
    <x v="0"/>
  </r>
  <r>
    <n v="603"/>
    <s v="CA-2014-149958"/>
    <d v="2014-03-15T00:00:00"/>
    <s v="3/19/2014"/>
    <s v="Standard Class"/>
    <s v="AS-10240"/>
    <s v="Alan Shonely"/>
    <x v="0"/>
    <s v="United States"/>
    <s v="Tampa"/>
    <s v="Florida"/>
    <n v="33614"/>
    <x v="0"/>
    <s v="OFF-ST-10001490"/>
    <x v="1"/>
    <x v="4"/>
    <s v="Hot File 7-Pocket, Floor Stand"/>
    <n v="142.77600000000001"/>
    <n v="1"/>
    <x v="2"/>
    <n v="17.847000000000001"/>
    <x v="34"/>
    <x v="2"/>
  </r>
  <r>
    <n v="604"/>
    <s v="CA-2014-149958"/>
    <d v="2014-03-15T00:00:00"/>
    <s v="3/19/2014"/>
    <s v="Standard Class"/>
    <s v="AS-10240"/>
    <s v="Alan Shonely"/>
    <x v="0"/>
    <s v="United States"/>
    <s v="Tampa"/>
    <s v="Florida"/>
    <n v="33614"/>
    <x v="0"/>
    <s v="FUR-FU-10001756"/>
    <x v="0"/>
    <x v="5"/>
    <s v="Eldon Expressions Desk Accessory, Wood Photo Frame, Mahogany"/>
    <n v="45.695999999999998"/>
    <n v="3"/>
    <x v="2"/>
    <n v="5.1407999999999996"/>
    <x v="34"/>
    <x v="2"/>
  </r>
  <r>
    <n v="605"/>
    <s v="CA-2014-149958"/>
    <d v="2014-03-15T00:00:00"/>
    <s v="3/19/2014"/>
    <s v="Standard Class"/>
    <s v="AS-10240"/>
    <s v="Alan Shonely"/>
    <x v="0"/>
    <s v="United States"/>
    <s v="Tampa"/>
    <s v="Florida"/>
    <n v="33614"/>
    <x v="0"/>
    <s v="OFF-BI-10000773"/>
    <x v="1"/>
    <x v="8"/>
    <s v="Insertable Tab Post Binder Dividers"/>
    <n v="7.218"/>
    <n v="3"/>
    <x v="6"/>
    <n v="-5.5338000000000003"/>
    <x v="34"/>
    <x v="2"/>
  </r>
  <r>
    <n v="606"/>
    <s v="CA-2014-149958"/>
    <d v="2014-03-15T00:00:00"/>
    <s v="3/19/2014"/>
    <s v="Standard Class"/>
    <s v="AS-10240"/>
    <s v="Alan Shonely"/>
    <x v="0"/>
    <s v="United States"/>
    <s v="Tampa"/>
    <s v="Florida"/>
    <n v="33614"/>
    <x v="0"/>
    <s v="OFF-BI-10001543"/>
    <x v="1"/>
    <x v="8"/>
    <s v="GBC VeloBinder Manual Binding System"/>
    <n v="43.188000000000002"/>
    <n v="4"/>
    <x v="6"/>
    <n v="-31.671199999999999"/>
    <x v="34"/>
    <x v="2"/>
  </r>
  <r>
    <n v="607"/>
    <s v="CA-2014-149958"/>
    <d v="2014-03-15T00:00:00"/>
    <s v="3/19/2014"/>
    <s v="Standard Class"/>
    <s v="AS-10240"/>
    <s v="Alan Shonely"/>
    <x v="0"/>
    <s v="United States"/>
    <s v="Tampa"/>
    <s v="Florida"/>
    <n v="33614"/>
    <x v="0"/>
    <s v="OFF-PA-10002120"/>
    <x v="1"/>
    <x v="10"/>
    <s v="Xerox 1889"/>
    <n v="131.904"/>
    <n v="3"/>
    <x v="2"/>
    <n v="47.815199999999997"/>
    <x v="34"/>
    <x v="2"/>
  </r>
  <r>
    <n v="608"/>
    <s v="US-2014-105767"/>
    <d v="2014-05-23T00:00:00"/>
    <s v="5/27/2014"/>
    <s v="Standard Class"/>
    <s v="AR-10510"/>
    <s v="Andrew Roberts"/>
    <x v="0"/>
    <s v="United States"/>
    <s v="Philadelphia"/>
    <s v="Pennsylvania"/>
    <n v="19134"/>
    <x v="3"/>
    <s v="OFF-BI-10000848"/>
    <x v="1"/>
    <x v="8"/>
    <s v="Angle-D Ring Binders"/>
    <n v="3.282"/>
    <n v="2"/>
    <x v="6"/>
    <n v="-2.6255999999999999"/>
    <x v="8"/>
    <x v="2"/>
  </r>
  <r>
    <n v="609"/>
    <s v="US-2014-105767"/>
    <d v="2014-05-23T00:00:00"/>
    <s v="5/27/2014"/>
    <s v="Standard Class"/>
    <s v="AR-10510"/>
    <s v="Andrew Roberts"/>
    <x v="0"/>
    <s v="United States"/>
    <s v="Philadelphia"/>
    <s v="Pennsylvania"/>
    <n v="19134"/>
    <x v="3"/>
    <s v="OFF-AR-10001246"/>
    <x v="1"/>
    <x v="6"/>
    <s v="Newell 317"/>
    <n v="21.167999999999999"/>
    <n v="9"/>
    <x v="2"/>
    <n v="2.3814000000000002"/>
    <x v="8"/>
    <x v="2"/>
  </r>
  <r>
    <n v="610"/>
    <s v="US-2014-105767"/>
    <d v="2014-05-23T00:00:00"/>
    <s v="5/27/2014"/>
    <s v="Standard Class"/>
    <s v="AR-10510"/>
    <s v="Andrew Roberts"/>
    <x v="0"/>
    <s v="United States"/>
    <s v="Philadelphia"/>
    <s v="Pennsylvania"/>
    <n v="19134"/>
    <x v="3"/>
    <s v="TEC-PH-10003092"/>
    <x v="2"/>
    <x v="7"/>
    <s v="Motorola L804"/>
    <n v="55.188000000000002"/>
    <n v="2"/>
    <x v="10"/>
    <n v="-10.117800000000001"/>
    <x v="8"/>
    <x v="2"/>
  </r>
  <r>
    <n v="611"/>
    <s v="CA-2016-161816"/>
    <d v="2016-04-28T00:00:00"/>
    <d v="2016-01-05T00:00:00"/>
    <s v="First Class"/>
    <s v="NB-18655"/>
    <s v="Nona Balk"/>
    <x v="1"/>
    <s v="United States"/>
    <s v="Dallas"/>
    <s v="Texas"/>
    <n v="75217"/>
    <x v="2"/>
    <s v="TEC-PH-10003012"/>
    <x v="2"/>
    <x v="7"/>
    <s v="Nortel Meridian M3904 Professional Digital phone"/>
    <n v="369.57600000000002"/>
    <n v="3"/>
    <x v="2"/>
    <n v="41.577300000000001"/>
    <x v="25"/>
    <x v="0"/>
  </r>
  <r>
    <n v="612"/>
    <s v="CA-2016-161816"/>
    <d v="2016-04-28T00:00:00"/>
    <d v="2016-01-05T00:00:00"/>
    <s v="First Class"/>
    <s v="NB-18655"/>
    <s v="Nona Balk"/>
    <x v="1"/>
    <s v="United States"/>
    <s v="Dallas"/>
    <s v="Texas"/>
    <n v="75217"/>
    <x v="2"/>
    <s v="OFF-LA-10004345"/>
    <x v="1"/>
    <x v="2"/>
    <s v="Avery 493"/>
    <n v="15.712"/>
    <n v="4"/>
    <x v="2"/>
    <n v="5.6955999999999998"/>
    <x v="25"/>
    <x v="0"/>
  </r>
  <r>
    <n v="613"/>
    <s v="CA-2016-121223"/>
    <d v="2016-09-11T00:00:00"/>
    <s v="9/13/2016"/>
    <s v="Second Class"/>
    <s v="GD-14590"/>
    <s v="Giulietta Dortch"/>
    <x v="1"/>
    <s v="United States"/>
    <s v="Philadelphia"/>
    <s v="Pennsylvania"/>
    <n v="19143"/>
    <x v="3"/>
    <s v="OFF-PA-10001204"/>
    <x v="1"/>
    <x v="10"/>
    <s v="Xerox 1972"/>
    <n v="8.4480000000000004"/>
    <n v="2"/>
    <x v="2"/>
    <n v="2.64"/>
    <x v="21"/>
    <x v="0"/>
  </r>
  <r>
    <n v="614"/>
    <s v="CA-2016-121223"/>
    <d v="2016-09-11T00:00:00"/>
    <s v="9/13/2016"/>
    <s v="Second Class"/>
    <s v="GD-14590"/>
    <s v="Giulietta Dortch"/>
    <x v="1"/>
    <s v="United States"/>
    <s v="Philadelphia"/>
    <s v="Pennsylvania"/>
    <n v="19143"/>
    <x v="3"/>
    <s v="TEC-PH-10004667"/>
    <x v="2"/>
    <x v="7"/>
    <s v="Cisco 8x8 Inc. 6753i IP Business Phone System"/>
    <n v="728.94600000000003"/>
    <n v="9"/>
    <x v="10"/>
    <n v="-157.9383"/>
    <x v="21"/>
    <x v="0"/>
  </r>
  <r>
    <n v="615"/>
    <s v="CA-2017-138611"/>
    <d v="2017-11-14T00:00:00"/>
    <s v="11/17/2017"/>
    <s v="Second Class"/>
    <s v="CK-12595"/>
    <s v="Clytie Kelty"/>
    <x v="0"/>
    <s v="United States"/>
    <s v="Grove City"/>
    <s v="Ohio"/>
    <n v="43123"/>
    <x v="3"/>
    <s v="TEC-PH-10000011"/>
    <x v="2"/>
    <x v="7"/>
    <s v="PureGear Roll-On Screen Protector"/>
    <n v="119.94"/>
    <n v="10"/>
    <x v="10"/>
    <n v="15.992000000000001"/>
    <x v="23"/>
    <x v="3"/>
  </r>
  <r>
    <n v="616"/>
    <s v="CA-2017-138611"/>
    <d v="2017-11-14T00:00:00"/>
    <s v="11/17/2017"/>
    <s v="Second Class"/>
    <s v="CK-12595"/>
    <s v="Clytie Kelty"/>
    <x v="0"/>
    <s v="United States"/>
    <s v="Grove City"/>
    <s v="Ohio"/>
    <n v="43123"/>
    <x v="3"/>
    <s v="OFF-BI-10002949"/>
    <x v="1"/>
    <x v="8"/>
    <s v="Prestige Round Ring Binders"/>
    <n v="3.6480000000000001"/>
    <n v="2"/>
    <x v="6"/>
    <n v="-2.7968000000000002"/>
    <x v="23"/>
    <x v="3"/>
  </r>
  <r>
    <n v="617"/>
    <s v="CA-2017-117947"/>
    <d v="2017-08-18T00:00:00"/>
    <s v="8/23/2017"/>
    <s v="Second Class"/>
    <s v="NG-18355"/>
    <s v="Nat Gilpin"/>
    <x v="1"/>
    <s v="United States"/>
    <s v="New York City"/>
    <s v="New York"/>
    <n v="10011"/>
    <x v="3"/>
    <s v="FUR-FU-10003849"/>
    <x v="0"/>
    <x v="5"/>
    <s v="DAX Metal Frame, Desktop, Stepped-Edge"/>
    <n v="40.479999999999997"/>
    <n v="2"/>
    <x v="0"/>
    <n v="15.7872"/>
    <x v="43"/>
    <x v="3"/>
  </r>
  <r>
    <n v="618"/>
    <s v="CA-2017-117947"/>
    <d v="2017-08-18T00:00:00"/>
    <s v="8/23/2017"/>
    <s v="Second Class"/>
    <s v="NG-18355"/>
    <s v="Nat Gilpin"/>
    <x v="1"/>
    <s v="United States"/>
    <s v="New York City"/>
    <s v="New York"/>
    <n v="10011"/>
    <x v="3"/>
    <s v="FUR-FU-10000010"/>
    <x v="0"/>
    <x v="5"/>
    <s v="DAX Value U-Channel Document Frames, Easel Back"/>
    <n v="9.94"/>
    <n v="2"/>
    <x v="0"/>
    <n v="3.0813999999999999"/>
    <x v="43"/>
    <x v="3"/>
  </r>
  <r>
    <n v="619"/>
    <s v="CA-2017-117947"/>
    <d v="2017-08-18T00:00:00"/>
    <s v="8/23/2017"/>
    <s v="Second Class"/>
    <s v="NG-18355"/>
    <s v="Nat Gilpin"/>
    <x v="1"/>
    <s v="United States"/>
    <s v="New York City"/>
    <s v="New York"/>
    <n v="10011"/>
    <x v="3"/>
    <s v="OFF-BI-10002824"/>
    <x v="1"/>
    <x v="8"/>
    <s v="Recycled Easel Ring Binders"/>
    <n v="107.42400000000001"/>
    <n v="9"/>
    <x v="2"/>
    <n v="33.57"/>
    <x v="43"/>
    <x v="3"/>
  </r>
  <r>
    <n v="620"/>
    <s v="CA-2017-117947"/>
    <d v="2017-08-18T00:00:00"/>
    <s v="8/23/2017"/>
    <s v="Second Class"/>
    <s v="NG-18355"/>
    <s v="Nat Gilpin"/>
    <x v="1"/>
    <s v="United States"/>
    <s v="New York City"/>
    <s v="New York"/>
    <n v="10011"/>
    <x v="3"/>
    <s v="TEC-PH-10002538"/>
    <x v="2"/>
    <x v="7"/>
    <s v="Grandstream GXP1160 VoIP phone"/>
    <n v="37.909999999999997"/>
    <n v="1"/>
    <x v="0"/>
    <n v="10.9939"/>
    <x v="43"/>
    <x v="3"/>
  </r>
  <r>
    <n v="621"/>
    <s v="CA-2017-117947"/>
    <d v="2017-08-18T00:00:00"/>
    <s v="8/23/2017"/>
    <s v="Second Class"/>
    <s v="NG-18355"/>
    <s v="Nat Gilpin"/>
    <x v="1"/>
    <s v="United States"/>
    <s v="New York City"/>
    <s v="New York"/>
    <n v="10011"/>
    <x v="3"/>
    <s v="FUR-FU-10000521"/>
    <x v="0"/>
    <x v="5"/>
    <s v="Seth Thomas 14&quot; Putty-Colored Wall Clock"/>
    <n v="88.02"/>
    <n v="3"/>
    <x v="0"/>
    <n v="27.286200000000001"/>
    <x v="43"/>
    <x v="3"/>
  </r>
  <r>
    <n v="622"/>
    <s v="US-2014-111171"/>
    <d v="2014-12-26T00:00:00"/>
    <s v="12/31/2014"/>
    <s v="Standard Class"/>
    <s v="CA-12265"/>
    <s v="Christina Anderson"/>
    <x v="0"/>
    <s v="United States"/>
    <s v="Chicago"/>
    <s v="Illinois"/>
    <n v="60610"/>
    <x v="2"/>
    <s v="OFF-BI-10002103"/>
    <x v="1"/>
    <x v="8"/>
    <s v="Cardinal Slant-D Ring Binder, Heavy Gauge Vinyl"/>
    <n v="8.69"/>
    <n v="5"/>
    <x v="3"/>
    <n v="-14.773"/>
    <x v="20"/>
    <x v="2"/>
  </r>
  <r>
    <n v="623"/>
    <s v="CA-2015-138009"/>
    <d v="2015-11-29T00:00:00"/>
    <d v="2015-03-12T00:00:00"/>
    <s v="Standard Class"/>
    <s v="SF-20965"/>
    <s v="Sylvia Foulston"/>
    <x v="1"/>
    <s v="United States"/>
    <s v="Dearborn"/>
    <s v="Michigan"/>
    <n v="48126"/>
    <x v="2"/>
    <s v="FUR-CH-10004853"/>
    <x v="0"/>
    <x v="1"/>
    <s v="Global Manager's Adjustable Task Chair, Storm"/>
    <n v="301.95999999999998"/>
    <n v="2"/>
    <x v="0"/>
    <n v="87.568399999999997"/>
    <x v="6"/>
    <x v="1"/>
  </r>
  <r>
    <n v="624"/>
    <s v="CA-2015-138009"/>
    <d v="2015-11-29T00:00:00"/>
    <d v="2015-03-12T00:00:00"/>
    <s v="Standard Class"/>
    <s v="SF-20965"/>
    <s v="Sylvia Foulston"/>
    <x v="1"/>
    <s v="United States"/>
    <s v="Dearborn"/>
    <s v="Michigan"/>
    <n v="48126"/>
    <x v="2"/>
    <s v="OFF-AP-10000179"/>
    <x v="1"/>
    <x v="9"/>
    <s v="Honeywell Enviracaire Portable HEPA Air Cleaner for up to 10 x 16 Room"/>
    <n v="555.21"/>
    <n v="5"/>
    <x v="9"/>
    <n v="178.90100000000001"/>
    <x v="6"/>
    <x v="1"/>
  </r>
  <r>
    <n v="625"/>
    <s v="CA-2015-138009"/>
    <d v="2015-11-29T00:00:00"/>
    <d v="2015-03-12T00:00:00"/>
    <s v="Standard Class"/>
    <s v="SF-20965"/>
    <s v="Sylvia Foulston"/>
    <x v="1"/>
    <s v="United States"/>
    <s v="Dearborn"/>
    <s v="Michigan"/>
    <n v="48126"/>
    <x v="2"/>
    <s v="OFF-ST-10001272"/>
    <x v="1"/>
    <x v="4"/>
    <s v="Mini 13-1/2 Capacity Data Binder Rack, Pearl"/>
    <n v="523.48"/>
    <n v="4"/>
    <x v="0"/>
    <n v="130.87"/>
    <x v="6"/>
    <x v="1"/>
  </r>
  <r>
    <n v="626"/>
    <s v="CA-2015-138009"/>
    <d v="2015-11-29T00:00:00"/>
    <d v="2015-03-12T00:00:00"/>
    <s v="Standard Class"/>
    <s v="SF-20965"/>
    <s v="Sylvia Foulston"/>
    <x v="1"/>
    <s v="United States"/>
    <s v="Dearborn"/>
    <s v="Michigan"/>
    <n v="48126"/>
    <x v="2"/>
    <s v="OFF-AR-10004042"/>
    <x v="1"/>
    <x v="6"/>
    <s v="BOSTON Model 1800 Electric Pencil Sharpeners, Putty/Woodgrain"/>
    <n v="161.82"/>
    <n v="9"/>
    <x v="0"/>
    <n v="46.927799999999998"/>
    <x v="6"/>
    <x v="1"/>
  </r>
  <r>
    <n v="627"/>
    <s v="CA-2017-163020"/>
    <d v="2017-09-15T00:00:00"/>
    <s v="9/19/2017"/>
    <s v="Standard Class"/>
    <s v="MO-17800"/>
    <s v="Meg O'Connel"/>
    <x v="2"/>
    <s v="United States"/>
    <s v="New York City"/>
    <s v="New York"/>
    <n v="10009"/>
    <x v="3"/>
    <s v="FUR-FU-10000221"/>
    <x v="0"/>
    <x v="5"/>
    <s v="Master Caster Door Stop, Brown"/>
    <n v="35.56"/>
    <n v="7"/>
    <x v="0"/>
    <n v="12.090400000000001"/>
    <x v="15"/>
    <x v="3"/>
  </r>
  <r>
    <n v="628"/>
    <s v="CA-2017-153787"/>
    <d v="2017-05-19T00:00:00"/>
    <s v="5/23/2017"/>
    <s v="Standard Class"/>
    <s v="AT-10735"/>
    <s v="Annie Thurman"/>
    <x v="0"/>
    <s v="United States"/>
    <s v="Seattle"/>
    <s v="Washington"/>
    <n v="98115"/>
    <x v="1"/>
    <s v="OFF-AP-10001563"/>
    <x v="1"/>
    <x v="9"/>
    <s v="Belkin Premiere Surge Master II 8-outlet surge protector"/>
    <n v="97.16"/>
    <n v="2"/>
    <x v="0"/>
    <n v="28.176400000000001"/>
    <x v="24"/>
    <x v="3"/>
  </r>
  <r>
    <n v="629"/>
    <s v="CA-2017-133431"/>
    <d v="2017-12-17T00:00:00"/>
    <s v="12/21/2017"/>
    <s v="Standard Class"/>
    <s v="LC-17140"/>
    <s v="Logan Currie"/>
    <x v="0"/>
    <s v="United States"/>
    <s v="San Francisco"/>
    <s v="California"/>
    <n v="94122"/>
    <x v="1"/>
    <s v="OFF-BI-10000605"/>
    <x v="1"/>
    <x v="8"/>
    <s v="Acco Pressboard Covers with Storage Hooks, 9 1/2&quot; x 11&quot;, Executive Red"/>
    <n v="15.24"/>
    <n v="5"/>
    <x v="2"/>
    <n v="5.1435000000000004"/>
    <x v="22"/>
    <x v="3"/>
  </r>
  <r>
    <n v="630"/>
    <s v="CA-2017-133431"/>
    <d v="2017-12-17T00:00:00"/>
    <s v="12/21/2017"/>
    <s v="Standard Class"/>
    <s v="LC-17140"/>
    <s v="Logan Currie"/>
    <x v="0"/>
    <s v="United States"/>
    <s v="San Francisco"/>
    <s v="California"/>
    <n v="94122"/>
    <x v="1"/>
    <s v="OFF-PA-10002615"/>
    <x v="1"/>
    <x v="10"/>
    <s v="Ampad Gold Fibre Wirebound Steno Books, 6&quot; x 9&quot;, Gregg Ruled"/>
    <n v="13.23"/>
    <n v="3"/>
    <x v="0"/>
    <n v="6.0857999999999999"/>
    <x v="22"/>
    <x v="3"/>
  </r>
  <r>
    <n v="631"/>
    <s v="US-2016-135720"/>
    <d v="2016-12-11T00:00:00"/>
    <s v="12/13/2016"/>
    <s v="Second Class"/>
    <s v="FM-14380"/>
    <s v="Fred McMath"/>
    <x v="0"/>
    <s v="United States"/>
    <s v="Aurora"/>
    <s v="Colorado"/>
    <n v="80013"/>
    <x v="1"/>
    <s v="OFF-ST-10001963"/>
    <x v="1"/>
    <x v="4"/>
    <s v="Tennsco Regal Shelving Units"/>
    <n v="243.38399999999999"/>
    <n v="3"/>
    <x v="2"/>
    <n v="-51.719099999999997"/>
    <x v="5"/>
    <x v="0"/>
  </r>
  <r>
    <n v="632"/>
    <s v="US-2016-135720"/>
    <d v="2016-12-11T00:00:00"/>
    <s v="12/13/2016"/>
    <s v="Second Class"/>
    <s v="FM-14380"/>
    <s v="Fred McMath"/>
    <x v="0"/>
    <s v="United States"/>
    <s v="Aurora"/>
    <s v="Colorado"/>
    <n v="80013"/>
    <x v="1"/>
    <s v="TEC-AC-10001267"/>
    <x v="2"/>
    <x v="11"/>
    <s v="Imation†32GB Pocket Pro USB 3.0†Flash Drive†- 32 GB - Black - 1 P ..."/>
    <n v="119.8"/>
    <n v="5"/>
    <x v="2"/>
    <n v="29.95"/>
    <x v="5"/>
    <x v="0"/>
  </r>
  <r>
    <n v="633"/>
    <s v="US-2016-135720"/>
    <d v="2016-12-11T00:00:00"/>
    <s v="12/13/2016"/>
    <s v="Second Class"/>
    <s v="FM-14380"/>
    <s v="Fred McMath"/>
    <x v="0"/>
    <s v="United States"/>
    <s v="Aurora"/>
    <s v="Colorado"/>
    <n v="80013"/>
    <x v="1"/>
    <s v="TEC-PH-10002103"/>
    <x v="2"/>
    <x v="7"/>
    <s v="Jabra SPEAK 410"/>
    <n v="300.76799999999997"/>
    <n v="4"/>
    <x v="2"/>
    <n v="30.076799999999999"/>
    <x v="5"/>
    <x v="0"/>
  </r>
  <r>
    <n v="634"/>
    <s v="CA-2017-144694"/>
    <d v="2017-09-24T00:00:00"/>
    <s v="9/26/2017"/>
    <s v="Second Class"/>
    <s v="BD-11605"/>
    <s v="Brian Dahlen"/>
    <x v="0"/>
    <s v="United States"/>
    <s v="Miami"/>
    <s v="Florida"/>
    <n v="33180"/>
    <x v="0"/>
    <s v="TEC-AC-10002857"/>
    <x v="2"/>
    <x v="11"/>
    <s v="Verbatim 25 GB 6x Blu-ray Single Layer Recordable Disc, 1/Pack"/>
    <n v="17.88"/>
    <n v="3"/>
    <x v="2"/>
    <n v="2.4584999999999999"/>
    <x v="15"/>
    <x v="3"/>
  </r>
  <r>
    <n v="635"/>
    <s v="CA-2017-144694"/>
    <d v="2017-09-24T00:00:00"/>
    <s v="9/26/2017"/>
    <s v="Second Class"/>
    <s v="BD-11605"/>
    <s v="Brian Dahlen"/>
    <x v="0"/>
    <s v="United States"/>
    <s v="Miami"/>
    <s v="Florida"/>
    <n v="33180"/>
    <x v="0"/>
    <s v="OFF-LA-10003930"/>
    <x v="1"/>
    <x v="2"/>
    <s v="Dot Matrix Printer Tape Reel Labels, White, 5000/Box"/>
    <n v="235.94399999999999"/>
    <n v="3"/>
    <x v="2"/>
    <n v="85.529700000000005"/>
    <x v="15"/>
    <x v="3"/>
  </r>
  <r>
    <n v="636"/>
    <s v="CA-2015-168004"/>
    <d v="2015-10-04T00:00:00"/>
    <d v="2015-09-10T00:00:00"/>
    <s v="Second Class"/>
    <s v="DJ-13420"/>
    <s v="Denny Joy"/>
    <x v="1"/>
    <s v="United States"/>
    <s v="Warner Robins"/>
    <s v="Georgia"/>
    <n v="31088"/>
    <x v="0"/>
    <s v="FUR-CH-10001482"/>
    <x v="0"/>
    <x v="1"/>
    <s v="Office Star - Mesh Screen back chair with Vinyl seat"/>
    <n v="392.94"/>
    <n v="3"/>
    <x v="0"/>
    <n v="43.223399999999998"/>
    <x v="2"/>
    <x v="1"/>
  </r>
  <r>
    <n v="637"/>
    <s v="US-2016-123470"/>
    <d v="2016-08-15T00:00:00"/>
    <s v="8/21/2016"/>
    <s v="Standard Class"/>
    <s v="ME-17725"/>
    <s v="Max Engle"/>
    <x v="0"/>
    <s v="United States"/>
    <s v="Aurora"/>
    <s v="Colorado"/>
    <n v="80013"/>
    <x v="1"/>
    <s v="OFF-BI-10001989"/>
    <x v="1"/>
    <x v="8"/>
    <s v="Premium Transparent Presentation Covers by GBC"/>
    <n v="18.882000000000001"/>
    <n v="3"/>
    <x v="6"/>
    <n v="-13.8468"/>
    <x v="28"/>
    <x v="0"/>
  </r>
  <r>
    <n v="638"/>
    <s v="US-2016-123470"/>
    <d v="2016-08-15T00:00:00"/>
    <s v="8/21/2016"/>
    <s v="Standard Class"/>
    <s v="ME-17725"/>
    <s v="Max Engle"/>
    <x v="0"/>
    <s v="United States"/>
    <s v="Aurora"/>
    <s v="Colorado"/>
    <n v="80013"/>
    <x v="1"/>
    <s v="OFF-AP-10003287"/>
    <x v="1"/>
    <x v="9"/>
    <s v="Tripp Lite TLP810NET Broadband Surge for Modem/Fax"/>
    <n v="122.328"/>
    <n v="3"/>
    <x v="2"/>
    <n v="12.232799999999999"/>
    <x v="28"/>
    <x v="0"/>
  </r>
  <r>
    <n v="639"/>
    <s v="CA-2016-115917"/>
    <d v="2016-05-20T00:00:00"/>
    <s v="5/25/2016"/>
    <s v="Standard Class"/>
    <s v="RB-19465"/>
    <s v="Rick Bensley"/>
    <x v="2"/>
    <s v="United States"/>
    <s v="Vallejo"/>
    <s v="California"/>
    <n v="94591"/>
    <x v="1"/>
    <s v="FUR-FU-10000576"/>
    <x v="0"/>
    <x v="5"/>
    <s v="Luxo Professional Fluorescent Magnifier Lamp with Clamp-Mount Base"/>
    <n v="1049.2"/>
    <n v="5"/>
    <x v="0"/>
    <n v="272.79199999999997"/>
    <x v="35"/>
    <x v="0"/>
  </r>
  <r>
    <n v="640"/>
    <s v="CA-2016-115917"/>
    <d v="2016-05-20T00:00:00"/>
    <s v="5/25/2016"/>
    <s v="Standard Class"/>
    <s v="RB-19465"/>
    <s v="Rick Bensley"/>
    <x v="2"/>
    <s v="United States"/>
    <s v="Vallejo"/>
    <s v="California"/>
    <n v="94591"/>
    <x v="1"/>
    <s v="OFF-BI-10004728"/>
    <x v="1"/>
    <x v="8"/>
    <s v="Wilson Jones Turn Tabs Binder Tool for Ring Binders"/>
    <n v="15.423999999999999"/>
    <n v="4"/>
    <x v="2"/>
    <n v="5.0128000000000004"/>
    <x v="35"/>
    <x v="0"/>
  </r>
  <r>
    <n v="641"/>
    <s v="CA-2016-147067"/>
    <d v="2016-12-18T00:00:00"/>
    <s v="12/22/2016"/>
    <s v="Standard Class"/>
    <s v="JD-16150"/>
    <s v="Justin Deggeller"/>
    <x v="1"/>
    <s v="United States"/>
    <s v="Minneapolis"/>
    <s v="Minnesota"/>
    <n v="55407"/>
    <x v="2"/>
    <s v="FUR-FU-10000732"/>
    <x v="0"/>
    <x v="5"/>
    <s v="Eldon 200 Class Desk Accessories"/>
    <n v="18.84"/>
    <n v="3"/>
    <x v="0"/>
    <n v="6.0288000000000004"/>
    <x v="5"/>
    <x v="0"/>
  </r>
  <r>
    <n v="642"/>
    <s v="CA-2017-167913"/>
    <d v="2017-07-30T00:00:00"/>
    <d v="2017-03-08T00:00:00"/>
    <s v="Second Class"/>
    <s v="JL-15835"/>
    <s v="John Lee"/>
    <x v="0"/>
    <s v="United States"/>
    <s v="Mission Viejo"/>
    <s v="California"/>
    <n v="92691"/>
    <x v="1"/>
    <s v="OFF-ST-10000585"/>
    <x v="1"/>
    <x v="4"/>
    <s v="Economy Rollaway Files"/>
    <n v="330.4"/>
    <n v="2"/>
    <x v="0"/>
    <n v="85.903999999999996"/>
    <x v="10"/>
    <x v="3"/>
  </r>
  <r>
    <n v="643"/>
    <s v="CA-2017-167913"/>
    <d v="2017-07-30T00:00:00"/>
    <d v="2017-03-08T00:00:00"/>
    <s v="Second Class"/>
    <s v="JL-15835"/>
    <s v="John Lee"/>
    <x v="0"/>
    <s v="United States"/>
    <s v="Mission Viejo"/>
    <s v="California"/>
    <n v="92691"/>
    <x v="1"/>
    <s v="OFF-LA-10002787"/>
    <x v="1"/>
    <x v="2"/>
    <s v="Avery 480"/>
    <n v="26.25"/>
    <n v="7"/>
    <x v="0"/>
    <n v="12.6"/>
    <x v="10"/>
    <x v="3"/>
  </r>
  <r>
    <n v="644"/>
    <s v="CA-2017-106103"/>
    <d v="2017-06-10T00:00:00"/>
    <s v="6/15/2017"/>
    <s v="Standard Class"/>
    <s v="SC-20305"/>
    <s v="Sean Christensen"/>
    <x v="0"/>
    <s v="United States"/>
    <s v="Rochester Hills"/>
    <s v="Michigan"/>
    <n v="48307"/>
    <x v="2"/>
    <s v="TEC-AC-10003832"/>
    <x v="2"/>
    <x v="11"/>
    <s v="Imation†16GB Mini TravelDrive USB 2.0†Flash Drive"/>
    <n v="132.52000000000001"/>
    <n v="4"/>
    <x v="0"/>
    <n v="54.333199999999998"/>
    <x v="27"/>
    <x v="3"/>
  </r>
  <r>
    <n v="645"/>
    <s v="US-2017-127719"/>
    <d v="2017-07-21T00:00:00"/>
    <s v="7/25/2017"/>
    <s v="Standard Class"/>
    <s v="TW-21025"/>
    <s v="Tamara Willingham"/>
    <x v="2"/>
    <s v="United States"/>
    <s v="Plainfield"/>
    <s v="New Jersey"/>
    <n v="7060"/>
    <x v="3"/>
    <s v="OFF-PA-10001934"/>
    <x v="1"/>
    <x v="10"/>
    <s v="Xerox 1993"/>
    <n v="6.48"/>
    <n v="1"/>
    <x v="0"/>
    <n v="3.1751999999999998"/>
    <x v="10"/>
    <x v="3"/>
  </r>
  <r>
    <n v="646"/>
    <s v="CA-2017-126221"/>
    <d v="2017-12-30T00:00:00"/>
    <d v="2018-05-01T00:00:00"/>
    <s v="Standard Class"/>
    <s v="CC-12430"/>
    <s v="Chuck Clark"/>
    <x v="2"/>
    <s v="United States"/>
    <s v="Columbus"/>
    <s v="Indiana"/>
    <n v="47201"/>
    <x v="2"/>
    <s v="OFF-AP-10002457"/>
    <x v="1"/>
    <x v="9"/>
    <s v="Eureka The Boss Plus 12-Amp Hard Box Upright Vacuum, Red"/>
    <n v="209.3"/>
    <n v="2"/>
    <x v="0"/>
    <n v="56.511000000000003"/>
    <x v="22"/>
    <x v="3"/>
  </r>
  <r>
    <n v="647"/>
    <s v="CA-2016-103947"/>
    <d v="2016-04-01T00:00:00"/>
    <d v="2016-08-04T00:00:00"/>
    <s v="Standard Class"/>
    <s v="BB-10990"/>
    <s v="Barry Blumstein"/>
    <x v="1"/>
    <s v="United States"/>
    <s v="Sierra Vista"/>
    <s v="Arizona"/>
    <n v="85635"/>
    <x v="1"/>
    <s v="OFF-FA-10003112"/>
    <x v="1"/>
    <x v="13"/>
    <s v="Staples"/>
    <n v="31.56"/>
    <n v="5"/>
    <x v="2"/>
    <n v="9.8625000000000007"/>
    <x v="25"/>
    <x v="0"/>
  </r>
  <r>
    <n v="648"/>
    <s v="CA-2016-103947"/>
    <d v="2016-04-01T00:00:00"/>
    <d v="2016-08-04T00:00:00"/>
    <s v="Standard Class"/>
    <s v="BB-10990"/>
    <s v="Barry Blumstein"/>
    <x v="1"/>
    <s v="United States"/>
    <s v="Sierra Vista"/>
    <s v="Arizona"/>
    <n v="85635"/>
    <x v="1"/>
    <s v="OFF-AP-10002350"/>
    <x v="1"/>
    <x v="9"/>
    <s v="Belkin F9H710-06 7 Outlet SurgeMaster Surge Protector"/>
    <n v="30.143999999999998"/>
    <n v="2"/>
    <x v="2"/>
    <n v="3.0144000000000002"/>
    <x v="25"/>
    <x v="0"/>
  </r>
  <r>
    <n v="649"/>
    <s v="CA-2016-160745"/>
    <d v="2016-12-11T00:00:00"/>
    <s v="12/16/2016"/>
    <s v="Second Class"/>
    <s v="AR-10825"/>
    <s v="Anthony Rawles"/>
    <x v="1"/>
    <s v="United States"/>
    <s v="Vancouver"/>
    <s v="Washington"/>
    <n v="98661"/>
    <x v="1"/>
    <s v="FUR-FU-10001935"/>
    <x v="0"/>
    <x v="5"/>
    <s v="3M Hangers With Command Adhesive"/>
    <n v="14.8"/>
    <n v="4"/>
    <x v="0"/>
    <n v="6.0679999999999996"/>
    <x v="5"/>
    <x v="0"/>
  </r>
  <r>
    <n v="650"/>
    <s v="CA-2016-160745"/>
    <d v="2016-12-11T00:00:00"/>
    <s v="12/16/2016"/>
    <s v="Second Class"/>
    <s v="AR-10825"/>
    <s v="Anthony Rawles"/>
    <x v="1"/>
    <s v="United States"/>
    <s v="Vancouver"/>
    <s v="Washington"/>
    <n v="98661"/>
    <x v="1"/>
    <s v="TEC-PH-10003273"/>
    <x v="2"/>
    <x v="7"/>
    <s v="AT&amp;T TR1909W"/>
    <n v="302.37599999999998"/>
    <n v="3"/>
    <x v="2"/>
    <n v="22.6782"/>
    <x v="5"/>
    <x v="0"/>
  </r>
  <r>
    <n v="651"/>
    <s v="CA-2016-160745"/>
    <d v="2016-12-11T00:00:00"/>
    <s v="12/16/2016"/>
    <s v="Second Class"/>
    <s v="AR-10825"/>
    <s v="Anthony Rawles"/>
    <x v="1"/>
    <s v="United States"/>
    <s v="Vancouver"/>
    <s v="Washington"/>
    <n v="98661"/>
    <x v="1"/>
    <s v="TEC-AC-10001142"/>
    <x v="2"/>
    <x v="11"/>
    <s v="First Data FD10 PIN Pad"/>
    <n v="316"/>
    <n v="4"/>
    <x v="0"/>
    <n v="31.6"/>
    <x v="5"/>
    <x v="0"/>
  </r>
  <r>
    <n v="652"/>
    <s v="CA-2016-132661"/>
    <d v="2016-10-23T00:00:00"/>
    <s v="10/29/2016"/>
    <s v="Standard Class"/>
    <s v="SR-20740"/>
    <s v="Steven Roelle"/>
    <x v="2"/>
    <s v="United States"/>
    <s v="New York City"/>
    <s v="New York"/>
    <n v="10024"/>
    <x v="3"/>
    <s v="OFF-PA-10000482"/>
    <x v="1"/>
    <x v="10"/>
    <s v="Snap-A-Way Black Print Carbonless Ruled Speed Letter, Triplicate"/>
    <n v="379.4"/>
    <n v="10"/>
    <x v="0"/>
    <n v="178.31800000000001"/>
    <x v="32"/>
    <x v="0"/>
  </r>
  <r>
    <n v="653"/>
    <s v="CA-2017-140844"/>
    <d v="2017-06-19T00:00:00"/>
    <s v="6/23/2017"/>
    <s v="Standard Class"/>
    <s v="AR-10405"/>
    <s v="Allen Rosenblatt"/>
    <x v="1"/>
    <s v="United States"/>
    <s v="New York City"/>
    <s v="New York"/>
    <n v="10035"/>
    <x v="3"/>
    <s v="OFF-PA-10003892"/>
    <x v="1"/>
    <x v="10"/>
    <s v="Xerox 1943"/>
    <n v="97.82"/>
    <n v="2"/>
    <x v="0"/>
    <n v="45.9754"/>
    <x v="27"/>
    <x v="3"/>
  </r>
  <r>
    <n v="654"/>
    <s v="CA-2017-140844"/>
    <d v="2017-06-19T00:00:00"/>
    <s v="6/23/2017"/>
    <s v="Standard Class"/>
    <s v="AR-10405"/>
    <s v="Allen Rosenblatt"/>
    <x v="1"/>
    <s v="United States"/>
    <s v="New York City"/>
    <s v="New York"/>
    <n v="10035"/>
    <x v="3"/>
    <s v="TEC-AC-10001101"/>
    <x v="2"/>
    <x v="11"/>
    <s v="Sony 16GB Class 10 Micro SDHC R40 Memory Card"/>
    <n v="103.12"/>
    <n v="8"/>
    <x v="0"/>
    <n v="10.311999999999999"/>
    <x v="27"/>
    <x v="3"/>
  </r>
  <r>
    <n v="655"/>
    <s v="CA-2016-137239"/>
    <d v="2016-08-22T00:00:00"/>
    <s v="8/28/2016"/>
    <s v="Standard Class"/>
    <s v="CR-12730"/>
    <s v="Craig Reiter"/>
    <x v="0"/>
    <s v="United States"/>
    <s v="Columbus"/>
    <s v="Ohio"/>
    <n v="43229"/>
    <x v="3"/>
    <s v="OFF-AP-10002439"/>
    <x v="1"/>
    <x v="9"/>
    <s v="Tripp Lite Isotel 8 Ultra 8 Outlet Metal Surge"/>
    <n v="113.55200000000001"/>
    <n v="2"/>
    <x v="2"/>
    <n v="8.5164000000000009"/>
    <x v="28"/>
    <x v="0"/>
  </r>
  <r>
    <n v="656"/>
    <s v="CA-2016-137239"/>
    <d v="2016-08-22T00:00:00"/>
    <s v="8/28/2016"/>
    <s v="Standard Class"/>
    <s v="CR-12730"/>
    <s v="Craig Reiter"/>
    <x v="0"/>
    <s v="United States"/>
    <s v="Columbus"/>
    <s v="Ohio"/>
    <n v="43229"/>
    <x v="3"/>
    <s v="OFF-BI-10002827"/>
    <x v="1"/>
    <x v="8"/>
    <s v="Avery Durable Poly Binders"/>
    <n v="3.3180000000000001"/>
    <n v="2"/>
    <x v="6"/>
    <n v="-2.6543999999999999"/>
    <x v="28"/>
    <x v="0"/>
  </r>
  <r>
    <n v="657"/>
    <s v="CA-2016-137239"/>
    <d v="2016-08-22T00:00:00"/>
    <s v="8/28/2016"/>
    <s v="Standard Class"/>
    <s v="CR-12730"/>
    <s v="Craig Reiter"/>
    <x v="0"/>
    <s v="United States"/>
    <s v="Columbus"/>
    <s v="Ohio"/>
    <n v="43229"/>
    <x v="3"/>
    <s v="OFF-EN-10002230"/>
    <x v="1"/>
    <x v="12"/>
    <s v="Airmail Envelopes"/>
    <n v="134.28800000000001"/>
    <n v="2"/>
    <x v="2"/>
    <n v="45.322200000000002"/>
    <x v="28"/>
    <x v="0"/>
  </r>
  <r>
    <n v="658"/>
    <s v="US-2016-156097"/>
    <d v="2016-09-19T00:00:00"/>
    <s v="9/19/2016"/>
    <s v="Same Day"/>
    <s v="EH-14125"/>
    <s v="Eugene Hildebrand"/>
    <x v="2"/>
    <s v="United States"/>
    <s v="Aurora"/>
    <s v="Illinois"/>
    <n v="60505"/>
    <x v="2"/>
    <s v="FUR-CH-10001215"/>
    <x v="0"/>
    <x v="1"/>
    <s v="Global Troy Executive Leather Low-Back Tilter"/>
    <n v="701.37199999999996"/>
    <n v="2"/>
    <x v="4"/>
    <n v="-50.097999999999999"/>
    <x v="21"/>
    <x v="0"/>
  </r>
  <r>
    <n v="659"/>
    <s v="US-2016-156097"/>
    <d v="2016-09-19T00:00:00"/>
    <s v="9/19/2016"/>
    <s v="Same Day"/>
    <s v="EH-14125"/>
    <s v="Eugene Hildebrand"/>
    <x v="2"/>
    <s v="United States"/>
    <s v="Aurora"/>
    <s v="Illinois"/>
    <n v="60505"/>
    <x v="2"/>
    <s v="OFF-BI-10004654"/>
    <x v="1"/>
    <x v="8"/>
    <s v="Avery Binding System Hidden Tab Executive Style Index Sets"/>
    <n v="2.3079999999999998"/>
    <n v="2"/>
    <x v="3"/>
    <n v="-3.4620000000000002"/>
    <x v="21"/>
    <x v="0"/>
  </r>
  <r>
    <n v="660"/>
    <s v="CA-2015-146563"/>
    <d v="2015-08-24T00:00:00"/>
    <s v="8/28/2015"/>
    <s v="Standard Class"/>
    <s v="CB-12025"/>
    <s v="Cassandra Brandow"/>
    <x v="0"/>
    <s v="United States"/>
    <s v="Arlington"/>
    <s v="Texas"/>
    <n v="76017"/>
    <x v="2"/>
    <s v="OFF-ST-10001490"/>
    <x v="1"/>
    <x v="4"/>
    <s v="Hot File 7-Pocket, Floor Stand"/>
    <n v="999.43200000000002"/>
    <n v="7"/>
    <x v="2"/>
    <n v="124.929"/>
    <x v="37"/>
    <x v="1"/>
  </r>
  <r>
    <n v="661"/>
    <s v="CA-2015-146563"/>
    <d v="2015-08-24T00:00:00"/>
    <s v="8/28/2015"/>
    <s v="Standard Class"/>
    <s v="CB-12025"/>
    <s v="Cassandra Brandow"/>
    <x v="0"/>
    <s v="United States"/>
    <s v="Arlington"/>
    <s v="Texas"/>
    <n v="76017"/>
    <x v="2"/>
    <s v="OFF-ST-10001511"/>
    <x v="1"/>
    <x v="4"/>
    <s v="Space Solutions Commercial Steel Shelving"/>
    <n v="724.08"/>
    <n v="14"/>
    <x v="2"/>
    <n v="-135.76499999999999"/>
    <x v="37"/>
    <x v="1"/>
  </r>
  <r>
    <n v="662"/>
    <s v="CA-2015-146563"/>
    <d v="2015-08-24T00:00:00"/>
    <s v="8/28/2015"/>
    <s v="Standard Class"/>
    <s v="CB-12025"/>
    <s v="Cassandra Brandow"/>
    <x v="0"/>
    <s v="United States"/>
    <s v="Arlington"/>
    <s v="Texas"/>
    <n v="76017"/>
    <x v="2"/>
    <s v="FUR-TA-10001768"/>
    <x v="0"/>
    <x v="3"/>
    <s v="Hon Racetrack Conference Tables"/>
    <n v="918.78499999999997"/>
    <n v="5"/>
    <x v="4"/>
    <n v="-118.12949999999999"/>
    <x v="37"/>
    <x v="1"/>
  </r>
  <r>
    <n v="663"/>
    <s v="CA-2015-146563"/>
    <d v="2015-08-24T00:00:00"/>
    <s v="8/28/2015"/>
    <s v="Standard Class"/>
    <s v="CB-12025"/>
    <s v="Cassandra Brandow"/>
    <x v="0"/>
    <s v="United States"/>
    <s v="Arlington"/>
    <s v="Texas"/>
    <n v="76017"/>
    <x v="2"/>
    <s v="OFF-BI-10003981"/>
    <x v="1"/>
    <x v="8"/>
    <s v="Avery Durable Plastic 1&quot; Binders"/>
    <n v="2.7240000000000002"/>
    <n v="3"/>
    <x v="3"/>
    <n v="-4.2222"/>
    <x v="37"/>
    <x v="1"/>
  </r>
  <r>
    <n v="664"/>
    <s v="CA-2016-123666"/>
    <d v="2016-03-26T00:00:00"/>
    <s v="3/30/2016"/>
    <s v="Standard Class"/>
    <s v="SP-20545"/>
    <s v="Sibella Parks"/>
    <x v="1"/>
    <s v="United States"/>
    <s v="New York City"/>
    <s v="New York"/>
    <n v="10011"/>
    <x v="3"/>
    <s v="OFF-ST-10001522"/>
    <x v="1"/>
    <x v="4"/>
    <s v="Gould Plastics 18-Pocket Panel Bin, 34w x 5-1/4d x 20-1/2h"/>
    <n v="459.95"/>
    <n v="5"/>
    <x v="0"/>
    <n v="18.398"/>
    <x v="17"/>
    <x v="0"/>
  </r>
  <r>
    <n v="665"/>
    <s v="CA-2016-143308"/>
    <d v="2016-11-04T00:00:00"/>
    <d v="2016-04-11T00:00:00"/>
    <s v="Same Day"/>
    <s v="RC-19825"/>
    <s v="Roy Collins"/>
    <x v="0"/>
    <s v="United States"/>
    <s v="Louisville"/>
    <s v="Kentucky"/>
    <n v="40214"/>
    <x v="0"/>
    <s v="OFF-FA-10000621"/>
    <x v="1"/>
    <x v="13"/>
    <s v="OIC Colored Binder Clips, Assorted Sizes"/>
    <n v="10.74"/>
    <n v="3"/>
    <x v="0"/>
    <n v="5.2625999999999999"/>
    <x v="0"/>
    <x v="0"/>
  </r>
  <r>
    <n v="666"/>
    <s v="CA-2017-132682"/>
    <d v="2017-06-08T00:00:00"/>
    <d v="2017-10-06T00:00:00"/>
    <s v="Second Class"/>
    <s v="TH-21235"/>
    <s v="Tiffany House"/>
    <x v="1"/>
    <s v="United States"/>
    <s v="Dallas"/>
    <s v="Texas"/>
    <n v="75081"/>
    <x v="2"/>
    <s v="OFF-SU-10004231"/>
    <x v="1"/>
    <x v="14"/>
    <s v="Acme Tagit Stainless Steel Antibacterial Scissors"/>
    <n v="23.76"/>
    <n v="3"/>
    <x v="2"/>
    <n v="2.0790000000000002"/>
    <x v="27"/>
    <x v="3"/>
  </r>
  <r>
    <n v="667"/>
    <s v="CA-2017-132682"/>
    <d v="2017-06-08T00:00:00"/>
    <d v="2017-10-06T00:00:00"/>
    <s v="Second Class"/>
    <s v="TH-21235"/>
    <s v="Tiffany House"/>
    <x v="1"/>
    <s v="United States"/>
    <s v="Dallas"/>
    <s v="Texas"/>
    <n v="75081"/>
    <x v="2"/>
    <s v="OFF-PA-10000474"/>
    <x v="1"/>
    <x v="10"/>
    <s v="Easy-staple paper"/>
    <n v="85.055999999999997"/>
    <n v="3"/>
    <x v="2"/>
    <n v="28.706399999999999"/>
    <x v="27"/>
    <x v="3"/>
  </r>
  <r>
    <n v="668"/>
    <s v="CA-2017-132682"/>
    <d v="2017-06-08T00:00:00"/>
    <d v="2017-10-06T00:00:00"/>
    <s v="Second Class"/>
    <s v="TH-21235"/>
    <s v="Tiffany House"/>
    <x v="1"/>
    <s v="United States"/>
    <s v="Dallas"/>
    <s v="Texas"/>
    <n v="75081"/>
    <x v="2"/>
    <s v="TEC-PH-10004042"/>
    <x v="2"/>
    <x v="7"/>
    <s v="ClearOne Communications CHAT 70 OC†Speaker Phone"/>
    <n v="381.57600000000002"/>
    <n v="3"/>
    <x v="2"/>
    <n v="28.618200000000002"/>
    <x v="27"/>
    <x v="3"/>
  </r>
  <r>
    <n v="669"/>
    <s v="CA-2014-156314"/>
    <d v="2014-12-24T00:00:00"/>
    <s v="12/26/2014"/>
    <s v="First Class"/>
    <s v="RP-19390"/>
    <s v="Resi Pˆlking"/>
    <x v="0"/>
    <s v="United States"/>
    <s v="Cleveland"/>
    <s v="Ohio"/>
    <n v="44105"/>
    <x v="3"/>
    <s v="FUR-FU-10003096"/>
    <x v="0"/>
    <x v="5"/>
    <s v="Master Giant Foot Doorstop, Safety Yellow"/>
    <n v="30.36"/>
    <n v="5"/>
    <x v="2"/>
    <n v="8.7285000000000004"/>
    <x v="20"/>
    <x v="2"/>
  </r>
  <r>
    <n v="670"/>
    <s v="US-2017-106663"/>
    <d v="2017-06-09T00:00:00"/>
    <s v="6/13/2017"/>
    <s v="Standard Class"/>
    <s v="MO-17800"/>
    <s v="Meg O'Connel"/>
    <x v="2"/>
    <s v="United States"/>
    <s v="Chicago"/>
    <s v="Illinois"/>
    <n v="60653"/>
    <x v="2"/>
    <s v="FUR-FU-10002759"/>
    <x v="0"/>
    <x v="5"/>
    <s v="12-1/2 Diameter Round Wall Clock"/>
    <n v="23.975999999999999"/>
    <n v="3"/>
    <x v="7"/>
    <n v="-14.3856"/>
    <x v="27"/>
    <x v="3"/>
  </r>
  <r>
    <n v="671"/>
    <s v="US-2017-106663"/>
    <d v="2017-06-09T00:00:00"/>
    <s v="6/13/2017"/>
    <s v="Standard Class"/>
    <s v="MO-17800"/>
    <s v="Meg O'Connel"/>
    <x v="2"/>
    <s v="United States"/>
    <s v="Chicago"/>
    <s v="Illinois"/>
    <n v="60653"/>
    <x v="2"/>
    <s v="FUR-TA-10000688"/>
    <x v="0"/>
    <x v="3"/>
    <s v="Chromcraft Bull-Nose Wood Round Conference Table Top, Wood Base"/>
    <n v="108.925"/>
    <n v="1"/>
    <x v="5"/>
    <n v="-71.890500000000003"/>
    <x v="27"/>
    <x v="3"/>
  </r>
  <r>
    <n v="672"/>
    <s v="US-2017-106663"/>
    <d v="2017-06-09T00:00:00"/>
    <s v="6/13/2017"/>
    <s v="Standard Class"/>
    <s v="MO-17800"/>
    <s v="Meg O'Connel"/>
    <x v="2"/>
    <s v="United States"/>
    <s v="Chicago"/>
    <s v="Illinois"/>
    <n v="60653"/>
    <x v="2"/>
    <s v="OFF-PA-10002377"/>
    <x v="1"/>
    <x v="10"/>
    <s v="Adams Telephone Message Book W/Dividers/Space For Phone Numbers, 5 1/4&quot;X8 1/2&quot;, 200/Messages"/>
    <n v="36.351999999999997"/>
    <n v="8"/>
    <x v="2"/>
    <n v="11.36"/>
    <x v="27"/>
    <x v="3"/>
  </r>
  <r>
    <n v="673"/>
    <s v="CA-2017-111178"/>
    <d v="2017-06-15T00:00:00"/>
    <s v="6/22/2017"/>
    <s v="Standard Class"/>
    <s v="TD-20995"/>
    <s v="Tamara Dahlen"/>
    <x v="0"/>
    <s v="United States"/>
    <s v="Quincy"/>
    <s v="Illinois"/>
    <n v="62301"/>
    <x v="2"/>
    <s v="OFF-AR-10001954"/>
    <x v="1"/>
    <x v="6"/>
    <s v="Newell 331"/>
    <n v="19.559999999999999"/>
    <n v="5"/>
    <x v="2"/>
    <n v="1.7115"/>
    <x v="27"/>
    <x v="3"/>
  </r>
  <r>
    <n v="674"/>
    <s v="CA-2017-130351"/>
    <d v="2017-12-05T00:00:00"/>
    <d v="2017-08-12T00:00:00"/>
    <s v="First Class"/>
    <s v="RB-19570"/>
    <s v="Rob Beeghly"/>
    <x v="0"/>
    <s v="United States"/>
    <s v="Columbus"/>
    <s v="Indiana"/>
    <n v="47201"/>
    <x v="2"/>
    <s v="OFF-AP-10004532"/>
    <x v="1"/>
    <x v="9"/>
    <s v="Kensington 6 Outlet Guardian Standard Surge Protector"/>
    <n v="61.44"/>
    <n v="3"/>
    <x v="0"/>
    <n v="16.588799999999999"/>
    <x v="22"/>
    <x v="3"/>
  </r>
  <r>
    <n v="675"/>
    <s v="CA-2017-130351"/>
    <d v="2017-12-05T00:00:00"/>
    <d v="2017-08-12T00:00:00"/>
    <s v="First Class"/>
    <s v="RB-19570"/>
    <s v="Rob Beeghly"/>
    <x v="0"/>
    <s v="United States"/>
    <s v="Columbus"/>
    <s v="Indiana"/>
    <n v="47201"/>
    <x v="2"/>
    <s v="OFF-PA-10002137"/>
    <x v="1"/>
    <x v="10"/>
    <s v="Southworth 100% RÈsumÈ Paper, 24lb."/>
    <n v="38.9"/>
    <n v="5"/>
    <x v="0"/>
    <n v="17.504999999999999"/>
    <x v="22"/>
    <x v="3"/>
  </r>
  <r>
    <n v="676"/>
    <s v="CA-2017-130351"/>
    <d v="2017-12-05T00:00:00"/>
    <d v="2017-08-12T00:00:00"/>
    <s v="First Class"/>
    <s v="RB-19570"/>
    <s v="Rob Beeghly"/>
    <x v="0"/>
    <s v="United States"/>
    <s v="Columbus"/>
    <s v="Indiana"/>
    <n v="47201"/>
    <x v="2"/>
    <s v="TEC-AC-10003832"/>
    <x v="2"/>
    <x v="11"/>
    <s v="Imation†16GB Mini TravelDrive USB 2.0†Flash Drive"/>
    <n v="99.39"/>
    <n v="3"/>
    <x v="0"/>
    <n v="40.749899999999997"/>
    <x v="22"/>
    <x v="3"/>
  </r>
  <r>
    <n v="677"/>
    <s v="US-2017-119438"/>
    <d v="2017-03-18T00:00:00"/>
    <s v="3/23/2017"/>
    <s v="Standard Class"/>
    <s v="CD-11980"/>
    <s v="Carol Darley"/>
    <x v="0"/>
    <s v="United States"/>
    <s v="Tyler"/>
    <s v="Texas"/>
    <n v="75701"/>
    <x v="2"/>
    <s v="OFF-AP-10000804"/>
    <x v="1"/>
    <x v="9"/>
    <s v="Hoover Portapower Portable Vacuum"/>
    <n v="2.6880000000000002"/>
    <n v="3"/>
    <x v="3"/>
    <n v="-7.3920000000000003"/>
    <x v="42"/>
    <x v="3"/>
  </r>
  <r>
    <n v="678"/>
    <s v="US-2017-119438"/>
    <d v="2017-03-18T00:00:00"/>
    <s v="3/23/2017"/>
    <s v="Standard Class"/>
    <s v="CD-11980"/>
    <s v="Carol Darley"/>
    <x v="0"/>
    <s v="United States"/>
    <s v="Tyler"/>
    <s v="Texas"/>
    <n v="75701"/>
    <x v="2"/>
    <s v="TEC-AC-10003614"/>
    <x v="2"/>
    <x v="11"/>
    <s v="Verbatim 25 GB 6x Blu-ray Single Layer Recordable Disc, 10/Pack"/>
    <n v="27.815999999999999"/>
    <n v="3"/>
    <x v="2"/>
    <n v="4.5201000000000002"/>
    <x v="42"/>
    <x v="3"/>
  </r>
  <r>
    <n v="679"/>
    <s v="US-2017-119438"/>
    <d v="2017-03-18T00:00:00"/>
    <s v="3/23/2017"/>
    <s v="Standard Class"/>
    <s v="CD-11980"/>
    <s v="Carol Darley"/>
    <x v="0"/>
    <s v="United States"/>
    <s v="Tyler"/>
    <s v="Texas"/>
    <n v="75701"/>
    <x v="2"/>
    <s v="FUR-FU-10003553"/>
    <x v="0"/>
    <x v="5"/>
    <s v="Howard Miller 13-1/2&quot; Diameter Rosebrook Wall Clock"/>
    <n v="82.524000000000001"/>
    <n v="3"/>
    <x v="7"/>
    <n v="-41.262"/>
    <x v="42"/>
    <x v="3"/>
  </r>
  <r>
    <n v="680"/>
    <s v="US-2017-119438"/>
    <d v="2017-03-18T00:00:00"/>
    <s v="3/23/2017"/>
    <s v="Standard Class"/>
    <s v="CD-11980"/>
    <s v="Carol Darley"/>
    <x v="0"/>
    <s v="United States"/>
    <s v="Tyler"/>
    <s v="Texas"/>
    <n v="75701"/>
    <x v="2"/>
    <s v="OFF-BI-10004632"/>
    <x v="1"/>
    <x v="8"/>
    <s v="Ibico Hi-Tech Manual Binding System"/>
    <n v="182.994"/>
    <n v="3"/>
    <x v="3"/>
    <n v="-320.23950000000002"/>
    <x v="42"/>
    <x v="3"/>
  </r>
  <r>
    <n v="681"/>
    <s v="CA-2016-164511"/>
    <d v="2016-11-19T00:00:00"/>
    <s v="11/24/2016"/>
    <s v="Standard Class"/>
    <s v="DJ-13630"/>
    <s v="Doug Jacobs"/>
    <x v="0"/>
    <s v="United States"/>
    <s v="New York City"/>
    <s v="New York"/>
    <n v="10024"/>
    <x v="3"/>
    <s v="OFF-BI-10003305"/>
    <x v="1"/>
    <x v="8"/>
    <s v="Avery Hanging File Binders"/>
    <n v="14.352"/>
    <n v="3"/>
    <x v="2"/>
    <n v="4.6643999999999997"/>
    <x v="0"/>
    <x v="0"/>
  </r>
  <r>
    <n v="682"/>
    <s v="CA-2016-164511"/>
    <d v="2016-11-19T00:00:00"/>
    <s v="11/24/2016"/>
    <s v="Standard Class"/>
    <s v="DJ-13630"/>
    <s v="Doug Jacobs"/>
    <x v="0"/>
    <s v="United States"/>
    <s v="New York City"/>
    <s v="New York"/>
    <n v="10024"/>
    <x v="3"/>
    <s v="OFF-ST-10002583"/>
    <x v="1"/>
    <x v="4"/>
    <s v="Fellowes Neat Ideas Storage Cubes"/>
    <n v="64.959999999999994"/>
    <n v="2"/>
    <x v="0"/>
    <n v="2.5983999999999998"/>
    <x v="0"/>
    <x v="0"/>
  </r>
  <r>
    <n v="683"/>
    <s v="CA-2016-164511"/>
    <d v="2016-11-19T00:00:00"/>
    <s v="11/24/2016"/>
    <s v="Standard Class"/>
    <s v="DJ-13630"/>
    <s v="Doug Jacobs"/>
    <x v="0"/>
    <s v="United States"/>
    <s v="New York City"/>
    <s v="New York"/>
    <n v="10024"/>
    <x v="3"/>
    <s v="OFF-ST-10004507"/>
    <x v="1"/>
    <x v="4"/>
    <s v="Advantus Rolling Storage Box"/>
    <n v="68.599999999999994"/>
    <n v="4"/>
    <x v="0"/>
    <n v="18.521999999999998"/>
    <x v="0"/>
    <x v="0"/>
  </r>
  <r>
    <n v="684"/>
    <s v="US-2017-168116"/>
    <d v="2017-11-04T00:00:00"/>
    <d v="2017-04-11T00:00:00"/>
    <s v="Same Day"/>
    <s v="GT-14635"/>
    <s v="Grant Thornton"/>
    <x v="1"/>
    <s v="United States"/>
    <s v="Burlington"/>
    <s v="North Carolina"/>
    <n v="27217"/>
    <x v="0"/>
    <s v="TEC-MA-10004125"/>
    <x v="2"/>
    <x v="15"/>
    <s v="Cubify CubeX 3D Printer Triple Head Print"/>
    <n v="7999.98"/>
    <n v="4"/>
    <x v="5"/>
    <n v="-3839.9904000000001"/>
    <x v="23"/>
    <x v="3"/>
  </r>
  <r>
    <n v="685"/>
    <s v="US-2017-168116"/>
    <d v="2017-11-04T00:00:00"/>
    <d v="2017-04-11T00:00:00"/>
    <s v="Same Day"/>
    <s v="GT-14635"/>
    <s v="Grant Thornton"/>
    <x v="1"/>
    <s v="United States"/>
    <s v="Burlington"/>
    <s v="North Carolina"/>
    <n v="27217"/>
    <x v="0"/>
    <s v="OFF-AP-10002457"/>
    <x v="1"/>
    <x v="9"/>
    <s v="Eureka The Boss Plus 12-Amp Hard Box Upright Vacuum, Red"/>
    <n v="167.44"/>
    <n v="2"/>
    <x v="2"/>
    <n v="14.651"/>
    <x v="23"/>
    <x v="3"/>
  </r>
  <r>
    <n v="686"/>
    <s v="CA-2014-157784"/>
    <d v="2014-07-05T00:00:00"/>
    <d v="2014-08-07T00:00:00"/>
    <s v="First Class"/>
    <s v="MC-17845"/>
    <s v="Michael Chen"/>
    <x v="0"/>
    <s v="United States"/>
    <s v="Jackson"/>
    <s v="Mississippi"/>
    <n v="39212"/>
    <x v="0"/>
    <s v="TEC-AC-10003911"/>
    <x v="2"/>
    <x v="11"/>
    <s v="NETGEAR AC1750 Dual Band Gigabit†Smart WiFi Router"/>
    <n v="479.97"/>
    <n v="3"/>
    <x v="0"/>
    <n v="163.18979999999999"/>
    <x v="39"/>
    <x v="2"/>
  </r>
  <r>
    <n v="687"/>
    <s v="CA-2014-157784"/>
    <d v="2014-07-05T00:00:00"/>
    <d v="2014-08-07T00:00:00"/>
    <s v="First Class"/>
    <s v="MC-17845"/>
    <s v="Michael Chen"/>
    <x v="0"/>
    <s v="United States"/>
    <s v="Jackson"/>
    <s v="Mississippi"/>
    <n v="39212"/>
    <x v="0"/>
    <s v="OFF-LA-10001934"/>
    <x v="1"/>
    <x v="2"/>
    <s v="Avery 516"/>
    <n v="14.62"/>
    <n v="2"/>
    <x v="0"/>
    <n v="6.8714000000000004"/>
    <x v="39"/>
    <x v="2"/>
  </r>
  <r>
    <n v="688"/>
    <s v="CA-2014-157784"/>
    <d v="2014-07-05T00:00:00"/>
    <d v="2014-08-07T00:00:00"/>
    <s v="First Class"/>
    <s v="MC-17845"/>
    <s v="Michael Chen"/>
    <x v="0"/>
    <s v="United States"/>
    <s v="Jackson"/>
    <s v="Mississippi"/>
    <n v="39212"/>
    <x v="0"/>
    <s v="OFF-PA-10000304"/>
    <x v="1"/>
    <x v="10"/>
    <s v="Xerox 1995"/>
    <n v="19.440000000000001"/>
    <n v="3"/>
    <x v="0"/>
    <n v="9.3312000000000008"/>
    <x v="39"/>
    <x v="2"/>
  </r>
  <r>
    <n v="689"/>
    <s v="CA-2017-161480"/>
    <d v="2017-12-25T00:00:00"/>
    <s v="12/29/2017"/>
    <s v="Standard Class"/>
    <s v="RA-19285"/>
    <s v="Ralph Arnett"/>
    <x v="0"/>
    <s v="United States"/>
    <s v="New York City"/>
    <s v="New York"/>
    <n v="10035"/>
    <x v="3"/>
    <s v="FUR-BO-10004015"/>
    <x v="0"/>
    <x v="0"/>
    <s v="Bush Andora Bookcase, Maple/Graphite Gray Finish"/>
    <n v="191.98400000000001"/>
    <n v="2"/>
    <x v="2"/>
    <n v="4.7995999999999999"/>
    <x v="22"/>
    <x v="3"/>
  </r>
  <r>
    <n v="690"/>
    <s v="US-2014-117135"/>
    <d v="2014-06-21T00:00:00"/>
    <s v="6/23/2014"/>
    <s v="Second Class"/>
    <s v="NP-18325"/>
    <s v="Naresj Patel"/>
    <x v="0"/>
    <s v="United States"/>
    <s v="Waynesboro"/>
    <s v="Virginia"/>
    <n v="22980"/>
    <x v="0"/>
    <s v="FUR-FU-10004071"/>
    <x v="0"/>
    <x v="5"/>
    <s v="Luxo Professional Magnifying Clamp-On Fluorescent Lamps"/>
    <n v="104.01"/>
    <n v="1"/>
    <x v="0"/>
    <n v="14.561400000000001"/>
    <x v="3"/>
    <x v="2"/>
  </r>
  <r>
    <n v="691"/>
    <s v="US-2014-117135"/>
    <d v="2014-06-21T00:00:00"/>
    <s v="6/23/2014"/>
    <s v="Second Class"/>
    <s v="NP-18325"/>
    <s v="Naresj Patel"/>
    <x v="0"/>
    <s v="United States"/>
    <s v="Waynesboro"/>
    <s v="Virginia"/>
    <n v="22980"/>
    <x v="0"/>
    <s v="TEC-PH-10002033"/>
    <x v="2"/>
    <x v="7"/>
    <s v="Konftel 250 Conference†phone†- Charcoal black"/>
    <n v="284.82"/>
    <n v="1"/>
    <x v="0"/>
    <n v="74.053200000000004"/>
    <x v="3"/>
    <x v="2"/>
  </r>
  <r>
    <n v="692"/>
    <s v="US-2014-117135"/>
    <d v="2014-06-21T00:00:00"/>
    <s v="6/23/2014"/>
    <s v="Second Class"/>
    <s v="NP-18325"/>
    <s v="Naresj Patel"/>
    <x v="0"/>
    <s v="United States"/>
    <s v="Waynesboro"/>
    <s v="Virginia"/>
    <n v="22980"/>
    <x v="0"/>
    <s v="OFF-ST-10002444"/>
    <x v="1"/>
    <x v="4"/>
    <s v="Recycled Eldon Regeneration Jumbo File"/>
    <n v="36.840000000000003"/>
    <n v="3"/>
    <x v="0"/>
    <n v="10.315200000000001"/>
    <x v="3"/>
    <x v="2"/>
  </r>
  <r>
    <n v="693"/>
    <s v="CA-2015-131534"/>
    <d v="2015-03-28T00:00:00"/>
    <d v="2015-02-04T00:00:00"/>
    <s v="Standard Class"/>
    <s v="AB-10165"/>
    <s v="Alan Barnes"/>
    <x v="0"/>
    <s v="United States"/>
    <s v="Los Angeles"/>
    <s v="California"/>
    <n v="90036"/>
    <x v="1"/>
    <s v="TEC-AC-10002253"/>
    <x v="2"/>
    <x v="11"/>
    <s v="Imation Bio 8GB USB†Flash Drive Imation†Corp"/>
    <n v="166.24"/>
    <n v="1"/>
    <x v="0"/>
    <n v="24.936"/>
    <x v="29"/>
    <x v="1"/>
  </r>
  <r>
    <n v="694"/>
    <s v="CA-2015-131534"/>
    <d v="2015-03-28T00:00:00"/>
    <d v="2015-02-04T00:00:00"/>
    <s v="Standard Class"/>
    <s v="AB-10165"/>
    <s v="Alan Barnes"/>
    <x v="0"/>
    <s v="United States"/>
    <s v="Los Angeles"/>
    <s v="California"/>
    <n v="90036"/>
    <x v="1"/>
    <s v="OFF-PA-10000743"/>
    <x v="1"/>
    <x v="10"/>
    <s v="Xerox 1977"/>
    <n v="33.4"/>
    <n v="5"/>
    <x v="0"/>
    <n v="16.032"/>
    <x v="29"/>
    <x v="1"/>
  </r>
  <r>
    <n v="695"/>
    <s v="CA-2015-119291"/>
    <d v="2015-05-14T00:00:00"/>
    <s v="5/17/2015"/>
    <s v="First Class"/>
    <s v="JO-15550"/>
    <s v="Jesus Ocampo"/>
    <x v="2"/>
    <s v="United States"/>
    <s v="Chester"/>
    <s v="Pennsylvania"/>
    <n v="19013"/>
    <x v="3"/>
    <s v="OFF-AR-10003373"/>
    <x v="1"/>
    <x v="6"/>
    <s v="Boston School Pro Electric Pencil Sharpener, 1670"/>
    <n v="198.27199999999999"/>
    <n v="8"/>
    <x v="2"/>
    <n v="17.348800000000001"/>
    <x v="33"/>
    <x v="1"/>
  </r>
  <r>
    <n v="696"/>
    <s v="CA-2015-119291"/>
    <d v="2015-05-14T00:00:00"/>
    <s v="5/17/2015"/>
    <s v="First Class"/>
    <s v="JO-15550"/>
    <s v="Jesus Ocampo"/>
    <x v="2"/>
    <s v="United States"/>
    <s v="Chester"/>
    <s v="Pennsylvania"/>
    <n v="19013"/>
    <x v="3"/>
    <s v="OFF-LA-10002312"/>
    <x v="1"/>
    <x v="2"/>
    <s v="Avery 490"/>
    <n v="47.36"/>
    <n v="4"/>
    <x v="2"/>
    <n v="17.760000000000002"/>
    <x v="33"/>
    <x v="1"/>
  </r>
  <r>
    <n v="697"/>
    <s v="CA-2015-119291"/>
    <d v="2015-05-14T00:00:00"/>
    <s v="5/17/2015"/>
    <s v="First Class"/>
    <s v="JO-15550"/>
    <s v="Jesus Ocampo"/>
    <x v="2"/>
    <s v="United States"/>
    <s v="Chester"/>
    <s v="Pennsylvania"/>
    <n v="19013"/>
    <x v="3"/>
    <s v="OFF-EN-10000927"/>
    <x v="1"/>
    <x v="12"/>
    <s v="Jet-Pak Recycled Peel 'N' Seal Padded Mailers"/>
    <n v="200.98400000000001"/>
    <n v="7"/>
    <x v="2"/>
    <n v="62.807499999999997"/>
    <x v="33"/>
    <x v="1"/>
  </r>
  <r>
    <n v="698"/>
    <s v="CA-2015-119291"/>
    <d v="2015-05-14T00:00:00"/>
    <s v="5/17/2015"/>
    <s v="First Class"/>
    <s v="JO-15550"/>
    <s v="Jesus Ocampo"/>
    <x v="2"/>
    <s v="United States"/>
    <s v="Chester"/>
    <s v="Pennsylvania"/>
    <n v="19013"/>
    <x v="3"/>
    <s v="OFF-LA-10003510"/>
    <x v="1"/>
    <x v="2"/>
    <s v="Avery 4027 File Folder Labels for Dot Matrix Printers, 5000 Labels per Box, White"/>
    <n v="97.695999999999998"/>
    <n v="4"/>
    <x v="2"/>
    <n v="31.751200000000001"/>
    <x v="33"/>
    <x v="1"/>
  </r>
  <r>
    <n v="699"/>
    <s v="CA-2015-119291"/>
    <d v="2015-05-14T00:00:00"/>
    <s v="5/17/2015"/>
    <s v="First Class"/>
    <s v="JO-15550"/>
    <s v="Jesus Ocampo"/>
    <x v="2"/>
    <s v="United States"/>
    <s v="Chester"/>
    <s v="Pennsylvania"/>
    <n v="19013"/>
    <x v="3"/>
    <s v="OFF-AR-10001118"/>
    <x v="1"/>
    <x v="6"/>
    <s v="Binney &amp; Smith Crayola Metallic Crayons, 16-Color Pack"/>
    <n v="2.6960000000000002"/>
    <n v="1"/>
    <x v="2"/>
    <n v="0.80879999999999996"/>
    <x v="33"/>
    <x v="1"/>
  </r>
  <r>
    <n v="700"/>
    <s v="CA-2015-119291"/>
    <d v="2015-05-14T00:00:00"/>
    <s v="5/17/2015"/>
    <s v="First Class"/>
    <s v="JO-15550"/>
    <s v="Jesus Ocampo"/>
    <x v="2"/>
    <s v="United States"/>
    <s v="Chester"/>
    <s v="Pennsylvania"/>
    <n v="19013"/>
    <x v="3"/>
    <s v="OFF-BI-10001575"/>
    <x v="1"/>
    <x v="8"/>
    <s v="GBC Linen Binding Covers"/>
    <n v="18.588000000000001"/>
    <n v="2"/>
    <x v="6"/>
    <n v="-13.6312"/>
    <x v="33"/>
    <x v="1"/>
  </r>
  <r>
    <n v="701"/>
    <s v="CA-2015-119291"/>
    <d v="2015-05-14T00:00:00"/>
    <s v="5/17/2015"/>
    <s v="First Class"/>
    <s v="JO-15550"/>
    <s v="Jesus Ocampo"/>
    <x v="2"/>
    <s v="United States"/>
    <s v="Chester"/>
    <s v="Pennsylvania"/>
    <n v="19013"/>
    <x v="3"/>
    <s v="OFF-BI-10001982"/>
    <x v="1"/>
    <x v="8"/>
    <s v="Wilson Jones Custom Binder Spines &amp; Labels"/>
    <n v="4.8959999999999999"/>
    <n v="3"/>
    <x v="6"/>
    <n v="-3.4272"/>
    <x v="33"/>
    <x v="1"/>
  </r>
  <r>
    <n v="702"/>
    <s v="CA-2017-114552"/>
    <d v="2017-09-02T00:00:00"/>
    <d v="2017-08-09T00:00:00"/>
    <s v="Standard Class"/>
    <s v="Dl-13600"/>
    <s v="Dorris liebe"/>
    <x v="1"/>
    <s v="United States"/>
    <s v="Cleveland"/>
    <s v="Ohio"/>
    <n v="44105"/>
    <x v="3"/>
    <s v="FUR-FU-10002960"/>
    <x v="0"/>
    <x v="5"/>
    <s v="Eldon 200 Class Desk Accessories, Burgundy"/>
    <n v="15.071999999999999"/>
    <n v="3"/>
    <x v="2"/>
    <n v="4.1448"/>
    <x v="15"/>
    <x v="3"/>
  </r>
  <r>
    <n v="703"/>
    <s v="CA-2016-163755"/>
    <d v="2016-11-04T00:00:00"/>
    <d v="2016-08-11T00:00:00"/>
    <s v="Second Class"/>
    <s v="AS-10285"/>
    <s v="Alejandro Savely"/>
    <x v="1"/>
    <s v="United States"/>
    <s v="Seattle"/>
    <s v="Washington"/>
    <n v="98103"/>
    <x v="1"/>
    <s v="FUR-FU-10003394"/>
    <x v="0"/>
    <x v="5"/>
    <s v="Tenex &quot;The Solids&quot; Textured Chair Mats"/>
    <n v="209.88"/>
    <n v="3"/>
    <x v="0"/>
    <n v="35.679600000000001"/>
    <x v="0"/>
    <x v="0"/>
  </r>
  <r>
    <n v="704"/>
    <s v="CA-2015-142027"/>
    <d v="2015-04-09T00:00:00"/>
    <s v="4/14/2015"/>
    <s v="Standard Class"/>
    <s v="JK-15370"/>
    <s v="Jay Kimmel"/>
    <x v="0"/>
    <s v="United States"/>
    <s v="Long Beach"/>
    <s v="California"/>
    <n v="90805"/>
    <x v="1"/>
    <s v="FUR-TA-10002774"/>
    <x v="0"/>
    <x v="3"/>
    <s v="Laminate Occasional Tables"/>
    <n v="369.91199999999998"/>
    <n v="3"/>
    <x v="2"/>
    <n v="-13.871700000000001"/>
    <x v="19"/>
    <x v="1"/>
  </r>
  <r>
    <n v="705"/>
    <s v="CA-2014-138527"/>
    <d v="2014-09-12T00:00:00"/>
    <s v="9/17/2014"/>
    <s v="Standard Class"/>
    <s v="BN-11470"/>
    <s v="Brad Norvell"/>
    <x v="1"/>
    <s v="United States"/>
    <s v="Cary"/>
    <s v="North Carolina"/>
    <n v="27511"/>
    <x v="0"/>
    <s v="OFF-PA-10001800"/>
    <x v="1"/>
    <x v="10"/>
    <s v="Xerox 220"/>
    <n v="10.368"/>
    <n v="2"/>
    <x v="2"/>
    <n v="3.6288"/>
    <x v="30"/>
    <x v="2"/>
  </r>
  <r>
    <n v="706"/>
    <s v="CA-2014-138527"/>
    <d v="2014-09-12T00:00:00"/>
    <s v="9/17/2014"/>
    <s v="Standard Class"/>
    <s v="BN-11470"/>
    <s v="Brad Norvell"/>
    <x v="1"/>
    <s v="United States"/>
    <s v="Cary"/>
    <s v="North Carolina"/>
    <n v="27511"/>
    <x v="0"/>
    <s v="OFF-AP-10001469"/>
    <x v="1"/>
    <x v="9"/>
    <s v="Fellowes 8 Outlet Superior Workstation Surge Protector"/>
    <n v="166.84"/>
    <n v="5"/>
    <x v="2"/>
    <n v="18.769500000000001"/>
    <x v="30"/>
    <x v="2"/>
  </r>
  <r>
    <n v="707"/>
    <s v="CA-2014-138527"/>
    <d v="2014-09-12T00:00:00"/>
    <s v="9/17/2014"/>
    <s v="Standard Class"/>
    <s v="BN-11470"/>
    <s v="Brad Norvell"/>
    <x v="1"/>
    <s v="United States"/>
    <s v="Cary"/>
    <s v="North Carolina"/>
    <n v="27511"/>
    <x v="0"/>
    <s v="TEC-AC-10002399"/>
    <x v="2"/>
    <x v="11"/>
    <s v="SanDisk Cruzer 32 GB USB Flash Drive"/>
    <n v="15.215999999999999"/>
    <n v="1"/>
    <x v="2"/>
    <n v="2.2824"/>
    <x v="30"/>
    <x v="2"/>
  </r>
  <r>
    <n v="708"/>
    <s v="CA-2014-112158"/>
    <d v="2014-12-02T00:00:00"/>
    <d v="2014-04-12T00:00:00"/>
    <s v="First Class"/>
    <s v="DP-13165"/>
    <s v="David Philippe"/>
    <x v="0"/>
    <s v="United States"/>
    <s v="New York City"/>
    <s v="New York"/>
    <n v="10035"/>
    <x v="3"/>
    <s v="TEC-AC-10003628"/>
    <x v="2"/>
    <x v="11"/>
    <s v="Logitech 910-002974 M325 Wireless Mouse for Web Scrolling"/>
    <n v="119.96"/>
    <n v="4"/>
    <x v="0"/>
    <n v="52.782400000000003"/>
    <x v="20"/>
    <x v="2"/>
  </r>
  <r>
    <n v="709"/>
    <s v="CA-2014-112158"/>
    <d v="2014-12-02T00:00:00"/>
    <d v="2014-04-12T00:00:00"/>
    <s v="First Class"/>
    <s v="DP-13165"/>
    <s v="David Philippe"/>
    <x v="0"/>
    <s v="United States"/>
    <s v="New York City"/>
    <s v="New York"/>
    <n v="10035"/>
    <x v="3"/>
    <s v="FUR-BO-10003272"/>
    <x v="0"/>
    <x v="0"/>
    <s v="O'Sullivan Living Dimensions 5-Shelf Bookcases"/>
    <n v="883.92"/>
    <n v="5"/>
    <x v="2"/>
    <n v="-110.49"/>
    <x v="20"/>
    <x v="2"/>
  </r>
  <r>
    <n v="710"/>
    <s v="CA-2014-112158"/>
    <d v="2014-12-02T00:00:00"/>
    <d v="2014-04-12T00:00:00"/>
    <s v="First Class"/>
    <s v="DP-13165"/>
    <s v="David Philippe"/>
    <x v="0"/>
    <s v="United States"/>
    <s v="New York City"/>
    <s v="New York"/>
    <n v="10035"/>
    <x v="3"/>
    <s v="OFF-BI-10000050"/>
    <x v="1"/>
    <x v="8"/>
    <s v="Angle-D Binders with Locking Rings, Label Holders"/>
    <n v="46.72"/>
    <n v="8"/>
    <x v="2"/>
    <n v="15.768000000000001"/>
    <x v="20"/>
    <x v="2"/>
  </r>
  <r>
    <n v="711"/>
    <s v="CA-2014-113887"/>
    <d v="2014-04-05T00:00:00"/>
    <d v="2014-07-04T00:00:00"/>
    <s v="First Class"/>
    <s v="TH-21550"/>
    <s v="Tracy Hopkins"/>
    <x v="2"/>
    <s v="United States"/>
    <s v="New York City"/>
    <s v="New York"/>
    <n v="10035"/>
    <x v="3"/>
    <s v="OFF-PA-10004071"/>
    <x v="1"/>
    <x v="10"/>
    <s v="Eaton Premium Continuous-Feed Paper, 25% Cotton, Letter Size, White, 1000 Shts/Box"/>
    <n v="55.48"/>
    <n v="1"/>
    <x v="0"/>
    <n v="26.630400000000002"/>
    <x v="41"/>
    <x v="2"/>
  </r>
  <r>
    <n v="712"/>
    <s v="CA-2017-146136"/>
    <d v="2017-09-03T00:00:00"/>
    <d v="2017-07-09T00:00:00"/>
    <s v="Standard Class"/>
    <s v="AP-10915"/>
    <s v="Arthur Prichep"/>
    <x v="0"/>
    <s v="United States"/>
    <s v="Palm Coast"/>
    <s v="Florida"/>
    <n v="32137"/>
    <x v="0"/>
    <s v="OFF-EN-10001219"/>
    <x v="1"/>
    <x v="12"/>
    <s v="#10- 4 1/8&quot; x 9 1/2&quot; Security-Tint Envelopes"/>
    <n v="24.448"/>
    <n v="4"/>
    <x v="2"/>
    <n v="8.8623999999999992"/>
    <x v="15"/>
    <x v="3"/>
  </r>
  <r>
    <n v="713"/>
    <s v="US-2017-100048"/>
    <d v="2017-05-19T00:00:00"/>
    <s v="5/24/2017"/>
    <s v="Standard Class"/>
    <s v="RS-19765"/>
    <s v="Roland Schwarz"/>
    <x v="1"/>
    <s v="United States"/>
    <s v="Mount Vernon"/>
    <s v="New York"/>
    <n v="10550"/>
    <x v="3"/>
    <s v="OFF-AP-10001154"/>
    <x v="1"/>
    <x v="9"/>
    <s v="Bionaire Personal Warm Mist Humidifier/Vaporizer"/>
    <n v="281.33999999999997"/>
    <n v="6"/>
    <x v="0"/>
    <n v="109.7226"/>
    <x v="24"/>
    <x v="3"/>
  </r>
  <r>
    <n v="714"/>
    <s v="US-2017-100048"/>
    <d v="2017-05-19T00:00:00"/>
    <s v="5/24/2017"/>
    <s v="Standard Class"/>
    <s v="RS-19765"/>
    <s v="Roland Schwarz"/>
    <x v="1"/>
    <s v="United States"/>
    <s v="Mount Vernon"/>
    <s v="New York"/>
    <n v="10550"/>
    <x v="3"/>
    <s v="TEC-PH-10003012"/>
    <x v="2"/>
    <x v="7"/>
    <s v="Nortel Meridian M3904 Professional Digital phone"/>
    <n v="307.98"/>
    <n v="2"/>
    <x v="0"/>
    <n v="89.3142"/>
    <x v="24"/>
    <x v="3"/>
  </r>
  <r>
    <n v="715"/>
    <s v="US-2017-100048"/>
    <d v="2017-05-19T00:00:00"/>
    <s v="5/24/2017"/>
    <s v="Standard Class"/>
    <s v="RS-19765"/>
    <s v="Roland Schwarz"/>
    <x v="1"/>
    <s v="United States"/>
    <s v="Mount Vernon"/>
    <s v="New York"/>
    <n v="10550"/>
    <x v="3"/>
    <s v="TEC-AC-10001606"/>
    <x v="2"/>
    <x v="11"/>
    <s v="Logitech Wireless Performance Mouse MX for PC and Mac"/>
    <n v="299.97000000000003"/>
    <n v="3"/>
    <x v="0"/>
    <n v="113.98860000000001"/>
    <x v="24"/>
    <x v="3"/>
  </r>
  <r>
    <n v="716"/>
    <s v="CA-2014-153150"/>
    <d v="2014-07-01T00:00:00"/>
    <d v="2014-06-07T00:00:00"/>
    <s v="Second Class"/>
    <s v="Dl-13600"/>
    <s v="Dorris liebe"/>
    <x v="1"/>
    <s v="United States"/>
    <s v="Seattle"/>
    <s v="Washington"/>
    <n v="98105"/>
    <x v="1"/>
    <s v="OFF-BI-10003355"/>
    <x v="1"/>
    <x v="8"/>
    <s v="Cardinal Holdit Business Card Pockets"/>
    <n v="19.920000000000002"/>
    <n v="5"/>
    <x v="2"/>
    <n v="6.9720000000000004"/>
    <x v="39"/>
    <x v="2"/>
  </r>
  <r>
    <n v="717"/>
    <s v="CA-2014-130092"/>
    <d v="2014-01-11T00:00:00"/>
    <s v="1/14/2014"/>
    <s v="First Class"/>
    <s v="SV-20365"/>
    <s v="Seth Vernon"/>
    <x v="0"/>
    <s v="United States"/>
    <s v="Dover"/>
    <s v="Delaware"/>
    <n v="19901"/>
    <x v="3"/>
    <s v="FUR-FU-10000010"/>
    <x v="0"/>
    <x v="5"/>
    <s v="DAX Value U-Channel Document Frames, Easel Back"/>
    <n v="9.94"/>
    <n v="2"/>
    <x v="0"/>
    <n v="3.0813999999999999"/>
    <x v="46"/>
    <x v="2"/>
  </r>
  <r>
    <n v="718"/>
    <s v="CA-2017-108910"/>
    <d v="2017-09-24T00:00:00"/>
    <s v="9/29/2017"/>
    <s v="Standard Class"/>
    <s v="KC-16540"/>
    <s v="Kelly Collister"/>
    <x v="0"/>
    <s v="United States"/>
    <s v="Newark"/>
    <s v="Ohio"/>
    <n v="43055"/>
    <x v="3"/>
    <s v="FUR-FU-10002253"/>
    <x v="0"/>
    <x v="5"/>
    <s v="Howard Miller 13&quot; Diameter Pewter Finish Round Wall Clock"/>
    <n v="103.056"/>
    <n v="3"/>
    <x v="2"/>
    <n v="24.4758"/>
    <x v="15"/>
    <x v="3"/>
  </r>
  <r>
    <n v="719"/>
    <s v="CA-2014-104472"/>
    <d v="2014-06-02T00:00:00"/>
    <d v="2014-07-06T00:00:00"/>
    <s v="Standard Class"/>
    <s v="CK-12325"/>
    <s v="Christine Kargatis"/>
    <x v="2"/>
    <s v="United States"/>
    <s v="Orem"/>
    <s v="Utah"/>
    <n v="84057"/>
    <x v="1"/>
    <s v="OFF-BI-10001658"/>
    <x v="1"/>
    <x v="8"/>
    <s v="GBC Standard Therm-A-Bind Covers"/>
    <n v="59.808"/>
    <n v="3"/>
    <x v="2"/>
    <n v="19.4376"/>
    <x v="3"/>
    <x v="2"/>
  </r>
  <r>
    <n v="720"/>
    <s v="CA-2014-104472"/>
    <d v="2014-06-02T00:00:00"/>
    <d v="2014-07-06T00:00:00"/>
    <s v="Standard Class"/>
    <s v="CK-12325"/>
    <s v="Christine Kargatis"/>
    <x v="2"/>
    <s v="United States"/>
    <s v="Orem"/>
    <s v="Utah"/>
    <n v="84057"/>
    <x v="1"/>
    <s v="FUR-FU-10000246"/>
    <x v="0"/>
    <x v="5"/>
    <s v="Aluminum Document Frame"/>
    <n v="73.319999999999993"/>
    <n v="6"/>
    <x v="0"/>
    <n v="21.995999999999999"/>
    <x v="3"/>
    <x v="2"/>
  </r>
  <r>
    <n v="721"/>
    <s v="CA-2016-112942"/>
    <d v="2016-02-13T00:00:00"/>
    <s v="2/18/2016"/>
    <s v="Standard Class"/>
    <s v="RD-19810"/>
    <s v="Ross DeVincentis"/>
    <x v="2"/>
    <s v="United States"/>
    <s v="Los Angeles"/>
    <s v="California"/>
    <n v="90045"/>
    <x v="1"/>
    <s v="OFF-PA-10004092"/>
    <x v="1"/>
    <x v="10"/>
    <s v="Tops Green Bar Computer Printout Paper"/>
    <n v="146.82"/>
    <n v="3"/>
    <x v="0"/>
    <n v="73.41"/>
    <x v="47"/>
    <x v="0"/>
  </r>
  <r>
    <n v="722"/>
    <s v="CA-2016-142335"/>
    <d v="2016-12-15T00:00:00"/>
    <s v="12/19/2016"/>
    <s v="Standard Class"/>
    <s v="MP-17965"/>
    <s v="Michael Paige"/>
    <x v="1"/>
    <s v="United States"/>
    <s v="Detroit"/>
    <s v="Michigan"/>
    <n v="48205"/>
    <x v="2"/>
    <s v="FUR-TA-10000198"/>
    <x v="0"/>
    <x v="3"/>
    <s v="Chromcraft Bull-Nose Wood Oval Conference Tables &amp; Bases"/>
    <n v="1652.94"/>
    <n v="3"/>
    <x v="0"/>
    <n v="231.41159999999999"/>
    <x v="5"/>
    <x v="0"/>
  </r>
  <r>
    <n v="723"/>
    <s v="CA-2016-142335"/>
    <d v="2016-12-15T00:00:00"/>
    <s v="12/19/2016"/>
    <s v="Standard Class"/>
    <s v="MP-17965"/>
    <s v="Michael Paige"/>
    <x v="1"/>
    <s v="United States"/>
    <s v="Detroit"/>
    <s v="Michigan"/>
    <n v="48205"/>
    <x v="2"/>
    <s v="OFF-ST-10000036"/>
    <x v="1"/>
    <x v="4"/>
    <s v="Recycled Data-Pak for Archival Bound Computer Printouts, 12-1/2 x 12-1/2 x 16"/>
    <n v="296.37"/>
    <n v="3"/>
    <x v="0"/>
    <n v="80.019900000000007"/>
    <x v="5"/>
    <x v="0"/>
  </r>
  <r>
    <n v="724"/>
    <s v="CA-2014-117429"/>
    <d v="2014-10-07T00:00:00"/>
    <s v="10/13/2014"/>
    <s v="Standard Class"/>
    <s v="MR-17545"/>
    <s v="Mathew Reese"/>
    <x v="2"/>
    <s v="United States"/>
    <s v="Philadelphia"/>
    <s v="Pennsylvania"/>
    <n v="19140"/>
    <x v="3"/>
    <s v="FUR-FU-10000222"/>
    <x v="0"/>
    <x v="5"/>
    <s v="Seth Thomas 16&quot; Steel Case Clock"/>
    <n v="129.91999999999999"/>
    <n v="5"/>
    <x v="2"/>
    <n v="21.111999999999998"/>
    <x v="18"/>
    <x v="2"/>
  </r>
  <r>
    <n v="725"/>
    <s v="CA-2016-114713"/>
    <d v="2016-07-07T00:00:00"/>
    <d v="2016-12-07T00:00:00"/>
    <s v="Standard Class"/>
    <s v="SC-20695"/>
    <s v="Steve Chapman"/>
    <x v="1"/>
    <s v="United States"/>
    <s v="Hialeah"/>
    <s v="Florida"/>
    <n v="33012"/>
    <x v="0"/>
    <s v="OFF-SU-10004664"/>
    <x v="1"/>
    <x v="14"/>
    <s v="Acme Softgrip Scissors"/>
    <n v="45.584000000000003"/>
    <n v="7"/>
    <x v="2"/>
    <n v="5.1281999999999996"/>
    <x v="16"/>
    <x v="0"/>
  </r>
  <r>
    <n v="726"/>
    <s v="CA-2017-144113"/>
    <d v="2017-09-16T00:00:00"/>
    <s v="9/20/2017"/>
    <s v="Standard Class"/>
    <s v="JF-15355"/>
    <s v="Jay Fein"/>
    <x v="0"/>
    <s v="United States"/>
    <s v="Austin"/>
    <s v="Texas"/>
    <n v="78745"/>
    <x v="2"/>
    <s v="OFF-EN-10001141"/>
    <x v="1"/>
    <x v="12"/>
    <s v="Manila Recycled Extra-Heavyweight Clasp Envelopes, 6&quot; x 9&quot;"/>
    <n v="17.568000000000001"/>
    <n v="2"/>
    <x v="2"/>
    <n v="6.3684000000000003"/>
    <x v="15"/>
    <x v="3"/>
  </r>
  <r>
    <n v="727"/>
    <s v="CA-2017-144113"/>
    <d v="2017-09-16T00:00:00"/>
    <s v="9/20/2017"/>
    <s v="Standard Class"/>
    <s v="JF-15355"/>
    <s v="Jay Fein"/>
    <x v="0"/>
    <s v="United States"/>
    <s v="Austin"/>
    <s v="Texas"/>
    <n v="78745"/>
    <x v="2"/>
    <s v="TEC-PH-10002170"/>
    <x v="2"/>
    <x v="7"/>
    <s v="ClearSounds CSC500 Amplified Spirit Phone Corded phone"/>
    <n v="55.991999999999997"/>
    <n v="1"/>
    <x v="2"/>
    <n v="5.5991999999999997"/>
    <x v="15"/>
    <x v="3"/>
  </r>
  <r>
    <n v="728"/>
    <s v="US-2016-150861"/>
    <d v="2016-12-03T00:00:00"/>
    <d v="2016-06-12T00:00:00"/>
    <s v="First Class"/>
    <s v="EG-13900"/>
    <s v="Emily Grady"/>
    <x v="0"/>
    <s v="United States"/>
    <s v="Oceanside"/>
    <s v="New York"/>
    <n v="11572"/>
    <x v="3"/>
    <s v="OFF-PA-10001954"/>
    <x v="1"/>
    <x v="10"/>
    <s v="Xerox 1964"/>
    <n v="182.72"/>
    <n v="8"/>
    <x v="0"/>
    <n v="84.051199999999994"/>
    <x v="5"/>
    <x v="0"/>
  </r>
  <r>
    <n v="729"/>
    <s v="US-2016-150861"/>
    <d v="2016-12-03T00:00:00"/>
    <d v="2016-06-12T00:00:00"/>
    <s v="First Class"/>
    <s v="EG-13900"/>
    <s v="Emily Grady"/>
    <x v="0"/>
    <s v="United States"/>
    <s v="Oceanside"/>
    <s v="New York"/>
    <n v="11572"/>
    <x v="3"/>
    <s v="FUR-TA-10002228"/>
    <x v="0"/>
    <x v="3"/>
    <s v="Bevis Traditional Conference Table Top, Plinth Base"/>
    <n v="400.03199999999998"/>
    <n v="2"/>
    <x v="10"/>
    <n v="-153.34559999999999"/>
    <x v="5"/>
    <x v="0"/>
  </r>
  <r>
    <n v="730"/>
    <s v="US-2016-150861"/>
    <d v="2016-12-03T00:00:00"/>
    <d v="2016-06-12T00:00:00"/>
    <s v="First Class"/>
    <s v="EG-13900"/>
    <s v="Emily Grady"/>
    <x v="0"/>
    <s v="United States"/>
    <s v="Oceanside"/>
    <s v="New York"/>
    <n v="11572"/>
    <x v="3"/>
    <s v="OFF-ST-10004634"/>
    <x v="1"/>
    <x v="4"/>
    <s v="Personal Folder Holder, Ebony"/>
    <n v="33.630000000000003"/>
    <n v="3"/>
    <x v="0"/>
    <n v="10.089"/>
    <x v="5"/>
    <x v="0"/>
  </r>
  <r>
    <n v="731"/>
    <s v="US-2016-150861"/>
    <d v="2016-12-03T00:00:00"/>
    <d v="2016-06-12T00:00:00"/>
    <s v="First Class"/>
    <s v="EG-13900"/>
    <s v="Emily Grady"/>
    <x v="0"/>
    <s v="United States"/>
    <s v="Oceanside"/>
    <s v="New York"/>
    <n v="11572"/>
    <x v="3"/>
    <s v="FUR-CH-10002965"/>
    <x v="0"/>
    <x v="1"/>
    <s v="Global Leather Highback Executive Chair with Pneumatic Height Adjustment, Black"/>
    <n v="542.64599999999996"/>
    <n v="3"/>
    <x v="9"/>
    <n v="102.49979999999999"/>
    <x v="5"/>
    <x v="0"/>
  </r>
  <r>
    <n v="732"/>
    <s v="US-2016-150861"/>
    <d v="2016-12-03T00:00:00"/>
    <d v="2016-06-12T00:00:00"/>
    <s v="First Class"/>
    <s v="EG-13900"/>
    <s v="Emily Grady"/>
    <x v="0"/>
    <s v="United States"/>
    <s v="Oceanside"/>
    <s v="New York"/>
    <n v="11572"/>
    <x v="3"/>
    <s v="OFF-LA-10001317"/>
    <x v="1"/>
    <x v="2"/>
    <s v="Avery 520"/>
    <n v="6.3"/>
    <n v="2"/>
    <x v="0"/>
    <n v="3.024"/>
    <x v="5"/>
    <x v="0"/>
  </r>
  <r>
    <n v="733"/>
    <s v="CA-2017-131954"/>
    <d v="2017-01-21T00:00:00"/>
    <s v="1/25/2017"/>
    <s v="Standard Class"/>
    <s v="DS-13030"/>
    <s v="Darrin Sayre"/>
    <x v="2"/>
    <s v="United States"/>
    <s v="Seattle"/>
    <s v="Washington"/>
    <n v="98115"/>
    <x v="1"/>
    <s v="OFF-ST-10000736"/>
    <x v="1"/>
    <x v="4"/>
    <s v="Carina Double Wide Media Storage Towers in Natural &amp; Black"/>
    <n v="242.94"/>
    <n v="3"/>
    <x v="0"/>
    <n v="9.7175999999999991"/>
    <x v="44"/>
    <x v="3"/>
  </r>
  <r>
    <n v="734"/>
    <s v="CA-2017-131954"/>
    <d v="2017-01-21T00:00:00"/>
    <s v="1/25/2017"/>
    <s v="Standard Class"/>
    <s v="DS-13030"/>
    <s v="Darrin Sayre"/>
    <x v="2"/>
    <s v="United States"/>
    <s v="Seattle"/>
    <s v="Washington"/>
    <n v="98115"/>
    <x v="1"/>
    <s v="TEC-AC-10003610"/>
    <x v="2"/>
    <x v="11"/>
    <s v="Logitech†Illuminated - Keyboard"/>
    <n v="179.97"/>
    <n v="3"/>
    <x v="0"/>
    <n v="86.385599999999997"/>
    <x v="44"/>
    <x v="3"/>
  </r>
  <r>
    <n v="735"/>
    <s v="CA-2017-131954"/>
    <d v="2017-01-21T00:00:00"/>
    <s v="1/25/2017"/>
    <s v="Standard Class"/>
    <s v="DS-13030"/>
    <s v="Darrin Sayre"/>
    <x v="2"/>
    <s v="United States"/>
    <s v="Seattle"/>
    <s v="Washington"/>
    <n v="98115"/>
    <x v="1"/>
    <s v="OFF-BI-10003982"/>
    <x v="1"/>
    <x v="8"/>
    <s v="Wilson Jones Century Plastic Molded Ring Binders"/>
    <n v="99.695999999999998"/>
    <n v="6"/>
    <x v="2"/>
    <n v="33.647399999999998"/>
    <x v="44"/>
    <x v="3"/>
  </r>
  <r>
    <n v="736"/>
    <s v="CA-2017-131954"/>
    <d v="2017-01-21T00:00:00"/>
    <s v="1/25/2017"/>
    <s v="Standard Class"/>
    <s v="DS-13030"/>
    <s v="Darrin Sayre"/>
    <x v="2"/>
    <s v="United States"/>
    <s v="Seattle"/>
    <s v="Washington"/>
    <n v="98115"/>
    <x v="1"/>
    <s v="OFF-BI-10003291"/>
    <x v="1"/>
    <x v="8"/>
    <s v="Wilson Jones Leather-Like Binders with DublLock Round Rings"/>
    <n v="27.936"/>
    <n v="4"/>
    <x v="2"/>
    <n v="9.4283999999999999"/>
    <x v="44"/>
    <x v="3"/>
  </r>
  <r>
    <n v="737"/>
    <s v="CA-2017-131954"/>
    <d v="2017-01-21T00:00:00"/>
    <s v="1/25/2017"/>
    <s v="Standard Class"/>
    <s v="DS-13030"/>
    <s v="Darrin Sayre"/>
    <x v="2"/>
    <s v="United States"/>
    <s v="Seattle"/>
    <s v="Washington"/>
    <n v="98115"/>
    <x v="1"/>
    <s v="FUR-BO-10001619"/>
    <x v="0"/>
    <x v="0"/>
    <s v="O'Sullivan Cherrywood Estates Traditional Bookcase"/>
    <n v="84.98"/>
    <n v="1"/>
    <x v="0"/>
    <n v="18.695599999999999"/>
    <x v="44"/>
    <x v="3"/>
  </r>
  <r>
    <n v="738"/>
    <s v="CA-2017-131954"/>
    <d v="2017-01-21T00:00:00"/>
    <s v="1/25/2017"/>
    <s v="Standard Class"/>
    <s v="DS-13030"/>
    <s v="Darrin Sayre"/>
    <x v="2"/>
    <s v="United States"/>
    <s v="Seattle"/>
    <s v="Washington"/>
    <n v="98115"/>
    <x v="1"/>
    <s v="OFF-BI-10000138"/>
    <x v="1"/>
    <x v="8"/>
    <s v="Acco Translucent Poly Ring Binders"/>
    <n v="18.72"/>
    <n v="5"/>
    <x v="2"/>
    <n v="6.5519999999999996"/>
    <x v="44"/>
    <x v="3"/>
  </r>
  <r>
    <n v="739"/>
    <s v="CA-2014-132500"/>
    <d v="2014-09-08T00:00:00"/>
    <d v="2014-12-09T00:00:00"/>
    <s v="Standard Class"/>
    <s v="GZ-14470"/>
    <s v="Gary Zandusky"/>
    <x v="0"/>
    <s v="United States"/>
    <s v="San Francisco"/>
    <s v="California"/>
    <n v="94110"/>
    <x v="1"/>
    <s v="TEC-AC-10001383"/>
    <x v="2"/>
    <x v="11"/>
    <s v="Logitech Wireless Touch Keyboard K400"/>
    <n v="49.98"/>
    <n v="2"/>
    <x v="0"/>
    <n v="8.4966000000000008"/>
    <x v="30"/>
    <x v="2"/>
  </r>
  <r>
    <n v="740"/>
    <s v="CA-2014-112326"/>
    <d v="2014-01-04T00:00:00"/>
    <d v="2014-08-01T00:00:00"/>
    <s v="Standard Class"/>
    <s v="PO-19195"/>
    <s v="Phillina Ober"/>
    <x v="2"/>
    <s v="United States"/>
    <s v="Naperville"/>
    <s v="Illinois"/>
    <n v="60540"/>
    <x v="2"/>
    <s v="OFF-LA-10003223"/>
    <x v="1"/>
    <x v="2"/>
    <s v="Avery 508"/>
    <n v="11.784000000000001"/>
    <n v="3"/>
    <x v="2"/>
    <n v="4.2717000000000001"/>
    <x v="46"/>
    <x v="2"/>
  </r>
  <r>
    <n v="741"/>
    <s v="CA-2014-112326"/>
    <d v="2014-01-04T00:00:00"/>
    <d v="2014-08-01T00:00:00"/>
    <s v="Standard Class"/>
    <s v="PO-19195"/>
    <s v="Phillina Ober"/>
    <x v="2"/>
    <s v="United States"/>
    <s v="Naperville"/>
    <s v="Illinois"/>
    <n v="60540"/>
    <x v="2"/>
    <s v="OFF-ST-10002743"/>
    <x v="1"/>
    <x v="4"/>
    <s v="SAFCO Boltless Steel Shelving"/>
    <n v="272.73599999999999"/>
    <n v="3"/>
    <x v="2"/>
    <n v="-64.774799999999999"/>
    <x v="46"/>
    <x v="2"/>
  </r>
  <r>
    <n v="742"/>
    <s v="CA-2014-112326"/>
    <d v="2014-01-04T00:00:00"/>
    <d v="2014-08-01T00:00:00"/>
    <s v="Standard Class"/>
    <s v="PO-19195"/>
    <s v="Phillina Ober"/>
    <x v="2"/>
    <s v="United States"/>
    <s v="Naperville"/>
    <s v="Illinois"/>
    <n v="60540"/>
    <x v="2"/>
    <s v="OFF-BI-10004094"/>
    <x v="1"/>
    <x v="8"/>
    <s v="GBC Standard Plastic Binding Systems Combs"/>
    <n v="3.54"/>
    <n v="2"/>
    <x v="3"/>
    <n v="-5.4870000000000001"/>
    <x v="46"/>
    <x v="2"/>
  </r>
  <r>
    <n v="743"/>
    <s v="US-2016-146710"/>
    <d v="2016-08-27T00:00:00"/>
    <d v="2016-01-09T00:00:00"/>
    <s v="Standard Class"/>
    <s v="SS-20875"/>
    <s v="Sung Shariari"/>
    <x v="0"/>
    <s v="United States"/>
    <s v="Dallas"/>
    <s v="Texas"/>
    <n v="75220"/>
    <x v="2"/>
    <s v="OFF-SU-10004498"/>
    <x v="1"/>
    <x v="14"/>
    <s v="Martin-Yale Premier Letter Opener"/>
    <n v="51.52"/>
    <n v="5"/>
    <x v="2"/>
    <n v="-10.948"/>
    <x v="28"/>
    <x v="0"/>
  </r>
  <r>
    <n v="744"/>
    <s v="US-2016-146710"/>
    <d v="2016-08-27T00:00:00"/>
    <d v="2016-01-09T00:00:00"/>
    <s v="Standard Class"/>
    <s v="SS-20875"/>
    <s v="Sung Shariari"/>
    <x v="0"/>
    <s v="United States"/>
    <s v="Dallas"/>
    <s v="Texas"/>
    <n v="75220"/>
    <x v="2"/>
    <s v="OFF-PA-10002615"/>
    <x v="1"/>
    <x v="10"/>
    <s v="Ampad Gold Fibre Wirebound Steno Books, 6&quot; x 9&quot;, Gregg Ruled"/>
    <n v="3.528"/>
    <n v="1"/>
    <x v="2"/>
    <n v="1.1466000000000001"/>
    <x v="28"/>
    <x v="0"/>
  </r>
  <r>
    <n v="745"/>
    <s v="US-2016-146710"/>
    <d v="2016-08-27T00:00:00"/>
    <d v="2016-01-09T00:00:00"/>
    <s v="Standard Class"/>
    <s v="SS-20875"/>
    <s v="Sung Shariari"/>
    <x v="0"/>
    <s v="United States"/>
    <s v="Dallas"/>
    <s v="Texas"/>
    <n v="75220"/>
    <x v="2"/>
    <s v="OFF-PA-10004971"/>
    <x v="1"/>
    <x v="10"/>
    <s v="Xerox 196"/>
    <n v="4.6239999999999997"/>
    <n v="1"/>
    <x v="2"/>
    <n v="1.6761999999999999"/>
    <x v="28"/>
    <x v="0"/>
  </r>
  <r>
    <n v="746"/>
    <s v="US-2016-146710"/>
    <d v="2016-08-27T00:00:00"/>
    <d v="2016-01-09T00:00:00"/>
    <s v="Standard Class"/>
    <s v="SS-20875"/>
    <s v="Sung Shariari"/>
    <x v="0"/>
    <s v="United States"/>
    <s v="Dallas"/>
    <s v="Texas"/>
    <n v="75220"/>
    <x v="2"/>
    <s v="OFF-SU-10004261"/>
    <x v="1"/>
    <x v="14"/>
    <s v="Fiskars 8&quot; Scissors, 2/Pack"/>
    <n v="55.167999999999999"/>
    <n v="4"/>
    <x v="2"/>
    <n v="6.2064000000000004"/>
    <x v="28"/>
    <x v="0"/>
  </r>
  <r>
    <n v="747"/>
    <s v="CA-2014-124429"/>
    <d v="2014-05-27T00:00:00"/>
    <s v="5/27/2014"/>
    <s v="Same Day"/>
    <s v="MH-17785"/>
    <s v="Maya Herman"/>
    <x v="1"/>
    <s v="United States"/>
    <s v="San Diego"/>
    <s v="California"/>
    <n v="92105"/>
    <x v="1"/>
    <s v="FUR-TA-10002607"/>
    <x v="0"/>
    <x v="3"/>
    <s v="KI Conference Tables"/>
    <n v="567.12"/>
    <n v="10"/>
    <x v="2"/>
    <n v="-28.356000000000002"/>
    <x v="8"/>
    <x v="2"/>
  </r>
  <r>
    <n v="748"/>
    <s v="CA-2014-124429"/>
    <d v="2014-05-27T00:00:00"/>
    <s v="5/27/2014"/>
    <s v="Same Day"/>
    <s v="MH-17785"/>
    <s v="Maya Herman"/>
    <x v="1"/>
    <s v="United States"/>
    <s v="San Diego"/>
    <s v="California"/>
    <n v="92105"/>
    <x v="1"/>
    <s v="OFF-ST-10001809"/>
    <x v="1"/>
    <x v="4"/>
    <s v="Fellowes Officeware Wire Shelving"/>
    <n v="359.32"/>
    <n v="4"/>
    <x v="0"/>
    <n v="7.1863999999999999"/>
    <x v="8"/>
    <x v="2"/>
  </r>
  <r>
    <n v="749"/>
    <s v="CA-2016-150889"/>
    <d v="2016-03-20T00:00:00"/>
    <s v="3/22/2016"/>
    <s v="Second Class"/>
    <s v="PB-19105"/>
    <s v="Peter B¸hler"/>
    <x v="0"/>
    <s v="United States"/>
    <s v="Evanston"/>
    <s v="Illinois"/>
    <n v="60201"/>
    <x v="2"/>
    <s v="TEC-PH-10000004"/>
    <x v="2"/>
    <x v="7"/>
    <s v="Belkin iPhone and iPad Lightning Cable"/>
    <n v="11.992000000000001"/>
    <n v="1"/>
    <x v="2"/>
    <n v="0.89939999999999998"/>
    <x v="17"/>
    <x v="0"/>
  </r>
  <r>
    <n v="750"/>
    <s v="CA-2017-126074"/>
    <d v="2017-10-02T00:00:00"/>
    <d v="2017-06-10T00:00:00"/>
    <s v="Standard Class"/>
    <s v="RF-19735"/>
    <s v="Roland Fjeld"/>
    <x v="0"/>
    <s v="United States"/>
    <s v="Trenton"/>
    <s v="Michigan"/>
    <n v="48183"/>
    <x v="2"/>
    <s v="OFF-BI-10003638"/>
    <x v="1"/>
    <x v="8"/>
    <s v="GBC Durable Plastic Covers"/>
    <n v="58.05"/>
    <n v="3"/>
    <x v="0"/>
    <n v="26.702999999999999"/>
    <x v="13"/>
    <x v="3"/>
  </r>
  <r>
    <n v="751"/>
    <s v="CA-2017-126074"/>
    <d v="2017-10-02T00:00:00"/>
    <d v="2017-06-10T00:00:00"/>
    <s v="Standard Class"/>
    <s v="RF-19735"/>
    <s v="Roland Fjeld"/>
    <x v="0"/>
    <s v="United States"/>
    <s v="Trenton"/>
    <s v="Michigan"/>
    <n v="48183"/>
    <x v="2"/>
    <s v="FUR-FU-10003577"/>
    <x v="0"/>
    <x v="5"/>
    <s v="Nu-Dell Leatherette Frames"/>
    <n v="157.74"/>
    <n v="11"/>
    <x v="0"/>
    <n v="56.7864"/>
    <x v="13"/>
    <x v="3"/>
  </r>
  <r>
    <n v="752"/>
    <s v="CA-2017-126074"/>
    <d v="2017-10-02T00:00:00"/>
    <d v="2017-06-10T00:00:00"/>
    <s v="Standard Class"/>
    <s v="RF-19735"/>
    <s v="Roland Fjeld"/>
    <x v="0"/>
    <s v="United States"/>
    <s v="Trenton"/>
    <s v="Michigan"/>
    <n v="48183"/>
    <x v="2"/>
    <s v="OFF-AR-10003478"/>
    <x v="1"/>
    <x v="6"/>
    <s v="Avery Hi-Liter EverBold Pen Style Fluorescent Highlighters, 4/Pack"/>
    <n v="56.98"/>
    <n v="7"/>
    <x v="0"/>
    <n v="22.792000000000002"/>
    <x v="13"/>
    <x v="3"/>
  </r>
  <r>
    <n v="753"/>
    <s v="CA-2017-126074"/>
    <d v="2017-10-02T00:00:00"/>
    <d v="2017-06-10T00:00:00"/>
    <s v="Standard Class"/>
    <s v="RF-19735"/>
    <s v="Roland Fjeld"/>
    <x v="0"/>
    <s v="United States"/>
    <s v="Trenton"/>
    <s v="Michigan"/>
    <n v="48183"/>
    <x v="2"/>
    <s v="OFF-BI-10000546"/>
    <x v="1"/>
    <x v="8"/>
    <s v="Avery Durable Binders"/>
    <n v="2.88"/>
    <n v="1"/>
    <x v="0"/>
    <n v="1.4112"/>
    <x v="13"/>
    <x v="3"/>
  </r>
  <r>
    <n v="754"/>
    <s v="CA-2016-110499"/>
    <d v="2016-04-07T00:00:00"/>
    <d v="2016-09-04T00:00:00"/>
    <s v="First Class"/>
    <s v="YC-21895"/>
    <s v="Yoseph Carroll"/>
    <x v="1"/>
    <s v="United States"/>
    <s v="San Francisco"/>
    <s v="California"/>
    <n v="94110"/>
    <x v="1"/>
    <s v="TEC-CO-10002095"/>
    <x v="2"/>
    <x v="16"/>
    <s v="Hewlett Packard 610 Color Digital Copier / Printer"/>
    <n v="1199.9760000000001"/>
    <n v="3"/>
    <x v="2"/>
    <n v="374.99250000000001"/>
    <x v="25"/>
    <x v="0"/>
  </r>
  <r>
    <n v="755"/>
    <s v="CA-2015-135272"/>
    <d v="2015-12-07T00:00:00"/>
    <d v="2015-12-12T00:00:00"/>
    <s v="Standard Class"/>
    <s v="MS-17830"/>
    <s v="Melanie Seite"/>
    <x v="0"/>
    <s v="United States"/>
    <s v="Los Angeles"/>
    <s v="California"/>
    <n v="90036"/>
    <x v="1"/>
    <s v="FUR-FU-10002759"/>
    <x v="0"/>
    <x v="5"/>
    <s v="12-1/2 Diameter Round Wall Clock"/>
    <n v="79.92"/>
    <n v="4"/>
    <x v="0"/>
    <n v="28.7712"/>
    <x v="14"/>
    <x v="1"/>
  </r>
  <r>
    <n v="756"/>
    <s v="CA-2016-140928"/>
    <d v="2016-09-18T00:00:00"/>
    <s v="9/22/2016"/>
    <s v="Standard Class"/>
    <s v="NB-18655"/>
    <s v="Nona Balk"/>
    <x v="1"/>
    <s v="United States"/>
    <s v="Jacksonville"/>
    <s v="Florida"/>
    <n v="32216"/>
    <x v="0"/>
    <s v="FUR-TA-10001095"/>
    <x v="0"/>
    <x v="3"/>
    <s v="Chromcraft Round Conference Tables"/>
    <n v="383.43799999999999"/>
    <n v="4"/>
    <x v="1"/>
    <n v="-167.3184"/>
    <x v="21"/>
    <x v="0"/>
  </r>
  <r>
    <n v="757"/>
    <s v="CA-2014-106803"/>
    <d v="2014-12-29T00:00:00"/>
    <d v="2015-02-01T00:00:00"/>
    <s v="Standard Class"/>
    <s v="DC-13285"/>
    <s v="Debra Catini"/>
    <x v="0"/>
    <s v="United States"/>
    <s v="Cottage Grove"/>
    <s v="Minnesota"/>
    <n v="55016"/>
    <x v="2"/>
    <s v="OFF-ST-10002444"/>
    <x v="1"/>
    <x v="4"/>
    <s v="Recycled Eldon Regeneration Jumbo File"/>
    <n v="24.56"/>
    <n v="2"/>
    <x v="0"/>
    <n v="6.8768000000000002"/>
    <x v="20"/>
    <x v="2"/>
  </r>
  <r>
    <n v="758"/>
    <s v="CA-2014-106803"/>
    <d v="2014-12-29T00:00:00"/>
    <d v="2015-02-01T00:00:00"/>
    <s v="Standard Class"/>
    <s v="DC-13285"/>
    <s v="Debra Catini"/>
    <x v="0"/>
    <s v="United States"/>
    <s v="Cottage Grove"/>
    <s v="Minnesota"/>
    <n v="55016"/>
    <x v="2"/>
    <s v="TEC-AC-10001267"/>
    <x v="2"/>
    <x v="11"/>
    <s v="Imation†32GB Pocket Pro USB 3.0†Flash Drive†- 32 GB - Black - 1 P ..."/>
    <n v="119.8"/>
    <n v="4"/>
    <x v="0"/>
    <n v="47.92"/>
    <x v="20"/>
    <x v="2"/>
  </r>
  <r>
    <n v="759"/>
    <s v="CA-2017-117240"/>
    <d v="2017-07-23T00:00:00"/>
    <s v="7/28/2017"/>
    <s v="Standard Class"/>
    <s v="CP-12340"/>
    <s v="Christine Phan"/>
    <x v="1"/>
    <s v="United States"/>
    <s v="New York City"/>
    <s v="New York"/>
    <n v="10009"/>
    <x v="3"/>
    <s v="OFF-BI-10000848"/>
    <x v="1"/>
    <x v="8"/>
    <s v="Angle-D Ring Binders"/>
    <n v="13.128"/>
    <n v="3"/>
    <x v="2"/>
    <n v="4.2666000000000004"/>
    <x v="10"/>
    <x v="3"/>
  </r>
  <r>
    <n v="760"/>
    <s v="CA-2017-133333"/>
    <d v="2017-09-18T00:00:00"/>
    <s v="9/22/2017"/>
    <s v="Standard Class"/>
    <s v="BF-11020"/>
    <s v="Barry Franzˆsisch"/>
    <x v="1"/>
    <s v="United States"/>
    <s v="Green Bay"/>
    <s v="Wisconsin"/>
    <n v="54302"/>
    <x v="2"/>
    <s v="OFF-PA-10002377"/>
    <x v="1"/>
    <x v="10"/>
    <s v="Adams Telephone Message Book W/Dividers/Space For Phone Numbers, 5 1/4&quot;X8 1/2&quot;, 200/Messages"/>
    <n v="22.72"/>
    <n v="4"/>
    <x v="0"/>
    <n v="10.224"/>
    <x v="15"/>
    <x v="3"/>
  </r>
  <r>
    <n v="761"/>
    <s v="CA-2015-112319"/>
    <d v="2015-08-31T00:00:00"/>
    <d v="2015-05-09T00:00:00"/>
    <s v="Standard Class"/>
    <s v="AR-10510"/>
    <s v="Andrew Roberts"/>
    <x v="0"/>
    <s v="United States"/>
    <s v="Los Angeles"/>
    <s v="California"/>
    <n v="90004"/>
    <x v="1"/>
    <s v="OFF-PA-10003441"/>
    <x v="1"/>
    <x v="10"/>
    <s v="Xerox 226"/>
    <n v="58.32"/>
    <n v="9"/>
    <x v="0"/>
    <n v="27.993600000000001"/>
    <x v="37"/>
    <x v="1"/>
  </r>
  <r>
    <n v="762"/>
    <s v="CA-2017-126046"/>
    <d v="2017-11-03T00:00:00"/>
    <d v="2017-07-11T00:00:00"/>
    <s v="Standard Class"/>
    <s v="JC-16105"/>
    <s v="Julie Creighton"/>
    <x v="1"/>
    <s v="United States"/>
    <s v="Atlanta"/>
    <s v="Georgia"/>
    <n v="30318"/>
    <x v="0"/>
    <s v="OFF-LA-10004484"/>
    <x v="1"/>
    <x v="2"/>
    <s v="Avery 476"/>
    <n v="12.39"/>
    <n v="3"/>
    <x v="0"/>
    <n v="5.6993999999999998"/>
    <x v="23"/>
    <x v="3"/>
  </r>
  <r>
    <n v="763"/>
    <s v="CA-2015-114923"/>
    <d v="2015-02-08T00:00:00"/>
    <s v="2/13/2015"/>
    <s v="Standard Class"/>
    <s v="LH-17020"/>
    <s v="Lisa Hazard"/>
    <x v="0"/>
    <s v="United States"/>
    <s v="Columbus"/>
    <s v="Ohio"/>
    <n v="43229"/>
    <x v="3"/>
    <s v="TEC-PH-10003931"/>
    <x v="2"/>
    <x v="7"/>
    <s v="JBL Micro Wireless Portable Bluetooth Speaker"/>
    <n v="107.982"/>
    <n v="3"/>
    <x v="10"/>
    <n v="-26.9955"/>
    <x v="36"/>
    <x v="1"/>
  </r>
  <r>
    <n v="764"/>
    <s v="CA-2014-162775"/>
    <d v="2014-01-13T00:00:00"/>
    <s v="1/15/2014"/>
    <s v="Second Class"/>
    <s v="CS-12250"/>
    <s v="Chris Selesnick"/>
    <x v="1"/>
    <s v="United States"/>
    <s v="Bossier City"/>
    <s v="Louisiana"/>
    <n v="71111"/>
    <x v="0"/>
    <s v="OFF-EN-10001990"/>
    <x v="1"/>
    <x v="12"/>
    <s v="Staple envelope"/>
    <n v="11.36"/>
    <n v="2"/>
    <x v="0"/>
    <n v="5.3391999999999999"/>
    <x v="46"/>
    <x v="2"/>
  </r>
  <r>
    <n v="765"/>
    <s v="CA-2014-162775"/>
    <d v="2014-01-13T00:00:00"/>
    <s v="1/15/2014"/>
    <s v="Second Class"/>
    <s v="CS-12250"/>
    <s v="Chris Selesnick"/>
    <x v="1"/>
    <s v="United States"/>
    <s v="Bossier City"/>
    <s v="Louisiana"/>
    <n v="71111"/>
    <x v="0"/>
    <s v="OFF-EN-10001532"/>
    <x v="1"/>
    <x v="12"/>
    <s v="Brown Kraft Recycled Envelopes"/>
    <n v="50.94"/>
    <n v="3"/>
    <x v="0"/>
    <n v="25.47"/>
    <x v="46"/>
    <x v="2"/>
  </r>
  <r>
    <n v="766"/>
    <s v="CA-2014-162775"/>
    <d v="2014-01-13T00:00:00"/>
    <s v="1/15/2014"/>
    <s v="Second Class"/>
    <s v="CS-12250"/>
    <s v="Chris Selesnick"/>
    <x v="1"/>
    <s v="United States"/>
    <s v="Bossier City"/>
    <s v="Louisiana"/>
    <n v="71111"/>
    <x v="0"/>
    <s v="TEC-AC-10003174"/>
    <x v="2"/>
    <x v="11"/>
    <s v="Plantronics S12 Corded Telephone Headset System"/>
    <n v="646.74"/>
    <n v="6"/>
    <x v="0"/>
    <n v="258.69600000000003"/>
    <x v="46"/>
    <x v="2"/>
  </r>
  <r>
    <n v="767"/>
    <s v="CA-2014-162775"/>
    <d v="2014-01-13T00:00:00"/>
    <s v="1/15/2014"/>
    <s v="Second Class"/>
    <s v="CS-12250"/>
    <s v="Chris Selesnick"/>
    <x v="1"/>
    <s v="United States"/>
    <s v="Bossier City"/>
    <s v="Louisiana"/>
    <n v="71111"/>
    <x v="0"/>
    <s v="OFF-BI-10004187"/>
    <x v="1"/>
    <x v="8"/>
    <s v="3-ring staple pack"/>
    <n v="5.64"/>
    <n v="3"/>
    <x v="0"/>
    <n v="2.7071999999999998"/>
    <x v="46"/>
    <x v="2"/>
  </r>
  <r>
    <n v="768"/>
    <s v="CA-2014-162775"/>
    <d v="2014-01-13T00:00:00"/>
    <s v="1/15/2014"/>
    <s v="Second Class"/>
    <s v="CS-12250"/>
    <s v="Chris Selesnick"/>
    <x v="1"/>
    <s v="United States"/>
    <s v="Bossier City"/>
    <s v="Louisiana"/>
    <n v="71111"/>
    <x v="0"/>
    <s v="OFF-ST-10000025"/>
    <x v="1"/>
    <x v="4"/>
    <s v="Fellowes Stor/Drawer Steel Plus Storage Drawers"/>
    <n v="572.58000000000004"/>
    <n v="6"/>
    <x v="0"/>
    <n v="34.354799999999997"/>
    <x v="46"/>
    <x v="2"/>
  </r>
  <r>
    <n v="769"/>
    <s v="CA-2014-106810"/>
    <d v="2014-05-14T00:00:00"/>
    <s v="5/20/2014"/>
    <s v="Standard Class"/>
    <s v="AJ-10795"/>
    <s v="Anthony Johnson"/>
    <x v="1"/>
    <s v="United States"/>
    <s v="Saint Petersburg"/>
    <s v="Florida"/>
    <n v="33710"/>
    <x v="0"/>
    <s v="FUR-FU-10004306"/>
    <x v="0"/>
    <x v="5"/>
    <s v="Electrix Halogen Magnifier Lamp"/>
    <n v="310.88"/>
    <n v="2"/>
    <x v="2"/>
    <n v="23.315999999999999"/>
    <x v="8"/>
    <x v="2"/>
  </r>
  <r>
    <n v="770"/>
    <s v="CA-2016-157245"/>
    <d v="2016-05-19T00:00:00"/>
    <s v="5/24/2016"/>
    <s v="Standard Class"/>
    <s v="LE-16810"/>
    <s v="Laurel Elliston"/>
    <x v="0"/>
    <s v="United States"/>
    <s v="Arlington"/>
    <s v="Virginia"/>
    <n v="22204"/>
    <x v="0"/>
    <s v="FUR-CH-10003746"/>
    <x v="0"/>
    <x v="1"/>
    <s v="Hon 4070 Series Pagoda Round Back Stacking Chairs"/>
    <n v="641.96"/>
    <n v="2"/>
    <x v="0"/>
    <n v="179.74879999999999"/>
    <x v="35"/>
    <x v="0"/>
  </r>
  <r>
    <n v="771"/>
    <s v="CA-2017-104220"/>
    <d v="2017-01-30T00:00:00"/>
    <d v="2017-05-02T00:00:00"/>
    <s v="Standard Class"/>
    <s v="BV-11245"/>
    <s v="Benjamin Venier"/>
    <x v="1"/>
    <s v="United States"/>
    <s v="Des Moines"/>
    <s v="Iowa"/>
    <n v="50315"/>
    <x v="2"/>
    <s v="OFF-BI-10001036"/>
    <x v="1"/>
    <x v="8"/>
    <s v="Cardinal EasyOpen D-Ring Binders"/>
    <n v="18.28"/>
    <n v="2"/>
    <x v="0"/>
    <n v="9.14"/>
    <x v="44"/>
    <x v="3"/>
  </r>
  <r>
    <n v="772"/>
    <s v="CA-2017-104220"/>
    <d v="2017-01-30T00:00:00"/>
    <d v="2017-05-02T00:00:00"/>
    <s v="Standard Class"/>
    <s v="BV-11245"/>
    <s v="Benjamin Venier"/>
    <x v="1"/>
    <s v="United States"/>
    <s v="Des Moines"/>
    <s v="Iowa"/>
    <n v="50315"/>
    <x v="2"/>
    <s v="TEC-PH-10004614"/>
    <x v="2"/>
    <x v="7"/>
    <s v="AT&amp;T 841000 Phone"/>
    <n v="207"/>
    <n v="3"/>
    <x v="0"/>
    <n v="51.75"/>
    <x v="44"/>
    <x v="3"/>
  </r>
  <r>
    <n v="773"/>
    <s v="CA-2017-104220"/>
    <d v="2017-01-30T00:00:00"/>
    <d v="2017-05-02T00:00:00"/>
    <s v="Standard Class"/>
    <s v="BV-11245"/>
    <s v="Benjamin Venier"/>
    <x v="1"/>
    <s v="United States"/>
    <s v="Des Moines"/>
    <s v="Iowa"/>
    <n v="50315"/>
    <x v="2"/>
    <s v="OFF-BI-10000301"/>
    <x v="1"/>
    <x v="8"/>
    <s v="GBC Instant Report Kit"/>
    <n v="32.35"/>
    <n v="5"/>
    <x v="0"/>
    <n v="16.175000000000001"/>
    <x v="44"/>
    <x v="3"/>
  </r>
  <r>
    <n v="774"/>
    <s v="CA-2017-104220"/>
    <d v="2017-01-30T00:00:00"/>
    <d v="2017-05-02T00:00:00"/>
    <s v="Standard Class"/>
    <s v="BV-11245"/>
    <s v="Benjamin Venier"/>
    <x v="1"/>
    <s v="United States"/>
    <s v="Des Moines"/>
    <s v="Iowa"/>
    <n v="50315"/>
    <x v="2"/>
    <s v="OFF-BI-10003910"/>
    <x v="1"/>
    <x v="8"/>
    <s v="DXL Angle-View Binders with Locking Rings by Samsill"/>
    <n v="7.71"/>
    <n v="1"/>
    <x v="0"/>
    <n v="3.4695"/>
    <x v="44"/>
    <x v="3"/>
  </r>
  <r>
    <n v="775"/>
    <s v="CA-2017-104220"/>
    <d v="2017-01-30T00:00:00"/>
    <d v="2017-05-02T00:00:00"/>
    <s v="Standard Class"/>
    <s v="BV-11245"/>
    <s v="Benjamin Venier"/>
    <x v="1"/>
    <s v="United States"/>
    <s v="Des Moines"/>
    <s v="Iowa"/>
    <n v="50315"/>
    <x v="2"/>
    <s v="OFF-AR-10004648"/>
    <x v="1"/>
    <x v="6"/>
    <s v="Boston 19500 Mighty Mite Electric Pencil Sharpener"/>
    <n v="40.299999999999997"/>
    <n v="2"/>
    <x v="0"/>
    <n v="10.881"/>
    <x v="44"/>
    <x v="3"/>
  </r>
  <r>
    <n v="776"/>
    <s v="CA-2017-104220"/>
    <d v="2017-01-30T00:00:00"/>
    <d v="2017-05-02T00:00:00"/>
    <s v="Standard Class"/>
    <s v="BV-11245"/>
    <s v="Benjamin Venier"/>
    <x v="1"/>
    <s v="United States"/>
    <s v="Des Moines"/>
    <s v="Iowa"/>
    <n v="50315"/>
    <x v="2"/>
    <s v="FUR-FU-10002597"/>
    <x v="0"/>
    <x v="5"/>
    <s v="C-Line Magnetic Cubicle Keepers, Clear Polypropylene"/>
    <n v="34.58"/>
    <n v="7"/>
    <x v="0"/>
    <n v="14.5236"/>
    <x v="44"/>
    <x v="3"/>
  </r>
  <r>
    <n v="777"/>
    <s v="CA-2014-165974"/>
    <d v="2014-06-29T00:00:00"/>
    <d v="2014-06-07T00:00:00"/>
    <s v="Standard Class"/>
    <s v="DL-12865"/>
    <s v="Dan Lawera"/>
    <x v="0"/>
    <s v="United States"/>
    <s v="Cincinnati"/>
    <s v="Ohio"/>
    <n v="45231"/>
    <x v="3"/>
    <s v="OFF-AR-10003405"/>
    <x v="1"/>
    <x v="6"/>
    <s v="Dixon My First Ticonderoga Pencil, #2"/>
    <n v="32.76"/>
    <n v="7"/>
    <x v="2"/>
    <n v="3.6855000000000002"/>
    <x v="3"/>
    <x v="2"/>
  </r>
  <r>
    <n v="778"/>
    <s v="CA-2015-144267"/>
    <d v="2015-08-21T00:00:00"/>
    <s v="8/23/2015"/>
    <s v="First Class"/>
    <s v="NZ-18565"/>
    <s v="Nick Zandusky"/>
    <x v="2"/>
    <s v="United States"/>
    <s v="San Francisco"/>
    <s v="California"/>
    <n v="94110"/>
    <x v="1"/>
    <s v="FUR-CH-10002335"/>
    <x v="0"/>
    <x v="1"/>
    <s v="Hon GuestStacker Chair"/>
    <n v="544.00800000000004"/>
    <n v="3"/>
    <x v="2"/>
    <n v="40.800600000000003"/>
    <x v="37"/>
    <x v="1"/>
  </r>
  <r>
    <n v="779"/>
    <s v="CA-2015-144267"/>
    <d v="2015-08-21T00:00:00"/>
    <s v="8/23/2015"/>
    <s v="First Class"/>
    <s v="NZ-18565"/>
    <s v="Nick Zandusky"/>
    <x v="2"/>
    <s v="United States"/>
    <s v="San Francisco"/>
    <s v="California"/>
    <n v="94110"/>
    <x v="1"/>
    <s v="OFF-PA-10000157"/>
    <x v="1"/>
    <x v="10"/>
    <s v="Xerox 191"/>
    <n v="59.94"/>
    <n v="3"/>
    <x v="0"/>
    <n v="28.171800000000001"/>
    <x v="37"/>
    <x v="1"/>
  </r>
  <r>
    <n v="780"/>
    <s v="CA-2015-144267"/>
    <d v="2015-08-21T00:00:00"/>
    <s v="8/23/2015"/>
    <s v="First Class"/>
    <s v="NZ-18565"/>
    <s v="Nick Zandusky"/>
    <x v="2"/>
    <s v="United States"/>
    <s v="San Francisco"/>
    <s v="California"/>
    <n v="94110"/>
    <x v="1"/>
    <s v="OFF-PA-10001947"/>
    <x v="1"/>
    <x v="10"/>
    <s v="Xerox 1974"/>
    <n v="23.92"/>
    <n v="4"/>
    <x v="0"/>
    <n v="11.720800000000001"/>
    <x v="37"/>
    <x v="1"/>
  </r>
  <r>
    <n v="781"/>
    <s v="CA-2015-144267"/>
    <d v="2015-08-21T00:00:00"/>
    <s v="8/23/2015"/>
    <s v="First Class"/>
    <s v="NZ-18565"/>
    <s v="Nick Zandusky"/>
    <x v="2"/>
    <s v="United States"/>
    <s v="San Francisco"/>
    <s v="California"/>
    <n v="94110"/>
    <x v="1"/>
    <s v="OFF-PA-10003657"/>
    <x v="1"/>
    <x v="10"/>
    <s v="Xerox 1927"/>
    <n v="4.28"/>
    <n v="1"/>
    <x v="0"/>
    <n v="1.9259999999999999"/>
    <x v="37"/>
    <x v="1"/>
  </r>
  <r>
    <n v="782"/>
    <s v="US-2015-157014"/>
    <d v="2015-10-03T00:00:00"/>
    <d v="2015-06-10T00:00:00"/>
    <s v="Second Class"/>
    <s v="BM-11785"/>
    <s v="Bryan Mills"/>
    <x v="0"/>
    <s v="United States"/>
    <s v="Columbus"/>
    <s v="Ohio"/>
    <n v="43229"/>
    <x v="3"/>
    <s v="OFF-BI-10001098"/>
    <x v="1"/>
    <x v="8"/>
    <s v="Acco D-Ring Binder w/DublLock"/>
    <n v="32.07"/>
    <n v="5"/>
    <x v="6"/>
    <n v="-22.449000000000002"/>
    <x v="2"/>
    <x v="1"/>
  </r>
  <r>
    <n v="783"/>
    <s v="US-2015-157014"/>
    <d v="2015-10-03T00:00:00"/>
    <d v="2015-06-10T00:00:00"/>
    <s v="Second Class"/>
    <s v="BM-11785"/>
    <s v="Bryan Mills"/>
    <x v="0"/>
    <s v="United States"/>
    <s v="Columbus"/>
    <s v="Ohio"/>
    <n v="43229"/>
    <x v="3"/>
    <s v="TEC-AC-10002167"/>
    <x v="2"/>
    <x v="11"/>
    <s v="Imation†8gb Micro Traveldrive Usb 2.0†Flash Drive"/>
    <n v="24"/>
    <n v="2"/>
    <x v="2"/>
    <n v="-2.7"/>
    <x v="2"/>
    <x v="1"/>
  </r>
  <r>
    <n v="784"/>
    <s v="US-2015-157014"/>
    <d v="2015-10-03T00:00:00"/>
    <d v="2015-06-10T00:00:00"/>
    <s v="Second Class"/>
    <s v="BM-11785"/>
    <s v="Bryan Mills"/>
    <x v="0"/>
    <s v="United States"/>
    <s v="Columbus"/>
    <s v="Ohio"/>
    <n v="43229"/>
    <x v="3"/>
    <s v="FUR-BO-10004409"/>
    <x v="0"/>
    <x v="0"/>
    <s v="Safco Value Mate Series Steel Bookcases, Baked Enamel Finish on Steel, Gray"/>
    <n v="35.49"/>
    <n v="1"/>
    <x v="5"/>
    <n v="-15.615600000000001"/>
    <x v="2"/>
    <x v="1"/>
  </r>
  <r>
    <n v="785"/>
    <s v="US-2015-157014"/>
    <d v="2015-10-03T00:00:00"/>
    <d v="2015-06-10T00:00:00"/>
    <s v="Second Class"/>
    <s v="BM-11785"/>
    <s v="Bryan Mills"/>
    <x v="0"/>
    <s v="United States"/>
    <s v="Columbus"/>
    <s v="Ohio"/>
    <n v="43229"/>
    <x v="3"/>
    <s v="TEC-AC-10000057"/>
    <x v="2"/>
    <x v="11"/>
    <s v="Microsoft Natural Ergonomic Keyboard 4000"/>
    <n v="47.984000000000002"/>
    <n v="2"/>
    <x v="2"/>
    <n v="0.5998"/>
    <x v="2"/>
    <x v="1"/>
  </r>
  <r>
    <n v="786"/>
    <s v="CA-2015-154921"/>
    <d v="2015-05-23T00:00:00"/>
    <s v="5/28/2015"/>
    <s v="Standard Class"/>
    <s v="EA-14035"/>
    <s v="Erin Ashbrook"/>
    <x v="1"/>
    <s v="United States"/>
    <s v="Columbia"/>
    <s v="South Carolina"/>
    <n v="29203"/>
    <x v="0"/>
    <s v="OFF-EN-10000056"/>
    <x v="1"/>
    <x v="12"/>
    <s v="Cameo Buff Policy Envelopes"/>
    <n v="186.69"/>
    <n v="3"/>
    <x v="0"/>
    <n v="87.744299999999996"/>
    <x v="33"/>
    <x v="1"/>
  </r>
  <r>
    <n v="787"/>
    <s v="CA-2017-129567"/>
    <d v="2017-03-17T00:00:00"/>
    <s v="3/21/2017"/>
    <s v="Second Class"/>
    <s v="CL-12565"/>
    <s v="Clay Ludtke"/>
    <x v="0"/>
    <s v="United States"/>
    <s v="Lancaster"/>
    <s v="California"/>
    <n v="93534"/>
    <x v="1"/>
    <s v="OFF-BI-10000014"/>
    <x v="1"/>
    <x v="8"/>
    <s v="Heavy-Duty E-Z-D Binders"/>
    <n v="17.456"/>
    <n v="2"/>
    <x v="2"/>
    <n v="5.8914"/>
    <x v="42"/>
    <x v="3"/>
  </r>
  <r>
    <n v="788"/>
    <s v="CA-2015-154620"/>
    <d v="2015-12-12T00:00:00"/>
    <s v="12/16/2015"/>
    <s v="Standard Class"/>
    <s v="LT-17110"/>
    <s v="Liz Thompson"/>
    <x v="0"/>
    <s v="United States"/>
    <s v="Lancaster"/>
    <s v="California"/>
    <n v="93534"/>
    <x v="1"/>
    <s v="FUR-CH-10004675"/>
    <x v="0"/>
    <x v="1"/>
    <s v="Lifetime Advantage Folding Chairs, 4/Carton"/>
    <n v="348.928"/>
    <n v="2"/>
    <x v="2"/>
    <n v="34.892800000000001"/>
    <x v="14"/>
    <x v="1"/>
  </r>
  <r>
    <n v="789"/>
    <s v="CA-2015-115938"/>
    <d v="2015-06-26T00:00:00"/>
    <s v="6/30/2015"/>
    <s v="Standard Class"/>
    <s v="SA-20830"/>
    <s v="Sue Ann Reed"/>
    <x v="0"/>
    <s v="United States"/>
    <s v="Richmond"/>
    <s v="Virginia"/>
    <n v="23223"/>
    <x v="0"/>
    <s v="OFF-BI-10001543"/>
    <x v="1"/>
    <x v="8"/>
    <s v="GBC VeloBinder Manual Binding System"/>
    <n v="143.96"/>
    <n v="4"/>
    <x v="0"/>
    <n v="69.100800000000007"/>
    <x v="40"/>
    <x v="1"/>
  </r>
  <r>
    <n v="790"/>
    <s v="CA-2015-115938"/>
    <d v="2015-06-26T00:00:00"/>
    <s v="6/30/2015"/>
    <s v="Standard Class"/>
    <s v="SA-20830"/>
    <s v="Sue Ann Reed"/>
    <x v="0"/>
    <s v="United States"/>
    <s v="Richmond"/>
    <s v="Virginia"/>
    <n v="23223"/>
    <x v="0"/>
    <s v="OFF-ST-10001321"/>
    <x v="1"/>
    <x v="4"/>
    <s v="Decoflex Hanging Personal Folder File, Blue"/>
    <n v="15.42"/>
    <n v="1"/>
    <x v="0"/>
    <n v="4.1634000000000002"/>
    <x v="40"/>
    <x v="1"/>
  </r>
  <r>
    <n v="791"/>
    <s v="CA-2015-115938"/>
    <d v="2015-06-26T00:00:00"/>
    <s v="6/30/2015"/>
    <s v="Standard Class"/>
    <s v="SA-20830"/>
    <s v="Sue Ann Reed"/>
    <x v="0"/>
    <s v="United States"/>
    <s v="Richmond"/>
    <s v="Virginia"/>
    <n v="23223"/>
    <x v="0"/>
    <s v="OFF-BI-10001132"/>
    <x v="1"/>
    <x v="8"/>
    <s v="Acco PRESSTEX Data Binder with Storage Hooks, Dark Blue, 9 1/2&quot; X 11&quot;"/>
    <n v="43.04"/>
    <n v="8"/>
    <x v="0"/>
    <n v="21.089600000000001"/>
    <x v="40"/>
    <x v="1"/>
  </r>
  <r>
    <n v="792"/>
    <s v="CA-2015-115938"/>
    <d v="2015-06-26T00:00:00"/>
    <s v="6/30/2015"/>
    <s v="Standard Class"/>
    <s v="SA-20830"/>
    <s v="Sue Ann Reed"/>
    <x v="0"/>
    <s v="United States"/>
    <s v="Richmond"/>
    <s v="Virginia"/>
    <n v="23223"/>
    <x v="0"/>
    <s v="FUR-CH-10003199"/>
    <x v="0"/>
    <x v="1"/>
    <s v="Office Star - Contemporary Task Swivel Chair"/>
    <n v="332.94"/>
    <n v="3"/>
    <x v="0"/>
    <n v="79.905600000000007"/>
    <x v="40"/>
    <x v="1"/>
  </r>
  <r>
    <n v="793"/>
    <s v="CA-2016-105256"/>
    <d v="2016-05-20T00:00:00"/>
    <s v="5/20/2016"/>
    <s v="Same Day"/>
    <s v="JK-15730"/>
    <s v="Joe Kamberova"/>
    <x v="0"/>
    <s v="United States"/>
    <s v="Asheville"/>
    <s v="North Carolina"/>
    <n v="28806"/>
    <x v="0"/>
    <s v="TEC-PH-10001530"/>
    <x v="2"/>
    <x v="7"/>
    <s v="Cisco Unified IP Phone 7945G VoIP phone"/>
    <n v="1363.96"/>
    <n v="5"/>
    <x v="2"/>
    <n v="85.247500000000002"/>
    <x v="35"/>
    <x v="0"/>
  </r>
  <r>
    <n v="794"/>
    <s v="CA-2014-156433"/>
    <d v="2014-09-20T00:00:00"/>
    <s v="9/26/2014"/>
    <s v="Standard Class"/>
    <s v="ES-14020"/>
    <s v="Erica Smith"/>
    <x v="0"/>
    <s v="United States"/>
    <s v="San Francisco"/>
    <s v="California"/>
    <n v="94110"/>
    <x v="1"/>
    <s v="OFF-LA-10001569"/>
    <x v="1"/>
    <x v="2"/>
    <s v="Avery 499"/>
    <n v="9.9600000000000009"/>
    <n v="2"/>
    <x v="0"/>
    <n v="4.5815999999999999"/>
    <x v="30"/>
    <x v="2"/>
  </r>
  <r>
    <n v="795"/>
    <s v="CA-2014-156433"/>
    <d v="2014-09-20T00:00:00"/>
    <s v="9/26/2014"/>
    <s v="Standard Class"/>
    <s v="ES-14020"/>
    <s v="Erica Smith"/>
    <x v="0"/>
    <s v="United States"/>
    <s v="San Francisco"/>
    <s v="California"/>
    <n v="94110"/>
    <x v="1"/>
    <s v="OFF-PA-10003724"/>
    <x v="1"/>
    <x v="10"/>
    <s v="Wirebound Message Book, 4 per Page"/>
    <n v="21.72"/>
    <n v="4"/>
    <x v="0"/>
    <n v="10.642799999999999"/>
    <x v="30"/>
    <x v="2"/>
  </r>
  <r>
    <n v="796"/>
    <s v="CA-2017-151428"/>
    <d v="2017-09-21T00:00:00"/>
    <s v="9/26/2017"/>
    <s v="Standard Class"/>
    <s v="RH-19495"/>
    <s v="Rick Hansen"/>
    <x v="0"/>
    <s v="United States"/>
    <s v="Rochester"/>
    <s v="Minnesota"/>
    <n v="55901"/>
    <x v="2"/>
    <s v="OFF-BI-10000546"/>
    <x v="1"/>
    <x v="8"/>
    <s v="Avery Durable Binders"/>
    <n v="20.16"/>
    <n v="7"/>
    <x v="0"/>
    <n v="9.8783999999999992"/>
    <x v="15"/>
    <x v="3"/>
  </r>
  <r>
    <n v="797"/>
    <s v="CA-2015-124653"/>
    <d v="2015-12-24T00:00:00"/>
    <s v="12/26/2015"/>
    <s v="First Class"/>
    <s v="DB-13120"/>
    <s v="David Bremer"/>
    <x v="1"/>
    <s v="United States"/>
    <s v="Rochester"/>
    <s v="New York"/>
    <n v="14609"/>
    <x v="3"/>
    <s v="OFF-PA-10000176"/>
    <x v="1"/>
    <x v="10"/>
    <s v="Xerox 1887"/>
    <n v="132.79"/>
    <n v="7"/>
    <x v="0"/>
    <n v="63.739199999999997"/>
    <x v="14"/>
    <x v="1"/>
  </r>
  <r>
    <n v="798"/>
    <s v="CA-2015-124653"/>
    <d v="2015-12-24T00:00:00"/>
    <s v="12/26/2015"/>
    <s v="First Class"/>
    <s v="DB-13120"/>
    <s v="David Bremer"/>
    <x v="1"/>
    <s v="United States"/>
    <s v="Rochester"/>
    <s v="New York"/>
    <n v="14609"/>
    <x v="3"/>
    <s v="OFF-PA-10002365"/>
    <x v="1"/>
    <x v="10"/>
    <s v="Xerox 1967"/>
    <n v="12.96"/>
    <n v="2"/>
    <x v="0"/>
    <n v="6.2207999999999997"/>
    <x v="14"/>
    <x v="1"/>
  </r>
  <r>
    <n v="799"/>
    <s v="CA-2015-124653"/>
    <d v="2015-12-24T00:00:00"/>
    <s v="12/26/2015"/>
    <s v="First Class"/>
    <s v="DB-13120"/>
    <s v="David Bremer"/>
    <x v="1"/>
    <s v="United States"/>
    <s v="Rochester"/>
    <s v="New York"/>
    <n v="14609"/>
    <x v="3"/>
    <s v="OFF-LA-10002271"/>
    <x v="1"/>
    <x v="2"/>
    <s v="Smead Alpha-Z Color-Coded Second Alphabetical Labels and Starter Set"/>
    <n v="21.56"/>
    <n v="7"/>
    <x v="0"/>
    <n v="10.348800000000001"/>
    <x v="14"/>
    <x v="1"/>
  </r>
  <r>
    <n v="800"/>
    <s v="CA-2015-101910"/>
    <d v="2015-11-27T00:00:00"/>
    <d v="2015-03-12T00:00:00"/>
    <s v="Standard Class"/>
    <s v="CD-11920"/>
    <s v="Carlos Daly"/>
    <x v="0"/>
    <s v="United States"/>
    <s v="Lake Elsinore"/>
    <s v="California"/>
    <n v="92530"/>
    <x v="1"/>
    <s v="FUR-CH-10002647"/>
    <x v="0"/>
    <x v="1"/>
    <s v="Situations Contoured Folding Chairs, 4/Set"/>
    <n v="283.92"/>
    <n v="5"/>
    <x v="2"/>
    <n v="17.745000000000001"/>
    <x v="6"/>
    <x v="1"/>
  </r>
  <r>
    <n v="801"/>
    <s v="CA-2017-105809"/>
    <d v="2017-02-20T00:00:00"/>
    <s v="2/23/2017"/>
    <s v="First Class"/>
    <s v="HW-14935"/>
    <s v="Helen Wasserman"/>
    <x v="1"/>
    <s v="United States"/>
    <s v="San Diego"/>
    <s v="California"/>
    <n v="92105"/>
    <x v="1"/>
    <s v="FUR-FU-10004090"/>
    <x v="0"/>
    <x v="5"/>
    <s v="Executive Impressions 14&quot; Contract Wall Clock"/>
    <n v="22.23"/>
    <n v="1"/>
    <x v="0"/>
    <n v="7.3358999999999996"/>
    <x v="31"/>
    <x v="3"/>
  </r>
  <r>
    <n v="802"/>
    <s v="CA-2017-105809"/>
    <d v="2017-02-20T00:00:00"/>
    <s v="2/23/2017"/>
    <s v="First Class"/>
    <s v="HW-14935"/>
    <s v="Helen Wasserman"/>
    <x v="1"/>
    <s v="United States"/>
    <s v="San Diego"/>
    <s v="California"/>
    <n v="92105"/>
    <x v="1"/>
    <s v="TEC-PH-10001580"/>
    <x v="2"/>
    <x v="7"/>
    <s v="Logitech Mobile Speakerphone P710e -†speaker phone"/>
    <n v="215.96799999999999"/>
    <n v="2"/>
    <x v="2"/>
    <n v="18.897200000000002"/>
    <x v="31"/>
    <x v="3"/>
  </r>
  <r>
    <n v="803"/>
    <s v="CA-2016-136133"/>
    <d v="2016-08-18T00:00:00"/>
    <s v="8/23/2016"/>
    <s v="Second Class"/>
    <s v="HW-14935"/>
    <s v="Helen Wasserman"/>
    <x v="1"/>
    <s v="United States"/>
    <s v="New York City"/>
    <s v="New York"/>
    <n v="10024"/>
    <x v="3"/>
    <s v="OFF-AP-10000576"/>
    <x v="1"/>
    <x v="9"/>
    <s v="Belkin 7 Outlet SurgeMaster II"/>
    <n v="355.32"/>
    <n v="9"/>
    <x v="0"/>
    <n v="99.489599999999996"/>
    <x v="28"/>
    <x v="0"/>
  </r>
  <r>
    <n v="804"/>
    <s v="CA-2016-115504"/>
    <d v="2016-03-12T00:00:00"/>
    <s v="3/17/2016"/>
    <s v="Standard Class"/>
    <s v="MC-18130"/>
    <s v="Mike Caudle"/>
    <x v="1"/>
    <s v="United States"/>
    <s v="Monroe"/>
    <s v="Louisiana"/>
    <n v="71203"/>
    <x v="0"/>
    <s v="OFF-PA-10003953"/>
    <x v="1"/>
    <x v="10"/>
    <s v="Xerox 218"/>
    <n v="12.96"/>
    <n v="2"/>
    <x v="0"/>
    <n v="6.2207999999999997"/>
    <x v="17"/>
    <x v="0"/>
  </r>
  <r>
    <n v="805"/>
    <s v="CA-2017-135783"/>
    <d v="2017-04-22T00:00:00"/>
    <s v="4/24/2017"/>
    <s v="First Class"/>
    <s v="GM-14440"/>
    <s v="Gary McGarr"/>
    <x v="0"/>
    <s v="United States"/>
    <s v="San Francisco"/>
    <s v="California"/>
    <n v="94122"/>
    <x v="1"/>
    <s v="FUR-FU-10000794"/>
    <x v="0"/>
    <x v="5"/>
    <s v="Eldon Stackable Tray, Side-Load, Legal, Smoke"/>
    <n v="18.28"/>
    <n v="2"/>
    <x v="0"/>
    <n v="6.2152000000000003"/>
    <x v="4"/>
    <x v="3"/>
  </r>
  <r>
    <n v="806"/>
    <s v="CA-2014-134313"/>
    <d v="2014-11-01T00:00:00"/>
    <d v="2014-07-11T00:00:00"/>
    <s v="Standard Class"/>
    <s v="RA-19915"/>
    <s v="Russell Applegate"/>
    <x v="0"/>
    <s v="United States"/>
    <s v="Denver"/>
    <s v="Colorado"/>
    <n v="80219"/>
    <x v="1"/>
    <s v="OFF-AR-10001897"/>
    <x v="1"/>
    <x v="6"/>
    <s v="Model L Table or Wall-Mount Pencil Sharpener"/>
    <n v="43.176000000000002"/>
    <n v="3"/>
    <x v="2"/>
    <n v="4.3175999999999997"/>
    <x v="7"/>
    <x v="2"/>
  </r>
  <r>
    <n v="807"/>
    <s v="CA-2014-134313"/>
    <d v="2014-11-01T00:00:00"/>
    <d v="2014-07-11T00:00:00"/>
    <s v="Standard Class"/>
    <s v="RA-19915"/>
    <s v="Russell Applegate"/>
    <x v="0"/>
    <s v="United States"/>
    <s v="Denver"/>
    <s v="Colorado"/>
    <n v="80219"/>
    <x v="1"/>
    <s v="TEC-PH-10001795"/>
    <x v="2"/>
    <x v="7"/>
    <s v="ClearOne CHATAttach 160 -†speaker phone"/>
    <n v="1983.9680000000001"/>
    <n v="4"/>
    <x v="2"/>
    <n v="247.99600000000001"/>
    <x v="7"/>
    <x v="2"/>
  </r>
  <r>
    <n v="808"/>
    <s v="CA-2015-140921"/>
    <d v="2015-02-03T00:00:00"/>
    <d v="2015-05-02T00:00:00"/>
    <s v="First Class"/>
    <s v="AA-10375"/>
    <s v="Allen Armold"/>
    <x v="0"/>
    <s v="United States"/>
    <s v="Omaha"/>
    <s v="Nebraska"/>
    <n v="68104"/>
    <x v="2"/>
    <s v="FUR-FU-10003347"/>
    <x v="0"/>
    <x v="5"/>
    <s v="Coloredge Poster Frame"/>
    <n v="28.4"/>
    <n v="2"/>
    <x v="0"/>
    <n v="11.076000000000001"/>
    <x v="36"/>
    <x v="1"/>
  </r>
  <r>
    <n v="809"/>
    <s v="CA-2015-140921"/>
    <d v="2015-02-03T00:00:00"/>
    <d v="2015-05-02T00:00:00"/>
    <s v="First Class"/>
    <s v="AA-10375"/>
    <s v="Allen Armold"/>
    <x v="0"/>
    <s v="United States"/>
    <s v="Omaha"/>
    <s v="Nebraska"/>
    <n v="68104"/>
    <x v="2"/>
    <s v="TEC-AC-10004901"/>
    <x v="2"/>
    <x v="11"/>
    <s v="Kensington SlimBlade Notebook Wireless Mouse with Nano Receiver "/>
    <n v="149.97"/>
    <n v="3"/>
    <x v="0"/>
    <n v="50.989800000000002"/>
    <x v="36"/>
    <x v="1"/>
  </r>
  <r>
    <n v="810"/>
    <s v="CA-2014-151995"/>
    <d v="2014-10-13T00:00:00"/>
    <s v="10/15/2014"/>
    <s v="First Class"/>
    <s v="ZC-21910"/>
    <s v="Zuschuss Carroll"/>
    <x v="0"/>
    <s v="United States"/>
    <s v="Edmonds"/>
    <s v="Washington"/>
    <n v="98026"/>
    <x v="1"/>
    <s v="OFF-AR-10003190"/>
    <x v="1"/>
    <x v="6"/>
    <s v="Newell 32"/>
    <n v="11.52"/>
    <n v="4"/>
    <x v="0"/>
    <n v="3.2256"/>
    <x v="18"/>
    <x v="2"/>
  </r>
  <r>
    <n v="811"/>
    <s v="CA-2014-151995"/>
    <d v="2014-10-13T00:00:00"/>
    <s v="10/15/2014"/>
    <s v="First Class"/>
    <s v="ZC-21910"/>
    <s v="Zuschuss Carroll"/>
    <x v="0"/>
    <s v="United States"/>
    <s v="Edmonds"/>
    <s v="Washington"/>
    <n v="98026"/>
    <x v="1"/>
    <s v="FUR-TA-10002903"/>
    <x v="0"/>
    <x v="3"/>
    <s v="Bevis Round Bullnose 29&quot; High Table Top"/>
    <n v="1298.55"/>
    <n v="5"/>
    <x v="0"/>
    <n v="311.65199999999999"/>
    <x v="18"/>
    <x v="2"/>
  </r>
  <r>
    <n v="812"/>
    <s v="CA-2014-151995"/>
    <d v="2014-10-13T00:00:00"/>
    <s v="10/15/2014"/>
    <s v="First Class"/>
    <s v="ZC-21910"/>
    <s v="Zuschuss Carroll"/>
    <x v="0"/>
    <s v="United States"/>
    <s v="Edmonds"/>
    <s v="Washington"/>
    <n v="98026"/>
    <x v="1"/>
    <s v="OFF-AP-10000240"/>
    <x v="1"/>
    <x v="9"/>
    <s v="Belkin F9G930V10-GRY 9 Outlet Surge"/>
    <n v="213.92"/>
    <n v="4"/>
    <x v="0"/>
    <n v="62.036799999999999"/>
    <x v="18"/>
    <x v="2"/>
  </r>
  <r>
    <n v="813"/>
    <s v="CA-2014-151995"/>
    <d v="2014-10-13T00:00:00"/>
    <s v="10/15/2014"/>
    <s v="First Class"/>
    <s v="ZC-21910"/>
    <s v="Zuschuss Carroll"/>
    <x v="0"/>
    <s v="United States"/>
    <s v="Edmonds"/>
    <s v="Washington"/>
    <n v="98026"/>
    <x v="1"/>
    <s v="TEC-AC-10001101"/>
    <x v="2"/>
    <x v="11"/>
    <s v="Sony 16GB Class 10 Micro SDHC R40 Memory Card"/>
    <n v="25.78"/>
    <n v="2"/>
    <x v="0"/>
    <n v="2.5779999999999998"/>
    <x v="18"/>
    <x v="2"/>
  </r>
  <r>
    <n v="814"/>
    <s v="CA-2017-143686"/>
    <d v="2017-05-14T00:00:00"/>
    <s v="5/14/2017"/>
    <s v="Same Day"/>
    <s v="PJ-19015"/>
    <s v="Pauline Johnson"/>
    <x v="0"/>
    <s v="United States"/>
    <s v="Santa Ana"/>
    <s v="California"/>
    <n v="92704"/>
    <x v="1"/>
    <s v="FUR-FU-10000794"/>
    <x v="0"/>
    <x v="5"/>
    <s v="Eldon Stackable Tray, Side-Load, Legal, Smoke"/>
    <n v="18.28"/>
    <n v="2"/>
    <x v="0"/>
    <n v="6.2152000000000003"/>
    <x v="24"/>
    <x v="3"/>
  </r>
  <r>
    <n v="815"/>
    <s v="CA-2017-143686"/>
    <d v="2017-05-14T00:00:00"/>
    <s v="5/14/2017"/>
    <s v="Same Day"/>
    <s v="PJ-19015"/>
    <s v="Pauline Johnson"/>
    <x v="0"/>
    <s v="United States"/>
    <s v="Santa Ana"/>
    <s v="California"/>
    <n v="92704"/>
    <x v="1"/>
    <s v="TEC-AC-10001838"/>
    <x v="2"/>
    <x v="11"/>
    <s v="Razer Tiamat Over Ear 7.1 Surround Sound PC Gaming Headset"/>
    <n v="1399.93"/>
    <n v="7"/>
    <x v="0"/>
    <n v="601.96990000000005"/>
    <x v="24"/>
    <x v="3"/>
  </r>
  <r>
    <n v="816"/>
    <s v="CA-2015-106565"/>
    <d v="2015-03-20T00:00:00"/>
    <s v="3/23/2015"/>
    <s v="First Class"/>
    <s v="BW-11110"/>
    <s v="Bart Watters"/>
    <x v="1"/>
    <s v="United States"/>
    <s v="Milwaukee"/>
    <s v="Wisconsin"/>
    <n v="53209"/>
    <x v="2"/>
    <s v="OFF-PA-10000061"/>
    <x v="1"/>
    <x v="10"/>
    <s v="Xerox 205"/>
    <n v="51.84"/>
    <n v="8"/>
    <x v="0"/>
    <n v="24.883199999999999"/>
    <x v="29"/>
    <x v="1"/>
  </r>
  <r>
    <n v="817"/>
    <s v="CA-2016-149370"/>
    <d v="2016-09-15T00:00:00"/>
    <s v="9/19/2016"/>
    <s v="Standard Class"/>
    <s v="DB-13210"/>
    <s v="Dean Braden"/>
    <x v="0"/>
    <s v="United States"/>
    <s v="Philadelphia"/>
    <s v="Pennsylvania"/>
    <n v="19140"/>
    <x v="3"/>
    <s v="OFF-PA-10003651"/>
    <x v="1"/>
    <x v="10"/>
    <s v="Xerox 1968"/>
    <n v="5.3440000000000003"/>
    <n v="1"/>
    <x v="2"/>
    <n v="1.8704000000000001"/>
    <x v="21"/>
    <x v="0"/>
  </r>
  <r>
    <n v="818"/>
    <s v="CA-2014-140858"/>
    <d v="2014-06-28T00:00:00"/>
    <d v="2014-02-07T00:00:00"/>
    <s v="Standard Class"/>
    <s v="CA-12775"/>
    <s v="Cynthia Arntzen"/>
    <x v="0"/>
    <s v="United States"/>
    <s v="Philadelphia"/>
    <s v="Pennsylvania"/>
    <n v="19140"/>
    <x v="3"/>
    <s v="OFF-PA-10000304"/>
    <x v="1"/>
    <x v="10"/>
    <s v="Xerox 1995"/>
    <n v="41.472000000000001"/>
    <n v="8"/>
    <x v="2"/>
    <n v="14.5152"/>
    <x v="3"/>
    <x v="2"/>
  </r>
  <r>
    <n v="819"/>
    <s v="CA-2014-140858"/>
    <d v="2014-06-28T00:00:00"/>
    <d v="2014-02-07T00:00:00"/>
    <s v="Standard Class"/>
    <s v="CA-12775"/>
    <s v="Cynthia Arntzen"/>
    <x v="0"/>
    <s v="United States"/>
    <s v="Philadelphia"/>
    <s v="Pennsylvania"/>
    <n v="19140"/>
    <x v="3"/>
    <s v="OFF-BI-10003094"/>
    <x v="1"/>
    <x v="8"/>
    <s v="Self-Adhesive Ring Binder Labels"/>
    <n v="3.1680000000000001"/>
    <n v="3"/>
    <x v="6"/>
    <n v="-2.4287999999999998"/>
    <x v="3"/>
    <x v="2"/>
  </r>
  <r>
    <n v="820"/>
    <s v="CA-2014-140858"/>
    <d v="2014-06-28T00:00:00"/>
    <d v="2014-02-07T00:00:00"/>
    <s v="Standard Class"/>
    <s v="CA-12775"/>
    <s v="Cynthia Arntzen"/>
    <x v="0"/>
    <s v="United States"/>
    <s v="Philadelphia"/>
    <s v="Pennsylvania"/>
    <n v="19140"/>
    <x v="3"/>
    <s v="FUR-CH-10001394"/>
    <x v="0"/>
    <x v="1"/>
    <s v="Global Leather Executive Chair"/>
    <n v="1228.4649999999999"/>
    <n v="5"/>
    <x v="4"/>
    <n v="0"/>
    <x v="3"/>
    <x v="2"/>
  </r>
  <r>
    <n v="821"/>
    <s v="CA-2014-140858"/>
    <d v="2014-06-28T00:00:00"/>
    <d v="2014-02-07T00:00:00"/>
    <s v="Standard Class"/>
    <s v="CA-12775"/>
    <s v="Cynthia Arntzen"/>
    <x v="0"/>
    <s v="United States"/>
    <s v="Philadelphia"/>
    <s v="Pennsylvania"/>
    <n v="19140"/>
    <x v="3"/>
    <s v="OFF-BI-10004230"/>
    <x v="1"/>
    <x v="8"/>
    <s v="GBC Recycled Grain Textured Covers"/>
    <n v="31.085999999999999"/>
    <n v="3"/>
    <x v="6"/>
    <n v="-22.796399999999998"/>
    <x v="3"/>
    <x v="2"/>
  </r>
  <r>
    <n v="822"/>
    <s v="CA-2014-140858"/>
    <d v="2014-06-28T00:00:00"/>
    <d v="2014-02-07T00:00:00"/>
    <s v="Standard Class"/>
    <s v="CA-12775"/>
    <s v="Cynthia Arntzen"/>
    <x v="0"/>
    <s v="United States"/>
    <s v="Philadelphia"/>
    <s v="Pennsylvania"/>
    <n v="19140"/>
    <x v="3"/>
    <s v="OFF-PA-10003395"/>
    <x v="1"/>
    <x v="10"/>
    <s v="Xerox 1941"/>
    <n v="335.52"/>
    <n v="4"/>
    <x v="2"/>
    <n v="117.432"/>
    <x v="3"/>
    <x v="2"/>
  </r>
  <r>
    <n v="823"/>
    <s v="CA-2017-101434"/>
    <d v="2017-06-20T00:00:00"/>
    <s v="6/27/2017"/>
    <s v="Standard Class"/>
    <s v="TR-21325"/>
    <s v="Toby Ritter"/>
    <x v="0"/>
    <s v="United States"/>
    <s v="Belleville"/>
    <s v="New Jersey"/>
    <n v="7109"/>
    <x v="3"/>
    <s v="TEC-AC-10002402"/>
    <x v="2"/>
    <x v="11"/>
    <s v="Razer Kraken PRO Over Ear PC and Music Headset"/>
    <n v="239.97"/>
    <n v="3"/>
    <x v="0"/>
    <n v="71.991"/>
    <x v="27"/>
    <x v="3"/>
  </r>
  <r>
    <n v="824"/>
    <s v="CA-2017-101434"/>
    <d v="2017-06-20T00:00:00"/>
    <s v="6/27/2017"/>
    <s v="Standard Class"/>
    <s v="TR-21325"/>
    <s v="Toby Ritter"/>
    <x v="0"/>
    <s v="United States"/>
    <s v="Belleville"/>
    <s v="New Jersey"/>
    <n v="7109"/>
    <x v="3"/>
    <s v="OFF-LA-10003223"/>
    <x v="1"/>
    <x v="2"/>
    <s v="Avery 508"/>
    <n v="9.82"/>
    <n v="2"/>
    <x v="0"/>
    <n v="4.8117999999999999"/>
    <x v="27"/>
    <x v="3"/>
  </r>
  <r>
    <n v="825"/>
    <s v="US-2014-102071"/>
    <d v="2014-05-09T00:00:00"/>
    <s v="5/15/2014"/>
    <s v="Standard Class"/>
    <s v="PG-18820"/>
    <s v="Patrick Gardner"/>
    <x v="0"/>
    <s v="United States"/>
    <s v="San Francisco"/>
    <s v="California"/>
    <n v="94110"/>
    <x v="1"/>
    <s v="TEC-AC-10003441"/>
    <x v="2"/>
    <x v="11"/>
    <s v="Kingston Digital DataTraveler 32GB USB 2.0"/>
    <n v="67.8"/>
    <n v="4"/>
    <x v="0"/>
    <n v="4.0679999999999996"/>
    <x v="8"/>
    <x v="2"/>
  </r>
  <r>
    <n v="826"/>
    <s v="US-2014-102071"/>
    <d v="2014-05-09T00:00:00"/>
    <s v="5/15/2014"/>
    <s v="Standard Class"/>
    <s v="PG-18820"/>
    <s v="Patrick Gardner"/>
    <x v="0"/>
    <s v="United States"/>
    <s v="San Francisco"/>
    <s v="California"/>
    <n v="94110"/>
    <x v="1"/>
    <s v="TEC-AC-10000109"/>
    <x v="2"/>
    <x v="11"/>
    <s v="Sony Micro Vault Click 16 GB USB 2.0 Flash Drive"/>
    <n v="167.97"/>
    <n v="3"/>
    <x v="0"/>
    <n v="40.312800000000003"/>
    <x v="8"/>
    <x v="2"/>
  </r>
  <r>
    <n v="827"/>
    <s v="CA-2017-126956"/>
    <d v="2017-08-21T00:00:00"/>
    <s v="8/28/2017"/>
    <s v="Standard Class"/>
    <s v="GT-14710"/>
    <s v="Greg Tran"/>
    <x v="0"/>
    <s v="United States"/>
    <s v="Lakeville"/>
    <s v="Minnesota"/>
    <n v="55044"/>
    <x v="2"/>
    <s v="OFF-FA-10002280"/>
    <x v="1"/>
    <x v="13"/>
    <s v="Advantus Plastic Paper Clips"/>
    <n v="35"/>
    <n v="7"/>
    <x v="0"/>
    <n v="16.8"/>
    <x v="43"/>
    <x v="3"/>
  </r>
  <r>
    <n v="828"/>
    <s v="CA-2017-126956"/>
    <d v="2017-08-21T00:00:00"/>
    <s v="8/28/2017"/>
    <s v="Standard Class"/>
    <s v="GT-14710"/>
    <s v="Greg Tran"/>
    <x v="0"/>
    <s v="United States"/>
    <s v="Lakeville"/>
    <s v="Minnesota"/>
    <n v="55044"/>
    <x v="2"/>
    <s v="OFF-SU-10000381"/>
    <x v="1"/>
    <x v="14"/>
    <s v="Acme Forged Steel Scissors with Black Enamel Handles"/>
    <n v="37.24"/>
    <n v="4"/>
    <x v="0"/>
    <n v="10.7996"/>
    <x v="43"/>
    <x v="3"/>
  </r>
  <r>
    <n v="829"/>
    <s v="CA-2017-126956"/>
    <d v="2017-08-21T00:00:00"/>
    <s v="8/28/2017"/>
    <s v="Standard Class"/>
    <s v="GT-14710"/>
    <s v="Greg Tran"/>
    <x v="0"/>
    <s v="United States"/>
    <s v="Lakeville"/>
    <s v="Minnesota"/>
    <n v="55044"/>
    <x v="2"/>
    <s v="OFF-EN-10004459"/>
    <x v="1"/>
    <x v="12"/>
    <s v="Security-Tint Envelopes"/>
    <n v="15.28"/>
    <n v="2"/>
    <x v="0"/>
    <n v="7.4871999999999996"/>
    <x v="43"/>
    <x v="3"/>
  </r>
  <r>
    <n v="830"/>
    <s v="CA-2017-129462"/>
    <d v="2017-06-16T00:00:00"/>
    <s v="6/21/2017"/>
    <s v="Second Class"/>
    <s v="JE-15745"/>
    <s v="Joel Eaton"/>
    <x v="0"/>
    <s v="United States"/>
    <s v="Florence"/>
    <s v="Kentucky"/>
    <n v="41042"/>
    <x v="0"/>
    <s v="FUR-CH-10000665"/>
    <x v="0"/>
    <x v="1"/>
    <s v="Global Airflow Leather Mesh Back Chair, Black"/>
    <n v="301.95999999999998"/>
    <n v="2"/>
    <x v="0"/>
    <n v="90.587999999999994"/>
    <x v="27"/>
    <x v="3"/>
  </r>
  <r>
    <n v="831"/>
    <s v="CA-2017-129462"/>
    <d v="2017-06-16T00:00:00"/>
    <s v="6/21/2017"/>
    <s v="Second Class"/>
    <s v="JE-15745"/>
    <s v="Joel Eaton"/>
    <x v="0"/>
    <s v="United States"/>
    <s v="Florence"/>
    <s v="Kentucky"/>
    <n v="41042"/>
    <x v="0"/>
    <s v="OFF-AP-10003884"/>
    <x v="1"/>
    <x v="9"/>
    <s v="Fellowes Smart Surge Ten-Outlet Protector, Platinum"/>
    <n v="180.66"/>
    <n v="3"/>
    <x v="0"/>
    <n v="50.584800000000001"/>
    <x v="27"/>
    <x v="3"/>
  </r>
  <r>
    <n v="832"/>
    <s v="CA-2017-129462"/>
    <d v="2017-06-16T00:00:00"/>
    <s v="6/21/2017"/>
    <s v="Second Class"/>
    <s v="JE-15745"/>
    <s v="Joel Eaton"/>
    <x v="0"/>
    <s v="United States"/>
    <s v="Florence"/>
    <s v="Kentucky"/>
    <n v="41042"/>
    <x v="0"/>
    <s v="TEC-PH-10001557"/>
    <x v="2"/>
    <x v="7"/>
    <s v="Pyle PMP37LED"/>
    <n v="191.98"/>
    <n v="2"/>
    <x v="0"/>
    <n v="51.834600000000002"/>
    <x v="27"/>
    <x v="3"/>
  </r>
  <r>
    <n v="833"/>
    <s v="CA-2017-129462"/>
    <d v="2017-06-16T00:00:00"/>
    <s v="6/21/2017"/>
    <s v="Second Class"/>
    <s v="JE-15745"/>
    <s v="Joel Eaton"/>
    <x v="0"/>
    <s v="United States"/>
    <s v="Florence"/>
    <s v="Kentucky"/>
    <n v="41042"/>
    <x v="0"/>
    <s v="TEC-PH-10002085"/>
    <x v="2"/>
    <x v="7"/>
    <s v="Clarity 53712"/>
    <n v="65.989999999999995"/>
    <n v="1"/>
    <x v="0"/>
    <n v="17.157399999999999"/>
    <x v="27"/>
    <x v="3"/>
  </r>
  <r>
    <n v="834"/>
    <s v="CA-2016-165316"/>
    <d v="2016-07-23T00:00:00"/>
    <s v="7/27/2016"/>
    <s v="Standard Class"/>
    <s v="JB-15400"/>
    <s v="Jennifer Braxton"/>
    <x v="1"/>
    <s v="United States"/>
    <s v="Tampa"/>
    <s v="Florida"/>
    <n v="33614"/>
    <x v="0"/>
    <s v="OFF-AR-10002956"/>
    <x v="1"/>
    <x v="6"/>
    <s v="Boston 16801 Nautilus Battery Pencil Sharpener"/>
    <n v="35.216000000000001"/>
    <n v="2"/>
    <x v="2"/>
    <n v="2.6412"/>
    <x v="16"/>
    <x v="0"/>
  </r>
  <r>
    <n v="835"/>
    <s v="CA-2016-165316"/>
    <d v="2016-07-23T00:00:00"/>
    <s v="7/27/2016"/>
    <s v="Standard Class"/>
    <s v="JB-15400"/>
    <s v="Jennifer Braxton"/>
    <x v="1"/>
    <s v="United States"/>
    <s v="Tampa"/>
    <s v="Florida"/>
    <n v="33614"/>
    <x v="0"/>
    <s v="OFF-AP-10003266"/>
    <x v="1"/>
    <x v="9"/>
    <s v="Holmes Replacement Filter for HEPA Air Cleaner, Large Room"/>
    <n v="23.696000000000002"/>
    <n v="2"/>
    <x v="2"/>
    <n v="6.5164"/>
    <x v="16"/>
    <x v="0"/>
  </r>
  <r>
    <n v="836"/>
    <s v="CA-2016-165316"/>
    <d v="2016-07-23T00:00:00"/>
    <s v="7/27/2016"/>
    <s v="Standard Class"/>
    <s v="JB-15400"/>
    <s v="Jennifer Braxton"/>
    <x v="1"/>
    <s v="United States"/>
    <s v="Tampa"/>
    <s v="Florida"/>
    <n v="33614"/>
    <x v="0"/>
    <s v="TEC-MA-10004002"/>
    <x v="2"/>
    <x v="15"/>
    <s v="Zebra GX420t Direct Thermal/Thermal Transfer Printer"/>
    <n v="265.47500000000002"/>
    <n v="1"/>
    <x v="5"/>
    <n v="-111.4995"/>
    <x v="16"/>
    <x v="0"/>
  </r>
  <r>
    <n v="837"/>
    <s v="US-2014-115987"/>
    <d v="2014-09-08T00:00:00"/>
    <s v="9/13/2014"/>
    <s v="Second Class"/>
    <s v="LH-17020"/>
    <s v="Lisa Hazard"/>
    <x v="0"/>
    <s v="United States"/>
    <s v="Tyler"/>
    <s v="Texas"/>
    <n v="75701"/>
    <x v="2"/>
    <s v="OFF-BI-10001071"/>
    <x v="1"/>
    <x v="8"/>
    <s v="GBC ProClick Punch Binding System"/>
    <n v="51.183999999999997"/>
    <n v="4"/>
    <x v="3"/>
    <n v="-79.3352"/>
    <x v="30"/>
    <x v="2"/>
  </r>
  <r>
    <n v="838"/>
    <s v="US-2017-156083"/>
    <d v="2017-11-04T00:00:00"/>
    <d v="2017-11-11T00:00:00"/>
    <s v="Standard Class"/>
    <s v="JL-15175"/>
    <s v="James Lanier"/>
    <x v="2"/>
    <s v="United States"/>
    <s v="Columbia"/>
    <s v="Tennessee"/>
    <n v="38401"/>
    <x v="0"/>
    <s v="OFF-PA-10001560"/>
    <x v="1"/>
    <x v="10"/>
    <s v="Adams Telephone Message Books, 5 1/4î x 11î"/>
    <n v="9.6639999999999997"/>
    <n v="2"/>
    <x v="2"/>
    <n v="3.2616000000000001"/>
    <x v="23"/>
    <x v="3"/>
  </r>
  <r>
    <n v="839"/>
    <s v="US-2016-137547"/>
    <d v="2016-03-07T00:00:00"/>
    <d v="2016-12-03T00:00:00"/>
    <s v="Standard Class"/>
    <s v="EB-13705"/>
    <s v="Ed Braxton"/>
    <x v="1"/>
    <s v="United States"/>
    <s v="Fort Worth"/>
    <s v="Texas"/>
    <n v="76106"/>
    <x v="2"/>
    <s v="TEC-PH-10002365"/>
    <x v="2"/>
    <x v="7"/>
    <s v="Belkin Grip Candy Sheer Case / Cover for iPhone 5 and 5S"/>
    <n v="21.071999999999999"/>
    <n v="3"/>
    <x v="2"/>
    <n v="1.5804"/>
    <x v="17"/>
    <x v="0"/>
  </r>
  <r>
    <n v="840"/>
    <s v="CA-2015-100454"/>
    <d v="2015-11-20T00:00:00"/>
    <s v="11/25/2015"/>
    <s v="Standard Class"/>
    <s v="BM-11650"/>
    <s v="Brian Moss"/>
    <x v="1"/>
    <s v="United States"/>
    <s v="New York City"/>
    <s v="New York"/>
    <n v="10035"/>
    <x v="3"/>
    <s v="OFF-AR-10004648"/>
    <x v="1"/>
    <x v="6"/>
    <s v="Boston 19500 Mighty Mite Electric Pencil Sharpener"/>
    <n v="60.45"/>
    <n v="3"/>
    <x v="0"/>
    <n v="16.3215"/>
    <x v="6"/>
    <x v="1"/>
  </r>
  <r>
    <n v="841"/>
    <s v="CA-2015-100454"/>
    <d v="2015-11-20T00:00:00"/>
    <s v="11/25/2015"/>
    <s v="Standard Class"/>
    <s v="BM-11650"/>
    <s v="Brian Moss"/>
    <x v="1"/>
    <s v="United States"/>
    <s v="New York City"/>
    <s v="New York"/>
    <n v="10035"/>
    <x v="3"/>
    <s v="OFF-AR-10002578"/>
    <x v="1"/>
    <x v="6"/>
    <s v="Newell 335"/>
    <n v="11.52"/>
    <n v="4"/>
    <x v="0"/>
    <n v="3.3408000000000002"/>
    <x v="6"/>
    <x v="1"/>
  </r>
  <r>
    <n v="842"/>
    <s v="CA-2015-100454"/>
    <d v="2015-11-20T00:00:00"/>
    <s v="11/25/2015"/>
    <s v="Standard Class"/>
    <s v="BM-11650"/>
    <s v="Brian Moss"/>
    <x v="1"/>
    <s v="United States"/>
    <s v="New York City"/>
    <s v="New York"/>
    <n v="10035"/>
    <x v="3"/>
    <s v="FUR-BO-10001519"/>
    <x v="0"/>
    <x v="0"/>
    <s v="O'Sullivan 3-Shelf Heavy-Duty Bookcases"/>
    <n v="186.048"/>
    <n v="4"/>
    <x v="2"/>
    <n v="9.3024000000000004"/>
    <x v="6"/>
    <x v="1"/>
  </r>
  <r>
    <n v="843"/>
    <s v="CA-2016-161669"/>
    <d v="2016-11-07T00:00:00"/>
    <d v="2016-09-11T00:00:00"/>
    <s v="First Class"/>
    <s v="EM-14095"/>
    <s v="Eudokia Martin"/>
    <x v="1"/>
    <s v="United States"/>
    <s v="Los Angeles"/>
    <s v="California"/>
    <n v="90036"/>
    <x v="1"/>
    <s v="OFF-BI-10001294"/>
    <x v="1"/>
    <x v="8"/>
    <s v="Fellowes Binding Cases"/>
    <n v="37.44"/>
    <n v="4"/>
    <x v="2"/>
    <n v="11.7"/>
    <x v="0"/>
    <x v="0"/>
  </r>
  <r>
    <n v="844"/>
    <s v="CA-2016-161669"/>
    <d v="2016-11-07T00:00:00"/>
    <d v="2016-09-11T00:00:00"/>
    <s v="First Class"/>
    <s v="EM-14095"/>
    <s v="Eudokia Martin"/>
    <x v="1"/>
    <s v="United States"/>
    <s v="Los Angeles"/>
    <s v="California"/>
    <n v="90036"/>
    <x v="1"/>
    <s v="OFF-BI-10001636"/>
    <x v="1"/>
    <x v="8"/>
    <s v="Ibico Plastic and Wire Spiral Binding Combs"/>
    <n v="26.975999999999999"/>
    <n v="4"/>
    <x v="2"/>
    <n v="8.7672000000000008"/>
    <x v="0"/>
    <x v="0"/>
  </r>
  <r>
    <n v="845"/>
    <s v="CA-2016-161669"/>
    <d v="2016-11-07T00:00:00"/>
    <d v="2016-09-11T00:00:00"/>
    <s v="First Class"/>
    <s v="EM-14095"/>
    <s v="Eudokia Martin"/>
    <x v="1"/>
    <s v="United States"/>
    <s v="Los Angeles"/>
    <s v="California"/>
    <n v="90036"/>
    <x v="1"/>
    <s v="OFF-SU-10002503"/>
    <x v="1"/>
    <x v="14"/>
    <s v="Acme Preferred Stainless Steel Scissors"/>
    <n v="11.36"/>
    <n v="2"/>
    <x v="0"/>
    <n v="3.2944"/>
    <x v="0"/>
    <x v="0"/>
  </r>
  <r>
    <n v="846"/>
    <s v="CA-2016-161669"/>
    <d v="2016-11-07T00:00:00"/>
    <d v="2016-09-11T00:00:00"/>
    <s v="First Class"/>
    <s v="EM-14095"/>
    <s v="Eudokia Martin"/>
    <x v="1"/>
    <s v="United States"/>
    <s v="Los Angeles"/>
    <s v="California"/>
    <n v="90036"/>
    <x v="1"/>
    <s v="OFF-LA-10004093"/>
    <x v="1"/>
    <x v="2"/>
    <s v="Avery 486"/>
    <n v="14.62"/>
    <n v="2"/>
    <x v="0"/>
    <n v="6.8714000000000004"/>
    <x v="0"/>
    <x v="0"/>
  </r>
  <r>
    <n v="847"/>
    <s v="CA-2015-114300"/>
    <d v="2015-10-13T00:00:00"/>
    <s v="10/17/2015"/>
    <s v="Standard Class"/>
    <s v="AF-10885"/>
    <s v="Art Foster"/>
    <x v="0"/>
    <s v="United States"/>
    <s v="Louisville"/>
    <s v="Kentucky"/>
    <n v="40214"/>
    <x v="0"/>
    <s v="TEC-PH-10001552"/>
    <x v="2"/>
    <x v="7"/>
    <s v="I Need's 3d Hello Kitty Hybrid Silicone Case Cover for HTC One X 4g with 3d Hello Kitty Stylus Pen Green/pink"/>
    <n v="83.72"/>
    <n v="7"/>
    <x v="0"/>
    <n v="23.441600000000001"/>
    <x v="2"/>
    <x v="1"/>
  </r>
  <r>
    <n v="848"/>
    <s v="CA-2015-114300"/>
    <d v="2015-10-13T00:00:00"/>
    <s v="10/17/2015"/>
    <s v="Standard Class"/>
    <s v="AF-10885"/>
    <s v="Art Foster"/>
    <x v="0"/>
    <s v="United States"/>
    <s v="Louisville"/>
    <s v="Kentucky"/>
    <n v="40214"/>
    <x v="0"/>
    <s v="FUR-CH-10001891"/>
    <x v="0"/>
    <x v="1"/>
    <s v="Global Deluxe Office Fabric Chairs"/>
    <n v="287.94"/>
    <n v="3"/>
    <x v="0"/>
    <n v="77.743799999999993"/>
    <x v="2"/>
    <x v="1"/>
  </r>
  <r>
    <n v="849"/>
    <s v="CA-2017-107503"/>
    <d v="2017-01-01T00:00:00"/>
    <d v="2017-06-01T00:00:00"/>
    <s v="Standard Class"/>
    <s v="GA-14725"/>
    <s v="Guy Armstrong"/>
    <x v="0"/>
    <s v="United States"/>
    <s v="Lorain"/>
    <s v="Ohio"/>
    <n v="44052"/>
    <x v="3"/>
    <s v="FUR-FU-10003878"/>
    <x v="0"/>
    <x v="5"/>
    <s v="Linden 10&quot; Round Wall Clock, Black"/>
    <n v="48.896000000000001"/>
    <n v="4"/>
    <x v="2"/>
    <n v="8.5568000000000008"/>
    <x v="44"/>
    <x v="3"/>
  </r>
  <r>
    <n v="850"/>
    <s v="CA-2014-107755"/>
    <d v="2014-02-07T00:00:00"/>
    <d v="2014-12-02T00:00:00"/>
    <s v="Standard Class"/>
    <s v="CK-12760"/>
    <s v="Cyma Kinney"/>
    <x v="1"/>
    <s v="United States"/>
    <s v="Linden"/>
    <s v="New Jersey"/>
    <n v="7036"/>
    <x v="3"/>
    <s v="TEC-AC-10000710"/>
    <x v="2"/>
    <x v="11"/>
    <s v="Maxell DVD-RAM Discs"/>
    <n v="115.36"/>
    <n v="7"/>
    <x v="0"/>
    <n v="49.604799999999997"/>
    <x v="45"/>
    <x v="2"/>
  </r>
  <r>
    <n v="851"/>
    <s v="CA-2016-152534"/>
    <d v="2016-06-20T00:00:00"/>
    <s v="6/25/2016"/>
    <s v="Second Class"/>
    <s v="DP-13105"/>
    <s v="Dave Poirier"/>
    <x v="1"/>
    <s v="United States"/>
    <s v="Salinas"/>
    <s v="California"/>
    <n v="93905"/>
    <x v="1"/>
    <s v="OFF-AR-10002335"/>
    <x v="1"/>
    <x v="6"/>
    <s v="DIXON Oriole Pencils"/>
    <n v="5.16"/>
    <n v="2"/>
    <x v="0"/>
    <n v="1.3415999999999999"/>
    <x v="1"/>
    <x v="0"/>
  </r>
  <r>
    <n v="852"/>
    <s v="CA-2016-152534"/>
    <d v="2016-06-20T00:00:00"/>
    <s v="6/25/2016"/>
    <s v="Second Class"/>
    <s v="DP-13105"/>
    <s v="Dave Poirier"/>
    <x v="1"/>
    <s v="United States"/>
    <s v="Salinas"/>
    <s v="California"/>
    <n v="93905"/>
    <x v="1"/>
    <s v="OFF-PA-10001870"/>
    <x v="1"/>
    <x v="10"/>
    <s v="Xerox 202"/>
    <n v="38.880000000000003"/>
    <n v="6"/>
    <x v="0"/>
    <n v="18.662400000000002"/>
    <x v="1"/>
    <x v="0"/>
  </r>
  <r>
    <n v="853"/>
    <s v="CA-2016-113747"/>
    <d v="2016-05-28T00:00:00"/>
    <d v="2016-04-06T00:00:00"/>
    <s v="Standard Class"/>
    <s v="VD-21670"/>
    <s v="Valerie Dominguez"/>
    <x v="0"/>
    <s v="United States"/>
    <s v="Jackson"/>
    <s v="Mississippi"/>
    <n v="39212"/>
    <x v="0"/>
    <s v="OFF-AR-10003373"/>
    <x v="1"/>
    <x v="6"/>
    <s v="Boston School Pro Electric Pencil Sharpener, 1670"/>
    <n v="185.88"/>
    <n v="6"/>
    <x v="0"/>
    <n v="50.187600000000003"/>
    <x v="35"/>
    <x v="0"/>
  </r>
  <r>
    <n v="854"/>
    <s v="CA-2016-123274"/>
    <d v="2016-02-19T00:00:00"/>
    <s v="2/24/2016"/>
    <s v="Standard Class"/>
    <s v="GT-14710"/>
    <s v="Greg Tran"/>
    <x v="0"/>
    <s v="United States"/>
    <s v="New York City"/>
    <s v="New York"/>
    <n v="10035"/>
    <x v="3"/>
    <s v="FUR-FU-10004090"/>
    <x v="0"/>
    <x v="5"/>
    <s v="Executive Impressions 14&quot; Contract Wall Clock"/>
    <n v="44.46"/>
    <n v="2"/>
    <x v="0"/>
    <n v="14.671799999999999"/>
    <x v="47"/>
    <x v="0"/>
  </r>
  <r>
    <n v="855"/>
    <s v="CA-2016-123274"/>
    <d v="2016-02-19T00:00:00"/>
    <s v="2/24/2016"/>
    <s v="Standard Class"/>
    <s v="GT-14710"/>
    <s v="Greg Tran"/>
    <x v="0"/>
    <s v="United States"/>
    <s v="New York City"/>
    <s v="New York"/>
    <n v="10035"/>
    <x v="3"/>
    <s v="OFF-ST-10000736"/>
    <x v="1"/>
    <x v="4"/>
    <s v="Carina Double Wide Media Storage Towers in Natural &amp; Black"/>
    <n v="242.94"/>
    <n v="3"/>
    <x v="0"/>
    <n v="9.7175999999999991"/>
    <x v="47"/>
    <x v="0"/>
  </r>
  <r>
    <n v="856"/>
    <s v="CA-2014-125612"/>
    <d v="2014-08-03T00:00:00"/>
    <d v="2014-08-08T00:00:00"/>
    <s v="Standard Class"/>
    <s v="BK-11260"/>
    <s v="Berenike Kampe"/>
    <x v="0"/>
    <s v="United States"/>
    <s v="New York City"/>
    <s v="New York"/>
    <n v="10035"/>
    <x v="3"/>
    <s v="OFF-PA-10001019"/>
    <x v="1"/>
    <x v="10"/>
    <s v="Xerox 1884"/>
    <n v="39.96"/>
    <n v="2"/>
    <x v="0"/>
    <n v="18.781199999999998"/>
    <x v="9"/>
    <x v="2"/>
  </r>
  <r>
    <n v="857"/>
    <s v="CA-2014-125612"/>
    <d v="2014-08-03T00:00:00"/>
    <d v="2014-08-08T00:00:00"/>
    <s v="Standard Class"/>
    <s v="BK-11260"/>
    <s v="Berenike Kampe"/>
    <x v="0"/>
    <s v="United States"/>
    <s v="New York City"/>
    <s v="New York"/>
    <n v="10035"/>
    <x v="3"/>
    <s v="OFF-SU-10002537"/>
    <x v="1"/>
    <x v="14"/>
    <s v="Acme Box Cutter Scissors"/>
    <n v="102.3"/>
    <n v="10"/>
    <x v="0"/>
    <n v="26.597999999999999"/>
    <x v="9"/>
    <x v="2"/>
  </r>
  <r>
    <n v="858"/>
    <s v="CA-2014-125612"/>
    <d v="2014-08-03T00:00:00"/>
    <d v="2014-08-08T00:00:00"/>
    <s v="Standard Class"/>
    <s v="BK-11260"/>
    <s v="Berenike Kampe"/>
    <x v="0"/>
    <s v="United States"/>
    <s v="New York City"/>
    <s v="New York"/>
    <n v="10035"/>
    <x v="3"/>
    <s v="OFF-ST-10003221"/>
    <x v="1"/>
    <x v="4"/>
    <s v="Staple magnet"/>
    <n v="21.36"/>
    <n v="2"/>
    <x v="0"/>
    <n v="5.7671999999999999"/>
    <x v="9"/>
    <x v="2"/>
  </r>
  <r>
    <n v="859"/>
    <s v="CA-2017-161984"/>
    <d v="2017-04-10T00:00:00"/>
    <s v="4/15/2017"/>
    <s v="Standard Class"/>
    <s v="SJ-20125"/>
    <s v="Sanjit Jacobs"/>
    <x v="2"/>
    <s v="United States"/>
    <s v="New Brunswick"/>
    <s v="New Jersey"/>
    <n v="8901"/>
    <x v="3"/>
    <s v="OFF-PA-10004569"/>
    <x v="1"/>
    <x v="10"/>
    <s v="Wirebound Message Books, Two 4 1/4&quot; x 5&quot; Forms per Page"/>
    <n v="7.61"/>
    <n v="1"/>
    <x v="0"/>
    <n v="3.5767000000000002"/>
    <x v="4"/>
    <x v="3"/>
  </r>
  <r>
    <n v="860"/>
    <s v="CA-2017-161984"/>
    <d v="2017-04-10T00:00:00"/>
    <s v="4/15/2017"/>
    <s v="Standard Class"/>
    <s v="SJ-20125"/>
    <s v="Sanjit Jacobs"/>
    <x v="2"/>
    <s v="United States"/>
    <s v="New Brunswick"/>
    <s v="New Jersey"/>
    <n v="8901"/>
    <x v="3"/>
    <s v="OFF-FA-10000624"/>
    <x v="1"/>
    <x v="13"/>
    <s v="OIC Binder Clips"/>
    <n v="7.16"/>
    <n v="2"/>
    <x v="0"/>
    <n v="3.58"/>
    <x v="4"/>
    <x v="3"/>
  </r>
  <r>
    <n v="861"/>
    <s v="CA-2014-133851"/>
    <d v="2014-06-09T00:00:00"/>
    <s v="6/16/2014"/>
    <s v="Standard Class"/>
    <s v="CM-12445"/>
    <s v="Chuck Magee"/>
    <x v="0"/>
    <s v="United States"/>
    <s v="San Francisco"/>
    <s v="California"/>
    <n v="94122"/>
    <x v="1"/>
    <s v="OFF-SU-10001225"/>
    <x v="1"/>
    <x v="14"/>
    <s v="Staple remover"/>
    <n v="7.36"/>
    <n v="2"/>
    <x v="0"/>
    <n v="0.1472"/>
    <x v="3"/>
    <x v="2"/>
  </r>
  <r>
    <n v="862"/>
    <s v="CA-2014-133851"/>
    <d v="2014-06-09T00:00:00"/>
    <s v="6/16/2014"/>
    <s v="Standard Class"/>
    <s v="CM-12445"/>
    <s v="Chuck Magee"/>
    <x v="0"/>
    <s v="United States"/>
    <s v="San Francisco"/>
    <s v="California"/>
    <n v="94122"/>
    <x v="1"/>
    <s v="OFF-AR-10003752"/>
    <x v="1"/>
    <x v="6"/>
    <s v="Deluxe Chalkboard Eraser Cleaner"/>
    <n v="23.1"/>
    <n v="2"/>
    <x v="0"/>
    <n v="10.625999999999999"/>
    <x v="3"/>
    <x v="2"/>
  </r>
  <r>
    <n v="863"/>
    <s v="CA-2016-134474"/>
    <d v="2016-01-05T00:00:00"/>
    <d v="2016-07-01T00:00:00"/>
    <s v="Second Class"/>
    <s v="AJ-10795"/>
    <s v="Anthony Johnson"/>
    <x v="1"/>
    <s v="United States"/>
    <s v="Jacksonville"/>
    <s v="Florida"/>
    <n v="32216"/>
    <x v="0"/>
    <s v="TEC-AC-10001714"/>
    <x v="2"/>
    <x v="11"/>
    <s v="Logitech†MX Performance Wireless Mouse"/>
    <n v="191.47200000000001"/>
    <n v="6"/>
    <x v="2"/>
    <n v="40.687800000000003"/>
    <x v="12"/>
    <x v="0"/>
  </r>
  <r>
    <n v="864"/>
    <s v="CA-2016-134474"/>
    <d v="2016-01-05T00:00:00"/>
    <d v="2016-07-01T00:00:00"/>
    <s v="Second Class"/>
    <s v="AJ-10795"/>
    <s v="Anthony Johnson"/>
    <x v="1"/>
    <s v="United States"/>
    <s v="Jacksonville"/>
    <s v="Florida"/>
    <n v="32216"/>
    <x v="0"/>
    <s v="OFF-AR-10003958"/>
    <x v="1"/>
    <x v="6"/>
    <s v="Newell 337"/>
    <n v="5.2480000000000002"/>
    <n v="2"/>
    <x v="2"/>
    <n v="0.59040000000000004"/>
    <x v="12"/>
    <x v="0"/>
  </r>
  <r>
    <n v="865"/>
    <s v="CA-2016-134474"/>
    <d v="2016-01-05T00:00:00"/>
    <d v="2016-07-01T00:00:00"/>
    <s v="Second Class"/>
    <s v="AJ-10795"/>
    <s v="Anthony Johnson"/>
    <x v="1"/>
    <s v="United States"/>
    <s v="Jacksonville"/>
    <s v="Florida"/>
    <n v="32216"/>
    <x v="0"/>
    <s v="TEC-PH-10002923"/>
    <x v="2"/>
    <x v="7"/>
    <s v="Logitech B530 USB†Headset†-†headset†- Full size, Binaural"/>
    <n v="59.183999999999997"/>
    <n v="2"/>
    <x v="2"/>
    <n v="5.1786000000000003"/>
    <x v="12"/>
    <x v="0"/>
  </r>
  <r>
    <n v="866"/>
    <s v="CA-2014-149020"/>
    <d v="2014-01-10T00:00:00"/>
    <s v="1/15/2014"/>
    <s v="Standard Class"/>
    <s v="AJ-10780"/>
    <s v="Anthony Jacobs"/>
    <x v="1"/>
    <s v="United States"/>
    <s v="Springfield"/>
    <s v="Virginia"/>
    <n v="22153"/>
    <x v="0"/>
    <s v="OFF-LA-10004272"/>
    <x v="1"/>
    <x v="2"/>
    <s v="Avery 482"/>
    <n v="2.89"/>
    <n v="1"/>
    <x v="0"/>
    <n v="1.3583000000000001"/>
    <x v="46"/>
    <x v="2"/>
  </r>
  <r>
    <n v="867"/>
    <s v="CA-2014-149020"/>
    <d v="2014-01-10T00:00:00"/>
    <s v="1/15/2014"/>
    <s v="Standard Class"/>
    <s v="AJ-10780"/>
    <s v="Anthony Jacobs"/>
    <x v="1"/>
    <s v="United States"/>
    <s v="Springfield"/>
    <s v="Virginia"/>
    <n v="22153"/>
    <x v="0"/>
    <s v="FUR-FU-10000965"/>
    <x v="0"/>
    <x v="5"/>
    <s v="Howard Miller 11-1/2&quot; Diameter Ridgewood Wall Clock"/>
    <n v="51.94"/>
    <n v="1"/>
    <x v="0"/>
    <n v="21.295400000000001"/>
    <x v="46"/>
    <x v="2"/>
  </r>
  <r>
    <n v="868"/>
    <s v="CA-2016-134362"/>
    <d v="2016-09-29T00:00:00"/>
    <d v="2016-02-10T00:00:00"/>
    <s v="First Class"/>
    <s v="LS-16945"/>
    <s v="Linda Southworth"/>
    <x v="1"/>
    <s v="United States"/>
    <s v="Philadelphia"/>
    <s v="Pennsylvania"/>
    <n v="19140"/>
    <x v="3"/>
    <s v="OFF-LA-10004853"/>
    <x v="1"/>
    <x v="2"/>
    <s v="Avery 483"/>
    <n v="15.936"/>
    <n v="4"/>
    <x v="2"/>
    <n v="5.1791999999999998"/>
    <x v="21"/>
    <x v="0"/>
  </r>
  <r>
    <n v="869"/>
    <s v="CA-2014-136742"/>
    <d v="2014-04-06T00:00:00"/>
    <d v="2014-10-04T00:00:00"/>
    <s v="Standard Class"/>
    <s v="GP-14740"/>
    <s v="Guy Phonely"/>
    <x v="1"/>
    <s v="United States"/>
    <s v="Lancaster"/>
    <s v="Pennsylvania"/>
    <n v="17602"/>
    <x v="3"/>
    <s v="OFF-BI-10003719"/>
    <x v="1"/>
    <x v="8"/>
    <s v="Large Capacity Hanging Post Binders"/>
    <n v="44.91"/>
    <n v="6"/>
    <x v="6"/>
    <n v="-35.927999999999997"/>
    <x v="41"/>
    <x v="2"/>
  </r>
  <r>
    <n v="870"/>
    <s v="CA-2016-158099"/>
    <d v="2016-09-03T00:00:00"/>
    <d v="2016-05-09T00:00:00"/>
    <s v="First Class"/>
    <s v="PK-18910"/>
    <s v="Paul Knutson"/>
    <x v="2"/>
    <s v="United States"/>
    <s v="Philadelphia"/>
    <s v="Pennsylvania"/>
    <n v="19143"/>
    <x v="3"/>
    <s v="OFF-BI-10000545"/>
    <x v="1"/>
    <x v="8"/>
    <s v="GBC Ibimaster 500 Manual ProClick Binding System"/>
    <n v="1141.47"/>
    <n v="5"/>
    <x v="6"/>
    <n v="-760.98"/>
    <x v="21"/>
    <x v="0"/>
  </r>
  <r>
    <n v="871"/>
    <s v="CA-2016-158099"/>
    <d v="2016-09-03T00:00:00"/>
    <d v="2016-05-09T00:00:00"/>
    <s v="First Class"/>
    <s v="PK-18910"/>
    <s v="Paul Knutson"/>
    <x v="2"/>
    <s v="United States"/>
    <s v="Philadelphia"/>
    <s v="Pennsylvania"/>
    <n v="19143"/>
    <x v="3"/>
    <s v="TEC-PH-10002496"/>
    <x v="2"/>
    <x v="7"/>
    <s v="Cisco SPA301"/>
    <n v="280.78199999999998"/>
    <n v="3"/>
    <x v="10"/>
    <n v="-46.796999999999997"/>
    <x v="21"/>
    <x v="0"/>
  </r>
  <r>
    <n v="872"/>
    <s v="CA-2015-131128"/>
    <d v="2015-10-19T00:00:00"/>
    <s v="10/20/2015"/>
    <s v="First Class"/>
    <s v="TB-21520"/>
    <s v="Tracy Blumstein"/>
    <x v="0"/>
    <s v="United States"/>
    <s v="Concord"/>
    <s v="New Hampshire"/>
    <n v="3301"/>
    <x v="3"/>
    <s v="OFF-PA-10003591"/>
    <x v="1"/>
    <x v="10"/>
    <s v="Southworth 100% Cotton The Best Paper"/>
    <n v="34.44"/>
    <n v="3"/>
    <x v="0"/>
    <n v="17.22"/>
    <x v="2"/>
    <x v="1"/>
  </r>
  <r>
    <n v="873"/>
    <s v="CA-2014-148488"/>
    <d v="2014-12-10T00:00:00"/>
    <s v="12/15/2014"/>
    <s v="Standard Class"/>
    <s v="SM-20005"/>
    <s v="Sally Matthias"/>
    <x v="0"/>
    <s v="United States"/>
    <s v="New York City"/>
    <s v="New York"/>
    <n v="10009"/>
    <x v="3"/>
    <s v="OFF-PA-10004470"/>
    <x v="1"/>
    <x v="10"/>
    <s v="Adams Write n' Stick Phone Message Book, 11&quot; X 5 1/4&quot;, 200 Messages"/>
    <n v="11.36"/>
    <n v="2"/>
    <x v="0"/>
    <n v="5.2256"/>
    <x v="20"/>
    <x v="2"/>
  </r>
  <r>
    <n v="874"/>
    <s v="CA-2014-148488"/>
    <d v="2014-12-10T00:00:00"/>
    <s v="12/15/2014"/>
    <s v="Standard Class"/>
    <s v="SM-20005"/>
    <s v="Sally Matthias"/>
    <x v="0"/>
    <s v="United States"/>
    <s v="New York City"/>
    <s v="New York"/>
    <n v="10009"/>
    <x v="3"/>
    <s v="OFF-BI-10000315"/>
    <x v="1"/>
    <x v="8"/>
    <s v="Poly Designer Cover &amp; Back"/>
    <n v="106.34399999999999"/>
    <n v="7"/>
    <x v="2"/>
    <n v="37.220399999999998"/>
    <x v="20"/>
    <x v="2"/>
  </r>
  <r>
    <n v="875"/>
    <s v="CA-2017-114636"/>
    <d v="2017-08-25T00:00:00"/>
    <s v="8/29/2017"/>
    <s v="Standard Class"/>
    <s v="GA-14725"/>
    <s v="Guy Armstrong"/>
    <x v="0"/>
    <s v="United States"/>
    <s v="Charlotte"/>
    <s v="North Carolina"/>
    <n v="28205"/>
    <x v="0"/>
    <s v="OFF-PA-10001790"/>
    <x v="1"/>
    <x v="10"/>
    <s v="Xerox 1910"/>
    <n v="192.16"/>
    <n v="5"/>
    <x v="2"/>
    <n v="67.256"/>
    <x v="43"/>
    <x v="3"/>
  </r>
  <r>
    <n v="876"/>
    <s v="CA-2016-116736"/>
    <d v="2016-01-17T00:00:00"/>
    <s v="1/21/2016"/>
    <s v="Standard Class"/>
    <s v="CC-12430"/>
    <s v="Chuck Clark"/>
    <x v="2"/>
    <s v="United States"/>
    <s v="Concord"/>
    <s v="New Hampshire"/>
    <n v="3301"/>
    <x v="3"/>
    <s v="FUR-FU-10004017"/>
    <x v="0"/>
    <x v="5"/>
    <s v="Tenex Contemporary Contur Chairmats for Low and Medium Pile Carpet, Computer, 39&quot; x 49&quot;"/>
    <n v="322.58999999999997"/>
    <n v="3"/>
    <x v="0"/>
    <n v="64.518000000000001"/>
    <x v="12"/>
    <x v="0"/>
  </r>
  <r>
    <n v="877"/>
    <s v="CA-2016-116736"/>
    <d v="2016-01-17T00:00:00"/>
    <s v="1/21/2016"/>
    <s v="Standard Class"/>
    <s v="CC-12430"/>
    <s v="Chuck Clark"/>
    <x v="2"/>
    <s v="United States"/>
    <s v="Concord"/>
    <s v="New Hampshire"/>
    <n v="3301"/>
    <x v="3"/>
    <s v="TEC-AC-10003628"/>
    <x v="2"/>
    <x v="11"/>
    <s v="Logitech 910-002974 M325 Wireless Mouse for Web Scrolling"/>
    <n v="29.99"/>
    <n v="1"/>
    <x v="0"/>
    <n v="13.195600000000001"/>
    <x v="12"/>
    <x v="0"/>
  </r>
  <r>
    <n v="878"/>
    <s v="CA-2016-116736"/>
    <d v="2016-01-17T00:00:00"/>
    <s v="1/21/2016"/>
    <s v="Standard Class"/>
    <s v="CC-12430"/>
    <s v="Chuck Clark"/>
    <x v="2"/>
    <s v="United States"/>
    <s v="Concord"/>
    <s v="New Hampshire"/>
    <n v="3301"/>
    <x v="3"/>
    <s v="TEC-AC-10002049"/>
    <x v="2"/>
    <x v="11"/>
    <s v="Logitech G19 Programmable Gaming Keyboard"/>
    <n v="371.97"/>
    <n v="3"/>
    <x v="0"/>
    <n v="66.954599999999999"/>
    <x v="12"/>
    <x v="0"/>
  </r>
  <r>
    <n v="879"/>
    <s v="US-2014-158638"/>
    <d v="2014-09-17T00:00:00"/>
    <s v="9/21/2014"/>
    <s v="Standard Class"/>
    <s v="AG-10765"/>
    <s v="Anthony Garverick"/>
    <x v="2"/>
    <s v="United States"/>
    <s v="Philadelphia"/>
    <s v="Pennsylvania"/>
    <n v="19120"/>
    <x v="3"/>
    <s v="OFF-BI-10003712"/>
    <x v="1"/>
    <x v="8"/>
    <s v="Acco Pressboard Covers with Storage Hooks, 14 7/8&quot; x 11&quot;, Light Blue"/>
    <n v="5.8920000000000003"/>
    <n v="4"/>
    <x v="6"/>
    <n v="-4.1243999999999996"/>
    <x v="30"/>
    <x v="2"/>
  </r>
  <r>
    <n v="880"/>
    <s v="CA-2017-111689"/>
    <d v="2017-11-30T00:00:00"/>
    <d v="2017-02-12T00:00:00"/>
    <s v="Second Class"/>
    <s v="HP-14815"/>
    <s v="Harold Pawlan"/>
    <x v="2"/>
    <s v="United States"/>
    <s v="New York City"/>
    <s v="New York"/>
    <n v="10024"/>
    <x v="3"/>
    <s v="OFF-BI-10003984"/>
    <x v="1"/>
    <x v="8"/>
    <s v="Lock-Up Easel 'Spel-Binder'"/>
    <n v="68.471999999999994"/>
    <n v="3"/>
    <x v="2"/>
    <n v="23.109300000000001"/>
    <x v="23"/>
    <x v="3"/>
  </r>
  <r>
    <n v="881"/>
    <s v="CA-2017-111689"/>
    <d v="2017-11-30T00:00:00"/>
    <d v="2017-02-12T00:00:00"/>
    <s v="Second Class"/>
    <s v="HP-14815"/>
    <s v="Harold Pawlan"/>
    <x v="2"/>
    <s v="United States"/>
    <s v="New York City"/>
    <s v="New York"/>
    <n v="10024"/>
    <x v="3"/>
    <s v="FUR-CH-10004287"/>
    <x v="0"/>
    <x v="1"/>
    <s v="SAFCO Arco Folding Chair"/>
    <n v="1242.9000000000001"/>
    <n v="5"/>
    <x v="9"/>
    <n v="262.39"/>
    <x v="23"/>
    <x v="3"/>
  </r>
  <r>
    <n v="882"/>
    <s v="CA-2015-129098"/>
    <d v="2015-10-09T00:00:00"/>
    <s v="10/13/2015"/>
    <s v="Standard Class"/>
    <s v="DK-13090"/>
    <s v="Dave Kipp"/>
    <x v="0"/>
    <s v="United States"/>
    <s v="Springfield"/>
    <s v="Virginia"/>
    <n v="22153"/>
    <x v="0"/>
    <s v="OFF-ST-10001321"/>
    <x v="1"/>
    <x v="4"/>
    <s v="Decoflex Hanging Personal Folder File, Blue"/>
    <n v="30.84"/>
    <n v="2"/>
    <x v="0"/>
    <n v="8.3268000000000004"/>
    <x v="2"/>
    <x v="1"/>
  </r>
  <r>
    <n v="883"/>
    <s v="US-2017-123463"/>
    <d v="2017-12-23T00:00:00"/>
    <s v="12/23/2017"/>
    <s v="Same Day"/>
    <s v="GZ-14470"/>
    <s v="Gary Zandusky"/>
    <x v="0"/>
    <s v="United States"/>
    <s v="San Francisco"/>
    <s v="California"/>
    <n v="94109"/>
    <x v="1"/>
    <s v="OFF-AR-10001118"/>
    <x v="1"/>
    <x v="6"/>
    <s v="Binney &amp; Smith Crayola Metallic Crayons, 16-Color Pack"/>
    <n v="13.48"/>
    <n v="4"/>
    <x v="0"/>
    <n v="5.9311999999999996"/>
    <x v="22"/>
    <x v="3"/>
  </r>
  <r>
    <n v="884"/>
    <s v="CA-2016-165148"/>
    <d v="2016-10-22T00:00:00"/>
    <s v="10/24/2016"/>
    <s v="First Class"/>
    <s v="PM-19135"/>
    <s v="Peter McVee"/>
    <x v="2"/>
    <s v="United States"/>
    <s v="Detroit"/>
    <s v="Michigan"/>
    <n v="48227"/>
    <x v="2"/>
    <s v="FUR-FU-10000732"/>
    <x v="0"/>
    <x v="5"/>
    <s v="Eldon 200 Class Desk Accessories"/>
    <n v="31.4"/>
    <n v="5"/>
    <x v="0"/>
    <n v="10.048"/>
    <x v="32"/>
    <x v="0"/>
  </r>
  <r>
    <n v="885"/>
    <s v="CA-2014-134061"/>
    <d v="2014-04-29T00:00:00"/>
    <d v="2014-04-05T00:00:00"/>
    <s v="Standard Class"/>
    <s v="LL-16840"/>
    <s v="Lauren Leatherbury"/>
    <x v="0"/>
    <s v="United States"/>
    <s v="Rochester"/>
    <s v="New York"/>
    <n v="14609"/>
    <x v="3"/>
    <s v="FUR-FU-10001424"/>
    <x v="0"/>
    <x v="5"/>
    <s v="Dax Clear Box Frame"/>
    <n v="17.46"/>
    <n v="2"/>
    <x v="0"/>
    <n v="5.9363999999999999"/>
    <x v="41"/>
    <x v="2"/>
  </r>
  <r>
    <n v="886"/>
    <s v="CA-2015-143602"/>
    <d v="2015-04-25T00:00:00"/>
    <s v="4/28/2015"/>
    <s v="Second Class"/>
    <s v="JS-15595"/>
    <s v="Jill Stevenson"/>
    <x v="1"/>
    <s v="United States"/>
    <s v="Los Angeles"/>
    <s v="California"/>
    <n v="90045"/>
    <x v="1"/>
    <s v="OFF-BI-10002071"/>
    <x v="1"/>
    <x v="8"/>
    <s v="Fellowes Black Plastic Comb Bindings"/>
    <n v="13.944000000000001"/>
    <n v="3"/>
    <x v="2"/>
    <n v="4.5317999999999996"/>
    <x v="19"/>
    <x v="1"/>
  </r>
  <r>
    <n v="887"/>
    <s v="CA-2017-115364"/>
    <d v="2017-06-26T00:00:00"/>
    <d v="2017-02-07T00:00:00"/>
    <s v="Standard Class"/>
    <s v="OT-18730"/>
    <s v="Olvera Toch"/>
    <x v="0"/>
    <s v="United States"/>
    <s v="San Diego"/>
    <s v="California"/>
    <n v="92105"/>
    <x v="1"/>
    <s v="OFF-ST-10002486"/>
    <x v="1"/>
    <x v="4"/>
    <s v="Eldon Shelf Savers Cubes and Bins"/>
    <n v="83.76"/>
    <n v="12"/>
    <x v="0"/>
    <n v="1.6752"/>
    <x v="27"/>
    <x v="3"/>
  </r>
  <r>
    <n v="888"/>
    <s v="CA-2017-150707"/>
    <d v="2017-10-14T00:00:00"/>
    <s v="10/19/2017"/>
    <s v="Standard Class"/>
    <s v="EL-13735"/>
    <s v="Ed Ludwig"/>
    <x v="2"/>
    <s v="United States"/>
    <s v="Columbia"/>
    <s v="Maryland"/>
    <n v="21044"/>
    <x v="3"/>
    <s v="OFF-BI-10001078"/>
    <x v="1"/>
    <x v="8"/>
    <s v="Acco PRESSTEX Data Binder with Storage Hooks, Dark Blue, 14 7/8&quot; X 11&quot;"/>
    <n v="37.659999999999997"/>
    <n v="7"/>
    <x v="0"/>
    <n v="18.453399999999998"/>
    <x v="13"/>
    <x v="3"/>
  </r>
  <r>
    <n v="889"/>
    <s v="CA-2014-104976"/>
    <d v="2014-12-09T00:00:00"/>
    <s v="12/16/2014"/>
    <s v="Standard Class"/>
    <s v="CK-12760"/>
    <s v="Cyma Kinney"/>
    <x v="1"/>
    <s v="United States"/>
    <s v="San Francisco"/>
    <s v="California"/>
    <n v="94122"/>
    <x v="1"/>
    <s v="OFF-PA-10003845"/>
    <x v="1"/>
    <x v="10"/>
    <s v="Xerox 1987"/>
    <n v="34.68"/>
    <n v="6"/>
    <x v="0"/>
    <n v="16.993200000000002"/>
    <x v="20"/>
    <x v="2"/>
  </r>
  <r>
    <n v="890"/>
    <s v="CA-2017-132934"/>
    <d v="2017-06-20T00:00:00"/>
    <s v="6/26/2017"/>
    <s v="Standard Class"/>
    <s v="JE-15475"/>
    <s v="Jeremy Ellison"/>
    <x v="0"/>
    <s v="United States"/>
    <s v="New Rochelle"/>
    <s v="New York"/>
    <n v="10801"/>
    <x v="3"/>
    <s v="TEC-AC-10000927"/>
    <x v="2"/>
    <x v="11"/>
    <s v="Anker Ultrathin Bluetooth Wireless Keyboard Aluminum Cover with Stand "/>
    <n v="149.94999999999999"/>
    <n v="5"/>
    <x v="0"/>
    <n v="14.994999999999999"/>
    <x v="27"/>
    <x v="3"/>
  </r>
  <r>
    <n v="891"/>
    <s v="CA-2017-132934"/>
    <d v="2017-06-20T00:00:00"/>
    <s v="6/26/2017"/>
    <s v="Standard Class"/>
    <s v="JE-15475"/>
    <s v="Jeremy Ellison"/>
    <x v="0"/>
    <s v="United States"/>
    <s v="New Rochelle"/>
    <s v="New York"/>
    <n v="10801"/>
    <x v="3"/>
    <s v="OFF-BI-10001098"/>
    <x v="1"/>
    <x v="8"/>
    <s v="Acco D-Ring Binder w/DublLock"/>
    <n v="51.311999999999998"/>
    <n v="3"/>
    <x v="2"/>
    <n v="18.6006"/>
    <x v="27"/>
    <x v="3"/>
  </r>
  <r>
    <n v="892"/>
    <s v="CA-2017-133256"/>
    <d v="2017-06-26T00:00:00"/>
    <s v="6/27/2017"/>
    <s v="First Class"/>
    <s v="TH-21550"/>
    <s v="Tracy Hopkins"/>
    <x v="2"/>
    <s v="United States"/>
    <s v="Detroit"/>
    <s v="Michigan"/>
    <n v="48227"/>
    <x v="2"/>
    <s v="OFF-PA-10001622"/>
    <x v="1"/>
    <x v="10"/>
    <s v="Ampad Poly Cover Wirebound Steno Book, 6&quot; x 9&quot; Assorted Colors, Gregg Ruled"/>
    <n v="4.54"/>
    <n v="1"/>
    <x v="0"/>
    <n v="2.0430000000000001"/>
    <x v="27"/>
    <x v="3"/>
  </r>
  <r>
    <n v="893"/>
    <s v="CA-2017-133256"/>
    <d v="2017-06-26T00:00:00"/>
    <s v="6/27/2017"/>
    <s v="First Class"/>
    <s v="TH-21550"/>
    <s v="Tracy Hopkins"/>
    <x v="2"/>
    <s v="United States"/>
    <s v="Detroit"/>
    <s v="Michigan"/>
    <n v="48227"/>
    <x v="2"/>
    <s v="OFF-AR-10003158"/>
    <x v="1"/>
    <x v="6"/>
    <s v="Fluorescent Highlighters by Dixon"/>
    <n v="15.92"/>
    <n v="4"/>
    <x v="0"/>
    <n v="5.4127999999999998"/>
    <x v="27"/>
    <x v="3"/>
  </r>
  <r>
    <n v="894"/>
    <s v="CA-2017-133256"/>
    <d v="2017-06-26T00:00:00"/>
    <s v="6/27/2017"/>
    <s v="First Class"/>
    <s v="TH-21550"/>
    <s v="Tracy Hopkins"/>
    <x v="2"/>
    <s v="United States"/>
    <s v="Detroit"/>
    <s v="Michigan"/>
    <n v="48227"/>
    <x v="2"/>
    <s v="TEC-PH-10002660"/>
    <x v="2"/>
    <x v="7"/>
    <s v="Nortel Networks T7316 E Nt8 B27"/>
    <n v="543.91999999999996"/>
    <n v="8"/>
    <x v="0"/>
    <n v="135.97999999999999"/>
    <x v="27"/>
    <x v="3"/>
  </r>
  <r>
    <n v="895"/>
    <s v="CA-2016-105494"/>
    <d v="2016-11-10T00:00:00"/>
    <d v="2016-12-11T00:00:00"/>
    <s v="First Class"/>
    <s v="PC-18745"/>
    <s v="Pamela Coakley"/>
    <x v="1"/>
    <s v="United States"/>
    <s v="San Francisco"/>
    <s v="California"/>
    <n v="94122"/>
    <x v="1"/>
    <s v="OFF-ST-10002205"/>
    <x v="1"/>
    <x v="4"/>
    <s v="File Shuttle I and Handi-File"/>
    <n v="155.82"/>
    <n v="7"/>
    <x v="0"/>
    <n v="42.071399999999997"/>
    <x v="0"/>
    <x v="0"/>
  </r>
  <r>
    <n v="896"/>
    <s v="CA-2016-105494"/>
    <d v="2016-11-10T00:00:00"/>
    <d v="2016-12-11T00:00:00"/>
    <s v="First Class"/>
    <s v="PC-18745"/>
    <s v="Pamela Coakley"/>
    <x v="1"/>
    <s v="United States"/>
    <s v="San Francisco"/>
    <s v="California"/>
    <n v="94122"/>
    <x v="1"/>
    <s v="OFF-BI-10003364"/>
    <x v="1"/>
    <x v="8"/>
    <s v="Binding Machine Supplies"/>
    <n v="70.007999999999996"/>
    <n v="3"/>
    <x v="2"/>
    <n v="24.502800000000001"/>
    <x v="0"/>
    <x v="0"/>
  </r>
  <r>
    <n v="897"/>
    <s v="CA-2016-140634"/>
    <d v="2016-10-03T00:00:00"/>
    <d v="2016-06-10T00:00:00"/>
    <s v="Second Class"/>
    <s v="HL-15040"/>
    <s v="Hunter Lopez"/>
    <x v="0"/>
    <s v="United States"/>
    <s v="Houston"/>
    <s v="Texas"/>
    <n v="77095"/>
    <x v="2"/>
    <s v="OFF-EN-10001099"/>
    <x v="1"/>
    <x v="12"/>
    <s v="Staple envelope"/>
    <n v="15.648"/>
    <n v="2"/>
    <x v="2"/>
    <n v="5.0856000000000003"/>
    <x v="32"/>
    <x v="0"/>
  </r>
  <r>
    <n v="898"/>
    <s v="CA-2014-144407"/>
    <d v="2014-09-09T00:00:00"/>
    <s v="9/15/2014"/>
    <s v="Standard Class"/>
    <s v="MS-17365"/>
    <s v="Maribeth Schnelling"/>
    <x v="0"/>
    <s v="United States"/>
    <s v="Detroit"/>
    <s v="Michigan"/>
    <n v="48227"/>
    <x v="2"/>
    <s v="OFF-LA-10003923"/>
    <x v="1"/>
    <x v="2"/>
    <s v="Alphabetical Labels for Top Tab Filing"/>
    <n v="103.6"/>
    <n v="7"/>
    <x v="0"/>
    <n v="51.8"/>
    <x v="30"/>
    <x v="2"/>
  </r>
  <r>
    <n v="899"/>
    <s v="CA-2017-160983"/>
    <d v="2017-10-29T00:00:00"/>
    <s v="10/31/2017"/>
    <s v="Second Class"/>
    <s v="GB-14530"/>
    <s v="George Bell"/>
    <x v="1"/>
    <s v="United States"/>
    <s v="Auburn"/>
    <s v="New York"/>
    <n v="13021"/>
    <x v="3"/>
    <s v="OFF-PA-10002250"/>
    <x v="1"/>
    <x v="10"/>
    <s v="Things To Do Today Pad"/>
    <n v="46.96"/>
    <n v="8"/>
    <x v="0"/>
    <n v="22.540800000000001"/>
    <x v="13"/>
    <x v="3"/>
  </r>
  <r>
    <n v="900"/>
    <s v="US-2016-114622"/>
    <d v="2016-04-10T00:00:00"/>
    <d v="2016-12-04T00:00:00"/>
    <s v="First Class"/>
    <s v="JR-16210"/>
    <s v="Justin Ritter"/>
    <x v="1"/>
    <s v="United States"/>
    <s v="Springfield"/>
    <s v="Ohio"/>
    <n v="45503"/>
    <x v="3"/>
    <s v="OFF-BI-10004716"/>
    <x v="1"/>
    <x v="8"/>
    <s v="Wilson Jones Hanging Recycled Pressboard Data Binders"/>
    <n v="8.9039999999999999"/>
    <n v="2"/>
    <x v="6"/>
    <n v="-6.5296000000000003"/>
    <x v="25"/>
    <x v="0"/>
  </r>
  <r>
    <n v="901"/>
    <s v="CA-2017-150959"/>
    <d v="2017-11-11T00:00:00"/>
    <s v="11/13/2017"/>
    <s v="First Class"/>
    <s v="TD-20995"/>
    <s v="Tamara Dahlen"/>
    <x v="0"/>
    <s v="United States"/>
    <s v="Garland"/>
    <s v="Texas"/>
    <n v="75043"/>
    <x v="2"/>
    <s v="OFF-LA-10001045"/>
    <x v="1"/>
    <x v="2"/>
    <s v="Permanent Self-Adhesive File Folder Labels for Typewriters by Universal"/>
    <n v="10.44"/>
    <n v="5"/>
    <x v="2"/>
    <n v="3.3929999999999998"/>
    <x v="23"/>
    <x v="3"/>
  </r>
  <r>
    <n v="902"/>
    <s v="CA-2017-150959"/>
    <d v="2017-11-11T00:00:00"/>
    <s v="11/13/2017"/>
    <s v="First Class"/>
    <s v="TD-20995"/>
    <s v="Tamara Dahlen"/>
    <x v="0"/>
    <s v="United States"/>
    <s v="Garland"/>
    <s v="Texas"/>
    <n v="75043"/>
    <x v="2"/>
    <s v="OFF-BI-10001510"/>
    <x v="1"/>
    <x v="8"/>
    <s v="Deluxe Heavy-Duty Vinyl Round Ring Binder"/>
    <n v="18.335999999999999"/>
    <n v="4"/>
    <x v="3"/>
    <n v="-32.088000000000001"/>
    <x v="23"/>
    <x v="3"/>
  </r>
  <r>
    <n v="903"/>
    <s v="CA-2017-132353"/>
    <d v="2017-09-15T00:00:00"/>
    <s v="9/17/2017"/>
    <s v="First Class"/>
    <s v="DB-13060"/>
    <s v="Dave Brooks"/>
    <x v="0"/>
    <s v="United States"/>
    <s v="Chicago"/>
    <s v="Illinois"/>
    <n v="60653"/>
    <x v="2"/>
    <s v="TEC-PH-10004536"/>
    <x v="2"/>
    <x v="7"/>
    <s v="Avaya 5420 Digital phone"/>
    <n v="323.976"/>
    <n v="3"/>
    <x v="2"/>
    <n v="20.2485"/>
    <x v="15"/>
    <x v="3"/>
  </r>
  <r>
    <n v="904"/>
    <s v="CA-2016-130477"/>
    <d v="2016-04-08T00:00:00"/>
    <d v="2016-12-04T00:00:00"/>
    <s v="Standard Class"/>
    <s v="LC-17140"/>
    <s v="Logan Currie"/>
    <x v="0"/>
    <s v="United States"/>
    <s v="Los Angeles"/>
    <s v="California"/>
    <n v="90032"/>
    <x v="1"/>
    <s v="OFF-PA-10002947"/>
    <x v="1"/>
    <x v="10"/>
    <s v="Xerox 1923"/>
    <n v="20.04"/>
    <n v="3"/>
    <x v="0"/>
    <n v="9.6191999999999993"/>
    <x v="25"/>
    <x v="0"/>
  </r>
  <r>
    <n v="905"/>
    <s v="CA-2016-130477"/>
    <d v="2016-04-08T00:00:00"/>
    <d v="2016-12-04T00:00:00"/>
    <s v="Standard Class"/>
    <s v="LC-17140"/>
    <s v="Logan Currie"/>
    <x v="0"/>
    <s v="United States"/>
    <s v="Los Angeles"/>
    <s v="California"/>
    <n v="90032"/>
    <x v="1"/>
    <s v="OFF-ST-10002583"/>
    <x v="1"/>
    <x v="4"/>
    <s v="Fellowes Neat Ideas Storage Cubes"/>
    <n v="64.959999999999994"/>
    <n v="2"/>
    <x v="0"/>
    <n v="2.5983999999999998"/>
    <x v="25"/>
    <x v="0"/>
  </r>
  <r>
    <n v="906"/>
    <s v="CA-2016-130477"/>
    <d v="2016-04-08T00:00:00"/>
    <d v="2016-12-04T00:00:00"/>
    <s v="Standard Class"/>
    <s v="LC-17140"/>
    <s v="Logan Currie"/>
    <x v="0"/>
    <s v="United States"/>
    <s v="Los Angeles"/>
    <s v="California"/>
    <n v="90032"/>
    <x v="1"/>
    <s v="OFF-PA-10000019"/>
    <x v="1"/>
    <x v="10"/>
    <s v="Xerox 1931"/>
    <n v="12.96"/>
    <n v="2"/>
    <x v="0"/>
    <n v="6.2207999999999997"/>
    <x v="25"/>
    <x v="0"/>
  </r>
  <r>
    <n v="907"/>
    <s v="CA-2017-143259"/>
    <d v="2017-12-30T00:00:00"/>
    <d v="2018-03-01T00:00:00"/>
    <s v="Standard Class"/>
    <s v="PO-18865"/>
    <s v="Patrick O'Donnell"/>
    <x v="0"/>
    <s v="United States"/>
    <s v="New York City"/>
    <s v="New York"/>
    <n v="10009"/>
    <x v="3"/>
    <s v="FUR-BO-10003441"/>
    <x v="0"/>
    <x v="0"/>
    <s v="Bush Westfield Collection Bookcases, Fully Assembled"/>
    <n v="323.13600000000002"/>
    <n v="4"/>
    <x v="2"/>
    <n v="12.117599999999999"/>
    <x v="22"/>
    <x v="3"/>
  </r>
  <r>
    <n v="908"/>
    <s v="CA-2017-143259"/>
    <d v="2017-12-30T00:00:00"/>
    <d v="2018-03-01T00:00:00"/>
    <s v="Standard Class"/>
    <s v="PO-18865"/>
    <s v="Patrick O'Donnell"/>
    <x v="0"/>
    <s v="United States"/>
    <s v="New York City"/>
    <s v="New York"/>
    <n v="10009"/>
    <x v="3"/>
    <s v="TEC-PH-10004774"/>
    <x v="2"/>
    <x v="7"/>
    <s v="Gear Head AU3700S Headset"/>
    <n v="90.93"/>
    <n v="7"/>
    <x v="0"/>
    <n v="2.7279"/>
    <x v="22"/>
    <x v="3"/>
  </r>
  <r>
    <n v="909"/>
    <s v="CA-2017-143259"/>
    <d v="2017-12-30T00:00:00"/>
    <d v="2018-03-01T00:00:00"/>
    <s v="Standard Class"/>
    <s v="PO-18865"/>
    <s v="Patrick O'Donnell"/>
    <x v="0"/>
    <s v="United States"/>
    <s v="New York City"/>
    <s v="New York"/>
    <n v="10009"/>
    <x v="3"/>
    <s v="OFF-BI-10003684"/>
    <x v="1"/>
    <x v="8"/>
    <s v="Wilson Jones Legal Size Ring Binders"/>
    <n v="52.776000000000003"/>
    <n v="3"/>
    <x v="2"/>
    <n v="19.791"/>
    <x v="22"/>
    <x v="3"/>
  </r>
  <r>
    <n v="910"/>
    <s v="CA-2017-137596"/>
    <d v="2017-09-02T00:00:00"/>
    <d v="2017-07-09T00:00:00"/>
    <s v="Standard Class"/>
    <s v="BE-11335"/>
    <s v="Bill Eplett"/>
    <x v="2"/>
    <s v="United States"/>
    <s v="Jackson"/>
    <s v="Michigan"/>
    <n v="49201"/>
    <x v="2"/>
    <s v="TEC-PH-10001494"/>
    <x v="2"/>
    <x v="7"/>
    <s v="Polycom CX600 IP Phone VoIP phone"/>
    <n v="1199.8"/>
    <n v="4"/>
    <x v="0"/>
    <n v="323.94600000000003"/>
    <x v="15"/>
    <x v="3"/>
  </r>
  <r>
    <n v="911"/>
    <s v="CA-2017-137596"/>
    <d v="2017-09-02T00:00:00"/>
    <d v="2017-07-09T00:00:00"/>
    <s v="Standard Class"/>
    <s v="BE-11335"/>
    <s v="Bill Eplett"/>
    <x v="2"/>
    <s v="United States"/>
    <s v="Jackson"/>
    <s v="Michigan"/>
    <n v="49201"/>
    <x v="2"/>
    <s v="TEC-AC-10004666"/>
    <x v="2"/>
    <x v="11"/>
    <s v="Maxell†iVDR EX 500GB Cartridge"/>
    <n v="1928.78"/>
    <n v="7"/>
    <x v="0"/>
    <n v="829.37540000000001"/>
    <x v="15"/>
    <x v="3"/>
  </r>
  <r>
    <n v="912"/>
    <s v="CA-2017-137596"/>
    <d v="2017-09-02T00:00:00"/>
    <d v="2017-07-09T00:00:00"/>
    <s v="Standard Class"/>
    <s v="BE-11335"/>
    <s v="Bill Eplett"/>
    <x v="2"/>
    <s v="United States"/>
    <s v="Jackson"/>
    <s v="Michigan"/>
    <n v="49201"/>
    <x v="2"/>
    <s v="OFF-ST-10003816"/>
    <x v="1"/>
    <x v="4"/>
    <s v="Fellowes High-Stak Drawer Files"/>
    <n v="352.38"/>
    <n v="2"/>
    <x v="0"/>
    <n v="81.047399999999996"/>
    <x v="15"/>
    <x v="3"/>
  </r>
  <r>
    <n v="913"/>
    <s v="CA-2015-133627"/>
    <d v="2015-05-31T00:00:00"/>
    <d v="2015-07-06T00:00:00"/>
    <s v="Standard Class"/>
    <s v="SC-20050"/>
    <s v="Sample Company A"/>
    <x v="2"/>
    <s v="United States"/>
    <s v="Norwich"/>
    <s v="Connecticut"/>
    <n v="6360"/>
    <x v="3"/>
    <s v="FUR-FU-10001935"/>
    <x v="0"/>
    <x v="5"/>
    <s v="3M Hangers With Command Adhesive"/>
    <n v="22.2"/>
    <n v="6"/>
    <x v="0"/>
    <n v="9.1020000000000003"/>
    <x v="33"/>
    <x v="1"/>
  </r>
  <r>
    <n v="914"/>
    <s v="CA-2017-102519"/>
    <d v="2017-11-27T00:00:00"/>
    <s v="11/29/2017"/>
    <s v="First Class"/>
    <s v="BM-11650"/>
    <s v="Brian Moss"/>
    <x v="1"/>
    <s v="United States"/>
    <s v="Milwaukee"/>
    <s v="Wisconsin"/>
    <n v="53209"/>
    <x v="2"/>
    <s v="FUR-FU-10004091"/>
    <x v="0"/>
    <x v="5"/>
    <s v="Howard Miller 13&quot; Diameter Goldtone Round Wall Clock"/>
    <n v="46.94"/>
    <n v="1"/>
    <x v="0"/>
    <n v="19.2454"/>
    <x v="23"/>
    <x v="3"/>
  </r>
  <r>
    <n v="915"/>
    <s v="CA-2017-102519"/>
    <d v="2017-11-27T00:00:00"/>
    <s v="11/29/2017"/>
    <s v="First Class"/>
    <s v="BM-11650"/>
    <s v="Brian Moss"/>
    <x v="1"/>
    <s v="United States"/>
    <s v="Milwaukee"/>
    <s v="Wisconsin"/>
    <n v="53209"/>
    <x v="2"/>
    <s v="TEC-AC-10001772"/>
    <x v="2"/>
    <x v="11"/>
    <s v="Memorex Mini Travel Drive 16 GB USB 2.0 Flash Drive"/>
    <n v="143.72999999999999"/>
    <n v="9"/>
    <x v="0"/>
    <n v="56.054699999999997"/>
    <x v="23"/>
    <x v="3"/>
  </r>
  <r>
    <n v="916"/>
    <s v="US-2014-141215"/>
    <d v="2014-06-15T00:00:00"/>
    <s v="6/21/2014"/>
    <s v="Standard Class"/>
    <s v="KL-16555"/>
    <s v="Kelly Lampkin"/>
    <x v="1"/>
    <s v="United States"/>
    <s v="San Antonio"/>
    <s v="Texas"/>
    <n v="78207"/>
    <x v="2"/>
    <s v="FUR-TA-10001520"/>
    <x v="0"/>
    <x v="3"/>
    <s v="Lesro Sheffield Collection Coffee Table, End Table, Center Table, Corner Table"/>
    <n v="99.918000000000006"/>
    <n v="2"/>
    <x v="4"/>
    <n v="-18.5562"/>
    <x v="3"/>
    <x v="2"/>
  </r>
  <r>
    <n v="917"/>
    <s v="US-2014-141215"/>
    <d v="2014-06-15T00:00:00"/>
    <s v="6/21/2014"/>
    <s v="Standard Class"/>
    <s v="KL-16555"/>
    <s v="Kelly Lampkin"/>
    <x v="1"/>
    <s v="United States"/>
    <s v="San Antonio"/>
    <s v="Texas"/>
    <n v="78207"/>
    <x v="2"/>
    <s v="FUR-CH-10003379"/>
    <x v="0"/>
    <x v="1"/>
    <s v="Global Commerce Series High-Back Swivel/Tilt Chairs"/>
    <n v="797.94399999999996"/>
    <n v="4"/>
    <x v="4"/>
    <n v="-56.996000000000002"/>
    <x v="3"/>
    <x v="2"/>
  </r>
  <r>
    <n v="918"/>
    <s v="US-2014-141215"/>
    <d v="2014-06-15T00:00:00"/>
    <s v="6/21/2014"/>
    <s v="Standard Class"/>
    <s v="KL-16555"/>
    <s v="Kelly Lampkin"/>
    <x v="1"/>
    <s v="United States"/>
    <s v="San Antonio"/>
    <s v="Texas"/>
    <n v="78207"/>
    <x v="2"/>
    <s v="OFF-BI-10002706"/>
    <x v="1"/>
    <x v="8"/>
    <s v="Avery Premier Heavy-Duty Binder with Round Locking Rings"/>
    <n v="8.5679999999999996"/>
    <n v="3"/>
    <x v="3"/>
    <n v="-14.5656"/>
    <x v="3"/>
    <x v="2"/>
  </r>
  <r>
    <n v="919"/>
    <s v="CA-2016-165218"/>
    <d v="2016-03-05T00:00:00"/>
    <d v="2016-11-03T00:00:00"/>
    <s v="Standard Class"/>
    <s v="RW-19630"/>
    <s v="Rob Williams"/>
    <x v="1"/>
    <s v="United States"/>
    <s v="Dallas"/>
    <s v="Texas"/>
    <n v="75220"/>
    <x v="2"/>
    <s v="OFF-EN-10000056"/>
    <x v="1"/>
    <x v="12"/>
    <s v="Cameo Buff Policy Envelopes"/>
    <n v="149.352"/>
    <n v="3"/>
    <x v="2"/>
    <n v="50.406300000000002"/>
    <x v="17"/>
    <x v="0"/>
  </r>
  <r>
    <n v="920"/>
    <s v="CA-2016-165218"/>
    <d v="2016-03-05T00:00:00"/>
    <d v="2016-11-03T00:00:00"/>
    <s v="Standard Class"/>
    <s v="RW-19630"/>
    <s v="Rob Williams"/>
    <x v="1"/>
    <s v="United States"/>
    <s v="Dallas"/>
    <s v="Texas"/>
    <n v="75220"/>
    <x v="2"/>
    <s v="OFF-ST-10001558"/>
    <x v="1"/>
    <x v="4"/>
    <s v="Acco Perma 4000 Stacking Storage Drawers"/>
    <n v="12.992000000000001"/>
    <n v="1"/>
    <x v="2"/>
    <n v="-0.81200000000000006"/>
    <x v="17"/>
    <x v="0"/>
  </r>
  <r>
    <n v="921"/>
    <s v="CA-2014-138296"/>
    <d v="2014-12-05T00:00:00"/>
    <d v="2014-12-12T00:00:00"/>
    <s v="Standard Class"/>
    <s v="RC-19825"/>
    <s v="Roy Collins"/>
    <x v="0"/>
    <s v="United States"/>
    <s v="Alexandria"/>
    <s v="Virginia"/>
    <n v="22304"/>
    <x v="0"/>
    <s v="OFF-ST-10002444"/>
    <x v="1"/>
    <x v="4"/>
    <s v="Recycled Eldon Regeneration Jumbo File"/>
    <n v="24.56"/>
    <n v="2"/>
    <x v="0"/>
    <n v="6.8768000000000002"/>
    <x v="20"/>
    <x v="2"/>
  </r>
  <r>
    <n v="922"/>
    <s v="CA-2015-111164"/>
    <d v="2015-04-11T00:00:00"/>
    <s v="4/15/2015"/>
    <s v="Standard Class"/>
    <s v="SE-20110"/>
    <s v="Sanjit Engle"/>
    <x v="0"/>
    <s v="United States"/>
    <s v="New York City"/>
    <s v="New York"/>
    <n v="10009"/>
    <x v="3"/>
    <s v="TEC-AC-10002473"/>
    <x v="2"/>
    <x v="11"/>
    <s v="Maxell 4.7GB DVD-R"/>
    <n v="85.14"/>
    <n v="3"/>
    <x v="0"/>
    <n v="34.907400000000003"/>
    <x v="19"/>
    <x v="1"/>
  </r>
  <r>
    <n v="923"/>
    <s v="CA-2015-111164"/>
    <d v="2015-04-11T00:00:00"/>
    <s v="4/15/2015"/>
    <s v="Standard Class"/>
    <s v="SE-20110"/>
    <s v="Sanjit Engle"/>
    <x v="0"/>
    <s v="United States"/>
    <s v="New York City"/>
    <s v="New York"/>
    <n v="10009"/>
    <x v="3"/>
    <s v="TEC-PH-10004531"/>
    <x v="2"/>
    <x v="7"/>
    <s v="OtterBox Commuter Series Case - iPhone 5 &amp; 5s"/>
    <n v="21.99"/>
    <n v="1"/>
    <x v="0"/>
    <n v="10.555199999999999"/>
    <x v="19"/>
    <x v="1"/>
  </r>
  <r>
    <n v="924"/>
    <s v="CA-2015-111164"/>
    <d v="2015-04-11T00:00:00"/>
    <s v="4/15/2015"/>
    <s v="Standard Class"/>
    <s v="SE-20110"/>
    <s v="Sanjit Engle"/>
    <x v="0"/>
    <s v="United States"/>
    <s v="New York City"/>
    <s v="New York"/>
    <n v="10009"/>
    <x v="3"/>
    <s v="OFF-AP-10004487"/>
    <x v="1"/>
    <x v="9"/>
    <s v="Kensington 4 Outlet MasterPiece Compact Power Control Center"/>
    <n v="406.6"/>
    <n v="5"/>
    <x v="0"/>
    <n v="113.848"/>
    <x v="19"/>
    <x v="1"/>
  </r>
  <r>
    <n v="925"/>
    <s v="CA-2016-149797"/>
    <d v="2016-09-15T00:00:00"/>
    <s v="9/20/2016"/>
    <s v="Standard Class"/>
    <s v="AH-10075"/>
    <s v="Adam Hart"/>
    <x v="1"/>
    <s v="United States"/>
    <s v="New York City"/>
    <s v="New York"/>
    <n v="10011"/>
    <x v="3"/>
    <s v="OFF-BI-10003650"/>
    <x v="1"/>
    <x v="8"/>
    <s v="GBC DocuBind 300 Electric Binding Machine"/>
    <n v="841.56799999999998"/>
    <n v="2"/>
    <x v="2"/>
    <n v="294.54880000000003"/>
    <x v="21"/>
    <x v="0"/>
  </r>
  <r>
    <n v="926"/>
    <s v="CA-2014-132962"/>
    <d v="2014-09-13T00:00:00"/>
    <s v="9/16/2014"/>
    <s v="First Class"/>
    <s v="JM-15535"/>
    <s v="Jessica Myrick"/>
    <x v="0"/>
    <s v="United States"/>
    <s v="Philadelphia"/>
    <s v="Pennsylvania"/>
    <n v="19143"/>
    <x v="3"/>
    <s v="OFF-PA-10003543"/>
    <x v="1"/>
    <x v="10"/>
    <s v="Xerox 1985"/>
    <n v="15.552"/>
    <n v="3"/>
    <x v="2"/>
    <n v="5.4432"/>
    <x v="30"/>
    <x v="2"/>
  </r>
  <r>
    <n v="927"/>
    <s v="CA-2014-132962"/>
    <d v="2014-09-13T00:00:00"/>
    <s v="9/16/2014"/>
    <s v="First Class"/>
    <s v="JM-15535"/>
    <s v="Jessica Myrick"/>
    <x v="0"/>
    <s v="United States"/>
    <s v="Philadelphia"/>
    <s v="Pennsylvania"/>
    <n v="19143"/>
    <x v="3"/>
    <s v="TEC-AC-10004353"/>
    <x v="2"/>
    <x v="11"/>
    <s v="Hypercom P1300 Pinpad"/>
    <n v="252"/>
    <n v="5"/>
    <x v="2"/>
    <n v="53.55"/>
    <x v="30"/>
    <x v="2"/>
  </r>
  <r>
    <n v="928"/>
    <s v="CA-2015-115091"/>
    <d v="2015-10-05T00:00:00"/>
    <d v="2015-09-10T00:00:00"/>
    <s v="Standard Class"/>
    <s v="JJ-15760"/>
    <s v="Joel Jenkins"/>
    <x v="2"/>
    <s v="United States"/>
    <s v="Springfield"/>
    <s v="Virginia"/>
    <n v="22153"/>
    <x v="0"/>
    <s v="OFF-AR-10000658"/>
    <x v="1"/>
    <x v="6"/>
    <s v="Newell 324"/>
    <n v="46.2"/>
    <n v="4"/>
    <x v="0"/>
    <n v="12.936"/>
    <x v="2"/>
    <x v="1"/>
  </r>
  <r>
    <n v="929"/>
    <s v="CA-2015-115091"/>
    <d v="2015-10-05T00:00:00"/>
    <d v="2015-09-10T00:00:00"/>
    <s v="Standard Class"/>
    <s v="JJ-15760"/>
    <s v="Joel Jenkins"/>
    <x v="2"/>
    <s v="United States"/>
    <s v="Springfield"/>
    <s v="Virginia"/>
    <n v="22153"/>
    <x v="0"/>
    <s v="OFF-AP-10000696"/>
    <x v="1"/>
    <x v="9"/>
    <s v="Holmes Odor Grabber"/>
    <n v="28.84"/>
    <n v="2"/>
    <x v="0"/>
    <n v="9.5172000000000008"/>
    <x v="2"/>
    <x v="1"/>
  </r>
  <r>
    <n v="930"/>
    <s v="CA-2017-144932"/>
    <d v="2017-04-14T00:00:00"/>
    <s v="4/17/2017"/>
    <s v="First Class"/>
    <s v="AB-10165"/>
    <s v="Alan Barnes"/>
    <x v="0"/>
    <s v="United States"/>
    <s v="Toledo"/>
    <s v="Ohio"/>
    <n v="43615"/>
    <x v="3"/>
    <s v="OFF-AR-10003560"/>
    <x v="1"/>
    <x v="6"/>
    <s v="Zebra Zazzle Fluorescent Highlighters"/>
    <n v="14.592000000000001"/>
    <n v="3"/>
    <x v="2"/>
    <n v="2.5535999999999999"/>
    <x v="4"/>
    <x v="3"/>
  </r>
  <r>
    <n v="931"/>
    <s v="CA-2017-144932"/>
    <d v="2017-04-14T00:00:00"/>
    <s v="4/17/2017"/>
    <s v="First Class"/>
    <s v="AB-10165"/>
    <s v="Alan Barnes"/>
    <x v="0"/>
    <s v="United States"/>
    <s v="Toledo"/>
    <s v="Ohio"/>
    <n v="43615"/>
    <x v="3"/>
    <s v="OFF-AR-10001468"/>
    <x v="1"/>
    <x v="6"/>
    <s v="Sanford Prismacolor Professional Thick Lead Art Pencils, 36-Color Set"/>
    <n v="89.855999999999995"/>
    <n v="3"/>
    <x v="2"/>
    <n v="21.340800000000002"/>
    <x v="4"/>
    <x v="3"/>
  </r>
  <r>
    <n v="932"/>
    <s v="CA-2017-144932"/>
    <d v="2017-04-14T00:00:00"/>
    <s v="4/17/2017"/>
    <s v="First Class"/>
    <s v="AB-10165"/>
    <s v="Alan Barnes"/>
    <x v="0"/>
    <s v="United States"/>
    <s v="Toledo"/>
    <s v="Ohio"/>
    <n v="43615"/>
    <x v="3"/>
    <s v="OFF-PA-10004971"/>
    <x v="1"/>
    <x v="10"/>
    <s v="Xerox 196"/>
    <n v="13.872"/>
    <n v="3"/>
    <x v="2"/>
    <n v="5.0286"/>
    <x v="4"/>
    <x v="3"/>
  </r>
  <r>
    <n v="933"/>
    <s v="CA-2017-114216"/>
    <d v="2017-09-02T00:00:00"/>
    <d v="2017-06-09T00:00:00"/>
    <s v="Standard Class"/>
    <s v="RK-19300"/>
    <s v="Ralph Kennedy"/>
    <x v="0"/>
    <s v="United States"/>
    <s v="Philadelphia"/>
    <s v="Pennsylvania"/>
    <n v="19140"/>
    <x v="3"/>
    <s v="OFF-PA-10002195"/>
    <x v="1"/>
    <x v="10"/>
    <s v="RSVP Cards &amp; Envelopes, Blank White, 8-1/2&quot; X 11&quot;, 24 Cards/25 Envelopes/Set"/>
    <n v="12.192"/>
    <n v="3"/>
    <x v="2"/>
    <n v="4.1147999999999998"/>
    <x v="15"/>
    <x v="3"/>
  </r>
  <r>
    <n v="934"/>
    <s v="CA-2016-140081"/>
    <d v="2016-06-20T00:00:00"/>
    <s v="6/24/2016"/>
    <s v="Standard Class"/>
    <s v="CG-12040"/>
    <s v="Catherine Glotzbach"/>
    <x v="2"/>
    <s v="United States"/>
    <s v="Philadelphia"/>
    <s v="Pennsylvania"/>
    <n v="19120"/>
    <x v="3"/>
    <s v="OFF-PA-10001745"/>
    <x v="1"/>
    <x v="10"/>
    <s v="Wirebound Message Books, 2 7/8&quot; x 5&quot;, 3 Forms per Page"/>
    <n v="45.055999999999997"/>
    <n v="8"/>
    <x v="2"/>
    <n v="15.2064"/>
    <x v="1"/>
    <x v="0"/>
  </r>
  <r>
    <n v="935"/>
    <s v="CA-2016-140081"/>
    <d v="2016-06-20T00:00:00"/>
    <s v="6/24/2016"/>
    <s v="Standard Class"/>
    <s v="CG-12040"/>
    <s v="Catherine Glotzbach"/>
    <x v="2"/>
    <s v="United States"/>
    <s v="Philadelphia"/>
    <s v="Pennsylvania"/>
    <n v="19120"/>
    <x v="3"/>
    <s v="OFF-BI-10004826"/>
    <x v="1"/>
    <x v="8"/>
    <s v="JM Magazine Binder"/>
    <n v="29.718"/>
    <n v="6"/>
    <x v="6"/>
    <n v="-21.793199999999999"/>
    <x v="1"/>
    <x v="0"/>
  </r>
  <r>
    <n v="936"/>
    <s v="CA-2016-140081"/>
    <d v="2016-06-20T00:00:00"/>
    <s v="6/24/2016"/>
    <s v="Standard Class"/>
    <s v="CG-12040"/>
    <s v="Catherine Glotzbach"/>
    <x v="2"/>
    <s v="United States"/>
    <s v="Philadelphia"/>
    <s v="Pennsylvania"/>
    <n v="19120"/>
    <x v="3"/>
    <s v="OFF-PA-10001870"/>
    <x v="1"/>
    <x v="10"/>
    <s v="Xerox 202"/>
    <n v="15.552"/>
    <n v="3"/>
    <x v="2"/>
    <n v="5.4432"/>
    <x v="1"/>
    <x v="0"/>
  </r>
  <r>
    <n v="937"/>
    <s v="CA-2016-140081"/>
    <d v="2016-06-20T00:00:00"/>
    <s v="6/24/2016"/>
    <s v="Standard Class"/>
    <s v="CG-12040"/>
    <s v="Catherine Glotzbach"/>
    <x v="2"/>
    <s v="United States"/>
    <s v="Philadelphia"/>
    <s v="Pennsylvania"/>
    <n v="19120"/>
    <x v="3"/>
    <s v="OFF-AP-10001058"/>
    <x v="1"/>
    <x v="9"/>
    <s v="Sanyo 2.5 Cubic Foot Mid-Size Office Refrigerators"/>
    <n v="447.69600000000003"/>
    <n v="2"/>
    <x v="2"/>
    <n v="33.577199999999998"/>
    <x v="1"/>
    <x v="0"/>
  </r>
  <r>
    <n v="938"/>
    <s v="US-2017-111745"/>
    <d v="2017-11-05T00:00:00"/>
    <d v="2017-06-11T00:00:00"/>
    <s v="First Class"/>
    <s v="RA-19885"/>
    <s v="Ruben Ausman"/>
    <x v="1"/>
    <s v="United States"/>
    <s v="Farmington"/>
    <s v="New Mexico"/>
    <n v="87401"/>
    <x v="1"/>
    <s v="TEC-AC-10003911"/>
    <x v="2"/>
    <x v="11"/>
    <s v="NETGEAR AC1750 Dual Band Gigabit†Smart WiFi Router"/>
    <n v="159.99"/>
    <n v="1"/>
    <x v="0"/>
    <n v="54.396599999999999"/>
    <x v="23"/>
    <x v="3"/>
  </r>
  <r>
    <n v="939"/>
    <s v="CA-2015-148250"/>
    <d v="2015-12-13T00:00:00"/>
    <s v="12/17/2015"/>
    <s v="Standard Class"/>
    <s v="RP-19270"/>
    <s v="Rachel Payne"/>
    <x v="1"/>
    <s v="United States"/>
    <s v="Riverside"/>
    <s v="California"/>
    <n v="92503"/>
    <x v="1"/>
    <s v="OFF-PA-10000289"/>
    <x v="1"/>
    <x v="10"/>
    <s v="Xerox 213"/>
    <n v="12.96"/>
    <n v="2"/>
    <x v="0"/>
    <n v="6.2207999999999997"/>
    <x v="14"/>
    <x v="1"/>
  </r>
  <r>
    <n v="940"/>
    <s v="CA-2015-148250"/>
    <d v="2015-12-13T00:00:00"/>
    <s v="12/17/2015"/>
    <s v="Standard Class"/>
    <s v="RP-19270"/>
    <s v="Rachel Payne"/>
    <x v="1"/>
    <s v="United States"/>
    <s v="Riverside"/>
    <s v="California"/>
    <n v="92503"/>
    <x v="1"/>
    <s v="OFF-AP-10003040"/>
    <x v="1"/>
    <x v="9"/>
    <s v="Fellowes 8 Outlet Superior Workstation Surge Protector w/o Phone/Fax/Modem Protection"/>
    <n v="134.47999999999999"/>
    <n v="4"/>
    <x v="0"/>
    <n v="34.964799999999997"/>
    <x v="14"/>
    <x v="1"/>
  </r>
  <r>
    <n v="941"/>
    <s v="CA-2016-105760"/>
    <d v="2016-06-19T00:00:00"/>
    <s v="6/20/2016"/>
    <s v="First Class"/>
    <s v="KC-16255"/>
    <s v="Karen Carlisle"/>
    <x v="1"/>
    <s v="United States"/>
    <s v="San Francisco"/>
    <s v="California"/>
    <n v="94110"/>
    <x v="1"/>
    <s v="OFF-PA-10000350"/>
    <x v="1"/>
    <x v="10"/>
    <s v="Message Book, Standard Line &quot;While You Were Out&quot;, 5 1/2&quot; X 4&quot;, 200 Sets/Book"/>
    <n v="17.12"/>
    <n v="2"/>
    <x v="0"/>
    <n v="8.0464000000000002"/>
    <x v="1"/>
    <x v="0"/>
  </r>
  <r>
    <n v="942"/>
    <s v="CA-2016-142958"/>
    <d v="2016-12-13T00:00:00"/>
    <s v="12/20/2016"/>
    <s v="Standard Class"/>
    <s v="RW-19630"/>
    <s v="Rob Williams"/>
    <x v="1"/>
    <s v="United States"/>
    <s v="Torrance"/>
    <s v="California"/>
    <n v="90503"/>
    <x v="1"/>
    <s v="OFF-BI-10001759"/>
    <x v="1"/>
    <x v="8"/>
    <s v="Acco Pressboard Covers with Storage Hooks, 14 7/8&quot; x 11&quot;, Dark Blue"/>
    <n v="6.0960000000000001"/>
    <n v="2"/>
    <x v="2"/>
    <n v="2.2098"/>
    <x v="5"/>
    <x v="0"/>
  </r>
  <r>
    <n v="943"/>
    <s v="CA-2016-142958"/>
    <d v="2016-12-13T00:00:00"/>
    <s v="12/20/2016"/>
    <s v="Standard Class"/>
    <s v="RW-19630"/>
    <s v="Rob Williams"/>
    <x v="1"/>
    <s v="United States"/>
    <s v="Torrance"/>
    <s v="California"/>
    <n v="90503"/>
    <x v="1"/>
    <s v="FUR-TA-10000577"/>
    <x v="0"/>
    <x v="3"/>
    <s v="Bretford CR4500 Series Slim Rectangular Table"/>
    <n v="1114.2719999999999"/>
    <n v="4"/>
    <x v="2"/>
    <n v="41.785200000000003"/>
    <x v="5"/>
    <x v="0"/>
  </r>
  <r>
    <n v="944"/>
    <s v="CA-2015-120880"/>
    <d v="2015-05-29T00:00:00"/>
    <d v="2015-03-06T00:00:00"/>
    <s v="Standard Class"/>
    <s v="JL-15850"/>
    <s v="John Lucas"/>
    <x v="0"/>
    <s v="United States"/>
    <s v="Seattle"/>
    <s v="Washington"/>
    <n v="98105"/>
    <x v="1"/>
    <s v="OFF-PA-10004101"/>
    <x v="1"/>
    <x v="10"/>
    <s v="Xerox 1894"/>
    <n v="32.4"/>
    <n v="5"/>
    <x v="0"/>
    <n v="15.552"/>
    <x v="33"/>
    <x v="1"/>
  </r>
  <r>
    <n v="945"/>
    <s v="CA-2015-120880"/>
    <d v="2015-05-29T00:00:00"/>
    <d v="2015-03-06T00:00:00"/>
    <s v="Standard Class"/>
    <s v="JL-15850"/>
    <s v="John Lucas"/>
    <x v="0"/>
    <s v="United States"/>
    <s v="Seattle"/>
    <s v="Washington"/>
    <n v="98105"/>
    <x v="1"/>
    <s v="OFF-ST-10001496"/>
    <x v="1"/>
    <x v="4"/>
    <s v="Standard Rollaway File with Lock"/>
    <n v="540.57000000000005"/>
    <n v="3"/>
    <x v="0"/>
    <n v="140.54820000000001"/>
    <x v="33"/>
    <x v="1"/>
  </r>
  <r>
    <n v="946"/>
    <s v="CA-2015-120880"/>
    <d v="2015-05-29T00:00:00"/>
    <d v="2015-03-06T00:00:00"/>
    <s v="Standard Class"/>
    <s v="JL-15850"/>
    <s v="John Lucas"/>
    <x v="0"/>
    <s v="United States"/>
    <s v="Seattle"/>
    <s v="Washington"/>
    <n v="98105"/>
    <x v="1"/>
    <s v="OFF-BI-10002931"/>
    <x v="1"/>
    <x v="8"/>
    <s v="Avery Trapezoid Extra Heavy Duty 4&quot; Binders"/>
    <n v="167.76"/>
    <n v="5"/>
    <x v="2"/>
    <n v="62.91"/>
    <x v="33"/>
    <x v="1"/>
  </r>
  <r>
    <n v="947"/>
    <s v="US-2015-140200"/>
    <d v="2015-07-26T00:00:00"/>
    <s v="7/28/2015"/>
    <s v="First Class"/>
    <s v="CA-12775"/>
    <s v="Cynthia Arntzen"/>
    <x v="0"/>
    <s v="United States"/>
    <s v="Mesa"/>
    <s v="Arizona"/>
    <n v="85204"/>
    <x v="1"/>
    <s v="FUR-TA-10002356"/>
    <x v="0"/>
    <x v="3"/>
    <s v="Bevis Boat-Shaped Conference Table"/>
    <n v="393.16500000000002"/>
    <n v="3"/>
    <x v="5"/>
    <n v="-204.44579999999999"/>
    <x v="38"/>
    <x v="1"/>
  </r>
  <r>
    <n v="948"/>
    <s v="US-2017-110576"/>
    <d v="2017-11-28T00:00:00"/>
    <d v="2017-02-12T00:00:00"/>
    <s v="Standard Class"/>
    <s v="RB-19795"/>
    <s v="Ross Baird"/>
    <x v="2"/>
    <s v="United States"/>
    <s v="Philadelphia"/>
    <s v="Pennsylvania"/>
    <n v="19120"/>
    <x v="3"/>
    <s v="FUR-FU-10003601"/>
    <x v="0"/>
    <x v="5"/>
    <s v="Deflect-o RollaMat Studded, Beveled Mat for Medium Pile Carpeting"/>
    <n v="516.48800000000006"/>
    <n v="7"/>
    <x v="2"/>
    <n v="-12.9122"/>
    <x v="23"/>
    <x v="3"/>
  </r>
  <r>
    <n v="949"/>
    <s v="US-2017-110576"/>
    <d v="2017-11-28T00:00:00"/>
    <d v="2017-02-12T00:00:00"/>
    <s v="Standard Class"/>
    <s v="RB-19795"/>
    <s v="Ross Baird"/>
    <x v="2"/>
    <s v="United States"/>
    <s v="Philadelphia"/>
    <s v="Pennsylvania"/>
    <n v="19120"/>
    <x v="3"/>
    <s v="FUR-FU-10000576"/>
    <x v="0"/>
    <x v="5"/>
    <s v="Luxo Professional Fluorescent Magnifier Lamp with Clamp-Mount Base"/>
    <n v="1007.232"/>
    <n v="6"/>
    <x v="2"/>
    <n v="75.542400000000001"/>
    <x v="23"/>
    <x v="3"/>
  </r>
  <r>
    <n v="950"/>
    <s v="US-2017-110576"/>
    <d v="2017-11-28T00:00:00"/>
    <d v="2017-02-12T00:00:00"/>
    <s v="Standard Class"/>
    <s v="RB-19795"/>
    <s v="Ross Baird"/>
    <x v="2"/>
    <s v="United States"/>
    <s v="Philadelphia"/>
    <s v="Pennsylvania"/>
    <n v="19120"/>
    <x v="3"/>
    <s v="FUR-TA-10004154"/>
    <x v="0"/>
    <x v="3"/>
    <s v="Riverside Furniture Oval Coffee Table, Oval End Table, End Table with Drawer"/>
    <n v="2065.3200000000002"/>
    <n v="12"/>
    <x v="10"/>
    <n v="-619.596"/>
    <x v="23"/>
    <x v="3"/>
  </r>
  <r>
    <n v="951"/>
    <s v="US-2017-110576"/>
    <d v="2017-11-28T00:00:00"/>
    <d v="2017-02-12T00:00:00"/>
    <s v="Standard Class"/>
    <s v="RB-19795"/>
    <s v="Ross Baird"/>
    <x v="2"/>
    <s v="United States"/>
    <s v="Philadelphia"/>
    <s v="Pennsylvania"/>
    <n v="19120"/>
    <x v="3"/>
    <s v="OFF-PA-10000788"/>
    <x v="1"/>
    <x v="10"/>
    <s v="Xerox 210"/>
    <n v="15.552"/>
    <n v="3"/>
    <x v="2"/>
    <n v="5.4432"/>
    <x v="23"/>
    <x v="3"/>
  </r>
  <r>
    <n v="952"/>
    <s v="US-2017-110576"/>
    <d v="2017-11-28T00:00:00"/>
    <d v="2017-02-12T00:00:00"/>
    <s v="Standard Class"/>
    <s v="RB-19795"/>
    <s v="Ross Baird"/>
    <x v="2"/>
    <s v="United States"/>
    <s v="Philadelphia"/>
    <s v="Pennsylvania"/>
    <n v="19120"/>
    <x v="3"/>
    <s v="OFF-PA-10002479"/>
    <x v="1"/>
    <x v="10"/>
    <s v="Xerox 4200 Series MultiUse Premium Copy Paper (20Lb. and 84 Bright)"/>
    <n v="25.344000000000001"/>
    <n v="6"/>
    <x v="2"/>
    <n v="7.92"/>
    <x v="23"/>
    <x v="3"/>
  </r>
  <r>
    <n v="953"/>
    <s v="CA-2017-131156"/>
    <d v="2017-04-03T00:00:00"/>
    <d v="2017-07-04T00:00:00"/>
    <s v="Standard Class"/>
    <s v="KH-16360"/>
    <s v="Katherine Hughes"/>
    <x v="0"/>
    <s v="United States"/>
    <s v="Philadelphia"/>
    <s v="Pennsylvania"/>
    <n v="19143"/>
    <x v="3"/>
    <s v="FUR-FU-10001940"/>
    <x v="0"/>
    <x v="5"/>
    <s v="Staple-based wall hangings"/>
    <n v="25.472000000000001"/>
    <n v="4"/>
    <x v="2"/>
    <n v="7.6416000000000004"/>
    <x v="4"/>
    <x v="3"/>
  </r>
  <r>
    <n v="954"/>
    <s v="CA-2017-136539"/>
    <d v="2017-12-28T00:00:00"/>
    <d v="2018-01-01T00:00:00"/>
    <s v="Standard Class"/>
    <s v="GH-14665"/>
    <s v="Greg Hansen"/>
    <x v="0"/>
    <s v="United States"/>
    <s v="Round Rock"/>
    <s v="Texas"/>
    <n v="78664"/>
    <x v="2"/>
    <s v="OFF-AR-10001958"/>
    <x v="1"/>
    <x v="6"/>
    <s v="Stanley Bostitch Contemporary Electric Pencil Sharpeners"/>
    <n v="27.167999999999999"/>
    <n v="2"/>
    <x v="2"/>
    <n v="2.7168000000000001"/>
    <x v="22"/>
    <x v="3"/>
  </r>
  <r>
    <n v="955"/>
    <s v="CA-2017-136539"/>
    <d v="2017-12-28T00:00:00"/>
    <d v="2018-01-01T00:00:00"/>
    <s v="Standard Class"/>
    <s v="GH-14665"/>
    <s v="Greg Hansen"/>
    <x v="0"/>
    <s v="United States"/>
    <s v="Round Rock"/>
    <s v="Texas"/>
    <n v="78664"/>
    <x v="2"/>
    <s v="FUR-BO-10004709"/>
    <x v="0"/>
    <x v="0"/>
    <s v="Bush Westfield Collection Bookcases, Medium Cherry Finish"/>
    <n v="78.852800000000002"/>
    <n v="2"/>
    <x v="8"/>
    <n v="-11.596"/>
    <x v="22"/>
    <x v="3"/>
  </r>
  <r>
    <n v="956"/>
    <s v="CA-2017-119305"/>
    <d v="2017-11-30T00:00:00"/>
    <d v="2017-04-12T00:00:00"/>
    <s v="Standard Class"/>
    <s v="SW-20275"/>
    <s v="Scott Williamson"/>
    <x v="0"/>
    <s v="United States"/>
    <s v="Jackson"/>
    <s v="Mississippi"/>
    <n v="39212"/>
    <x v="0"/>
    <s v="OFF-ST-10000604"/>
    <x v="1"/>
    <x v="4"/>
    <s v="Home/Office Personal File Carts"/>
    <n v="173.8"/>
    <n v="5"/>
    <x v="0"/>
    <n v="43.45"/>
    <x v="23"/>
    <x v="3"/>
  </r>
  <r>
    <n v="957"/>
    <s v="CA-2017-102414"/>
    <d v="2017-05-15T00:00:00"/>
    <s v="5/18/2017"/>
    <s v="Second Class"/>
    <s v="JA-15970"/>
    <s v="Joseph Airdo"/>
    <x v="0"/>
    <s v="United States"/>
    <s v="Phoenix"/>
    <s v="Arizona"/>
    <n v="85023"/>
    <x v="1"/>
    <s v="TEC-PH-10002923"/>
    <x v="2"/>
    <x v="7"/>
    <s v="Logitech B530 USB†Headset†-†headset†- Full size, Binaural"/>
    <n v="29.591999999999999"/>
    <n v="1"/>
    <x v="2"/>
    <n v="2.5893000000000002"/>
    <x v="24"/>
    <x v="3"/>
  </r>
  <r>
    <n v="958"/>
    <s v="CA-2017-102414"/>
    <d v="2017-05-15T00:00:00"/>
    <s v="5/18/2017"/>
    <s v="Second Class"/>
    <s v="JA-15970"/>
    <s v="Joseph Airdo"/>
    <x v="0"/>
    <s v="United States"/>
    <s v="Phoenix"/>
    <s v="Arizona"/>
    <n v="85023"/>
    <x v="1"/>
    <s v="OFF-BI-10004465"/>
    <x v="1"/>
    <x v="8"/>
    <s v="Avery Durable Slant Ring Binders"/>
    <n v="4.7519999999999998"/>
    <n v="2"/>
    <x v="6"/>
    <n v="-3.1680000000000001"/>
    <x v="24"/>
    <x v="3"/>
  </r>
  <r>
    <n v="959"/>
    <s v="CA-2017-102414"/>
    <d v="2017-05-15T00:00:00"/>
    <s v="5/18/2017"/>
    <s v="Second Class"/>
    <s v="JA-15970"/>
    <s v="Joseph Airdo"/>
    <x v="0"/>
    <s v="United States"/>
    <s v="Phoenix"/>
    <s v="Arizona"/>
    <n v="85023"/>
    <x v="1"/>
    <s v="OFF-PA-10002333"/>
    <x v="1"/>
    <x v="10"/>
    <s v="Universal Ultra Bright White Copier/Laser Paper, 8 1/2&quot; x 11&quot;, Ream"/>
    <n v="15.552"/>
    <n v="3"/>
    <x v="2"/>
    <n v="5.6375999999999999"/>
    <x v="24"/>
    <x v="3"/>
  </r>
  <r>
    <n v="960"/>
    <s v="CA-2015-112571"/>
    <d v="2015-09-22T00:00:00"/>
    <s v="9/22/2015"/>
    <s v="Same Day"/>
    <s v="DL-12925"/>
    <s v="Daniel Lacy"/>
    <x v="0"/>
    <s v="United States"/>
    <s v="Oceanside"/>
    <s v="California"/>
    <n v="92054"/>
    <x v="1"/>
    <s v="FUR-FU-10004188"/>
    <x v="0"/>
    <x v="5"/>
    <s v="Luxo Professional Combination Clamp-On Lamps"/>
    <n v="204.6"/>
    <n v="2"/>
    <x v="0"/>
    <n v="53.195999999999998"/>
    <x v="11"/>
    <x v="1"/>
  </r>
  <r>
    <n v="961"/>
    <s v="CA-2017-152142"/>
    <d v="2017-11-14T00:00:00"/>
    <s v="11/19/2017"/>
    <s v="Standard Class"/>
    <s v="LW-16990"/>
    <s v="Lindsay Williams"/>
    <x v="1"/>
    <s v="United States"/>
    <s v="San Francisco"/>
    <s v="California"/>
    <n v="94110"/>
    <x v="1"/>
    <s v="FUR-CH-10002965"/>
    <x v="0"/>
    <x v="1"/>
    <s v="Global Leather Highback Executive Chair with Pneumatic Height Adjustment, Black"/>
    <n v="321.56799999999998"/>
    <n v="2"/>
    <x v="2"/>
    <n v="28.1372"/>
    <x v="23"/>
    <x v="3"/>
  </r>
  <r>
    <n v="962"/>
    <s v="CA-2015-160059"/>
    <d v="2015-11-27T00:00:00"/>
    <d v="2015-01-12T00:00:00"/>
    <s v="Standard Class"/>
    <s v="TB-21190"/>
    <s v="Thomas Brumley"/>
    <x v="2"/>
    <s v="United States"/>
    <s v="Fayetteville"/>
    <s v="Arkansas"/>
    <n v="72701"/>
    <x v="0"/>
    <s v="OFF-BI-10000145"/>
    <x v="1"/>
    <x v="8"/>
    <s v="Zipper Ring Binder Pockets"/>
    <n v="6.24"/>
    <n v="2"/>
    <x v="0"/>
    <n v="3.0575999999999999"/>
    <x v="6"/>
    <x v="1"/>
  </r>
  <r>
    <n v="963"/>
    <s v="CA-2016-120859"/>
    <d v="2016-09-01T00:00:00"/>
    <d v="2016-04-09T00:00:00"/>
    <s v="First Class"/>
    <s v="CV-12805"/>
    <s v="Cynthia Voltz"/>
    <x v="1"/>
    <s v="United States"/>
    <s v="San Francisco"/>
    <s v="California"/>
    <n v="94110"/>
    <x v="1"/>
    <s v="OFF-EN-10001335"/>
    <x v="1"/>
    <x v="12"/>
    <s v="White Business Envelopes with Contemporary Seam, Recycled White Business Envelopes"/>
    <n v="21.88"/>
    <n v="2"/>
    <x v="0"/>
    <n v="10.94"/>
    <x v="21"/>
    <x v="0"/>
  </r>
  <r>
    <n v="964"/>
    <s v="CA-2014-127488"/>
    <d v="2014-09-22T00:00:00"/>
    <s v="9/24/2014"/>
    <s v="Second Class"/>
    <s v="MS-17365"/>
    <s v="Maribeth Schnelling"/>
    <x v="0"/>
    <s v="United States"/>
    <s v="Boca Raton"/>
    <s v="Florida"/>
    <n v="33433"/>
    <x v="0"/>
    <s v="OFF-LA-10001613"/>
    <x v="1"/>
    <x v="2"/>
    <s v="Avery File Folder Labels"/>
    <n v="4.6079999999999997"/>
    <n v="2"/>
    <x v="2"/>
    <n v="1.6704000000000001"/>
    <x v="30"/>
    <x v="2"/>
  </r>
  <r>
    <n v="965"/>
    <s v="CA-2017-135279"/>
    <d v="2017-04-09T00:00:00"/>
    <d v="2017-11-04T00:00:00"/>
    <s v="First Class"/>
    <s v="BS-11800"/>
    <s v="Bryan Spruell"/>
    <x v="2"/>
    <s v="United States"/>
    <s v="New York City"/>
    <s v="New York"/>
    <n v="10011"/>
    <x v="3"/>
    <s v="OFF-LA-10004055"/>
    <x v="1"/>
    <x v="2"/>
    <s v="Color-Coded Legal Exhibit Labels"/>
    <n v="9.82"/>
    <n v="2"/>
    <x v="0"/>
    <n v="4.8117999999999999"/>
    <x v="4"/>
    <x v="3"/>
  </r>
  <r>
    <n v="966"/>
    <s v="CA-2017-135279"/>
    <d v="2017-04-09T00:00:00"/>
    <d v="2017-11-04T00:00:00"/>
    <s v="First Class"/>
    <s v="BS-11800"/>
    <s v="Bryan Spruell"/>
    <x v="2"/>
    <s v="United States"/>
    <s v="New York City"/>
    <s v="New York"/>
    <n v="10011"/>
    <x v="3"/>
    <s v="OFF-AR-10004344"/>
    <x v="1"/>
    <x v="6"/>
    <s v="Bulldog Vacuum Base Pencil Sharpener"/>
    <n v="35.97"/>
    <n v="3"/>
    <x v="0"/>
    <n v="9.7119"/>
    <x v="4"/>
    <x v="3"/>
  </r>
  <r>
    <n v="967"/>
    <s v="CA-2017-135279"/>
    <d v="2017-04-09T00:00:00"/>
    <d v="2017-11-04T00:00:00"/>
    <s v="First Class"/>
    <s v="BS-11800"/>
    <s v="Bryan Spruell"/>
    <x v="2"/>
    <s v="United States"/>
    <s v="New York City"/>
    <s v="New York"/>
    <n v="10011"/>
    <x v="3"/>
    <s v="OFF-PA-10004621"/>
    <x v="1"/>
    <x v="10"/>
    <s v="Xerox 212"/>
    <n v="12.96"/>
    <n v="2"/>
    <x v="0"/>
    <n v="6.2207999999999997"/>
    <x v="4"/>
    <x v="3"/>
  </r>
  <r>
    <n v="968"/>
    <s v="CA-2017-135279"/>
    <d v="2017-04-09T00:00:00"/>
    <d v="2017-11-04T00:00:00"/>
    <s v="First Class"/>
    <s v="BS-11800"/>
    <s v="Bryan Spruell"/>
    <x v="2"/>
    <s v="United States"/>
    <s v="New York City"/>
    <s v="New York"/>
    <n v="10011"/>
    <x v="3"/>
    <s v="OFF-PA-10001281"/>
    <x v="1"/>
    <x v="10"/>
    <s v="Computer Printout Paper with Letter-Trim Fine Perforations"/>
    <n v="191.6"/>
    <n v="4"/>
    <x v="0"/>
    <n v="91.968000000000004"/>
    <x v="4"/>
    <x v="3"/>
  </r>
  <r>
    <n v="969"/>
    <s v="CA-2017-135279"/>
    <d v="2017-04-09T00:00:00"/>
    <d v="2017-11-04T00:00:00"/>
    <s v="First Class"/>
    <s v="BS-11800"/>
    <s v="Bryan Spruell"/>
    <x v="2"/>
    <s v="United States"/>
    <s v="New York City"/>
    <s v="New York"/>
    <n v="10011"/>
    <x v="3"/>
    <s v="OFF-LA-10001613"/>
    <x v="1"/>
    <x v="2"/>
    <s v="Avery File Folder Labels"/>
    <n v="8.64"/>
    <n v="3"/>
    <x v="0"/>
    <n v="4.2336"/>
    <x v="4"/>
    <x v="3"/>
  </r>
  <r>
    <n v="970"/>
    <s v="CA-2017-135279"/>
    <d v="2017-04-09T00:00:00"/>
    <d v="2017-11-04T00:00:00"/>
    <s v="First Class"/>
    <s v="BS-11800"/>
    <s v="Bryan Spruell"/>
    <x v="2"/>
    <s v="United States"/>
    <s v="New York City"/>
    <s v="New York"/>
    <n v="10011"/>
    <x v="3"/>
    <s v="OFF-ST-10001097"/>
    <x v="1"/>
    <x v="4"/>
    <s v="Office Impressions Heavy Duty Welded Shelving &amp; Multimedia Storage Drawers"/>
    <n v="501.81"/>
    <n v="3"/>
    <x v="0"/>
    <n v="0"/>
    <x v="4"/>
    <x v="3"/>
  </r>
  <r>
    <n v="971"/>
    <s v="CA-2014-115791"/>
    <d v="2014-01-16T00:00:00"/>
    <s v="1/18/2014"/>
    <s v="Second Class"/>
    <s v="DL-13315"/>
    <s v="Delfina Latchford"/>
    <x v="0"/>
    <s v="United States"/>
    <s v="Philadelphia"/>
    <s v="Pennsylvania"/>
    <n v="19134"/>
    <x v="3"/>
    <s v="FUR-FU-10001095"/>
    <x v="0"/>
    <x v="5"/>
    <s v="DAX Black Cherry Wood-Tone Poster Frame"/>
    <n v="127.104"/>
    <n v="6"/>
    <x v="2"/>
    <n v="28.598400000000002"/>
    <x v="46"/>
    <x v="2"/>
  </r>
  <r>
    <n v="972"/>
    <s v="CA-2014-115791"/>
    <d v="2014-01-16T00:00:00"/>
    <s v="1/18/2014"/>
    <s v="Second Class"/>
    <s v="DL-13315"/>
    <s v="Delfina Latchford"/>
    <x v="0"/>
    <s v="United States"/>
    <s v="Philadelphia"/>
    <s v="Pennsylvania"/>
    <n v="19134"/>
    <x v="3"/>
    <s v="TEC-PH-10004614"/>
    <x v="2"/>
    <x v="7"/>
    <s v="AT&amp;T 841000 Phone"/>
    <n v="124.2"/>
    <n v="3"/>
    <x v="10"/>
    <n v="-31.05"/>
    <x v="46"/>
    <x v="2"/>
  </r>
  <r>
    <n v="973"/>
    <s v="CA-2014-115791"/>
    <d v="2014-01-16T00:00:00"/>
    <s v="1/18/2014"/>
    <s v="Second Class"/>
    <s v="DL-13315"/>
    <s v="Delfina Latchford"/>
    <x v="0"/>
    <s v="United States"/>
    <s v="Philadelphia"/>
    <s v="Pennsylvania"/>
    <n v="19134"/>
    <x v="3"/>
    <s v="OFF-BI-10001575"/>
    <x v="1"/>
    <x v="8"/>
    <s v="GBC Linen Binding Covers"/>
    <n v="18.588000000000001"/>
    <n v="2"/>
    <x v="6"/>
    <n v="-13.6312"/>
    <x v="46"/>
    <x v="2"/>
  </r>
  <r>
    <n v="974"/>
    <s v="CA-2014-115791"/>
    <d v="2014-01-16T00:00:00"/>
    <s v="1/18/2014"/>
    <s v="Second Class"/>
    <s v="DL-13315"/>
    <s v="Delfina Latchford"/>
    <x v="0"/>
    <s v="United States"/>
    <s v="Philadelphia"/>
    <s v="Pennsylvania"/>
    <n v="19134"/>
    <x v="3"/>
    <s v="OFF-LA-10001074"/>
    <x v="1"/>
    <x v="2"/>
    <s v="Round Specialty Laser Printer Labels"/>
    <n v="30.071999999999999"/>
    <n v="3"/>
    <x v="2"/>
    <n v="10.1493"/>
    <x v="46"/>
    <x v="2"/>
  </r>
  <r>
    <n v="975"/>
    <s v="US-2017-103247"/>
    <d v="2017-10-05T00:00:00"/>
    <d v="2017-08-10T00:00:00"/>
    <s v="Second Class"/>
    <s v="PO-19195"/>
    <s v="Phillina Ober"/>
    <x v="2"/>
    <s v="United States"/>
    <s v="New York City"/>
    <s v="New York"/>
    <n v="10011"/>
    <x v="3"/>
    <s v="TEC-PH-10003555"/>
    <x v="2"/>
    <x v="7"/>
    <s v="Motorola HK250 Universal Bluetooth Headset"/>
    <n v="160.93"/>
    <n v="7"/>
    <x v="0"/>
    <n v="3.2185999999999999"/>
    <x v="13"/>
    <x v="3"/>
  </r>
  <r>
    <n v="976"/>
    <s v="US-2017-103247"/>
    <d v="2017-10-05T00:00:00"/>
    <d v="2017-08-10T00:00:00"/>
    <s v="Second Class"/>
    <s v="PO-19195"/>
    <s v="Phillina Ober"/>
    <x v="2"/>
    <s v="United States"/>
    <s v="New York City"/>
    <s v="New York"/>
    <n v="10011"/>
    <x v="3"/>
    <s v="OFF-BI-10004492"/>
    <x v="1"/>
    <x v="8"/>
    <s v="Tuf-Vin Binders"/>
    <n v="75.792000000000002"/>
    <n v="3"/>
    <x v="2"/>
    <n v="25.579799999999999"/>
    <x v="13"/>
    <x v="3"/>
  </r>
  <r>
    <n v="977"/>
    <s v="US-2017-100209"/>
    <d v="2017-07-09T00:00:00"/>
    <s v="7/15/2017"/>
    <s v="Standard Class"/>
    <s v="TD-20995"/>
    <s v="Tamara Dahlen"/>
    <x v="0"/>
    <s v="United States"/>
    <s v="Portland"/>
    <s v="Oregon"/>
    <n v="97206"/>
    <x v="1"/>
    <s v="OFF-BI-10002012"/>
    <x v="1"/>
    <x v="8"/>
    <s v="Wilson Jones Easy Flow II Sheet Lifters"/>
    <n v="1.08"/>
    <n v="2"/>
    <x v="6"/>
    <n v="-0.79200000000000004"/>
    <x v="10"/>
    <x v="3"/>
  </r>
  <r>
    <n v="978"/>
    <s v="CA-2017-159366"/>
    <d v="2017-01-07T00:00:00"/>
    <d v="2017-10-01T00:00:00"/>
    <s v="First Class"/>
    <s v="BW-11110"/>
    <s v="Bart Watters"/>
    <x v="1"/>
    <s v="United States"/>
    <s v="Detroit"/>
    <s v="Michigan"/>
    <n v="48205"/>
    <x v="2"/>
    <s v="TEC-MA-10000822"/>
    <x v="2"/>
    <x v="15"/>
    <s v="Lexmark MX611dhe Monochrome Laser Printer"/>
    <n v="3059.982"/>
    <n v="2"/>
    <x v="9"/>
    <n v="679.99599999999998"/>
    <x v="44"/>
    <x v="3"/>
  </r>
  <r>
    <n v="979"/>
    <s v="CA-2016-145499"/>
    <d v="2016-05-30T00:00:00"/>
    <s v="5/31/2016"/>
    <s v="First Class"/>
    <s v="RW-19690"/>
    <s v="Robert Waldorf"/>
    <x v="0"/>
    <s v="United States"/>
    <s v="Wilmington"/>
    <s v="North Carolina"/>
    <n v="28403"/>
    <x v="0"/>
    <s v="OFF-BI-10000848"/>
    <x v="1"/>
    <x v="8"/>
    <s v="Angle-D Ring Binders"/>
    <n v="3.282"/>
    <n v="2"/>
    <x v="6"/>
    <n v="-2.6255999999999999"/>
    <x v="35"/>
    <x v="0"/>
  </r>
  <r>
    <n v="980"/>
    <s v="CA-2015-157035"/>
    <d v="2015-12-09T00:00:00"/>
    <d v="2015-12-12T00:00:00"/>
    <s v="First Class"/>
    <s v="KB-16600"/>
    <s v="Ken Brennan"/>
    <x v="1"/>
    <s v="United States"/>
    <s v="Columbus"/>
    <s v="Indiana"/>
    <n v="47201"/>
    <x v="2"/>
    <s v="OFF-PA-10004156"/>
    <x v="1"/>
    <x v="10"/>
    <s v="Xerox 188"/>
    <n v="34.020000000000003"/>
    <n v="3"/>
    <x v="0"/>
    <n v="16.669799999999999"/>
    <x v="14"/>
    <x v="1"/>
  </r>
  <r>
    <n v="981"/>
    <s v="CA-2016-144939"/>
    <d v="2016-10-03T00:00:00"/>
    <d v="2016-08-10T00:00:00"/>
    <s v="Standard Class"/>
    <s v="EB-13870"/>
    <s v="Emily Burns"/>
    <x v="0"/>
    <s v="United States"/>
    <s v="New York City"/>
    <s v="New York"/>
    <n v="10035"/>
    <x v="3"/>
    <s v="FUR-CH-10003199"/>
    <x v="0"/>
    <x v="1"/>
    <s v="Office Star - Contemporary Task Swivel Chair"/>
    <n v="599.29200000000003"/>
    <n v="6"/>
    <x v="9"/>
    <n v="93.223200000000006"/>
    <x v="32"/>
    <x v="0"/>
  </r>
  <r>
    <n v="982"/>
    <s v="CA-2014-163419"/>
    <d v="2014-11-11T00:00:00"/>
    <s v="11/14/2014"/>
    <s v="Second Class"/>
    <s v="TZ-21580"/>
    <s v="Tracy Zic"/>
    <x v="0"/>
    <s v="United States"/>
    <s v="Louisville"/>
    <s v="Colorado"/>
    <n v="80027"/>
    <x v="1"/>
    <s v="OFF-AR-10000034"/>
    <x v="1"/>
    <x v="6"/>
    <s v="BIC Brite Liner Grip Highlighters, Assorted, 5/Pack"/>
    <n v="3.3919999999999999"/>
    <n v="1"/>
    <x v="2"/>
    <n v="0.80559999999999998"/>
    <x v="7"/>
    <x v="2"/>
  </r>
  <r>
    <n v="983"/>
    <s v="CA-2014-163419"/>
    <d v="2014-11-11T00:00:00"/>
    <s v="11/14/2014"/>
    <s v="Second Class"/>
    <s v="TZ-21580"/>
    <s v="Tracy Zic"/>
    <x v="0"/>
    <s v="United States"/>
    <s v="Louisville"/>
    <s v="Colorado"/>
    <n v="80027"/>
    <x v="1"/>
    <s v="TEC-PH-10000560"/>
    <x v="2"/>
    <x v="7"/>
    <s v="Samsung Galaxy S III - 16GB - pebble blue (T-Mobile)"/>
    <n v="559.98400000000004"/>
    <n v="2"/>
    <x v="2"/>
    <n v="55.998399999999997"/>
    <x v="7"/>
    <x v="2"/>
  </r>
  <r>
    <n v="984"/>
    <s v="CA-2014-163419"/>
    <d v="2014-11-11T00:00:00"/>
    <s v="11/14/2014"/>
    <s v="Second Class"/>
    <s v="TZ-21580"/>
    <s v="Tracy Zic"/>
    <x v="0"/>
    <s v="United States"/>
    <s v="Louisville"/>
    <s v="Colorado"/>
    <n v="80027"/>
    <x v="1"/>
    <s v="FUR-CH-10000665"/>
    <x v="0"/>
    <x v="1"/>
    <s v="Global Airflow Leather Mesh Back Chair, Black"/>
    <n v="603.91999999999996"/>
    <n v="5"/>
    <x v="2"/>
    <n v="75.489999999999995"/>
    <x v="7"/>
    <x v="2"/>
  </r>
  <r>
    <n v="985"/>
    <s v="CA-2017-100314"/>
    <d v="2017-09-29T00:00:00"/>
    <d v="2017-05-10T00:00:00"/>
    <s v="Standard Class"/>
    <s v="AS-10630"/>
    <s v="Ann Steele"/>
    <x v="2"/>
    <s v="United States"/>
    <s v="Pasadena"/>
    <s v="Texas"/>
    <n v="77506"/>
    <x v="2"/>
    <s v="OFF-LA-10001569"/>
    <x v="1"/>
    <x v="2"/>
    <s v="Avery 499"/>
    <n v="7.968"/>
    <n v="2"/>
    <x v="2"/>
    <n v="2.5895999999999999"/>
    <x v="15"/>
    <x v="3"/>
  </r>
  <r>
    <n v="986"/>
    <s v="CA-2017-100314"/>
    <d v="2017-09-29T00:00:00"/>
    <d v="2017-05-10T00:00:00"/>
    <s v="Standard Class"/>
    <s v="AS-10630"/>
    <s v="Ann Steele"/>
    <x v="2"/>
    <s v="United States"/>
    <s v="Pasadena"/>
    <s v="Texas"/>
    <n v="77506"/>
    <x v="2"/>
    <s v="OFF-EN-10000461"/>
    <x v="1"/>
    <x v="12"/>
    <s v="#10- 4 1/8&quot; x 9 1/2&quot; Recycled Envelopes"/>
    <n v="27.968"/>
    <n v="4"/>
    <x v="2"/>
    <n v="9.4391999999999996"/>
    <x v="15"/>
    <x v="3"/>
  </r>
  <r>
    <n v="987"/>
    <s v="CA-2017-100314"/>
    <d v="2017-09-29T00:00:00"/>
    <d v="2017-05-10T00:00:00"/>
    <s v="Standard Class"/>
    <s v="AS-10630"/>
    <s v="Ann Steele"/>
    <x v="2"/>
    <s v="United States"/>
    <s v="Pasadena"/>
    <s v="Texas"/>
    <n v="77506"/>
    <x v="2"/>
    <s v="TEC-MA-10003066"/>
    <x v="2"/>
    <x v="15"/>
    <s v="Wasp CCD Handheld Bar Code Reader"/>
    <n v="336.51"/>
    <n v="3"/>
    <x v="10"/>
    <n v="44.868000000000002"/>
    <x v="15"/>
    <x v="3"/>
  </r>
  <r>
    <n v="988"/>
    <s v="CA-2015-146829"/>
    <d v="2015-03-10T00:00:00"/>
    <d v="2015-10-03T00:00:00"/>
    <s v="Same Day"/>
    <s v="TS-21340"/>
    <s v="Toby Swindell"/>
    <x v="0"/>
    <s v="United States"/>
    <s v="Houston"/>
    <s v="Texas"/>
    <n v="77041"/>
    <x v="2"/>
    <s v="OFF-BI-10004022"/>
    <x v="1"/>
    <x v="8"/>
    <s v="Acco Suede Grain Vinyl Round Ring Binder"/>
    <n v="1.1120000000000001"/>
    <n v="2"/>
    <x v="3"/>
    <n v="-1.8904000000000001"/>
    <x v="29"/>
    <x v="1"/>
  </r>
  <r>
    <n v="989"/>
    <s v="CA-2017-167899"/>
    <d v="2017-05-21T00:00:00"/>
    <s v="5/26/2017"/>
    <s v="Standard Class"/>
    <s v="JG-15805"/>
    <s v="John Grady"/>
    <x v="1"/>
    <s v="United States"/>
    <s v="Auburn"/>
    <s v="New York"/>
    <n v="13021"/>
    <x v="3"/>
    <s v="FUR-FU-10004071"/>
    <x v="0"/>
    <x v="5"/>
    <s v="Luxo Professional Magnifying Clamp-On Fluorescent Lamps"/>
    <n v="520.04999999999995"/>
    <n v="5"/>
    <x v="0"/>
    <n v="72.807000000000002"/>
    <x v="24"/>
    <x v="3"/>
  </r>
  <r>
    <n v="990"/>
    <s v="CA-2017-167899"/>
    <d v="2017-05-21T00:00:00"/>
    <s v="5/26/2017"/>
    <s v="Standard Class"/>
    <s v="JG-15805"/>
    <s v="John Grady"/>
    <x v="1"/>
    <s v="United States"/>
    <s v="Auburn"/>
    <s v="New York"/>
    <n v="13021"/>
    <x v="3"/>
    <s v="OFF-AR-10001988"/>
    <x v="1"/>
    <x v="6"/>
    <s v="Bulldog Table or Wall-Mount Pencil Sharpener"/>
    <n v="17.97"/>
    <n v="3"/>
    <x v="0"/>
    <n v="5.2112999999999996"/>
    <x v="24"/>
    <x v="3"/>
  </r>
  <r>
    <n v="991"/>
    <s v="CA-2015-153549"/>
    <d v="2015-03-29T00:00:00"/>
    <s v="3/31/2015"/>
    <s v="Second Class"/>
    <s v="SL-20155"/>
    <s v="Sara Luxemburg"/>
    <x v="2"/>
    <s v="United States"/>
    <s v="Jacksonville"/>
    <s v="Florida"/>
    <n v="32216"/>
    <x v="0"/>
    <s v="FUR-CH-10004086"/>
    <x v="0"/>
    <x v="1"/>
    <s v="Hon 4070 Series Pagoda Armless Upholstered Stacking Chairs"/>
    <n v="1166.92"/>
    <n v="5"/>
    <x v="2"/>
    <n v="131.27850000000001"/>
    <x v="29"/>
    <x v="1"/>
  </r>
  <r>
    <n v="992"/>
    <s v="CA-2016-110023"/>
    <d v="2016-09-09T00:00:00"/>
    <d v="2016-11-09T00:00:00"/>
    <s v="First Class"/>
    <s v="TS-21610"/>
    <s v="Troy Staebel"/>
    <x v="0"/>
    <s v="United States"/>
    <s v="New York City"/>
    <s v="New York"/>
    <n v="10024"/>
    <x v="3"/>
    <s v="OFF-BI-10001036"/>
    <x v="1"/>
    <x v="8"/>
    <s v="Cardinal EasyOpen D-Ring Binders"/>
    <n v="14.624000000000001"/>
    <n v="2"/>
    <x v="2"/>
    <n v="5.484"/>
    <x v="21"/>
    <x v="0"/>
  </r>
  <r>
    <n v="993"/>
    <s v="CA-2016-105585"/>
    <d v="2016-08-26T00:00:00"/>
    <s v="8/27/2016"/>
    <s v="First Class"/>
    <s v="RF-19735"/>
    <s v="Roland Fjeld"/>
    <x v="0"/>
    <s v="United States"/>
    <s v="San Jose"/>
    <s v="California"/>
    <n v="95123"/>
    <x v="1"/>
    <s v="OFF-FA-10002983"/>
    <x v="1"/>
    <x v="13"/>
    <s v="Advantus SlideClip Paper Clips"/>
    <n v="10.23"/>
    <n v="3"/>
    <x v="0"/>
    <n v="4.9104000000000001"/>
    <x v="28"/>
    <x v="0"/>
  </r>
  <r>
    <n v="994"/>
    <s v="CA-2016-105585"/>
    <d v="2016-08-26T00:00:00"/>
    <s v="8/27/2016"/>
    <s v="First Class"/>
    <s v="RF-19735"/>
    <s v="Roland Fjeld"/>
    <x v="0"/>
    <s v="United States"/>
    <s v="San Jose"/>
    <s v="California"/>
    <n v="95123"/>
    <x v="1"/>
    <s v="OFF-PA-10003625"/>
    <x v="1"/>
    <x v="10"/>
    <s v="Xerox 1979"/>
    <n v="154.9"/>
    <n v="5"/>
    <x v="0"/>
    <n v="69.704999999999998"/>
    <x v="28"/>
    <x v="0"/>
  </r>
  <r>
    <n v="995"/>
    <s v="CA-2014-117639"/>
    <d v="2014-05-21T00:00:00"/>
    <s v="5/25/2014"/>
    <s v="Standard Class"/>
    <s v="MW-18235"/>
    <s v="Mitch Willingham"/>
    <x v="1"/>
    <s v="United States"/>
    <s v="Virginia Beach"/>
    <s v="Virginia"/>
    <n v="23464"/>
    <x v="0"/>
    <s v="OFF-BI-10003925"/>
    <x v="1"/>
    <x v="8"/>
    <s v="Fellowes PB300 Plastic Comb Binding Machine"/>
    <n v="2715.93"/>
    <n v="7"/>
    <x v="0"/>
    <n v="1276.4871000000001"/>
    <x v="8"/>
    <x v="2"/>
  </r>
  <r>
    <n v="996"/>
    <s v="CA-2014-117639"/>
    <d v="2014-05-21T00:00:00"/>
    <s v="5/25/2014"/>
    <s v="Standard Class"/>
    <s v="MW-18235"/>
    <s v="Mitch Willingham"/>
    <x v="1"/>
    <s v="United States"/>
    <s v="Virginia Beach"/>
    <s v="Virginia"/>
    <n v="23464"/>
    <x v="0"/>
    <s v="TEC-PH-10001530"/>
    <x v="2"/>
    <x v="7"/>
    <s v="Plantronics Voyager Pro Legend"/>
    <n v="617.97"/>
    <n v="3"/>
    <x v="0"/>
    <n v="173.0316"/>
    <x v="8"/>
    <x v="2"/>
  </r>
  <r>
    <n v="997"/>
    <s v="CA-2015-162537"/>
    <d v="2015-10-28T00:00:00"/>
    <d v="2015-03-11T00:00:00"/>
    <s v="Standard Class"/>
    <s v="RD-19585"/>
    <s v="Rob Dowd"/>
    <x v="0"/>
    <s v="United States"/>
    <s v="Henderson"/>
    <s v="Kentucky"/>
    <n v="42420"/>
    <x v="0"/>
    <s v="OFF-EN-10003862"/>
    <x v="1"/>
    <x v="12"/>
    <s v="Laser &amp; Ink Jet Business Envelopes"/>
    <n v="10.67"/>
    <n v="1"/>
    <x v="0"/>
    <n v="4.9081999999999999"/>
    <x v="2"/>
    <x v="1"/>
  </r>
  <r>
    <n v="998"/>
    <s v="CA-2015-162537"/>
    <d v="2015-10-28T00:00:00"/>
    <d v="2015-03-11T00:00:00"/>
    <s v="Standard Class"/>
    <s v="RD-19585"/>
    <s v="Rob Dowd"/>
    <x v="0"/>
    <s v="United States"/>
    <s v="Henderson"/>
    <s v="Kentucky"/>
    <n v="42420"/>
    <x v="0"/>
    <s v="OFF-ST-10004258"/>
    <x v="1"/>
    <x v="4"/>
    <s v="Portable Personal File Box"/>
    <n v="36.630000000000003"/>
    <n v="3"/>
    <x v="0"/>
    <n v="9.8901000000000003"/>
    <x v="2"/>
    <x v="1"/>
  </r>
  <r>
    <n v="999"/>
    <s v="CA-2015-162537"/>
    <d v="2015-10-28T00:00:00"/>
    <d v="2015-03-11T00:00:00"/>
    <s v="Standard Class"/>
    <s v="RD-19585"/>
    <s v="Rob Dowd"/>
    <x v="0"/>
    <s v="United States"/>
    <s v="Henderson"/>
    <s v="Kentucky"/>
    <n v="42420"/>
    <x v="0"/>
    <s v="FUR-FU-10002885"/>
    <x v="0"/>
    <x v="5"/>
    <s v="Magna Visual Magnetic Picture Hangers"/>
    <n v="24.1"/>
    <n v="5"/>
    <x v="0"/>
    <n v="9.1579999999999995"/>
    <x v="2"/>
    <x v="1"/>
  </r>
  <r>
    <n v="1000"/>
    <s v="CA-2015-162537"/>
    <d v="2015-10-28T00:00:00"/>
    <d v="2015-03-11T00:00:00"/>
    <s v="Standard Class"/>
    <s v="RD-19585"/>
    <s v="Rob Dowd"/>
    <x v="0"/>
    <s v="United States"/>
    <s v="Henderson"/>
    <s v="Kentucky"/>
    <n v="42420"/>
    <x v="0"/>
    <s v="FUR-FU-10001918"/>
    <x v="0"/>
    <x v="5"/>
    <s v="C-Line Cubicle Keepers Polyproplyene Holder With Velcro Backings"/>
    <n v="33.11"/>
    <n v="7"/>
    <x v="0"/>
    <n v="12.9129"/>
    <x v="2"/>
    <x v="1"/>
  </r>
  <r>
    <n v="1001"/>
    <s v="CA-2016-155488"/>
    <d v="2016-11-13T00:00:00"/>
    <s v="11/17/2016"/>
    <s v="Standard Class"/>
    <s v="FM-14290"/>
    <s v="Frank Merwin"/>
    <x v="2"/>
    <s v="United States"/>
    <s v="Vancouver"/>
    <s v="Washington"/>
    <n v="98661"/>
    <x v="1"/>
    <s v="OFF-AR-10002956"/>
    <x v="1"/>
    <x v="6"/>
    <s v="Boston 16801 Nautilus Battery Pencil Sharpener"/>
    <n v="44.02"/>
    <n v="2"/>
    <x v="0"/>
    <n v="11.4452"/>
    <x v="0"/>
    <x v="0"/>
  </r>
  <r>
    <n v="1002"/>
    <s v="CA-2015-124891"/>
    <d v="2015-07-31T00:00:00"/>
    <s v="7/31/2015"/>
    <s v="Same Day"/>
    <s v="RH-19495"/>
    <s v="Rick Hansen"/>
    <x v="0"/>
    <s v="United States"/>
    <s v="New York City"/>
    <s v="New York"/>
    <n v="10024"/>
    <x v="3"/>
    <s v="TEC-AC-10003033"/>
    <x v="2"/>
    <x v="11"/>
    <s v="Plantronics CS510 - Over-the-Head monaural Wireless Headset System"/>
    <n v="2309.65"/>
    <n v="7"/>
    <x v="0"/>
    <n v="762.18449999999996"/>
    <x v="38"/>
    <x v="1"/>
  </r>
  <r>
    <n v="1003"/>
    <s v="CA-2015-124891"/>
    <d v="2015-07-31T00:00:00"/>
    <s v="7/31/2015"/>
    <s v="Same Day"/>
    <s v="RH-19495"/>
    <s v="Rick Hansen"/>
    <x v="0"/>
    <s v="United States"/>
    <s v="New York City"/>
    <s v="New York"/>
    <n v="10024"/>
    <x v="3"/>
    <s v="FUR-TA-10002903"/>
    <x v="0"/>
    <x v="3"/>
    <s v="Bevis Round Bullnose 29&quot; High Table Top"/>
    <n v="1090.7819999999999"/>
    <n v="7"/>
    <x v="10"/>
    <n v="-290.87520000000001"/>
    <x v="38"/>
    <x v="1"/>
  </r>
  <r>
    <n v="1004"/>
    <s v="CA-2015-124891"/>
    <d v="2015-07-31T00:00:00"/>
    <s v="7/31/2015"/>
    <s v="Same Day"/>
    <s v="RH-19495"/>
    <s v="Rick Hansen"/>
    <x v="0"/>
    <s v="United States"/>
    <s v="New York City"/>
    <s v="New York"/>
    <n v="10024"/>
    <x v="3"/>
    <s v="OFF-PA-10004621"/>
    <x v="1"/>
    <x v="10"/>
    <s v="Xerox 212"/>
    <n v="19.440000000000001"/>
    <n v="3"/>
    <x v="0"/>
    <n v="9.3312000000000008"/>
    <x v="38"/>
    <x v="1"/>
  </r>
  <r>
    <n v="1005"/>
    <s v="CA-2015-126445"/>
    <d v="2015-08-27T00:00:00"/>
    <s v="8/31/2015"/>
    <s v="Standard Class"/>
    <s v="RA-19945"/>
    <s v="Ryan Akin"/>
    <x v="0"/>
    <s v="United States"/>
    <s v="Murrieta"/>
    <s v="California"/>
    <n v="92563"/>
    <x v="1"/>
    <s v="OFF-ST-10000046"/>
    <x v="1"/>
    <x v="4"/>
    <s v="Fellowes Super Stor/Drawer Files"/>
    <n v="484.65"/>
    <n v="3"/>
    <x v="0"/>
    <n v="92.083500000000001"/>
    <x v="37"/>
    <x v="1"/>
  </r>
  <r>
    <n v="1006"/>
    <s v="CA-2015-111199"/>
    <d v="2015-11-13T00:00:00"/>
    <s v="11/17/2015"/>
    <s v="Standard Class"/>
    <s v="JK-15730"/>
    <s v="Joe Kamberova"/>
    <x v="0"/>
    <s v="United States"/>
    <s v="Jacksonville"/>
    <s v="North Carolina"/>
    <n v="28540"/>
    <x v="0"/>
    <s v="OFF-PA-10001790"/>
    <x v="1"/>
    <x v="10"/>
    <s v="Xerox 1910"/>
    <n v="115.29600000000001"/>
    <n v="3"/>
    <x v="2"/>
    <n v="40.3536"/>
    <x v="6"/>
    <x v="1"/>
  </r>
  <r>
    <n v="1007"/>
    <s v="CA-2015-105312"/>
    <d v="2015-11-06T00:00:00"/>
    <d v="2015-09-11T00:00:00"/>
    <s v="First Class"/>
    <s v="MT-17815"/>
    <s v="Meg Tillman"/>
    <x v="0"/>
    <s v="United States"/>
    <s v="Scottsdale"/>
    <s v="Arizona"/>
    <n v="85254"/>
    <x v="1"/>
    <s v="OFF-EN-10002600"/>
    <x v="1"/>
    <x v="12"/>
    <s v="Redi-Strip #10 Envelopes, 4 1/8 x 9 1/2"/>
    <n v="7.08"/>
    <n v="3"/>
    <x v="2"/>
    <n v="2.4780000000000002"/>
    <x v="6"/>
    <x v="1"/>
  </r>
  <r>
    <n v="1008"/>
    <s v="CA-2015-105312"/>
    <d v="2015-11-06T00:00:00"/>
    <d v="2015-09-11T00:00:00"/>
    <s v="First Class"/>
    <s v="MT-17815"/>
    <s v="Meg Tillman"/>
    <x v="0"/>
    <s v="United States"/>
    <s v="Scottsdale"/>
    <s v="Arizona"/>
    <n v="85254"/>
    <x v="1"/>
    <s v="OFF-BI-10002049"/>
    <x v="1"/>
    <x v="8"/>
    <s v="UniKeep View Case Binders"/>
    <n v="4.4009999999999998"/>
    <n v="3"/>
    <x v="6"/>
    <n v="-3.5207999999999999"/>
    <x v="6"/>
    <x v="1"/>
  </r>
  <r>
    <n v="1009"/>
    <s v="US-2017-106705"/>
    <d v="2017-12-26T00:00:00"/>
    <d v="2018-01-01T00:00:00"/>
    <s v="Standard Class"/>
    <s v="PO-18850"/>
    <s v="Patrick O'Brill"/>
    <x v="0"/>
    <s v="United States"/>
    <s v="Burlington"/>
    <s v="Iowa"/>
    <n v="52601"/>
    <x v="2"/>
    <s v="OFF-PA-10001509"/>
    <x v="1"/>
    <x v="10"/>
    <s v="Recycled Desk Saver Line &quot;While You Were Out&quot; Book, 5 1/2&quot; X 4&quot;"/>
    <n v="44.75"/>
    <n v="5"/>
    <x v="0"/>
    <n v="20.585000000000001"/>
    <x v="22"/>
    <x v="3"/>
  </r>
  <r>
    <n v="1010"/>
    <s v="CA-2017-135034"/>
    <d v="2017-08-01T00:00:00"/>
    <d v="2017-03-08T00:00:00"/>
    <s v="First Class"/>
    <s v="AT-10735"/>
    <s v="Annie Thurman"/>
    <x v="0"/>
    <s v="United States"/>
    <s v="Chicago"/>
    <s v="Illinois"/>
    <n v="60653"/>
    <x v="2"/>
    <s v="TEC-PH-10003931"/>
    <x v="2"/>
    <x v="7"/>
    <s v="JBL Micro Wireless Portable Bluetooth Speaker"/>
    <n v="95.983999999999995"/>
    <n v="2"/>
    <x v="2"/>
    <n v="5.9989999999999997"/>
    <x v="43"/>
    <x v="3"/>
  </r>
  <r>
    <n v="1011"/>
    <s v="CA-2014-158540"/>
    <d v="2014-11-24T00:00:00"/>
    <s v="11/26/2014"/>
    <s v="First Class"/>
    <s v="VG-21790"/>
    <s v="Vivek Gonzalez"/>
    <x v="0"/>
    <s v="United States"/>
    <s v="San Diego"/>
    <s v="California"/>
    <n v="92037"/>
    <x v="1"/>
    <s v="FUR-FU-10001602"/>
    <x v="0"/>
    <x v="5"/>
    <s v="Eldon Delta Triangular Chair Mat, 52&quot; x 58&quot;, Clear"/>
    <n v="151.72"/>
    <n v="4"/>
    <x v="0"/>
    <n v="27.3096"/>
    <x v="7"/>
    <x v="2"/>
  </r>
  <r>
    <n v="1012"/>
    <s v="CA-2017-118437"/>
    <d v="2017-06-17T00:00:00"/>
    <s v="6/21/2017"/>
    <s v="Second Class"/>
    <s v="PF-19165"/>
    <s v="Philip Fox"/>
    <x v="0"/>
    <s v="United States"/>
    <s v="Olympia"/>
    <s v="Washington"/>
    <n v="98502"/>
    <x v="1"/>
    <s v="FUR-FU-10004848"/>
    <x v="0"/>
    <x v="5"/>
    <s v="Howard Miller 13-3/4&quot; Diameter Brushed Chrome Round Wall Clock"/>
    <n v="155.25"/>
    <n v="3"/>
    <x v="0"/>
    <n v="46.575000000000003"/>
    <x v="27"/>
    <x v="3"/>
  </r>
  <r>
    <n v="1013"/>
    <s v="CA-2017-118437"/>
    <d v="2017-06-17T00:00:00"/>
    <s v="6/21/2017"/>
    <s v="Second Class"/>
    <s v="PF-19165"/>
    <s v="Philip Fox"/>
    <x v="0"/>
    <s v="United States"/>
    <s v="Olympia"/>
    <s v="Washington"/>
    <n v="98502"/>
    <x v="1"/>
    <s v="OFF-ST-10003722"/>
    <x v="1"/>
    <x v="4"/>
    <s v="Project Tote Personal File"/>
    <n v="14.03"/>
    <n v="1"/>
    <x v="0"/>
    <n v="4.0686999999999998"/>
    <x v="27"/>
    <x v="3"/>
  </r>
  <r>
    <n v="1014"/>
    <s v="US-2015-126214"/>
    <d v="2015-12-21T00:00:00"/>
    <s v="12/24/2015"/>
    <s v="Second Class"/>
    <s v="JS-15880"/>
    <s v="John Stevenson"/>
    <x v="0"/>
    <s v="United States"/>
    <s v="Seattle"/>
    <s v="Washington"/>
    <n v="98103"/>
    <x v="1"/>
    <s v="FUR-TA-10003748"/>
    <x v="0"/>
    <x v="3"/>
    <s v="Bevis 36 x 72 Conference Tables"/>
    <n v="1618.37"/>
    <n v="13"/>
    <x v="0"/>
    <n v="356.04140000000001"/>
    <x v="14"/>
    <x v="1"/>
  </r>
  <r>
    <n v="1015"/>
    <s v="US-2015-126214"/>
    <d v="2015-12-21T00:00:00"/>
    <s v="12/24/2015"/>
    <s v="Second Class"/>
    <s v="JS-15880"/>
    <s v="John Stevenson"/>
    <x v="0"/>
    <s v="United States"/>
    <s v="Seattle"/>
    <s v="Washington"/>
    <n v="98103"/>
    <x v="1"/>
    <s v="TEC-AC-10003198"/>
    <x v="2"/>
    <x v="11"/>
    <s v="Enermax Acrylux Wireless Keyboard"/>
    <n v="99.6"/>
    <n v="1"/>
    <x v="0"/>
    <n v="36.851999999999997"/>
    <x v="14"/>
    <x v="1"/>
  </r>
  <r>
    <n v="1016"/>
    <s v="CA-2015-133025"/>
    <d v="2015-09-17T00:00:00"/>
    <s v="9/19/2015"/>
    <s v="Second Class"/>
    <s v="MO-17800"/>
    <s v="Meg O'Connel"/>
    <x v="2"/>
    <s v="United States"/>
    <s v="Los Angeles"/>
    <s v="California"/>
    <n v="90036"/>
    <x v="1"/>
    <s v="OFF-PA-10004100"/>
    <x v="1"/>
    <x v="10"/>
    <s v="Xerox 216"/>
    <n v="32.4"/>
    <n v="5"/>
    <x v="0"/>
    <n v="15.552"/>
    <x v="11"/>
    <x v="1"/>
  </r>
  <r>
    <n v="1017"/>
    <s v="CA-2015-108665"/>
    <d v="2015-07-06T00:00:00"/>
    <d v="2015-10-07T00:00:00"/>
    <s v="Standard Class"/>
    <s v="KM-16225"/>
    <s v="Kalyca Meade"/>
    <x v="1"/>
    <s v="United States"/>
    <s v="New York City"/>
    <s v="New York"/>
    <n v="10011"/>
    <x v="3"/>
    <s v="FUR-FU-10002191"/>
    <x v="0"/>
    <x v="5"/>
    <s v="G.E. Halogen Desk Lamp Bulbs"/>
    <n v="13.96"/>
    <n v="2"/>
    <x v="0"/>
    <n v="6.7008000000000001"/>
    <x v="38"/>
    <x v="1"/>
  </r>
  <r>
    <n v="1018"/>
    <s v="CA-2015-108665"/>
    <d v="2015-07-06T00:00:00"/>
    <d v="2015-10-07T00:00:00"/>
    <s v="Standard Class"/>
    <s v="KM-16225"/>
    <s v="Kalyca Meade"/>
    <x v="1"/>
    <s v="United States"/>
    <s v="New York City"/>
    <s v="New York"/>
    <n v="10011"/>
    <x v="3"/>
    <s v="FUR-FU-10000965"/>
    <x v="0"/>
    <x v="5"/>
    <s v="Howard Miller 11-1/2&quot; Diameter Ridgewood Wall Clock"/>
    <n v="155.82"/>
    <n v="3"/>
    <x v="0"/>
    <n v="63.886200000000002"/>
    <x v="38"/>
    <x v="1"/>
  </r>
  <r>
    <n v="1019"/>
    <s v="CA-2015-108665"/>
    <d v="2015-07-06T00:00:00"/>
    <d v="2015-10-07T00:00:00"/>
    <s v="Standard Class"/>
    <s v="KM-16225"/>
    <s v="Kalyca Meade"/>
    <x v="1"/>
    <s v="United States"/>
    <s v="New York City"/>
    <s v="New York"/>
    <n v="10011"/>
    <x v="3"/>
    <s v="TEC-PH-10004188"/>
    <x v="2"/>
    <x v="7"/>
    <s v="OtterBox Commuter Series Case - Samsung Galaxy S4"/>
    <n v="124.95"/>
    <n v="5"/>
    <x v="0"/>
    <n v="2.4990000000000001"/>
    <x v="38"/>
    <x v="1"/>
  </r>
  <r>
    <n v="1020"/>
    <s v="CA-2015-108665"/>
    <d v="2015-07-06T00:00:00"/>
    <d v="2015-10-07T00:00:00"/>
    <s v="Standard Class"/>
    <s v="KM-16225"/>
    <s v="Kalyca Meade"/>
    <x v="1"/>
    <s v="United States"/>
    <s v="New York City"/>
    <s v="New York"/>
    <n v="10011"/>
    <x v="3"/>
    <s v="OFF-ST-10001526"/>
    <x v="1"/>
    <x v="4"/>
    <s v="Iceberg Mobile Mega Data/Printer Cart "/>
    <n v="601.65"/>
    <n v="5"/>
    <x v="0"/>
    <n v="156.429"/>
    <x v="38"/>
    <x v="1"/>
  </r>
  <r>
    <n v="1021"/>
    <s v="CA-2015-124450"/>
    <d v="2015-04-27T00:00:00"/>
    <d v="2015-03-05T00:00:00"/>
    <s v="Standard Class"/>
    <s v="GT-14710"/>
    <s v="Greg Tran"/>
    <x v="0"/>
    <s v="United States"/>
    <s v="Washington"/>
    <s v="District of Columbia"/>
    <n v="20016"/>
    <x v="3"/>
    <s v="OFF-AR-10001166"/>
    <x v="1"/>
    <x v="6"/>
    <s v="Staples in misc. colors"/>
    <n v="22.74"/>
    <n v="3"/>
    <x v="0"/>
    <n v="8.8686000000000007"/>
    <x v="19"/>
    <x v="1"/>
  </r>
  <r>
    <n v="1022"/>
    <s v="CA-2015-124450"/>
    <d v="2015-04-27T00:00:00"/>
    <d v="2015-03-05T00:00:00"/>
    <s v="Standard Class"/>
    <s v="GT-14710"/>
    <s v="Greg Tran"/>
    <x v="0"/>
    <s v="United States"/>
    <s v="Washington"/>
    <s v="District of Columbia"/>
    <n v="20016"/>
    <x v="3"/>
    <s v="FUR-CH-10000309"/>
    <x v="0"/>
    <x v="1"/>
    <s v="Global Comet Stacking Arm Chair"/>
    <n v="1267.53"/>
    <n v="3"/>
    <x v="0"/>
    <n v="316.88249999999999"/>
    <x v="19"/>
    <x v="1"/>
  </r>
  <r>
    <n v="1023"/>
    <s v="CA-2015-124450"/>
    <d v="2015-04-27T00:00:00"/>
    <d v="2015-03-05T00:00:00"/>
    <s v="Standard Class"/>
    <s v="GT-14710"/>
    <s v="Greg Tran"/>
    <x v="0"/>
    <s v="United States"/>
    <s v="Washington"/>
    <s v="District of Columbia"/>
    <n v="20016"/>
    <x v="3"/>
    <s v="TEC-MA-10004212"/>
    <x v="2"/>
    <x v="15"/>
    <s v="Cisco SPA525G2 5-Line IP Phone"/>
    <n v="1379.92"/>
    <n v="8"/>
    <x v="0"/>
    <n v="648.56240000000003"/>
    <x v="19"/>
    <x v="1"/>
  </r>
  <r>
    <n v="1024"/>
    <s v="CA-2015-167269"/>
    <d v="2015-06-16T00:00:00"/>
    <s v="6/20/2015"/>
    <s v="Standard Class"/>
    <s v="PB-19150"/>
    <s v="Philip Brown"/>
    <x v="0"/>
    <s v="United States"/>
    <s v="Philadelphia"/>
    <s v="Pennsylvania"/>
    <n v="19134"/>
    <x v="3"/>
    <s v="OFF-EN-10003072"/>
    <x v="1"/>
    <x v="12"/>
    <s v="Peel &amp; Seel Envelopes"/>
    <n v="6.2080000000000002"/>
    <n v="2"/>
    <x v="2"/>
    <n v="2.1728000000000001"/>
    <x v="40"/>
    <x v="1"/>
  </r>
  <r>
    <n v="1025"/>
    <s v="CA-2017-106964"/>
    <d v="2017-12-17T00:00:00"/>
    <s v="12/20/2017"/>
    <s v="First Class"/>
    <s v="HR-14770"/>
    <s v="Hallie Redmond"/>
    <x v="2"/>
    <s v="United States"/>
    <s v="Los Angeles"/>
    <s v="California"/>
    <n v="90045"/>
    <x v="1"/>
    <s v="OFF-BI-10000320"/>
    <x v="1"/>
    <x v="8"/>
    <s v="GBC Plastic Binding Combs"/>
    <n v="11.808"/>
    <n v="2"/>
    <x v="2"/>
    <n v="4.2804000000000002"/>
    <x v="22"/>
    <x v="3"/>
  </r>
  <r>
    <n v="1026"/>
    <s v="CA-2016-126529"/>
    <d v="2016-01-11T00:00:00"/>
    <s v="1/13/2016"/>
    <s v="Second Class"/>
    <s v="DE-13255"/>
    <s v="Deanra Eno"/>
    <x v="2"/>
    <s v="United States"/>
    <s v="Springfield"/>
    <s v="Ohio"/>
    <n v="45503"/>
    <x v="3"/>
    <s v="OFF-PA-10001166"/>
    <x v="1"/>
    <x v="10"/>
    <s v="Xerox 2"/>
    <n v="15.552"/>
    <n v="3"/>
    <x v="2"/>
    <n v="5.4432"/>
    <x v="12"/>
    <x v="0"/>
  </r>
  <r>
    <n v="1027"/>
    <s v="CA-2016-126529"/>
    <d v="2016-01-11T00:00:00"/>
    <s v="1/13/2016"/>
    <s v="Second Class"/>
    <s v="DE-13255"/>
    <s v="Deanra Eno"/>
    <x v="2"/>
    <s v="United States"/>
    <s v="Springfield"/>
    <s v="Ohio"/>
    <n v="45503"/>
    <x v="3"/>
    <s v="OFF-PA-10003656"/>
    <x v="1"/>
    <x v="10"/>
    <s v="Xerox 1935"/>
    <n v="63.311999999999998"/>
    <n v="3"/>
    <x v="2"/>
    <n v="20.5764"/>
    <x v="12"/>
    <x v="0"/>
  </r>
  <r>
    <n v="1028"/>
    <s v="CA-2016-126529"/>
    <d v="2016-01-11T00:00:00"/>
    <s v="1/13/2016"/>
    <s v="Second Class"/>
    <s v="DE-13255"/>
    <s v="Deanra Eno"/>
    <x v="2"/>
    <s v="United States"/>
    <s v="Springfield"/>
    <s v="Ohio"/>
    <n v="45503"/>
    <x v="3"/>
    <s v="TEC-PH-10000148"/>
    <x v="2"/>
    <x v="7"/>
    <s v="Cyber Acoustics AC-202b Speech Recognition Stereo Headset"/>
    <n v="15.587999999999999"/>
    <n v="2"/>
    <x v="10"/>
    <n v="-9.8724000000000007"/>
    <x v="12"/>
    <x v="0"/>
  </r>
  <r>
    <n v="1029"/>
    <s v="CA-2014-163552"/>
    <d v="2014-07-11T00:00:00"/>
    <s v="7/15/2014"/>
    <s v="Standard Class"/>
    <s v="LA-16780"/>
    <s v="Laura Armstrong"/>
    <x v="1"/>
    <s v="United States"/>
    <s v="Hackensack"/>
    <s v="New Jersey"/>
    <n v="7601"/>
    <x v="3"/>
    <s v="OFF-PA-10000474"/>
    <x v="1"/>
    <x v="10"/>
    <s v="Easy-staple paper"/>
    <n v="177.2"/>
    <n v="5"/>
    <x v="0"/>
    <n v="83.284000000000006"/>
    <x v="39"/>
    <x v="2"/>
  </r>
  <r>
    <n v="1030"/>
    <s v="CA-2014-163552"/>
    <d v="2014-07-11T00:00:00"/>
    <s v="7/15/2014"/>
    <s v="Standard Class"/>
    <s v="LA-16780"/>
    <s v="Laura Armstrong"/>
    <x v="1"/>
    <s v="United States"/>
    <s v="Hackensack"/>
    <s v="New Jersey"/>
    <n v="7601"/>
    <x v="3"/>
    <s v="TEC-PH-10003885"/>
    <x v="2"/>
    <x v="7"/>
    <s v="Cisco SPA508G"/>
    <n v="197.97"/>
    <n v="3"/>
    <x v="0"/>
    <n v="57.411299999999997"/>
    <x v="39"/>
    <x v="2"/>
  </r>
  <r>
    <n v="1031"/>
    <s v="CA-2014-163552"/>
    <d v="2014-07-11T00:00:00"/>
    <s v="7/15/2014"/>
    <s v="Standard Class"/>
    <s v="LA-16780"/>
    <s v="Laura Armstrong"/>
    <x v="1"/>
    <s v="United States"/>
    <s v="Hackensack"/>
    <s v="New Jersey"/>
    <n v="7601"/>
    <x v="3"/>
    <s v="FUR-CH-10003379"/>
    <x v="0"/>
    <x v="1"/>
    <s v="Global Commerce Series High-Back Swivel/Tilt Chairs"/>
    <n v="854.94"/>
    <n v="3"/>
    <x v="0"/>
    <n v="213.73500000000001"/>
    <x v="39"/>
    <x v="2"/>
  </r>
  <r>
    <n v="1032"/>
    <s v="CA-2014-163552"/>
    <d v="2014-07-11T00:00:00"/>
    <s v="7/15/2014"/>
    <s v="Standard Class"/>
    <s v="LA-16780"/>
    <s v="Laura Armstrong"/>
    <x v="1"/>
    <s v="United States"/>
    <s v="Hackensack"/>
    <s v="New Jersey"/>
    <n v="7601"/>
    <x v="3"/>
    <s v="FUR-FU-10000629"/>
    <x v="0"/>
    <x v="5"/>
    <s v="9-3/4 Diameter Round Wall Clock"/>
    <n v="124.11"/>
    <n v="9"/>
    <x v="0"/>
    <n v="52.126199999999997"/>
    <x v="39"/>
    <x v="2"/>
  </r>
  <r>
    <n v="1033"/>
    <s v="CA-2014-163552"/>
    <d v="2014-07-11T00:00:00"/>
    <s v="7/15/2014"/>
    <s v="Standard Class"/>
    <s v="LA-16780"/>
    <s v="Laura Armstrong"/>
    <x v="1"/>
    <s v="United States"/>
    <s v="Hackensack"/>
    <s v="New Jersey"/>
    <n v="7601"/>
    <x v="3"/>
    <s v="OFF-LA-10001175"/>
    <x v="1"/>
    <x v="2"/>
    <s v="Avery 514"/>
    <n v="14.4"/>
    <n v="5"/>
    <x v="0"/>
    <n v="7.056"/>
    <x v="39"/>
    <x v="2"/>
  </r>
  <r>
    <n v="1034"/>
    <s v="CA-2016-109820"/>
    <d v="2016-11-20T00:00:00"/>
    <s v="11/22/2016"/>
    <s v="First Class"/>
    <s v="AG-10390"/>
    <s v="Allen Goldenen"/>
    <x v="0"/>
    <s v="United States"/>
    <s v="Cincinnati"/>
    <s v="Ohio"/>
    <n v="45231"/>
    <x v="3"/>
    <s v="OFF-PA-10000955"/>
    <x v="1"/>
    <x v="10"/>
    <s v="Southworth 25% Cotton Granite Paper &amp; Envelopes"/>
    <n v="15.696"/>
    <n v="3"/>
    <x v="2"/>
    <n v="5.1012000000000004"/>
    <x v="0"/>
    <x v="0"/>
  </r>
  <r>
    <n v="1035"/>
    <s v="CA-2016-109820"/>
    <d v="2016-11-20T00:00:00"/>
    <s v="11/22/2016"/>
    <s v="First Class"/>
    <s v="AG-10390"/>
    <s v="Allen Goldenen"/>
    <x v="0"/>
    <s v="United States"/>
    <s v="Cincinnati"/>
    <s v="Ohio"/>
    <n v="45231"/>
    <x v="3"/>
    <s v="OFF-BI-10003460"/>
    <x v="1"/>
    <x v="8"/>
    <s v="Acco 3-Hole Punch"/>
    <n v="2.6280000000000001"/>
    <n v="2"/>
    <x v="6"/>
    <n v="-1.9272"/>
    <x v="0"/>
    <x v="0"/>
  </r>
  <r>
    <n v="1036"/>
    <s v="CA-2016-109820"/>
    <d v="2016-11-20T00:00:00"/>
    <s v="11/22/2016"/>
    <s v="First Class"/>
    <s v="AG-10390"/>
    <s v="Allen Goldenen"/>
    <x v="0"/>
    <s v="United States"/>
    <s v="Cincinnati"/>
    <s v="Ohio"/>
    <n v="45231"/>
    <x v="3"/>
    <s v="OFF-BI-10000474"/>
    <x v="1"/>
    <x v="8"/>
    <s v="Avery Recycled Flexi-View Covers for Binding Systems"/>
    <n v="14.427"/>
    <n v="3"/>
    <x v="6"/>
    <n v="-10.579800000000001"/>
    <x v="0"/>
    <x v="0"/>
  </r>
  <r>
    <n v="1037"/>
    <s v="CA-2016-113061"/>
    <d v="2016-04-22T00:00:00"/>
    <s v="4/26/2016"/>
    <s v="Standard Class"/>
    <s v="EL-13735"/>
    <s v="Ed Ludwig"/>
    <x v="2"/>
    <s v="United States"/>
    <s v="Jefferson City"/>
    <s v="Missouri"/>
    <n v="65109"/>
    <x v="2"/>
    <s v="FUR-FU-10003975"/>
    <x v="0"/>
    <x v="5"/>
    <s v="Eldon Advantage Chair Mats for Low to Medium Pile Carpets"/>
    <n v="86.62"/>
    <n v="2"/>
    <x v="0"/>
    <n v="8.6620000000000008"/>
    <x v="25"/>
    <x v="0"/>
  </r>
  <r>
    <n v="1038"/>
    <s v="CA-2015-127418"/>
    <d v="2015-06-13T00:00:00"/>
    <s v="6/14/2015"/>
    <s v="First Class"/>
    <s v="JJ-15445"/>
    <s v="Jennifer Jackson"/>
    <x v="0"/>
    <s v="United States"/>
    <s v="Los Angeles"/>
    <s v="California"/>
    <n v="90004"/>
    <x v="1"/>
    <s v="OFF-BI-10003707"/>
    <x v="1"/>
    <x v="8"/>
    <s v="Aluminum Screw Posts"/>
    <n v="36.624000000000002"/>
    <n v="3"/>
    <x v="2"/>
    <n v="13.734"/>
    <x v="40"/>
    <x v="1"/>
  </r>
  <r>
    <n v="1039"/>
    <s v="CA-2017-121818"/>
    <d v="2017-11-20T00:00:00"/>
    <s v="11/21/2017"/>
    <s v="First Class"/>
    <s v="JH-15430"/>
    <s v="Jennifer Halladay"/>
    <x v="0"/>
    <s v="United States"/>
    <s v="Burlington"/>
    <s v="North Carolina"/>
    <n v="27217"/>
    <x v="0"/>
    <s v="OFF-AR-10000203"/>
    <x v="1"/>
    <x v="6"/>
    <s v="Newell 336"/>
    <n v="23.968"/>
    <n v="7"/>
    <x v="2"/>
    <n v="2.6964000000000001"/>
    <x v="23"/>
    <x v="3"/>
  </r>
  <r>
    <n v="1040"/>
    <s v="CA-2017-121818"/>
    <d v="2017-11-20T00:00:00"/>
    <s v="11/21/2017"/>
    <s v="First Class"/>
    <s v="JH-15430"/>
    <s v="Jennifer Halladay"/>
    <x v="0"/>
    <s v="United States"/>
    <s v="Burlington"/>
    <s v="North Carolina"/>
    <n v="27217"/>
    <x v="0"/>
    <s v="OFF-AR-10004790"/>
    <x v="1"/>
    <x v="6"/>
    <s v="Staples in misc. colors"/>
    <n v="28.728000000000002"/>
    <n v="3"/>
    <x v="2"/>
    <n v="1.7955000000000001"/>
    <x v="23"/>
    <x v="3"/>
  </r>
  <r>
    <n v="1041"/>
    <s v="CA-2016-127670"/>
    <d v="2016-03-20T00:00:00"/>
    <s v="3/24/2016"/>
    <s v="Standard Class"/>
    <s v="RD-19660"/>
    <s v="Robert Dilbeck"/>
    <x v="2"/>
    <s v="United States"/>
    <s v="Saint Peters"/>
    <s v="Missouri"/>
    <n v="63376"/>
    <x v="2"/>
    <s v="FUR-TA-10001095"/>
    <x v="0"/>
    <x v="3"/>
    <s v="Chromcraft Round Conference Tables"/>
    <n v="697.16"/>
    <n v="4"/>
    <x v="0"/>
    <n v="146.40360000000001"/>
    <x v="17"/>
    <x v="0"/>
  </r>
  <r>
    <n v="1042"/>
    <s v="CA-2016-102981"/>
    <d v="2016-09-06T00:00:00"/>
    <d v="2016-09-09T00:00:00"/>
    <s v="Second Class"/>
    <s v="MO-17500"/>
    <s v="Mary O'Rourke"/>
    <x v="0"/>
    <s v="United States"/>
    <s v="New York City"/>
    <s v="New York"/>
    <n v="10035"/>
    <x v="3"/>
    <s v="TEC-AC-10004761"/>
    <x v="2"/>
    <x v="11"/>
    <s v="Maxell 4.7GB DVD+RW 3/Pack"/>
    <n v="31.86"/>
    <n v="2"/>
    <x v="0"/>
    <n v="11.151"/>
    <x v="21"/>
    <x v="0"/>
  </r>
  <r>
    <n v="1043"/>
    <s v="CA-2016-102981"/>
    <d v="2016-09-06T00:00:00"/>
    <d v="2016-09-09T00:00:00"/>
    <s v="Second Class"/>
    <s v="MO-17500"/>
    <s v="Mary O'Rourke"/>
    <x v="0"/>
    <s v="United States"/>
    <s v="New York City"/>
    <s v="New York"/>
    <n v="10035"/>
    <x v="3"/>
    <s v="FUR-BO-10001811"/>
    <x v="0"/>
    <x v="0"/>
    <s v="Atlantic Metals Mobile 5-Shelf Bookcases, Custom Colors"/>
    <n v="722.35199999999998"/>
    <n v="3"/>
    <x v="2"/>
    <n v="90.293999999999997"/>
    <x v="21"/>
    <x v="0"/>
  </r>
  <r>
    <n v="1044"/>
    <s v="CA-2017-115651"/>
    <d v="2017-07-09T00:00:00"/>
    <d v="2017-12-07T00:00:00"/>
    <s v="First Class"/>
    <s v="NS-18640"/>
    <s v="Noel Staavos"/>
    <x v="1"/>
    <s v="United States"/>
    <s v="Chicago"/>
    <s v="Illinois"/>
    <n v="60610"/>
    <x v="2"/>
    <s v="OFF-AR-10001130"/>
    <x v="1"/>
    <x v="6"/>
    <s v="Quartet Alpha White Chalk, 12/Pack"/>
    <n v="8.84"/>
    <n v="5"/>
    <x v="2"/>
    <n v="2.9834999999999998"/>
    <x v="10"/>
    <x v="3"/>
  </r>
  <r>
    <n v="1045"/>
    <s v="CA-2017-115651"/>
    <d v="2017-07-09T00:00:00"/>
    <d v="2017-12-07T00:00:00"/>
    <s v="First Class"/>
    <s v="NS-18640"/>
    <s v="Noel Staavos"/>
    <x v="1"/>
    <s v="United States"/>
    <s v="Chicago"/>
    <s v="Illinois"/>
    <n v="60610"/>
    <x v="2"/>
    <s v="OFF-AP-10000055"/>
    <x v="1"/>
    <x v="9"/>
    <s v="Belkin F9S820V06 8 Outlet Surge"/>
    <n v="58.463999999999999"/>
    <n v="9"/>
    <x v="3"/>
    <n v="-146.16"/>
    <x v="10"/>
    <x v="3"/>
  </r>
  <r>
    <n v="1046"/>
    <s v="CA-2017-152702"/>
    <d v="2017-10-12T00:00:00"/>
    <s v="10/16/2017"/>
    <s v="Standard Class"/>
    <s v="SN-20710"/>
    <s v="Steve Nguyen"/>
    <x v="2"/>
    <s v="United States"/>
    <s v="Rockford"/>
    <s v="Illinois"/>
    <n v="61107"/>
    <x v="2"/>
    <s v="FUR-CH-10002304"/>
    <x v="0"/>
    <x v="1"/>
    <s v="Global Stack Chair without Arms, Black"/>
    <n v="254.60400000000001"/>
    <n v="14"/>
    <x v="4"/>
    <n v="-18.186"/>
    <x v="13"/>
    <x v="3"/>
  </r>
  <r>
    <n v="1047"/>
    <s v="CA-2016-169103"/>
    <d v="2016-03-08T00:00:00"/>
    <s v="3/13/2016"/>
    <s v="Standard Class"/>
    <s v="ZC-21910"/>
    <s v="Zuschuss Carroll"/>
    <x v="0"/>
    <s v="United States"/>
    <s v="Miami"/>
    <s v="Florida"/>
    <n v="33142"/>
    <x v="0"/>
    <s v="TEC-PH-10001530"/>
    <x v="2"/>
    <x v="7"/>
    <s v="Cisco Unified IP Phone 7945G VoIP phone"/>
    <n v="1363.96"/>
    <n v="5"/>
    <x v="2"/>
    <n v="85.247500000000002"/>
    <x v="17"/>
    <x v="0"/>
  </r>
  <r>
    <n v="1048"/>
    <s v="CA-2016-169103"/>
    <d v="2016-03-08T00:00:00"/>
    <s v="3/13/2016"/>
    <s v="Standard Class"/>
    <s v="ZC-21910"/>
    <s v="Zuschuss Carroll"/>
    <x v="0"/>
    <s v="United States"/>
    <s v="Miami"/>
    <s v="Florida"/>
    <n v="33142"/>
    <x v="0"/>
    <s v="FUR-FU-10004006"/>
    <x v="0"/>
    <x v="5"/>
    <s v="Deflect-o DuraMat Lighweight, Studded, Beveled Mat for Low Pile Carpeting"/>
    <n v="102.36"/>
    <n v="3"/>
    <x v="2"/>
    <n v="-3.8384999999999998"/>
    <x v="17"/>
    <x v="0"/>
  </r>
  <r>
    <n v="1049"/>
    <s v="CA-2014-139192"/>
    <d v="2014-05-27T00:00:00"/>
    <d v="2014-01-06T00:00:00"/>
    <s v="Second Class"/>
    <s v="LC-16885"/>
    <s v="Lena Creighton"/>
    <x v="0"/>
    <s v="United States"/>
    <s v="San Francisco"/>
    <s v="California"/>
    <n v="94109"/>
    <x v="1"/>
    <s v="TEC-PH-10000486"/>
    <x v="2"/>
    <x v="7"/>
    <s v="Plantronics HL10 Handset Lifter"/>
    <n v="1113.5039999999999"/>
    <n v="12"/>
    <x v="2"/>
    <n v="125.2692"/>
    <x v="8"/>
    <x v="2"/>
  </r>
  <r>
    <n v="1050"/>
    <s v="CA-2014-139192"/>
    <d v="2014-05-27T00:00:00"/>
    <d v="2014-01-06T00:00:00"/>
    <s v="Second Class"/>
    <s v="LC-16885"/>
    <s v="Lena Creighton"/>
    <x v="0"/>
    <s v="United States"/>
    <s v="San Francisco"/>
    <s v="California"/>
    <n v="94109"/>
    <x v="1"/>
    <s v="TEC-AC-10001606"/>
    <x v="2"/>
    <x v="11"/>
    <s v="Logitech Wireless Performance Mouse MX for PC and Mac"/>
    <n v="99.99"/>
    <n v="1"/>
    <x v="0"/>
    <n v="37.996200000000002"/>
    <x v="8"/>
    <x v="2"/>
  </r>
  <r>
    <n v="1051"/>
    <s v="US-2015-153500"/>
    <d v="2015-07-03T00:00:00"/>
    <d v="2015-05-07T00:00:00"/>
    <s v="First Class"/>
    <s v="DG-13300"/>
    <s v="Deirdre Greer"/>
    <x v="1"/>
    <s v="United States"/>
    <s v="Philadelphia"/>
    <s v="Pennsylvania"/>
    <n v="19134"/>
    <x v="3"/>
    <s v="FUR-FU-10000293"/>
    <x v="0"/>
    <x v="5"/>
    <s v="Eldon Antistatic Chair Mats for Low to Medium Pile Carpets"/>
    <n v="168.464"/>
    <n v="2"/>
    <x v="2"/>
    <n v="-29.481200000000001"/>
    <x v="38"/>
    <x v="1"/>
  </r>
  <r>
    <n v="1052"/>
    <s v="US-2015-153500"/>
    <d v="2015-07-03T00:00:00"/>
    <d v="2015-05-07T00:00:00"/>
    <s v="First Class"/>
    <s v="DG-13300"/>
    <s v="Deirdre Greer"/>
    <x v="1"/>
    <s v="United States"/>
    <s v="Philadelphia"/>
    <s v="Pennsylvania"/>
    <n v="19134"/>
    <x v="3"/>
    <s v="OFF-PA-10001307"/>
    <x v="1"/>
    <x v="10"/>
    <s v="Important Message Pads, 50 4-1/4 x 5-1/2 Forms per Pad"/>
    <n v="6.72"/>
    <n v="2"/>
    <x v="2"/>
    <n v="2.4359999999999999"/>
    <x v="38"/>
    <x v="1"/>
  </r>
  <r>
    <n v="1053"/>
    <s v="US-2015-153500"/>
    <d v="2015-07-03T00:00:00"/>
    <d v="2015-05-07T00:00:00"/>
    <s v="First Class"/>
    <s v="DG-13300"/>
    <s v="Deirdre Greer"/>
    <x v="1"/>
    <s v="United States"/>
    <s v="Philadelphia"/>
    <s v="Pennsylvania"/>
    <n v="19134"/>
    <x v="3"/>
    <s v="FUR-FU-10004460"/>
    <x v="0"/>
    <x v="5"/>
    <s v="Howard Miller 12&quot; Round Wall Clock"/>
    <n v="282.88799999999998"/>
    <n v="9"/>
    <x v="2"/>
    <n v="56.577599999999997"/>
    <x v="38"/>
    <x v="1"/>
  </r>
  <r>
    <n v="1054"/>
    <s v="CA-2015-110667"/>
    <d v="2015-04-04T00:00:00"/>
    <d v="2015-08-04T00:00:00"/>
    <s v="Standard Class"/>
    <s v="NF-18595"/>
    <s v="Nicole Fjeld"/>
    <x v="2"/>
    <s v="United States"/>
    <s v="New York City"/>
    <s v="New York"/>
    <n v="10009"/>
    <x v="3"/>
    <s v="OFF-AR-10000716"/>
    <x v="1"/>
    <x v="6"/>
    <s v="DIXON Ticonderoga Erasable Checking Pencils"/>
    <n v="11.16"/>
    <n v="2"/>
    <x v="0"/>
    <n v="4.3524000000000003"/>
    <x v="19"/>
    <x v="1"/>
  </r>
  <r>
    <n v="1055"/>
    <s v="CA-2015-110667"/>
    <d v="2015-04-04T00:00:00"/>
    <d v="2015-08-04T00:00:00"/>
    <s v="Standard Class"/>
    <s v="NF-18595"/>
    <s v="Nicole Fjeld"/>
    <x v="2"/>
    <s v="United States"/>
    <s v="New York City"/>
    <s v="New York"/>
    <n v="10009"/>
    <x v="3"/>
    <s v="FUR-FU-10004622"/>
    <x v="0"/>
    <x v="5"/>
    <s v="Eldon Advantage Foldable Chair Mats for Low Pile Carpets"/>
    <n v="108.4"/>
    <n v="2"/>
    <x v="0"/>
    <n v="22.763999999999999"/>
    <x v="19"/>
    <x v="1"/>
  </r>
  <r>
    <n v="1056"/>
    <s v="CA-2015-110667"/>
    <d v="2015-04-04T00:00:00"/>
    <d v="2015-08-04T00:00:00"/>
    <s v="Standard Class"/>
    <s v="NF-18595"/>
    <s v="Nicole Fjeld"/>
    <x v="2"/>
    <s v="United States"/>
    <s v="New York City"/>
    <s v="New York"/>
    <n v="10009"/>
    <x v="3"/>
    <s v="OFF-BI-10002735"/>
    <x v="1"/>
    <x v="8"/>
    <s v="GBC Prestige Therm-A-Bind Covers"/>
    <n v="82.343999999999994"/>
    <n v="3"/>
    <x v="2"/>
    <n v="27.7911"/>
    <x v="19"/>
    <x v="1"/>
  </r>
  <r>
    <n v="1057"/>
    <s v="CA-2015-110667"/>
    <d v="2015-04-04T00:00:00"/>
    <d v="2015-08-04T00:00:00"/>
    <s v="Standard Class"/>
    <s v="NF-18595"/>
    <s v="Nicole Fjeld"/>
    <x v="2"/>
    <s v="United States"/>
    <s v="New York City"/>
    <s v="New York"/>
    <n v="10009"/>
    <x v="3"/>
    <s v="OFF-BI-10003529"/>
    <x v="1"/>
    <x v="8"/>
    <s v="Avery Round Ring Poly Binders"/>
    <n v="9.0879999999999992"/>
    <n v="4"/>
    <x v="2"/>
    <n v="3.2944"/>
    <x v="19"/>
    <x v="1"/>
  </r>
  <r>
    <n v="1058"/>
    <s v="CA-2017-167150"/>
    <d v="2017-12-10T00:00:00"/>
    <s v="12/17/2017"/>
    <s v="Standard Class"/>
    <s v="BP-11185"/>
    <s v="Ben Peterman"/>
    <x v="1"/>
    <s v="United States"/>
    <s v="San Diego"/>
    <s v="California"/>
    <n v="92037"/>
    <x v="1"/>
    <s v="OFF-BI-10001097"/>
    <x v="1"/>
    <x v="8"/>
    <s v="Avery Hole Reinforcements"/>
    <n v="19.936"/>
    <n v="4"/>
    <x v="2"/>
    <n v="7.2267999999999999"/>
    <x v="22"/>
    <x v="3"/>
  </r>
  <r>
    <n v="1059"/>
    <s v="CA-2017-167150"/>
    <d v="2017-12-10T00:00:00"/>
    <s v="12/17/2017"/>
    <s v="Standard Class"/>
    <s v="BP-11185"/>
    <s v="Ben Peterman"/>
    <x v="1"/>
    <s v="United States"/>
    <s v="San Diego"/>
    <s v="California"/>
    <n v="92037"/>
    <x v="1"/>
    <s v="OFF-BI-10001597"/>
    <x v="1"/>
    <x v="8"/>
    <s v="Wilson Jones Ledger-Size, Piano-Hinge Binder, 2&quot;, Blue"/>
    <n v="65.567999999999998"/>
    <n v="2"/>
    <x v="2"/>
    <n v="22.948799999999999"/>
    <x v="22"/>
    <x v="3"/>
  </r>
  <r>
    <n v="1060"/>
    <s v="CA-2016-105284"/>
    <d v="2016-11-24T00:00:00"/>
    <d v="2016-01-12T00:00:00"/>
    <s v="Standard Class"/>
    <s v="MG-17650"/>
    <s v="Matthew Grinstein"/>
    <x v="2"/>
    <s v="United States"/>
    <s v="Philadelphia"/>
    <s v="Pennsylvania"/>
    <n v="19143"/>
    <x v="3"/>
    <s v="OFF-FA-10001754"/>
    <x v="1"/>
    <x v="13"/>
    <s v="Stockwell Gold Paper Clips"/>
    <n v="4.4160000000000004"/>
    <n v="3"/>
    <x v="2"/>
    <n v="1.6008"/>
    <x v="0"/>
    <x v="0"/>
  </r>
  <r>
    <n v="1061"/>
    <s v="US-2015-125374"/>
    <d v="2015-03-23T00:00:00"/>
    <s v="3/29/2015"/>
    <s v="Standard Class"/>
    <s v="JD-16060"/>
    <s v="Julia Dunbar"/>
    <x v="0"/>
    <s v="United States"/>
    <s v="Houston"/>
    <s v="Texas"/>
    <n v="77095"/>
    <x v="2"/>
    <s v="FUR-CH-10003396"/>
    <x v="0"/>
    <x v="1"/>
    <s v="Global Deluxe Steno Chair"/>
    <n v="107.77200000000001"/>
    <n v="2"/>
    <x v="4"/>
    <n v="-29.252400000000002"/>
    <x v="29"/>
    <x v="1"/>
  </r>
  <r>
    <n v="1062"/>
    <s v="CA-2015-161263"/>
    <d v="2015-04-16T00:00:00"/>
    <s v="4/21/2015"/>
    <s v="Standard Class"/>
    <s v="TS-21160"/>
    <s v="Theresa Swint"/>
    <x v="1"/>
    <s v="United States"/>
    <s v="Toledo"/>
    <s v="Ohio"/>
    <n v="43615"/>
    <x v="3"/>
    <s v="OFF-AP-10002350"/>
    <x v="1"/>
    <x v="9"/>
    <s v="Belkin F9H710-06 7 Outlet SurgeMaster Surge Protector"/>
    <n v="45.216000000000001"/>
    <n v="3"/>
    <x v="2"/>
    <n v="4.5216000000000003"/>
    <x v="19"/>
    <x v="1"/>
  </r>
  <r>
    <n v="1063"/>
    <s v="CA-2015-161263"/>
    <d v="2015-04-16T00:00:00"/>
    <s v="4/21/2015"/>
    <s v="Standard Class"/>
    <s v="TS-21160"/>
    <s v="Theresa Swint"/>
    <x v="1"/>
    <s v="United States"/>
    <s v="Toledo"/>
    <s v="Ohio"/>
    <n v="43615"/>
    <x v="3"/>
    <s v="OFF-FA-10004838"/>
    <x v="1"/>
    <x v="13"/>
    <s v="Super Bands, 12/Pack"/>
    <n v="10.416"/>
    <n v="7"/>
    <x v="2"/>
    <n v="-2.2134"/>
    <x v="19"/>
    <x v="1"/>
  </r>
  <r>
    <n v="1064"/>
    <s v="CA-2015-161263"/>
    <d v="2015-04-16T00:00:00"/>
    <s v="4/21/2015"/>
    <s v="Standard Class"/>
    <s v="TS-21160"/>
    <s v="Theresa Swint"/>
    <x v="1"/>
    <s v="United States"/>
    <s v="Toledo"/>
    <s v="Ohio"/>
    <n v="43615"/>
    <x v="3"/>
    <s v="OFF-AR-10004757"/>
    <x v="1"/>
    <x v="6"/>
    <s v="Crayola Colored Pencils"/>
    <n v="7.8719999999999999"/>
    <n v="3"/>
    <x v="2"/>
    <n v="1.2791999999999999"/>
    <x v="19"/>
    <x v="1"/>
  </r>
  <r>
    <n v="1065"/>
    <s v="CA-2015-161263"/>
    <d v="2015-04-16T00:00:00"/>
    <s v="4/21/2015"/>
    <s v="Standard Class"/>
    <s v="TS-21160"/>
    <s v="Theresa Swint"/>
    <x v="1"/>
    <s v="United States"/>
    <s v="Toledo"/>
    <s v="Ohio"/>
    <n v="43615"/>
    <x v="3"/>
    <s v="TEC-PH-10002115"/>
    <x v="2"/>
    <x v="7"/>
    <s v="Plantronics 81402"/>
    <n v="118.782"/>
    <n v="3"/>
    <x v="10"/>
    <n v="-27.715800000000002"/>
    <x v="19"/>
    <x v="1"/>
  </r>
  <r>
    <n v="1066"/>
    <s v="CA-2015-161263"/>
    <d v="2015-04-16T00:00:00"/>
    <s v="4/21/2015"/>
    <s v="Standard Class"/>
    <s v="TS-21160"/>
    <s v="Theresa Swint"/>
    <x v="1"/>
    <s v="United States"/>
    <s v="Toledo"/>
    <s v="Ohio"/>
    <n v="43615"/>
    <x v="3"/>
    <s v="OFF-FA-10003059"/>
    <x v="1"/>
    <x v="13"/>
    <s v="Assorted Color Push Pins"/>
    <n v="1.448"/>
    <n v="1"/>
    <x v="2"/>
    <n v="0.23530000000000001"/>
    <x v="19"/>
    <x v="1"/>
  </r>
  <r>
    <n v="1067"/>
    <s v="CA-2015-161263"/>
    <d v="2015-04-16T00:00:00"/>
    <s v="4/21/2015"/>
    <s v="Standard Class"/>
    <s v="TS-21160"/>
    <s v="Theresa Swint"/>
    <x v="1"/>
    <s v="United States"/>
    <s v="Toledo"/>
    <s v="Ohio"/>
    <n v="43615"/>
    <x v="3"/>
    <s v="OFF-BI-10004330"/>
    <x v="1"/>
    <x v="8"/>
    <s v="GBC Velobind Prepunched Cover Sets, Regency Series"/>
    <n v="55.47"/>
    <n v="5"/>
    <x v="6"/>
    <n v="-46.225000000000001"/>
    <x v="19"/>
    <x v="1"/>
  </r>
  <r>
    <n v="1068"/>
    <s v="CA-2016-157686"/>
    <d v="2016-10-01T00:00:00"/>
    <d v="2016-02-10T00:00:00"/>
    <s v="First Class"/>
    <s v="BD-11620"/>
    <s v="Brian DeCherney"/>
    <x v="0"/>
    <s v="United States"/>
    <s v="San Francisco"/>
    <s v="California"/>
    <n v="94122"/>
    <x v="1"/>
    <s v="FUR-CH-10001146"/>
    <x v="0"/>
    <x v="1"/>
    <s v="Global Value Mid-Back Manager's Chair, Gray"/>
    <n v="194.84800000000001"/>
    <n v="4"/>
    <x v="2"/>
    <n v="12.178000000000001"/>
    <x v="32"/>
    <x v="0"/>
  </r>
  <r>
    <n v="1069"/>
    <s v="US-2017-139955"/>
    <d v="2017-09-28T00:00:00"/>
    <s v="9/30/2017"/>
    <s v="Second Class"/>
    <s v="CM-12160"/>
    <s v="Charles McCrossin"/>
    <x v="0"/>
    <s v="United States"/>
    <s v="Brownsville"/>
    <s v="Texas"/>
    <n v="78521"/>
    <x v="2"/>
    <s v="OFF-SU-10001935"/>
    <x v="1"/>
    <x v="14"/>
    <s v="Staple remover"/>
    <n v="1.744"/>
    <n v="1"/>
    <x v="2"/>
    <n v="-0.3488"/>
    <x v="15"/>
    <x v="3"/>
  </r>
  <r>
    <n v="1070"/>
    <s v="US-2015-150161"/>
    <d v="2015-07-25T00:00:00"/>
    <s v="7/29/2015"/>
    <s v="Standard Class"/>
    <s v="RB-19795"/>
    <s v="Ross Baird"/>
    <x v="2"/>
    <s v="United States"/>
    <s v="Philadelphia"/>
    <s v="Pennsylvania"/>
    <n v="19143"/>
    <x v="3"/>
    <s v="OFF-BI-10001524"/>
    <x v="1"/>
    <x v="8"/>
    <s v="GBC Premium Transparent Covers with Diagonal Lined Pattern"/>
    <n v="25.175999999999998"/>
    <n v="4"/>
    <x v="6"/>
    <n v="-18.462399999999999"/>
    <x v="38"/>
    <x v="1"/>
  </r>
  <r>
    <n v="1071"/>
    <s v="CA-2015-144652"/>
    <d v="2015-11-20T00:00:00"/>
    <s v="11/26/2015"/>
    <s v="Standard Class"/>
    <s v="SN-20560"/>
    <s v="Skye Norling"/>
    <x v="2"/>
    <s v="United States"/>
    <s v="Los Angeles"/>
    <s v="California"/>
    <n v="90008"/>
    <x v="1"/>
    <s v="OFF-AR-10003732"/>
    <x v="1"/>
    <x v="6"/>
    <s v="Newell 333"/>
    <n v="19.46"/>
    <n v="7"/>
    <x v="0"/>
    <n v="5.0595999999999997"/>
    <x v="6"/>
    <x v="1"/>
  </r>
  <r>
    <n v="1072"/>
    <s v="CA-2016-152814"/>
    <d v="2016-04-28T00:00:00"/>
    <d v="2016-02-05T00:00:00"/>
    <s v="Standard Class"/>
    <s v="EH-14005"/>
    <s v="Erica Hernandez"/>
    <x v="2"/>
    <s v="United States"/>
    <s v="Denver"/>
    <s v="Colorado"/>
    <n v="80219"/>
    <x v="1"/>
    <s v="OFF-PA-10001970"/>
    <x v="1"/>
    <x v="10"/>
    <s v="Xerox 1881"/>
    <n v="29.472000000000001"/>
    <n v="3"/>
    <x v="2"/>
    <n v="9.9467999999999996"/>
    <x v="25"/>
    <x v="0"/>
  </r>
  <r>
    <n v="1073"/>
    <s v="CA-2017-106943"/>
    <d v="2017-11-14T00:00:00"/>
    <s v="11/19/2017"/>
    <s v="Standard Class"/>
    <s v="FO-14305"/>
    <s v="Frank Olsen"/>
    <x v="0"/>
    <s v="United States"/>
    <s v="New York City"/>
    <s v="New York"/>
    <n v="10035"/>
    <x v="3"/>
    <s v="OFF-BI-10003669"/>
    <x v="1"/>
    <x v="8"/>
    <s v="3M Organizer Strips"/>
    <n v="8.64"/>
    <n v="2"/>
    <x v="2"/>
    <n v="3.024"/>
    <x v="23"/>
    <x v="3"/>
  </r>
  <r>
    <n v="1074"/>
    <s v="CA-2016-134348"/>
    <d v="2016-11-12T00:00:00"/>
    <s v="11/19/2016"/>
    <s v="Standard Class"/>
    <s v="MS-17710"/>
    <s v="Maurice Satty"/>
    <x v="0"/>
    <s v="United States"/>
    <s v="Mesa"/>
    <s v="Arizona"/>
    <n v="85204"/>
    <x v="1"/>
    <s v="OFF-BI-10003727"/>
    <x v="1"/>
    <x v="8"/>
    <s v="Avery Durable Slant Ring Binders With Label Holder"/>
    <n v="6.27"/>
    <n v="5"/>
    <x v="6"/>
    <n v="-4.5979999999999999"/>
    <x v="0"/>
    <x v="0"/>
  </r>
  <r>
    <n v="1075"/>
    <s v="CA-2016-134348"/>
    <d v="2016-11-12T00:00:00"/>
    <s v="11/19/2016"/>
    <s v="Standard Class"/>
    <s v="MS-17710"/>
    <s v="Maurice Satty"/>
    <x v="0"/>
    <s v="United States"/>
    <s v="Mesa"/>
    <s v="Arizona"/>
    <n v="85204"/>
    <x v="1"/>
    <s v="OFF-BI-10004967"/>
    <x v="1"/>
    <x v="8"/>
    <s v="Round Ring Binders"/>
    <n v="4.3680000000000003"/>
    <n v="7"/>
    <x v="6"/>
    <n v="-3.3488000000000002"/>
    <x v="0"/>
    <x v="0"/>
  </r>
  <r>
    <n v="1076"/>
    <s v="CA-2016-134348"/>
    <d v="2016-11-12T00:00:00"/>
    <s v="11/19/2016"/>
    <s v="Standard Class"/>
    <s v="MS-17710"/>
    <s v="Maurice Satty"/>
    <x v="0"/>
    <s v="United States"/>
    <s v="Mesa"/>
    <s v="Arizona"/>
    <n v="85204"/>
    <x v="1"/>
    <s v="TEC-AC-10003447"/>
    <x v="2"/>
    <x v="11"/>
    <s v="Micropad Numeric Keypads"/>
    <n v="31.984000000000002"/>
    <n v="2"/>
    <x v="2"/>
    <n v="1.9990000000000001"/>
    <x v="0"/>
    <x v="0"/>
  </r>
  <r>
    <n v="1077"/>
    <s v="CA-2016-161781"/>
    <d v="2016-09-29T00:00:00"/>
    <s v="9/30/2016"/>
    <s v="First Class"/>
    <s v="CC-12100"/>
    <s v="Chad Cunningham"/>
    <x v="2"/>
    <s v="United States"/>
    <s v="Columbus"/>
    <s v="Indiana"/>
    <n v="47201"/>
    <x v="2"/>
    <s v="OFF-AR-10000255"/>
    <x v="1"/>
    <x v="6"/>
    <s v="Newell 328"/>
    <n v="40.880000000000003"/>
    <n v="7"/>
    <x v="0"/>
    <n v="10.6288"/>
    <x v="21"/>
    <x v="0"/>
  </r>
  <r>
    <n v="1078"/>
    <s v="CA-2017-132521"/>
    <d v="2017-09-23T00:00:00"/>
    <s v="9/25/2017"/>
    <s v="Second Class"/>
    <s v="DW-13540"/>
    <s v="Don Weiss"/>
    <x v="0"/>
    <s v="United States"/>
    <s v="Seattle"/>
    <s v="Washington"/>
    <n v="98105"/>
    <x v="1"/>
    <s v="OFF-AP-10002191"/>
    <x v="1"/>
    <x v="9"/>
    <s v="Belkin 8 Outlet SurgeMaster II Gold Surge Protector"/>
    <n v="119.96"/>
    <n v="2"/>
    <x v="0"/>
    <n v="33.588799999999999"/>
    <x v="15"/>
    <x v="3"/>
  </r>
  <r>
    <n v="1079"/>
    <s v="CA-2017-132521"/>
    <d v="2017-09-23T00:00:00"/>
    <s v="9/25/2017"/>
    <s v="Second Class"/>
    <s v="DW-13540"/>
    <s v="Don Weiss"/>
    <x v="0"/>
    <s v="United States"/>
    <s v="Seattle"/>
    <s v="Washington"/>
    <n v="98105"/>
    <x v="1"/>
    <s v="OFF-ST-10001325"/>
    <x v="1"/>
    <x v="4"/>
    <s v="Sterilite Officeware Hinged File Box"/>
    <n v="31.44"/>
    <n v="3"/>
    <x v="0"/>
    <n v="8.4887999999999995"/>
    <x v="15"/>
    <x v="3"/>
  </r>
  <r>
    <n v="1080"/>
    <s v="CA-2017-132521"/>
    <d v="2017-09-23T00:00:00"/>
    <s v="9/25/2017"/>
    <s v="Second Class"/>
    <s v="DW-13540"/>
    <s v="Don Weiss"/>
    <x v="0"/>
    <s v="United States"/>
    <s v="Seattle"/>
    <s v="Washington"/>
    <n v="98105"/>
    <x v="1"/>
    <s v="OFF-BI-10000404"/>
    <x v="1"/>
    <x v="8"/>
    <s v="Avery Printable Repositionable Plastic Tabs"/>
    <n v="6.88"/>
    <n v="1"/>
    <x v="2"/>
    <n v="2.3220000000000001"/>
    <x v="15"/>
    <x v="3"/>
  </r>
  <r>
    <n v="1081"/>
    <s v="CA-2015-110016"/>
    <d v="2015-11-29T00:00:00"/>
    <d v="2015-04-12T00:00:00"/>
    <s v="Standard Class"/>
    <s v="BT-11395"/>
    <s v="Bill Tyler"/>
    <x v="1"/>
    <s v="United States"/>
    <s v="Detroit"/>
    <s v="Michigan"/>
    <n v="48227"/>
    <x v="2"/>
    <s v="OFF-PA-10000349"/>
    <x v="1"/>
    <x v="10"/>
    <s v="Easy-staple paper"/>
    <n v="19.920000000000002"/>
    <n v="4"/>
    <x v="0"/>
    <n v="9.3623999999999992"/>
    <x v="6"/>
    <x v="1"/>
  </r>
  <r>
    <n v="1082"/>
    <s v="CA-2015-110016"/>
    <d v="2015-11-29T00:00:00"/>
    <d v="2015-04-12T00:00:00"/>
    <s v="Standard Class"/>
    <s v="BT-11395"/>
    <s v="Bill Tyler"/>
    <x v="1"/>
    <s v="United States"/>
    <s v="Detroit"/>
    <s v="Michigan"/>
    <n v="48227"/>
    <x v="2"/>
    <s v="FUR-CH-10002880"/>
    <x v="0"/>
    <x v="1"/>
    <s v="Global High-Back Leather Tilter, Burgundy"/>
    <n v="1106.9100000000001"/>
    <n v="9"/>
    <x v="0"/>
    <n v="121.76009999999999"/>
    <x v="6"/>
    <x v="1"/>
  </r>
  <r>
    <n v="1083"/>
    <s v="US-2016-143819"/>
    <d v="2016-03-01T00:00:00"/>
    <d v="2016-05-03T00:00:00"/>
    <s v="Standard Class"/>
    <s v="KD-16270"/>
    <s v="Karen Daniels"/>
    <x v="0"/>
    <s v="United States"/>
    <s v="Yonkers"/>
    <s v="New York"/>
    <n v="10701"/>
    <x v="3"/>
    <s v="FUR-TA-10001095"/>
    <x v="0"/>
    <x v="3"/>
    <s v="Chromcraft Round Conference Tables"/>
    <n v="836.59199999999998"/>
    <n v="8"/>
    <x v="10"/>
    <n v="-264.92079999999999"/>
    <x v="17"/>
    <x v="0"/>
  </r>
  <r>
    <n v="1084"/>
    <s v="US-2016-143819"/>
    <d v="2016-03-01T00:00:00"/>
    <d v="2016-05-03T00:00:00"/>
    <s v="Standard Class"/>
    <s v="KD-16270"/>
    <s v="Karen Daniels"/>
    <x v="0"/>
    <s v="United States"/>
    <s v="Yonkers"/>
    <s v="New York"/>
    <n v="10701"/>
    <x v="3"/>
    <s v="OFF-PA-10003127"/>
    <x v="1"/>
    <x v="10"/>
    <s v="Easy-staple paper"/>
    <n v="26.38"/>
    <n v="1"/>
    <x v="0"/>
    <n v="12.1348"/>
    <x v="17"/>
    <x v="0"/>
  </r>
  <r>
    <n v="1085"/>
    <s v="US-2016-143819"/>
    <d v="2016-03-01T00:00:00"/>
    <d v="2016-05-03T00:00:00"/>
    <s v="Standard Class"/>
    <s v="KD-16270"/>
    <s v="Karen Daniels"/>
    <x v="0"/>
    <s v="United States"/>
    <s v="Yonkers"/>
    <s v="New York"/>
    <n v="10701"/>
    <x v="3"/>
    <s v="OFF-ST-10003208"/>
    <x v="1"/>
    <x v="4"/>
    <s v="Adjustable Depth Letter/Legal Cart"/>
    <n v="362.92"/>
    <n v="2"/>
    <x v="0"/>
    <n v="105.24679999999999"/>
    <x v="17"/>
    <x v="0"/>
  </r>
  <r>
    <n v="1086"/>
    <s v="US-2016-143819"/>
    <d v="2016-03-01T00:00:00"/>
    <d v="2016-05-03T00:00:00"/>
    <s v="Standard Class"/>
    <s v="KD-16270"/>
    <s v="Karen Daniels"/>
    <x v="0"/>
    <s v="United States"/>
    <s v="Yonkers"/>
    <s v="New York"/>
    <n v="10701"/>
    <x v="3"/>
    <s v="TEC-MA-10003979"/>
    <x v="2"/>
    <x v="15"/>
    <s v="Ativa V4110MDD Micro-Cut Shredder"/>
    <n v="4899.93"/>
    <n v="7"/>
    <x v="0"/>
    <n v="2400.9657000000002"/>
    <x v="17"/>
    <x v="0"/>
  </r>
  <r>
    <n v="1087"/>
    <s v="CA-2016-167584"/>
    <d v="2016-08-12T00:00:00"/>
    <d v="2016-12-08T00:00:00"/>
    <s v="Same Day"/>
    <s v="LC-16870"/>
    <s v="Lena Cacioppo"/>
    <x v="0"/>
    <s v="United States"/>
    <s v="Des Moines"/>
    <s v="Iowa"/>
    <n v="50315"/>
    <x v="2"/>
    <s v="OFF-PA-10000029"/>
    <x v="1"/>
    <x v="10"/>
    <s v="Xerox 224"/>
    <n v="6.48"/>
    <n v="1"/>
    <x v="0"/>
    <n v="3.1103999999999998"/>
    <x v="28"/>
    <x v="0"/>
  </r>
  <r>
    <n v="1088"/>
    <s v="CA-2016-166163"/>
    <d v="2016-08-15T00:00:00"/>
    <s v="8/20/2016"/>
    <s v="Second Class"/>
    <s v="CY-12745"/>
    <s v="Craig Yedwab"/>
    <x v="1"/>
    <s v="United States"/>
    <s v="Oakland"/>
    <s v="California"/>
    <n v="94601"/>
    <x v="1"/>
    <s v="TEC-PH-10004896"/>
    <x v="2"/>
    <x v="7"/>
    <s v="Nokia Lumia 521 (T-Mobile)"/>
    <n v="71.975999999999999"/>
    <n v="3"/>
    <x v="2"/>
    <n v="7.1976000000000004"/>
    <x v="28"/>
    <x v="0"/>
  </r>
  <r>
    <n v="1089"/>
    <s v="CA-2016-166163"/>
    <d v="2016-08-15T00:00:00"/>
    <s v="8/20/2016"/>
    <s v="Second Class"/>
    <s v="CY-12745"/>
    <s v="Craig Yedwab"/>
    <x v="1"/>
    <s v="United States"/>
    <s v="Oakland"/>
    <s v="California"/>
    <n v="94601"/>
    <x v="1"/>
    <s v="OFF-LA-10000452"/>
    <x v="1"/>
    <x v="2"/>
    <s v="Avery 488"/>
    <n v="3.15"/>
    <n v="1"/>
    <x v="0"/>
    <n v="1.512"/>
    <x v="28"/>
    <x v="0"/>
  </r>
  <r>
    <n v="1090"/>
    <s v="CA-2017-158407"/>
    <d v="2017-06-04T00:00:00"/>
    <d v="2017-10-06T00:00:00"/>
    <s v="Standard Class"/>
    <s v="LW-16990"/>
    <s v="Lindsay Williams"/>
    <x v="1"/>
    <s v="United States"/>
    <s v="Monroe"/>
    <s v="North Carolina"/>
    <n v="28110"/>
    <x v="0"/>
    <s v="FUR-FU-10001967"/>
    <x v="0"/>
    <x v="5"/>
    <s v="Telescoping Adjustable Floor Lamp"/>
    <n v="31.984000000000002"/>
    <n v="2"/>
    <x v="2"/>
    <n v="1.9990000000000001"/>
    <x v="27"/>
    <x v="3"/>
  </r>
  <r>
    <n v="1091"/>
    <s v="CA-2017-158407"/>
    <d v="2017-06-04T00:00:00"/>
    <d v="2017-10-06T00:00:00"/>
    <s v="Standard Class"/>
    <s v="LW-16990"/>
    <s v="Lindsay Williams"/>
    <x v="1"/>
    <s v="United States"/>
    <s v="Monroe"/>
    <s v="North Carolina"/>
    <n v="28110"/>
    <x v="0"/>
    <s v="TEC-PH-10001819"/>
    <x v="2"/>
    <x v="7"/>
    <s v="Innergie mMini Combo Duo USB Travel Charging Kit"/>
    <n v="71.983999999999995"/>
    <n v="2"/>
    <x v="2"/>
    <n v="25.194400000000002"/>
    <x v="27"/>
    <x v="3"/>
  </r>
  <r>
    <n v="1092"/>
    <s v="CA-2015-143490"/>
    <d v="2015-12-06T00:00:00"/>
    <s v="12/13/2015"/>
    <s v="Standard Class"/>
    <s v="NP-18325"/>
    <s v="Naresj Patel"/>
    <x v="0"/>
    <s v="United States"/>
    <s v="San Diego"/>
    <s v="California"/>
    <n v="92105"/>
    <x v="1"/>
    <s v="OFF-AR-10002952"/>
    <x v="1"/>
    <x v="6"/>
    <s v="Stanley Contemporary Battery Pencil Sharpeners"/>
    <n v="120.15"/>
    <n v="9"/>
    <x v="0"/>
    <n v="33.642000000000003"/>
    <x v="14"/>
    <x v="1"/>
  </r>
  <r>
    <n v="1093"/>
    <s v="CA-2015-143490"/>
    <d v="2015-12-06T00:00:00"/>
    <s v="12/13/2015"/>
    <s v="Standard Class"/>
    <s v="NP-18325"/>
    <s v="Naresj Patel"/>
    <x v="0"/>
    <s v="United States"/>
    <s v="San Diego"/>
    <s v="California"/>
    <n v="92105"/>
    <x v="1"/>
    <s v="TEC-PH-10000576"/>
    <x v="2"/>
    <x v="7"/>
    <s v="AT&amp;T 1080 Corded phone"/>
    <n v="219.184"/>
    <n v="2"/>
    <x v="2"/>
    <n v="19.178599999999999"/>
    <x v="14"/>
    <x v="1"/>
  </r>
  <r>
    <n v="1094"/>
    <s v="CA-2015-165085"/>
    <d v="2015-12-27T00:00:00"/>
    <s v="12/31/2015"/>
    <s v="Standard Class"/>
    <s v="BT-11485"/>
    <s v="Brad Thomas"/>
    <x v="2"/>
    <s v="United States"/>
    <s v="Clinton"/>
    <s v="Maryland"/>
    <n v="20735"/>
    <x v="3"/>
    <s v="OFF-PA-10000605"/>
    <x v="1"/>
    <x v="10"/>
    <s v="Xerox 1950"/>
    <n v="28.9"/>
    <n v="5"/>
    <x v="0"/>
    <n v="14.161"/>
    <x v="14"/>
    <x v="1"/>
  </r>
  <r>
    <n v="1095"/>
    <s v="CA-2015-165085"/>
    <d v="2015-12-27T00:00:00"/>
    <s v="12/31/2015"/>
    <s v="Standard Class"/>
    <s v="BT-11485"/>
    <s v="Brad Thomas"/>
    <x v="2"/>
    <s v="United States"/>
    <s v="Clinton"/>
    <s v="Maryland"/>
    <n v="20735"/>
    <x v="3"/>
    <s v="OFF-AP-10002518"/>
    <x v="1"/>
    <x v="9"/>
    <s v="Kensington 7 Outlet MasterPiece Power Center"/>
    <n v="355.96"/>
    <n v="2"/>
    <x v="0"/>
    <n v="103.22839999999999"/>
    <x v="14"/>
    <x v="1"/>
  </r>
  <r>
    <n v="1096"/>
    <s v="CA-2017-160423"/>
    <d v="2017-01-21T00:00:00"/>
    <s v="1/26/2017"/>
    <s v="Standard Class"/>
    <s v="PS-19045"/>
    <s v="Penelope Sewall"/>
    <x v="2"/>
    <s v="United States"/>
    <s v="Charlotte"/>
    <s v="North Carolina"/>
    <n v="28205"/>
    <x v="0"/>
    <s v="OFF-ST-10004340"/>
    <x v="1"/>
    <x v="4"/>
    <s v="Fellowes Mobile File Cart, Black"/>
    <n v="348.20800000000003"/>
    <n v="7"/>
    <x v="2"/>
    <n v="30.4682"/>
    <x v="44"/>
    <x v="3"/>
  </r>
  <r>
    <n v="1097"/>
    <s v="CA-2017-160423"/>
    <d v="2017-01-21T00:00:00"/>
    <s v="1/26/2017"/>
    <s v="Standard Class"/>
    <s v="PS-19045"/>
    <s v="Penelope Sewall"/>
    <x v="2"/>
    <s v="United States"/>
    <s v="Charlotte"/>
    <s v="North Carolina"/>
    <n v="28205"/>
    <x v="0"/>
    <s v="OFF-BI-10004001"/>
    <x v="1"/>
    <x v="8"/>
    <s v="GBC Recycled VeloBinder Covers"/>
    <n v="35.783999999999999"/>
    <n v="7"/>
    <x v="6"/>
    <n v="-28.627199999999998"/>
    <x v="44"/>
    <x v="3"/>
  </r>
  <r>
    <n v="1098"/>
    <s v="CA-2014-159338"/>
    <d v="2014-06-25T00:00:00"/>
    <s v="6/28/2014"/>
    <s v="First Class"/>
    <s v="NS-18640"/>
    <s v="Noel Staavos"/>
    <x v="1"/>
    <s v="United States"/>
    <s v="Los Angeles"/>
    <s v="California"/>
    <n v="90049"/>
    <x v="1"/>
    <s v="FUR-TA-10004147"/>
    <x v="0"/>
    <x v="3"/>
    <s v="Hon 4060 Series Tables"/>
    <n v="447.84"/>
    <n v="5"/>
    <x v="2"/>
    <n v="11.196"/>
    <x v="3"/>
    <x v="2"/>
  </r>
  <r>
    <n v="1099"/>
    <s v="CA-2016-107216"/>
    <d v="2016-06-14T00:00:00"/>
    <s v="6/17/2016"/>
    <s v="First Class"/>
    <s v="PV-18985"/>
    <s v="Paul Van Hugh"/>
    <x v="2"/>
    <s v="United States"/>
    <s v="San Francisco"/>
    <s v="California"/>
    <n v="94122"/>
    <x v="1"/>
    <s v="OFF-AR-10001545"/>
    <x v="1"/>
    <x v="6"/>
    <s v="Newell 326"/>
    <n v="7.04"/>
    <n v="4"/>
    <x v="0"/>
    <n v="2.0415999999999999"/>
    <x v="1"/>
    <x v="0"/>
  </r>
  <r>
    <n v="1100"/>
    <s v="CA-2016-107216"/>
    <d v="2016-06-14T00:00:00"/>
    <s v="6/17/2016"/>
    <s v="First Class"/>
    <s v="PV-18985"/>
    <s v="Paul Van Hugh"/>
    <x v="2"/>
    <s v="United States"/>
    <s v="San Francisco"/>
    <s v="California"/>
    <n v="94122"/>
    <x v="1"/>
    <s v="FUR-FU-10000206"/>
    <x v="0"/>
    <x v="5"/>
    <s v="GE General Purpose, Extra Long Life, Showcase &amp; Floodlight Incandescent Bulbs"/>
    <n v="8.73"/>
    <n v="3"/>
    <x v="0"/>
    <n v="4.1031000000000004"/>
    <x v="1"/>
    <x v="0"/>
  </r>
  <r>
    <n v="1101"/>
    <s v="CA-2016-107216"/>
    <d v="2016-06-14T00:00:00"/>
    <s v="6/17/2016"/>
    <s v="First Class"/>
    <s v="PV-18985"/>
    <s v="Paul Van Hugh"/>
    <x v="2"/>
    <s v="United States"/>
    <s v="San Francisco"/>
    <s v="California"/>
    <n v="94122"/>
    <x v="1"/>
    <s v="TEC-AC-10001013"/>
    <x v="2"/>
    <x v="11"/>
    <s v="Logitech ClearChat Comfort/USB Headset H390"/>
    <n v="29.29"/>
    <n v="1"/>
    <x v="0"/>
    <n v="9.6656999999999993"/>
    <x v="1"/>
    <x v="0"/>
  </r>
  <r>
    <n v="1102"/>
    <s v="CA-2016-107216"/>
    <d v="2016-06-14T00:00:00"/>
    <s v="6/17/2016"/>
    <s v="First Class"/>
    <s v="PV-18985"/>
    <s v="Paul Van Hugh"/>
    <x v="2"/>
    <s v="United States"/>
    <s v="San Francisco"/>
    <s v="California"/>
    <n v="94122"/>
    <x v="1"/>
    <s v="OFF-AR-10002255"/>
    <x v="1"/>
    <x v="6"/>
    <s v="Newell 346"/>
    <n v="8.64"/>
    <n v="3"/>
    <x v="0"/>
    <n v="2.5055999999999998"/>
    <x v="1"/>
    <x v="0"/>
  </r>
  <r>
    <n v="1103"/>
    <s v="US-2017-145863"/>
    <d v="2017-04-21T00:00:00"/>
    <s v="4/27/2017"/>
    <s v="Standard Class"/>
    <s v="RP-19390"/>
    <s v="Resi Pˆlking"/>
    <x v="0"/>
    <s v="United States"/>
    <s v="Houston"/>
    <s v="Texas"/>
    <n v="77041"/>
    <x v="2"/>
    <s v="OFF-BI-10004140"/>
    <x v="1"/>
    <x v="8"/>
    <s v="Avery Non-Stick Binders"/>
    <n v="2.694"/>
    <n v="3"/>
    <x v="3"/>
    <n v="-4.7145000000000001"/>
    <x v="4"/>
    <x v="3"/>
  </r>
  <r>
    <n v="1104"/>
    <s v="US-2017-145863"/>
    <d v="2017-04-21T00:00:00"/>
    <s v="4/27/2017"/>
    <s v="Standard Class"/>
    <s v="RP-19390"/>
    <s v="Resi Pˆlking"/>
    <x v="0"/>
    <s v="United States"/>
    <s v="Houston"/>
    <s v="Texas"/>
    <n v="77041"/>
    <x v="2"/>
    <s v="OFF-BI-10002049"/>
    <x v="1"/>
    <x v="8"/>
    <s v="UniKeep View Case Binders"/>
    <n v="2.9340000000000002"/>
    <n v="3"/>
    <x v="3"/>
    <n v="-4.9878"/>
    <x v="4"/>
    <x v="3"/>
  </r>
  <r>
    <n v="1105"/>
    <s v="CA-2016-112340"/>
    <d v="2016-10-21T00:00:00"/>
    <s v="10/27/2016"/>
    <s v="Standard Class"/>
    <s v="NM-18520"/>
    <s v="Neoma Murray"/>
    <x v="0"/>
    <s v="United States"/>
    <s v="Riverside"/>
    <s v="California"/>
    <n v="92503"/>
    <x v="1"/>
    <s v="OFF-PA-10001892"/>
    <x v="1"/>
    <x v="10"/>
    <s v="Rediform Wirebound &quot;Phone Memo&quot; Message Book, 11 x 5-3/4"/>
    <n v="22.92"/>
    <n v="3"/>
    <x v="0"/>
    <n v="11.2308"/>
    <x v="32"/>
    <x v="0"/>
  </r>
  <r>
    <n v="1106"/>
    <s v="US-2016-110156"/>
    <d v="2016-11-19T00:00:00"/>
    <s v="11/24/2016"/>
    <s v="Standard Class"/>
    <s v="EH-13945"/>
    <s v="Eric Hoffmann"/>
    <x v="0"/>
    <s v="United States"/>
    <s v="Houston"/>
    <s v="Texas"/>
    <n v="77041"/>
    <x v="2"/>
    <s v="OFF-ST-10000642"/>
    <x v="1"/>
    <x v="4"/>
    <s v="Tennsco Lockers, Gray"/>
    <n v="100.70399999999999"/>
    <n v="6"/>
    <x v="2"/>
    <n v="-16.3644"/>
    <x v="0"/>
    <x v="0"/>
  </r>
  <r>
    <n v="1107"/>
    <s v="US-2016-110156"/>
    <d v="2016-11-19T00:00:00"/>
    <s v="11/24/2016"/>
    <s v="Standard Class"/>
    <s v="EH-13945"/>
    <s v="Eric Hoffmann"/>
    <x v="0"/>
    <s v="United States"/>
    <s v="Houston"/>
    <s v="Texas"/>
    <n v="77041"/>
    <x v="2"/>
    <s v="FUR-FU-10000206"/>
    <x v="0"/>
    <x v="5"/>
    <s v="GE General Purpose, Extra Long Life, Showcase &amp; Floodlight Incandescent Bulbs"/>
    <n v="2.3279999999999998"/>
    <n v="2"/>
    <x v="7"/>
    <n v="-0.75660000000000005"/>
    <x v="0"/>
    <x v="0"/>
  </r>
  <r>
    <n v="1108"/>
    <s v="US-2016-110156"/>
    <d v="2016-11-19T00:00:00"/>
    <s v="11/24/2016"/>
    <s v="Standard Class"/>
    <s v="EH-13945"/>
    <s v="Eric Hoffmann"/>
    <x v="0"/>
    <s v="United States"/>
    <s v="Houston"/>
    <s v="Texas"/>
    <n v="77041"/>
    <x v="2"/>
    <s v="OFF-BI-10003676"/>
    <x v="1"/>
    <x v="8"/>
    <s v="GBC Standard Recycled Report Covers, Clear Plastic Sheets"/>
    <n v="10.78"/>
    <n v="5"/>
    <x v="3"/>
    <n v="-17.248000000000001"/>
    <x v="0"/>
    <x v="0"/>
  </r>
  <r>
    <n v="1109"/>
    <s v="US-2016-110156"/>
    <d v="2016-11-19T00:00:00"/>
    <s v="11/24/2016"/>
    <s v="Standard Class"/>
    <s v="EH-13945"/>
    <s v="Eric Hoffmann"/>
    <x v="0"/>
    <s v="United States"/>
    <s v="Houston"/>
    <s v="Texas"/>
    <n v="77041"/>
    <x v="2"/>
    <s v="OFF-FA-10003495"/>
    <x v="1"/>
    <x v="13"/>
    <s v="Staples"/>
    <n v="58.368000000000002"/>
    <n v="12"/>
    <x v="2"/>
    <n v="21.888000000000002"/>
    <x v="0"/>
    <x v="0"/>
  </r>
  <r>
    <n v="1110"/>
    <s v="US-2016-110156"/>
    <d v="2016-11-19T00:00:00"/>
    <s v="11/24/2016"/>
    <s v="Standard Class"/>
    <s v="EH-13945"/>
    <s v="Eric Hoffmann"/>
    <x v="0"/>
    <s v="United States"/>
    <s v="Houston"/>
    <s v="Texas"/>
    <n v="77041"/>
    <x v="2"/>
    <s v="OFF-EN-10003798"/>
    <x v="1"/>
    <x v="12"/>
    <s v="Recycled Interoffice Envelopes with Re-Use-A-Seal Closure, 10 x 13"/>
    <n v="40.968000000000004"/>
    <n v="3"/>
    <x v="2"/>
    <n v="13.826700000000001"/>
    <x v="0"/>
    <x v="0"/>
  </r>
  <r>
    <n v="1111"/>
    <s v="US-2016-110156"/>
    <d v="2016-11-19T00:00:00"/>
    <s v="11/24/2016"/>
    <s v="Standard Class"/>
    <s v="EH-13945"/>
    <s v="Eric Hoffmann"/>
    <x v="0"/>
    <s v="United States"/>
    <s v="Houston"/>
    <s v="Texas"/>
    <n v="77041"/>
    <x v="2"/>
    <s v="TEC-PH-10003589"/>
    <x v="2"/>
    <x v="7"/>
    <s v="invisibleSHIELD by ZAGG Smudge-Free Screen Protector"/>
    <n v="71.959999999999994"/>
    <n v="5"/>
    <x v="2"/>
    <n v="25.186"/>
    <x v="0"/>
    <x v="0"/>
  </r>
  <r>
    <n v="1112"/>
    <s v="US-2016-110156"/>
    <d v="2016-11-19T00:00:00"/>
    <s v="11/24/2016"/>
    <s v="Standard Class"/>
    <s v="EH-13945"/>
    <s v="Eric Hoffmann"/>
    <x v="0"/>
    <s v="United States"/>
    <s v="Houston"/>
    <s v="Texas"/>
    <n v="77041"/>
    <x v="2"/>
    <s v="OFF-PA-10004735"/>
    <x v="1"/>
    <x v="10"/>
    <s v="Xerox 1905"/>
    <n v="10.368"/>
    <n v="2"/>
    <x v="2"/>
    <n v="3.6288"/>
    <x v="0"/>
    <x v="0"/>
  </r>
  <r>
    <n v="1113"/>
    <s v="US-2016-110156"/>
    <d v="2016-11-19T00:00:00"/>
    <s v="11/24/2016"/>
    <s v="Standard Class"/>
    <s v="EH-13945"/>
    <s v="Eric Hoffmann"/>
    <x v="0"/>
    <s v="United States"/>
    <s v="Houston"/>
    <s v="Texas"/>
    <n v="77041"/>
    <x v="2"/>
    <s v="OFF-BI-10002609"/>
    <x v="1"/>
    <x v="8"/>
    <s v="Avery Hidden Tab Dividers for Binding Systems"/>
    <n v="1.1919999999999999"/>
    <n v="2"/>
    <x v="3"/>
    <n v="-2.0264000000000002"/>
    <x v="0"/>
    <x v="0"/>
  </r>
  <r>
    <n v="1114"/>
    <s v="CA-2017-140585"/>
    <d v="2017-12-18T00:00:00"/>
    <s v="12/23/2017"/>
    <s v="Second Class"/>
    <s v="RA-19915"/>
    <s v="Russell Applegate"/>
    <x v="0"/>
    <s v="United States"/>
    <s v="Encinitas"/>
    <s v="California"/>
    <n v="92024"/>
    <x v="1"/>
    <s v="OFF-BI-10003364"/>
    <x v="1"/>
    <x v="8"/>
    <s v="Binding Machine Supplies"/>
    <n v="46.671999999999997"/>
    <n v="2"/>
    <x v="2"/>
    <n v="16.3352"/>
    <x v="22"/>
    <x v="3"/>
  </r>
  <r>
    <n v="1115"/>
    <s v="CA-2017-140585"/>
    <d v="2017-12-18T00:00:00"/>
    <s v="12/23/2017"/>
    <s v="Second Class"/>
    <s v="RA-19915"/>
    <s v="Russell Applegate"/>
    <x v="0"/>
    <s v="United States"/>
    <s v="Encinitas"/>
    <s v="California"/>
    <n v="92024"/>
    <x v="1"/>
    <s v="FUR-BO-10002206"/>
    <x v="0"/>
    <x v="0"/>
    <s v="Bush Saratoga Collection 5-Shelf Bookcase, Hanover Cherry, *Special Order"/>
    <n v="119.833"/>
    <n v="1"/>
    <x v="11"/>
    <n v="-12.6882"/>
    <x v="22"/>
    <x v="3"/>
  </r>
  <r>
    <n v="1116"/>
    <s v="CA-2017-140585"/>
    <d v="2017-12-18T00:00:00"/>
    <s v="12/23/2017"/>
    <s v="Second Class"/>
    <s v="RA-19915"/>
    <s v="Russell Applegate"/>
    <x v="0"/>
    <s v="United States"/>
    <s v="Encinitas"/>
    <s v="California"/>
    <n v="92024"/>
    <x v="1"/>
    <s v="TEC-AC-10003610"/>
    <x v="2"/>
    <x v="11"/>
    <s v="Logitech†Illuminated - Keyboard"/>
    <n v="119.98"/>
    <n v="2"/>
    <x v="0"/>
    <n v="57.590400000000002"/>
    <x v="22"/>
    <x v="3"/>
  </r>
  <r>
    <n v="1117"/>
    <s v="CA-2016-144855"/>
    <d v="2016-07-22T00:00:00"/>
    <s v="7/24/2016"/>
    <s v="Second Class"/>
    <s v="DL-13495"/>
    <s v="Dionis Lloyd"/>
    <x v="1"/>
    <s v="United States"/>
    <s v="San Francisco"/>
    <s v="California"/>
    <n v="94110"/>
    <x v="1"/>
    <s v="OFF-LA-10003766"/>
    <x v="1"/>
    <x v="2"/>
    <s v="Self-Adhesive Removable Labels"/>
    <n v="6.3"/>
    <n v="2"/>
    <x v="0"/>
    <n v="3.024"/>
    <x v="16"/>
    <x v="0"/>
  </r>
  <r>
    <n v="1118"/>
    <s v="CA-2015-142755"/>
    <d v="2015-09-04T00:00:00"/>
    <d v="2015-08-09T00:00:00"/>
    <s v="Standard Class"/>
    <s v="CS-12355"/>
    <s v="Christine Sundaresam"/>
    <x v="0"/>
    <s v="United States"/>
    <s v="Roswell"/>
    <s v="Georgia"/>
    <n v="30076"/>
    <x v="0"/>
    <s v="OFF-PA-10001970"/>
    <x v="1"/>
    <x v="10"/>
    <s v="Xerox 1908"/>
    <n v="279.89999999999998"/>
    <n v="5"/>
    <x v="0"/>
    <n v="137.15100000000001"/>
    <x v="11"/>
    <x v="1"/>
  </r>
  <r>
    <n v="1119"/>
    <s v="CA-2015-142755"/>
    <d v="2015-09-04T00:00:00"/>
    <d v="2015-08-09T00:00:00"/>
    <s v="Standard Class"/>
    <s v="CS-12355"/>
    <s v="Christine Sundaresam"/>
    <x v="0"/>
    <s v="United States"/>
    <s v="Roswell"/>
    <s v="Georgia"/>
    <n v="30076"/>
    <x v="0"/>
    <s v="TEC-AC-10002049"/>
    <x v="2"/>
    <x v="11"/>
    <s v="Logitech G19 Programmable Gaming Keyboard"/>
    <n v="619.95000000000005"/>
    <n v="5"/>
    <x v="0"/>
    <n v="111.59099999999999"/>
    <x v="11"/>
    <x v="1"/>
  </r>
  <r>
    <n v="1120"/>
    <s v="CA-2015-142755"/>
    <d v="2015-09-04T00:00:00"/>
    <d v="2015-08-09T00:00:00"/>
    <s v="Standard Class"/>
    <s v="CS-12355"/>
    <s v="Christine Sundaresam"/>
    <x v="0"/>
    <s v="United States"/>
    <s v="Roswell"/>
    <s v="Georgia"/>
    <n v="30076"/>
    <x v="0"/>
    <s v="OFF-PA-10000141"/>
    <x v="1"/>
    <x v="10"/>
    <s v="Ampad Evidence Wirebond Steno Books, 6&quot; x 9&quot;"/>
    <n v="4.3600000000000003"/>
    <n v="2"/>
    <x v="0"/>
    <n v="2.0491999999999999"/>
    <x v="11"/>
    <x v="1"/>
  </r>
  <r>
    <n v="1121"/>
    <s v="CA-2015-142755"/>
    <d v="2015-09-04T00:00:00"/>
    <d v="2015-08-09T00:00:00"/>
    <s v="Standard Class"/>
    <s v="CS-12355"/>
    <s v="Christine Sundaresam"/>
    <x v="0"/>
    <s v="United States"/>
    <s v="Roswell"/>
    <s v="Georgia"/>
    <n v="30076"/>
    <x v="0"/>
    <s v="OFF-EN-10004459"/>
    <x v="1"/>
    <x v="12"/>
    <s v="Security-Tint Envelopes"/>
    <n v="15.28"/>
    <n v="2"/>
    <x v="0"/>
    <n v="7.4871999999999996"/>
    <x v="11"/>
    <x v="1"/>
  </r>
  <r>
    <n v="1122"/>
    <s v="US-2014-147627"/>
    <d v="2014-01-20T00:00:00"/>
    <s v="1/26/2014"/>
    <s v="Standard Class"/>
    <s v="HL-15040"/>
    <s v="Hunter Lopez"/>
    <x v="0"/>
    <s v="United States"/>
    <s v="Jonesboro"/>
    <s v="Arkansas"/>
    <n v="72401"/>
    <x v="0"/>
    <s v="TEC-PH-10001061"/>
    <x v="2"/>
    <x v="7"/>
    <s v="Apple iPhone 5C"/>
    <n v="699.93"/>
    <n v="7"/>
    <x v="0"/>
    <n v="181.98179999999999"/>
    <x v="46"/>
    <x v="2"/>
  </r>
  <r>
    <n v="1123"/>
    <s v="US-2014-147627"/>
    <d v="2014-01-20T00:00:00"/>
    <s v="1/26/2014"/>
    <s v="Standard Class"/>
    <s v="HL-15040"/>
    <s v="Hunter Lopez"/>
    <x v="0"/>
    <s v="United States"/>
    <s v="Jonesboro"/>
    <s v="Arkansas"/>
    <n v="72401"/>
    <x v="0"/>
    <s v="OFF-AR-10002375"/>
    <x v="1"/>
    <x v="6"/>
    <s v="Newell 351"/>
    <n v="22.96"/>
    <n v="7"/>
    <x v="0"/>
    <n v="6.6584000000000003"/>
    <x v="46"/>
    <x v="2"/>
  </r>
  <r>
    <n v="1124"/>
    <s v="US-2014-147627"/>
    <d v="2014-01-20T00:00:00"/>
    <s v="1/26/2014"/>
    <s v="Standard Class"/>
    <s v="HL-15040"/>
    <s v="Hunter Lopez"/>
    <x v="0"/>
    <s v="United States"/>
    <s v="Jonesboro"/>
    <s v="Arkansas"/>
    <n v="72401"/>
    <x v="0"/>
    <s v="FUR-FU-10003194"/>
    <x v="0"/>
    <x v="5"/>
    <s v="Eldon Expressions Desk Accessory, Wood Pencil Holder, Oak"/>
    <n v="38.6"/>
    <n v="4"/>
    <x v="0"/>
    <n v="11.58"/>
    <x v="46"/>
    <x v="2"/>
  </r>
  <r>
    <n v="1125"/>
    <s v="US-2014-147627"/>
    <d v="2014-01-20T00:00:00"/>
    <s v="1/26/2014"/>
    <s v="Standard Class"/>
    <s v="HL-15040"/>
    <s v="Hunter Lopez"/>
    <x v="0"/>
    <s v="United States"/>
    <s v="Jonesboro"/>
    <s v="Arkansas"/>
    <n v="72401"/>
    <x v="0"/>
    <s v="OFF-AR-10003811"/>
    <x v="1"/>
    <x v="6"/>
    <s v="Newell 327"/>
    <n v="6.63"/>
    <n v="3"/>
    <x v="0"/>
    <n v="1.7901"/>
    <x v="46"/>
    <x v="2"/>
  </r>
  <r>
    <n v="1126"/>
    <s v="US-2014-147627"/>
    <d v="2014-01-20T00:00:00"/>
    <s v="1/26/2014"/>
    <s v="Standard Class"/>
    <s v="HL-15040"/>
    <s v="Hunter Lopez"/>
    <x v="0"/>
    <s v="United States"/>
    <s v="Jonesboro"/>
    <s v="Arkansas"/>
    <n v="72401"/>
    <x v="0"/>
    <s v="OFF-EN-10001539"/>
    <x v="1"/>
    <x v="12"/>
    <s v="Staple envelope"/>
    <n v="23.34"/>
    <n v="3"/>
    <x v="0"/>
    <n v="10.969799999999999"/>
    <x v="46"/>
    <x v="2"/>
  </r>
  <r>
    <n v="1127"/>
    <s v="US-2014-147627"/>
    <d v="2014-01-20T00:00:00"/>
    <s v="1/26/2014"/>
    <s v="Standard Class"/>
    <s v="HL-15040"/>
    <s v="Hunter Lopez"/>
    <x v="0"/>
    <s v="United States"/>
    <s v="Jonesboro"/>
    <s v="Arkansas"/>
    <n v="72401"/>
    <x v="0"/>
    <s v="FUR-CH-10002331"/>
    <x v="0"/>
    <x v="1"/>
    <s v="Hon 4700 Series Mobuis Mid-Back Task Chairs with Adjustable Arms"/>
    <n v="1067.94"/>
    <n v="3"/>
    <x v="0"/>
    <n v="224.26740000000001"/>
    <x v="46"/>
    <x v="2"/>
  </r>
  <r>
    <n v="1128"/>
    <s v="CA-2015-105970"/>
    <d v="2015-03-02T00:00:00"/>
    <d v="2015-07-03T00:00:00"/>
    <s v="Standard Class"/>
    <s v="PA-19060"/>
    <s v="Pete Armstrong"/>
    <x v="2"/>
    <s v="United States"/>
    <s v="Richmond"/>
    <s v="Indiana"/>
    <n v="47374"/>
    <x v="2"/>
    <s v="OFF-AR-10003156"/>
    <x v="1"/>
    <x v="6"/>
    <s v="50 Colored Long Pencils"/>
    <n v="10.16"/>
    <n v="1"/>
    <x v="0"/>
    <n v="2.6415999999999999"/>
    <x v="29"/>
    <x v="1"/>
  </r>
  <r>
    <n v="1129"/>
    <s v="CA-2015-105970"/>
    <d v="2015-03-02T00:00:00"/>
    <d v="2015-07-03T00:00:00"/>
    <s v="Standard Class"/>
    <s v="PA-19060"/>
    <s v="Pete Armstrong"/>
    <x v="2"/>
    <s v="United States"/>
    <s v="Richmond"/>
    <s v="Indiana"/>
    <n v="47374"/>
    <x v="2"/>
    <s v="OFF-EN-10001532"/>
    <x v="1"/>
    <x v="12"/>
    <s v="Brown Kraft Recycled Envelopes"/>
    <n v="101.88"/>
    <n v="6"/>
    <x v="0"/>
    <n v="50.94"/>
    <x v="29"/>
    <x v="1"/>
  </r>
  <r>
    <n v="1130"/>
    <s v="CA-2016-112102"/>
    <d v="2016-04-12T00:00:00"/>
    <s v="4/16/2016"/>
    <s v="Standard Class"/>
    <s v="BD-11605"/>
    <s v="Brian Dahlen"/>
    <x v="0"/>
    <s v="United States"/>
    <s v="Springfield"/>
    <s v="Virginia"/>
    <n v="22153"/>
    <x v="0"/>
    <s v="FUR-TA-10004086"/>
    <x v="0"/>
    <x v="3"/>
    <s v="KI Adjustable-Height Table"/>
    <n v="343.92"/>
    <n v="4"/>
    <x v="0"/>
    <n v="75.662400000000005"/>
    <x v="25"/>
    <x v="0"/>
  </r>
  <r>
    <n v="1131"/>
    <s v="CA-2016-112102"/>
    <d v="2016-04-12T00:00:00"/>
    <s v="4/16/2016"/>
    <s v="Standard Class"/>
    <s v="BD-11605"/>
    <s v="Brian Dahlen"/>
    <x v="0"/>
    <s v="United States"/>
    <s v="Springfield"/>
    <s v="Virginia"/>
    <n v="22153"/>
    <x v="0"/>
    <s v="OFF-PA-10000100"/>
    <x v="1"/>
    <x v="10"/>
    <s v="Xerox 1945"/>
    <n v="40.99"/>
    <n v="1"/>
    <x v="0"/>
    <n v="20.085100000000001"/>
    <x v="25"/>
    <x v="0"/>
  </r>
  <r>
    <n v="1132"/>
    <s v="CA-2016-112102"/>
    <d v="2016-04-12T00:00:00"/>
    <s v="4/16/2016"/>
    <s v="Standard Class"/>
    <s v="BD-11605"/>
    <s v="Brian Dahlen"/>
    <x v="0"/>
    <s v="United States"/>
    <s v="Springfield"/>
    <s v="Virginia"/>
    <n v="22153"/>
    <x v="0"/>
    <s v="OFF-EN-10002500"/>
    <x v="1"/>
    <x v="12"/>
    <s v="Globe Weis Peel &amp; Seel First Class Envelopes"/>
    <n v="63.9"/>
    <n v="5"/>
    <x v="0"/>
    <n v="28.754999999999999"/>
    <x v="25"/>
    <x v="0"/>
  </r>
  <r>
    <n v="1133"/>
    <s v="US-2016-114776"/>
    <d v="2016-12-06T00:00:00"/>
    <d v="2016-07-12T00:00:00"/>
    <s v="First Class"/>
    <s v="GG-14650"/>
    <s v="Greg Guthrie"/>
    <x v="1"/>
    <s v="United States"/>
    <s v="Antioch"/>
    <s v="California"/>
    <n v="94509"/>
    <x v="1"/>
    <s v="OFF-PA-10004100"/>
    <x v="1"/>
    <x v="10"/>
    <s v="Xerox 216"/>
    <n v="19.440000000000001"/>
    <n v="3"/>
    <x v="0"/>
    <n v="9.3312000000000008"/>
    <x v="5"/>
    <x v="0"/>
  </r>
  <r>
    <n v="1134"/>
    <s v="US-2016-134908"/>
    <d v="2016-06-05T00:00:00"/>
    <d v="2016-09-06T00:00:00"/>
    <s v="Standard Class"/>
    <s v="JS-15940"/>
    <s v="Joni Sundaresam"/>
    <x v="2"/>
    <s v="United States"/>
    <s v="Philadelphia"/>
    <s v="Pennsylvania"/>
    <n v="19134"/>
    <x v="3"/>
    <s v="OFF-ST-10003479"/>
    <x v="1"/>
    <x v="4"/>
    <s v="Eldon Base for stackable storage shelf, platinum"/>
    <n v="124.608"/>
    <n v="4"/>
    <x v="2"/>
    <n v="-23.364000000000001"/>
    <x v="1"/>
    <x v="0"/>
  </r>
  <r>
    <n v="1135"/>
    <s v="US-2016-134908"/>
    <d v="2016-06-05T00:00:00"/>
    <d v="2016-09-06T00:00:00"/>
    <s v="Standard Class"/>
    <s v="JS-15940"/>
    <s v="Joni Sundaresam"/>
    <x v="2"/>
    <s v="United States"/>
    <s v="Philadelphia"/>
    <s v="Pennsylvania"/>
    <n v="19134"/>
    <x v="3"/>
    <s v="OFF-LA-10000973"/>
    <x v="1"/>
    <x v="2"/>
    <s v="Avery 502"/>
    <n v="7.56"/>
    <n v="3"/>
    <x v="2"/>
    <n v="2.6459999999999999"/>
    <x v="1"/>
    <x v="0"/>
  </r>
  <r>
    <n v="1136"/>
    <s v="US-2016-148803"/>
    <d v="2016-12-11T00:00:00"/>
    <d v="2016-11-12T00:00:00"/>
    <s v="Same Day"/>
    <s v="LR-16915"/>
    <s v="Lena Radford"/>
    <x v="0"/>
    <s v="United States"/>
    <s v="Homestead"/>
    <s v="Florida"/>
    <n v="33030"/>
    <x v="0"/>
    <s v="OFF-ST-10001476"/>
    <x v="1"/>
    <x v="4"/>
    <s v="Steel Personal Filing/Posting Tote"/>
    <n v="85.224000000000004"/>
    <n v="3"/>
    <x v="2"/>
    <n v="7.4570999999999996"/>
    <x v="5"/>
    <x v="0"/>
  </r>
  <r>
    <n v="1137"/>
    <s v="CA-2016-152170"/>
    <d v="2016-11-12T00:00:00"/>
    <s v="11/15/2016"/>
    <s v="Second Class"/>
    <s v="FH-14275"/>
    <s v="Frank Hawley"/>
    <x v="1"/>
    <s v="United States"/>
    <s v="La Porte"/>
    <s v="Indiana"/>
    <n v="46350"/>
    <x v="2"/>
    <s v="OFF-EN-10002831"/>
    <x v="1"/>
    <x v="12"/>
    <s v="Tyvek  Top-Opening Peel &amp; Seel  Envelopes, Gray"/>
    <n v="287.52"/>
    <n v="8"/>
    <x v="0"/>
    <n v="129.38399999999999"/>
    <x v="0"/>
    <x v="0"/>
  </r>
  <r>
    <n v="1138"/>
    <s v="CA-2016-152170"/>
    <d v="2016-11-12T00:00:00"/>
    <s v="11/15/2016"/>
    <s v="Second Class"/>
    <s v="FH-14275"/>
    <s v="Frank Hawley"/>
    <x v="1"/>
    <s v="United States"/>
    <s v="La Porte"/>
    <s v="Indiana"/>
    <n v="46350"/>
    <x v="2"/>
    <s v="OFF-AP-10002350"/>
    <x v="1"/>
    <x v="9"/>
    <s v="Belkin F9H710-06 7 Outlet SurgeMaster Surge Protector"/>
    <n v="37.68"/>
    <n v="2"/>
    <x v="0"/>
    <n v="10.5504"/>
    <x v="0"/>
    <x v="0"/>
  </r>
  <r>
    <n v="1139"/>
    <s v="CA-2016-152170"/>
    <d v="2016-11-12T00:00:00"/>
    <s v="11/15/2016"/>
    <s v="Second Class"/>
    <s v="FH-14275"/>
    <s v="Frank Hawley"/>
    <x v="1"/>
    <s v="United States"/>
    <s v="La Porte"/>
    <s v="Indiana"/>
    <n v="46350"/>
    <x v="2"/>
    <s v="OFF-PA-10001763"/>
    <x v="1"/>
    <x v="10"/>
    <s v="Xerox 1896"/>
    <n v="19.98"/>
    <n v="2"/>
    <x v="0"/>
    <n v="8.9909999999999997"/>
    <x v="0"/>
    <x v="0"/>
  </r>
  <r>
    <n v="1140"/>
    <s v="CA-2016-152170"/>
    <d v="2016-11-12T00:00:00"/>
    <s v="11/15/2016"/>
    <s v="Second Class"/>
    <s v="FH-14275"/>
    <s v="Frank Hawley"/>
    <x v="1"/>
    <s v="United States"/>
    <s v="La Porte"/>
    <s v="Indiana"/>
    <n v="46350"/>
    <x v="2"/>
    <s v="OFF-AR-10003394"/>
    <x v="1"/>
    <x v="6"/>
    <s v="Newell 332"/>
    <n v="20.58"/>
    <n v="7"/>
    <x v="0"/>
    <n v="5.5566000000000004"/>
    <x v="0"/>
    <x v="0"/>
  </r>
  <r>
    <n v="1141"/>
    <s v="CA-2016-152170"/>
    <d v="2016-11-12T00:00:00"/>
    <s v="11/15/2016"/>
    <s v="Second Class"/>
    <s v="FH-14275"/>
    <s v="Frank Hawley"/>
    <x v="1"/>
    <s v="United States"/>
    <s v="La Porte"/>
    <s v="Indiana"/>
    <n v="46350"/>
    <x v="2"/>
    <s v="OFF-BI-10002072"/>
    <x v="1"/>
    <x v="8"/>
    <s v="Cardinal Slant-D Ring Binders"/>
    <n v="17.38"/>
    <n v="2"/>
    <x v="0"/>
    <n v="8.69"/>
    <x v="0"/>
    <x v="0"/>
  </r>
  <r>
    <n v="1142"/>
    <s v="CA-2014-146969"/>
    <d v="2014-09-29T00:00:00"/>
    <d v="2014-03-10T00:00:00"/>
    <s v="Standard Class"/>
    <s v="AP-10915"/>
    <s v="Arthur Prichep"/>
    <x v="0"/>
    <s v="United States"/>
    <s v="Los Angeles"/>
    <s v="California"/>
    <n v="90045"/>
    <x v="1"/>
    <s v="FUR-FU-10004188"/>
    <x v="0"/>
    <x v="5"/>
    <s v="Luxo Professional Combination Clamp-On Lamps"/>
    <n v="204.6"/>
    <n v="2"/>
    <x v="0"/>
    <n v="53.195999999999998"/>
    <x v="30"/>
    <x v="2"/>
  </r>
  <r>
    <n v="1143"/>
    <s v="CA-2014-146969"/>
    <d v="2014-09-29T00:00:00"/>
    <d v="2014-03-10T00:00:00"/>
    <s v="Standard Class"/>
    <s v="AP-10915"/>
    <s v="Arthur Prichep"/>
    <x v="0"/>
    <s v="United States"/>
    <s v="Los Angeles"/>
    <s v="California"/>
    <n v="90045"/>
    <x v="1"/>
    <s v="OFF-FA-10001561"/>
    <x v="1"/>
    <x v="13"/>
    <s v="Stockwell Push Pins"/>
    <n v="8.7200000000000006"/>
    <n v="4"/>
    <x v="0"/>
    <n v="2.8776000000000002"/>
    <x v="30"/>
    <x v="2"/>
  </r>
  <r>
    <n v="1144"/>
    <s v="CA-2014-146969"/>
    <d v="2014-09-29T00:00:00"/>
    <d v="2014-03-10T00:00:00"/>
    <s v="Standard Class"/>
    <s v="AP-10915"/>
    <s v="Arthur Prichep"/>
    <x v="0"/>
    <s v="United States"/>
    <s v="Los Angeles"/>
    <s v="California"/>
    <n v="90045"/>
    <x v="1"/>
    <s v="OFF-PA-10002105"/>
    <x v="1"/>
    <x v="10"/>
    <s v="Xerox 223"/>
    <n v="6.48"/>
    <n v="1"/>
    <x v="0"/>
    <n v="3.1103999999999998"/>
    <x v="30"/>
    <x v="2"/>
  </r>
  <r>
    <n v="1145"/>
    <s v="CA-2014-146969"/>
    <d v="2014-09-29T00:00:00"/>
    <d v="2014-03-10T00:00:00"/>
    <s v="Standard Class"/>
    <s v="AP-10915"/>
    <s v="Arthur Prichep"/>
    <x v="0"/>
    <s v="United States"/>
    <s v="Los Angeles"/>
    <s v="California"/>
    <n v="90045"/>
    <x v="1"/>
    <s v="TEC-MA-10004241"/>
    <x v="2"/>
    <x v="15"/>
    <s v="Star Micronics TSP800 TSP847IIU Receipt Printer"/>
    <n v="686.32"/>
    <n v="2"/>
    <x v="2"/>
    <n v="223.054"/>
    <x v="30"/>
    <x v="2"/>
  </r>
  <r>
    <n v="1146"/>
    <s v="CA-2014-146969"/>
    <d v="2014-09-29T00:00:00"/>
    <d v="2014-03-10T00:00:00"/>
    <s v="Standard Class"/>
    <s v="AP-10915"/>
    <s v="Arthur Prichep"/>
    <x v="0"/>
    <s v="United States"/>
    <s v="Los Angeles"/>
    <s v="California"/>
    <n v="90045"/>
    <x v="1"/>
    <s v="OFF-ST-10004340"/>
    <x v="1"/>
    <x v="4"/>
    <s v="Fellowes Mobile File Cart, Black"/>
    <n v="62.18"/>
    <n v="1"/>
    <x v="0"/>
    <n v="16.788599999999999"/>
    <x v="30"/>
    <x v="2"/>
  </r>
  <r>
    <n v="1147"/>
    <s v="CA-2015-112452"/>
    <d v="2015-04-04T00:00:00"/>
    <d v="2015-04-04T00:00:00"/>
    <s v="Same Day"/>
    <s v="NC-18340"/>
    <s v="Nat Carroll"/>
    <x v="0"/>
    <s v="United States"/>
    <s v="Lansing"/>
    <s v="Michigan"/>
    <n v="48911"/>
    <x v="2"/>
    <s v="OFF-AP-10003849"/>
    <x v="1"/>
    <x v="9"/>
    <s v="Hoover Shoulder Vac Commercial Portable Vacuum"/>
    <n v="644.07600000000002"/>
    <n v="2"/>
    <x v="9"/>
    <n v="107.346"/>
    <x v="19"/>
    <x v="1"/>
  </r>
  <r>
    <n v="1148"/>
    <s v="CA-2015-112452"/>
    <d v="2015-04-04T00:00:00"/>
    <d v="2015-04-04T00:00:00"/>
    <s v="Same Day"/>
    <s v="NC-18340"/>
    <s v="Nat Carroll"/>
    <x v="0"/>
    <s v="United States"/>
    <s v="Lansing"/>
    <s v="Michigan"/>
    <n v="48911"/>
    <x v="2"/>
    <s v="OFF-FA-10000735"/>
    <x v="1"/>
    <x v="13"/>
    <s v="Staples"/>
    <n v="5.84"/>
    <n v="2"/>
    <x v="0"/>
    <n v="2.6280000000000001"/>
    <x v="19"/>
    <x v="1"/>
  </r>
  <r>
    <n v="1149"/>
    <s v="CA-2015-112452"/>
    <d v="2015-04-04T00:00:00"/>
    <d v="2015-04-04T00:00:00"/>
    <s v="Same Day"/>
    <s v="NC-18340"/>
    <s v="Nat Carroll"/>
    <x v="0"/>
    <s v="United States"/>
    <s v="Lansing"/>
    <s v="Michigan"/>
    <n v="48911"/>
    <x v="2"/>
    <s v="OFF-BI-10003350"/>
    <x v="1"/>
    <x v="8"/>
    <s v="Acco Expandable Hanging Binders"/>
    <n v="12.76"/>
    <n v="2"/>
    <x v="0"/>
    <n v="5.8696000000000002"/>
    <x v="19"/>
    <x v="1"/>
  </r>
  <r>
    <n v="1150"/>
    <s v="CA-2015-112452"/>
    <d v="2015-04-04T00:00:00"/>
    <d v="2015-04-04T00:00:00"/>
    <s v="Same Day"/>
    <s v="NC-18340"/>
    <s v="Nat Carroll"/>
    <x v="0"/>
    <s v="United States"/>
    <s v="Lansing"/>
    <s v="Michigan"/>
    <n v="48911"/>
    <x v="2"/>
    <s v="TEC-PH-10000307"/>
    <x v="2"/>
    <x v="7"/>
    <s v="Shocksock Galaxy S4 Armband"/>
    <n v="10.95"/>
    <n v="1"/>
    <x v="0"/>
    <n v="0.438"/>
    <x v="19"/>
    <x v="1"/>
  </r>
  <r>
    <n v="1151"/>
    <s v="CA-2015-112452"/>
    <d v="2015-04-04T00:00:00"/>
    <d v="2015-04-04T00:00:00"/>
    <s v="Same Day"/>
    <s v="NC-18340"/>
    <s v="Nat Carroll"/>
    <x v="0"/>
    <s v="United States"/>
    <s v="Lansing"/>
    <s v="Michigan"/>
    <n v="48911"/>
    <x v="2"/>
    <s v="TEC-CO-10004202"/>
    <x v="2"/>
    <x v="16"/>
    <s v="Brother DCP1000 Digital 3 in 1 Multifunction Machine"/>
    <n v="599.98"/>
    <n v="2"/>
    <x v="0"/>
    <n v="209.99299999999999"/>
    <x v="19"/>
    <x v="1"/>
  </r>
  <r>
    <n v="1152"/>
    <s v="CA-2015-113971"/>
    <d v="2015-05-08T00:00:00"/>
    <s v="5/14/2015"/>
    <s v="Standard Class"/>
    <s v="CB-12535"/>
    <s v="Claudia Bergmann"/>
    <x v="1"/>
    <s v="United States"/>
    <s v="Cuyahoga Falls"/>
    <s v="Ohio"/>
    <n v="44221"/>
    <x v="3"/>
    <s v="FUR-FU-10001852"/>
    <x v="0"/>
    <x v="5"/>
    <s v="Eldon Regeneration Recycled Desk Accessories, Smoke"/>
    <n v="8.3520000000000003"/>
    <n v="6"/>
    <x v="2"/>
    <n v="1.2527999999999999"/>
    <x v="33"/>
    <x v="1"/>
  </r>
  <r>
    <n v="1153"/>
    <s v="CA-2017-160395"/>
    <d v="2016-12-31T00:00:00"/>
    <d v="2017-06-01T00:00:00"/>
    <s v="Standard Class"/>
    <s v="KL-16555"/>
    <s v="Kelly Lampkin"/>
    <x v="1"/>
    <s v="United States"/>
    <s v="Reno"/>
    <s v="Nevada"/>
    <n v="89502"/>
    <x v="1"/>
    <s v="OFF-AR-10003759"/>
    <x v="1"/>
    <x v="6"/>
    <s v="Crayola Anti Dust Chalk, 12/Pack"/>
    <n v="3.64"/>
    <n v="2"/>
    <x v="0"/>
    <n v="1.6379999999999999"/>
    <x v="5"/>
    <x v="0"/>
  </r>
  <r>
    <n v="1154"/>
    <s v="CA-2017-160395"/>
    <d v="2016-12-31T00:00:00"/>
    <d v="2017-06-01T00:00:00"/>
    <s v="Standard Class"/>
    <s v="KL-16555"/>
    <s v="Kelly Lampkin"/>
    <x v="1"/>
    <s v="United States"/>
    <s v="Reno"/>
    <s v="Nevada"/>
    <n v="89502"/>
    <x v="1"/>
    <s v="OFF-BI-10003984"/>
    <x v="1"/>
    <x v="8"/>
    <s v="Lock-Up Easel 'Spel-Binder'"/>
    <n v="159.768"/>
    <n v="7"/>
    <x v="2"/>
    <n v="53.921700000000001"/>
    <x v="5"/>
    <x v="0"/>
  </r>
  <r>
    <n v="1155"/>
    <s v="CA-2014-136567"/>
    <d v="2014-12-20T00:00:00"/>
    <s v="12/21/2014"/>
    <s v="First Class"/>
    <s v="PS-19045"/>
    <s v="Penelope Sewall"/>
    <x v="2"/>
    <s v="United States"/>
    <s v="Harrisonburg"/>
    <s v="Virginia"/>
    <n v="22801"/>
    <x v="0"/>
    <s v="OFF-ST-10004337"/>
    <x v="1"/>
    <x v="4"/>
    <s v="SAFCO Commercial Wire Shelving, 72h"/>
    <n v="122.48"/>
    <n v="2"/>
    <x v="0"/>
    <n v="0"/>
    <x v="20"/>
    <x v="2"/>
  </r>
  <r>
    <n v="1156"/>
    <s v="CA-2014-136567"/>
    <d v="2014-12-20T00:00:00"/>
    <s v="12/21/2014"/>
    <s v="First Class"/>
    <s v="PS-19045"/>
    <s v="Penelope Sewall"/>
    <x v="2"/>
    <s v="United States"/>
    <s v="Harrisonburg"/>
    <s v="Virginia"/>
    <n v="22801"/>
    <x v="0"/>
    <s v="FUR-TA-10001932"/>
    <x v="0"/>
    <x v="3"/>
    <s v="Chromcraft 48&quot; x 96&quot; Racetrack Double Pedestal Table"/>
    <n v="2244.48"/>
    <n v="7"/>
    <x v="0"/>
    <n v="493.78559999999999"/>
    <x v="20"/>
    <x v="2"/>
  </r>
  <r>
    <n v="1157"/>
    <s v="CA-2014-136567"/>
    <d v="2014-12-20T00:00:00"/>
    <s v="12/21/2014"/>
    <s v="First Class"/>
    <s v="PS-19045"/>
    <s v="Penelope Sewall"/>
    <x v="2"/>
    <s v="United States"/>
    <s v="Harrisonburg"/>
    <s v="Virginia"/>
    <n v="22801"/>
    <x v="0"/>
    <s v="OFF-BI-10003982"/>
    <x v="1"/>
    <x v="8"/>
    <s v="Wilson Jones Century Plastic Molded Ring Binders"/>
    <n v="62.31"/>
    <n v="3"/>
    <x v="0"/>
    <n v="29.285699999999999"/>
    <x v="20"/>
    <x v="2"/>
  </r>
  <r>
    <n v="1158"/>
    <s v="CA-2014-136567"/>
    <d v="2014-12-20T00:00:00"/>
    <s v="12/21/2014"/>
    <s v="First Class"/>
    <s v="PS-19045"/>
    <s v="Penelope Sewall"/>
    <x v="2"/>
    <s v="United States"/>
    <s v="Harrisonburg"/>
    <s v="Virginia"/>
    <n v="22801"/>
    <x v="0"/>
    <s v="FUR-TA-10000617"/>
    <x v="0"/>
    <x v="3"/>
    <s v="Hon Practical Foundations 30 x 60 Training Table, Light Gray/Charcoal"/>
    <n v="455.1"/>
    <n v="2"/>
    <x v="0"/>
    <n v="100.122"/>
    <x v="20"/>
    <x v="2"/>
  </r>
  <r>
    <n v="1159"/>
    <s v="CA-2016-149314"/>
    <d v="2016-07-02T00:00:00"/>
    <d v="2016-07-07T00:00:00"/>
    <s v="Second Class"/>
    <s v="GB-14530"/>
    <s v="George Bell"/>
    <x v="1"/>
    <s v="United States"/>
    <s v="Los Angeles"/>
    <s v="California"/>
    <n v="90004"/>
    <x v="1"/>
    <s v="FUR-CH-10002126"/>
    <x v="0"/>
    <x v="1"/>
    <s v="Hon Deluxe Fabric Upholstered Stacking Chairs"/>
    <n v="195.184"/>
    <n v="1"/>
    <x v="2"/>
    <n v="19.5184"/>
    <x v="16"/>
    <x v="0"/>
  </r>
  <r>
    <n v="1160"/>
    <s v="CA-2017-147039"/>
    <d v="2017-06-29T00:00:00"/>
    <d v="2017-04-07T00:00:00"/>
    <s v="Standard Class"/>
    <s v="AA-10315"/>
    <s v="Alex Avila"/>
    <x v="0"/>
    <s v="United States"/>
    <s v="Minneapolis"/>
    <s v="Minnesota"/>
    <n v="55407"/>
    <x v="2"/>
    <s v="OFF-AP-10000576"/>
    <x v="1"/>
    <x v="9"/>
    <s v="Belkin 325VA UPS Surge Protector, 6'"/>
    <n v="362.94"/>
    <n v="3"/>
    <x v="0"/>
    <n v="90.734999999999999"/>
    <x v="27"/>
    <x v="3"/>
  </r>
  <r>
    <n v="1161"/>
    <s v="CA-2017-147039"/>
    <d v="2017-06-29T00:00:00"/>
    <d v="2017-04-07T00:00:00"/>
    <s v="Standard Class"/>
    <s v="AA-10315"/>
    <s v="Alex Avila"/>
    <x v="0"/>
    <s v="United States"/>
    <s v="Minneapolis"/>
    <s v="Minnesota"/>
    <n v="55407"/>
    <x v="2"/>
    <s v="OFF-BI-10004654"/>
    <x v="1"/>
    <x v="8"/>
    <s v="Avery Binding System Hidden Tab Executive Style Index Sets"/>
    <n v="11.54"/>
    <n v="2"/>
    <x v="0"/>
    <n v="5.77"/>
    <x v="27"/>
    <x v="3"/>
  </r>
  <r>
    <n v="1162"/>
    <s v="CA-2014-126522"/>
    <d v="2014-09-01T00:00:00"/>
    <d v="2014-05-09T00:00:00"/>
    <s v="Second Class"/>
    <s v="LT-16765"/>
    <s v="Larry Tron"/>
    <x v="0"/>
    <s v="United States"/>
    <s v="Escondido"/>
    <s v="California"/>
    <n v="92025"/>
    <x v="1"/>
    <s v="OFF-AR-10004042"/>
    <x v="1"/>
    <x v="6"/>
    <s v="BOSTON Model 1800 Electric Pencil Sharpeners, Putty/Woodgrain"/>
    <n v="53.94"/>
    <n v="3"/>
    <x v="0"/>
    <n v="15.6426"/>
    <x v="30"/>
    <x v="2"/>
  </r>
  <r>
    <n v="1163"/>
    <s v="CA-2014-127964"/>
    <d v="2014-03-03T00:00:00"/>
    <d v="2014-08-03T00:00:00"/>
    <s v="Standard Class"/>
    <s v="AP-10720"/>
    <s v="Anne Pryor"/>
    <x v="2"/>
    <s v="United States"/>
    <s v="New York City"/>
    <s v="New York"/>
    <n v="10035"/>
    <x v="3"/>
    <s v="TEC-PH-10004700"/>
    <x v="2"/>
    <x v="7"/>
    <s v="PowerGen Dual USB Car Charger"/>
    <n v="9.99"/>
    <n v="1"/>
    <x v="0"/>
    <n v="4.5953999999999997"/>
    <x v="34"/>
    <x v="2"/>
  </r>
  <r>
    <n v="1164"/>
    <s v="CA-2014-127964"/>
    <d v="2014-03-03T00:00:00"/>
    <d v="2014-08-03T00:00:00"/>
    <s v="Standard Class"/>
    <s v="AP-10720"/>
    <s v="Anne Pryor"/>
    <x v="2"/>
    <s v="United States"/>
    <s v="New York City"/>
    <s v="New York"/>
    <n v="10035"/>
    <x v="3"/>
    <s v="OFF-BI-10004593"/>
    <x v="1"/>
    <x v="8"/>
    <s v="Ibico Laser Imprintable Binding System Covers"/>
    <n v="125.76"/>
    <n v="3"/>
    <x v="2"/>
    <n v="40.872"/>
    <x v="34"/>
    <x v="2"/>
  </r>
  <r>
    <n v="1165"/>
    <s v="CA-2014-127964"/>
    <d v="2014-03-03T00:00:00"/>
    <d v="2014-08-03T00:00:00"/>
    <s v="Standard Class"/>
    <s v="AP-10720"/>
    <s v="Anne Pryor"/>
    <x v="2"/>
    <s v="United States"/>
    <s v="New York City"/>
    <s v="New York"/>
    <n v="10035"/>
    <x v="3"/>
    <s v="OFF-BI-10003429"/>
    <x v="1"/>
    <x v="8"/>
    <s v="Cardinal HOLDit! Binder Insert Strips,Extra Strips"/>
    <n v="25.32"/>
    <n v="5"/>
    <x v="2"/>
    <n v="9.1784999999999997"/>
    <x v="34"/>
    <x v="2"/>
  </r>
  <r>
    <n v="1166"/>
    <s v="CA-2014-117709"/>
    <d v="2014-05-04T00:00:00"/>
    <d v="2014-08-05T00:00:00"/>
    <s v="Standard Class"/>
    <s v="PM-18940"/>
    <s v="Paul MacIntyre"/>
    <x v="0"/>
    <s v="United States"/>
    <s v="Jackson"/>
    <s v="Michigan"/>
    <n v="49201"/>
    <x v="2"/>
    <s v="OFF-BI-10001294"/>
    <x v="1"/>
    <x v="8"/>
    <s v="Fellowes Binding Cases"/>
    <n v="46.8"/>
    <n v="4"/>
    <x v="0"/>
    <n v="21.06"/>
    <x v="8"/>
    <x v="2"/>
  </r>
  <r>
    <n v="1167"/>
    <s v="CA-2015-125416"/>
    <d v="2015-11-02T00:00:00"/>
    <d v="2015-02-11T00:00:00"/>
    <s v="Same Day"/>
    <s v="KC-16540"/>
    <s v="Kelly Collister"/>
    <x v="0"/>
    <s v="United States"/>
    <s v="Seattle"/>
    <s v="Washington"/>
    <n v="98115"/>
    <x v="1"/>
    <s v="TEC-AC-10001552"/>
    <x v="2"/>
    <x v="11"/>
    <s v="Logitech K350 2.4Ghz Wireless Keyboard"/>
    <n v="447.93"/>
    <n v="9"/>
    <x v="0"/>
    <n v="49.272300000000001"/>
    <x v="6"/>
    <x v="1"/>
  </r>
  <r>
    <n v="1168"/>
    <s v="CA-2017-145226"/>
    <d v="2017-12-08T00:00:00"/>
    <d v="2017-10-12T00:00:00"/>
    <s v="Second Class"/>
    <s v="DL-13315"/>
    <s v="Delfina Latchford"/>
    <x v="0"/>
    <s v="United States"/>
    <s v="New York City"/>
    <s v="New York"/>
    <n v="10035"/>
    <x v="3"/>
    <s v="FUR-FU-10004952"/>
    <x v="0"/>
    <x v="5"/>
    <s v="C-Line Cubicle Keepers Polyproplyene Holder w/Velcro Back, 8-1/2x11, 25/Bx"/>
    <n v="109.48"/>
    <n v="2"/>
    <x v="0"/>
    <n v="33.938800000000001"/>
    <x v="22"/>
    <x v="3"/>
  </r>
  <r>
    <n v="1169"/>
    <s v="CA-2017-145226"/>
    <d v="2017-12-08T00:00:00"/>
    <d v="2017-10-12T00:00:00"/>
    <s v="Second Class"/>
    <s v="DL-13315"/>
    <s v="Delfina Latchford"/>
    <x v="0"/>
    <s v="United States"/>
    <s v="New York City"/>
    <s v="New York"/>
    <n v="10035"/>
    <x v="3"/>
    <s v="OFF-ST-10004123"/>
    <x v="1"/>
    <x v="4"/>
    <s v="Safco Industrial Wire Shelving System"/>
    <n v="272.94"/>
    <n v="3"/>
    <x v="0"/>
    <n v="0"/>
    <x v="22"/>
    <x v="3"/>
  </r>
  <r>
    <n v="1170"/>
    <s v="CA-2017-145226"/>
    <d v="2017-12-08T00:00:00"/>
    <d v="2017-10-12T00:00:00"/>
    <s v="Second Class"/>
    <s v="DL-13315"/>
    <s v="Delfina Latchford"/>
    <x v="0"/>
    <s v="United States"/>
    <s v="New York City"/>
    <s v="New York"/>
    <n v="10035"/>
    <x v="3"/>
    <s v="OFF-PA-10003172"/>
    <x v="1"/>
    <x v="10"/>
    <s v="Xerox 1996"/>
    <n v="19.440000000000001"/>
    <n v="3"/>
    <x v="0"/>
    <n v="9.3312000000000008"/>
    <x v="22"/>
    <x v="3"/>
  </r>
  <r>
    <n v="1171"/>
    <s v="CA-2017-145226"/>
    <d v="2017-12-08T00:00:00"/>
    <d v="2017-10-12T00:00:00"/>
    <s v="Second Class"/>
    <s v="DL-13315"/>
    <s v="Delfina Latchford"/>
    <x v="0"/>
    <s v="United States"/>
    <s v="New York City"/>
    <s v="New York"/>
    <n v="10035"/>
    <x v="3"/>
    <s v="OFF-ST-10002352"/>
    <x v="1"/>
    <x v="4"/>
    <s v="Iris Project Case"/>
    <n v="31.92"/>
    <n v="4"/>
    <x v="0"/>
    <n v="8.2992000000000008"/>
    <x v="22"/>
    <x v="3"/>
  </r>
  <r>
    <n v="1172"/>
    <s v="US-2014-100279"/>
    <d v="2014-03-10T00:00:00"/>
    <s v="3/14/2014"/>
    <s v="Standard Class"/>
    <s v="SW-20275"/>
    <s v="Scott Williamson"/>
    <x v="0"/>
    <s v="United States"/>
    <s v="Royal Oak"/>
    <s v="Michigan"/>
    <n v="48073"/>
    <x v="2"/>
    <s v="OFF-PA-10002259"/>
    <x v="1"/>
    <x v="10"/>
    <s v="Geographics Note Cards, Blank, White, 8 1/2&quot; x 11&quot;"/>
    <n v="22.38"/>
    <n v="2"/>
    <x v="0"/>
    <n v="10.7424"/>
    <x v="34"/>
    <x v="2"/>
  </r>
  <r>
    <n v="1173"/>
    <s v="CA-2014-158064"/>
    <d v="2014-04-21T00:00:00"/>
    <s v="4/25/2014"/>
    <s v="Standard Class"/>
    <s v="AA-10375"/>
    <s v="Allen Armold"/>
    <x v="0"/>
    <s v="United States"/>
    <s v="Los Angeles"/>
    <s v="California"/>
    <n v="90008"/>
    <x v="1"/>
    <s v="OFF-BI-10002976"/>
    <x v="1"/>
    <x v="8"/>
    <s v="ACCOHIDE Binder by Acco"/>
    <n v="16.52"/>
    <n v="5"/>
    <x v="2"/>
    <n v="5.5754999999999999"/>
    <x v="41"/>
    <x v="2"/>
  </r>
  <r>
    <n v="1174"/>
    <s v="US-2015-104430"/>
    <d v="2015-10-22T00:00:00"/>
    <s v="10/26/2015"/>
    <s v="Standard Class"/>
    <s v="LT-17110"/>
    <s v="Liz Thompson"/>
    <x v="0"/>
    <s v="United States"/>
    <s v="Bloomington"/>
    <s v="Illinois"/>
    <n v="61701"/>
    <x v="2"/>
    <s v="OFF-BI-10000301"/>
    <x v="1"/>
    <x v="8"/>
    <s v="GBC Instant Report Kit"/>
    <n v="5.1760000000000002"/>
    <n v="4"/>
    <x v="3"/>
    <n v="-7.7640000000000002"/>
    <x v="2"/>
    <x v="1"/>
  </r>
  <r>
    <n v="1175"/>
    <s v="CA-2015-132080"/>
    <d v="2015-08-22T00:00:00"/>
    <s v="8/25/2015"/>
    <s v="First Class"/>
    <s v="DP-13105"/>
    <s v="Dave Poirier"/>
    <x v="1"/>
    <s v="United States"/>
    <s v="New York City"/>
    <s v="New York"/>
    <n v="10035"/>
    <x v="3"/>
    <s v="OFF-BI-10003694"/>
    <x v="1"/>
    <x v="8"/>
    <s v="Avery 3 1/2&quot; Diskette Storage Pages, 10/Pack"/>
    <n v="50.112000000000002"/>
    <n v="6"/>
    <x v="2"/>
    <n v="16.2864"/>
    <x v="37"/>
    <x v="1"/>
  </r>
  <r>
    <n v="1176"/>
    <s v="CA-2016-161207"/>
    <d v="2016-08-29T00:00:00"/>
    <d v="2016-03-09T00:00:00"/>
    <s v="Standard Class"/>
    <s v="AB-10060"/>
    <s v="Adam Bellavance"/>
    <x v="2"/>
    <s v="United States"/>
    <s v="Concord"/>
    <s v="New Hampshire"/>
    <n v="3301"/>
    <x v="3"/>
    <s v="OFF-SU-10000381"/>
    <x v="1"/>
    <x v="14"/>
    <s v="Acme Forged Steel Scissors with Black Enamel Handles"/>
    <n v="27.93"/>
    <n v="3"/>
    <x v="0"/>
    <n v="8.0997000000000003"/>
    <x v="28"/>
    <x v="0"/>
  </r>
  <r>
    <n v="1177"/>
    <s v="CA-2014-120243"/>
    <d v="2014-12-27T00:00:00"/>
    <s v="12/30/2014"/>
    <s v="Second Class"/>
    <s v="AT-10435"/>
    <s v="Alyssa Tate"/>
    <x v="2"/>
    <s v="United States"/>
    <s v="Los Angeles"/>
    <s v="California"/>
    <n v="90004"/>
    <x v="1"/>
    <s v="OFF-LA-10004425"/>
    <x v="1"/>
    <x v="2"/>
    <s v="Staple-on labels"/>
    <n v="11.56"/>
    <n v="4"/>
    <x v="0"/>
    <n v="5.4332000000000003"/>
    <x v="20"/>
    <x v="2"/>
  </r>
  <r>
    <n v="1178"/>
    <s v="CA-2016-113621"/>
    <d v="2016-12-01T00:00:00"/>
    <d v="2016-05-12T00:00:00"/>
    <s v="Standard Class"/>
    <s v="JE-15745"/>
    <s v="Joel Eaton"/>
    <x v="0"/>
    <s v="United States"/>
    <s v="Rockville"/>
    <s v="Maryland"/>
    <n v="20852"/>
    <x v="3"/>
    <s v="FUR-CH-10001270"/>
    <x v="0"/>
    <x v="1"/>
    <s v="Harbour Creations Steel Folding Chair"/>
    <n v="172.5"/>
    <n v="2"/>
    <x v="0"/>
    <n v="51.75"/>
    <x v="5"/>
    <x v="0"/>
  </r>
  <r>
    <n v="1179"/>
    <s v="CA-2016-113621"/>
    <d v="2016-12-01T00:00:00"/>
    <d v="2016-05-12T00:00:00"/>
    <s v="Standard Class"/>
    <s v="JE-15745"/>
    <s v="Joel Eaton"/>
    <x v="0"/>
    <s v="United States"/>
    <s v="Rockville"/>
    <s v="Maryland"/>
    <n v="20852"/>
    <x v="3"/>
    <s v="TEC-PH-10003931"/>
    <x v="2"/>
    <x v="7"/>
    <s v="JBL Micro Wireless Portable Bluetooth Speaker"/>
    <n v="179.97"/>
    <n v="3"/>
    <x v="0"/>
    <n v="44.9925"/>
    <x v="5"/>
    <x v="0"/>
  </r>
  <r>
    <n v="1180"/>
    <s v="CA-2016-168081"/>
    <d v="2016-04-24T00:00:00"/>
    <s v="4/27/2016"/>
    <s v="Second Class"/>
    <s v="CA-12055"/>
    <s v="Cathy Armstrong"/>
    <x v="2"/>
    <s v="United States"/>
    <s v="Houston"/>
    <s v="Texas"/>
    <n v="77070"/>
    <x v="2"/>
    <s v="TEC-AC-10003174"/>
    <x v="2"/>
    <x v="11"/>
    <s v="Plantronics S12 Corded Telephone Headset System"/>
    <n v="258.69600000000003"/>
    <n v="3"/>
    <x v="2"/>
    <n v="64.674000000000007"/>
    <x v="25"/>
    <x v="0"/>
  </r>
  <r>
    <n v="1181"/>
    <s v="CA-2014-128146"/>
    <d v="2014-06-21T00:00:00"/>
    <s v="6/25/2014"/>
    <s v="Standard Class"/>
    <s v="DB-13060"/>
    <s v="Dave Brooks"/>
    <x v="0"/>
    <s v="United States"/>
    <s v="Lakewood"/>
    <s v="New Jersey"/>
    <n v="8701"/>
    <x v="3"/>
    <s v="TEC-PH-10004539"/>
    <x v="2"/>
    <x v="7"/>
    <s v="Wireless Extenders zBoost YX545 SOHO Signal Booster"/>
    <n v="1322.93"/>
    <n v="7"/>
    <x v="0"/>
    <n v="357.19110000000001"/>
    <x v="3"/>
    <x v="2"/>
  </r>
  <r>
    <n v="1182"/>
    <s v="CA-2014-128146"/>
    <d v="2014-06-21T00:00:00"/>
    <s v="6/25/2014"/>
    <s v="Standard Class"/>
    <s v="DB-13060"/>
    <s v="Dave Brooks"/>
    <x v="0"/>
    <s v="United States"/>
    <s v="Lakewood"/>
    <s v="New Jersey"/>
    <n v="8701"/>
    <x v="3"/>
    <s v="OFF-AR-10001919"/>
    <x v="1"/>
    <x v="6"/>
    <s v="OIC #2 Pencils, Medium Soft"/>
    <n v="3.76"/>
    <n v="2"/>
    <x v="0"/>
    <n v="1.0904"/>
    <x v="3"/>
    <x v="2"/>
  </r>
  <r>
    <n v="1183"/>
    <s v="CA-2017-138779"/>
    <d v="2017-01-14T00:00:00"/>
    <s v="1/15/2017"/>
    <s v="First Class"/>
    <s v="RB-19570"/>
    <s v="Rob Beeghly"/>
    <x v="0"/>
    <s v="United States"/>
    <s v="Jacksonville"/>
    <s v="North Carolina"/>
    <n v="28540"/>
    <x v="0"/>
    <s v="OFF-EN-10002504"/>
    <x v="1"/>
    <x v="12"/>
    <s v="Tyvek  Top-Opening Peel &amp; Seel Envelopes, Plain White"/>
    <n v="21.744"/>
    <n v="1"/>
    <x v="2"/>
    <n v="7.3385999999999996"/>
    <x v="44"/>
    <x v="3"/>
  </r>
  <r>
    <n v="1184"/>
    <s v="CA-2017-138779"/>
    <d v="2017-01-14T00:00:00"/>
    <s v="1/15/2017"/>
    <s v="First Class"/>
    <s v="RB-19570"/>
    <s v="Rob Beeghly"/>
    <x v="0"/>
    <s v="United States"/>
    <s v="Jacksonville"/>
    <s v="North Carolina"/>
    <n v="28540"/>
    <x v="0"/>
    <s v="TEC-PH-10003655"/>
    <x v="2"/>
    <x v="7"/>
    <s v="Sannysis Cute Owl Design Soft Skin Case Cover for Samsung Galaxy S4"/>
    <n v="7.92"/>
    <n v="5"/>
    <x v="2"/>
    <n v="0.69299999999999995"/>
    <x v="44"/>
    <x v="3"/>
  </r>
  <r>
    <n v="1185"/>
    <s v="CA-2014-127131"/>
    <d v="2014-11-24T00:00:00"/>
    <s v="11/30/2014"/>
    <s v="Standard Class"/>
    <s v="HR-14830"/>
    <s v="Harold Ryan"/>
    <x v="1"/>
    <s v="United States"/>
    <s v="Seattle"/>
    <s v="Washington"/>
    <n v="98103"/>
    <x v="1"/>
    <s v="OFF-BI-10004656"/>
    <x v="1"/>
    <x v="8"/>
    <s v="Peel &amp; Stick Add-On Corner Pockets"/>
    <n v="12.096"/>
    <n v="7"/>
    <x v="2"/>
    <n v="4.2336"/>
    <x v="7"/>
    <x v="2"/>
  </r>
  <r>
    <n v="1186"/>
    <s v="CA-2014-127131"/>
    <d v="2014-11-24T00:00:00"/>
    <s v="11/30/2014"/>
    <s v="Standard Class"/>
    <s v="HR-14830"/>
    <s v="Harold Ryan"/>
    <x v="1"/>
    <s v="United States"/>
    <s v="Seattle"/>
    <s v="Washington"/>
    <n v="98103"/>
    <x v="1"/>
    <s v="OFF-ST-10002344"/>
    <x v="1"/>
    <x v="4"/>
    <s v="Carina 42&quot;Hx23 3/4&quot;W Media Storage Unit"/>
    <n v="485.88"/>
    <n v="6"/>
    <x v="0"/>
    <n v="9.7175999999999991"/>
    <x v="7"/>
    <x v="2"/>
  </r>
  <r>
    <n v="1187"/>
    <s v="CA-2014-127131"/>
    <d v="2014-11-24T00:00:00"/>
    <s v="11/30/2014"/>
    <s v="Standard Class"/>
    <s v="HR-14830"/>
    <s v="Harold Ryan"/>
    <x v="1"/>
    <s v="United States"/>
    <s v="Seattle"/>
    <s v="Washington"/>
    <n v="98103"/>
    <x v="1"/>
    <s v="OFF-PA-10001800"/>
    <x v="1"/>
    <x v="10"/>
    <s v="Xerox 220"/>
    <n v="25.92"/>
    <n v="4"/>
    <x v="0"/>
    <n v="12.441599999999999"/>
    <x v="7"/>
    <x v="2"/>
  </r>
  <r>
    <n v="1188"/>
    <s v="CA-2014-127131"/>
    <d v="2014-11-24T00:00:00"/>
    <s v="11/30/2014"/>
    <s v="Standard Class"/>
    <s v="HR-14830"/>
    <s v="Harold Ryan"/>
    <x v="1"/>
    <s v="United States"/>
    <s v="Seattle"/>
    <s v="Washington"/>
    <n v="98103"/>
    <x v="1"/>
    <s v="OFF-ST-10000036"/>
    <x v="1"/>
    <x v="4"/>
    <s v="Recycled Data-Pak for Archival Bound Computer Printouts, 12-1/2 x 12-1/2 x 16"/>
    <n v="197.58"/>
    <n v="2"/>
    <x v="0"/>
    <n v="53.346600000000002"/>
    <x v="7"/>
    <x v="2"/>
  </r>
  <r>
    <n v="1189"/>
    <s v="CA-2017-117212"/>
    <d v="2017-02-26T00:00:00"/>
    <s v="2/28/2017"/>
    <s v="Second Class"/>
    <s v="BT-11530"/>
    <s v="Bradley Talbott"/>
    <x v="2"/>
    <s v="United States"/>
    <s v="Los Angeles"/>
    <s v="California"/>
    <n v="90036"/>
    <x v="1"/>
    <s v="OFF-AP-10004532"/>
    <x v="1"/>
    <x v="9"/>
    <s v="Kensington 6 Outlet Guardian Standard Surge Protector"/>
    <n v="81.92"/>
    <n v="4"/>
    <x v="0"/>
    <n v="22.118400000000001"/>
    <x v="31"/>
    <x v="3"/>
  </r>
  <r>
    <n v="1190"/>
    <s v="CA-2017-117212"/>
    <d v="2017-02-26T00:00:00"/>
    <s v="2/28/2017"/>
    <s v="Second Class"/>
    <s v="BT-11530"/>
    <s v="Bradley Talbott"/>
    <x v="2"/>
    <s v="United States"/>
    <s v="Los Angeles"/>
    <s v="California"/>
    <n v="90036"/>
    <x v="1"/>
    <s v="TEC-PH-10004447"/>
    <x v="2"/>
    <x v="7"/>
    <s v="Toshiba IPT2010-SD IP†Telephone"/>
    <n v="889.53599999999994"/>
    <n v="8"/>
    <x v="2"/>
    <n v="66.715199999999996"/>
    <x v="31"/>
    <x v="3"/>
  </r>
  <r>
    <n v="1191"/>
    <s v="CA-2017-117212"/>
    <d v="2017-02-26T00:00:00"/>
    <s v="2/28/2017"/>
    <s v="Second Class"/>
    <s v="BT-11530"/>
    <s v="Bradley Talbott"/>
    <x v="2"/>
    <s v="United States"/>
    <s v="Los Angeles"/>
    <s v="California"/>
    <n v="90036"/>
    <x v="1"/>
    <s v="FUR-CH-10003973"/>
    <x v="0"/>
    <x v="1"/>
    <s v="GuestStacker Chair with Chrome Finish Legs"/>
    <n v="892.22400000000005"/>
    <n v="3"/>
    <x v="2"/>
    <n v="89.222399999999993"/>
    <x v="31"/>
    <x v="3"/>
  </r>
  <r>
    <n v="1192"/>
    <s v="CA-2017-117212"/>
    <d v="2017-02-26T00:00:00"/>
    <s v="2/28/2017"/>
    <s v="Second Class"/>
    <s v="BT-11530"/>
    <s v="Bradley Talbott"/>
    <x v="2"/>
    <s v="United States"/>
    <s v="Los Angeles"/>
    <s v="California"/>
    <n v="90036"/>
    <x v="1"/>
    <s v="OFF-PA-10001970"/>
    <x v="1"/>
    <x v="10"/>
    <s v="Xerox 1908"/>
    <n v="223.92"/>
    <n v="4"/>
    <x v="0"/>
    <n v="109.7208"/>
    <x v="31"/>
    <x v="3"/>
  </r>
  <r>
    <n v="1193"/>
    <s v="CA-2017-117212"/>
    <d v="2017-02-26T00:00:00"/>
    <s v="2/28/2017"/>
    <s v="Second Class"/>
    <s v="BT-11530"/>
    <s v="Bradley Talbott"/>
    <x v="2"/>
    <s v="United States"/>
    <s v="Los Angeles"/>
    <s v="California"/>
    <n v="90036"/>
    <x v="1"/>
    <s v="OFF-PA-10000682"/>
    <x v="1"/>
    <x v="10"/>
    <s v="Xerox 1924"/>
    <n v="23.12"/>
    <n v="4"/>
    <x v="0"/>
    <n v="11.328799999999999"/>
    <x v="31"/>
    <x v="3"/>
  </r>
  <r>
    <n v="1194"/>
    <s v="US-2015-130519"/>
    <d v="2015-09-15T00:00:00"/>
    <s v="9/15/2015"/>
    <s v="Same Day"/>
    <s v="NG-18355"/>
    <s v="Nat Gilpin"/>
    <x v="1"/>
    <s v="United States"/>
    <s v="Coral Springs"/>
    <s v="Florida"/>
    <n v="33065"/>
    <x v="0"/>
    <s v="OFF-PA-10001937"/>
    <x v="1"/>
    <x v="10"/>
    <s v="Xerox 21"/>
    <n v="15.552"/>
    <n v="3"/>
    <x v="2"/>
    <n v="5.4432"/>
    <x v="11"/>
    <x v="1"/>
  </r>
  <r>
    <n v="1195"/>
    <s v="US-2015-130519"/>
    <d v="2015-09-15T00:00:00"/>
    <s v="9/15/2015"/>
    <s v="Same Day"/>
    <s v="NG-18355"/>
    <s v="Nat Gilpin"/>
    <x v="1"/>
    <s v="United States"/>
    <s v="Coral Springs"/>
    <s v="Florida"/>
    <n v="33065"/>
    <x v="0"/>
    <s v="FUR-FU-10002268"/>
    <x v="0"/>
    <x v="5"/>
    <s v="Ultra Door Push Plate"/>
    <n v="15.712"/>
    <n v="4"/>
    <x v="2"/>
    <n v="2.5531999999999999"/>
    <x v="11"/>
    <x v="1"/>
  </r>
  <r>
    <n v="1196"/>
    <s v="US-2015-130519"/>
    <d v="2015-09-15T00:00:00"/>
    <s v="9/15/2015"/>
    <s v="Same Day"/>
    <s v="NG-18355"/>
    <s v="Nat Gilpin"/>
    <x v="1"/>
    <s v="United States"/>
    <s v="Coral Springs"/>
    <s v="Florida"/>
    <n v="33065"/>
    <x v="0"/>
    <s v="OFF-ST-10001321"/>
    <x v="1"/>
    <x v="4"/>
    <s v="Decoflex Hanging Personal Folder File, Blue"/>
    <n v="24.672000000000001"/>
    <n v="2"/>
    <x v="2"/>
    <n v="2.1587999999999998"/>
    <x v="11"/>
    <x v="1"/>
  </r>
  <r>
    <n v="1197"/>
    <s v="US-2015-130519"/>
    <d v="2015-09-15T00:00:00"/>
    <s v="9/15/2015"/>
    <s v="Same Day"/>
    <s v="NG-18355"/>
    <s v="Nat Gilpin"/>
    <x v="1"/>
    <s v="United States"/>
    <s v="Coral Springs"/>
    <s v="Florida"/>
    <n v="33065"/>
    <x v="0"/>
    <s v="FUR-FU-10003394"/>
    <x v="0"/>
    <x v="5"/>
    <s v="Tenex &quot;The Solids&quot; Textured Chair Mats"/>
    <n v="55.968000000000004"/>
    <n v="1"/>
    <x v="2"/>
    <n v="-2.0988000000000002"/>
    <x v="11"/>
    <x v="1"/>
  </r>
  <r>
    <n v="1198"/>
    <s v="CA-2016-130946"/>
    <d v="2016-04-08T00:00:00"/>
    <d v="2016-12-04T00:00:00"/>
    <s v="Standard Class"/>
    <s v="ZC-21910"/>
    <s v="Zuschuss Carroll"/>
    <x v="0"/>
    <s v="United States"/>
    <s v="Houston"/>
    <s v="Texas"/>
    <n v="77041"/>
    <x v="2"/>
    <s v="TEC-AC-10001990"/>
    <x v="2"/>
    <x v="11"/>
    <s v="Kensington Orbit Wireless Mobile Trackball for PC and Mac"/>
    <n v="431.928"/>
    <n v="9"/>
    <x v="2"/>
    <n v="64.789199999999994"/>
    <x v="25"/>
    <x v="0"/>
  </r>
  <r>
    <n v="1199"/>
    <s v="CA-2016-130946"/>
    <d v="2016-04-08T00:00:00"/>
    <d v="2016-12-04T00:00:00"/>
    <s v="Standard Class"/>
    <s v="ZC-21910"/>
    <s v="Zuschuss Carroll"/>
    <x v="0"/>
    <s v="United States"/>
    <s v="Houston"/>
    <s v="Texas"/>
    <n v="77041"/>
    <x v="2"/>
    <s v="FUR-CH-10004540"/>
    <x v="0"/>
    <x v="1"/>
    <s v="Global Chrome Stack Chair"/>
    <n v="95.983999999999995"/>
    <n v="4"/>
    <x v="4"/>
    <n v="-4.1135999999999999"/>
    <x v="25"/>
    <x v="0"/>
  </r>
  <r>
    <n v="1200"/>
    <s v="CA-2016-130946"/>
    <d v="2016-04-08T00:00:00"/>
    <d v="2016-12-04T00:00:00"/>
    <s v="Standard Class"/>
    <s v="ZC-21910"/>
    <s v="Zuschuss Carroll"/>
    <x v="0"/>
    <s v="United States"/>
    <s v="Houston"/>
    <s v="Texas"/>
    <n v="77041"/>
    <x v="2"/>
    <s v="OFF-BI-10004995"/>
    <x v="1"/>
    <x v="8"/>
    <s v="GBC DocuBind P400 Electric Binding System"/>
    <n v="1088.7919999999999"/>
    <n v="4"/>
    <x v="3"/>
    <n v="-1850.9464"/>
    <x v="25"/>
    <x v="0"/>
  </r>
  <r>
    <n v="1201"/>
    <s v="CA-2016-114727"/>
    <d v="2016-07-18T00:00:00"/>
    <s v="7/24/2016"/>
    <s v="Standard Class"/>
    <s v="LS-16945"/>
    <s v="Linda Southworth"/>
    <x v="1"/>
    <s v="United States"/>
    <s v="Denver"/>
    <s v="Colorado"/>
    <n v="80219"/>
    <x v="1"/>
    <s v="FUR-CH-10002335"/>
    <x v="0"/>
    <x v="1"/>
    <s v="Hon GuestStacker Chair"/>
    <n v="544.00800000000004"/>
    <n v="3"/>
    <x v="2"/>
    <n v="40.800600000000003"/>
    <x v="16"/>
    <x v="0"/>
  </r>
  <r>
    <n v="1202"/>
    <s v="CA-2016-114727"/>
    <d v="2016-07-18T00:00:00"/>
    <s v="7/24/2016"/>
    <s v="Standard Class"/>
    <s v="LS-16945"/>
    <s v="Linda Southworth"/>
    <x v="1"/>
    <s v="United States"/>
    <s v="Denver"/>
    <s v="Colorado"/>
    <n v="80219"/>
    <x v="1"/>
    <s v="OFF-BI-10004967"/>
    <x v="1"/>
    <x v="8"/>
    <s v="Round Ring Binders"/>
    <n v="1.8720000000000001"/>
    <n v="3"/>
    <x v="6"/>
    <n v="-1.4352"/>
    <x v="16"/>
    <x v="0"/>
  </r>
  <r>
    <n v="1203"/>
    <s v="CA-2016-114727"/>
    <d v="2016-07-18T00:00:00"/>
    <s v="7/24/2016"/>
    <s v="Standard Class"/>
    <s v="LS-16945"/>
    <s v="Linda Southworth"/>
    <x v="1"/>
    <s v="United States"/>
    <s v="Denver"/>
    <s v="Colorado"/>
    <n v="80219"/>
    <x v="1"/>
    <s v="FUR-CH-10002331"/>
    <x v="0"/>
    <x v="1"/>
    <s v="Hon 4700 Series Mobuis Mid-Back Task Chairs with Adjustable Arms"/>
    <n v="854.35199999999998"/>
    <n v="3"/>
    <x v="2"/>
    <n v="10.679399999999999"/>
    <x v="16"/>
    <x v="0"/>
  </r>
  <r>
    <n v="1204"/>
    <s v="CA-2016-114727"/>
    <d v="2016-07-18T00:00:00"/>
    <s v="7/24/2016"/>
    <s v="Standard Class"/>
    <s v="LS-16945"/>
    <s v="Linda Southworth"/>
    <x v="1"/>
    <s v="United States"/>
    <s v="Denver"/>
    <s v="Colorado"/>
    <n v="80219"/>
    <x v="1"/>
    <s v="OFF-ST-10002292"/>
    <x v="1"/>
    <x v="4"/>
    <s v="Sauder Facets Collection Locker/File Cabinet, Sky Alder Finish"/>
    <n v="593.56799999999998"/>
    <n v="2"/>
    <x v="2"/>
    <n v="0"/>
    <x v="16"/>
    <x v="0"/>
  </r>
  <r>
    <n v="1205"/>
    <s v="CA-2016-114727"/>
    <d v="2016-07-18T00:00:00"/>
    <s v="7/24/2016"/>
    <s v="Standard Class"/>
    <s v="LS-16945"/>
    <s v="Linda Southworth"/>
    <x v="1"/>
    <s v="United States"/>
    <s v="Denver"/>
    <s v="Colorado"/>
    <n v="80219"/>
    <x v="1"/>
    <s v="OFF-ST-10000689"/>
    <x v="1"/>
    <x v="4"/>
    <s v="Fellowes Strictly Business Drawer File, Letter/Legal Size"/>
    <n v="338.04"/>
    <n v="3"/>
    <x v="2"/>
    <n v="-33.804000000000002"/>
    <x v="16"/>
    <x v="0"/>
  </r>
  <r>
    <n v="1206"/>
    <s v="CA-2017-133235"/>
    <d v="2017-08-01T00:00:00"/>
    <d v="2017-04-08T00:00:00"/>
    <s v="First Class"/>
    <s v="LH-16750"/>
    <s v="Larry Hughes"/>
    <x v="0"/>
    <s v="United States"/>
    <s v="Charlotte"/>
    <s v="North Carolina"/>
    <n v="28205"/>
    <x v="0"/>
    <s v="TEC-PH-10002660"/>
    <x v="2"/>
    <x v="7"/>
    <s v="Nortel Networks T7316 E Nt8 B27"/>
    <n v="271.95999999999998"/>
    <n v="5"/>
    <x v="2"/>
    <n v="16.997499999999999"/>
    <x v="43"/>
    <x v="3"/>
  </r>
  <r>
    <n v="1207"/>
    <s v="CA-2016-137050"/>
    <d v="2016-07-14T00:00:00"/>
    <s v="7/18/2016"/>
    <s v="Second Class"/>
    <s v="SW-20755"/>
    <s v="Steven Ward"/>
    <x v="1"/>
    <s v="United States"/>
    <s v="New York City"/>
    <s v="New York"/>
    <n v="10009"/>
    <x v="3"/>
    <s v="OFF-ST-10004634"/>
    <x v="1"/>
    <x v="4"/>
    <s v="Personal Folder Holder, Ebony"/>
    <n v="11.21"/>
    <n v="1"/>
    <x v="0"/>
    <n v="3.363"/>
    <x v="16"/>
    <x v="0"/>
  </r>
  <r>
    <n v="1208"/>
    <s v="CA-2016-137050"/>
    <d v="2016-07-14T00:00:00"/>
    <s v="7/18/2016"/>
    <s v="Second Class"/>
    <s v="SW-20755"/>
    <s v="Steven Ward"/>
    <x v="1"/>
    <s v="United States"/>
    <s v="New York City"/>
    <s v="New York"/>
    <n v="10009"/>
    <x v="3"/>
    <s v="OFF-BI-10002160"/>
    <x v="1"/>
    <x v="8"/>
    <s v="Acco Hanging Data Binders"/>
    <n v="9.1440000000000001"/>
    <n v="3"/>
    <x v="2"/>
    <n v="3.2004000000000001"/>
    <x v="16"/>
    <x v="0"/>
  </r>
  <r>
    <n v="1209"/>
    <s v="CA-2016-137050"/>
    <d v="2016-07-14T00:00:00"/>
    <s v="7/18/2016"/>
    <s v="Second Class"/>
    <s v="SW-20755"/>
    <s v="Steven Ward"/>
    <x v="1"/>
    <s v="United States"/>
    <s v="New York City"/>
    <s v="New York"/>
    <n v="10009"/>
    <x v="3"/>
    <s v="OFF-FA-10002988"/>
    <x v="1"/>
    <x v="13"/>
    <s v="Ideal Clamps"/>
    <n v="14.07"/>
    <n v="7"/>
    <x v="0"/>
    <n v="6.8943000000000003"/>
    <x v="16"/>
    <x v="0"/>
  </r>
  <r>
    <n v="1210"/>
    <s v="CA-2016-137050"/>
    <d v="2016-07-14T00:00:00"/>
    <s v="7/18/2016"/>
    <s v="Second Class"/>
    <s v="SW-20755"/>
    <s v="Steven Ward"/>
    <x v="1"/>
    <s v="United States"/>
    <s v="New York City"/>
    <s v="New York"/>
    <n v="10009"/>
    <x v="3"/>
    <s v="OFF-AR-10004999"/>
    <x v="1"/>
    <x v="6"/>
    <s v="Newell 315"/>
    <n v="41.86"/>
    <n v="7"/>
    <x v="0"/>
    <n v="10.465"/>
    <x v="16"/>
    <x v="0"/>
  </r>
  <r>
    <n v="1211"/>
    <s v="CA-2016-137050"/>
    <d v="2016-07-14T00:00:00"/>
    <s v="7/18/2016"/>
    <s v="Second Class"/>
    <s v="SW-20755"/>
    <s v="Steven Ward"/>
    <x v="1"/>
    <s v="United States"/>
    <s v="New York City"/>
    <s v="New York"/>
    <n v="10009"/>
    <x v="3"/>
    <s v="OFF-BI-10001031"/>
    <x v="1"/>
    <x v="8"/>
    <s v="Pressboard Data Binders by Wilson Jones"/>
    <n v="8.5440000000000005"/>
    <n v="2"/>
    <x v="2"/>
    <n v="2.8835999999999999"/>
    <x v="16"/>
    <x v="0"/>
  </r>
  <r>
    <n v="1212"/>
    <s v="CA-2016-137050"/>
    <d v="2016-07-14T00:00:00"/>
    <s v="7/18/2016"/>
    <s v="Second Class"/>
    <s v="SW-20755"/>
    <s v="Steven Ward"/>
    <x v="1"/>
    <s v="United States"/>
    <s v="New York City"/>
    <s v="New York"/>
    <n v="10009"/>
    <x v="3"/>
    <s v="FUR-BO-10004695"/>
    <x v="0"/>
    <x v="0"/>
    <s v="O'Sullivan 2-Door Barrister Bookcase in Odessa Pine"/>
    <n v="579.13599999999997"/>
    <n v="4"/>
    <x v="2"/>
    <n v="21.717600000000001"/>
    <x v="16"/>
    <x v="0"/>
  </r>
  <r>
    <n v="1213"/>
    <s v="US-2017-118087"/>
    <d v="2017-09-09T00:00:00"/>
    <s v="9/13/2017"/>
    <s v="Standard Class"/>
    <s v="SP-20620"/>
    <s v="Stefania Perrino"/>
    <x v="1"/>
    <s v="United States"/>
    <s v="Philadelphia"/>
    <s v="Pennsylvania"/>
    <n v="19134"/>
    <x v="3"/>
    <s v="FUR-CH-10004860"/>
    <x v="0"/>
    <x v="1"/>
    <s v="Global Low Back Tilter Chair"/>
    <n v="141.37200000000001"/>
    <n v="2"/>
    <x v="4"/>
    <n v="-48.470399999999998"/>
    <x v="15"/>
    <x v="3"/>
  </r>
  <r>
    <n v="1214"/>
    <s v="US-2017-118087"/>
    <d v="2017-09-09T00:00:00"/>
    <s v="9/13/2017"/>
    <s v="Standard Class"/>
    <s v="SP-20620"/>
    <s v="Stefania Perrino"/>
    <x v="1"/>
    <s v="United States"/>
    <s v="Philadelphia"/>
    <s v="Pennsylvania"/>
    <n v="19134"/>
    <x v="3"/>
    <s v="OFF-BI-10002432"/>
    <x v="1"/>
    <x v="8"/>
    <s v="Wilson Jones Standard D-Ring Binders"/>
    <n v="3.036"/>
    <n v="2"/>
    <x v="6"/>
    <n v="-2.3275999999999999"/>
    <x v="15"/>
    <x v="3"/>
  </r>
  <r>
    <n v="1215"/>
    <s v="US-2017-118087"/>
    <d v="2017-09-09T00:00:00"/>
    <s v="9/13/2017"/>
    <s v="Standard Class"/>
    <s v="SP-20620"/>
    <s v="Stefania Perrino"/>
    <x v="1"/>
    <s v="United States"/>
    <s v="Philadelphia"/>
    <s v="Pennsylvania"/>
    <n v="19134"/>
    <x v="3"/>
    <s v="OFF-BI-10000069"/>
    <x v="1"/>
    <x v="8"/>
    <s v="GBC Prepunched Paper, 19-Hole, for Binding Systems, 24-lb"/>
    <n v="4.5030000000000001"/>
    <n v="1"/>
    <x v="6"/>
    <n v="-3.6023999999999998"/>
    <x v="15"/>
    <x v="3"/>
  </r>
  <r>
    <n v="1216"/>
    <s v="US-2017-118087"/>
    <d v="2017-09-09T00:00:00"/>
    <s v="9/13/2017"/>
    <s v="Standard Class"/>
    <s v="SP-20620"/>
    <s v="Stefania Perrino"/>
    <x v="1"/>
    <s v="United States"/>
    <s v="Philadelphia"/>
    <s v="Pennsylvania"/>
    <n v="19134"/>
    <x v="3"/>
    <s v="OFF-AR-10003602"/>
    <x v="1"/>
    <x v="6"/>
    <s v="Quartet Omega Colored Chalk, 12/Pack"/>
    <n v="4.6719999999999997"/>
    <n v="1"/>
    <x v="2"/>
    <n v="1.5768"/>
    <x v="15"/>
    <x v="3"/>
  </r>
  <r>
    <n v="1217"/>
    <s v="US-2017-118087"/>
    <d v="2017-09-09T00:00:00"/>
    <s v="9/13/2017"/>
    <s v="Standard Class"/>
    <s v="SP-20620"/>
    <s v="Stefania Perrino"/>
    <x v="1"/>
    <s v="United States"/>
    <s v="Philadelphia"/>
    <s v="Pennsylvania"/>
    <n v="19134"/>
    <x v="3"/>
    <s v="TEC-AC-10004469"/>
    <x v="2"/>
    <x v="11"/>
    <s v="Microsoft Sculpt Comfort Mouse"/>
    <n v="95.88"/>
    <n v="3"/>
    <x v="2"/>
    <n v="28.763999999999999"/>
    <x v="15"/>
    <x v="3"/>
  </r>
  <r>
    <n v="1218"/>
    <s v="US-2017-118087"/>
    <d v="2017-09-09T00:00:00"/>
    <s v="9/13/2017"/>
    <s v="Standard Class"/>
    <s v="SP-20620"/>
    <s v="Stefania Perrino"/>
    <x v="1"/>
    <s v="United States"/>
    <s v="Philadelphia"/>
    <s v="Pennsylvania"/>
    <n v="19134"/>
    <x v="3"/>
    <s v="FUR-FU-10001867"/>
    <x v="0"/>
    <x v="5"/>
    <s v="Eldon Expressions Punched Metal &amp; Wood Desk Accessories, Pewter &amp; Cherry"/>
    <n v="17.024000000000001"/>
    <n v="2"/>
    <x v="2"/>
    <n v="1.7023999999999999"/>
    <x v="15"/>
    <x v="3"/>
  </r>
  <r>
    <n v="1219"/>
    <s v="US-2017-118087"/>
    <d v="2017-09-09T00:00:00"/>
    <s v="9/13/2017"/>
    <s v="Standard Class"/>
    <s v="SP-20620"/>
    <s v="Stefania Perrino"/>
    <x v="1"/>
    <s v="United States"/>
    <s v="Philadelphia"/>
    <s v="Pennsylvania"/>
    <n v="19134"/>
    <x v="3"/>
    <s v="TEC-AC-10003174"/>
    <x v="2"/>
    <x v="11"/>
    <s v="Plantronics S12 Corded Telephone Headset System"/>
    <n v="258.69600000000003"/>
    <n v="3"/>
    <x v="2"/>
    <n v="64.674000000000007"/>
    <x v="15"/>
    <x v="3"/>
  </r>
  <r>
    <n v="1220"/>
    <s v="US-2017-118087"/>
    <d v="2017-09-09T00:00:00"/>
    <s v="9/13/2017"/>
    <s v="Standard Class"/>
    <s v="SP-20620"/>
    <s v="Stefania Perrino"/>
    <x v="1"/>
    <s v="United States"/>
    <s v="Philadelphia"/>
    <s v="Pennsylvania"/>
    <n v="19134"/>
    <x v="3"/>
    <s v="TEC-PH-10002200"/>
    <x v="2"/>
    <x v="7"/>
    <s v="Samsung Galaxy Note 2"/>
    <n v="1931.9580000000001"/>
    <n v="7"/>
    <x v="10"/>
    <n v="-386.39159999999998"/>
    <x v="15"/>
    <x v="3"/>
  </r>
  <r>
    <n v="1221"/>
    <s v="CA-2014-110184"/>
    <d v="2014-07-12T00:00:00"/>
    <s v="7/16/2014"/>
    <s v="Standard Class"/>
    <s v="BF-11170"/>
    <s v="Ben Ferrer"/>
    <x v="2"/>
    <s v="United States"/>
    <s v="Los Angeles"/>
    <s v="California"/>
    <n v="90036"/>
    <x v="1"/>
    <s v="OFF-ST-10000107"/>
    <x v="1"/>
    <x v="4"/>
    <s v="Fellowes Super Stor/Drawer"/>
    <n v="249.75"/>
    <n v="9"/>
    <x v="0"/>
    <n v="44.954999999999998"/>
    <x v="39"/>
    <x v="2"/>
  </r>
  <r>
    <n v="1222"/>
    <s v="CA-2014-110184"/>
    <d v="2014-07-12T00:00:00"/>
    <s v="7/16/2014"/>
    <s v="Standard Class"/>
    <s v="BF-11170"/>
    <s v="Ben Ferrer"/>
    <x v="2"/>
    <s v="United States"/>
    <s v="Los Angeles"/>
    <s v="California"/>
    <n v="90036"/>
    <x v="1"/>
    <s v="TEC-PH-10000439"/>
    <x v="2"/>
    <x v="7"/>
    <s v="GE DSL Phone Line Filter"/>
    <n v="255.93600000000001"/>
    <n v="8"/>
    <x v="2"/>
    <n v="28.7928"/>
    <x v="39"/>
    <x v="2"/>
  </r>
  <r>
    <n v="1223"/>
    <s v="CA-2016-126004"/>
    <d v="2016-12-04T00:00:00"/>
    <d v="2016-05-12T00:00:00"/>
    <s v="First Class"/>
    <s v="BM-11140"/>
    <s v="Becky Martin"/>
    <x v="0"/>
    <s v="United States"/>
    <s v="New York City"/>
    <s v="New York"/>
    <n v="10024"/>
    <x v="3"/>
    <s v="FUR-FU-10001602"/>
    <x v="0"/>
    <x v="5"/>
    <s v="Eldon Delta Triangular Chair Mat, 52&quot; x 58&quot;, Clear"/>
    <n v="113.79"/>
    <n v="3"/>
    <x v="0"/>
    <n v="20.482199999999999"/>
    <x v="5"/>
    <x v="0"/>
  </r>
  <r>
    <n v="1224"/>
    <s v="CA-2016-126004"/>
    <d v="2016-12-04T00:00:00"/>
    <d v="2016-05-12T00:00:00"/>
    <s v="First Class"/>
    <s v="BM-11140"/>
    <s v="Becky Martin"/>
    <x v="0"/>
    <s v="United States"/>
    <s v="New York City"/>
    <s v="New York"/>
    <n v="10024"/>
    <x v="3"/>
    <s v="TEC-AC-10001432"/>
    <x v="2"/>
    <x v="11"/>
    <s v="Enermax Aurora Lite Keyboard"/>
    <n v="78.150000000000006"/>
    <n v="1"/>
    <x v="0"/>
    <n v="34.386000000000003"/>
    <x v="5"/>
    <x v="0"/>
  </r>
  <r>
    <n v="1225"/>
    <s v="CA-2016-126004"/>
    <d v="2016-12-04T00:00:00"/>
    <d v="2016-05-12T00:00:00"/>
    <s v="First Class"/>
    <s v="BM-11140"/>
    <s v="Becky Martin"/>
    <x v="0"/>
    <s v="United States"/>
    <s v="New York City"/>
    <s v="New York"/>
    <n v="10024"/>
    <x v="3"/>
    <s v="OFF-BI-10004656"/>
    <x v="1"/>
    <x v="8"/>
    <s v="Peel &amp; Stick Add-On Corner Pockets"/>
    <n v="1.728"/>
    <n v="1"/>
    <x v="2"/>
    <n v="0.6048"/>
    <x v="5"/>
    <x v="0"/>
  </r>
  <r>
    <n v="1226"/>
    <s v="CA-2016-126004"/>
    <d v="2016-12-04T00:00:00"/>
    <d v="2016-05-12T00:00:00"/>
    <s v="First Class"/>
    <s v="BM-11140"/>
    <s v="Becky Martin"/>
    <x v="0"/>
    <s v="United States"/>
    <s v="New York City"/>
    <s v="New York"/>
    <n v="10024"/>
    <x v="3"/>
    <s v="OFF-PA-10001685"/>
    <x v="1"/>
    <x v="10"/>
    <s v="Easy-staple paper"/>
    <n v="40.56"/>
    <n v="4"/>
    <x v="0"/>
    <n v="19.874400000000001"/>
    <x v="5"/>
    <x v="0"/>
  </r>
  <r>
    <n v="1227"/>
    <s v="CA-2016-126004"/>
    <d v="2016-12-04T00:00:00"/>
    <d v="2016-05-12T00:00:00"/>
    <s v="First Class"/>
    <s v="BM-11140"/>
    <s v="Becky Martin"/>
    <x v="0"/>
    <s v="United States"/>
    <s v="New York City"/>
    <s v="New York"/>
    <n v="10024"/>
    <x v="3"/>
    <s v="OFF-ST-10001418"/>
    <x v="1"/>
    <x v="4"/>
    <s v="Carina Media Storage Towers in Natural &amp; Black"/>
    <n v="182.94"/>
    <n v="3"/>
    <x v="0"/>
    <n v="3.6587999999999998"/>
    <x v="5"/>
    <x v="0"/>
  </r>
  <r>
    <n v="1228"/>
    <s v="CA-2016-126004"/>
    <d v="2016-12-04T00:00:00"/>
    <d v="2016-05-12T00:00:00"/>
    <s v="First Class"/>
    <s v="BM-11140"/>
    <s v="Becky Martin"/>
    <x v="0"/>
    <s v="United States"/>
    <s v="New York City"/>
    <s v="New York"/>
    <n v="10024"/>
    <x v="3"/>
    <s v="OFF-ST-10000676"/>
    <x v="1"/>
    <x v="4"/>
    <s v="Fellowes Econo/Stor Drawers"/>
    <n v="193.86"/>
    <n v="2"/>
    <x v="0"/>
    <n v="11.631600000000001"/>
    <x v="5"/>
    <x v="0"/>
  </r>
  <r>
    <n v="1229"/>
    <s v="CA-2017-100013"/>
    <d v="2017-11-06T00:00:00"/>
    <d v="2017-11-11T00:00:00"/>
    <s v="Standard Class"/>
    <s v="ZC-21910"/>
    <s v="Zuschuss Carroll"/>
    <x v="0"/>
    <s v="United States"/>
    <s v="Los Angeles"/>
    <s v="California"/>
    <n v="90045"/>
    <x v="1"/>
    <s v="OFF-EN-10001219"/>
    <x v="1"/>
    <x v="12"/>
    <s v="#10- 4 1/8&quot; x 9 1/2&quot; Security-Tint Envelopes"/>
    <n v="15.28"/>
    <n v="2"/>
    <x v="0"/>
    <n v="7.4871999999999996"/>
    <x v="23"/>
    <x v="3"/>
  </r>
  <r>
    <n v="1230"/>
    <s v="CA-2017-100013"/>
    <d v="2017-11-06T00:00:00"/>
    <d v="2017-11-11T00:00:00"/>
    <s v="Standard Class"/>
    <s v="ZC-21910"/>
    <s v="Zuschuss Carroll"/>
    <x v="0"/>
    <s v="United States"/>
    <s v="Los Angeles"/>
    <s v="California"/>
    <n v="90045"/>
    <x v="1"/>
    <s v="FUR-FU-10001424"/>
    <x v="0"/>
    <x v="5"/>
    <s v="Dax Clear Box Frame"/>
    <n v="8.73"/>
    <n v="1"/>
    <x v="0"/>
    <n v="2.9681999999999999"/>
    <x v="23"/>
    <x v="3"/>
  </r>
  <r>
    <n v="1231"/>
    <s v="CA-2017-100013"/>
    <d v="2017-11-06T00:00:00"/>
    <d v="2017-11-11T00:00:00"/>
    <s v="Standard Class"/>
    <s v="ZC-21910"/>
    <s v="Zuschuss Carroll"/>
    <x v="0"/>
    <s v="United States"/>
    <s v="Los Angeles"/>
    <s v="California"/>
    <n v="90045"/>
    <x v="1"/>
    <s v="OFF-AR-10001022"/>
    <x v="1"/>
    <x v="6"/>
    <s v="SANFORD Liquid Accent Tank-Style Highlighters"/>
    <n v="5.68"/>
    <n v="2"/>
    <x v="0"/>
    <n v="1.7607999999999999"/>
    <x v="23"/>
    <x v="3"/>
  </r>
  <r>
    <n v="1232"/>
    <s v="CA-2015-132570"/>
    <d v="2015-10-31T00:00:00"/>
    <d v="2015-02-11T00:00:00"/>
    <s v="Second Class"/>
    <s v="KT-16480"/>
    <s v="Kean Thornton"/>
    <x v="0"/>
    <s v="United States"/>
    <s v="Buffalo"/>
    <s v="New York"/>
    <n v="14215"/>
    <x v="3"/>
    <s v="OFF-AR-10000369"/>
    <x v="1"/>
    <x v="6"/>
    <s v="Design Ebony Sketching Pencil"/>
    <n v="2.78"/>
    <n v="2"/>
    <x v="0"/>
    <n v="0.7228"/>
    <x v="2"/>
    <x v="1"/>
  </r>
  <r>
    <n v="1233"/>
    <s v="CA-2015-132570"/>
    <d v="2015-10-31T00:00:00"/>
    <d v="2015-02-11T00:00:00"/>
    <s v="Second Class"/>
    <s v="KT-16480"/>
    <s v="Kean Thornton"/>
    <x v="0"/>
    <s v="United States"/>
    <s v="Buffalo"/>
    <s v="New York"/>
    <n v="14215"/>
    <x v="3"/>
    <s v="OFF-EN-10003055"/>
    <x v="1"/>
    <x v="12"/>
    <s v="Blue String-Tie &amp; Button Interoffice Envelopes, 10 x 13"/>
    <n v="79.959999999999994"/>
    <n v="2"/>
    <x v="0"/>
    <n v="35.981999999999999"/>
    <x v="2"/>
    <x v="1"/>
  </r>
  <r>
    <n v="1234"/>
    <s v="CA-2016-153682"/>
    <d v="2016-05-30T00:00:00"/>
    <d v="2016-01-06T00:00:00"/>
    <s v="First Class"/>
    <s v="BG-11695"/>
    <s v="Brooke Gillingham"/>
    <x v="1"/>
    <s v="United States"/>
    <s v="Cincinnati"/>
    <s v="Ohio"/>
    <n v="45231"/>
    <x v="3"/>
    <s v="TEC-CO-10001046"/>
    <x v="2"/>
    <x v="16"/>
    <s v="Canon Imageclass D680 Copier / Fax"/>
    <n v="839.98800000000006"/>
    <n v="2"/>
    <x v="10"/>
    <n v="69.998999999999995"/>
    <x v="35"/>
    <x v="0"/>
  </r>
  <r>
    <n v="1235"/>
    <s v="CA-2016-144344"/>
    <d v="2016-10-28T00:00:00"/>
    <s v="10/28/2016"/>
    <s v="Same Day"/>
    <s v="PG-18820"/>
    <s v="Patrick Gardner"/>
    <x v="0"/>
    <s v="United States"/>
    <s v="Boynton Beach"/>
    <s v="Florida"/>
    <n v="33437"/>
    <x v="0"/>
    <s v="FUR-FU-10000076"/>
    <x v="0"/>
    <x v="5"/>
    <s v="24-Hour Round Wall Clock"/>
    <n v="47.951999999999998"/>
    <n v="3"/>
    <x v="2"/>
    <n v="13.786199999999999"/>
    <x v="32"/>
    <x v="0"/>
  </r>
  <r>
    <n v="1236"/>
    <s v="CA-2016-144344"/>
    <d v="2016-10-28T00:00:00"/>
    <s v="10/28/2016"/>
    <s v="Same Day"/>
    <s v="PG-18820"/>
    <s v="Patrick Gardner"/>
    <x v="0"/>
    <s v="United States"/>
    <s v="Boynton Beach"/>
    <s v="Florida"/>
    <n v="33437"/>
    <x v="0"/>
    <s v="OFF-BI-10003719"/>
    <x v="1"/>
    <x v="8"/>
    <s v="Large Capacity Hanging Post Binders"/>
    <n v="37.424999999999997"/>
    <n v="5"/>
    <x v="6"/>
    <n v="-29.94"/>
    <x v="32"/>
    <x v="0"/>
  </r>
  <r>
    <n v="1237"/>
    <s v="CA-2016-144344"/>
    <d v="2016-10-28T00:00:00"/>
    <s v="10/28/2016"/>
    <s v="Same Day"/>
    <s v="PG-18820"/>
    <s v="Patrick Gardner"/>
    <x v="0"/>
    <s v="United States"/>
    <s v="Boynton Beach"/>
    <s v="Florida"/>
    <n v="33437"/>
    <x v="0"/>
    <s v="FUR-FU-10003268"/>
    <x v="0"/>
    <x v="5"/>
    <s v="Eldon Radial Chair Mat for Low to Medium Pile Carpets"/>
    <n v="63.968000000000004"/>
    <n v="2"/>
    <x v="2"/>
    <n v="0"/>
    <x v="32"/>
    <x v="0"/>
  </r>
  <r>
    <n v="1238"/>
    <s v="CA-2016-144344"/>
    <d v="2016-10-28T00:00:00"/>
    <s v="10/28/2016"/>
    <s v="Same Day"/>
    <s v="PG-18820"/>
    <s v="Patrick Gardner"/>
    <x v="0"/>
    <s v="United States"/>
    <s v="Boynton Beach"/>
    <s v="Florida"/>
    <n v="33437"/>
    <x v="0"/>
    <s v="FUR-FU-10003553"/>
    <x v="0"/>
    <x v="5"/>
    <s v="Howard Miller 13-1/2&quot; Diameter Rosebrook Wall Clock"/>
    <n v="165.048"/>
    <n v="3"/>
    <x v="2"/>
    <n v="41.262"/>
    <x v="32"/>
    <x v="0"/>
  </r>
  <r>
    <n v="1239"/>
    <s v="CA-2014-127012"/>
    <d v="2014-08-11T00:00:00"/>
    <s v="8/15/2014"/>
    <s v="Standard Class"/>
    <s v="GM-14680"/>
    <s v="Greg Matthias"/>
    <x v="0"/>
    <s v="United States"/>
    <s v="Seattle"/>
    <s v="Washington"/>
    <n v="98105"/>
    <x v="1"/>
    <s v="FUR-FU-10003691"/>
    <x v="0"/>
    <x v="5"/>
    <s v="Eldon Image Series Desk Accessories, Ebony"/>
    <n v="12.35"/>
    <n v="1"/>
    <x v="0"/>
    <n v="5.4340000000000002"/>
    <x v="9"/>
    <x v="2"/>
  </r>
  <r>
    <n v="1240"/>
    <s v="CA-2014-127012"/>
    <d v="2014-08-11T00:00:00"/>
    <s v="8/15/2014"/>
    <s v="Standard Class"/>
    <s v="GM-14680"/>
    <s v="Greg Matthias"/>
    <x v="0"/>
    <s v="United States"/>
    <s v="Seattle"/>
    <s v="Washington"/>
    <n v="98105"/>
    <x v="1"/>
    <s v="OFF-AR-10003903"/>
    <x v="1"/>
    <x v="6"/>
    <s v="Sanford 52201 APSCO Electric Pencil Sharpener"/>
    <n v="40.97"/>
    <n v="1"/>
    <x v="0"/>
    <n v="10.652200000000001"/>
    <x v="9"/>
    <x v="2"/>
  </r>
  <r>
    <n v="1241"/>
    <s v="CA-2014-127012"/>
    <d v="2014-08-11T00:00:00"/>
    <s v="8/15/2014"/>
    <s v="Standard Class"/>
    <s v="GM-14680"/>
    <s v="Greg Matthias"/>
    <x v="0"/>
    <s v="United States"/>
    <s v="Seattle"/>
    <s v="Washington"/>
    <n v="98105"/>
    <x v="1"/>
    <s v="OFF-FA-10004854"/>
    <x v="1"/>
    <x v="13"/>
    <s v="Vinyl Coated Wire Paper Clips in Organizer Box, 800/Box"/>
    <n v="22.96"/>
    <n v="2"/>
    <x v="0"/>
    <n v="10.7912"/>
    <x v="9"/>
    <x v="2"/>
  </r>
  <r>
    <n v="1242"/>
    <s v="CA-2016-128727"/>
    <d v="2016-08-29T00:00:00"/>
    <d v="2016-04-09T00:00:00"/>
    <s v="Standard Class"/>
    <s v="MO-17800"/>
    <s v="Meg O'Connel"/>
    <x v="2"/>
    <s v="United States"/>
    <s v="New York City"/>
    <s v="New York"/>
    <n v="10024"/>
    <x v="3"/>
    <s v="TEC-PH-10003442"/>
    <x v="2"/>
    <x v="7"/>
    <s v="Samsung Replacement EH64AVFWE Premium Headset"/>
    <n v="22"/>
    <n v="4"/>
    <x v="0"/>
    <n v="5.5"/>
    <x v="28"/>
    <x v="0"/>
  </r>
  <r>
    <n v="1243"/>
    <s v="US-2016-162859"/>
    <d v="2016-02-15T00:00:00"/>
    <s v="2/22/2016"/>
    <s v="Standard Class"/>
    <s v="PG-18820"/>
    <s v="Patrick Gardner"/>
    <x v="0"/>
    <s v="United States"/>
    <s v="New York City"/>
    <s v="New York"/>
    <n v="10009"/>
    <x v="3"/>
    <s v="OFF-BI-10004519"/>
    <x v="1"/>
    <x v="8"/>
    <s v="GBC DocuBind P100 Manual Binding Machine"/>
    <n v="398.35199999999998"/>
    <n v="3"/>
    <x v="2"/>
    <n v="124.485"/>
    <x v="47"/>
    <x v="0"/>
  </r>
  <r>
    <n v="1244"/>
    <s v="US-2016-162859"/>
    <d v="2016-02-15T00:00:00"/>
    <s v="2/22/2016"/>
    <s v="Standard Class"/>
    <s v="PG-18820"/>
    <s v="Patrick Gardner"/>
    <x v="0"/>
    <s v="United States"/>
    <s v="New York City"/>
    <s v="New York"/>
    <n v="10009"/>
    <x v="3"/>
    <s v="OFF-FA-10000304"/>
    <x v="1"/>
    <x v="13"/>
    <s v="Advantus Push Pins"/>
    <n v="8.7200000000000006"/>
    <n v="4"/>
    <x v="0"/>
    <n v="3.5752000000000002"/>
    <x v="47"/>
    <x v="0"/>
  </r>
  <r>
    <n v="1245"/>
    <s v="CA-2017-133641"/>
    <d v="2017-05-14T00:00:00"/>
    <s v="5/21/2017"/>
    <s v="Standard Class"/>
    <s v="EJ-14155"/>
    <s v="Eva Jacobs"/>
    <x v="0"/>
    <s v="United States"/>
    <s v="Gulfport"/>
    <s v="Mississippi"/>
    <n v="39503"/>
    <x v="0"/>
    <s v="OFF-EN-10004955"/>
    <x v="1"/>
    <x v="12"/>
    <s v="Fashion Color Clasp Envelopes"/>
    <n v="48.69"/>
    <n v="9"/>
    <x v="0"/>
    <n v="23.8581"/>
    <x v="24"/>
    <x v="3"/>
  </r>
  <r>
    <n v="1246"/>
    <s v="CA-2014-168494"/>
    <d v="2014-12-12T00:00:00"/>
    <s v="12/14/2014"/>
    <s v="Second Class"/>
    <s v="NP-18700"/>
    <s v="Nora Preis"/>
    <x v="0"/>
    <s v="United States"/>
    <s v="Fresno"/>
    <s v="California"/>
    <n v="93727"/>
    <x v="1"/>
    <s v="FUR-TA-10004619"/>
    <x v="0"/>
    <x v="3"/>
    <s v="Hon Non-Folding Utility Tables"/>
    <n v="764.68799999999999"/>
    <n v="6"/>
    <x v="2"/>
    <n v="95.585999999999999"/>
    <x v="20"/>
    <x v="2"/>
  </r>
  <r>
    <n v="1247"/>
    <s v="CA-2014-168494"/>
    <d v="2014-12-12T00:00:00"/>
    <s v="12/14/2014"/>
    <s v="Second Class"/>
    <s v="NP-18700"/>
    <s v="Nora Preis"/>
    <x v="0"/>
    <s v="United States"/>
    <s v="Fresno"/>
    <s v="California"/>
    <n v="93727"/>
    <x v="1"/>
    <s v="FUR-TA-10003473"/>
    <x v="0"/>
    <x v="3"/>
    <s v="Bretford Rectangular Conference Table Tops"/>
    <n v="3610.848"/>
    <n v="12"/>
    <x v="2"/>
    <n v="135.4068"/>
    <x v="20"/>
    <x v="2"/>
  </r>
  <r>
    <n v="1248"/>
    <s v="CA-2014-168494"/>
    <d v="2014-12-12T00:00:00"/>
    <s v="12/14/2014"/>
    <s v="Second Class"/>
    <s v="NP-18700"/>
    <s v="Nora Preis"/>
    <x v="0"/>
    <s v="United States"/>
    <s v="Fresno"/>
    <s v="California"/>
    <n v="93727"/>
    <x v="1"/>
    <s v="FUR-BO-10004467"/>
    <x v="0"/>
    <x v="0"/>
    <s v="Bestar Classic Bookcase"/>
    <n v="254.97450000000001"/>
    <n v="3"/>
    <x v="11"/>
    <n v="11.998799999999999"/>
    <x v="20"/>
    <x v="2"/>
  </r>
  <r>
    <n v="1249"/>
    <s v="CA-2017-115602"/>
    <d v="2017-12-18T00:00:00"/>
    <s v="12/24/2017"/>
    <s v="Standard Class"/>
    <s v="DJ-13630"/>
    <s v="Doug Jacobs"/>
    <x v="0"/>
    <s v="United States"/>
    <s v="New York City"/>
    <s v="New York"/>
    <n v="10009"/>
    <x v="3"/>
    <s v="OFF-AR-10002280"/>
    <x v="1"/>
    <x v="6"/>
    <s v="Staples in misc. colors"/>
    <n v="38.82"/>
    <n v="6"/>
    <x v="0"/>
    <n v="17.469000000000001"/>
    <x v="22"/>
    <x v="3"/>
  </r>
  <r>
    <n v="1250"/>
    <s v="CA-2017-115602"/>
    <d v="2017-12-18T00:00:00"/>
    <s v="12/24/2017"/>
    <s v="Standard Class"/>
    <s v="DJ-13630"/>
    <s v="Doug Jacobs"/>
    <x v="0"/>
    <s v="United States"/>
    <s v="New York City"/>
    <s v="New York"/>
    <n v="10009"/>
    <x v="3"/>
    <s v="FUR-CH-10001708"/>
    <x v="0"/>
    <x v="1"/>
    <s v="Office Star - Contemporary Swivel Chair with Padded Adjustable Arms and Flex Back"/>
    <n v="1141.9380000000001"/>
    <n v="9"/>
    <x v="9"/>
    <n v="139.5702"/>
    <x v="22"/>
    <x v="3"/>
  </r>
  <r>
    <n v="1251"/>
    <s v="CA-2017-115602"/>
    <d v="2017-12-18T00:00:00"/>
    <s v="12/24/2017"/>
    <s v="Standard Class"/>
    <s v="DJ-13630"/>
    <s v="Doug Jacobs"/>
    <x v="0"/>
    <s v="United States"/>
    <s v="New York City"/>
    <s v="New York"/>
    <n v="10009"/>
    <x v="3"/>
    <s v="OFF-AP-10000891"/>
    <x v="1"/>
    <x v="9"/>
    <s v="Kensington 7 Outlet MasterPiece HOMEOFFICE Power Control Center"/>
    <n v="1704.56"/>
    <n v="13"/>
    <x v="0"/>
    <n v="511.36799999999999"/>
    <x v="22"/>
    <x v="3"/>
  </r>
  <r>
    <n v="1252"/>
    <s v="CA-2017-115602"/>
    <d v="2017-12-18T00:00:00"/>
    <s v="12/24/2017"/>
    <s v="Standard Class"/>
    <s v="DJ-13630"/>
    <s v="Doug Jacobs"/>
    <x v="0"/>
    <s v="United States"/>
    <s v="New York City"/>
    <s v="New York"/>
    <n v="10009"/>
    <x v="3"/>
    <s v="OFF-AR-10000462"/>
    <x v="1"/>
    <x v="6"/>
    <s v="Sanford Pocket Accent Highlighters"/>
    <n v="3.2"/>
    <n v="2"/>
    <x v="0"/>
    <n v="1.3759999999999999"/>
    <x v="22"/>
    <x v="3"/>
  </r>
  <r>
    <n v="1253"/>
    <s v="CA-2015-154956"/>
    <d v="2015-07-04T00:00:00"/>
    <d v="2015-09-07T00:00:00"/>
    <s v="Standard Class"/>
    <s v="IM-15070"/>
    <s v="Irene Maddox"/>
    <x v="0"/>
    <s v="United States"/>
    <s v="Milwaukee"/>
    <s v="Wisconsin"/>
    <n v="53209"/>
    <x v="2"/>
    <s v="TEC-PH-10004165"/>
    <x v="2"/>
    <x v="7"/>
    <s v="Mitel MiVoice 5330e IP Phone"/>
    <n v="1099.96"/>
    <n v="4"/>
    <x v="0"/>
    <n v="285.9896"/>
    <x v="38"/>
    <x v="1"/>
  </r>
  <r>
    <n v="1254"/>
    <s v="CA-2017-144638"/>
    <d v="2017-03-10T00:00:00"/>
    <s v="3/14/2017"/>
    <s v="Standard Class"/>
    <s v="MH-18115"/>
    <s v="Mick Hernandez"/>
    <x v="2"/>
    <s v="United States"/>
    <s v="Chester"/>
    <s v="Pennsylvania"/>
    <n v="19013"/>
    <x v="3"/>
    <s v="OFF-AR-10003958"/>
    <x v="1"/>
    <x v="6"/>
    <s v="Newell 337"/>
    <n v="5.2480000000000002"/>
    <n v="2"/>
    <x v="2"/>
    <n v="0.59040000000000004"/>
    <x v="42"/>
    <x v="3"/>
  </r>
  <r>
    <n v="1255"/>
    <s v="CA-2017-144638"/>
    <d v="2017-03-10T00:00:00"/>
    <s v="3/14/2017"/>
    <s v="Standard Class"/>
    <s v="MH-18115"/>
    <s v="Mick Hernandez"/>
    <x v="2"/>
    <s v="United States"/>
    <s v="Chester"/>
    <s v="Pennsylvania"/>
    <n v="19013"/>
    <x v="3"/>
    <s v="TEC-PH-10000149"/>
    <x v="2"/>
    <x v="7"/>
    <s v="Cisco SPA525G2 IP Phone - Wireless"/>
    <n v="35.909999999999997"/>
    <n v="3"/>
    <x v="10"/>
    <n v="-8.3789999999999996"/>
    <x v="42"/>
    <x v="3"/>
  </r>
  <r>
    <n v="1256"/>
    <s v="CA-2017-144638"/>
    <d v="2017-03-10T00:00:00"/>
    <s v="3/14/2017"/>
    <s v="Standard Class"/>
    <s v="MH-18115"/>
    <s v="Mick Hernandez"/>
    <x v="2"/>
    <s v="United States"/>
    <s v="Chester"/>
    <s v="Pennsylvania"/>
    <n v="19013"/>
    <x v="3"/>
    <s v="FUR-FU-10003724"/>
    <x v="0"/>
    <x v="5"/>
    <s v="Westinghouse Clip-On Gooseneck Lamps"/>
    <n v="6.6959999999999997"/>
    <n v="1"/>
    <x v="2"/>
    <n v="0.50219999999999998"/>
    <x v="42"/>
    <x v="3"/>
  </r>
  <r>
    <n v="1257"/>
    <s v="CA-2017-144638"/>
    <d v="2017-03-10T00:00:00"/>
    <s v="3/14/2017"/>
    <s v="Standard Class"/>
    <s v="MH-18115"/>
    <s v="Mick Hernandez"/>
    <x v="2"/>
    <s v="United States"/>
    <s v="Chester"/>
    <s v="Pennsylvania"/>
    <n v="19013"/>
    <x v="3"/>
    <s v="FUR-FU-10003535"/>
    <x v="0"/>
    <x v="5"/>
    <s v="Howard Miller Distant Time Traveler Alarm Clock"/>
    <n v="43.872"/>
    <n v="2"/>
    <x v="2"/>
    <n v="11.516400000000001"/>
    <x v="42"/>
    <x v="3"/>
  </r>
  <r>
    <n v="1258"/>
    <s v="US-2016-168620"/>
    <d v="2016-12-24T00:00:00"/>
    <s v="12/28/2016"/>
    <s v="Second Class"/>
    <s v="RB-19795"/>
    <s v="Ross Baird"/>
    <x v="2"/>
    <s v="United States"/>
    <s v="Charlotte"/>
    <s v="North Carolina"/>
    <n v="28205"/>
    <x v="0"/>
    <s v="OFF-BI-10001575"/>
    <x v="1"/>
    <x v="8"/>
    <s v="GBC Linen Binding Covers"/>
    <n v="27.882000000000001"/>
    <n v="3"/>
    <x v="6"/>
    <n v="-20.4468"/>
    <x v="5"/>
    <x v="0"/>
  </r>
  <r>
    <n v="1259"/>
    <s v="US-2016-168620"/>
    <d v="2016-12-24T00:00:00"/>
    <s v="12/28/2016"/>
    <s v="Second Class"/>
    <s v="RB-19795"/>
    <s v="Ross Baird"/>
    <x v="2"/>
    <s v="United States"/>
    <s v="Charlotte"/>
    <s v="North Carolina"/>
    <n v="28205"/>
    <x v="0"/>
    <s v="OFF-ST-10003716"/>
    <x v="1"/>
    <x v="4"/>
    <s v="Tennsco Double-Tier Lockers"/>
    <n v="540.048"/>
    <n v="3"/>
    <x v="2"/>
    <n v="-47.254199999999997"/>
    <x v="5"/>
    <x v="0"/>
  </r>
  <r>
    <n v="1260"/>
    <s v="US-2016-168620"/>
    <d v="2016-12-24T00:00:00"/>
    <s v="12/28/2016"/>
    <s v="Second Class"/>
    <s v="RB-19795"/>
    <s v="Ross Baird"/>
    <x v="2"/>
    <s v="United States"/>
    <s v="Charlotte"/>
    <s v="North Carolina"/>
    <n v="28205"/>
    <x v="0"/>
    <s v="TEC-AC-10004469"/>
    <x v="2"/>
    <x v="11"/>
    <s v="Microsoft Sculpt Comfort Mouse"/>
    <n v="255.68"/>
    <n v="8"/>
    <x v="2"/>
    <n v="76.703999999999994"/>
    <x v="5"/>
    <x v="0"/>
  </r>
  <r>
    <n v="1261"/>
    <s v="CA-2017-117079"/>
    <d v="2017-10-23T00:00:00"/>
    <s v="10/27/2017"/>
    <s v="Standard Class"/>
    <s v="JR-15700"/>
    <s v="Jocasta Rupert"/>
    <x v="0"/>
    <s v="United States"/>
    <s v="Jacksonville"/>
    <s v="Florida"/>
    <n v="32216"/>
    <x v="0"/>
    <s v="TEC-PH-10004586"/>
    <x v="2"/>
    <x v="7"/>
    <s v="Wilson SignalBoost 841262 DB PRO Amplifier Kit"/>
    <n v="863.88"/>
    <n v="3"/>
    <x v="2"/>
    <n v="107.985"/>
    <x v="13"/>
    <x v="3"/>
  </r>
  <r>
    <n v="1262"/>
    <s v="US-2016-144393"/>
    <d v="2016-10-28T00:00:00"/>
    <d v="2016-04-11T00:00:00"/>
    <s v="Standard Class"/>
    <s v="SM-20950"/>
    <s v="Suzanne McNair"/>
    <x v="1"/>
    <s v="United States"/>
    <s v="Greenville"/>
    <s v="North Carolina"/>
    <n v="27834"/>
    <x v="0"/>
    <s v="OFF-BI-10004236"/>
    <x v="1"/>
    <x v="8"/>
    <s v="XtraLife ClearVue Slant-D Ring Binder, White, 3&quot;"/>
    <n v="17.616"/>
    <n v="4"/>
    <x v="6"/>
    <n v="-14.0928"/>
    <x v="32"/>
    <x v="0"/>
  </r>
  <r>
    <n v="1263"/>
    <s v="CA-2017-105053"/>
    <d v="2017-07-07T00:00:00"/>
    <d v="2017-09-07T00:00:00"/>
    <s v="Second Class"/>
    <s v="CS-12355"/>
    <s v="Christine Sundaresam"/>
    <x v="0"/>
    <s v="United States"/>
    <s v="Long Beach"/>
    <s v="New York"/>
    <n v="11561"/>
    <x v="3"/>
    <s v="OFF-BI-10001634"/>
    <x v="1"/>
    <x v="8"/>
    <s v="Wilson Jones Active Use Binders"/>
    <n v="17.472000000000001"/>
    <n v="3"/>
    <x v="2"/>
    <n v="6.3335999999999997"/>
    <x v="10"/>
    <x v="3"/>
  </r>
  <r>
    <n v="1264"/>
    <s v="CA-2016-155992"/>
    <d v="2016-10-01T00:00:00"/>
    <d v="2016-02-10T00:00:00"/>
    <s v="First Class"/>
    <s v="CC-12220"/>
    <s v="Chris Cortes"/>
    <x v="0"/>
    <s v="United States"/>
    <s v="La Porte"/>
    <s v="Indiana"/>
    <n v="46350"/>
    <x v="2"/>
    <s v="TEC-PH-10000215"/>
    <x v="2"/>
    <x v="7"/>
    <s v="Plantronics Cordless†Phone Headset†with In-line Volume - M214C"/>
    <n v="69.900000000000006"/>
    <n v="2"/>
    <x v="0"/>
    <n v="18.873000000000001"/>
    <x v="32"/>
    <x v="0"/>
  </r>
  <r>
    <n v="1265"/>
    <s v="CA-2016-155992"/>
    <d v="2016-10-01T00:00:00"/>
    <d v="2016-02-10T00:00:00"/>
    <s v="First Class"/>
    <s v="CC-12220"/>
    <s v="Chris Cortes"/>
    <x v="0"/>
    <s v="United States"/>
    <s v="La Porte"/>
    <s v="Indiana"/>
    <n v="46350"/>
    <x v="2"/>
    <s v="FUR-FU-10003724"/>
    <x v="0"/>
    <x v="5"/>
    <s v="Westinghouse Clip-On Gooseneck Lamps"/>
    <n v="41.85"/>
    <n v="5"/>
    <x v="0"/>
    <n v="10.881"/>
    <x v="32"/>
    <x v="0"/>
  </r>
  <r>
    <n v="1266"/>
    <s v="CA-2017-110380"/>
    <d v="2017-09-02T00:00:00"/>
    <d v="2017-07-09T00:00:00"/>
    <s v="Standard Class"/>
    <s v="PF-19225"/>
    <s v="Phillip Flathmann"/>
    <x v="0"/>
    <s v="United States"/>
    <s v="San Francisco"/>
    <s v="California"/>
    <n v="94122"/>
    <x v="1"/>
    <s v="OFF-AR-10000422"/>
    <x v="1"/>
    <x v="6"/>
    <s v="Pencil and Crayon Sharpener"/>
    <n v="6.57"/>
    <n v="3"/>
    <x v="0"/>
    <n v="1.7739"/>
    <x v="15"/>
    <x v="3"/>
  </r>
  <r>
    <n v="1267"/>
    <s v="US-2014-167738"/>
    <d v="2014-12-24T00:00:00"/>
    <s v="12/29/2014"/>
    <s v="Standard Class"/>
    <s v="JC-16105"/>
    <s v="Julie Creighton"/>
    <x v="1"/>
    <s v="United States"/>
    <s v="Los Angeles"/>
    <s v="California"/>
    <n v="90045"/>
    <x v="1"/>
    <s v="OFF-ST-10003306"/>
    <x v="1"/>
    <x v="4"/>
    <s v="Letter Size Cart"/>
    <n v="142.86000000000001"/>
    <n v="1"/>
    <x v="0"/>
    <n v="41.429400000000001"/>
    <x v="20"/>
    <x v="2"/>
  </r>
  <r>
    <n v="1268"/>
    <s v="US-2014-167738"/>
    <d v="2014-12-24T00:00:00"/>
    <s v="12/29/2014"/>
    <s v="Standard Class"/>
    <s v="JC-16105"/>
    <s v="Julie Creighton"/>
    <x v="1"/>
    <s v="United States"/>
    <s v="Los Angeles"/>
    <s v="California"/>
    <n v="90045"/>
    <x v="1"/>
    <s v="FUR-CH-10001146"/>
    <x v="0"/>
    <x v="1"/>
    <s v="Global Value Mid-Back Manager's Chair, Gray"/>
    <n v="292.27199999999999"/>
    <n v="6"/>
    <x v="2"/>
    <n v="18.266999999999999"/>
    <x v="20"/>
    <x v="2"/>
  </r>
  <r>
    <n v="1269"/>
    <s v="CA-2017-121412"/>
    <d v="2017-09-23T00:00:00"/>
    <s v="9/27/2017"/>
    <s v="Standard Class"/>
    <s v="BG-11695"/>
    <s v="Brooke Gillingham"/>
    <x v="1"/>
    <s v="United States"/>
    <s v="Louisville"/>
    <s v="Colorado"/>
    <n v="80027"/>
    <x v="1"/>
    <s v="FUR-FU-10000246"/>
    <x v="0"/>
    <x v="5"/>
    <s v="Aluminum Document Frame"/>
    <n v="29.327999999999999"/>
    <n v="3"/>
    <x v="2"/>
    <n v="3.6659999999999999"/>
    <x v="15"/>
    <x v="3"/>
  </r>
  <r>
    <n v="1270"/>
    <s v="CA-2017-100426"/>
    <d v="2017-06-04T00:00:00"/>
    <d v="2017-08-06T00:00:00"/>
    <s v="Standard Class"/>
    <s v="DC-12850"/>
    <s v="Dan Campbell"/>
    <x v="0"/>
    <s v="United States"/>
    <s v="Florence"/>
    <s v="Alabama"/>
    <n v="35630"/>
    <x v="0"/>
    <s v="OFF-PA-10002870"/>
    <x v="1"/>
    <x v="10"/>
    <s v="Ampad Phone Message Book, Recycled, 400 Message Capacity, 5 æî x 11î"/>
    <n v="12.48"/>
    <n v="2"/>
    <x v="0"/>
    <n v="5.6159999999999997"/>
    <x v="27"/>
    <x v="3"/>
  </r>
  <r>
    <n v="1271"/>
    <s v="US-2016-103646"/>
    <d v="2016-04-21T00:00:00"/>
    <s v="4/26/2016"/>
    <s v="Standard Class"/>
    <s v="SP-20545"/>
    <s v="Sibella Parks"/>
    <x v="1"/>
    <s v="United States"/>
    <s v="Chicago"/>
    <s v="Illinois"/>
    <n v="60623"/>
    <x v="2"/>
    <s v="OFF-ST-10000563"/>
    <x v="1"/>
    <x v="4"/>
    <s v="Fellowes Bankers Box Stor/Drawer Steel Plus"/>
    <n v="102.336"/>
    <n v="4"/>
    <x v="2"/>
    <n v="-12.792"/>
    <x v="25"/>
    <x v="0"/>
  </r>
  <r>
    <n v="1272"/>
    <s v="US-2016-103646"/>
    <d v="2016-04-21T00:00:00"/>
    <s v="4/26/2016"/>
    <s v="Standard Class"/>
    <s v="SP-20545"/>
    <s v="Sibella Parks"/>
    <x v="1"/>
    <s v="United States"/>
    <s v="Chicago"/>
    <s v="Illinois"/>
    <n v="60623"/>
    <x v="2"/>
    <s v="OFF-AP-10004487"/>
    <x v="1"/>
    <x v="9"/>
    <s v="Kensington 4 Outlet MasterPiece Compact Power Control Center"/>
    <n v="48.792000000000002"/>
    <n v="3"/>
    <x v="3"/>
    <n v="-126.8592"/>
    <x v="25"/>
    <x v="0"/>
  </r>
  <r>
    <n v="1273"/>
    <s v="US-2016-103646"/>
    <d v="2016-04-21T00:00:00"/>
    <s v="4/26/2016"/>
    <s v="Standard Class"/>
    <s v="SP-20545"/>
    <s v="Sibella Parks"/>
    <x v="1"/>
    <s v="United States"/>
    <s v="Chicago"/>
    <s v="Illinois"/>
    <n v="60623"/>
    <x v="2"/>
    <s v="OFF-BI-10002854"/>
    <x v="1"/>
    <x v="8"/>
    <s v="Performers Binder/Pad Holder, Black"/>
    <n v="44.847999999999999"/>
    <n v="8"/>
    <x v="3"/>
    <n v="-67.272000000000006"/>
    <x v="25"/>
    <x v="0"/>
  </r>
  <r>
    <n v="1274"/>
    <s v="CA-2016-119186"/>
    <d v="2016-05-26T00:00:00"/>
    <s v="5/26/2016"/>
    <s v="Same Day"/>
    <s v="MS-17710"/>
    <s v="Maurice Satty"/>
    <x v="0"/>
    <s v="United States"/>
    <s v="Fort Worth"/>
    <s v="Texas"/>
    <n v="76106"/>
    <x v="2"/>
    <s v="OFF-PA-10004621"/>
    <x v="1"/>
    <x v="10"/>
    <s v="Xerox 212"/>
    <n v="10.368"/>
    <n v="2"/>
    <x v="2"/>
    <n v="3.6288"/>
    <x v="35"/>
    <x v="0"/>
  </r>
  <r>
    <n v="1275"/>
    <s v="CA-2016-119186"/>
    <d v="2016-05-26T00:00:00"/>
    <s v="5/26/2016"/>
    <s v="Same Day"/>
    <s v="MS-17710"/>
    <s v="Maurice Satty"/>
    <x v="0"/>
    <s v="United States"/>
    <s v="Fort Worth"/>
    <s v="Texas"/>
    <n v="76106"/>
    <x v="2"/>
    <s v="FUR-CH-10001973"/>
    <x v="0"/>
    <x v="1"/>
    <s v="Office Star Flex Back Scooter Chair with White Frame"/>
    <n v="388.43"/>
    <n v="5"/>
    <x v="4"/>
    <n v="-88.784000000000006"/>
    <x v="35"/>
    <x v="0"/>
  </r>
  <r>
    <n v="1276"/>
    <s v="CA-2016-119186"/>
    <d v="2016-05-26T00:00:00"/>
    <s v="5/26/2016"/>
    <s v="Same Day"/>
    <s v="MS-17710"/>
    <s v="Maurice Satty"/>
    <x v="0"/>
    <s v="United States"/>
    <s v="Fort Worth"/>
    <s v="Texas"/>
    <n v="76106"/>
    <x v="2"/>
    <s v="OFF-PA-10004040"/>
    <x v="1"/>
    <x v="10"/>
    <s v="Universal Premium White Copier/Laser Paper (20Lb. and 87 Bright)"/>
    <n v="14.352"/>
    <n v="3"/>
    <x v="2"/>
    <n v="5.2026000000000003"/>
    <x v="35"/>
    <x v="0"/>
  </r>
  <r>
    <n v="1277"/>
    <s v="CA-2016-119186"/>
    <d v="2016-05-26T00:00:00"/>
    <s v="5/26/2016"/>
    <s v="Same Day"/>
    <s v="MS-17710"/>
    <s v="Maurice Satty"/>
    <x v="0"/>
    <s v="United States"/>
    <s v="Fort Worth"/>
    <s v="Texas"/>
    <n v="76106"/>
    <x v="2"/>
    <s v="TEC-AC-10000580"/>
    <x v="2"/>
    <x v="11"/>
    <s v="Logitech G13 Programmable Gameboard with LCD Display"/>
    <n v="63.991999999999997"/>
    <n v="1"/>
    <x v="2"/>
    <n v="-7.1990999999999996"/>
    <x v="35"/>
    <x v="0"/>
  </r>
  <r>
    <n v="1278"/>
    <s v="CA-2016-148698"/>
    <d v="2016-05-02T00:00:00"/>
    <d v="2016-07-05T00:00:00"/>
    <s v="Standard Class"/>
    <s v="BD-11770"/>
    <s v="Bryan Davis"/>
    <x v="0"/>
    <s v="United States"/>
    <s v="Houston"/>
    <s v="Texas"/>
    <n v="77070"/>
    <x v="2"/>
    <s v="OFF-AR-10004022"/>
    <x v="1"/>
    <x v="6"/>
    <s v="Panasonic KP-380BK Classic Electric Pencil Sharpener"/>
    <n v="86.352000000000004"/>
    <n v="3"/>
    <x v="2"/>
    <n v="5.3970000000000002"/>
    <x v="35"/>
    <x v="0"/>
  </r>
  <r>
    <n v="1279"/>
    <s v="CA-2014-163293"/>
    <d v="2014-09-08T00:00:00"/>
    <d v="2014-11-09T00:00:00"/>
    <s v="First Class"/>
    <s v="KC-16255"/>
    <s v="Karen Carlisle"/>
    <x v="1"/>
    <s v="United States"/>
    <s v="Macon"/>
    <s v="Georgia"/>
    <n v="31204"/>
    <x v="0"/>
    <s v="TEC-AC-10004209"/>
    <x v="2"/>
    <x v="11"/>
    <s v="Memorex Froggy Flash Drive 4 GB"/>
    <n v="32.97"/>
    <n v="3"/>
    <x v="0"/>
    <n v="12.8583"/>
    <x v="30"/>
    <x v="2"/>
  </r>
  <r>
    <n v="1280"/>
    <s v="CA-2014-163293"/>
    <d v="2014-09-08T00:00:00"/>
    <d v="2014-11-09T00:00:00"/>
    <s v="First Class"/>
    <s v="KC-16255"/>
    <s v="Karen Carlisle"/>
    <x v="1"/>
    <s v="United States"/>
    <s v="Macon"/>
    <s v="Georgia"/>
    <n v="31204"/>
    <x v="0"/>
    <s v="TEC-AC-10000023"/>
    <x v="2"/>
    <x v="11"/>
    <s v="Maxell 74 Minute CD-R Spindle, 50/Pack"/>
    <n v="83.88"/>
    <n v="4"/>
    <x v="0"/>
    <n v="30.1968"/>
    <x v="30"/>
    <x v="2"/>
  </r>
  <r>
    <n v="1281"/>
    <s v="CA-2016-160815"/>
    <d v="2016-09-05T00:00:00"/>
    <d v="2016-06-09T00:00:00"/>
    <s v="First Class"/>
    <s v="TR-21325"/>
    <s v="Toby Ritter"/>
    <x v="0"/>
    <s v="United States"/>
    <s v="Cedar Rapids"/>
    <s v="Iowa"/>
    <n v="52402"/>
    <x v="2"/>
    <s v="TEC-PH-10003505"/>
    <x v="2"/>
    <x v="7"/>
    <s v="Geemarc AmpliPOWER60"/>
    <n v="278.39999999999998"/>
    <n v="3"/>
    <x v="0"/>
    <n v="80.736000000000004"/>
    <x v="21"/>
    <x v="0"/>
  </r>
  <r>
    <n v="1282"/>
    <s v="CA-2017-122154"/>
    <d v="2017-04-09T00:00:00"/>
    <d v="2017-11-04T00:00:00"/>
    <s v="First Class"/>
    <s v="SA-20830"/>
    <s v="Sue Ann Reed"/>
    <x v="0"/>
    <s v="United States"/>
    <s v="Jacksonville"/>
    <s v="Florida"/>
    <n v="32216"/>
    <x v="0"/>
    <s v="OFF-LA-10000121"/>
    <x v="1"/>
    <x v="2"/>
    <s v="Avery 48"/>
    <n v="15.12"/>
    <n v="3"/>
    <x v="2"/>
    <n v="4.9139999999999997"/>
    <x v="4"/>
    <x v="3"/>
  </r>
  <r>
    <n v="1283"/>
    <s v="CA-2017-122154"/>
    <d v="2017-04-09T00:00:00"/>
    <d v="2017-11-04T00:00:00"/>
    <s v="First Class"/>
    <s v="SA-20830"/>
    <s v="Sue Ann Reed"/>
    <x v="0"/>
    <s v="United States"/>
    <s v="Jacksonville"/>
    <s v="Florida"/>
    <n v="32216"/>
    <x v="0"/>
    <s v="OFF-BI-10002026"/>
    <x v="1"/>
    <x v="8"/>
    <s v="Avery Arch Ring Binders"/>
    <n v="17.43"/>
    <n v="1"/>
    <x v="6"/>
    <n v="-13.363"/>
    <x v="4"/>
    <x v="3"/>
  </r>
  <r>
    <n v="1284"/>
    <s v="CA-2017-122154"/>
    <d v="2017-04-09T00:00:00"/>
    <d v="2017-11-04T00:00:00"/>
    <s v="First Class"/>
    <s v="SA-20830"/>
    <s v="Sue Ann Reed"/>
    <x v="0"/>
    <s v="United States"/>
    <s v="Jacksonville"/>
    <s v="Florida"/>
    <n v="32216"/>
    <x v="0"/>
    <s v="OFF-PA-10000994"/>
    <x v="1"/>
    <x v="10"/>
    <s v="Xerox 1915"/>
    <n v="251.64"/>
    <n v="3"/>
    <x v="2"/>
    <n v="88.073999999999998"/>
    <x v="4"/>
    <x v="3"/>
  </r>
  <r>
    <n v="1285"/>
    <s v="US-2015-149692"/>
    <d v="2015-12-06T00:00:00"/>
    <d v="2015-12-12T00:00:00"/>
    <s v="Standard Class"/>
    <s v="KW-16435"/>
    <s v="Katrina Willman"/>
    <x v="0"/>
    <s v="United States"/>
    <s v="Austin"/>
    <s v="Texas"/>
    <n v="78745"/>
    <x v="2"/>
    <s v="OFF-BI-10002813"/>
    <x v="1"/>
    <x v="8"/>
    <s v="Avery Reinforcements for Hole-Punch Pages"/>
    <n v="2.7719999999999998"/>
    <n v="7"/>
    <x v="3"/>
    <n v="-4.851"/>
    <x v="14"/>
    <x v="1"/>
  </r>
  <r>
    <n v="1286"/>
    <s v="CA-2016-119445"/>
    <d v="2016-06-26T00:00:00"/>
    <d v="2016-03-07T00:00:00"/>
    <s v="Standard Class"/>
    <s v="GM-14500"/>
    <s v="Gene McClure"/>
    <x v="0"/>
    <s v="United States"/>
    <s v="Providence"/>
    <s v="Rhode Island"/>
    <n v="2908"/>
    <x v="3"/>
    <s v="OFF-ST-10000617"/>
    <x v="1"/>
    <x v="4"/>
    <s v="Woodgrain Magazine Files by Perma"/>
    <n v="14.9"/>
    <n v="5"/>
    <x v="0"/>
    <n v="1.0429999999999999"/>
    <x v="1"/>
    <x v="0"/>
  </r>
  <r>
    <n v="1287"/>
    <s v="CA-2015-124268"/>
    <d v="2015-07-04T00:00:00"/>
    <d v="2015-08-07T00:00:00"/>
    <s v="Standard Class"/>
    <s v="AD-10180"/>
    <s v="Alan Dominguez"/>
    <x v="2"/>
    <s v="United States"/>
    <s v="New York City"/>
    <s v="New York"/>
    <n v="10035"/>
    <x v="3"/>
    <s v="OFF-AR-10004817"/>
    <x v="1"/>
    <x v="6"/>
    <s v="Colorific Watercolor Pencils"/>
    <n v="15.48"/>
    <n v="3"/>
    <x v="0"/>
    <n v="4.4892000000000003"/>
    <x v="38"/>
    <x v="1"/>
  </r>
  <r>
    <n v="1288"/>
    <s v="CA-2016-154711"/>
    <d v="2016-11-22T00:00:00"/>
    <s v="11/26/2016"/>
    <s v="Standard Class"/>
    <s v="TB-21355"/>
    <s v="Todd Boyes"/>
    <x v="1"/>
    <s v="United States"/>
    <s v="New York City"/>
    <s v="New York"/>
    <n v="10009"/>
    <x v="3"/>
    <s v="FUR-FU-10000397"/>
    <x v="0"/>
    <x v="5"/>
    <s v="Luxo Economy Swing Arm Lamp"/>
    <n v="39.880000000000003"/>
    <n v="2"/>
    <x v="0"/>
    <n v="11.166399999999999"/>
    <x v="0"/>
    <x v="0"/>
  </r>
  <r>
    <n v="1289"/>
    <s v="CA-2016-154711"/>
    <d v="2016-11-22T00:00:00"/>
    <s v="11/26/2016"/>
    <s v="Standard Class"/>
    <s v="TB-21355"/>
    <s v="Todd Boyes"/>
    <x v="1"/>
    <s v="United States"/>
    <s v="New York City"/>
    <s v="New York"/>
    <n v="10009"/>
    <x v="3"/>
    <s v="OFF-BI-10000605"/>
    <x v="1"/>
    <x v="8"/>
    <s v="Acco Pressboard Covers with Storage Hooks, 9 1/2&quot; x 11&quot;, Executive Red"/>
    <n v="12.192"/>
    <n v="4"/>
    <x v="2"/>
    <n v="4.1147999999999998"/>
    <x v="0"/>
    <x v="0"/>
  </r>
  <r>
    <n v="1290"/>
    <s v="CA-2016-154711"/>
    <d v="2016-11-22T00:00:00"/>
    <s v="11/26/2016"/>
    <s v="Standard Class"/>
    <s v="TB-21355"/>
    <s v="Todd Boyes"/>
    <x v="1"/>
    <s v="United States"/>
    <s v="New York City"/>
    <s v="New York"/>
    <n v="10009"/>
    <x v="3"/>
    <s v="OFF-AR-10001860"/>
    <x v="1"/>
    <x v="6"/>
    <s v="BIC Liqua Brite Liner"/>
    <n v="20.82"/>
    <n v="3"/>
    <x v="0"/>
    <n v="7.4951999999999996"/>
    <x v="0"/>
    <x v="0"/>
  </r>
  <r>
    <n v="1291"/>
    <s v="CA-2016-163384"/>
    <d v="2016-11-10T00:00:00"/>
    <d v="2016-12-11T00:00:00"/>
    <s v="First Class"/>
    <s v="CC-12430"/>
    <s v="Chuck Clark"/>
    <x v="2"/>
    <s v="United States"/>
    <s v="San Francisco"/>
    <s v="California"/>
    <n v="94122"/>
    <x v="1"/>
    <s v="OFF-BI-10004970"/>
    <x v="1"/>
    <x v="8"/>
    <s v="ACCOHIDE 3-Ring Binder, Blue, 1&quot;"/>
    <n v="13.215999999999999"/>
    <n v="4"/>
    <x v="2"/>
    <n v="4.4603999999999999"/>
    <x v="0"/>
    <x v="0"/>
  </r>
  <r>
    <n v="1292"/>
    <s v="CA-2016-163384"/>
    <d v="2016-11-10T00:00:00"/>
    <d v="2016-12-11T00:00:00"/>
    <s v="First Class"/>
    <s v="CC-12430"/>
    <s v="Chuck Clark"/>
    <x v="2"/>
    <s v="United States"/>
    <s v="San Francisco"/>
    <s v="California"/>
    <n v="94122"/>
    <x v="1"/>
    <s v="OFF-PA-10003172"/>
    <x v="1"/>
    <x v="10"/>
    <s v="Xerox 1996"/>
    <n v="32.4"/>
    <n v="5"/>
    <x v="0"/>
    <n v="15.552"/>
    <x v="0"/>
    <x v="0"/>
  </r>
  <r>
    <n v="1293"/>
    <s v="CA-2015-101707"/>
    <d v="2015-08-27T00:00:00"/>
    <d v="2015-01-09T00:00:00"/>
    <s v="Standard Class"/>
    <s v="PF-19165"/>
    <s v="Philip Fox"/>
    <x v="0"/>
    <s v="United States"/>
    <s v="San Diego"/>
    <s v="California"/>
    <n v="92105"/>
    <x v="1"/>
    <s v="OFF-SU-10001218"/>
    <x v="1"/>
    <x v="14"/>
    <s v="Fiskars Softgrip Scissors"/>
    <n v="32.94"/>
    <n v="3"/>
    <x v="0"/>
    <n v="9.2232000000000003"/>
    <x v="37"/>
    <x v="1"/>
  </r>
  <r>
    <n v="1294"/>
    <s v="CA-2015-101707"/>
    <d v="2015-08-27T00:00:00"/>
    <d v="2015-01-09T00:00:00"/>
    <s v="Standard Class"/>
    <s v="PF-19165"/>
    <s v="Philip Fox"/>
    <x v="0"/>
    <s v="United States"/>
    <s v="San Diego"/>
    <s v="California"/>
    <n v="92105"/>
    <x v="1"/>
    <s v="OFF-PA-10002968"/>
    <x v="1"/>
    <x v="10"/>
    <s v="Xerox 1973"/>
    <n v="114.2"/>
    <n v="5"/>
    <x v="0"/>
    <n v="52.531999999999996"/>
    <x v="37"/>
    <x v="1"/>
  </r>
  <r>
    <n v="1295"/>
    <s v="CA-2015-101707"/>
    <d v="2015-08-27T00:00:00"/>
    <d v="2015-01-09T00:00:00"/>
    <s v="Standard Class"/>
    <s v="PF-19165"/>
    <s v="Philip Fox"/>
    <x v="0"/>
    <s v="United States"/>
    <s v="San Diego"/>
    <s v="California"/>
    <n v="92105"/>
    <x v="1"/>
    <s v="OFF-LA-10000134"/>
    <x v="1"/>
    <x v="2"/>
    <s v="Avery 511"/>
    <n v="3.08"/>
    <n v="1"/>
    <x v="0"/>
    <n v="1.4783999999999999"/>
    <x v="37"/>
    <x v="1"/>
  </r>
  <r>
    <n v="1296"/>
    <s v="CA-2015-138898"/>
    <d v="2015-05-25T00:00:00"/>
    <s v="5/29/2015"/>
    <s v="Standard Class"/>
    <s v="JH-16180"/>
    <s v="Justin Hirsh"/>
    <x v="0"/>
    <s v="United States"/>
    <s v="Pueblo"/>
    <s v="Colorado"/>
    <n v="81001"/>
    <x v="1"/>
    <s v="OFF-AP-10004487"/>
    <x v="1"/>
    <x v="9"/>
    <s v="Kensington 4 Outlet MasterPiece Compact Power Control Center"/>
    <n v="845.72799999999995"/>
    <n v="13"/>
    <x v="2"/>
    <n v="84.572800000000001"/>
    <x v="33"/>
    <x v="1"/>
  </r>
  <r>
    <n v="1297"/>
    <s v="CA-2017-115427"/>
    <d v="2017-12-30T00:00:00"/>
    <d v="2018-03-01T00:00:00"/>
    <s v="Standard Class"/>
    <s v="EB-13975"/>
    <s v="Erica Bern"/>
    <x v="1"/>
    <s v="United States"/>
    <s v="Fairfield"/>
    <s v="California"/>
    <n v="94533"/>
    <x v="1"/>
    <s v="OFF-BI-10002103"/>
    <x v="1"/>
    <x v="8"/>
    <s v="Cardinal Slant-D Ring Binder, Heavy Gauge Vinyl"/>
    <n v="13.904"/>
    <n v="2"/>
    <x v="2"/>
    <n v="4.5187999999999997"/>
    <x v="22"/>
    <x v="3"/>
  </r>
  <r>
    <n v="1298"/>
    <s v="CA-2017-115427"/>
    <d v="2017-12-30T00:00:00"/>
    <d v="2018-03-01T00:00:00"/>
    <s v="Standard Class"/>
    <s v="EB-13975"/>
    <s v="Erica Bern"/>
    <x v="1"/>
    <s v="United States"/>
    <s v="Fairfield"/>
    <s v="California"/>
    <n v="94533"/>
    <x v="1"/>
    <s v="OFF-BI-10004632"/>
    <x v="1"/>
    <x v="8"/>
    <s v="GBC Binding covers"/>
    <n v="20.72"/>
    <n v="2"/>
    <x v="2"/>
    <n v="6.4749999999999996"/>
    <x v="22"/>
    <x v="3"/>
  </r>
  <r>
    <n v="1299"/>
    <s v="CA-2016-134425"/>
    <d v="2016-12-08T00:00:00"/>
    <d v="2016-12-12T00:00:00"/>
    <s v="Second Class"/>
    <s v="QJ-19255"/>
    <s v="Quincy Jones"/>
    <x v="1"/>
    <s v="United States"/>
    <s v="Saint Paul"/>
    <s v="Minnesota"/>
    <n v="55106"/>
    <x v="2"/>
    <s v="TEC-PH-10003555"/>
    <x v="2"/>
    <x v="7"/>
    <s v="Motorola HK250 Universal Bluetooth Headset"/>
    <n v="114.95"/>
    <n v="5"/>
    <x v="0"/>
    <n v="2.2989999999999999"/>
    <x v="5"/>
    <x v="0"/>
  </r>
  <r>
    <n v="1300"/>
    <s v="CA-2015-121391"/>
    <d v="2015-10-04T00:00:00"/>
    <d v="2015-07-10T00:00:00"/>
    <s v="First Class"/>
    <s v="AA-10315"/>
    <s v="Alex Avila"/>
    <x v="0"/>
    <s v="United States"/>
    <s v="San Francisco"/>
    <s v="California"/>
    <n v="94109"/>
    <x v="1"/>
    <s v="OFF-ST-10001590"/>
    <x v="1"/>
    <x v="4"/>
    <s v="Tenex Personal Project File with Scoop Front Design, Black"/>
    <n v="26.96"/>
    <n v="2"/>
    <x v="0"/>
    <n v="7.0095999999999998"/>
    <x v="2"/>
    <x v="1"/>
  </r>
  <r>
    <n v="1301"/>
    <s v="CA-2016-137043"/>
    <d v="2016-12-23T00:00:00"/>
    <s v="12/25/2016"/>
    <s v="Second Class"/>
    <s v="LC-17140"/>
    <s v="Logan Currie"/>
    <x v="0"/>
    <s v="United States"/>
    <s v="Springfield"/>
    <s v="Virginia"/>
    <n v="22153"/>
    <x v="0"/>
    <s v="FUR-FU-10003664"/>
    <x v="0"/>
    <x v="5"/>
    <s v="Electrix Architect's Clamp-On Swing Arm Lamp, Black"/>
    <n v="572.76"/>
    <n v="6"/>
    <x v="0"/>
    <n v="166.10040000000001"/>
    <x v="5"/>
    <x v="0"/>
  </r>
  <r>
    <n v="1302"/>
    <s v="CA-2016-137043"/>
    <d v="2016-12-23T00:00:00"/>
    <s v="12/25/2016"/>
    <s v="Second Class"/>
    <s v="LC-17140"/>
    <s v="Logan Currie"/>
    <x v="0"/>
    <s v="United States"/>
    <s v="Springfield"/>
    <s v="Virginia"/>
    <n v="22153"/>
    <x v="0"/>
    <s v="FUR-FU-10003664"/>
    <x v="0"/>
    <x v="5"/>
    <s v="Electrix Architect's Clamp-On Swing Arm Lamp, Black"/>
    <n v="286.38"/>
    <n v="3"/>
    <x v="0"/>
    <n v="83.050200000000004"/>
    <x v="5"/>
    <x v="0"/>
  </r>
  <r>
    <n v="1303"/>
    <s v="CA-2015-115847"/>
    <d v="2015-09-19T00:00:00"/>
    <s v="9/24/2015"/>
    <s v="Second Class"/>
    <s v="TC-21535"/>
    <s v="Tracy Collins"/>
    <x v="2"/>
    <s v="United States"/>
    <s v="Arlington"/>
    <s v="Virginia"/>
    <n v="22204"/>
    <x v="0"/>
    <s v="FUR-BO-10003433"/>
    <x v="0"/>
    <x v="0"/>
    <s v="Sauder Cornerstone Collection Library"/>
    <n v="61.96"/>
    <n v="2"/>
    <x v="0"/>
    <n v="4.3372000000000002"/>
    <x v="11"/>
    <x v="1"/>
  </r>
  <r>
    <n v="1304"/>
    <s v="US-2017-126179"/>
    <d v="2017-07-03T00:00:00"/>
    <d v="2017-07-07T00:00:00"/>
    <s v="Standard Class"/>
    <s v="CS-12460"/>
    <s v="Chuck Sachs"/>
    <x v="0"/>
    <s v="United States"/>
    <s v="Columbus"/>
    <s v="Georgia"/>
    <n v="31907"/>
    <x v="0"/>
    <s v="FUR-FU-10002554"/>
    <x v="0"/>
    <x v="5"/>
    <s v="Westinghouse Floor Lamp with Metal Mesh Shade, Black"/>
    <n v="23.99"/>
    <n v="1"/>
    <x v="0"/>
    <n v="5.5176999999999996"/>
    <x v="10"/>
    <x v="3"/>
  </r>
  <r>
    <n v="1305"/>
    <s v="US-2017-126179"/>
    <d v="2017-07-03T00:00:00"/>
    <d v="2017-07-07T00:00:00"/>
    <s v="Standard Class"/>
    <s v="CS-12460"/>
    <s v="Chuck Sachs"/>
    <x v="0"/>
    <s v="United States"/>
    <s v="Columbus"/>
    <s v="Georgia"/>
    <n v="31907"/>
    <x v="0"/>
    <s v="TEC-PH-10001557"/>
    <x v="2"/>
    <x v="7"/>
    <s v="Pyle PMP37LED"/>
    <n v="287.97000000000003"/>
    <n v="3"/>
    <x v="0"/>
    <n v="77.751900000000006"/>
    <x v="10"/>
    <x v="3"/>
  </r>
  <r>
    <n v="1306"/>
    <s v="CA-2016-101966"/>
    <d v="2016-07-14T00:00:00"/>
    <s v="7/16/2016"/>
    <s v="Second Class"/>
    <s v="BM-11785"/>
    <s v="Bryan Mills"/>
    <x v="0"/>
    <s v="United States"/>
    <s v="Houston"/>
    <s v="Texas"/>
    <n v="77036"/>
    <x v="2"/>
    <s v="TEC-PH-10003437"/>
    <x v="2"/>
    <x v="7"/>
    <s v="Blue Parrot B250XT Professional Grade Wireless Bluetooth†Headset†with"/>
    <n v="419.94400000000002"/>
    <n v="7"/>
    <x v="2"/>
    <n v="52.493000000000002"/>
    <x v="16"/>
    <x v="0"/>
  </r>
  <r>
    <n v="1307"/>
    <s v="CA-2016-141397"/>
    <d v="2016-06-20T00:00:00"/>
    <s v="6/21/2016"/>
    <s v="First Class"/>
    <s v="RC-19825"/>
    <s v="Roy Collins"/>
    <x v="0"/>
    <s v="United States"/>
    <s v="Pasadena"/>
    <s v="California"/>
    <n v="91104"/>
    <x v="1"/>
    <s v="OFF-PA-10002986"/>
    <x v="1"/>
    <x v="10"/>
    <s v="Xerox 1898"/>
    <n v="46.76"/>
    <n v="7"/>
    <x v="0"/>
    <n v="22.444800000000001"/>
    <x v="1"/>
    <x v="0"/>
  </r>
  <r>
    <n v="1308"/>
    <s v="CA-2016-141397"/>
    <d v="2016-06-20T00:00:00"/>
    <s v="6/21/2016"/>
    <s v="First Class"/>
    <s v="RC-19825"/>
    <s v="Roy Collins"/>
    <x v="0"/>
    <s v="United States"/>
    <s v="Pasadena"/>
    <s v="California"/>
    <n v="91104"/>
    <x v="1"/>
    <s v="OFF-BI-10000320"/>
    <x v="1"/>
    <x v="8"/>
    <s v="GBC Plastic Binding Combs"/>
    <n v="17.712"/>
    <n v="3"/>
    <x v="2"/>
    <n v="6.4206000000000003"/>
    <x v="1"/>
    <x v="0"/>
  </r>
  <r>
    <n v="1309"/>
    <s v="CA-2016-141397"/>
    <d v="2016-06-20T00:00:00"/>
    <s v="6/21/2016"/>
    <s v="First Class"/>
    <s v="RC-19825"/>
    <s v="Roy Collins"/>
    <x v="0"/>
    <s v="United States"/>
    <s v="Pasadena"/>
    <s v="California"/>
    <n v="91104"/>
    <x v="1"/>
    <s v="OFF-AP-10003971"/>
    <x v="1"/>
    <x v="9"/>
    <s v="Belkin 6 Outlet Metallic Surge Strip"/>
    <n v="21.78"/>
    <n v="2"/>
    <x v="0"/>
    <n v="5.6627999999999998"/>
    <x v="1"/>
    <x v="0"/>
  </r>
  <r>
    <n v="1310"/>
    <s v="CA-2016-141397"/>
    <d v="2016-06-20T00:00:00"/>
    <s v="6/21/2016"/>
    <s v="First Class"/>
    <s v="RC-19825"/>
    <s v="Roy Collins"/>
    <x v="0"/>
    <s v="United States"/>
    <s v="Pasadena"/>
    <s v="California"/>
    <n v="91104"/>
    <x v="1"/>
    <s v="OFF-ST-10001469"/>
    <x v="1"/>
    <x v="4"/>
    <s v="Fellowes Bankers Box Recycled Super Stor/Drawer"/>
    <n v="161.94"/>
    <n v="3"/>
    <x v="0"/>
    <n v="9.7164000000000001"/>
    <x v="1"/>
    <x v="0"/>
  </r>
  <r>
    <n v="1311"/>
    <s v="CA-2016-141397"/>
    <d v="2016-06-20T00:00:00"/>
    <s v="6/21/2016"/>
    <s v="First Class"/>
    <s v="RC-19825"/>
    <s v="Roy Collins"/>
    <x v="0"/>
    <s v="United States"/>
    <s v="Pasadena"/>
    <s v="California"/>
    <n v="91104"/>
    <x v="1"/>
    <s v="FUR-CH-10003846"/>
    <x v="0"/>
    <x v="1"/>
    <s v="Hon Valutask Swivel Chairs"/>
    <n v="161.56800000000001"/>
    <n v="2"/>
    <x v="2"/>
    <n v="-8.0784000000000002"/>
    <x v="1"/>
    <x v="0"/>
  </r>
  <r>
    <n v="1312"/>
    <s v="CA-2016-141082"/>
    <d v="2016-12-09T00:00:00"/>
    <s v="12/13/2016"/>
    <s v="Standard Class"/>
    <s v="FM-14380"/>
    <s v="Fred McMath"/>
    <x v="0"/>
    <s v="United States"/>
    <s v="Lawrence"/>
    <s v="Massachusetts"/>
    <n v="1841"/>
    <x v="3"/>
    <s v="OFF-LA-10001404"/>
    <x v="1"/>
    <x v="2"/>
    <s v="Avery 517"/>
    <n v="3.69"/>
    <n v="1"/>
    <x v="0"/>
    <n v="1.7343"/>
    <x v="5"/>
    <x v="0"/>
  </r>
  <r>
    <n v="1313"/>
    <s v="CA-2016-141082"/>
    <d v="2016-12-09T00:00:00"/>
    <s v="12/13/2016"/>
    <s v="Standard Class"/>
    <s v="FM-14380"/>
    <s v="Fred McMath"/>
    <x v="0"/>
    <s v="United States"/>
    <s v="Lawrence"/>
    <s v="Massachusetts"/>
    <n v="1841"/>
    <x v="3"/>
    <s v="OFF-LA-10001474"/>
    <x v="1"/>
    <x v="2"/>
    <s v="Avery 477"/>
    <n v="122.12"/>
    <n v="4"/>
    <x v="0"/>
    <n v="56.175199999999997"/>
    <x v="5"/>
    <x v="0"/>
  </r>
  <r>
    <n v="1314"/>
    <s v="US-2016-134488"/>
    <d v="2016-09-24T00:00:00"/>
    <d v="2016-01-10T00:00:00"/>
    <s v="Standard Class"/>
    <s v="PK-19075"/>
    <s v="Pete Kriz"/>
    <x v="0"/>
    <s v="United States"/>
    <s v="Columbus"/>
    <s v="Ohio"/>
    <n v="43229"/>
    <x v="3"/>
    <s v="FUR-CH-10003199"/>
    <x v="0"/>
    <x v="1"/>
    <s v="Office Star - Contemporary Task Swivel Chair"/>
    <n v="155.37200000000001"/>
    <n v="2"/>
    <x v="4"/>
    <n v="-13.317600000000001"/>
    <x v="21"/>
    <x v="0"/>
  </r>
  <r>
    <n v="1315"/>
    <s v="CA-2016-145919"/>
    <d v="2016-12-18T00:00:00"/>
    <s v="12/23/2016"/>
    <s v="Standard Class"/>
    <s v="HG-14965"/>
    <s v="Henry Goldwyn"/>
    <x v="1"/>
    <s v="United States"/>
    <s v="Los Angeles"/>
    <s v="California"/>
    <n v="90032"/>
    <x v="1"/>
    <s v="OFF-PA-10003072"/>
    <x v="1"/>
    <x v="10"/>
    <s v="Eureka Recycled Copy Paper 8 1/2&quot; x 11&quot;, Ream"/>
    <n v="38.880000000000003"/>
    <n v="6"/>
    <x v="0"/>
    <n v="18.662400000000002"/>
    <x v="5"/>
    <x v="0"/>
  </r>
  <r>
    <n v="1316"/>
    <s v="CA-2016-145919"/>
    <d v="2016-12-18T00:00:00"/>
    <s v="12/23/2016"/>
    <s v="Standard Class"/>
    <s v="HG-14965"/>
    <s v="Henry Goldwyn"/>
    <x v="1"/>
    <s v="United States"/>
    <s v="Los Angeles"/>
    <s v="California"/>
    <n v="90032"/>
    <x v="1"/>
    <s v="FUR-FU-10004960"/>
    <x v="0"/>
    <x v="5"/>
    <s v="Seth Thomas 12&quot; Clock w/ Goldtone Case"/>
    <n v="183.84"/>
    <n v="8"/>
    <x v="0"/>
    <n v="62.505600000000001"/>
    <x v="5"/>
    <x v="0"/>
  </r>
  <r>
    <n v="1317"/>
    <s v="CA-2016-145919"/>
    <d v="2016-12-18T00:00:00"/>
    <s v="12/23/2016"/>
    <s v="Standard Class"/>
    <s v="HG-14965"/>
    <s v="Henry Goldwyn"/>
    <x v="1"/>
    <s v="United States"/>
    <s v="Los Angeles"/>
    <s v="California"/>
    <n v="90032"/>
    <x v="1"/>
    <s v="OFF-SU-10003505"/>
    <x v="1"/>
    <x v="14"/>
    <s v="Premier Electric Letter Opener"/>
    <n v="579.29999999999995"/>
    <n v="5"/>
    <x v="0"/>
    <n v="28.965"/>
    <x v="5"/>
    <x v="0"/>
  </r>
  <r>
    <n v="1318"/>
    <s v="CA-2017-157651"/>
    <d v="2017-12-10T00:00:00"/>
    <s v="12/14/2017"/>
    <s v="Standard Class"/>
    <s v="HA-14920"/>
    <s v="Helen Andreada"/>
    <x v="0"/>
    <s v="United States"/>
    <s v="Philadelphia"/>
    <s v="Pennsylvania"/>
    <n v="19120"/>
    <x v="3"/>
    <s v="TEC-AC-10003116"/>
    <x v="2"/>
    <x v="11"/>
    <s v="Memorex Froggy Flash Drive 8 GB"/>
    <n v="14.2"/>
    <n v="1"/>
    <x v="2"/>
    <n v="3.3725000000000001"/>
    <x v="22"/>
    <x v="3"/>
  </r>
  <r>
    <n v="1319"/>
    <s v="CA-2014-160773"/>
    <d v="2014-07-01T00:00:00"/>
    <d v="2014-05-07T00:00:00"/>
    <s v="Standard Class"/>
    <s v="LW-16825"/>
    <s v="Laurel Workman"/>
    <x v="1"/>
    <s v="United States"/>
    <s v="Deltona"/>
    <s v="Florida"/>
    <n v="32725"/>
    <x v="0"/>
    <s v="TEC-PH-10004586"/>
    <x v="2"/>
    <x v="7"/>
    <s v="Wilson SignalBoost 841262 DB PRO Amplifier Kit"/>
    <n v="575.91999999999996"/>
    <n v="2"/>
    <x v="2"/>
    <n v="71.989999999999995"/>
    <x v="39"/>
    <x v="2"/>
  </r>
  <r>
    <n v="1320"/>
    <s v="CA-2014-160773"/>
    <d v="2014-07-01T00:00:00"/>
    <d v="2014-05-07T00:00:00"/>
    <s v="Standard Class"/>
    <s v="LW-16825"/>
    <s v="Laurel Workman"/>
    <x v="1"/>
    <s v="United States"/>
    <s v="Deltona"/>
    <s v="Florida"/>
    <n v="32725"/>
    <x v="0"/>
    <s v="OFF-BI-10000546"/>
    <x v="1"/>
    <x v="8"/>
    <s v="Avery Durable Binders"/>
    <n v="5.1840000000000002"/>
    <n v="6"/>
    <x v="6"/>
    <n v="-3.6288"/>
    <x v="39"/>
    <x v="2"/>
  </r>
  <r>
    <n v="1321"/>
    <s v="CA-2017-167703"/>
    <d v="2017-02-03T00:00:00"/>
    <d v="2017-08-02T00:00:00"/>
    <s v="Standard Class"/>
    <s v="MC-17575"/>
    <s v="Matt Collins"/>
    <x v="0"/>
    <s v="United States"/>
    <s v="Cincinnati"/>
    <s v="Ohio"/>
    <n v="45231"/>
    <x v="3"/>
    <s v="OFF-BI-10002071"/>
    <x v="1"/>
    <x v="8"/>
    <s v="Fellowes Black Plastic Comb Bindings"/>
    <n v="5.2290000000000001"/>
    <n v="3"/>
    <x v="6"/>
    <n v="-4.1832000000000003"/>
    <x v="31"/>
    <x v="3"/>
  </r>
  <r>
    <n v="1322"/>
    <s v="CA-2017-167703"/>
    <d v="2017-02-03T00:00:00"/>
    <d v="2017-08-02T00:00:00"/>
    <s v="Standard Class"/>
    <s v="MC-17575"/>
    <s v="Matt Collins"/>
    <x v="0"/>
    <s v="United States"/>
    <s v="Cincinnati"/>
    <s v="Ohio"/>
    <n v="45231"/>
    <x v="3"/>
    <s v="OFF-ST-10001490"/>
    <x v="1"/>
    <x v="4"/>
    <s v="Hot File 7-Pocket, Floor Stand"/>
    <n v="285.55200000000002"/>
    <n v="2"/>
    <x v="2"/>
    <n v="35.694000000000003"/>
    <x v="31"/>
    <x v="3"/>
  </r>
  <r>
    <n v="1323"/>
    <s v="CA-2017-121804"/>
    <d v="2017-03-03T00:00:00"/>
    <d v="2017-08-03T00:00:00"/>
    <s v="Standard Class"/>
    <s v="LP-17095"/>
    <s v="Liz Preis"/>
    <x v="0"/>
    <s v="United States"/>
    <s v="Murray"/>
    <s v="Kentucky"/>
    <n v="42071"/>
    <x v="0"/>
    <s v="OFF-AP-10004859"/>
    <x v="1"/>
    <x v="9"/>
    <s v="Acco 6 Outlet Guardian Premium Surge Suppressor"/>
    <n v="72.8"/>
    <n v="5"/>
    <x v="0"/>
    <n v="19.655999999999999"/>
    <x v="42"/>
    <x v="3"/>
  </r>
  <r>
    <n v="1324"/>
    <s v="CA-2017-162635"/>
    <d v="2017-10-09T00:00:00"/>
    <d v="2017-10-10T00:00:00"/>
    <s v="First Class"/>
    <s v="EB-14170"/>
    <s v="Evan Bailliet"/>
    <x v="0"/>
    <s v="United States"/>
    <s v="Wilmington"/>
    <s v="North Carolina"/>
    <n v="28403"/>
    <x v="0"/>
    <s v="OFF-PA-10002659"/>
    <x v="1"/>
    <x v="10"/>
    <s v="Avoid Verbal Orders Carbonless Minifold Book"/>
    <n v="10.816000000000001"/>
    <n v="4"/>
    <x v="2"/>
    <n v="3.5152000000000001"/>
    <x v="13"/>
    <x v="3"/>
  </r>
  <r>
    <n v="1325"/>
    <s v="CA-2014-107153"/>
    <d v="2014-09-28T00:00:00"/>
    <d v="2014-03-10T00:00:00"/>
    <s v="Standard Class"/>
    <s v="GZ-14545"/>
    <s v="George Zrebassa"/>
    <x v="1"/>
    <s v="United States"/>
    <s v="Lawrence"/>
    <s v="Massachusetts"/>
    <n v="1841"/>
    <x v="3"/>
    <s v="OFF-ST-10001321"/>
    <x v="1"/>
    <x v="4"/>
    <s v="Decoflex Hanging Personal Folder File, Blue"/>
    <n v="46.26"/>
    <n v="3"/>
    <x v="0"/>
    <n v="12.4902"/>
    <x v="30"/>
    <x v="2"/>
  </r>
  <r>
    <n v="1326"/>
    <s v="US-2014-117058"/>
    <d v="2014-05-27T00:00:00"/>
    <s v="5/30/2014"/>
    <s v="First Class"/>
    <s v="LE-16810"/>
    <s v="Laurel Elliston"/>
    <x v="0"/>
    <s v="United States"/>
    <s v="Chicago"/>
    <s v="Illinois"/>
    <n v="60653"/>
    <x v="2"/>
    <s v="OFF-BI-10004139"/>
    <x v="1"/>
    <x v="8"/>
    <s v="Fellowes Presentation Covers for Comb Binding Machines"/>
    <n v="17.46"/>
    <n v="6"/>
    <x v="3"/>
    <n v="-30.555"/>
    <x v="8"/>
    <x v="2"/>
  </r>
  <r>
    <n v="1327"/>
    <s v="CA-2015-120439"/>
    <d v="2015-06-14T00:00:00"/>
    <s v="6/18/2015"/>
    <s v="Standard Class"/>
    <s v="AD-10180"/>
    <s v="Alan Dominguez"/>
    <x v="2"/>
    <s v="United States"/>
    <s v="Philadelphia"/>
    <s v="Pennsylvania"/>
    <n v="19120"/>
    <x v="3"/>
    <s v="FUR-FU-10001867"/>
    <x v="0"/>
    <x v="5"/>
    <s v="Eldon Expressions Punched Metal &amp; Wood Desk Accessories, Pewter &amp; Cherry"/>
    <n v="51.072000000000003"/>
    <n v="6"/>
    <x v="2"/>
    <n v="5.1071999999999997"/>
    <x v="40"/>
    <x v="1"/>
  </r>
  <r>
    <n v="1328"/>
    <s v="CA-2016-128258"/>
    <d v="2016-03-30T00:00:00"/>
    <d v="2016-01-04T00:00:00"/>
    <s v="First Class"/>
    <s v="CP-12085"/>
    <s v="Cathy Prescott"/>
    <x v="1"/>
    <s v="United States"/>
    <s v="Norwich"/>
    <s v="Connecticut"/>
    <n v="6360"/>
    <x v="3"/>
    <s v="OFF-PA-10004156"/>
    <x v="1"/>
    <x v="10"/>
    <s v="Xerox 188"/>
    <n v="11.34"/>
    <n v="1"/>
    <x v="0"/>
    <n v="5.5566000000000004"/>
    <x v="17"/>
    <x v="0"/>
  </r>
  <r>
    <n v="1329"/>
    <s v="CA-2017-106033"/>
    <d v="2017-10-15T00:00:00"/>
    <s v="10/18/2017"/>
    <s v="Second Class"/>
    <s v="FG-14260"/>
    <s v="Frank Gastineau"/>
    <x v="2"/>
    <s v="United States"/>
    <s v="San Francisco"/>
    <s v="California"/>
    <n v="94110"/>
    <x v="1"/>
    <s v="OFF-AR-10002818"/>
    <x v="1"/>
    <x v="6"/>
    <s v="Panasonic KP-310 Heavy-Duty Electric Pencil Sharpener"/>
    <n v="87.92"/>
    <n v="4"/>
    <x v="0"/>
    <n v="26.376000000000001"/>
    <x v="13"/>
    <x v="3"/>
  </r>
  <r>
    <n v="1330"/>
    <s v="CA-2016-142762"/>
    <d v="2016-05-23T00:00:00"/>
    <s v="5/27/2016"/>
    <s v="Standard Class"/>
    <s v="LD-17005"/>
    <s v="Lisa DeCherney"/>
    <x v="0"/>
    <s v="United States"/>
    <s v="San Francisco"/>
    <s v="California"/>
    <n v="94109"/>
    <x v="1"/>
    <s v="FUR-FU-10003691"/>
    <x v="0"/>
    <x v="5"/>
    <s v="Eldon Image Series Desk Accessories, Ebony"/>
    <n v="37.049999999999997"/>
    <n v="3"/>
    <x v="0"/>
    <n v="16.302"/>
    <x v="35"/>
    <x v="0"/>
  </r>
  <r>
    <n v="1331"/>
    <s v="CA-2017-127705"/>
    <d v="2017-06-02T00:00:00"/>
    <d v="2017-06-06T00:00:00"/>
    <s v="Standard Class"/>
    <s v="AB-10255"/>
    <s v="Alejandro Ballentine"/>
    <x v="2"/>
    <s v="United States"/>
    <s v="Lorain"/>
    <s v="Ohio"/>
    <n v="44052"/>
    <x v="3"/>
    <s v="TEC-PH-10000347"/>
    <x v="2"/>
    <x v="7"/>
    <s v="Cush Cases Heavy Duty Rugged Cover Case for Samsung Galaxy S5 - Purple"/>
    <n v="2.97"/>
    <n v="1"/>
    <x v="10"/>
    <n v="-0.64349999999999996"/>
    <x v="27"/>
    <x v="3"/>
  </r>
  <r>
    <n v="1332"/>
    <s v="CA-2017-127705"/>
    <d v="2017-06-02T00:00:00"/>
    <d v="2017-06-06T00:00:00"/>
    <s v="Standard Class"/>
    <s v="AB-10255"/>
    <s v="Alejandro Ballentine"/>
    <x v="2"/>
    <s v="United States"/>
    <s v="Lorain"/>
    <s v="Ohio"/>
    <n v="44052"/>
    <x v="3"/>
    <s v="OFF-ST-10004507"/>
    <x v="1"/>
    <x v="4"/>
    <s v="Advantus Rolling Storage Box"/>
    <n v="27.44"/>
    <n v="2"/>
    <x v="2"/>
    <n v="2.4009999999999998"/>
    <x v="27"/>
    <x v="3"/>
  </r>
  <r>
    <n v="1333"/>
    <s v="CA-2014-122567"/>
    <d v="2014-02-16T00:00:00"/>
    <s v="2/21/2014"/>
    <s v="Standard Class"/>
    <s v="MN-17935"/>
    <s v="Michael Nguyen"/>
    <x v="0"/>
    <s v="United States"/>
    <s v="Dallas"/>
    <s v="Texas"/>
    <n v="75220"/>
    <x v="2"/>
    <s v="OFF-BI-10002012"/>
    <x v="1"/>
    <x v="8"/>
    <s v="Wilson Jones Easy Flow II Sheet Lifters"/>
    <n v="1.08"/>
    <n v="3"/>
    <x v="3"/>
    <n v="-1.728"/>
    <x v="45"/>
    <x v="2"/>
  </r>
  <r>
    <n v="1334"/>
    <s v="CA-2014-122567"/>
    <d v="2014-02-16T00:00:00"/>
    <s v="2/21/2014"/>
    <s v="Standard Class"/>
    <s v="MN-17935"/>
    <s v="Michael Nguyen"/>
    <x v="0"/>
    <s v="United States"/>
    <s v="Dallas"/>
    <s v="Texas"/>
    <n v="75220"/>
    <x v="2"/>
    <s v="OFF-AP-10001303"/>
    <x v="1"/>
    <x v="9"/>
    <s v="Holmes Cool Mist Humidifier for the Whole House with 8-Gallon Output per Day, Extended Life Filter"/>
    <n v="7.96"/>
    <n v="2"/>
    <x v="3"/>
    <n v="-13.93"/>
    <x v="45"/>
    <x v="2"/>
  </r>
  <r>
    <n v="1335"/>
    <s v="CA-2014-121664"/>
    <d v="2014-05-06T00:00:00"/>
    <d v="2014-10-05T00:00:00"/>
    <s v="Standard Class"/>
    <s v="HP-14815"/>
    <s v="Harold Pawlan"/>
    <x v="2"/>
    <s v="United States"/>
    <s v="Los Angeles"/>
    <s v="California"/>
    <n v="90049"/>
    <x v="1"/>
    <s v="OFF-BI-10003684"/>
    <x v="1"/>
    <x v="8"/>
    <s v="Wilson Jones Legal Size Ring Binders"/>
    <n v="140.73599999999999"/>
    <n v="8"/>
    <x v="2"/>
    <n v="52.776000000000003"/>
    <x v="8"/>
    <x v="2"/>
  </r>
  <r>
    <n v="1336"/>
    <s v="CA-2016-122133"/>
    <d v="2016-05-16T00:00:00"/>
    <s v="5/23/2016"/>
    <s v="Standard Class"/>
    <s v="JR-15670"/>
    <s v="Jim Radford"/>
    <x v="0"/>
    <s v="United States"/>
    <s v="Middletown"/>
    <s v="Connecticut"/>
    <n v="6457"/>
    <x v="3"/>
    <s v="OFF-ST-10002574"/>
    <x v="1"/>
    <x v="4"/>
    <s v="SAFCO Commercial Wire Shelving, Black"/>
    <n v="552.55999999999995"/>
    <n v="4"/>
    <x v="0"/>
    <n v="0"/>
    <x v="35"/>
    <x v="0"/>
  </r>
  <r>
    <n v="1337"/>
    <s v="US-2017-123281"/>
    <d v="2017-04-02T00:00:00"/>
    <d v="2017-07-04T00:00:00"/>
    <s v="Standard Class"/>
    <s v="JF-15190"/>
    <s v="Jamie Frazer"/>
    <x v="0"/>
    <s v="United States"/>
    <s v="Los Angeles"/>
    <s v="California"/>
    <n v="90008"/>
    <x v="1"/>
    <s v="FUR-FU-10003724"/>
    <x v="0"/>
    <x v="5"/>
    <s v="Westinghouse Clip-On Gooseneck Lamps"/>
    <n v="25.11"/>
    <n v="3"/>
    <x v="0"/>
    <n v="6.5286"/>
    <x v="4"/>
    <x v="3"/>
  </r>
  <r>
    <n v="1338"/>
    <s v="CA-2017-100524"/>
    <d v="2017-03-31T00:00:00"/>
    <d v="2017-02-04T00:00:00"/>
    <s v="Second Class"/>
    <s v="CM-12115"/>
    <s v="Chad McGuire"/>
    <x v="0"/>
    <s v="United States"/>
    <s v="New York City"/>
    <s v="New York"/>
    <n v="10011"/>
    <x v="3"/>
    <s v="FUR-FU-10004018"/>
    <x v="0"/>
    <x v="5"/>
    <s v="Tensor Computer Mounted Lamp"/>
    <n v="29.78"/>
    <n v="2"/>
    <x v="0"/>
    <n v="8.0405999999999995"/>
    <x v="42"/>
    <x v="3"/>
  </r>
  <r>
    <n v="1339"/>
    <s v="CA-2017-100524"/>
    <d v="2017-03-31T00:00:00"/>
    <d v="2017-02-04T00:00:00"/>
    <s v="Second Class"/>
    <s v="CM-12115"/>
    <s v="Chad McGuire"/>
    <x v="0"/>
    <s v="United States"/>
    <s v="New York City"/>
    <s v="New York"/>
    <n v="10011"/>
    <x v="3"/>
    <s v="TEC-PH-10002549"/>
    <x v="2"/>
    <x v="7"/>
    <s v="Polycom SoundPoint IP 450 VoIP phone"/>
    <n v="677.58"/>
    <n v="3"/>
    <x v="0"/>
    <n v="176.17080000000001"/>
    <x v="42"/>
    <x v="3"/>
  </r>
  <r>
    <n v="1340"/>
    <s v="CA-2017-100524"/>
    <d v="2017-03-31T00:00:00"/>
    <d v="2017-02-04T00:00:00"/>
    <s v="Second Class"/>
    <s v="CM-12115"/>
    <s v="Chad McGuire"/>
    <x v="0"/>
    <s v="United States"/>
    <s v="New York City"/>
    <s v="New York"/>
    <n v="10011"/>
    <x v="3"/>
    <s v="OFF-PA-10004911"/>
    <x v="1"/>
    <x v="10"/>
    <s v="Rediform S.O.S. 1-Up Phone Message Bk, 4-1/4x3-1/16 Bk, 1 Form/Pg, 40 Messages/Bk, 3/Pk"/>
    <n v="75.040000000000006"/>
    <n v="8"/>
    <x v="0"/>
    <n v="36.019199999999998"/>
    <x v="42"/>
    <x v="3"/>
  </r>
  <r>
    <n v="1341"/>
    <s v="CA-2017-113481"/>
    <d v="2017-01-02T00:00:00"/>
    <d v="2017-04-01T00:00:00"/>
    <s v="First Class"/>
    <s v="AS-10045"/>
    <s v="Aaron Smayling"/>
    <x v="1"/>
    <s v="United States"/>
    <s v="Jacksonville"/>
    <s v="North Carolina"/>
    <n v="28540"/>
    <x v="0"/>
    <s v="TEC-MA-10002178"/>
    <x v="2"/>
    <x v="15"/>
    <s v="Cisco CP-7937G Unified IP Conference Station Phone"/>
    <n v="695.7"/>
    <n v="2"/>
    <x v="5"/>
    <n v="-27.827999999999999"/>
    <x v="44"/>
    <x v="3"/>
  </r>
  <r>
    <n v="1342"/>
    <s v="CA-2017-113481"/>
    <d v="2017-01-02T00:00:00"/>
    <d v="2017-04-01T00:00:00"/>
    <s v="First Class"/>
    <s v="AS-10045"/>
    <s v="Aaron Smayling"/>
    <x v="1"/>
    <s v="United States"/>
    <s v="Jacksonville"/>
    <s v="North Carolina"/>
    <n v="28540"/>
    <x v="0"/>
    <s v="OFF-BI-10003694"/>
    <x v="1"/>
    <x v="8"/>
    <s v="Avery 3 1/2&quot; Diskette Storage Pages, 10/Pack"/>
    <n v="15.66"/>
    <n v="5"/>
    <x v="6"/>
    <n v="-12.528"/>
    <x v="44"/>
    <x v="3"/>
  </r>
  <r>
    <n v="1343"/>
    <s v="CA-2017-113481"/>
    <d v="2017-01-02T00:00:00"/>
    <d v="2017-04-01T00:00:00"/>
    <s v="First Class"/>
    <s v="AS-10045"/>
    <s v="Aaron Smayling"/>
    <x v="1"/>
    <s v="United States"/>
    <s v="Jacksonville"/>
    <s v="North Carolina"/>
    <n v="28540"/>
    <x v="0"/>
    <s v="OFF-BI-10000474"/>
    <x v="1"/>
    <x v="8"/>
    <s v="Avery Recycled Flexi-View Covers for Binding Systems"/>
    <n v="28.853999999999999"/>
    <n v="6"/>
    <x v="6"/>
    <n v="-21.159600000000001"/>
    <x v="44"/>
    <x v="3"/>
  </r>
  <r>
    <n v="1344"/>
    <s v="CA-2015-131758"/>
    <d v="2015-05-28T00:00:00"/>
    <d v="2015-01-06T00:00:00"/>
    <s v="Standard Class"/>
    <s v="KB-16315"/>
    <s v="Karl Braun"/>
    <x v="0"/>
    <s v="United States"/>
    <s v="Freeport"/>
    <s v="New York"/>
    <n v="11520"/>
    <x v="3"/>
    <s v="OFF-AR-10000411"/>
    <x v="1"/>
    <x v="6"/>
    <s v="Boston 16701 Slimline Battery Pencil Sharpener"/>
    <n v="47.82"/>
    <n v="3"/>
    <x v="0"/>
    <n v="14.346"/>
    <x v="33"/>
    <x v="1"/>
  </r>
  <r>
    <n v="1345"/>
    <s v="CA-2015-131758"/>
    <d v="2015-05-28T00:00:00"/>
    <d v="2015-01-06T00:00:00"/>
    <s v="Standard Class"/>
    <s v="KB-16315"/>
    <s v="Karl Braun"/>
    <x v="0"/>
    <s v="United States"/>
    <s v="Freeport"/>
    <s v="New York"/>
    <n v="11520"/>
    <x v="3"/>
    <s v="OFF-LA-10000262"/>
    <x v="1"/>
    <x v="2"/>
    <s v="Avery 494"/>
    <n v="13.05"/>
    <n v="5"/>
    <x v="0"/>
    <n v="6.0030000000000001"/>
    <x v="33"/>
    <x v="1"/>
  </r>
  <r>
    <n v="1346"/>
    <s v="CA-2014-118339"/>
    <d v="2014-03-17T00:00:00"/>
    <s v="3/24/2014"/>
    <s v="Standard Class"/>
    <s v="BN-11515"/>
    <s v="Bradley Nguyen"/>
    <x v="0"/>
    <s v="United States"/>
    <s v="Lakeville"/>
    <s v="Minnesota"/>
    <n v="55044"/>
    <x v="2"/>
    <s v="OFF-AP-10001154"/>
    <x v="1"/>
    <x v="9"/>
    <s v="Bionaire Personal Warm Mist Humidifier/Vaporizer"/>
    <n v="93.78"/>
    <n v="2"/>
    <x v="0"/>
    <n v="36.574199999999998"/>
    <x v="34"/>
    <x v="2"/>
  </r>
  <r>
    <n v="1347"/>
    <s v="CA-2014-118339"/>
    <d v="2014-03-17T00:00:00"/>
    <s v="3/24/2014"/>
    <s v="Standard Class"/>
    <s v="BN-11515"/>
    <s v="Bradley Nguyen"/>
    <x v="0"/>
    <s v="United States"/>
    <s v="Lakeville"/>
    <s v="Minnesota"/>
    <n v="55044"/>
    <x v="2"/>
    <s v="OFF-PA-10000466"/>
    <x v="1"/>
    <x v="10"/>
    <s v="Memo Book, 100 Message Capacity, 5 3/8î x 11î"/>
    <n v="47.18"/>
    <n v="7"/>
    <x v="0"/>
    <n v="23.59"/>
    <x v="34"/>
    <x v="2"/>
  </r>
  <r>
    <n v="1348"/>
    <s v="CA-2014-118339"/>
    <d v="2014-03-17T00:00:00"/>
    <s v="3/24/2014"/>
    <s v="Standard Class"/>
    <s v="BN-11515"/>
    <s v="Bradley Nguyen"/>
    <x v="0"/>
    <s v="United States"/>
    <s v="Lakeville"/>
    <s v="Minnesota"/>
    <n v="55044"/>
    <x v="2"/>
    <s v="OFF-AR-10003829"/>
    <x v="1"/>
    <x v="6"/>
    <s v="Newell 35"/>
    <n v="19.68"/>
    <n v="6"/>
    <x v="0"/>
    <n v="5.7072000000000003"/>
    <x v="34"/>
    <x v="2"/>
  </r>
  <r>
    <n v="1349"/>
    <s v="CA-2014-118339"/>
    <d v="2014-03-17T00:00:00"/>
    <s v="3/24/2014"/>
    <s v="Standard Class"/>
    <s v="BN-11515"/>
    <s v="Bradley Nguyen"/>
    <x v="0"/>
    <s v="United States"/>
    <s v="Lakeville"/>
    <s v="Minnesota"/>
    <n v="55044"/>
    <x v="2"/>
    <s v="OFF-BI-10001758"/>
    <x v="1"/>
    <x v="8"/>
    <s v="Wilson Jones 14 Line Acrylic Coated Pressboard Data Binders"/>
    <n v="53.4"/>
    <n v="10"/>
    <x v="0"/>
    <n v="25.097999999999999"/>
    <x v="34"/>
    <x v="2"/>
  </r>
  <r>
    <n v="1350"/>
    <s v="CA-2014-118339"/>
    <d v="2014-03-17T00:00:00"/>
    <s v="3/24/2014"/>
    <s v="Standard Class"/>
    <s v="BN-11515"/>
    <s v="Bradley Nguyen"/>
    <x v="0"/>
    <s v="United States"/>
    <s v="Lakeville"/>
    <s v="Minnesota"/>
    <n v="55044"/>
    <x v="2"/>
    <s v="OFF-BI-10000136"/>
    <x v="1"/>
    <x v="8"/>
    <s v="Avery Non-Stick Heavy Duty View Round Locking Ring Binders"/>
    <n v="35.880000000000003"/>
    <n v="6"/>
    <x v="0"/>
    <n v="17.2224"/>
    <x v="34"/>
    <x v="2"/>
  </r>
  <r>
    <n v="1351"/>
    <s v="CA-2014-153976"/>
    <d v="2014-10-03T00:00:00"/>
    <d v="2014-08-10T00:00:00"/>
    <s v="Second Class"/>
    <s v="BP-11290"/>
    <s v="Beth Paige"/>
    <x v="0"/>
    <s v="United States"/>
    <s v="Evanston"/>
    <s v="Illinois"/>
    <n v="60201"/>
    <x v="2"/>
    <s v="FUR-CH-10002880"/>
    <x v="0"/>
    <x v="1"/>
    <s v="Global High-Back Leather Tilter, Burgundy"/>
    <n v="258.279"/>
    <n v="3"/>
    <x v="4"/>
    <n v="-70.104299999999995"/>
    <x v="18"/>
    <x v="2"/>
  </r>
  <r>
    <n v="1352"/>
    <s v="CA-2016-162901"/>
    <d v="2016-03-28T00:00:00"/>
    <s v="3/31/2016"/>
    <s v="First Class"/>
    <s v="AS-10045"/>
    <s v="Aaron Smayling"/>
    <x v="1"/>
    <s v="United States"/>
    <s v="Arlington"/>
    <s v="Virginia"/>
    <n v="22204"/>
    <x v="0"/>
    <s v="OFF-ST-10000649"/>
    <x v="1"/>
    <x v="4"/>
    <s v="Hanging Personal Folder File"/>
    <n v="31.4"/>
    <n v="2"/>
    <x v="0"/>
    <n v="7.85"/>
    <x v="17"/>
    <x v="0"/>
  </r>
  <r>
    <n v="1353"/>
    <s v="CA-2017-162978"/>
    <d v="2017-05-04T00:00:00"/>
    <d v="2017-09-05T00:00:00"/>
    <s v="Standard Class"/>
    <s v="LW-16990"/>
    <s v="Lindsay Williams"/>
    <x v="1"/>
    <s v="United States"/>
    <s v="San Francisco"/>
    <s v="California"/>
    <n v="94109"/>
    <x v="1"/>
    <s v="TEC-PH-10003092"/>
    <x v="2"/>
    <x v="7"/>
    <s v="Motorola L804"/>
    <n v="183.96"/>
    <n v="5"/>
    <x v="2"/>
    <n v="20.695499999999999"/>
    <x v="24"/>
    <x v="3"/>
  </r>
  <r>
    <n v="1354"/>
    <s v="CA-2017-162978"/>
    <d v="2017-05-04T00:00:00"/>
    <d v="2017-09-05T00:00:00"/>
    <s v="Standard Class"/>
    <s v="LW-16990"/>
    <s v="Lindsay Williams"/>
    <x v="1"/>
    <s v="United States"/>
    <s v="San Francisco"/>
    <s v="California"/>
    <n v="94109"/>
    <x v="1"/>
    <s v="OFF-PA-10002250"/>
    <x v="1"/>
    <x v="10"/>
    <s v="Things To Do Today Pad"/>
    <n v="17.61"/>
    <n v="3"/>
    <x v="0"/>
    <n v="8.4527999999999999"/>
    <x v="24"/>
    <x v="3"/>
  </r>
  <r>
    <n v="1355"/>
    <s v="CA-2017-162978"/>
    <d v="2017-05-04T00:00:00"/>
    <d v="2017-09-05T00:00:00"/>
    <s v="Standard Class"/>
    <s v="LW-16990"/>
    <s v="Lindsay Williams"/>
    <x v="1"/>
    <s v="United States"/>
    <s v="San Francisco"/>
    <s v="California"/>
    <n v="94109"/>
    <x v="1"/>
    <s v="FUR-TA-10003473"/>
    <x v="0"/>
    <x v="3"/>
    <s v="Bretford Rectangular Conference Table Tops"/>
    <n v="300.904"/>
    <n v="1"/>
    <x v="2"/>
    <n v="11.283899999999999"/>
    <x v="24"/>
    <x v="3"/>
  </r>
  <r>
    <n v="1356"/>
    <s v="US-2014-160444"/>
    <d v="2014-07-05T00:00:00"/>
    <d v="2014-05-07T00:00:00"/>
    <s v="Same Day"/>
    <s v="DC-12850"/>
    <s v="Dan Campbell"/>
    <x v="0"/>
    <s v="United States"/>
    <s v="Houston"/>
    <s v="Texas"/>
    <n v="77036"/>
    <x v="2"/>
    <s v="OFF-ST-10001522"/>
    <x v="1"/>
    <x v="4"/>
    <s v="Gould Plastics 18-Pocket Panel Bin, 34w x 5-1/4d x 20-1/2h"/>
    <n v="220.77600000000001"/>
    <n v="3"/>
    <x v="2"/>
    <n v="-44.155200000000001"/>
    <x v="39"/>
    <x v="2"/>
  </r>
  <r>
    <n v="1357"/>
    <s v="US-2014-160444"/>
    <d v="2014-07-05T00:00:00"/>
    <d v="2014-05-07T00:00:00"/>
    <s v="Same Day"/>
    <s v="DC-12850"/>
    <s v="Dan Campbell"/>
    <x v="0"/>
    <s v="United States"/>
    <s v="Houston"/>
    <s v="Texas"/>
    <n v="77036"/>
    <x v="2"/>
    <s v="OFF-ST-10000563"/>
    <x v="1"/>
    <x v="4"/>
    <s v="Fellowes Bankers Box Stor/Drawer Steel Plus"/>
    <n v="281.42399999999998"/>
    <n v="11"/>
    <x v="2"/>
    <n v="-35.177999999999997"/>
    <x v="39"/>
    <x v="2"/>
  </r>
  <r>
    <n v="1358"/>
    <s v="CA-2016-145247"/>
    <d v="2016-05-05T00:00:00"/>
    <d v="2016-07-05T00:00:00"/>
    <s v="First Class"/>
    <s v="ND-18370"/>
    <s v="Natalie DeCherney"/>
    <x v="0"/>
    <s v="United States"/>
    <s v="Louisville"/>
    <s v="Kentucky"/>
    <n v="40214"/>
    <x v="0"/>
    <s v="OFF-PA-10003641"/>
    <x v="1"/>
    <x v="10"/>
    <s v="Xerox 1909"/>
    <n v="79.14"/>
    <n v="3"/>
    <x v="0"/>
    <n v="36.404400000000003"/>
    <x v="35"/>
    <x v="0"/>
  </r>
  <r>
    <n v="1359"/>
    <s v="CA-2017-160045"/>
    <d v="2017-04-26T00:00:00"/>
    <s v="4/27/2017"/>
    <s v="First Class"/>
    <s v="LB-16735"/>
    <s v="Larry Blacks"/>
    <x v="0"/>
    <s v="United States"/>
    <s v="Fort Worth"/>
    <s v="Texas"/>
    <n v="76106"/>
    <x v="2"/>
    <s v="FUR-FU-10000010"/>
    <x v="0"/>
    <x v="5"/>
    <s v="DAX Value U-Channel Document Frames, Easel Back"/>
    <n v="1.988"/>
    <n v="1"/>
    <x v="7"/>
    <n v="-1.4413"/>
    <x v="4"/>
    <x v="3"/>
  </r>
  <r>
    <n v="1360"/>
    <s v="US-2014-151925"/>
    <d v="2014-09-26T00:00:00"/>
    <d v="2014-01-10T00:00:00"/>
    <s v="Second Class"/>
    <s v="KT-16465"/>
    <s v="Kean Takahito"/>
    <x v="0"/>
    <s v="United States"/>
    <s v="Los Angeles"/>
    <s v="California"/>
    <n v="90049"/>
    <x v="1"/>
    <s v="FUR-CH-10002961"/>
    <x v="0"/>
    <x v="1"/>
    <s v="Leather Task Chair, Black"/>
    <n v="145.56800000000001"/>
    <n v="2"/>
    <x v="2"/>
    <n v="0"/>
    <x v="30"/>
    <x v="2"/>
  </r>
  <r>
    <n v="1361"/>
    <s v="CA-2017-125199"/>
    <d v="2017-10-19T00:00:00"/>
    <s v="10/25/2017"/>
    <s v="Standard Class"/>
    <s v="HM-14860"/>
    <s v="Harry Marie"/>
    <x v="1"/>
    <s v="United States"/>
    <s v="Philadelphia"/>
    <s v="Pennsylvania"/>
    <n v="19120"/>
    <x v="3"/>
    <s v="OFF-AR-10002956"/>
    <x v="1"/>
    <x v="6"/>
    <s v="Boston 16801 Nautilus Battery Pencil Sharpener"/>
    <n v="123.256"/>
    <n v="7"/>
    <x v="2"/>
    <n v="9.2441999999999993"/>
    <x v="13"/>
    <x v="3"/>
  </r>
  <r>
    <n v="1362"/>
    <s v="CA-2017-125199"/>
    <d v="2017-10-19T00:00:00"/>
    <s v="10/25/2017"/>
    <s v="Standard Class"/>
    <s v="HM-14860"/>
    <s v="Harry Marie"/>
    <x v="1"/>
    <s v="United States"/>
    <s v="Philadelphia"/>
    <s v="Pennsylvania"/>
    <n v="19120"/>
    <x v="3"/>
    <s v="OFF-PA-10004041"/>
    <x v="1"/>
    <x v="10"/>
    <s v="It's Hot Message Books with Stickers, 2 3/4&quot; x 5&quot;"/>
    <n v="23.68"/>
    <n v="4"/>
    <x v="2"/>
    <n v="7.4"/>
    <x v="13"/>
    <x v="3"/>
  </r>
  <r>
    <n v="1363"/>
    <s v="CA-2017-125199"/>
    <d v="2017-10-19T00:00:00"/>
    <s v="10/25/2017"/>
    <s v="Standard Class"/>
    <s v="HM-14860"/>
    <s v="Harry Marie"/>
    <x v="1"/>
    <s v="United States"/>
    <s v="Philadelphia"/>
    <s v="Pennsylvania"/>
    <n v="19120"/>
    <x v="3"/>
    <s v="TEC-PH-10001336"/>
    <x v="2"/>
    <x v="7"/>
    <s v="Digium D40 VoIP phone"/>
    <n v="309.57600000000002"/>
    <n v="4"/>
    <x v="10"/>
    <n v="-56.755600000000001"/>
    <x v="13"/>
    <x v="3"/>
  </r>
  <r>
    <n v="1364"/>
    <s v="US-2017-155425"/>
    <d v="2017-11-10T00:00:00"/>
    <d v="2017-11-11T00:00:00"/>
    <s v="First Class"/>
    <s v="AB-10600"/>
    <s v="Ann Blume"/>
    <x v="1"/>
    <s v="United States"/>
    <s v="Tucson"/>
    <s v="Arizona"/>
    <n v="85705"/>
    <x v="1"/>
    <s v="OFF-BI-10001036"/>
    <x v="1"/>
    <x v="8"/>
    <s v="Cardinal EasyOpen D-Ring Binders"/>
    <n v="38.387999999999998"/>
    <n v="14"/>
    <x v="6"/>
    <n v="-25.591999999999999"/>
    <x v="23"/>
    <x v="3"/>
  </r>
  <r>
    <n v="1365"/>
    <s v="US-2017-155425"/>
    <d v="2017-11-10T00:00:00"/>
    <d v="2017-11-11T00:00:00"/>
    <s v="First Class"/>
    <s v="AB-10600"/>
    <s v="Ann Blume"/>
    <x v="1"/>
    <s v="United States"/>
    <s v="Tucson"/>
    <s v="Arizona"/>
    <n v="85705"/>
    <x v="1"/>
    <s v="TEC-MA-10003183"/>
    <x v="2"/>
    <x v="15"/>
    <s v="DYMO CardScan Personal V9 Business Card Scanner"/>
    <n v="95.994"/>
    <n v="2"/>
    <x v="6"/>
    <n v="-63.996000000000002"/>
    <x v="23"/>
    <x v="3"/>
  </r>
  <r>
    <n v="1366"/>
    <s v="US-2017-155425"/>
    <d v="2017-11-10T00:00:00"/>
    <d v="2017-11-11T00:00:00"/>
    <s v="First Class"/>
    <s v="AB-10600"/>
    <s v="Ann Blume"/>
    <x v="1"/>
    <s v="United States"/>
    <s v="Tucson"/>
    <s v="Arizona"/>
    <n v="85705"/>
    <x v="1"/>
    <s v="TEC-AC-10001314"/>
    <x v="2"/>
    <x v="11"/>
    <s v="Case Logic 2.4GHz Wireless Keyboard"/>
    <n v="239.952"/>
    <n v="6"/>
    <x v="2"/>
    <n v="-35.992800000000003"/>
    <x v="23"/>
    <x v="3"/>
  </r>
  <r>
    <n v="1367"/>
    <s v="US-2017-155425"/>
    <d v="2017-11-10T00:00:00"/>
    <d v="2017-11-11T00:00:00"/>
    <s v="First Class"/>
    <s v="AB-10600"/>
    <s v="Ann Blume"/>
    <x v="1"/>
    <s v="United States"/>
    <s v="Tucson"/>
    <s v="Arizona"/>
    <n v="85705"/>
    <x v="1"/>
    <s v="TEC-PH-10002563"/>
    <x v="2"/>
    <x v="7"/>
    <s v="Adtran 1202752G1"/>
    <n v="201.584"/>
    <n v="2"/>
    <x v="2"/>
    <n v="15.1188"/>
    <x v="23"/>
    <x v="3"/>
  </r>
  <r>
    <n v="1368"/>
    <s v="US-2017-155425"/>
    <d v="2017-11-10T00:00:00"/>
    <d v="2017-11-11T00:00:00"/>
    <s v="First Class"/>
    <s v="AB-10600"/>
    <s v="Ann Blume"/>
    <x v="1"/>
    <s v="United States"/>
    <s v="Tucson"/>
    <s v="Arizona"/>
    <n v="85705"/>
    <x v="1"/>
    <s v="FUR-CH-10003312"/>
    <x v="0"/>
    <x v="1"/>
    <s v="Hon 2090 ìPillow Softî Series Mid Back Swivel/Tilt Chairs"/>
    <n v="899.13599999999997"/>
    <n v="4"/>
    <x v="2"/>
    <n v="-146.1096"/>
    <x v="23"/>
    <x v="3"/>
  </r>
  <r>
    <n v="1369"/>
    <s v="CA-2017-133249"/>
    <d v="2017-07-08T00:00:00"/>
    <d v="2017-11-07T00:00:00"/>
    <s v="First Class"/>
    <s v="SZ-20035"/>
    <s v="Sam Zeldin"/>
    <x v="2"/>
    <s v="United States"/>
    <s v="Pico Rivera"/>
    <s v="California"/>
    <n v="90660"/>
    <x v="1"/>
    <s v="FUR-FU-10001588"/>
    <x v="0"/>
    <x v="5"/>
    <s v="Deflect-o SuperTray Unbreakable Stackable Tray, Letter, Black"/>
    <n v="145.9"/>
    <n v="5"/>
    <x v="0"/>
    <n v="62.737000000000002"/>
    <x v="10"/>
    <x v="3"/>
  </r>
  <r>
    <n v="1370"/>
    <s v="US-2015-103471"/>
    <d v="2015-12-24T00:00:00"/>
    <s v="12/28/2015"/>
    <s v="Standard Class"/>
    <s v="JR-15670"/>
    <s v="Jim Radford"/>
    <x v="0"/>
    <s v="United States"/>
    <s v="Colorado Springs"/>
    <s v="Colorado"/>
    <n v="80906"/>
    <x v="1"/>
    <s v="FUR-BO-10002613"/>
    <x v="0"/>
    <x v="0"/>
    <s v="Atlantic Metals Mobile 4-Shelf Bookcases, Custom Colors"/>
    <n v="590.05799999999999"/>
    <n v="7"/>
    <x v="6"/>
    <n v="-786.74400000000003"/>
    <x v="14"/>
    <x v="1"/>
  </r>
  <r>
    <n v="1371"/>
    <s v="US-2015-103471"/>
    <d v="2015-12-24T00:00:00"/>
    <s v="12/28/2015"/>
    <s v="Standard Class"/>
    <s v="JR-15670"/>
    <s v="Jim Radford"/>
    <x v="0"/>
    <s v="United States"/>
    <s v="Colorado Springs"/>
    <s v="Colorado"/>
    <n v="80906"/>
    <x v="1"/>
    <s v="OFF-AR-10003405"/>
    <x v="1"/>
    <x v="6"/>
    <s v="Dixon My First Ticonderoga Pencil, #2"/>
    <n v="14.04"/>
    <n v="3"/>
    <x v="2"/>
    <n v="1.5794999999999999"/>
    <x v="14"/>
    <x v="1"/>
  </r>
  <r>
    <n v="1372"/>
    <s v="CA-2017-136672"/>
    <d v="2017-03-07T00:00:00"/>
    <d v="2017-12-03T00:00:00"/>
    <s v="Standard Class"/>
    <s v="MG-17890"/>
    <s v="Michael Granlund"/>
    <x v="2"/>
    <s v="United States"/>
    <s v="Clinton"/>
    <s v="Maryland"/>
    <n v="20735"/>
    <x v="3"/>
    <s v="TEC-AC-10004510"/>
    <x v="2"/>
    <x v="11"/>
    <s v="Logitech Desktop MK120 Mouse and keyboard Combo"/>
    <n v="49.08"/>
    <n v="3"/>
    <x v="0"/>
    <n v="4.9080000000000004"/>
    <x v="42"/>
    <x v="3"/>
  </r>
  <r>
    <n v="1373"/>
    <s v="US-2014-157021"/>
    <d v="2014-04-01T00:00:00"/>
    <d v="2014-06-04T00:00:00"/>
    <s v="Second Class"/>
    <s v="KM-16720"/>
    <s v="Kunst Miller"/>
    <x v="0"/>
    <s v="United States"/>
    <s v="Vallejo"/>
    <s v="California"/>
    <n v="94591"/>
    <x v="1"/>
    <s v="OFF-LA-10002312"/>
    <x v="1"/>
    <x v="2"/>
    <s v="Avery 490"/>
    <n v="29.6"/>
    <n v="2"/>
    <x v="0"/>
    <n v="14.8"/>
    <x v="41"/>
    <x v="2"/>
  </r>
  <r>
    <n v="1374"/>
    <s v="US-2014-157021"/>
    <d v="2014-04-01T00:00:00"/>
    <d v="2014-06-04T00:00:00"/>
    <s v="Second Class"/>
    <s v="KM-16720"/>
    <s v="Kunst Miller"/>
    <x v="0"/>
    <s v="United States"/>
    <s v="Vallejo"/>
    <s v="California"/>
    <n v="94591"/>
    <x v="1"/>
    <s v="OFF-BI-10000042"/>
    <x v="1"/>
    <x v="8"/>
    <s v="Pressboard Data Binder, Crimson, 12&quot; X 8 1/2&quot;"/>
    <n v="17.088000000000001"/>
    <n v="4"/>
    <x v="2"/>
    <n v="5.5536000000000003"/>
    <x v="41"/>
    <x v="2"/>
  </r>
  <r>
    <n v="1375"/>
    <s v="CA-2015-120362"/>
    <d v="2015-09-14T00:00:00"/>
    <s v="9/19/2015"/>
    <s v="Standard Class"/>
    <s v="CA-12265"/>
    <s v="Christina Anderson"/>
    <x v="0"/>
    <s v="United States"/>
    <s v="Provo"/>
    <s v="Utah"/>
    <n v="84604"/>
    <x v="1"/>
    <s v="FUR-TA-10003008"/>
    <x v="0"/>
    <x v="3"/>
    <s v="Lesro Round Back Collection Coffee Table, End Table"/>
    <n v="912.75"/>
    <n v="5"/>
    <x v="0"/>
    <n v="118.6575"/>
    <x v="11"/>
    <x v="1"/>
  </r>
  <r>
    <n v="1376"/>
    <s v="CA-2014-126361"/>
    <d v="2014-08-04T00:00:00"/>
    <d v="2014-09-08T00:00:00"/>
    <s v="Second Class"/>
    <s v="VD-21670"/>
    <s v="Valerie Dominguez"/>
    <x v="0"/>
    <s v="United States"/>
    <s v="Pleasant Grove"/>
    <s v="Utah"/>
    <n v="84062"/>
    <x v="1"/>
    <s v="OFF-AP-10003590"/>
    <x v="1"/>
    <x v="9"/>
    <s v="Hoover WindTunnel Plus Canister Vacuum"/>
    <n v="1089.75"/>
    <n v="3"/>
    <x v="0"/>
    <n v="305.13"/>
    <x v="9"/>
    <x v="2"/>
  </r>
  <r>
    <n v="1377"/>
    <s v="CA-2014-126361"/>
    <d v="2014-08-04T00:00:00"/>
    <d v="2014-09-08T00:00:00"/>
    <s v="Second Class"/>
    <s v="VD-21670"/>
    <s v="Valerie Dominguez"/>
    <x v="0"/>
    <s v="United States"/>
    <s v="Pleasant Grove"/>
    <s v="Utah"/>
    <n v="84062"/>
    <x v="1"/>
    <s v="OFF-PA-10000806"/>
    <x v="1"/>
    <x v="10"/>
    <s v="Xerox 1934"/>
    <n v="447.84"/>
    <n v="8"/>
    <x v="0"/>
    <n v="219.44159999999999"/>
    <x v="9"/>
    <x v="2"/>
  </r>
  <r>
    <n v="1378"/>
    <s v="CA-2014-126361"/>
    <d v="2014-08-04T00:00:00"/>
    <d v="2014-09-08T00:00:00"/>
    <s v="Second Class"/>
    <s v="VD-21670"/>
    <s v="Valerie Dominguez"/>
    <x v="0"/>
    <s v="United States"/>
    <s v="Pleasant Grove"/>
    <s v="Utah"/>
    <n v="84062"/>
    <x v="1"/>
    <s v="OFF-AR-10000896"/>
    <x v="1"/>
    <x v="6"/>
    <s v="Newell 329"/>
    <n v="16.399999999999999"/>
    <n v="5"/>
    <x v="0"/>
    <n v="4.2640000000000002"/>
    <x v="9"/>
    <x v="2"/>
  </r>
  <r>
    <n v="1379"/>
    <s v="CA-2014-126361"/>
    <d v="2014-08-04T00:00:00"/>
    <d v="2014-09-08T00:00:00"/>
    <s v="Second Class"/>
    <s v="VD-21670"/>
    <s v="Valerie Dominguez"/>
    <x v="0"/>
    <s v="United States"/>
    <s v="Pleasant Grove"/>
    <s v="Utah"/>
    <n v="84062"/>
    <x v="1"/>
    <s v="TEC-PH-10002310"/>
    <x v="2"/>
    <x v="7"/>
    <s v="Panasonic KX T7731-B Digital phone"/>
    <n v="399.96"/>
    <n v="5"/>
    <x v="2"/>
    <n v="34.996499999999997"/>
    <x v="9"/>
    <x v="2"/>
  </r>
  <r>
    <n v="1380"/>
    <s v="CA-2014-126361"/>
    <d v="2014-08-04T00:00:00"/>
    <d v="2014-09-08T00:00:00"/>
    <s v="Second Class"/>
    <s v="VD-21670"/>
    <s v="Valerie Dominguez"/>
    <x v="0"/>
    <s v="United States"/>
    <s v="Pleasant Grove"/>
    <s v="Utah"/>
    <n v="84062"/>
    <x v="1"/>
    <s v="OFF-ST-10002289"/>
    <x v="1"/>
    <x v="4"/>
    <s v="Safco Wire Cube Shelving System, For Use as 4 or 5 14&quot; Cubes, Black"/>
    <n v="158.9"/>
    <n v="5"/>
    <x v="0"/>
    <n v="7.9450000000000003"/>
    <x v="9"/>
    <x v="2"/>
  </r>
  <r>
    <n v="1381"/>
    <s v="CA-2014-126361"/>
    <d v="2014-08-04T00:00:00"/>
    <d v="2014-09-08T00:00:00"/>
    <s v="Second Class"/>
    <s v="VD-21670"/>
    <s v="Valerie Dominguez"/>
    <x v="0"/>
    <s v="United States"/>
    <s v="Pleasant Grove"/>
    <s v="Utah"/>
    <n v="84062"/>
    <x v="1"/>
    <s v="OFF-BI-10002852"/>
    <x v="1"/>
    <x v="8"/>
    <s v="Ibico Standard Transparent Covers"/>
    <n v="13.183999999999999"/>
    <n v="1"/>
    <x v="2"/>
    <n v="4.7792000000000003"/>
    <x v="9"/>
    <x v="2"/>
  </r>
  <r>
    <n v="1382"/>
    <s v="US-2016-100566"/>
    <d v="2016-09-03T00:00:00"/>
    <d v="2016-09-09T00:00:00"/>
    <s v="Standard Class"/>
    <s v="JK-16120"/>
    <s v="Julie Kriz"/>
    <x v="2"/>
    <s v="United States"/>
    <s v="Aurora"/>
    <s v="Illinois"/>
    <n v="60505"/>
    <x v="2"/>
    <s v="FUR-FU-10003394"/>
    <x v="0"/>
    <x v="5"/>
    <s v="Tenex &quot;The Solids&quot; Textured Chair Mats"/>
    <n v="83.951999999999998"/>
    <n v="3"/>
    <x v="7"/>
    <n v="-90.248400000000004"/>
    <x v="21"/>
    <x v="0"/>
  </r>
  <r>
    <n v="1383"/>
    <s v="US-2016-108504"/>
    <d v="2016-02-05T00:00:00"/>
    <d v="2016-05-02T00:00:00"/>
    <s v="Same Day"/>
    <s v="PP-18955"/>
    <s v="Paul Prost"/>
    <x v="2"/>
    <s v="United States"/>
    <s v="Smyrna"/>
    <s v="Georgia"/>
    <n v="30080"/>
    <x v="0"/>
    <s v="OFF-ST-10002344"/>
    <x v="1"/>
    <x v="4"/>
    <s v="Carina 42&quot;Hx23 3/4&quot;W Media Storage Unit"/>
    <n v="80.98"/>
    <n v="1"/>
    <x v="0"/>
    <n v="1.6195999999999999"/>
    <x v="47"/>
    <x v="0"/>
  </r>
  <r>
    <n v="1384"/>
    <s v="US-2016-108504"/>
    <d v="2016-02-05T00:00:00"/>
    <d v="2016-05-02T00:00:00"/>
    <s v="Same Day"/>
    <s v="PP-18955"/>
    <s v="Paul Prost"/>
    <x v="2"/>
    <s v="United States"/>
    <s v="Smyrna"/>
    <s v="Georgia"/>
    <n v="30080"/>
    <x v="0"/>
    <s v="OFF-PA-10001289"/>
    <x v="1"/>
    <x v="10"/>
    <s v="White Computer Printout Paper by Universal"/>
    <n v="348.84"/>
    <n v="9"/>
    <x v="0"/>
    <n v="170.9316"/>
    <x v="47"/>
    <x v="0"/>
  </r>
  <r>
    <n v="1385"/>
    <s v="US-2016-108504"/>
    <d v="2016-02-05T00:00:00"/>
    <d v="2016-05-02T00:00:00"/>
    <s v="Same Day"/>
    <s v="PP-18955"/>
    <s v="Paul Prost"/>
    <x v="2"/>
    <s v="United States"/>
    <s v="Smyrna"/>
    <s v="Georgia"/>
    <n v="30080"/>
    <x v="0"/>
    <s v="OFF-FA-10000053"/>
    <x v="1"/>
    <x v="13"/>
    <s v="Revere Boxed Rubber Bands by Revere"/>
    <n v="9.4499999999999993"/>
    <n v="5"/>
    <x v="0"/>
    <n v="0.189"/>
    <x v="47"/>
    <x v="0"/>
  </r>
  <r>
    <n v="1386"/>
    <s v="US-2016-108504"/>
    <d v="2016-02-05T00:00:00"/>
    <d v="2016-05-02T00:00:00"/>
    <s v="Same Day"/>
    <s v="PP-18955"/>
    <s v="Paul Prost"/>
    <x v="2"/>
    <s v="United States"/>
    <s v="Smyrna"/>
    <s v="Georgia"/>
    <n v="30080"/>
    <x v="0"/>
    <s v="FUR-FU-10004091"/>
    <x v="0"/>
    <x v="5"/>
    <s v="Eldon 200 Class Desk Accessories, Black"/>
    <n v="18.84"/>
    <n v="3"/>
    <x v="0"/>
    <n v="7.1592000000000002"/>
    <x v="47"/>
    <x v="0"/>
  </r>
  <r>
    <n v="1387"/>
    <s v="US-2016-108504"/>
    <d v="2016-02-05T00:00:00"/>
    <d v="2016-05-02T00:00:00"/>
    <s v="Same Day"/>
    <s v="PP-18955"/>
    <s v="Paul Prost"/>
    <x v="2"/>
    <s v="United States"/>
    <s v="Smyrna"/>
    <s v="Georgia"/>
    <n v="30080"/>
    <x v="0"/>
    <s v="FUR-BO-10004015"/>
    <x v="0"/>
    <x v="0"/>
    <s v="Bush Andora Bookcase, Maple/Graphite Gray Finish"/>
    <n v="239.98"/>
    <n v="2"/>
    <x v="0"/>
    <n v="52.7956"/>
    <x v="47"/>
    <x v="0"/>
  </r>
  <r>
    <n v="1388"/>
    <s v="US-2016-108504"/>
    <d v="2016-02-05T00:00:00"/>
    <d v="2016-05-02T00:00:00"/>
    <s v="Same Day"/>
    <s v="PP-18955"/>
    <s v="Paul Prost"/>
    <x v="2"/>
    <s v="United States"/>
    <s v="Smyrna"/>
    <s v="Georgia"/>
    <n v="30080"/>
    <x v="0"/>
    <s v="OFF-EN-10003001"/>
    <x v="1"/>
    <x v="12"/>
    <s v="Ames Color-File Green Diamond Border X-ray Mailers"/>
    <n v="167.96"/>
    <n v="2"/>
    <x v="0"/>
    <n v="78.941199999999995"/>
    <x v="47"/>
    <x v="0"/>
  </r>
  <r>
    <n v="1389"/>
    <s v="US-2016-108504"/>
    <d v="2016-02-05T00:00:00"/>
    <d v="2016-05-02T00:00:00"/>
    <s v="Same Day"/>
    <s v="PP-18955"/>
    <s v="Paul Prost"/>
    <x v="2"/>
    <s v="United States"/>
    <s v="Smyrna"/>
    <s v="Georgia"/>
    <n v="30080"/>
    <x v="0"/>
    <s v="TEC-PH-10000215"/>
    <x v="2"/>
    <x v="7"/>
    <s v="Plantronics Cordless†Phone Headset†with In-line Volume - M214C"/>
    <n v="104.85"/>
    <n v="3"/>
    <x v="0"/>
    <n v="28.3095"/>
    <x v="47"/>
    <x v="0"/>
  </r>
  <r>
    <n v="1390"/>
    <s v="US-2016-108504"/>
    <d v="2016-02-05T00:00:00"/>
    <d v="2016-05-02T00:00:00"/>
    <s v="Same Day"/>
    <s v="PP-18955"/>
    <s v="Paul Prost"/>
    <x v="2"/>
    <s v="United States"/>
    <s v="Smyrna"/>
    <s v="Georgia"/>
    <n v="30080"/>
    <x v="0"/>
    <s v="TEC-PH-10003645"/>
    <x v="2"/>
    <x v="7"/>
    <s v="Aastra 57i VoIP phone"/>
    <n v="484.83"/>
    <n v="3"/>
    <x v="0"/>
    <n v="126.0558"/>
    <x v="47"/>
    <x v="0"/>
  </r>
  <r>
    <n v="1391"/>
    <s v="US-2016-108504"/>
    <d v="2016-02-05T00:00:00"/>
    <d v="2016-05-02T00:00:00"/>
    <s v="Same Day"/>
    <s v="PP-18955"/>
    <s v="Paul Prost"/>
    <x v="2"/>
    <s v="United States"/>
    <s v="Smyrna"/>
    <s v="Georgia"/>
    <n v="30080"/>
    <x v="0"/>
    <s v="OFF-PA-10000357"/>
    <x v="1"/>
    <x v="10"/>
    <s v="White Dual Perf Computer Printout Paper, 2700 Sheets, 1 Part, Heavyweight, 20 lbs., 14 7/8 x 11"/>
    <n v="122.97"/>
    <n v="3"/>
    <x v="0"/>
    <n v="60.255299999999998"/>
    <x v="47"/>
    <x v="0"/>
  </r>
  <r>
    <n v="1392"/>
    <s v="US-2016-108504"/>
    <d v="2016-02-05T00:00:00"/>
    <d v="2016-05-02T00:00:00"/>
    <s v="Same Day"/>
    <s v="PP-18955"/>
    <s v="Paul Prost"/>
    <x v="2"/>
    <s v="United States"/>
    <s v="Smyrna"/>
    <s v="Georgia"/>
    <n v="30080"/>
    <x v="0"/>
    <s v="OFF-ST-10004804"/>
    <x v="1"/>
    <x v="4"/>
    <s v="Belkin 19&quot; Vented Equipment Shelf, Black"/>
    <n v="154.44"/>
    <n v="3"/>
    <x v="0"/>
    <n v="1.5444"/>
    <x v="47"/>
    <x v="0"/>
  </r>
  <r>
    <n v="1393"/>
    <s v="US-2016-108504"/>
    <d v="2016-02-05T00:00:00"/>
    <d v="2016-05-02T00:00:00"/>
    <s v="Same Day"/>
    <s v="PP-18955"/>
    <s v="Paul Prost"/>
    <x v="2"/>
    <s v="United States"/>
    <s v="Smyrna"/>
    <s v="Georgia"/>
    <n v="30080"/>
    <x v="0"/>
    <s v="OFF-PA-10003892"/>
    <x v="1"/>
    <x v="10"/>
    <s v="Xerox 1943"/>
    <n v="342.37"/>
    <n v="7"/>
    <x v="0"/>
    <n v="160.91390000000001"/>
    <x v="47"/>
    <x v="0"/>
  </r>
  <r>
    <n v="1394"/>
    <s v="CA-2017-124828"/>
    <d v="2017-07-03T00:00:00"/>
    <d v="2017-04-07T00:00:00"/>
    <s v="First Class"/>
    <s v="YS-21880"/>
    <s v="Yana Sorensen"/>
    <x v="1"/>
    <s v="United States"/>
    <s v="Burlington"/>
    <s v="North Carolina"/>
    <n v="27217"/>
    <x v="0"/>
    <s v="OFF-AR-10003514"/>
    <x v="1"/>
    <x v="6"/>
    <s v="4009 Highlighters by Sanford"/>
    <n v="9.5519999999999996"/>
    <n v="3"/>
    <x v="2"/>
    <n v="1.5522"/>
    <x v="10"/>
    <x v="3"/>
  </r>
  <r>
    <n v="1395"/>
    <s v="US-2017-117247"/>
    <d v="2017-10-09T00:00:00"/>
    <s v="10/14/2017"/>
    <s v="Standard Class"/>
    <s v="CK-12760"/>
    <s v="Cyma Kinney"/>
    <x v="1"/>
    <s v="United States"/>
    <s v="Aurora"/>
    <s v="Illinois"/>
    <n v="60505"/>
    <x v="2"/>
    <s v="FUR-TA-10002958"/>
    <x v="0"/>
    <x v="3"/>
    <s v="Bevis Oval Conference Table, Walnut"/>
    <n v="652.45000000000005"/>
    <n v="5"/>
    <x v="5"/>
    <n v="-430.61700000000002"/>
    <x v="13"/>
    <x v="3"/>
  </r>
  <r>
    <n v="1396"/>
    <s v="US-2017-117247"/>
    <d v="2017-10-09T00:00:00"/>
    <s v="10/14/2017"/>
    <s v="Standard Class"/>
    <s v="CK-12760"/>
    <s v="Cyma Kinney"/>
    <x v="1"/>
    <s v="United States"/>
    <s v="Aurora"/>
    <s v="Illinois"/>
    <n v="60505"/>
    <x v="2"/>
    <s v="FUR-TA-10001676"/>
    <x v="0"/>
    <x v="3"/>
    <s v="Hon 61000 Series Interactive Training Tables"/>
    <n v="66.644999999999996"/>
    <n v="3"/>
    <x v="5"/>
    <n v="-42.652799999999999"/>
    <x v="13"/>
    <x v="3"/>
  </r>
  <r>
    <n v="1397"/>
    <s v="CA-2016-124485"/>
    <d v="2016-11-24T00:00:00"/>
    <s v="11/26/2016"/>
    <s v="First Class"/>
    <s v="NC-18340"/>
    <s v="Nat Carroll"/>
    <x v="0"/>
    <s v="United States"/>
    <s v="New York City"/>
    <s v="New York"/>
    <n v="10035"/>
    <x v="3"/>
    <s v="OFF-BI-10000822"/>
    <x v="1"/>
    <x v="8"/>
    <s v="Acco PRESSTEX Data Binder with Storage Hooks, Light Blue, 9 1/2&quot; X 11&quot;"/>
    <n v="17.216000000000001"/>
    <n v="4"/>
    <x v="2"/>
    <n v="6.0255999999999998"/>
    <x v="0"/>
    <x v="0"/>
  </r>
  <r>
    <n v="1398"/>
    <s v="CA-2016-124485"/>
    <d v="2016-11-24T00:00:00"/>
    <s v="11/26/2016"/>
    <s v="First Class"/>
    <s v="NC-18340"/>
    <s v="Nat Carroll"/>
    <x v="0"/>
    <s v="United States"/>
    <s v="New York City"/>
    <s v="New York"/>
    <n v="10035"/>
    <x v="3"/>
    <s v="OFF-PA-10004971"/>
    <x v="1"/>
    <x v="10"/>
    <s v="Xerox 196"/>
    <n v="11.56"/>
    <n v="2"/>
    <x v="0"/>
    <n v="5.6643999999999997"/>
    <x v="0"/>
    <x v="0"/>
  </r>
  <r>
    <n v="1399"/>
    <s v="CA-2016-124485"/>
    <d v="2016-11-24T00:00:00"/>
    <s v="11/26/2016"/>
    <s v="First Class"/>
    <s v="NC-18340"/>
    <s v="Nat Carroll"/>
    <x v="0"/>
    <s v="United States"/>
    <s v="New York City"/>
    <s v="New York"/>
    <n v="10035"/>
    <x v="3"/>
    <s v="TEC-AC-10002323"/>
    <x v="2"/>
    <x v="11"/>
    <s v="SanDisk Ultra 32 GB MicroSDHC Class 10 Memory Card"/>
    <n v="88.4"/>
    <n v="4"/>
    <x v="0"/>
    <n v="11.492000000000001"/>
    <x v="0"/>
    <x v="0"/>
  </r>
  <r>
    <n v="1400"/>
    <s v="CA-2016-124485"/>
    <d v="2016-11-24T00:00:00"/>
    <s v="11/26/2016"/>
    <s v="First Class"/>
    <s v="NC-18340"/>
    <s v="Nat Carroll"/>
    <x v="0"/>
    <s v="United States"/>
    <s v="New York City"/>
    <s v="New York"/>
    <n v="10035"/>
    <x v="3"/>
    <s v="OFF-PA-10004888"/>
    <x v="1"/>
    <x v="10"/>
    <s v="Xerox 217"/>
    <n v="6.48"/>
    <n v="1"/>
    <x v="0"/>
    <n v="3.1103999999999998"/>
    <x v="0"/>
    <x v="0"/>
  </r>
  <r>
    <n v="1401"/>
    <s v="CA-2016-159212"/>
    <d v="2016-11-01T00:00:00"/>
    <d v="2016-05-11T00:00:00"/>
    <s v="Standard Class"/>
    <s v="KM-16375"/>
    <s v="Katherine Murray"/>
    <x v="2"/>
    <s v="United States"/>
    <s v="Salem"/>
    <s v="Virginia"/>
    <n v="24153"/>
    <x v="0"/>
    <s v="TEC-PH-10003988"/>
    <x v="2"/>
    <x v="7"/>
    <s v="LF Elite 3D Dazzle Designer Hard Case Cover, Lf Stylus Pen and Wiper For Apple Iphone 5c Mini Lite"/>
    <n v="21.8"/>
    <n v="2"/>
    <x v="0"/>
    <n v="6.1040000000000001"/>
    <x v="0"/>
    <x v="0"/>
  </r>
  <r>
    <n v="1402"/>
    <s v="CA-2016-159212"/>
    <d v="2016-11-01T00:00:00"/>
    <d v="2016-05-11T00:00:00"/>
    <s v="Standard Class"/>
    <s v="KM-16375"/>
    <s v="Katherine Murray"/>
    <x v="2"/>
    <s v="United States"/>
    <s v="Salem"/>
    <s v="Virginia"/>
    <n v="24153"/>
    <x v="0"/>
    <s v="OFF-EN-10002230"/>
    <x v="1"/>
    <x v="12"/>
    <s v="Airmail Envelopes"/>
    <n v="251.79"/>
    <n v="3"/>
    <x v="0"/>
    <n v="118.3413"/>
    <x v="0"/>
    <x v="0"/>
  </r>
  <r>
    <n v="1403"/>
    <s v="US-2016-161396"/>
    <d v="2016-04-19T00:00:00"/>
    <s v="4/25/2016"/>
    <s v="Standard Class"/>
    <s v="GM-14455"/>
    <s v="Gary Mitchum"/>
    <x v="2"/>
    <s v="United States"/>
    <s v="Columbus"/>
    <s v="Ohio"/>
    <n v="43229"/>
    <x v="3"/>
    <s v="FUR-TA-10002622"/>
    <x v="0"/>
    <x v="3"/>
    <s v="Bush Andora Conference Table, Maple/Graphite Gray Finish"/>
    <n v="205.17599999999999"/>
    <n v="2"/>
    <x v="10"/>
    <n v="-58.133200000000002"/>
    <x v="25"/>
    <x v="0"/>
  </r>
  <r>
    <n v="1404"/>
    <s v="US-2016-161396"/>
    <d v="2016-04-19T00:00:00"/>
    <s v="4/25/2016"/>
    <s v="Standard Class"/>
    <s v="GM-14455"/>
    <s v="Gary Mitchum"/>
    <x v="2"/>
    <s v="United States"/>
    <s v="Columbus"/>
    <s v="Ohio"/>
    <n v="43229"/>
    <x v="3"/>
    <s v="OFF-PA-10000418"/>
    <x v="1"/>
    <x v="10"/>
    <s v="Xerox 189"/>
    <n v="419.4"/>
    <n v="5"/>
    <x v="2"/>
    <n v="146.79"/>
    <x v="25"/>
    <x v="0"/>
  </r>
  <r>
    <n v="1405"/>
    <s v="US-2014-118486"/>
    <d v="2014-04-06T00:00:00"/>
    <d v="2014-08-04T00:00:00"/>
    <s v="First Class"/>
    <s v="SD-20485"/>
    <s v="Shirley Daniels"/>
    <x v="2"/>
    <s v="United States"/>
    <s v="Philadelphia"/>
    <s v="Pennsylvania"/>
    <n v="19143"/>
    <x v="3"/>
    <s v="OFF-SU-10004498"/>
    <x v="1"/>
    <x v="14"/>
    <s v="Martin-Yale Premier Letter Opener"/>
    <n v="10.304"/>
    <n v="1"/>
    <x v="2"/>
    <n v="-2.1896"/>
    <x v="41"/>
    <x v="2"/>
  </r>
  <r>
    <n v="1406"/>
    <s v="US-2014-118486"/>
    <d v="2014-04-06T00:00:00"/>
    <d v="2014-08-04T00:00:00"/>
    <s v="First Class"/>
    <s v="SD-20485"/>
    <s v="Shirley Daniels"/>
    <x v="2"/>
    <s v="United States"/>
    <s v="Philadelphia"/>
    <s v="Pennsylvania"/>
    <n v="19143"/>
    <x v="3"/>
    <s v="FUR-TA-10001039"/>
    <x v="0"/>
    <x v="3"/>
    <s v="KI Adjustable-Height Table"/>
    <n v="154.76400000000001"/>
    <n v="3"/>
    <x v="10"/>
    <n v="-36.111600000000003"/>
    <x v="41"/>
    <x v="2"/>
  </r>
  <r>
    <n v="1407"/>
    <s v="US-2014-118486"/>
    <d v="2014-04-06T00:00:00"/>
    <d v="2014-08-04T00:00:00"/>
    <s v="First Class"/>
    <s v="SD-20485"/>
    <s v="Shirley Daniels"/>
    <x v="2"/>
    <s v="United States"/>
    <s v="Philadelphia"/>
    <s v="Pennsylvania"/>
    <n v="19143"/>
    <x v="3"/>
    <s v="TEC-AC-10004659"/>
    <x v="2"/>
    <x v="11"/>
    <s v="Imation†Secure+ Hardware Encrypted USB 2.0†Flash Drive; 16GB"/>
    <n v="116.78400000000001"/>
    <n v="2"/>
    <x v="2"/>
    <n v="21.896999999999998"/>
    <x v="41"/>
    <x v="2"/>
  </r>
  <r>
    <n v="1408"/>
    <s v="CA-2016-130407"/>
    <d v="2016-09-02T00:00:00"/>
    <d v="2016-06-09T00:00:00"/>
    <s v="Standard Class"/>
    <s v="KD-16270"/>
    <s v="Karen Daniels"/>
    <x v="0"/>
    <s v="United States"/>
    <s v="New York City"/>
    <s v="New York"/>
    <n v="10024"/>
    <x v="3"/>
    <s v="OFF-AR-10002240"/>
    <x v="1"/>
    <x v="6"/>
    <s v="Panasonic KP-150 Electric Pencil Sharpener"/>
    <n v="75.48"/>
    <n v="2"/>
    <x v="0"/>
    <n v="19.6248"/>
    <x v="21"/>
    <x v="0"/>
  </r>
  <r>
    <n v="1409"/>
    <s v="CA-2016-130407"/>
    <d v="2016-09-02T00:00:00"/>
    <d v="2016-06-09T00:00:00"/>
    <s v="Standard Class"/>
    <s v="KD-16270"/>
    <s v="Karen Daniels"/>
    <x v="0"/>
    <s v="United States"/>
    <s v="New York City"/>
    <s v="New York"/>
    <n v="10024"/>
    <x v="3"/>
    <s v="FUR-FU-10001967"/>
    <x v="0"/>
    <x v="5"/>
    <s v="Telescoping Adjustable Floor Lamp"/>
    <n v="39.979999999999997"/>
    <n v="2"/>
    <x v="0"/>
    <n v="9.9949999999999992"/>
    <x v="21"/>
    <x v="0"/>
  </r>
  <r>
    <n v="1410"/>
    <s v="US-2016-122245"/>
    <d v="2016-09-25T00:00:00"/>
    <s v="9/30/2016"/>
    <s v="Standard Class"/>
    <s v="AB-10105"/>
    <s v="Adrian Barton"/>
    <x v="0"/>
    <s v="United States"/>
    <s v="Phoenix"/>
    <s v="Arizona"/>
    <n v="85023"/>
    <x v="1"/>
    <s v="FUR-TA-10002356"/>
    <x v="0"/>
    <x v="3"/>
    <s v="Bevis Boat-Shaped Conference Table"/>
    <n v="393.16500000000002"/>
    <n v="3"/>
    <x v="5"/>
    <n v="-204.44579999999999"/>
    <x v="21"/>
    <x v="0"/>
  </r>
  <r>
    <n v="1411"/>
    <s v="CA-2017-105144"/>
    <d v="2017-11-04T00:00:00"/>
    <d v="2017-11-11T00:00:00"/>
    <s v="Standard Class"/>
    <s v="SZ-20035"/>
    <s v="Sam Zeldin"/>
    <x v="2"/>
    <s v="United States"/>
    <s v="Grand Prairie"/>
    <s v="Texas"/>
    <n v="75051"/>
    <x v="2"/>
    <s v="OFF-LA-10003923"/>
    <x v="1"/>
    <x v="2"/>
    <s v="Alphabetical Labels for Top Tab Filing"/>
    <n v="23.68"/>
    <n v="2"/>
    <x v="2"/>
    <n v="8.8800000000000008"/>
    <x v="23"/>
    <x v="3"/>
  </r>
  <r>
    <n v="1412"/>
    <s v="CA-2016-136329"/>
    <d v="2016-07-09T00:00:00"/>
    <s v="7/13/2016"/>
    <s v="Standard Class"/>
    <s v="JD-15895"/>
    <s v="Jonathan Doherty"/>
    <x v="1"/>
    <s v="United States"/>
    <s v="New York City"/>
    <s v="New York"/>
    <n v="10035"/>
    <x v="3"/>
    <s v="FUR-CH-10002335"/>
    <x v="0"/>
    <x v="1"/>
    <s v="Hon GuestStacker Chair"/>
    <n v="408.00599999999997"/>
    <n v="2"/>
    <x v="9"/>
    <n v="72.534400000000005"/>
    <x v="16"/>
    <x v="0"/>
  </r>
  <r>
    <n v="1413"/>
    <s v="CA-2016-136329"/>
    <d v="2016-07-09T00:00:00"/>
    <s v="7/13/2016"/>
    <s v="Standard Class"/>
    <s v="JD-15895"/>
    <s v="Jonathan Doherty"/>
    <x v="1"/>
    <s v="United States"/>
    <s v="New York City"/>
    <s v="New York"/>
    <n v="10035"/>
    <x v="3"/>
    <s v="FUR-FU-10000723"/>
    <x v="0"/>
    <x v="5"/>
    <s v="Deflect-o EconoMat Studded, No Bevel Mat for Low Pile Carpeting"/>
    <n v="165.28"/>
    <n v="4"/>
    <x v="0"/>
    <n v="14.8752"/>
    <x v="16"/>
    <x v="0"/>
  </r>
  <r>
    <n v="1414"/>
    <s v="CA-2014-146640"/>
    <d v="2014-06-30T00:00:00"/>
    <d v="2014-05-07T00:00:00"/>
    <s v="Standard Class"/>
    <s v="HA-14905"/>
    <s v="Helen Abelman"/>
    <x v="0"/>
    <s v="United States"/>
    <s v="New York City"/>
    <s v="New York"/>
    <n v="10024"/>
    <x v="3"/>
    <s v="OFF-BI-10002867"/>
    <x v="1"/>
    <x v="8"/>
    <s v="GBC Recycled Regency Composition Covers"/>
    <n v="334.76799999999997"/>
    <n v="7"/>
    <x v="2"/>
    <n v="108.7996"/>
    <x v="3"/>
    <x v="2"/>
  </r>
  <r>
    <n v="1415"/>
    <s v="CA-2017-115994"/>
    <d v="2017-01-28T00:00:00"/>
    <s v="1/31/2017"/>
    <s v="Second Class"/>
    <s v="BT-11305"/>
    <s v="Beth Thompson"/>
    <x v="2"/>
    <s v="United States"/>
    <s v="Costa Mesa"/>
    <s v="California"/>
    <n v="92627"/>
    <x v="1"/>
    <s v="TEC-AC-10000580"/>
    <x v="2"/>
    <x v="11"/>
    <s v="Logitech G13 Programmable Gameboard with LCD Display"/>
    <n v="239.97"/>
    <n v="3"/>
    <x v="0"/>
    <n v="26.396699999999999"/>
    <x v="44"/>
    <x v="3"/>
  </r>
  <r>
    <n v="1416"/>
    <s v="CA-2017-115994"/>
    <d v="2017-01-28T00:00:00"/>
    <s v="1/31/2017"/>
    <s v="Second Class"/>
    <s v="BT-11305"/>
    <s v="Beth Thompson"/>
    <x v="2"/>
    <s v="United States"/>
    <s v="Costa Mesa"/>
    <s v="California"/>
    <n v="92627"/>
    <x v="1"/>
    <s v="FUR-FU-10003976"/>
    <x v="0"/>
    <x v="5"/>
    <s v="DAX Executive Solid Wood Document Frame, Desktop or Hang, Mahogany, 5 x 7"/>
    <n v="37.74"/>
    <n v="3"/>
    <x v="0"/>
    <n v="12.8316"/>
    <x v="44"/>
    <x v="3"/>
  </r>
  <r>
    <n v="1417"/>
    <s v="CA-2015-126697"/>
    <d v="2015-09-21T00:00:00"/>
    <s v="9/24/2015"/>
    <s v="First Class"/>
    <s v="SV-20815"/>
    <s v="Stuart Van"/>
    <x v="1"/>
    <s v="United States"/>
    <s v="Houston"/>
    <s v="Texas"/>
    <n v="77041"/>
    <x v="2"/>
    <s v="TEC-PH-10002922"/>
    <x v="2"/>
    <x v="7"/>
    <s v="ShoreTel ShorePhone IP 230 VoIP phone"/>
    <n v="946.34400000000005"/>
    <n v="7"/>
    <x v="2"/>
    <n v="118.29300000000001"/>
    <x v="11"/>
    <x v="1"/>
  </r>
  <r>
    <n v="1418"/>
    <s v="CA-2015-126697"/>
    <d v="2015-09-21T00:00:00"/>
    <s v="9/24/2015"/>
    <s v="First Class"/>
    <s v="SV-20815"/>
    <s v="Stuart Van"/>
    <x v="1"/>
    <s v="United States"/>
    <s v="Houston"/>
    <s v="Texas"/>
    <n v="77041"/>
    <x v="2"/>
    <s v="TEC-AC-10004353"/>
    <x v="2"/>
    <x v="11"/>
    <s v="Hypercom P1300 Pinpad"/>
    <n v="151.19999999999999"/>
    <n v="3"/>
    <x v="2"/>
    <n v="32.130000000000003"/>
    <x v="11"/>
    <x v="1"/>
  </r>
  <r>
    <n v="1419"/>
    <s v="CA-2015-126697"/>
    <d v="2015-09-21T00:00:00"/>
    <s v="9/24/2015"/>
    <s v="First Class"/>
    <s v="SV-20815"/>
    <s v="Stuart Van"/>
    <x v="1"/>
    <s v="United States"/>
    <s v="Houston"/>
    <s v="Texas"/>
    <n v="77041"/>
    <x v="2"/>
    <s v="FUR-FU-10001706"/>
    <x v="0"/>
    <x v="5"/>
    <s v="Longer-Life Soft White Bulbs"/>
    <n v="4.9279999999999999"/>
    <n v="4"/>
    <x v="7"/>
    <n v="-1.4783999999999999"/>
    <x v="11"/>
    <x v="1"/>
  </r>
  <r>
    <n v="1420"/>
    <s v="CA-2015-124800"/>
    <d v="2015-09-26T00:00:00"/>
    <s v="9/30/2015"/>
    <s v="Standard Class"/>
    <s v="RW-19540"/>
    <s v="Rick Wilson"/>
    <x v="1"/>
    <s v="United States"/>
    <s v="Mesa"/>
    <s v="Arizona"/>
    <n v="85204"/>
    <x v="1"/>
    <s v="OFF-PA-10000501"/>
    <x v="1"/>
    <x v="10"/>
    <s v="Petty Cash Envelope"/>
    <n v="86.272000000000006"/>
    <n v="4"/>
    <x v="2"/>
    <n v="31.273599999999998"/>
    <x v="11"/>
    <x v="1"/>
  </r>
  <r>
    <n v="1421"/>
    <s v="CA-2015-124800"/>
    <d v="2015-09-26T00:00:00"/>
    <s v="9/30/2015"/>
    <s v="Standard Class"/>
    <s v="RW-19540"/>
    <s v="Rick Wilson"/>
    <x v="1"/>
    <s v="United States"/>
    <s v="Mesa"/>
    <s v="Arizona"/>
    <n v="85204"/>
    <x v="1"/>
    <s v="OFF-BI-10000778"/>
    <x v="1"/>
    <x v="8"/>
    <s v="GBC VeloBinder Electric Binding Machine"/>
    <n v="72.587999999999994"/>
    <n v="2"/>
    <x v="6"/>
    <n v="-48.392000000000003"/>
    <x v="11"/>
    <x v="1"/>
  </r>
  <r>
    <n v="1422"/>
    <s v="CA-2015-124800"/>
    <d v="2015-09-26T00:00:00"/>
    <s v="9/30/2015"/>
    <s v="Standard Class"/>
    <s v="RW-19540"/>
    <s v="Rick Wilson"/>
    <x v="1"/>
    <s v="United States"/>
    <s v="Mesa"/>
    <s v="Arizona"/>
    <n v="85204"/>
    <x v="1"/>
    <s v="OFF-AP-10004980"/>
    <x v="1"/>
    <x v="9"/>
    <s v="3M Replacement Filter for Office Air Cleaner for 20' x 33' Room"/>
    <n v="60.671999999999997"/>
    <n v="2"/>
    <x v="2"/>
    <n v="14.409599999999999"/>
    <x v="11"/>
    <x v="1"/>
  </r>
  <r>
    <n v="1423"/>
    <s v="CA-2015-124800"/>
    <d v="2015-09-26T00:00:00"/>
    <s v="9/30/2015"/>
    <s v="Standard Class"/>
    <s v="RW-19540"/>
    <s v="Rick Wilson"/>
    <x v="1"/>
    <s v="United States"/>
    <s v="Mesa"/>
    <s v="Arizona"/>
    <n v="85204"/>
    <x v="1"/>
    <s v="OFF-BI-10003984"/>
    <x v="1"/>
    <x v="8"/>
    <s v="Lock-Up Easel 'Spel-Binder'"/>
    <n v="77.031000000000006"/>
    <n v="9"/>
    <x v="6"/>
    <n v="-59.057099999999998"/>
    <x v="11"/>
    <x v="1"/>
  </r>
  <r>
    <n v="1424"/>
    <s v="CA-2015-124800"/>
    <d v="2015-09-26T00:00:00"/>
    <s v="9/30/2015"/>
    <s v="Standard Class"/>
    <s v="RW-19540"/>
    <s v="Rick Wilson"/>
    <x v="1"/>
    <s v="United States"/>
    <s v="Mesa"/>
    <s v="Arizona"/>
    <n v="85204"/>
    <x v="1"/>
    <s v="OFF-ST-10000798"/>
    <x v="1"/>
    <x v="4"/>
    <s v="2300 Heavy-Duty Transfer File Systems by Perma"/>
    <n v="119.904"/>
    <n v="6"/>
    <x v="2"/>
    <n v="-1.4987999999999999"/>
    <x v="11"/>
    <x v="1"/>
  </r>
  <r>
    <n v="1425"/>
    <s v="CA-2015-124800"/>
    <d v="2015-09-26T00:00:00"/>
    <s v="9/30/2015"/>
    <s v="Standard Class"/>
    <s v="RW-19540"/>
    <s v="Rick Wilson"/>
    <x v="1"/>
    <s v="United States"/>
    <s v="Mesa"/>
    <s v="Arizona"/>
    <n v="85204"/>
    <x v="1"/>
    <s v="TEC-PH-10001750"/>
    <x v="2"/>
    <x v="7"/>
    <s v="Samsung Rugby III"/>
    <n v="263.95999999999998"/>
    <n v="5"/>
    <x v="2"/>
    <n v="23.096499999999999"/>
    <x v="11"/>
    <x v="1"/>
  </r>
  <r>
    <n v="1426"/>
    <s v="CA-2015-124800"/>
    <d v="2015-09-26T00:00:00"/>
    <s v="9/30/2015"/>
    <s v="Standard Class"/>
    <s v="RW-19540"/>
    <s v="Rick Wilson"/>
    <x v="1"/>
    <s v="United States"/>
    <s v="Mesa"/>
    <s v="Arizona"/>
    <n v="85204"/>
    <x v="1"/>
    <s v="OFF-ST-10002743"/>
    <x v="1"/>
    <x v="4"/>
    <s v="SAFCO Boltless Steel Shelving"/>
    <n v="363.64800000000002"/>
    <n v="4"/>
    <x v="2"/>
    <n v="-86.366399999999999"/>
    <x v="11"/>
    <x v="1"/>
  </r>
  <r>
    <n v="1427"/>
    <s v="US-2015-164448"/>
    <d v="2015-10-31T00:00:00"/>
    <d v="2015-04-11T00:00:00"/>
    <s v="Second Class"/>
    <s v="DK-12835"/>
    <s v="Damala Kotsonis"/>
    <x v="1"/>
    <s v="United States"/>
    <s v="Salinas"/>
    <s v="California"/>
    <n v="93905"/>
    <x v="1"/>
    <s v="OFF-BI-10002949"/>
    <x v="1"/>
    <x v="8"/>
    <s v="Prestige Round Ring Binders"/>
    <n v="9.7279999999999998"/>
    <n v="2"/>
    <x v="2"/>
    <n v="3.2831999999999999"/>
    <x v="2"/>
    <x v="1"/>
  </r>
  <r>
    <n v="1428"/>
    <s v="US-2015-164448"/>
    <d v="2015-10-31T00:00:00"/>
    <d v="2015-04-11T00:00:00"/>
    <s v="Second Class"/>
    <s v="DK-12835"/>
    <s v="Damala Kotsonis"/>
    <x v="1"/>
    <s v="United States"/>
    <s v="Salinas"/>
    <s v="California"/>
    <n v="93905"/>
    <x v="1"/>
    <s v="OFF-EN-10002600"/>
    <x v="1"/>
    <x v="12"/>
    <s v="Redi-Strip #10 Envelopes, 4 1/8 x 9 1/2"/>
    <n v="14.75"/>
    <n v="5"/>
    <x v="0"/>
    <n v="7.08"/>
    <x v="2"/>
    <x v="1"/>
  </r>
  <r>
    <n v="1429"/>
    <s v="US-2015-164448"/>
    <d v="2015-10-31T00:00:00"/>
    <d v="2015-04-11T00:00:00"/>
    <s v="Second Class"/>
    <s v="DK-12835"/>
    <s v="Damala Kotsonis"/>
    <x v="1"/>
    <s v="United States"/>
    <s v="Salinas"/>
    <s v="California"/>
    <n v="93905"/>
    <x v="1"/>
    <s v="OFF-BI-10003708"/>
    <x v="1"/>
    <x v="8"/>
    <s v="Acco Four Pocket Poly Ring Binder with Label Holder, Smoke, 1&quot;"/>
    <n v="29.8"/>
    <n v="5"/>
    <x v="2"/>
    <n v="9.3125"/>
    <x v="2"/>
    <x v="1"/>
  </r>
  <r>
    <n v="1430"/>
    <s v="US-2015-164448"/>
    <d v="2015-10-31T00:00:00"/>
    <d v="2015-04-11T00:00:00"/>
    <s v="Second Class"/>
    <s v="DK-12835"/>
    <s v="Damala Kotsonis"/>
    <x v="1"/>
    <s v="United States"/>
    <s v="Salinas"/>
    <s v="California"/>
    <n v="93905"/>
    <x v="1"/>
    <s v="OFF-LA-10003510"/>
    <x v="1"/>
    <x v="2"/>
    <s v="Avery 4027 File Folder Labels for Dot Matrix Printers, 5000 Labels per Box, White"/>
    <n v="427.42"/>
    <n v="14"/>
    <x v="0"/>
    <n v="196.61320000000001"/>
    <x v="2"/>
    <x v="1"/>
  </r>
  <r>
    <n v="1431"/>
    <s v="CA-2017-122700"/>
    <d v="2017-11-26T00:00:00"/>
    <s v="11/30/2017"/>
    <s v="Standard Class"/>
    <s v="LT-17110"/>
    <s v="Liz Thompson"/>
    <x v="0"/>
    <s v="United States"/>
    <s v="Columbus"/>
    <s v="Ohio"/>
    <n v="43229"/>
    <x v="3"/>
    <s v="TEC-PH-10003092"/>
    <x v="2"/>
    <x v="7"/>
    <s v="Motorola L804"/>
    <n v="220.75200000000001"/>
    <n v="8"/>
    <x v="10"/>
    <n v="-40.471200000000003"/>
    <x v="23"/>
    <x v="3"/>
  </r>
  <r>
    <n v="1432"/>
    <s v="CA-2014-120768"/>
    <d v="2014-12-19T00:00:00"/>
    <s v="12/21/2014"/>
    <s v="Second Class"/>
    <s v="IM-15070"/>
    <s v="Irene Maddox"/>
    <x v="0"/>
    <s v="United States"/>
    <s v="Florence"/>
    <s v="Alabama"/>
    <n v="35630"/>
    <x v="0"/>
    <s v="OFF-BI-10001191"/>
    <x v="1"/>
    <x v="8"/>
    <s v="Canvas Sectional Post Binders"/>
    <n v="152.76"/>
    <n v="6"/>
    <x v="0"/>
    <n v="74.852400000000003"/>
    <x v="20"/>
    <x v="2"/>
  </r>
  <r>
    <n v="1433"/>
    <s v="CA-2014-120768"/>
    <d v="2014-12-19T00:00:00"/>
    <s v="12/21/2014"/>
    <s v="Second Class"/>
    <s v="IM-15070"/>
    <s v="Irene Maddox"/>
    <x v="0"/>
    <s v="United States"/>
    <s v="Florence"/>
    <s v="Alabama"/>
    <n v="35630"/>
    <x v="0"/>
    <s v="OFF-SU-10004115"/>
    <x v="1"/>
    <x v="14"/>
    <s v="Acme Stainless Steel Office Snips"/>
    <n v="7.27"/>
    <n v="1"/>
    <x v="0"/>
    <n v="1.9629000000000001"/>
    <x v="20"/>
    <x v="2"/>
  </r>
  <r>
    <n v="1434"/>
    <s v="CA-2014-120768"/>
    <d v="2014-12-19T00:00:00"/>
    <s v="12/21/2014"/>
    <s v="Second Class"/>
    <s v="IM-15070"/>
    <s v="Irene Maddox"/>
    <x v="0"/>
    <s v="United States"/>
    <s v="Florence"/>
    <s v="Alabama"/>
    <n v="35630"/>
    <x v="0"/>
    <s v="FUR-CH-10000513"/>
    <x v="0"/>
    <x v="1"/>
    <s v="High-Back Leather Manager's Chair"/>
    <n v="1819.86"/>
    <n v="14"/>
    <x v="0"/>
    <n v="163.78739999999999"/>
    <x v="20"/>
    <x v="2"/>
  </r>
  <r>
    <n v="1435"/>
    <s v="US-2016-153129"/>
    <d v="2016-12-26T00:00:00"/>
    <s v="12/30/2016"/>
    <s v="Standard Class"/>
    <s v="FP-14320"/>
    <s v="Frank Preis"/>
    <x v="0"/>
    <s v="United States"/>
    <s v="Seattle"/>
    <s v="Washington"/>
    <n v="98105"/>
    <x v="1"/>
    <s v="OFF-PA-10003673"/>
    <x v="1"/>
    <x v="10"/>
    <s v="Strathmore Photo Mount Cards"/>
    <n v="33.9"/>
    <n v="5"/>
    <x v="0"/>
    <n v="15.593999999999999"/>
    <x v="5"/>
    <x v="0"/>
  </r>
  <r>
    <n v="1436"/>
    <s v="CA-2017-106852"/>
    <d v="2017-06-20T00:00:00"/>
    <s v="6/27/2017"/>
    <s v="Standard Class"/>
    <s v="ST-20530"/>
    <s v="Shui Tom"/>
    <x v="0"/>
    <s v="United States"/>
    <s v="Parma"/>
    <s v="Ohio"/>
    <n v="44134"/>
    <x v="3"/>
    <s v="OFF-PA-10001639"/>
    <x v="1"/>
    <x v="10"/>
    <s v="Xerox 203"/>
    <n v="31.103999999999999"/>
    <n v="6"/>
    <x v="2"/>
    <n v="10.8864"/>
    <x v="27"/>
    <x v="3"/>
  </r>
  <r>
    <n v="1437"/>
    <s v="CA-2017-106852"/>
    <d v="2017-06-20T00:00:00"/>
    <s v="6/27/2017"/>
    <s v="Standard Class"/>
    <s v="ST-20530"/>
    <s v="Shui Tom"/>
    <x v="0"/>
    <s v="United States"/>
    <s v="Parma"/>
    <s v="Ohio"/>
    <n v="44134"/>
    <x v="3"/>
    <s v="OFF-AR-10003829"/>
    <x v="1"/>
    <x v="6"/>
    <s v="Newell 35"/>
    <n v="5.2480000000000002"/>
    <n v="2"/>
    <x v="2"/>
    <n v="0.59040000000000004"/>
    <x v="27"/>
    <x v="3"/>
  </r>
  <r>
    <n v="1438"/>
    <s v="CA-2015-139731"/>
    <d v="2015-10-15T00:00:00"/>
    <s v="10/15/2015"/>
    <s v="Same Day"/>
    <s v="JE-15745"/>
    <s v="Joel Eaton"/>
    <x v="0"/>
    <s v="United States"/>
    <s v="Amarillo"/>
    <s v="Texas"/>
    <n v="79109"/>
    <x v="2"/>
    <s v="TEC-AC-10004975"/>
    <x v="2"/>
    <x v="11"/>
    <s v="Plantronics Audio 995 Wireless Stereo Headset"/>
    <n v="263.88"/>
    <n v="3"/>
    <x v="2"/>
    <n v="42.880499999999998"/>
    <x v="2"/>
    <x v="1"/>
  </r>
  <r>
    <n v="1439"/>
    <s v="CA-2015-139731"/>
    <d v="2015-10-15T00:00:00"/>
    <s v="10/15/2015"/>
    <s v="Same Day"/>
    <s v="JE-15745"/>
    <s v="Joel Eaton"/>
    <x v="0"/>
    <s v="United States"/>
    <s v="Amarillo"/>
    <s v="Texas"/>
    <n v="79109"/>
    <x v="2"/>
    <s v="FUR-CH-10002024"/>
    <x v="0"/>
    <x v="1"/>
    <s v="HON 5400 Series Task Chairs for Big and Tall"/>
    <n v="2453.4299999999998"/>
    <n v="5"/>
    <x v="4"/>
    <n v="-350.49"/>
    <x v="2"/>
    <x v="1"/>
  </r>
  <r>
    <n v="1440"/>
    <s v="CA-2017-122735"/>
    <d v="2017-04-12T00:00:00"/>
    <s v="4/15/2017"/>
    <s v="Second Class"/>
    <s v="BD-11320"/>
    <s v="Bill Donatelli"/>
    <x v="0"/>
    <s v="United States"/>
    <s v="Providence"/>
    <s v="Rhode Island"/>
    <n v="2908"/>
    <x v="3"/>
    <s v="OFF-BI-10004364"/>
    <x v="1"/>
    <x v="8"/>
    <s v="Storex Dura Pro Binders"/>
    <n v="29.7"/>
    <n v="5"/>
    <x v="0"/>
    <n v="13.365"/>
    <x v="4"/>
    <x v="3"/>
  </r>
  <r>
    <n v="1441"/>
    <s v="CA-2017-122735"/>
    <d v="2017-04-12T00:00:00"/>
    <s v="4/15/2017"/>
    <s v="Second Class"/>
    <s v="BD-11320"/>
    <s v="Bill Donatelli"/>
    <x v="0"/>
    <s v="United States"/>
    <s v="Providence"/>
    <s v="Rhode Island"/>
    <n v="2908"/>
    <x v="3"/>
    <s v="OFF-PA-10001712"/>
    <x v="1"/>
    <x v="10"/>
    <s v="Xerox 1948"/>
    <n v="39.96"/>
    <n v="4"/>
    <x v="0"/>
    <n v="17.981999999999999"/>
    <x v="4"/>
    <x v="3"/>
  </r>
  <r>
    <n v="1442"/>
    <s v="CA-2017-128160"/>
    <d v="2017-12-19T00:00:00"/>
    <s v="12/24/2017"/>
    <s v="Second Class"/>
    <s v="MM-17920"/>
    <s v="Michael Moore"/>
    <x v="0"/>
    <s v="United States"/>
    <s v="San Francisco"/>
    <s v="California"/>
    <n v="94110"/>
    <x v="1"/>
    <s v="OFF-BI-10001510"/>
    <x v="1"/>
    <x v="8"/>
    <s v="Deluxe Heavy-Duty Vinyl Round Ring Binder"/>
    <n v="36.671999999999997"/>
    <n v="2"/>
    <x v="2"/>
    <n v="11.46"/>
    <x v="22"/>
    <x v="3"/>
  </r>
  <r>
    <n v="1443"/>
    <s v="CA-2017-117695"/>
    <d v="2017-08-05T00:00:00"/>
    <d v="2017-08-08T00:00:00"/>
    <s v="First Class"/>
    <s v="PW-19030"/>
    <s v="Pauline Webber"/>
    <x v="1"/>
    <s v="United States"/>
    <s v="Richmond"/>
    <s v="Kentucky"/>
    <n v="40475"/>
    <x v="0"/>
    <s v="OFF-PA-10002713"/>
    <x v="1"/>
    <x v="10"/>
    <s v="Adams Phone Message Book, 200 Message Capacity, 8 1/16î x 11î"/>
    <n v="13.76"/>
    <n v="2"/>
    <x v="0"/>
    <n v="6.3296000000000001"/>
    <x v="43"/>
    <x v="3"/>
  </r>
  <r>
    <n v="1444"/>
    <s v="CA-2015-166135"/>
    <d v="2015-10-01T00:00:00"/>
    <d v="2015-06-10T00:00:00"/>
    <s v="Standard Class"/>
    <s v="SC-20440"/>
    <s v="Shaun Chance"/>
    <x v="1"/>
    <s v="United States"/>
    <s v="Aurora"/>
    <s v="Colorado"/>
    <n v="80013"/>
    <x v="1"/>
    <s v="OFF-ST-10002974"/>
    <x v="1"/>
    <x v="4"/>
    <s v="Trav-L-File Heavy-Duty Shuttle II, Black"/>
    <n v="139.42400000000001"/>
    <n v="4"/>
    <x v="2"/>
    <n v="17.428000000000001"/>
    <x v="2"/>
    <x v="1"/>
  </r>
  <r>
    <n v="1445"/>
    <s v="CA-2016-133725"/>
    <d v="2016-05-23T00:00:00"/>
    <s v="5/28/2016"/>
    <s v="Standard Class"/>
    <s v="KL-16645"/>
    <s v="Ken Lonsdale"/>
    <x v="0"/>
    <s v="United States"/>
    <s v="Chicago"/>
    <s v="Illinois"/>
    <n v="60623"/>
    <x v="2"/>
    <s v="TEC-PH-10004165"/>
    <x v="2"/>
    <x v="7"/>
    <s v="Mitel MiVoice 5330e IP Phone"/>
    <n v="1979.9280000000001"/>
    <n v="9"/>
    <x v="2"/>
    <n v="148.49459999999999"/>
    <x v="35"/>
    <x v="0"/>
  </r>
  <r>
    <n v="1446"/>
    <s v="CA-2017-102337"/>
    <d v="2017-06-13T00:00:00"/>
    <s v="6/16/2017"/>
    <s v="First Class"/>
    <s v="SD-20485"/>
    <s v="Shirley Daniels"/>
    <x v="2"/>
    <s v="United States"/>
    <s v="Chicago"/>
    <s v="Illinois"/>
    <n v="60653"/>
    <x v="2"/>
    <s v="OFF-ST-10004804"/>
    <x v="1"/>
    <x v="4"/>
    <s v="Belkin 19&quot; Vented Equipment Shelf, Black"/>
    <n v="164.73599999999999"/>
    <n v="4"/>
    <x v="2"/>
    <n v="-39.1248"/>
    <x v="27"/>
    <x v="3"/>
  </r>
  <r>
    <n v="1447"/>
    <s v="CA-2017-102337"/>
    <d v="2017-06-13T00:00:00"/>
    <s v="6/16/2017"/>
    <s v="First Class"/>
    <s v="SD-20485"/>
    <s v="Shirley Daniels"/>
    <x v="2"/>
    <s v="United States"/>
    <s v="Chicago"/>
    <s v="Illinois"/>
    <n v="60653"/>
    <x v="2"/>
    <s v="FUR-CH-10004289"/>
    <x v="0"/>
    <x v="1"/>
    <s v="Global Super Steno Chair"/>
    <n v="470.30200000000002"/>
    <n v="7"/>
    <x v="4"/>
    <n v="-87.341800000000006"/>
    <x v="27"/>
    <x v="3"/>
  </r>
  <r>
    <n v="1448"/>
    <s v="CA-2017-102337"/>
    <d v="2017-06-13T00:00:00"/>
    <s v="6/16/2017"/>
    <s v="First Class"/>
    <s v="SD-20485"/>
    <s v="Shirley Daniels"/>
    <x v="2"/>
    <s v="United States"/>
    <s v="Chicago"/>
    <s v="Illinois"/>
    <n v="60653"/>
    <x v="2"/>
    <s v="TEC-PH-10002564"/>
    <x v="2"/>
    <x v="7"/>
    <s v="OtterBox Defender Series Case - Samsung Galaxy S4"/>
    <n v="47.984000000000002"/>
    <n v="2"/>
    <x v="2"/>
    <n v="5.9980000000000002"/>
    <x v="27"/>
    <x v="3"/>
  </r>
  <r>
    <n v="1449"/>
    <s v="US-2014-112564"/>
    <d v="2014-04-23T00:00:00"/>
    <s v="4/24/2014"/>
    <s v="First Class"/>
    <s v="TS-21160"/>
    <s v="Theresa Swint"/>
    <x v="1"/>
    <s v="United States"/>
    <s v="Philadelphia"/>
    <s v="Pennsylvania"/>
    <n v="19134"/>
    <x v="3"/>
    <s v="OFF-BI-10004876"/>
    <x v="1"/>
    <x v="8"/>
    <s v="Wilson Jones Suede Grain Vinyl Binders"/>
    <n v="2.5019999999999998"/>
    <n v="3"/>
    <x v="6"/>
    <n v="-1.7514000000000001"/>
    <x v="41"/>
    <x v="2"/>
  </r>
  <r>
    <n v="1450"/>
    <s v="CA-2015-145821"/>
    <d v="2015-05-01T00:00:00"/>
    <d v="2015-07-05T00:00:00"/>
    <s v="Standard Class"/>
    <s v="JB-15400"/>
    <s v="Jennifer Braxton"/>
    <x v="1"/>
    <s v="United States"/>
    <s v="Los Angeles"/>
    <s v="California"/>
    <n v="90008"/>
    <x v="1"/>
    <s v="TEC-PH-10004348"/>
    <x v="2"/>
    <x v="7"/>
    <s v="OtterBox Defender Series Case - iPhone 5c"/>
    <n v="88.751999999999995"/>
    <n v="3"/>
    <x v="2"/>
    <n v="11.093999999999999"/>
    <x v="33"/>
    <x v="1"/>
  </r>
  <r>
    <n v="1451"/>
    <s v="US-2015-160150"/>
    <d v="2015-07-19T00:00:00"/>
    <s v="7/20/2015"/>
    <s v="First Class"/>
    <s v="TS-21085"/>
    <s v="Thais Sissman"/>
    <x v="0"/>
    <s v="United States"/>
    <s v="Phoenix"/>
    <s v="Arizona"/>
    <n v="85023"/>
    <x v="1"/>
    <s v="OFF-BI-10004352"/>
    <x v="1"/>
    <x v="8"/>
    <s v="Wilson Jones DublLock D-Ring Binders"/>
    <n v="2.0249999999999999"/>
    <n v="1"/>
    <x v="6"/>
    <n v="-1.35"/>
    <x v="38"/>
    <x v="1"/>
  </r>
  <r>
    <n v="1452"/>
    <s v="CA-2016-133711"/>
    <d v="2016-11-26T00:00:00"/>
    <s v="11/29/2016"/>
    <s v="First Class"/>
    <s v="MC-17425"/>
    <s v="Mark Cousins"/>
    <x v="1"/>
    <s v="United States"/>
    <s v="Mobile"/>
    <s v="Alabama"/>
    <n v="36608"/>
    <x v="0"/>
    <s v="OFF-PA-10001685"/>
    <x v="1"/>
    <x v="10"/>
    <s v="Easy-staple paper"/>
    <n v="70.98"/>
    <n v="7"/>
    <x v="0"/>
    <n v="34.780200000000001"/>
    <x v="0"/>
    <x v="0"/>
  </r>
  <r>
    <n v="1453"/>
    <s v="CA-2016-133711"/>
    <d v="2016-11-26T00:00:00"/>
    <s v="11/29/2016"/>
    <s v="First Class"/>
    <s v="MC-17425"/>
    <s v="Mark Cousins"/>
    <x v="1"/>
    <s v="United States"/>
    <s v="Mobile"/>
    <s v="Alabama"/>
    <n v="36608"/>
    <x v="0"/>
    <s v="OFF-BI-10000666"/>
    <x v="1"/>
    <x v="8"/>
    <s v="Surelock Post Binders"/>
    <n v="91.68"/>
    <n v="3"/>
    <x v="0"/>
    <n v="45.84"/>
    <x v="0"/>
    <x v="0"/>
  </r>
  <r>
    <n v="1454"/>
    <s v="CA-2016-133711"/>
    <d v="2016-11-26T00:00:00"/>
    <s v="11/29/2016"/>
    <s v="First Class"/>
    <s v="MC-17425"/>
    <s v="Mark Cousins"/>
    <x v="1"/>
    <s v="United States"/>
    <s v="Mobile"/>
    <s v="Alabama"/>
    <n v="36608"/>
    <x v="0"/>
    <s v="OFF-BI-10004352"/>
    <x v="1"/>
    <x v="8"/>
    <s v="Wilson Jones DublLock D-Ring Binders"/>
    <n v="33.75"/>
    <n v="5"/>
    <x v="0"/>
    <n v="16.875"/>
    <x v="0"/>
    <x v="0"/>
  </r>
  <r>
    <n v="1455"/>
    <s v="CA-2016-133711"/>
    <d v="2016-11-26T00:00:00"/>
    <s v="11/29/2016"/>
    <s v="First Class"/>
    <s v="MC-17425"/>
    <s v="Mark Cousins"/>
    <x v="1"/>
    <s v="United States"/>
    <s v="Mobile"/>
    <s v="Alabama"/>
    <n v="36608"/>
    <x v="0"/>
    <s v="TEC-MA-10000010"/>
    <x v="2"/>
    <x v="15"/>
    <s v="Hewlett-Packard Deskjet 3050a All-in-One Color Inkjet Printer"/>
    <n v="3040"/>
    <n v="8"/>
    <x v="0"/>
    <n v="1459.2"/>
    <x v="0"/>
    <x v="0"/>
  </r>
  <r>
    <n v="1456"/>
    <s v="CA-2017-148474"/>
    <d v="2017-06-12T00:00:00"/>
    <s v="6/19/2017"/>
    <s v="Standard Class"/>
    <s v="ME-17320"/>
    <s v="Maria Etezadi"/>
    <x v="2"/>
    <s v="United States"/>
    <s v="Columbus"/>
    <s v="Georgia"/>
    <n v="31907"/>
    <x v="0"/>
    <s v="OFF-BI-10000977"/>
    <x v="1"/>
    <x v="8"/>
    <s v="Ibico Plastic Spiral Binding Combs"/>
    <n v="91.2"/>
    <n v="3"/>
    <x v="0"/>
    <n v="41.951999999999998"/>
    <x v="27"/>
    <x v="3"/>
  </r>
  <r>
    <n v="1457"/>
    <s v="CA-2017-148474"/>
    <d v="2017-06-12T00:00:00"/>
    <s v="6/19/2017"/>
    <s v="Standard Class"/>
    <s v="ME-17320"/>
    <s v="Maria Etezadi"/>
    <x v="2"/>
    <s v="United States"/>
    <s v="Columbus"/>
    <s v="Georgia"/>
    <n v="31907"/>
    <x v="0"/>
    <s v="FUR-TA-10002530"/>
    <x v="0"/>
    <x v="3"/>
    <s v="Iceberg OfficeWorks 42&quot; Round Tables"/>
    <n v="452.94"/>
    <n v="3"/>
    <x v="0"/>
    <n v="67.941000000000003"/>
    <x v="27"/>
    <x v="3"/>
  </r>
  <r>
    <n v="1458"/>
    <s v="CA-2015-111297"/>
    <d v="2015-08-17T00:00:00"/>
    <s v="8/21/2015"/>
    <s v="Standard Class"/>
    <s v="SC-20440"/>
    <s v="Shaun Chance"/>
    <x v="1"/>
    <s v="United States"/>
    <s v="New Bedford"/>
    <s v="Massachusetts"/>
    <n v="2740"/>
    <x v="3"/>
    <s v="OFF-BI-10002412"/>
    <x v="1"/>
    <x v="8"/>
    <s v="Wilson Jones ìSnapî Scratch Pad Binder Tool for Ring Binders"/>
    <n v="52.2"/>
    <n v="9"/>
    <x v="0"/>
    <n v="23.49"/>
    <x v="37"/>
    <x v="1"/>
  </r>
  <r>
    <n v="1459"/>
    <s v="CA-2016-123722"/>
    <d v="2016-09-25T00:00:00"/>
    <d v="2016-01-10T00:00:00"/>
    <s v="Standard Class"/>
    <s v="NH-18610"/>
    <s v="Nicole Hansen"/>
    <x v="1"/>
    <s v="United States"/>
    <s v="Irving"/>
    <s v="Texas"/>
    <n v="75061"/>
    <x v="2"/>
    <s v="OFF-LA-10001569"/>
    <x v="1"/>
    <x v="2"/>
    <s v="Avery 499"/>
    <n v="15.936"/>
    <n v="4"/>
    <x v="2"/>
    <n v="5.1791999999999998"/>
    <x v="21"/>
    <x v="0"/>
  </r>
  <r>
    <n v="1460"/>
    <s v="CA-2014-155271"/>
    <d v="2014-05-04T00:00:00"/>
    <d v="2014-04-05T00:00:00"/>
    <s v="Same Day"/>
    <s v="AA-10480"/>
    <s v="Andrew Allen"/>
    <x v="0"/>
    <s v="United States"/>
    <s v="Middletown"/>
    <s v="Connecticut"/>
    <n v="6457"/>
    <x v="3"/>
    <s v="FUR-FU-10001473"/>
    <x v="0"/>
    <x v="5"/>
    <s v="DAX Wood Document Frame"/>
    <n v="27.46"/>
    <n v="2"/>
    <x v="0"/>
    <n v="9.8856000000000002"/>
    <x v="8"/>
    <x v="2"/>
  </r>
  <r>
    <n v="1461"/>
    <s v="CA-2015-119907"/>
    <d v="2015-12-01T00:00:00"/>
    <d v="2015-08-12T00:00:00"/>
    <s v="Standard Class"/>
    <s v="LC-17140"/>
    <s v="Logan Currie"/>
    <x v="0"/>
    <s v="United States"/>
    <s v="Seattle"/>
    <s v="Washington"/>
    <n v="98103"/>
    <x v="1"/>
    <s v="OFF-BI-10001765"/>
    <x v="1"/>
    <x v="8"/>
    <s v="Wilson Jones Heavy-Duty Casebound Ring Binders with Metal Hinges"/>
    <n v="55.423999999999999"/>
    <n v="2"/>
    <x v="2"/>
    <n v="19.398399999999999"/>
    <x v="14"/>
    <x v="1"/>
  </r>
  <r>
    <n v="1462"/>
    <s v="US-2016-128902"/>
    <d v="2016-03-11T00:00:00"/>
    <s v="3/15/2016"/>
    <s v="Standard Class"/>
    <s v="MB-18085"/>
    <s v="Mick Brown"/>
    <x v="0"/>
    <s v="United States"/>
    <s v="Vineland"/>
    <s v="New Jersey"/>
    <n v="8360"/>
    <x v="3"/>
    <s v="FUR-TA-10001095"/>
    <x v="0"/>
    <x v="3"/>
    <s v="Chromcraft Round Conference Tables"/>
    <n v="244.006"/>
    <n v="2"/>
    <x v="4"/>
    <n v="-31.372199999999999"/>
    <x v="17"/>
    <x v="0"/>
  </r>
  <r>
    <n v="1463"/>
    <s v="CA-2016-152289"/>
    <d v="2016-08-26T00:00:00"/>
    <s v="8/28/2016"/>
    <s v="First Class"/>
    <s v="LC-16930"/>
    <s v="Linda Cazamias"/>
    <x v="1"/>
    <s v="United States"/>
    <s v="Pasadena"/>
    <s v="Texas"/>
    <n v="77506"/>
    <x v="2"/>
    <s v="TEC-AC-10004571"/>
    <x v="2"/>
    <x v="11"/>
    <s v="Logitech G700s Rechargeable Gaming Mouse"/>
    <n v="159.98400000000001"/>
    <n v="2"/>
    <x v="2"/>
    <n v="43.995600000000003"/>
    <x v="28"/>
    <x v="0"/>
  </r>
  <r>
    <n v="1464"/>
    <s v="CA-2016-152289"/>
    <d v="2016-08-26T00:00:00"/>
    <s v="8/28/2016"/>
    <s v="First Class"/>
    <s v="LC-16930"/>
    <s v="Linda Cazamias"/>
    <x v="1"/>
    <s v="United States"/>
    <s v="Pasadena"/>
    <s v="Texas"/>
    <n v="77506"/>
    <x v="2"/>
    <s v="FUR-CH-10002126"/>
    <x v="0"/>
    <x v="1"/>
    <s v="Hon Deluxe Fabric Upholstered Stacking Chairs"/>
    <n v="1024.7159999999999"/>
    <n v="6"/>
    <x v="4"/>
    <n v="-29.2776"/>
    <x v="28"/>
    <x v="0"/>
  </r>
  <r>
    <n v="1465"/>
    <s v="US-2016-104794"/>
    <d v="2016-12-16T00:00:00"/>
    <s v="12/19/2016"/>
    <s v="First Class"/>
    <s v="KD-16495"/>
    <s v="Keith Dawkins"/>
    <x v="1"/>
    <s v="United States"/>
    <s v="New York City"/>
    <s v="New York"/>
    <n v="10009"/>
    <x v="3"/>
    <s v="OFF-FA-10001754"/>
    <x v="1"/>
    <x v="13"/>
    <s v="Stockwell Gold Paper Clips"/>
    <n v="3.68"/>
    <n v="2"/>
    <x v="0"/>
    <n v="1.8031999999999999"/>
    <x v="5"/>
    <x v="0"/>
  </r>
  <r>
    <n v="1466"/>
    <s v="CA-2014-151708"/>
    <d v="2014-08-08T00:00:00"/>
    <s v="8/14/2014"/>
    <s v="Standard Class"/>
    <s v="MB-17305"/>
    <s v="Maria Bertelson"/>
    <x v="0"/>
    <s v="United States"/>
    <s v="Glendale"/>
    <s v="Arizona"/>
    <n v="85301"/>
    <x v="1"/>
    <s v="FUR-FU-10001602"/>
    <x v="0"/>
    <x v="5"/>
    <s v="Eldon Delta Triangular Chair Mat, 52&quot; x 58&quot;, Clear"/>
    <n v="121.376"/>
    <n v="4"/>
    <x v="2"/>
    <n v="-3.0344000000000002"/>
    <x v="9"/>
    <x v="2"/>
  </r>
  <r>
    <n v="1467"/>
    <s v="CA-2014-151708"/>
    <d v="2014-08-08T00:00:00"/>
    <s v="8/14/2014"/>
    <s v="Standard Class"/>
    <s v="MB-17305"/>
    <s v="Maria Bertelson"/>
    <x v="0"/>
    <s v="United States"/>
    <s v="Glendale"/>
    <s v="Arizona"/>
    <n v="85301"/>
    <x v="1"/>
    <s v="TEC-AC-10001767"/>
    <x v="2"/>
    <x v="11"/>
    <s v="SanDisk Ultra 64 GB MicroSDHC Class 10 Memory Card"/>
    <n v="95.975999999999999"/>
    <n v="3"/>
    <x v="2"/>
    <n v="-10.7973"/>
    <x v="9"/>
    <x v="2"/>
  </r>
  <r>
    <n v="1468"/>
    <s v="CA-2015-100769"/>
    <d v="2015-05-16T00:00:00"/>
    <s v="5/16/2015"/>
    <s v="Same Day"/>
    <s v="TH-21550"/>
    <s v="Tracy Hopkins"/>
    <x v="2"/>
    <s v="United States"/>
    <s v="Jacksonville"/>
    <s v="Florida"/>
    <n v="32216"/>
    <x v="0"/>
    <s v="TEC-AC-10002402"/>
    <x v="2"/>
    <x v="11"/>
    <s v="Razer Kraken PRO Over Ear PC and Music Headset"/>
    <n v="255.96799999999999"/>
    <n v="4"/>
    <x v="2"/>
    <n v="31.995999999999999"/>
    <x v="33"/>
    <x v="1"/>
  </r>
  <r>
    <n v="1469"/>
    <s v="CA-2017-139199"/>
    <d v="2017-12-09T00:00:00"/>
    <s v="12/13/2017"/>
    <s v="Standard Class"/>
    <s v="DK-12835"/>
    <s v="Damala Kotsonis"/>
    <x v="1"/>
    <s v="United States"/>
    <s v="Detroit"/>
    <s v="Michigan"/>
    <n v="48234"/>
    <x v="2"/>
    <s v="FUR-CH-10000847"/>
    <x v="0"/>
    <x v="1"/>
    <s v="Global Executive Mid-Back Manager's Chair"/>
    <n v="872.94"/>
    <n v="3"/>
    <x v="0"/>
    <n v="226.96440000000001"/>
    <x v="22"/>
    <x v="3"/>
  </r>
  <r>
    <n v="1470"/>
    <s v="CA-2017-139199"/>
    <d v="2017-12-09T00:00:00"/>
    <s v="12/13/2017"/>
    <s v="Standard Class"/>
    <s v="DK-12835"/>
    <s v="Damala Kotsonis"/>
    <x v="1"/>
    <s v="United States"/>
    <s v="Detroit"/>
    <s v="Michigan"/>
    <n v="48234"/>
    <x v="2"/>
    <s v="OFF-BI-10003982"/>
    <x v="1"/>
    <x v="8"/>
    <s v="Wilson Jones Century Plastic Molded Ring Binders"/>
    <n v="41.54"/>
    <n v="2"/>
    <x v="0"/>
    <n v="19.523800000000001"/>
    <x v="22"/>
    <x v="3"/>
  </r>
  <r>
    <n v="1471"/>
    <s v="CA-2017-139199"/>
    <d v="2017-12-09T00:00:00"/>
    <s v="12/13/2017"/>
    <s v="Standard Class"/>
    <s v="DK-12835"/>
    <s v="Damala Kotsonis"/>
    <x v="1"/>
    <s v="United States"/>
    <s v="Detroit"/>
    <s v="Michigan"/>
    <n v="48234"/>
    <x v="2"/>
    <s v="OFF-PA-10001293"/>
    <x v="1"/>
    <x v="10"/>
    <s v="Xerox 1946"/>
    <n v="12.96"/>
    <n v="2"/>
    <x v="0"/>
    <n v="6.2207999999999997"/>
    <x v="22"/>
    <x v="3"/>
  </r>
  <r>
    <n v="1472"/>
    <s v="US-2015-161466"/>
    <d v="2015-09-24T00:00:00"/>
    <s v="9/27/2015"/>
    <s v="Second Class"/>
    <s v="ON-18715"/>
    <s v="Odella Nelson"/>
    <x v="1"/>
    <s v="United States"/>
    <s v="Philadelphia"/>
    <s v="Pennsylvania"/>
    <n v="19120"/>
    <x v="3"/>
    <s v="OFF-AR-10000634"/>
    <x v="1"/>
    <x v="6"/>
    <s v="Newell 320"/>
    <n v="6.8479999999999999"/>
    <n v="2"/>
    <x v="2"/>
    <n v="0.59919999999999995"/>
    <x v="11"/>
    <x v="1"/>
  </r>
  <r>
    <n v="1473"/>
    <s v="CA-2017-164959"/>
    <d v="2017-07-11T00:00:00"/>
    <s v="7/15/2017"/>
    <s v="Standard Class"/>
    <s v="KN-16390"/>
    <s v="Katherine Nockton"/>
    <x v="1"/>
    <s v="United States"/>
    <s v="Los Angeles"/>
    <s v="California"/>
    <n v="90004"/>
    <x v="1"/>
    <s v="OFF-LA-10004272"/>
    <x v="1"/>
    <x v="2"/>
    <s v="Avery 482"/>
    <n v="8.67"/>
    <n v="3"/>
    <x v="0"/>
    <n v="4.0749000000000004"/>
    <x v="10"/>
    <x v="3"/>
  </r>
  <r>
    <n v="1474"/>
    <s v="US-2015-105676"/>
    <d v="2015-12-01T00:00:00"/>
    <d v="2015-02-12T00:00:00"/>
    <s v="Same Day"/>
    <s v="NM-18520"/>
    <s v="Neoma Murray"/>
    <x v="0"/>
    <s v="United States"/>
    <s v="Houston"/>
    <s v="Texas"/>
    <n v="77036"/>
    <x v="2"/>
    <s v="FUR-FU-10004270"/>
    <x v="0"/>
    <x v="5"/>
    <s v="Eldon Image Series Desk Accessories, Burgundy"/>
    <n v="6.6879999999999997"/>
    <n v="4"/>
    <x v="7"/>
    <n v="-4.0128000000000004"/>
    <x v="14"/>
    <x v="1"/>
  </r>
  <r>
    <n v="1475"/>
    <s v="CA-2016-113138"/>
    <d v="2016-11-19T00:00:00"/>
    <s v="11/25/2016"/>
    <s v="Standard Class"/>
    <s v="NP-18685"/>
    <s v="Nora Pelletier"/>
    <x v="2"/>
    <s v="United States"/>
    <s v="Niagara Falls"/>
    <s v="New York"/>
    <n v="14304"/>
    <x v="3"/>
    <s v="OFF-AR-10003770"/>
    <x v="1"/>
    <x v="6"/>
    <s v="Newell 340"/>
    <n v="17.28"/>
    <n v="6"/>
    <x v="0"/>
    <n v="5.0111999999999997"/>
    <x v="0"/>
    <x v="0"/>
  </r>
  <r>
    <n v="1476"/>
    <s v="CA-2016-113138"/>
    <d v="2016-11-19T00:00:00"/>
    <s v="11/25/2016"/>
    <s v="Standard Class"/>
    <s v="NP-18685"/>
    <s v="Nora Pelletier"/>
    <x v="2"/>
    <s v="United States"/>
    <s v="Niagara Falls"/>
    <s v="New York"/>
    <n v="14304"/>
    <x v="3"/>
    <s v="OFF-BI-10000320"/>
    <x v="1"/>
    <x v="8"/>
    <s v="GBC Plastic Binding Combs"/>
    <n v="17.712"/>
    <n v="3"/>
    <x v="2"/>
    <n v="6.4206000000000003"/>
    <x v="0"/>
    <x v="0"/>
  </r>
  <r>
    <n v="1477"/>
    <s v="US-2017-104955"/>
    <d v="2017-03-19T00:00:00"/>
    <s v="3/24/2017"/>
    <s v="Standard Class"/>
    <s v="CG-12040"/>
    <s v="Catherine Glotzbach"/>
    <x v="2"/>
    <s v="United States"/>
    <s v="New York City"/>
    <s v="New York"/>
    <n v="10024"/>
    <x v="3"/>
    <s v="OFF-LA-10003121"/>
    <x v="1"/>
    <x v="2"/>
    <s v="Avery 506"/>
    <n v="28.91"/>
    <n v="7"/>
    <x v="0"/>
    <n v="13.2986"/>
    <x v="42"/>
    <x v="3"/>
  </r>
  <r>
    <n v="1478"/>
    <s v="CA-2016-121958"/>
    <d v="2016-11-13T00:00:00"/>
    <s v="11/17/2016"/>
    <s v="Standard Class"/>
    <s v="CS-12505"/>
    <s v="Cindy Stewart"/>
    <x v="0"/>
    <s v="United States"/>
    <s v="Thomasville"/>
    <s v="North Carolina"/>
    <n v="27360"/>
    <x v="0"/>
    <s v="OFF-SU-10000381"/>
    <x v="1"/>
    <x v="14"/>
    <s v="Acme Forged Steel Scissors with Black Enamel Handles"/>
    <n v="52.136000000000003"/>
    <n v="7"/>
    <x v="2"/>
    <n v="5.8653000000000004"/>
    <x v="0"/>
    <x v="0"/>
  </r>
  <r>
    <n v="1479"/>
    <s v="CA-2017-121468"/>
    <d v="2017-11-19T00:00:00"/>
    <s v="11/20/2017"/>
    <s v="First Class"/>
    <s v="KD-16345"/>
    <s v="Katherine Ducich"/>
    <x v="0"/>
    <s v="United States"/>
    <s v="Westminster"/>
    <s v="California"/>
    <n v="92683"/>
    <x v="1"/>
    <s v="TEC-PH-10000376"/>
    <x v="2"/>
    <x v="7"/>
    <s v="Square Credit Card Reader"/>
    <n v="31.968"/>
    <n v="4"/>
    <x v="2"/>
    <n v="2.3976000000000002"/>
    <x v="23"/>
    <x v="3"/>
  </r>
  <r>
    <n v="1480"/>
    <s v="US-2016-108455"/>
    <d v="2016-12-02T00:00:00"/>
    <d v="2016-08-12T00:00:00"/>
    <s v="Standard Class"/>
    <s v="MK-18160"/>
    <s v="Mike Kennedy"/>
    <x v="0"/>
    <s v="United States"/>
    <s v="San Francisco"/>
    <s v="California"/>
    <n v="94122"/>
    <x v="1"/>
    <s v="OFF-PA-10002262"/>
    <x v="1"/>
    <x v="10"/>
    <s v="Xerox 192"/>
    <n v="25.92"/>
    <n v="4"/>
    <x v="0"/>
    <n v="12.441599999999999"/>
    <x v="5"/>
    <x v="0"/>
  </r>
  <r>
    <n v="1481"/>
    <s v="US-2016-108455"/>
    <d v="2016-12-02T00:00:00"/>
    <d v="2016-08-12T00:00:00"/>
    <s v="Standard Class"/>
    <s v="MK-18160"/>
    <s v="Mike Kennedy"/>
    <x v="0"/>
    <s v="United States"/>
    <s v="San Francisco"/>
    <s v="California"/>
    <n v="94122"/>
    <x v="1"/>
    <s v="OFF-PA-10002464"/>
    <x v="1"/>
    <x v="10"/>
    <s v="HP Office Recycled Paper (20Lb. and 87 Bright)"/>
    <n v="40.46"/>
    <n v="7"/>
    <x v="0"/>
    <n v="19.825399999999998"/>
    <x v="5"/>
    <x v="0"/>
  </r>
  <r>
    <n v="1482"/>
    <s v="US-2016-108455"/>
    <d v="2016-12-02T00:00:00"/>
    <d v="2016-08-12T00:00:00"/>
    <s v="Standard Class"/>
    <s v="MK-18160"/>
    <s v="Mike Kennedy"/>
    <x v="0"/>
    <s v="United States"/>
    <s v="San Francisco"/>
    <s v="California"/>
    <n v="94122"/>
    <x v="1"/>
    <s v="OFF-ST-10002214"/>
    <x v="1"/>
    <x v="4"/>
    <s v="X-Rack File for Hanging Folders"/>
    <n v="33.869999999999997"/>
    <n v="3"/>
    <x v="0"/>
    <n v="8.8062000000000005"/>
    <x v="5"/>
    <x v="0"/>
  </r>
  <r>
    <n v="1483"/>
    <s v="CA-2017-101210"/>
    <d v="2017-08-25T00:00:00"/>
    <s v="8/28/2017"/>
    <s v="Second Class"/>
    <s v="DW-13540"/>
    <s v="Don Weiss"/>
    <x v="0"/>
    <s v="United States"/>
    <s v="Jackson"/>
    <s v="Tennessee"/>
    <n v="38301"/>
    <x v="0"/>
    <s v="OFF-AR-10003560"/>
    <x v="1"/>
    <x v="6"/>
    <s v="Zebra Zazzle Fluorescent Highlighters"/>
    <n v="9.7279999999999998"/>
    <n v="2"/>
    <x v="2"/>
    <n v="1.7023999999999999"/>
    <x v="43"/>
    <x v="3"/>
  </r>
  <r>
    <n v="1484"/>
    <s v="CA-2017-101210"/>
    <d v="2017-08-25T00:00:00"/>
    <s v="8/28/2017"/>
    <s v="Second Class"/>
    <s v="DW-13540"/>
    <s v="Don Weiss"/>
    <x v="0"/>
    <s v="United States"/>
    <s v="Jackson"/>
    <s v="Tennessee"/>
    <n v="38301"/>
    <x v="0"/>
    <s v="OFF-PA-10000130"/>
    <x v="1"/>
    <x v="10"/>
    <s v="Xerox 199"/>
    <n v="3.4239999999999999"/>
    <n v="1"/>
    <x v="2"/>
    <n v="1.07"/>
    <x v="43"/>
    <x v="3"/>
  </r>
  <r>
    <n v="1485"/>
    <s v="US-2016-108098"/>
    <d v="2016-10-14T00:00:00"/>
    <s v="10/18/2016"/>
    <s v="Standard Class"/>
    <s v="CP-12340"/>
    <s v="Christine Phan"/>
    <x v="1"/>
    <s v="United States"/>
    <s v="Seattle"/>
    <s v="Washington"/>
    <n v="98115"/>
    <x v="1"/>
    <s v="TEC-AC-10000865"/>
    <x v="2"/>
    <x v="11"/>
    <s v="WD My Passport Ultra 500GB Portable External Hard Drive"/>
    <n v="177"/>
    <n v="3"/>
    <x v="0"/>
    <n v="30.09"/>
    <x v="32"/>
    <x v="0"/>
  </r>
  <r>
    <n v="1486"/>
    <s v="CA-2014-119032"/>
    <d v="2014-11-27T00:00:00"/>
    <d v="2014-03-12T00:00:00"/>
    <s v="Standard Class"/>
    <s v="MS-17770"/>
    <s v="Maxwell Schwartz"/>
    <x v="0"/>
    <s v="United States"/>
    <s v="New York City"/>
    <s v="New York"/>
    <n v="10035"/>
    <x v="3"/>
    <s v="OFF-FA-10003021"/>
    <x v="1"/>
    <x v="13"/>
    <s v="Staples"/>
    <n v="3.76"/>
    <n v="2"/>
    <x v="0"/>
    <n v="1.3160000000000001"/>
    <x v="7"/>
    <x v="2"/>
  </r>
  <r>
    <n v="1487"/>
    <s v="CA-2015-140410"/>
    <d v="2015-11-03T00:00:00"/>
    <d v="2015-07-11T00:00:00"/>
    <s v="Standard Class"/>
    <s v="CM-12655"/>
    <s v="Corinna Mitchell"/>
    <x v="2"/>
    <s v="United States"/>
    <s v="Los Angeles"/>
    <s v="California"/>
    <n v="90008"/>
    <x v="1"/>
    <s v="TEC-PH-10003580"/>
    <x v="2"/>
    <x v="7"/>
    <s v="Cisco IP Phone 7961G-GE VoIP phone"/>
    <n v="1212.848"/>
    <n v="7"/>
    <x v="2"/>
    <n v="106.1242"/>
    <x v="6"/>
    <x v="1"/>
  </r>
  <r>
    <n v="1488"/>
    <s v="CA-2015-140410"/>
    <d v="2015-11-03T00:00:00"/>
    <d v="2015-07-11T00:00:00"/>
    <s v="Standard Class"/>
    <s v="CM-12655"/>
    <s v="Corinna Mitchell"/>
    <x v="2"/>
    <s v="United States"/>
    <s v="Los Angeles"/>
    <s v="California"/>
    <n v="90008"/>
    <x v="1"/>
    <s v="TEC-AC-10001109"/>
    <x v="2"/>
    <x v="11"/>
    <s v="Logitech Trackman Marble Mouse"/>
    <n v="89.97"/>
    <n v="3"/>
    <x v="0"/>
    <n v="37.787399999999998"/>
    <x v="6"/>
    <x v="1"/>
  </r>
  <r>
    <n v="1489"/>
    <s v="CA-2015-140410"/>
    <d v="2015-11-03T00:00:00"/>
    <d v="2015-07-11T00:00:00"/>
    <s v="Standard Class"/>
    <s v="CM-12655"/>
    <s v="Corinna Mitchell"/>
    <x v="2"/>
    <s v="United States"/>
    <s v="Los Angeles"/>
    <s v="California"/>
    <n v="90008"/>
    <x v="1"/>
    <s v="FUR-FU-10003347"/>
    <x v="0"/>
    <x v="5"/>
    <s v="Coloredge Poster Frame"/>
    <n v="42.6"/>
    <n v="3"/>
    <x v="0"/>
    <n v="16.614000000000001"/>
    <x v="6"/>
    <x v="1"/>
  </r>
  <r>
    <n v="1490"/>
    <s v="CA-2014-136280"/>
    <d v="2014-11-29T00:00:00"/>
    <d v="2014-06-12T00:00:00"/>
    <s v="Standard Class"/>
    <s v="Co-12640"/>
    <s v="Corey-Lock"/>
    <x v="0"/>
    <s v="United States"/>
    <s v="Philadelphia"/>
    <s v="Pennsylvania"/>
    <n v="19143"/>
    <x v="3"/>
    <s v="OFF-LA-10000452"/>
    <x v="1"/>
    <x v="2"/>
    <s v="Avery 488"/>
    <n v="5.04"/>
    <n v="2"/>
    <x v="2"/>
    <n v="1.764"/>
    <x v="7"/>
    <x v="2"/>
  </r>
  <r>
    <n v="1491"/>
    <s v="CA-2017-151911"/>
    <d v="2017-04-30T00:00:00"/>
    <d v="2017-05-05T00:00:00"/>
    <s v="Second Class"/>
    <s v="DL-13495"/>
    <s v="Dionis Lloyd"/>
    <x v="1"/>
    <s v="United States"/>
    <s v="New York City"/>
    <s v="New York"/>
    <n v="10024"/>
    <x v="3"/>
    <s v="OFF-EN-10002986"/>
    <x v="1"/>
    <x v="12"/>
    <s v="#10-4 1/8&quot; x 9 1/2&quot; Premium Diagonal Seam Envelopes"/>
    <n v="62.96"/>
    <n v="4"/>
    <x v="0"/>
    <n v="28.332000000000001"/>
    <x v="4"/>
    <x v="3"/>
  </r>
  <r>
    <n v="1492"/>
    <s v="CA-2017-166436"/>
    <d v="2017-11-24T00:00:00"/>
    <s v="11/28/2017"/>
    <s v="Standard Class"/>
    <s v="TS-21370"/>
    <s v="Todd Sumrall"/>
    <x v="1"/>
    <s v="United States"/>
    <s v="New York City"/>
    <s v="New York"/>
    <n v="10035"/>
    <x v="3"/>
    <s v="OFF-PA-10001838"/>
    <x v="1"/>
    <x v="10"/>
    <s v="Adams Telephone Message Book W/Dividers/Space For Phone Numbers, 5 1/4&quot;X8 1/2&quot;, 300/Messages"/>
    <n v="5.88"/>
    <n v="1"/>
    <x v="0"/>
    <n v="2.8812000000000002"/>
    <x v="23"/>
    <x v="3"/>
  </r>
  <r>
    <n v="1493"/>
    <s v="CA-2017-166436"/>
    <d v="2017-11-24T00:00:00"/>
    <s v="11/28/2017"/>
    <s v="Standard Class"/>
    <s v="TS-21370"/>
    <s v="Todd Sumrall"/>
    <x v="1"/>
    <s v="United States"/>
    <s v="New York City"/>
    <s v="New York"/>
    <n v="10035"/>
    <x v="3"/>
    <s v="FUR-CH-10000785"/>
    <x v="0"/>
    <x v="1"/>
    <s v="Global Ergonomic Managers Chair"/>
    <n v="977.29200000000003"/>
    <n v="6"/>
    <x v="9"/>
    <n v="173.74080000000001"/>
    <x v="23"/>
    <x v="3"/>
  </r>
  <r>
    <n v="1494"/>
    <s v="CA-2017-139661"/>
    <d v="2017-10-30T00:00:00"/>
    <d v="2017-03-11T00:00:00"/>
    <s v="Standard Class"/>
    <s v="JW-15220"/>
    <s v="Jane Waco"/>
    <x v="1"/>
    <s v="United States"/>
    <s v="Vancouver"/>
    <s v="Washington"/>
    <n v="98661"/>
    <x v="1"/>
    <s v="FUR-FU-10002885"/>
    <x v="0"/>
    <x v="5"/>
    <s v="Magna Visual Magnetic Picture Hangers"/>
    <n v="9.64"/>
    <n v="2"/>
    <x v="0"/>
    <n v="3.6631999999999998"/>
    <x v="13"/>
    <x v="3"/>
  </r>
  <r>
    <n v="1495"/>
    <s v="CA-2014-123925"/>
    <d v="2014-12-17T00:00:00"/>
    <s v="12/19/2014"/>
    <s v="Second Class"/>
    <s v="RF-19840"/>
    <s v="Roy Franzˆsisch"/>
    <x v="0"/>
    <s v="United States"/>
    <s v="Columbus"/>
    <s v="Georgia"/>
    <n v="31907"/>
    <x v="0"/>
    <s v="OFF-AR-10002952"/>
    <x v="1"/>
    <x v="6"/>
    <s v="Stanley Contemporary Battery Pencil Sharpeners"/>
    <n v="40.049999999999997"/>
    <n v="3"/>
    <x v="0"/>
    <n v="11.214"/>
    <x v="20"/>
    <x v="2"/>
  </r>
  <r>
    <n v="1496"/>
    <s v="CA-2017-152485"/>
    <d v="2017-09-04T00:00:00"/>
    <d v="2017-08-09T00:00:00"/>
    <s v="Standard Class"/>
    <s v="JD-15790"/>
    <s v="John Dryer"/>
    <x v="0"/>
    <s v="United States"/>
    <s v="Coppell"/>
    <s v="Texas"/>
    <n v="75019"/>
    <x v="2"/>
    <s v="OFF-AR-10003759"/>
    <x v="1"/>
    <x v="6"/>
    <s v="Crayola Anti Dust Chalk, 12/Pack"/>
    <n v="10.192"/>
    <n v="7"/>
    <x v="2"/>
    <n v="3.1850000000000001"/>
    <x v="15"/>
    <x v="3"/>
  </r>
  <r>
    <n v="1497"/>
    <s v="CA-2017-152485"/>
    <d v="2017-09-04T00:00:00"/>
    <d v="2017-08-09T00:00:00"/>
    <s v="Standard Class"/>
    <s v="JD-15790"/>
    <s v="John Dryer"/>
    <x v="0"/>
    <s v="United States"/>
    <s v="Coppell"/>
    <s v="Texas"/>
    <n v="75019"/>
    <x v="2"/>
    <s v="OFF-ST-10004950"/>
    <x v="1"/>
    <x v="4"/>
    <s v="Acco Perma 3000 Stacking Storage Drawers"/>
    <n v="16.783999999999999"/>
    <n v="1"/>
    <x v="2"/>
    <n v="-0.20979999999999999"/>
    <x v="15"/>
    <x v="3"/>
  </r>
  <r>
    <n v="1498"/>
    <s v="CA-2017-152485"/>
    <d v="2017-09-04T00:00:00"/>
    <d v="2017-08-09T00:00:00"/>
    <s v="Standard Class"/>
    <s v="JD-15790"/>
    <s v="John Dryer"/>
    <x v="0"/>
    <s v="United States"/>
    <s v="Coppell"/>
    <s v="Texas"/>
    <n v="75019"/>
    <x v="2"/>
    <s v="OFF-AR-10001940"/>
    <x v="1"/>
    <x v="6"/>
    <s v="Sanford Colorific Eraseable Coloring Pencils, 12 Count"/>
    <n v="13.12"/>
    <n v="5"/>
    <x v="2"/>
    <n v="3.7719999999999998"/>
    <x v="15"/>
    <x v="3"/>
  </r>
  <r>
    <n v="1499"/>
    <s v="CA-2016-141586"/>
    <d v="2016-10-17T00:00:00"/>
    <s v="10/20/2016"/>
    <s v="First Class"/>
    <s v="NK-18490"/>
    <s v="Neil Knudson"/>
    <x v="2"/>
    <s v="United States"/>
    <s v="San Francisco"/>
    <s v="California"/>
    <n v="94122"/>
    <x v="1"/>
    <s v="OFF-BI-10003981"/>
    <x v="1"/>
    <x v="8"/>
    <s v="Avery Durable Plastic 1&quot; Binders"/>
    <n v="18.16"/>
    <n v="5"/>
    <x v="2"/>
    <n v="6.5830000000000002"/>
    <x v="32"/>
    <x v="0"/>
  </r>
  <r>
    <n v="1500"/>
    <s v="CA-2017-130386"/>
    <d v="2017-11-12T00:00:00"/>
    <s v="11/18/2017"/>
    <s v="Standard Class"/>
    <s v="NG-18430"/>
    <s v="Nathan Gelder"/>
    <x v="0"/>
    <s v="United States"/>
    <s v="Austin"/>
    <s v="Texas"/>
    <n v="78745"/>
    <x v="2"/>
    <s v="OFF-PA-10002749"/>
    <x v="1"/>
    <x v="10"/>
    <s v="Wirebound Message Books, 5-1/2 x 4 Forms, 2 or 4 Forms per Page"/>
    <n v="16.056000000000001"/>
    <n v="3"/>
    <x v="2"/>
    <n v="5.8202999999999996"/>
    <x v="23"/>
    <x v="3"/>
  </r>
  <r>
    <n v="1501"/>
    <s v="CA-2017-130386"/>
    <d v="2017-11-12T00:00:00"/>
    <s v="11/18/2017"/>
    <s v="Standard Class"/>
    <s v="NG-18430"/>
    <s v="Nathan Gelder"/>
    <x v="0"/>
    <s v="United States"/>
    <s v="Austin"/>
    <s v="Texas"/>
    <n v="78745"/>
    <x v="2"/>
    <s v="OFF-PA-10003823"/>
    <x v="1"/>
    <x v="10"/>
    <s v="Xerox 197"/>
    <n v="223.05600000000001"/>
    <n v="9"/>
    <x v="2"/>
    <n v="69.704999999999998"/>
    <x v="23"/>
    <x v="3"/>
  </r>
  <r>
    <n v="1502"/>
    <s v="CA-2017-130386"/>
    <d v="2017-11-12T00:00:00"/>
    <s v="11/18/2017"/>
    <s v="Standard Class"/>
    <s v="NG-18430"/>
    <s v="Nathan Gelder"/>
    <x v="0"/>
    <s v="United States"/>
    <s v="Austin"/>
    <s v="Texas"/>
    <n v="78745"/>
    <x v="2"/>
    <s v="OFF-ST-10003716"/>
    <x v="1"/>
    <x v="4"/>
    <s v="Tennsco Double-Tier Lockers"/>
    <n v="540.048"/>
    <n v="3"/>
    <x v="2"/>
    <n v="-47.254199999999997"/>
    <x v="23"/>
    <x v="3"/>
  </r>
  <r>
    <n v="1503"/>
    <s v="CA-2016-100468"/>
    <d v="2016-11-24T00:00:00"/>
    <d v="2016-01-12T00:00:00"/>
    <s v="Standard Class"/>
    <s v="AT-10435"/>
    <s v="Alyssa Tate"/>
    <x v="2"/>
    <s v="United States"/>
    <s v="Los Angeles"/>
    <s v="California"/>
    <n v="90045"/>
    <x v="1"/>
    <s v="TEC-PH-10001300"/>
    <x v="2"/>
    <x v="7"/>
    <s v="iKross Bluetooth Portable Keyboard + Cell Phone Stand Holder + Brush for Apple iPhone 5S 5C 5, 4S 4"/>
    <n v="33.520000000000003"/>
    <n v="2"/>
    <x v="2"/>
    <n v="3.3519999999999999"/>
    <x v="0"/>
    <x v="0"/>
  </r>
  <r>
    <n v="1504"/>
    <s v="CA-2016-100468"/>
    <d v="2016-11-24T00:00:00"/>
    <d v="2016-01-12T00:00:00"/>
    <s v="Standard Class"/>
    <s v="AT-10435"/>
    <s v="Alyssa Tate"/>
    <x v="2"/>
    <s v="United States"/>
    <s v="Los Angeles"/>
    <s v="California"/>
    <n v="90045"/>
    <x v="1"/>
    <s v="FUR-FU-10000010"/>
    <x v="0"/>
    <x v="5"/>
    <s v="DAX Value U-Channel Document Frames, Easel Back"/>
    <n v="9.94"/>
    <n v="2"/>
    <x v="0"/>
    <n v="3.0813999999999999"/>
    <x v="0"/>
    <x v="0"/>
  </r>
  <r>
    <n v="1505"/>
    <s v="CA-2015-153388"/>
    <d v="2015-08-01T00:00:00"/>
    <d v="2015-07-08T00:00:00"/>
    <s v="Standard Class"/>
    <s v="PC-19000"/>
    <s v="Pauline Chand"/>
    <x v="2"/>
    <s v="United States"/>
    <s v="Los Angeles"/>
    <s v="California"/>
    <n v="90004"/>
    <x v="1"/>
    <s v="OFF-AR-10001868"/>
    <x v="1"/>
    <x v="6"/>
    <s v="Prang Dustless Chalk Sticks"/>
    <n v="6.72"/>
    <n v="4"/>
    <x v="0"/>
    <n v="3.36"/>
    <x v="37"/>
    <x v="1"/>
  </r>
  <r>
    <n v="1506"/>
    <s v="CA-2015-153388"/>
    <d v="2015-08-01T00:00:00"/>
    <d v="2015-07-08T00:00:00"/>
    <s v="Standard Class"/>
    <s v="PC-19000"/>
    <s v="Pauline Chand"/>
    <x v="2"/>
    <s v="United States"/>
    <s v="Los Angeles"/>
    <s v="California"/>
    <n v="90004"/>
    <x v="1"/>
    <s v="FUR-TA-10003715"/>
    <x v="0"/>
    <x v="3"/>
    <s v="Hon 2111 Invitation Series Corner Table"/>
    <n v="1004.976"/>
    <n v="6"/>
    <x v="2"/>
    <n v="-175.8708"/>
    <x v="37"/>
    <x v="1"/>
  </r>
  <r>
    <n v="1507"/>
    <s v="CA-2017-154935"/>
    <d v="2017-12-24T00:00:00"/>
    <s v="12/29/2017"/>
    <s v="Standard Class"/>
    <s v="AR-10540"/>
    <s v="Andy Reiter"/>
    <x v="0"/>
    <s v="United States"/>
    <s v="New York City"/>
    <s v="New York"/>
    <n v="10024"/>
    <x v="3"/>
    <s v="OFF-BI-10003708"/>
    <x v="1"/>
    <x v="8"/>
    <s v="Acco Four Pocket Poly Ring Binder with Label Holder, Smoke, 1&quot;"/>
    <n v="17.88"/>
    <n v="3"/>
    <x v="2"/>
    <n v="5.5875000000000004"/>
    <x v="22"/>
    <x v="3"/>
  </r>
  <r>
    <n v="1508"/>
    <s v="CA-2016-134208"/>
    <d v="2016-09-17T00:00:00"/>
    <s v="9/23/2016"/>
    <s v="Standard Class"/>
    <s v="CS-12505"/>
    <s v="Cindy Stewart"/>
    <x v="0"/>
    <s v="United States"/>
    <s v="Columbus"/>
    <s v="Georgia"/>
    <n v="31907"/>
    <x v="0"/>
    <s v="TEC-MA-10004458"/>
    <x v="2"/>
    <x v="15"/>
    <s v="Lexmark X 9575 Professional All-in-One Color Printer"/>
    <n v="396"/>
    <n v="4"/>
    <x v="0"/>
    <n v="190.08"/>
    <x v="21"/>
    <x v="0"/>
  </r>
  <r>
    <n v="1509"/>
    <s v="CA-2017-108294"/>
    <d v="2017-12-10T00:00:00"/>
    <d v="2017-10-12T00:00:00"/>
    <s v="Same Day"/>
    <s v="LS-16975"/>
    <s v="Lindsay Shagiari"/>
    <x v="2"/>
    <s v="United States"/>
    <s v="Omaha"/>
    <s v="Nebraska"/>
    <n v="68104"/>
    <x v="2"/>
    <s v="OFF-BI-10004965"/>
    <x v="1"/>
    <x v="8"/>
    <s v="Ibico Covers for Plastic or Wire Binding Elements"/>
    <n v="34.5"/>
    <n v="3"/>
    <x v="0"/>
    <n v="15.525"/>
    <x v="22"/>
    <x v="3"/>
  </r>
  <r>
    <n v="1510"/>
    <s v="CA-2017-103611"/>
    <d v="2017-09-12T00:00:00"/>
    <s v="9/15/2017"/>
    <s v="First Class"/>
    <s v="JM-15535"/>
    <s v="Jessica Myrick"/>
    <x v="0"/>
    <s v="United States"/>
    <s v="Los Angeles"/>
    <s v="California"/>
    <n v="90036"/>
    <x v="1"/>
    <s v="FUR-FU-10004270"/>
    <x v="0"/>
    <x v="5"/>
    <s v="Eldon Image Series Desk Accessories, Burgundy"/>
    <n v="8.36"/>
    <n v="2"/>
    <x v="0"/>
    <n v="3.0095999999999998"/>
    <x v="15"/>
    <x v="3"/>
  </r>
  <r>
    <n v="1511"/>
    <s v="CA-2017-100384"/>
    <d v="2017-06-24T00:00:00"/>
    <d v="2017-01-07T00:00:00"/>
    <s v="Standard Class"/>
    <s v="NH-18610"/>
    <s v="Nicole Hansen"/>
    <x v="1"/>
    <s v="United States"/>
    <s v="Pomona"/>
    <s v="California"/>
    <n v="91767"/>
    <x v="1"/>
    <s v="OFF-AR-10002135"/>
    <x v="1"/>
    <x v="6"/>
    <s v="Boston Heavy-Duty Trimline Electric Pencil Sharpeners"/>
    <n v="385.6"/>
    <n v="8"/>
    <x v="0"/>
    <n v="111.824"/>
    <x v="27"/>
    <x v="3"/>
  </r>
  <r>
    <n v="1512"/>
    <s v="CA-2017-100384"/>
    <d v="2017-06-24T00:00:00"/>
    <d v="2017-01-07T00:00:00"/>
    <s v="Standard Class"/>
    <s v="NH-18610"/>
    <s v="Nicole Hansen"/>
    <x v="1"/>
    <s v="United States"/>
    <s v="Pomona"/>
    <s v="California"/>
    <n v="91767"/>
    <x v="1"/>
    <s v="OFF-AR-10003514"/>
    <x v="1"/>
    <x v="6"/>
    <s v="4009 Highlighters by Sanford"/>
    <n v="35.82"/>
    <n v="9"/>
    <x v="0"/>
    <n v="11.820600000000001"/>
    <x v="27"/>
    <x v="3"/>
  </r>
  <r>
    <n v="1513"/>
    <s v="CA-2017-112809"/>
    <d v="2017-08-18T00:00:00"/>
    <s v="8/22/2017"/>
    <s v="Standard Class"/>
    <s v="RA-19915"/>
    <s v="Russell Applegate"/>
    <x v="0"/>
    <s v="United States"/>
    <s v="Dallas"/>
    <s v="Texas"/>
    <n v="75220"/>
    <x v="2"/>
    <s v="OFF-ST-10002276"/>
    <x v="1"/>
    <x v="4"/>
    <s v="Safco Steel Mobile File Cart"/>
    <n v="200.06399999999999"/>
    <n v="3"/>
    <x v="2"/>
    <n v="12.504"/>
    <x v="43"/>
    <x v="3"/>
  </r>
  <r>
    <n v="1514"/>
    <s v="CA-2017-112809"/>
    <d v="2017-08-18T00:00:00"/>
    <s v="8/22/2017"/>
    <s v="Standard Class"/>
    <s v="RA-19915"/>
    <s v="Russell Applegate"/>
    <x v="0"/>
    <s v="United States"/>
    <s v="Dallas"/>
    <s v="Texas"/>
    <n v="75220"/>
    <x v="2"/>
    <s v="OFF-BI-10001098"/>
    <x v="1"/>
    <x v="8"/>
    <s v="Acco D-Ring Binder w/DublLock"/>
    <n v="21.38"/>
    <n v="5"/>
    <x v="3"/>
    <n v="-33.139000000000003"/>
    <x v="43"/>
    <x v="3"/>
  </r>
  <r>
    <n v="1515"/>
    <s v="CA-2017-112809"/>
    <d v="2017-08-18T00:00:00"/>
    <s v="8/22/2017"/>
    <s v="Standard Class"/>
    <s v="RA-19915"/>
    <s v="Russell Applegate"/>
    <x v="0"/>
    <s v="United States"/>
    <s v="Dallas"/>
    <s v="Texas"/>
    <n v="75220"/>
    <x v="2"/>
    <s v="OFF-BI-10001636"/>
    <x v="1"/>
    <x v="8"/>
    <s v="Ibico Plastic and Wire Spiral Binding Combs"/>
    <n v="6.7439999999999998"/>
    <n v="4"/>
    <x v="3"/>
    <n v="-11.4648"/>
    <x v="43"/>
    <x v="3"/>
  </r>
  <r>
    <n v="1516"/>
    <s v="US-2017-160759"/>
    <d v="2017-12-11T00:00:00"/>
    <s v="12/17/2017"/>
    <s v="Standard Class"/>
    <s v="AI-10855"/>
    <s v="Arianne Irving"/>
    <x v="0"/>
    <s v="United States"/>
    <s v="Philadelphia"/>
    <s v="Pennsylvania"/>
    <n v="19120"/>
    <x v="3"/>
    <s v="FUR-CH-10002961"/>
    <x v="0"/>
    <x v="1"/>
    <s v="Leather Task Chair, Black"/>
    <n v="63.686"/>
    <n v="1"/>
    <x v="4"/>
    <n v="-9.0980000000000008"/>
    <x v="22"/>
    <x v="3"/>
  </r>
  <r>
    <n v="1517"/>
    <s v="CA-2017-148446"/>
    <d v="2017-12-10T00:00:00"/>
    <s v="12/14/2017"/>
    <s v="Second Class"/>
    <s v="MC-17845"/>
    <s v="Michael Chen"/>
    <x v="0"/>
    <s v="United States"/>
    <s v="North Las Vegas"/>
    <s v="Nevada"/>
    <n v="89031"/>
    <x v="1"/>
    <s v="FUR-TA-10004256"/>
    <x v="0"/>
    <x v="3"/>
    <s v="Bretford ìJust In Timeî Height-Adjustable Multi-Task Work Tables"/>
    <n v="1669.6"/>
    <n v="4"/>
    <x v="0"/>
    <n v="116.872"/>
    <x v="22"/>
    <x v="3"/>
  </r>
  <r>
    <n v="1518"/>
    <s v="CA-2014-111059"/>
    <d v="2014-02-03T00:00:00"/>
    <d v="2014-06-02T00:00:00"/>
    <s v="Second Class"/>
    <s v="TB-21400"/>
    <s v="Tom Boeckenhauer"/>
    <x v="0"/>
    <s v="United States"/>
    <s v="Seattle"/>
    <s v="Washington"/>
    <n v="98105"/>
    <x v="1"/>
    <s v="OFF-BI-10004593"/>
    <x v="1"/>
    <x v="8"/>
    <s v="Ibico Laser Imprintable Binding System Covers"/>
    <n v="83.84"/>
    <n v="2"/>
    <x v="2"/>
    <n v="27.248000000000001"/>
    <x v="45"/>
    <x v="2"/>
  </r>
  <r>
    <n v="1519"/>
    <s v="CA-2014-111059"/>
    <d v="2014-02-03T00:00:00"/>
    <d v="2014-06-02T00:00:00"/>
    <s v="Second Class"/>
    <s v="TB-21400"/>
    <s v="Tom Boeckenhauer"/>
    <x v="0"/>
    <s v="United States"/>
    <s v="Seattle"/>
    <s v="Washington"/>
    <n v="98105"/>
    <x v="1"/>
    <s v="OFF-BI-10002827"/>
    <x v="1"/>
    <x v="8"/>
    <s v="Avery Durable Poly Binders"/>
    <n v="13.272"/>
    <n v="3"/>
    <x v="2"/>
    <n v="4.3133999999999997"/>
    <x v="45"/>
    <x v="2"/>
  </r>
  <r>
    <n v="1520"/>
    <s v="CA-2017-116204"/>
    <d v="2017-02-11T00:00:00"/>
    <s v="2/14/2017"/>
    <s v="Second Class"/>
    <s v="VW-21775"/>
    <s v="Victoria Wilson"/>
    <x v="1"/>
    <s v="United States"/>
    <s v="San Francisco"/>
    <s v="California"/>
    <n v="94110"/>
    <x v="1"/>
    <s v="OFF-BI-10001759"/>
    <x v="1"/>
    <x v="8"/>
    <s v="Acco Pressboard Covers with Storage Hooks, 14 7/8&quot; x 11&quot;, Dark Blue"/>
    <n v="21.335999999999999"/>
    <n v="7"/>
    <x v="2"/>
    <n v="7.7343000000000002"/>
    <x v="31"/>
    <x v="3"/>
  </r>
  <r>
    <n v="1521"/>
    <s v="CA-2017-109946"/>
    <d v="2017-04-16T00:00:00"/>
    <s v="4/21/2017"/>
    <s v="Standard Class"/>
    <s v="PL-18925"/>
    <s v="Paul Lucas"/>
    <x v="2"/>
    <s v="United States"/>
    <s v="Chicago"/>
    <s v="Illinois"/>
    <n v="60610"/>
    <x v="2"/>
    <s v="OFF-AR-10001419"/>
    <x v="1"/>
    <x v="6"/>
    <s v="Newell 325"/>
    <n v="16.52"/>
    <n v="5"/>
    <x v="2"/>
    <n v="2.0649999999999999"/>
    <x v="4"/>
    <x v="3"/>
  </r>
  <r>
    <n v="1522"/>
    <s v="CA-2015-144806"/>
    <d v="2015-12-06T00:00:00"/>
    <d v="2015-11-12T00:00:00"/>
    <s v="Standard Class"/>
    <s v="GH-14425"/>
    <s v="Gary Hwang"/>
    <x v="0"/>
    <s v="United States"/>
    <s v="Tucson"/>
    <s v="Arizona"/>
    <n v="85705"/>
    <x v="1"/>
    <s v="FUR-FU-10002253"/>
    <x v="0"/>
    <x v="5"/>
    <s v="Howard Miller 13&quot; Diameter Pewter Finish Round Wall Clock"/>
    <n v="206.11199999999999"/>
    <n v="6"/>
    <x v="2"/>
    <n v="48.951599999999999"/>
    <x v="14"/>
    <x v="1"/>
  </r>
  <r>
    <n v="1523"/>
    <s v="CA-2015-144806"/>
    <d v="2015-12-06T00:00:00"/>
    <d v="2015-11-12T00:00:00"/>
    <s v="Standard Class"/>
    <s v="GH-14425"/>
    <s v="Gary Hwang"/>
    <x v="0"/>
    <s v="United States"/>
    <s v="Tucson"/>
    <s v="Arizona"/>
    <n v="85705"/>
    <x v="1"/>
    <s v="OFF-PA-10002586"/>
    <x v="1"/>
    <x v="10"/>
    <s v="Xerox 1970"/>
    <n v="19.920000000000002"/>
    <n v="5"/>
    <x v="2"/>
    <n v="6.7229999999999999"/>
    <x v="14"/>
    <x v="1"/>
  </r>
  <r>
    <n v="1524"/>
    <s v="CA-2015-144806"/>
    <d v="2015-12-06T00:00:00"/>
    <d v="2015-11-12T00:00:00"/>
    <s v="Standard Class"/>
    <s v="GH-14425"/>
    <s v="Gary Hwang"/>
    <x v="0"/>
    <s v="United States"/>
    <s v="Tucson"/>
    <s v="Arizona"/>
    <n v="85705"/>
    <x v="1"/>
    <s v="OFF-PA-10003039"/>
    <x v="1"/>
    <x v="10"/>
    <s v="Xerox 1960"/>
    <n v="198.27199999999999"/>
    <n v="8"/>
    <x v="2"/>
    <n v="61.96"/>
    <x v="14"/>
    <x v="1"/>
  </r>
  <r>
    <n v="1525"/>
    <s v="CA-2015-144806"/>
    <d v="2015-12-06T00:00:00"/>
    <d v="2015-11-12T00:00:00"/>
    <s v="Standard Class"/>
    <s v="GH-14425"/>
    <s v="Gary Hwang"/>
    <x v="0"/>
    <s v="United States"/>
    <s v="Tucson"/>
    <s v="Arizona"/>
    <n v="85705"/>
    <x v="1"/>
    <s v="OFF-ST-10004804"/>
    <x v="1"/>
    <x v="4"/>
    <s v="Belkin 19&quot; Vented Equipment Shelf, Black"/>
    <n v="247.10400000000001"/>
    <n v="6"/>
    <x v="2"/>
    <n v="-58.687199999999997"/>
    <x v="14"/>
    <x v="1"/>
  </r>
  <r>
    <n v="1526"/>
    <s v="CA-2015-144806"/>
    <d v="2015-12-06T00:00:00"/>
    <d v="2015-11-12T00:00:00"/>
    <s v="Standard Class"/>
    <s v="GH-14425"/>
    <s v="Gary Hwang"/>
    <x v="0"/>
    <s v="United States"/>
    <s v="Tucson"/>
    <s v="Arizona"/>
    <n v="85705"/>
    <x v="1"/>
    <s v="OFF-AR-10004042"/>
    <x v="1"/>
    <x v="6"/>
    <s v="BOSTON Model 1800 Electric Pencil Sharpeners, Putty/Woodgrain"/>
    <n v="86.304000000000002"/>
    <n v="6"/>
    <x v="2"/>
    <n v="9.7091999999999992"/>
    <x v="14"/>
    <x v="1"/>
  </r>
  <r>
    <n v="1527"/>
    <s v="CA-2016-122392"/>
    <d v="2016-07-22T00:00:00"/>
    <s v="7/27/2016"/>
    <s v="Standard Class"/>
    <s v="CJ-12010"/>
    <s v="Caroline Jumper"/>
    <x v="0"/>
    <s v="United States"/>
    <s v="Allentown"/>
    <s v="Pennsylvania"/>
    <n v="18103"/>
    <x v="3"/>
    <s v="OFF-AR-10002221"/>
    <x v="1"/>
    <x v="6"/>
    <s v="12 Colored Short Pencils"/>
    <n v="4.16"/>
    <n v="2"/>
    <x v="2"/>
    <n v="0.36399999999999999"/>
    <x v="16"/>
    <x v="0"/>
  </r>
  <r>
    <n v="1528"/>
    <s v="CA-2016-122392"/>
    <d v="2016-07-22T00:00:00"/>
    <s v="7/27/2016"/>
    <s v="Standard Class"/>
    <s v="CJ-12010"/>
    <s v="Caroline Jumper"/>
    <x v="0"/>
    <s v="United States"/>
    <s v="Allentown"/>
    <s v="Pennsylvania"/>
    <n v="18103"/>
    <x v="3"/>
    <s v="FUR-FU-10002456"/>
    <x v="0"/>
    <x v="5"/>
    <s v="Master Caster Door Stop, Large Neon Orange"/>
    <n v="11.648"/>
    <n v="2"/>
    <x v="2"/>
    <n v="3.3488000000000002"/>
    <x v="16"/>
    <x v="0"/>
  </r>
  <r>
    <n v="1529"/>
    <s v="CA-2015-148432"/>
    <d v="2015-11-07T00:00:00"/>
    <d v="2015-10-11T00:00:00"/>
    <s v="Second Class"/>
    <s v="MC-18130"/>
    <s v="Mike Caudle"/>
    <x v="1"/>
    <s v="United States"/>
    <s v="Newark"/>
    <s v="Delaware"/>
    <n v="19711"/>
    <x v="3"/>
    <s v="OFF-FA-10004968"/>
    <x v="1"/>
    <x v="13"/>
    <s v="Rubber Band Ball"/>
    <n v="26.18"/>
    <n v="7"/>
    <x v="0"/>
    <n v="0.52359999999999995"/>
    <x v="6"/>
    <x v="1"/>
  </r>
  <r>
    <n v="1530"/>
    <s v="CA-2015-148432"/>
    <d v="2015-11-07T00:00:00"/>
    <d v="2015-10-11T00:00:00"/>
    <s v="Second Class"/>
    <s v="MC-18130"/>
    <s v="Mike Caudle"/>
    <x v="1"/>
    <s v="United States"/>
    <s v="Newark"/>
    <s v="Delaware"/>
    <n v="19711"/>
    <x v="3"/>
    <s v="OFF-PA-10001274"/>
    <x v="1"/>
    <x v="10"/>
    <s v="Loose Memo Sheets"/>
    <n v="7.3"/>
    <n v="2"/>
    <x v="0"/>
    <n v="3.431"/>
    <x v="6"/>
    <x v="1"/>
  </r>
  <r>
    <n v="1531"/>
    <s v="CA-2015-103793"/>
    <d v="2015-03-26T00:00:00"/>
    <s v="3/31/2015"/>
    <s v="Standard Class"/>
    <s v="BV-11245"/>
    <s v="Benjamin Venier"/>
    <x v="1"/>
    <s v="United States"/>
    <s v="Miami"/>
    <s v="Florida"/>
    <n v="33142"/>
    <x v="0"/>
    <s v="OFF-PA-10001125"/>
    <x v="1"/>
    <x v="10"/>
    <s v="Xerox 1988"/>
    <n v="74.352000000000004"/>
    <n v="3"/>
    <x v="2"/>
    <n v="23.234999999999999"/>
    <x v="29"/>
    <x v="1"/>
  </r>
  <r>
    <n v="1532"/>
    <s v="CA-2017-159884"/>
    <d v="2017-08-31T00:00:00"/>
    <d v="2017-05-09T00:00:00"/>
    <s v="Standard Class"/>
    <s v="JF-15490"/>
    <s v="Jeremy Farry"/>
    <x v="0"/>
    <s v="United States"/>
    <s v="Tempe"/>
    <s v="Arizona"/>
    <n v="85281"/>
    <x v="1"/>
    <s v="OFF-ST-10000344"/>
    <x v="1"/>
    <x v="4"/>
    <s v="Neat Ideas Personal Hanging Folder Files, Black"/>
    <n v="10.744"/>
    <n v="1"/>
    <x v="2"/>
    <n v="0.80579999999999996"/>
    <x v="43"/>
    <x v="3"/>
  </r>
  <r>
    <n v="1533"/>
    <s v="CA-2017-159884"/>
    <d v="2017-08-31T00:00:00"/>
    <d v="2017-05-09T00:00:00"/>
    <s v="Standard Class"/>
    <s v="JF-15490"/>
    <s v="Jeremy Farry"/>
    <x v="0"/>
    <s v="United States"/>
    <s v="Tempe"/>
    <s v="Arizona"/>
    <n v="85281"/>
    <x v="1"/>
    <s v="OFF-FA-10000585"/>
    <x v="1"/>
    <x v="13"/>
    <s v="OIC Bulk Pack Metal Binder Clips"/>
    <n v="8.3759999999999994"/>
    <n v="3"/>
    <x v="2"/>
    <n v="2.7222"/>
    <x v="43"/>
    <x v="3"/>
  </r>
  <r>
    <n v="1534"/>
    <s v="CA-2016-139885"/>
    <d v="2016-12-04T00:00:00"/>
    <d v="2016-08-12T00:00:00"/>
    <s v="Standard Class"/>
    <s v="EB-13840"/>
    <s v="Ellis Ballard"/>
    <x v="1"/>
    <s v="United States"/>
    <s v="New York City"/>
    <s v="New York"/>
    <n v="10035"/>
    <x v="3"/>
    <s v="OFF-ST-10003324"/>
    <x v="1"/>
    <x v="4"/>
    <s v="Belkin OmniView SE Rackmount Kit"/>
    <n v="212.88"/>
    <n v="6"/>
    <x v="0"/>
    <n v="0"/>
    <x v="5"/>
    <x v="0"/>
  </r>
  <r>
    <n v="1535"/>
    <s v="CA-2017-124086"/>
    <d v="2017-02-10T00:00:00"/>
    <s v="2/14/2017"/>
    <s v="Standard Class"/>
    <s v="MP-18175"/>
    <s v="Mike Pelletier"/>
    <x v="2"/>
    <s v="United States"/>
    <s v="Laguna Niguel"/>
    <s v="California"/>
    <n v="92677"/>
    <x v="1"/>
    <s v="FUR-BO-10004015"/>
    <x v="0"/>
    <x v="0"/>
    <s v="Bush Andora Bookcase, Maple/Graphite Gray Finish"/>
    <n v="203.983"/>
    <n v="2"/>
    <x v="11"/>
    <n v="16.7986"/>
    <x v="31"/>
    <x v="3"/>
  </r>
  <r>
    <n v="1536"/>
    <s v="CA-2016-112389"/>
    <d v="2016-10-29T00:00:00"/>
    <d v="2016-02-11T00:00:00"/>
    <s v="Standard Class"/>
    <s v="JM-15655"/>
    <s v="Jim Mitchum"/>
    <x v="1"/>
    <s v="United States"/>
    <s v="Bridgeton"/>
    <s v="New Jersey"/>
    <n v="8302"/>
    <x v="3"/>
    <s v="OFF-ST-10000419"/>
    <x v="1"/>
    <x v="4"/>
    <s v="Rogers Jumbo File, Granite"/>
    <n v="40.74"/>
    <n v="3"/>
    <x v="0"/>
    <n v="0.40739999999999998"/>
    <x v="32"/>
    <x v="0"/>
  </r>
  <r>
    <n v="1537"/>
    <s v="CA-2016-112389"/>
    <d v="2016-10-29T00:00:00"/>
    <d v="2016-02-11T00:00:00"/>
    <s v="Standard Class"/>
    <s v="JM-15655"/>
    <s v="Jim Mitchum"/>
    <x v="1"/>
    <s v="United States"/>
    <s v="Bridgeton"/>
    <s v="New Jersey"/>
    <n v="8302"/>
    <x v="3"/>
    <s v="OFF-AP-10001626"/>
    <x v="1"/>
    <x v="9"/>
    <s v="Commercial WindTunnel Clean Air Upright Vacuum, Replacement Belts, Filtration Bags"/>
    <n v="11.67"/>
    <n v="3"/>
    <x v="0"/>
    <n v="3.0341999999999998"/>
    <x v="32"/>
    <x v="0"/>
  </r>
  <r>
    <n v="1538"/>
    <s v="CA-2017-121888"/>
    <d v="2017-09-15T00:00:00"/>
    <s v="9/17/2017"/>
    <s v="Second Class"/>
    <s v="CL-11890"/>
    <s v="Carl Ludwig"/>
    <x v="0"/>
    <s v="United States"/>
    <s v="Everett"/>
    <s v="Massachusetts"/>
    <n v="2149"/>
    <x v="3"/>
    <s v="TEC-PH-10000439"/>
    <x v="2"/>
    <x v="7"/>
    <s v="GE DSL Phone Line Filter"/>
    <n v="39.99"/>
    <n v="1"/>
    <x v="0"/>
    <n v="11.597099999999999"/>
    <x v="15"/>
    <x v="3"/>
  </r>
  <r>
    <n v="1539"/>
    <s v="CA-2017-121888"/>
    <d v="2017-09-15T00:00:00"/>
    <s v="9/17/2017"/>
    <s v="Second Class"/>
    <s v="CL-11890"/>
    <s v="Carl Ludwig"/>
    <x v="0"/>
    <s v="United States"/>
    <s v="Everett"/>
    <s v="Massachusetts"/>
    <n v="2149"/>
    <x v="3"/>
    <s v="OFF-AR-10003478"/>
    <x v="1"/>
    <x v="6"/>
    <s v="Avery Hi-Liter EverBold Pen Style Fluorescent Highlighters, 4/Pack"/>
    <n v="16.28"/>
    <n v="2"/>
    <x v="0"/>
    <n v="6.5119999999999996"/>
    <x v="15"/>
    <x v="3"/>
  </r>
  <r>
    <n v="1540"/>
    <s v="CA-2017-121888"/>
    <d v="2017-09-15T00:00:00"/>
    <s v="9/17/2017"/>
    <s v="Second Class"/>
    <s v="CL-11890"/>
    <s v="Carl Ludwig"/>
    <x v="0"/>
    <s v="United States"/>
    <s v="Everett"/>
    <s v="Massachusetts"/>
    <n v="2149"/>
    <x v="3"/>
    <s v="FUR-BO-10002545"/>
    <x v="0"/>
    <x v="0"/>
    <s v="Atlantic Metals Mobile 3-Shelf Bookcases, Custom Colors"/>
    <n v="782.94"/>
    <n v="3"/>
    <x v="0"/>
    <n v="203.56440000000001"/>
    <x v="15"/>
    <x v="3"/>
  </r>
  <r>
    <n v="1541"/>
    <s v="CA-2017-121888"/>
    <d v="2017-09-15T00:00:00"/>
    <s v="9/17/2017"/>
    <s v="Second Class"/>
    <s v="CL-11890"/>
    <s v="Carl Ludwig"/>
    <x v="0"/>
    <s v="United States"/>
    <s v="Everett"/>
    <s v="Massachusetts"/>
    <n v="2149"/>
    <x v="3"/>
    <s v="OFF-BI-10001765"/>
    <x v="1"/>
    <x v="8"/>
    <s v="Wilson Jones Heavy-Duty Casebound Ring Binders with Metal Hinges"/>
    <n v="242.48"/>
    <n v="7"/>
    <x v="0"/>
    <n v="116.3904"/>
    <x v="15"/>
    <x v="3"/>
  </r>
  <r>
    <n v="1542"/>
    <s v="CA-2014-166884"/>
    <d v="2014-03-11T00:00:00"/>
    <s v="3/16/2014"/>
    <s v="Second Class"/>
    <s v="CK-12205"/>
    <s v="Chloris Kastensmidt"/>
    <x v="0"/>
    <s v="United States"/>
    <s v="Columbus"/>
    <s v="Ohio"/>
    <n v="43229"/>
    <x v="3"/>
    <s v="FUR-FU-10003981"/>
    <x v="0"/>
    <x v="5"/>
    <s v="Eldon Wave Desk Accessories"/>
    <n v="8.32"/>
    <n v="5"/>
    <x v="2"/>
    <n v="2.2879999999999998"/>
    <x v="34"/>
    <x v="2"/>
  </r>
  <r>
    <n v="1543"/>
    <s v="CA-2014-166884"/>
    <d v="2014-03-11T00:00:00"/>
    <s v="3/16/2014"/>
    <s v="Second Class"/>
    <s v="CK-12205"/>
    <s v="Chloris Kastensmidt"/>
    <x v="0"/>
    <s v="United States"/>
    <s v="Columbus"/>
    <s v="Ohio"/>
    <n v="43229"/>
    <x v="3"/>
    <s v="OFF-FA-10001561"/>
    <x v="1"/>
    <x v="13"/>
    <s v="Stockwell Push Pins"/>
    <n v="10.464"/>
    <n v="6"/>
    <x v="2"/>
    <n v="1.7003999999999999"/>
    <x v="34"/>
    <x v="2"/>
  </r>
  <r>
    <n v="1544"/>
    <s v="CA-2014-107181"/>
    <d v="2014-02-04T00:00:00"/>
    <d v="2014-08-02T00:00:00"/>
    <s v="Standard Class"/>
    <s v="DB-13270"/>
    <s v="Deborah Brumfield"/>
    <x v="2"/>
    <s v="United States"/>
    <s v="San Diego"/>
    <s v="California"/>
    <n v="92024"/>
    <x v="1"/>
    <s v="OFF-BI-10004230"/>
    <x v="1"/>
    <x v="8"/>
    <s v="GBC Recycled Grain Textured Covers"/>
    <n v="82.896000000000001"/>
    <n v="3"/>
    <x v="2"/>
    <n v="29.0136"/>
    <x v="45"/>
    <x v="2"/>
  </r>
  <r>
    <n v="1545"/>
    <s v="CA-2014-107181"/>
    <d v="2014-02-04T00:00:00"/>
    <d v="2014-08-02T00:00:00"/>
    <s v="Standard Class"/>
    <s v="DB-13270"/>
    <s v="Deborah Brumfield"/>
    <x v="2"/>
    <s v="United States"/>
    <s v="San Diego"/>
    <s v="California"/>
    <n v="92024"/>
    <x v="1"/>
    <s v="OFF-PA-10000350"/>
    <x v="1"/>
    <x v="10"/>
    <s v="Message Book, Standard Line &quot;While You Were Out&quot;, 5 1/2&quot; X 4&quot;, 200 Sets/Book"/>
    <n v="34.24"/>
    <n v="4"/>
    <x v="0"/>
    <n v="16.0928"/>
    <x v="45"/>
    <x v="2"/>
  </r>
  <r>
    <n v="1546"/>
    <s v="CA-2014-150245"/>
    <d v="2014-12-31T00:00:00"/>
    <d v="2015-04-01T00:00:00"/>
    <s v="Second Class"/>
    <s v="PC-18745"/>
    <s v="Pamela Coakley"/>
    <x v="1"/>
    <s v="United States"/>
    <s v="Watertown"/>
    <s v="New York"/>
    <n v="13601"/>
    <x v="3"/>
    <s v="FUR-BO-10002613"/>
    <x v="0"/>
    <x v="0"/>
    <s v="Atlantic Metals Mobile 4-Shelf Bookcases, Custom Colors"/>
    <n v="1573.4880000000001"/>
    <n v="7"/>
    <x v="2"/>
    <n v="196.68600000000001"/>
    <x v="20"/>
    <x v="2"/>
  </r>
  <r>
    <n v="1547"/>
    <s v="CA-2015-111395"/>
    <d v="2015-11-23T00:00:00"/>
    <s v="11/27/2015"/>
    <s v="Standard Class"/>
    <s v="VB-21745"/>
    <s v="Victoria Brennan"/>
    <x v="1"/>
    <s v="United States"/>
    <s v="San Antonio"/>
    <s v="Texas"/>
    <n v="78207"/>
    <x v="2"/>
    <s v="OFF-PA-10000994"/>
    <x v="1"/>
    <x v="10"/>
    <s v="Xerox 1915"/>
    <n v="335.52"/>
    <n v="4"/>
    <x v="2"/>
    <n v="117.432"/>
    <x v="6"/>
    <x v="1"/>
  </r>
  <r>
    <n v="1548"/>
    <s v="CA-2015-111395"/>
    <d v="2015-11-23T00:00:00"/>
    <s v="11/27/2015"/>
    <s v="Standard Class"/>
    <s v="VB-21745"/>
    <s v="Victoria Brennan"/>
    <x v="1"/>
    <s v="United States"/>
    <s v="San Antonio"/>
    <s v="Texas"/>
    <n v="78207"/>
    <x v="2"/>
    <s v="OFF-BI-10002867"/>
    <x v="1"/>
    <x v="8"/>
    <s v="GBC Recycled Regency Composition Covers"/>
    <n v="23.911999999999999"/>
    <n v="2"/>
    <x v="3"/>
    <n v="-40.650399999999998"/>
    <x v="6"/>
    <x v="1"/>
  </r>
  <r>
    <n v="1549"/>
    <s v="CA-2015-111395"/>
    <d v="2015-11-23T00:00:00"/>
    <s v="11/27/2015"/>
    <s v="Standard Class"/>
    <s v="VB-21745"/>
    <s v="Victoria Brennan"/>
    <x v="1"/>
    <s v="United States"/>
    <s v="San Antonio"/>
    <s v="Texas"/>
    <n v="78207"/>
    <x v="2"/>
    <s v="OFF-ST-10001291"/>
    <x v="1"/>
    <x v="4"/>
    <s v="Tenex Personal Self-Stacking Standard File Box, Black/Gray"/>
    <n v="27.056000000000001"/>
    <n v="2"/>
    <x v="2"/>
    <n v="2.3673999999999999"/>
    <x v="6"/>
    <x v="1"/>
  </r>
  <r>
    <n v="1550"/>
    <s v="CA-2014-134278"/>
    <d v="2014-07-06T00:00:00"/>
    <d v="2014-08-07T00:00:00"/>
    <s v="First Class"/>
    <s v="EP-13915"/>
    <s v="Emily Phan"/>
    <x v="0"/>
    <s v="United States"/>
    <s v="New York City"/>
    <s v="New York"/>
    <n v="10011"/>
    <x v="3"/>
    <s v="TEC-CO-10001046"/>
    <x v="2"/>
    <x v="16"/>
    <s v="Canon Imageclass D680 Copier / Fax"/>
    <n v="559.99199999999996"/>
    <n v="1"/>
    <x v="2"/>
    <n v="174.9975"/>
    <x v="39"/>
    <x v="2"/>
  </r>
  <r>
    <n v="1551"/>
    <s v="US-2017-124926"/>
    <d v="2017-11-13T00:00:00"/>
    <s v="11/18/2017"/>
    <s v="Second Class"/>
    <s v="ME-17320"/>
    <s v="Maria Etezadi"/>
    <x v="2"/>
    <s v="United States"/>
    <s v="Houston"/>
    <s v="Texas"/>
    <n v="77095"/>
    <x v="2"/>
    <s v="OFF-AP-10004868"/>
    <x v="1"/>
    <x v="9"/>
    <s v="Hoover Commercial Soft Guard Upright Vacuum And Disposable Filtration Bags"/>
    <n v="9.3239999999999998"/>
    <n v="6"/>
    <x v="3"/>
    <n v="-24.708600000000001"/>
    <x v="23"/>
    <x v="3"/>
  </r>
  <r>
    <n v="1552"/>
    <s v="CA-2016-159345"/>
    <d v="2016-06-17T00:00:00"/>
    <s v="6/22/2016"/>
    <s v="Standard Class"/>
    <s v="IG-15085"/>
    <s v="Ivan Gibson"/>
    <x v="0"/>
    <s v="United States"/>
    <s v="San Diego"/>
    <s v="California"/>
    <n v="92024"/>
    <x v="1"/>
    <s v="OFF-PA-10000806"/>
    <x v="1"/>
    <x v="10"/>
    <s v="Xerox 1934"/>
    <n v="111.96"/>
    <n v="2"/>
    <x v="0"/>
    <n v="54.860399999999998"/>
    <x v="1"/>
    <x v="0"/>
  </r>
  <r>
    <n v="1553"/>
    <s v="CA-2014-130274"/>
    <d v="2014-05-03T00:00:00"/>
    <d v="2014-05-05T00:00:00"/>
    <s v="First Class"/>
    <s v="JS-15940"/>
    <s v="Joni Sundaresam"/>
    <x v="2"/>
    <s v="United States"/>
    <s v="Appleton"/>
    <s v="Wisconsin"/>
    <n v="54915"/>
    <x v="2"/>
    <s v="OFF-LA-10002195"/>
    <x v="1"/>
    <x v="2"/>
    <s v="Avery 481"/>
    <n v="21.56"/>
    <n v="7"/>
    <x v="0"/>
    <n v="10.348800000000001"/>
    <x v="8"/>
    <x v="2"/>
  </r>
  <r>
    <n v="1554"/>
    <s v="CA-2017-158386"/>
    <d v="2017-10-16T00:00:00"/>
    <s v="10/21/2017"/>
    <s v="Standard Class"/>
    <s v="BO-11425"/>
    <s v="Bobby Odegard"/>
    <x v="0"/>
    <s v="United States"/>
    <s v="Richmond"/>
    <s v="Kentucky"/>
    <n v="40475"/>
    <x v="0"/>
    <s v="OFF-BI-10003719"/>
    <x v="1"/>
    <x v="8"/>
    <s v="Large Capacity Hanging Post Binders"/>
    <n v="124.75"/>
    <n v="5"/>
    <x v="0"/>
    <n v="57.384999999999998"/>
    <x v="13"/>
    <x v="3"/>
  </r>
  <r>
    <n v="1555"/>
    <s v="CA-2015-111507"/>
    <d v="2015-02-06T00:00:00"/>
    <s v="2/13/2015"/>
    <s v="Standard Class"/>
    <s v="VW-21775"/>
    <s v="Victoria Wilson"/>
    <x v="1"/>
    <s v="United States"/>
    <s v="Bellevue"/>
    <s v="Washington"/>
    <n v="98006"/>
    <x v="1"/>
    <s v="OFF-AR-10001315"/>
    <x v="1"/>
    <x v="6"/>
    <s v="Newell 310"/>
    <n v="5.28"/>
    <n v="3"/>
    <x v="0"/>
    <n v="1.5311999999999999"/>
    <x v="36"/>
    <x v="1"/>
  </r>
  <r>
    <n v="1556"/>
    <s v="CA-2017-120761"/>
    <d v="2017-09-04T00:00:00"/>
    <d v="2017-08-09T00:00:00"/>
    <s v="Standard Class"/>
    <s v="AB-10150"/>
    <s v="Aimee Bixby"/>
    <x v="0"/>
    <s v="United States"/>
    <s v="Long Beach"/>
    <s v="New York"/>
    <n v="11561"/>
    <x v="3"/>
    <s v="TEC-AC-10000171"/>
    <x v="2"/>
    <x v="11"/>
    <s v="Verbatim 25 GB 6x Blu-ray Single Layer Recordable Disc, 25/Pack"/>
    <n v="91.96"/>
    <n v="4"/>
    <x v="0"/>
    <n v="39.5428"/>
    <x v="15"/>
    <x v="3"/>
  </r>
  <r>
    <n v="1557"/>
    <s v="CA-2016-109176"/>
    <d v="2016-05-09T00:00:00"/>
    <s v="5/15/2016"/>
    <s v="Standard Class"/>
    <s v="JW-16075"/>
    <s v="Julia West"/>
    <x v="0"/>
    <s v="United States"/>
    <s v="Philadelphia"/>
    <s v="Pennsylvania"/>
    <n v="19140"/>
    <x v="3"/>
    <s v="OFF-EN-10003134"/>
    <x v="1"/>
    <x v="12"/>
    <s v="Staple envelope"/>
    <n v="9.3439999999999994"/>
    <n v="1"/>
    <x v="2"/>
    <n v="3.504"/>
    <x v="35"/>
    <x v="0"/>
  </r>
  <r>
    <n v="1558"/>
    <s v="CA-2016-109176"/>
    <d v="2016-05-09T00:00:00"/>
    <s v="5/15/2016"/>
    <s v="Standard Class"/>
    <s v="JW-16075"/>
    <s v="Julia West"/>
    <x v="0"/>
    <s v="United States"/>
    <s v="Philadelphia"/>
    <s v="Pennsylvania"/>
    <n v="19140"/>
    <x v="3"/>
    <s v="OFF-AR-10001955"/>
    <x v="1"/>
    <x v="6"/>
    <s v="Newell 319"/>
    <n v="79.36"/>
    <n v="5"/>
    <x v="2"/>
    <n v="9.92"/>
    <x v="35"/>
    <x v="0"/>
  </r>
  <r>
    <n v="1559"/>
    <s v="CA-2015-112116"/>
    <d v="2015-03-16T00:00:00"/>
    <s v="3/18/2015"/>
    <s v="Second Class"/>
    <s v="JE-15475"/>
    <s v="Jeremy Ellison"/>
    <x v="0"/>
    <s v="United States"/>
    <s v="Seattle"/>
    <s v="Washington"/>
    <n v="98103"/>
    <x v="1"/>
    <s v="FUR-TA-10001039"/>
    <x v="0"/>
    <x v="3"/>
    <s v="KI Adjustable-Height Table"/>
    <n v="171.96"/>
    <n v="2"/>
    <x v="0"/>
    <n v="44.709600000000002"/>
    <x v="29"/>
    <x v="1"/>
  </r>
  <r>
    <n v="1560"/>
    <s v="CA-2016-126809"/>
    <d v="2016-04-09T00:00:00"/>
    <s v="4/13/2016"/>
    <s v="Standard Class"/>
    <s v="EB-13750"/>
    <s v="Edward Becker"/>
    <x v="1"/>
    <s v="United States"/>
    <s v="Seattle"/>
    <s v="Washington"/>
    <n v="98103"/>
    <x v="1"/>
    <s v="OFF-BI-10003712"/>
    <x v="1"/>
    <x v="8"/>
    <s v="Acco Pressboard Covers with Storage Hooks, 14 7/8&quot; x 11&quot;, Light Blue"/>
    <n v="35.351999999999997"/>
    <n v="9"/>
    <x v="2"/>
    <n v="12.815099999999999"/>
    <x v="25"/>
    <x v="0"/>
  </r>
  <r>
    <n v="1561"/>
    <s v="CA-2014-105172"/>
    <d v="2014-04-04T00:00:00"/>
    <d v="2014-09-04T00:00:00"/>
    <s v="Standard Class"/>
    <s v="PK-18910"/>
    <s v="Paul Knutson"/>
    <x v="2"/>
    <s v="United States"/>
    <s v="San Francisco"/>
    <s v="California"/>
    <n v="94109"/>
    <x v="1"/>
    <s v="OFF-LA-10001641"/>
    <x v="1"/>
    <x v="2"/>
    <s v="Avery 518"/>
    <n v="18.899999999999999"/>
    <n v="6"/>
    <x v="0"/>
    <n v="9.0719999999999992"/>
    <x v="41"/>
    <x v="2"/>
  </r>
  <r>
    <n v="1562"/>
    <s v="CA-2017-107293"/>
    <d v="2017-09-05T00:00:00"/>
    <d v="2017-06-09T00:00:00"/>
    <s v="First Class"/>
    <s v="CS-12400"/>
    <s v="Christopher Schild"/>
    <x v="2"/>
    <s v="United States"/>
    <s v="Seattle"/>
    <s v="Washington"/>
    <n v="98115"/>
    <x v="1"/>
    <s v="OFF-AR-10003732"/>
    <x v="1"/>
    <x v="6"/>
    <s v="Newell 333"/>
    <n v="2.78"/>
    <n v="1"/>
    <x v="0"/>
    <n v="0.7228"/>
    <x v="15"/>
    <x v="3"/>
  </r>
  <r>
    <n v="1563"/>
    <s v="US-2017-102890"/>
    <d v="2017-06-30T00:00:00"/>
    <s v="6/30/2017"/>
    <s v="Same Day"/>
    <s v="SG-20470"/>
    <s v="Sheri Gordon"/>
    <x v="0"/>
    <s v="United States"/>
    <s v="New York City"/>
    <s v="New York"/>
    <n v="10011"/>
    <x v="3"/>
    <s v="FUR-TA-10000577"/>
    <x v="0"/>
    <x v="3"/>
    <s v="Bretford CR4500 Series Slim Rectangular Table"/>
    <n v="1044.6300000000001"/>
    <n v="5"/>
    <x v="10"/>
    <n v="-295.9785"/>
    <x v="27"/>
    <x v="3"/>
  </r>
  <r>
    <n v="1564"/>
    <s v="CA-2015-158554"/>
    <d v="2015-11-09T00:00:00"/>
    <d v="2015-09-11T00:00:00"/>
    <s v="Same Day"/>
    <s v="CM-12190"/>
    <s v="Charlotte Melton"/>
    <x v="0"/>
    <s v="United States"/>
    <s v="Philadelphia"/>
    <s v="Pennsylvania"/>
    <n v="19134"/>
    <x v="3"/>
    <s v="OFF-PA-10004000"/>
    <x v="1"/>
    <x v="10"/>
    <s v="While You Were Out Pads, 50 per Pad, 4 x 5 1/4, Green Cycle"/>
    <n v="11.352"/>
    <n v="3"/>
    <x v="2"/>
    <n v="4.1151"/>
    <x v="6"/>
    <x v="1"/>
  </r>
  <r>
    <n v="1565"/>
    <s v="CA-2014-116239"/>
    <d v="2014-03-04T00:00:00"/>
    <d v="2014-04-03T00:00:00"/>
    <s v="Same Day"/>
    <s v="CL-12565"/>
    <s v="Clay Ludtke"/>
    <x v="0"/>
    <s v="United States"/>
    <s v="Columbia"/>
    <s v="South Carolina"/>
    <n v="29203"/>
    <x v="0"/>
    <s v="OFF-ST-10001370"/>
    <x v="1"/>
    <x v="4"/>
    <s v="Sensible Storage WireTech Storage Systems"/>
    <n v="354.9"/>
    <n v="5"/>
    <x v="0"/>
    <n v="17.745000000000001"/>
    <x v="34"/>
    <x v="2"/>
  </r>
  <r>
    <n v="1566"/>
    <s v="CA-2015-132101"/>
    <d v="2015-03-19T00:00:00"/>
    <s v="3/25/2015"/>
    <s v="Standard Class"/>
    <s v="JO-15550"/>
    <s v="Jesus Ocampo"/>
    <x v="2"/>
    <s v="United States"/>
    <s v="Seattle"/>
    <s v="Washington"/>
    <n v="98105"/>
    <x v="1"/>
    <s v="TEC-PH-10004539"/>
    <x v="2"/>
    <x v="7"/>
    <s v="Wireless Extenders zBoost YX545 SOHO Signal Booster"/>
    <n v="453.57600000000002"/>
    <n v="3"/>
    <x v="2"/>
    <n v="39.687899999999999"/>
    <x v="29"/>
    <x v="1"/>
  </r>
  <r>
    <n v="1567"/>
    <s v="CA-2015-129112"/>
    <d v="2015-11-29T00:00:00"/>
    <s v="11/30/2015"/>
    <s v="First Class"/>
    <s v="AW-10840"/>
    <s v="Anthony Witt"/>
    <x v="0"/>
    <s v="United States"/>
    <s v="Allen"/>
    <s v="Texas"/>
    <n v="75002"/>
    <x v="2"/>
    <s v="TEC-AC-10003038"/>
    <x v="2"/>
    <x v="11"/>
    <s v="Kingston Digital DataTraveler 16GB USB 2.0"/>
    <n v="21.48"/>
    <n v="3"/>
    <x v="2"/>
    <n v="-0.26850000000000002"/>
    <x v="6"/>
    <x v="1"/>
  </r>
  <r>
    <n v="1568"/>
    <s v="CA-2015-129112"/>
    <d v="2015-11-29T00:00:00"/>
    <s v="11/30/2015"/>
    <s v="First Class"/>
    <s v="AW-10840"/>
    <s v="Anthony Witt"/>
    <x v="0"/>
    <s v="United States"/>
    <s v="Allen"/>
    <s v="Texas"/>
    <n v="75002"/>
    <x v="2"/>
    <s v="OFF-BI-10000088"/>
    <x v="1"/>
    <x v="8"/>
    <s v="GBC Imprintable Covers"/>
    <n v="8.7840000000000007"/>
    <n v="4"/>
    <x v="3"/>
    <n v="-13.6152"/>
    <x v="6"/>
    <x v="1"/>
  </r>
  <r>
    <n v="1569"/>
    <s v="US-2017-152002"/>
    <d v="2017-06-11T00:00:00"/>
    <d v="2017-11-06T00:00:00"/>
    <s v="Same Day"/>
    <s v="DV-13465"/>
    <s v="Dianna Vittorini"/>
    <x v="0"/>
    <s v="United States"/>
    <s v="Los Angeles"/>
    <s v="California"/>
    <n v="90004"/>
    <x v="1"/>
    <s v="OFF-PA-10000357"/>
    <x v="1"/>
    <x v="10"/>
    <s v="White Dual Perf Computer Printout Paper, 2700 Sheets, 1 Part, Heavyweight, 20 lbs., 14 7/8 x 11"/>
    <n v="122.97"/>
    <n v="3"/>
    <x v="0"/>
    <n v="60.255299999999998"/>
    <x v="27"/>
    <x v="3"/>
  </r>
  <r>
    <n v="1570"/>
    <s v="CA-2017-165029"/>
    <d v="2017-11-26T00:00:00"/>
    <s v="11/30/2017"/>
    <s v="Standard Class"/>
    <s v="AH-10075"/>
    <s v="Adam Hart"/>
    <x v="1"/>
    <s v="United States"/>
    <s v="Atlanta"/>
    <s v="Georgia"/>
    <n v="30318"/>
    <x v="0"/>
    <s v="OFF-AR-10003504"/>
    <x v="1"/>
    <x v="6"/>
    <s v="Newell 347"/>
    <n v="12.84"/>
    <n v="3"/>
    <x v="0"/>
    <n v="3.7235999999999998"/>
    <x v="23"/>
    <x v="3"/>
  </r>
  <r>
    <n v="1571"/>
    <s v="US-2014-157385"/>
    <d v="2014-11-23T00:00:00"/>
    <s v="11/25/2014"/>
    <s v="First Class"/>
    <s v="SC-20095"/>
    <s v="Sanjit Chand"/>
    <x v="0"/>
    <s v="United States"/>
    <s v="Los Angeles"/>
    <s v="California"/>
    <n v="90004"/>
    <x v="1"/>
    <s v="FUR-CH-10000863"/>
    <x v="0"/>
    <x v="1"/>
    <s v="Novimex Swivel Fabric Task Chair"/>
    <n v="603.91999999999996"/>
    <n v="5"/>
    <x v="2"/>
    <n v="-67.941000000000003"/>
    <x v="7"/>
    <x v="2"/>
  </r>
  <r>
    <n v="1572"/>
    <s v="US-2014-157385"/>
    <d v="2014-11-23T00:00:00"/>
    <s v="11/25/2014"/>
    <s v="First Class"/>
    <s v="SC-20095"/>
    <s v="Sanjit Chand"/>
    <x v="0"/>
    <s v="United States"/>
    <s v="Los Angeles"/>
    <s v="California"/>
    <n v="90004"/>
    <x v="1"/>
    <s v="OFF-EN-10003160"/>
    <x v="1"/>
    <x v="12"/>
    <s v="Pastel Pink Envelopes"/>
    <n v="21.84"/>
    <n v="3"/>
    <x v="0"/>
    <n v="10.4832"/>
    <x v="7"/>
    <x v="2"/>
  </r>
  <r>
    <n v="1573"/>
    <s v="US-2014-157385"/>
    <d v="2014-11-23T00:00:00"/>
    <s v="11/25/2014"/>
    <s v="First Class"/>
    <s v="SC-20095"/>
    <s v="Sanjit Chand"/>
    <x v="0"/>
    <s v="United States"/>
    <s v="Los Angeles"/>
    <s v="California"/>
    <n v="90004"/>
    <x v="1"/>
    <s v="TEC-AC-10003280"/>
    <x v="2"/>
    <x v="11"/>
    <s v="Belkin F8E887 USB Wired Ergonomic Keyboard"/>
    <n v="29.99"/>
    <n v="1"/>
    <x v="0"/>
    <n v="6.2979000000000003"/>
    <x v="7"/>
    <x v="2"/>
  </r>
  <r>
    <n v="1574"/>
    <s v="US-2014-157385"/>
    <d v="2014-11-23T00:00:00"/>
    <s v="11/25/2014"/>
    <s v="First Class"/>
    <s v="SC-20095"/>
    <s v="Sanjit Chand"/>
    <x v="0"/>
    <s v="United States"/>
    <s v="Los Angeles"/>
    <s v="California"/>
    <n v="90004"/>
    <x v="1"/>
    <s v="FUR-CH-10000595"/>
    <x v="0"/>
    <x v="1"/>
    <s v="Safco Contoured Stacking Chairs"/>
    <n v="381.44"/>
    <n v="2"/>
    <x v="2"/>
    <n v="23.84"/>
    <x v="7"/>
    <x v="2"/>
  </r>
  <r>
    <n v="1575"/>
    <s v="CA-2014-101602"/>
    <d v="2014-12-15T00:00:00"/>
    <s v="12/18/2014"/>
    <s v="First Class"/>
    <s v="MC-18100"/>
    <s v="Mick Crebagga"/>
    <x v="0"/>
    <s v="United States"/>
    <s v="El Paso"/>
    <s v="Texas"/>
    <n v="79907"/>
    <x v="2"/>
    <s v="TEC-PH-10000169"/>
    <x v="2"/>
    <x v="7"/>
    <s v="ARKON Windshield Dashboard Air Vent Car Mount Holder"/>
    <n v="40.68"/>
    <n v="3"/>
    <x v="2"/>
    <n v="-9.1530000000000005"/>
    <x v="20"/>
    <x v="2"/>
  </r>
  <r>
    <n v="1576"/>
    <s v="CA-2014-101602"/>
    <d v="2014-12-15T00:00:00"/>
    <s v="12/18/2014"/>
    <s v="First Class"/>
    <s v="MC-18100"/>
    <s v="Mick Crebagga"/>
    <x v="0"/>
    <s v="United States"/>
    <s v="El Paso"/>
    <s v="Texas"/>
    <n v="79907"/>
    <x v="2"/>
    <s v="FUR-CH-10004675"/>
    <x v="0"/>
    <x v="1"/>
    <s v="Lifetime Advantage Folding Chairs, 4/Carton"/>
    <n v="763.28"/>
    <n v="5"/>
    <x v="4"/>
    <n v="-21.808"/>
    <x v="20"/>
    <x v="2"/>
  </r>
  <r>
    <n v="1577"/>
    <s v="CA-2016-109057"/>
    <d v="2016-04-22T00:00:00"/>
    <s v="4/27/2016"/>
    <s v="Standard Class"/>
    <s v="TT-21460"/>
    <s v="Tonja Turnell"/>
    <x v="2"/>
    <s v="United States"/>
    <s v="Aurora"/>
    <s v="Illinois"/>
    <n v="60505"/>
    <x v="2"/>
    <s v="OFF-ST-10002406"/>
    <x v="1"/>
    <x v="4"/>
    <s v="Pizazz Global Quick File"/>
    <n v="23.952000000000002"/>
    <n v="2"/>
    <x v="2"/>
    <n v="2.3952"/>
    <x v="25"/>
    <x v="0"/>
  </r>
  <r>
    <n v="1578"/>
    <s v="CA-2016-154403"/>
    <d v="2016-05-23T00:00:00"/>
    <s v="5/27/2016"/>
    <s v="Standard Class"/>
    <s v="AP-10720"/>
    <s v="Anne Pryor"/>
    <x v="2"/>
    <s v="United States"/>
    <s v="Florence"/>
    <s v="Alabama"/>
    <n v="35630"/>
    <x v="0"/>
    <s v="OFF-PA-10001526"/>
    <x v="1"/>
    <x v="10"/>
    <s v="Xerox 1949"/>
    <n v="4.9800000000000004"/>
    <n v="1"/>
    <x v="0"/>
    <n v="2.4401999999999999"/>
    <x v="35"/>
    <x v="0"/>
  </r>
  <r>
    <n v="1579"/>
    <s v="CA-2016-102456"/>
    <d v="2016-02-27T00:00:00"/>
    <d v="2016-01-03T00:00:00"/>
    <s v="First Class"/>
    <s v="DL-12865"/>
    <s v="Dan Lawera"/>
    <x v="0"/>
    <s v="United States"/>
    <s v="New York City"/>
    <s v="New York"/>
    <n v="10011"/>
    <x v="3"/>
    <s v="OFF-AP-10004336"/>
    <x v="1"/>
    <x v="9"/>
    <s v="Conquest 14 Commercial Heavy-Duty Upright Vacuum, Collection System, Accessory Kit"/>
    <n v="170.88"/>
    <n v="3"/>
    <x v="0"/>
    <n v="49.555199999999999"/>
    <x v="47"/>
    <x v="0"/>
  </r>
  <r>
    <n v="1580"/>
    <s v="CA-2015-131338"/>
    <d v="2015-08-09T00:00:00"/>
    <d v="2015-12-08T00:00:00"/>
    <s v="First Class"/>
    <s v="NP-18325"/>
    <s v="Naresj Patel"/>
    <x v="0"/>
    <s v="United States"/>
    <s v="New York City"/>
    <s v="New York"/>
    <n v="10024"/>
    <x v="3"/>
    <s v="TEC-PH-10003012"/>
    <x v="2"/>
    <x v="7"/>
    <s v="Nortel Meridian M3904 Professional Digital phone"/>
    <n v="307.98"/>
    <n v="2"/>
    <x v="0"/>
    <n v="89.3142"/>
    <x v="37"/>
    <x v="1"/>
  </r>
  <r>
    <n v="1581"/>
    <s v="CA-2015-131338"/>
    <d v="2015-08-09T00:00:00"/>
    <d v="2015-12-08T00:00:00"/>
    <s v="First Class"/>
    <s v="NP-18325"/>
    <s v="Naresj Patel"/>
    <x v="0"/>
    <s v="United States"/>
    <s v="New York City"/>
    <s v="New York"/>
    <n v="10024"/>
    <x v="3"/>
    <s v="FUR-TA-10002607"/>
    <x v="0"/>
    <x v="3"/>
    <s v="KI Conference Tables"/>
    <n v="382.80599999999998"/>
    <n v="9"/>
    <x v="10"/>
    <n v="-153.1224"/>
    <x v="37"/>
    <x v="1"/>
  </r>
  <r>
    <n v="1582"/>
    <s v="CA-2015-131338"/>
    <d v="2015-08-09T00:00:00"/>
    <d v="2015-12-08T00:00:00"/>
    <s v="First Class"/>
    <s v="NP-18325"/>
    <s v="Naresj Patel"/>
    <x v="0"/>
    <s v="United States"/>
    <s v="New York City"/>
    <s v="New York"/>
    <n v="10024"/>
    <x v="3"/>
    <s v="OFF-ST-10000642"/>
    <x v="1"/>
    <x v="4"/>
    <s v="Tennsco Lockers, Gray"/>
    <n v="41.96"/>
    <n v="2"/>
    <x v="0"/>
    <n v="2.9371999999999998"/>
    <x v="37"/>
    <x v="1"/>
  </r>
  <r>
    <n v="1583"/>
    <s v="CA-2015-131338"/>
    <d v="2015-08-09T00:00:00"/>
    <d v="2015-12-08T00:00:00"/>
    <s v="First Class"/>
    <s v="NP-18325"/>
    <s v="Naresj Patel"/>
    <x v="0"/>
    <s v="United States"/>
    <s v="New York City"/>
    <s v="New York"/>
    <n v="10024"/>
    <x v="3"/>
    <s v="OFF-BI-10000545"/>
    <x v="1"/>
    <x v="8"/>
    <s v="GBC Ibimaster 500 Manual ProClick Binding System"/>
    <n v="1217.568"/>
    <n v="2"/>
    <x v="2"/>
    <n v="456.58800000000002"/>
    <x v="37"/>
    <x v="1"/>
  </r>
  <r>
    <n v="1584"/>
    <s v="CA-2015-131338"/>
    <d v="2015-08-09T00:00:00"/>
    <d v="2015-12-08T00:00:00"/>
    <s v="First Class"/>
    <s v="NP-18325"/>
    <s v="Naresj Patel"/>
    <x v="0"/>
    <s v="United States"/>
    <s v="New York City"/>
    <s v="New York"/>
    <n v="10024"/>
    <x v="3"/>
    <s v="FUR-FU-10002157"/>
    <x v="0"/>
    <x v="5"/>
    <s v="Artistic Insta-Plaque"/>
    <n v="47.04"/>
    <n v="3"/>
    <x v="0"/>
    <n v="18.345600000000001"/>
    <x v="37"/>
    <x v="1"/>
  </r>
  <r>
    <n v="1585"/>
    <s v="CA-2015-131338"/>
    <d v="2015-08-09T00:00:00"/>
    <d v="2015-12-08T00:00:00"/>
    <s v="First Class"/>
    <s v="NP-18325"/>
    <s v="Naresj Patel"/>
    <x v="0"/>
    <s v="United States"/>
    <s v="New York City"/>
    <s v="New York"/>
    <n v="10024"/>
    <x v="3"/>
    <s v="FUR-FU-10001706"/>
    <x v="0"/>
    <x v="5"/>
    <s v="Longer-Life Soft White Bulbs"/>
    <n v="6.16"/>
    <n v="2"/>
    <x v="0"/>
    <n v="2.9567999999999999"/>
    <x v="37"/>
    <x v="1"/>
  </r>
  <r>
    <n v="1586"/>
    <s v="CA-2015-131338"/>
    <d v="2015-08-09T00:00:00"/>
    <d v="2015-12-08T00:00:00"/>
    <s v="First Class"/>
    <s v="NP-18325"/>
    <s v="Naresj Patel"/>
    <x v="0"/>
    <s v="United States"/>
    <s v="New York City"/>
    <s v="New York"/>
    <n v="10024"/>
    <x v="3"/>
    <s v="TEC-PH-10000984"/>
    <x v="2"/>
    <x v="7"/>
    <s v="Panasonic KX-TG9471B"/>
    <n v="979.95"/>
    <n v="5"/>
    <x v="0"/>
    <n v="274.38600000000002"/>
    <x v="37"/>
    <x v="1"/>
  </r>
  <r>
    <n v="1587"/>
    <s v="CA-2015-131338"/>
    <d v="2015-08-09T00:00:00"/>
    <d v="2015-12-08T00:00:00"/>
    <s v="First Class"/>
    <s v="NP-18325"/>
    <s v="Naresj Patel"/>
    <x v="0"/>
    <s v="United States"/>
    <s v="New York City"/>
    <s v="New York"/>
    <n v="10024"/>
    <x v="3"/>
    <s v="OFF-PA-10001357"/>
    <x v="1"/>
    <x v="10"/>
    <s v="Xerox 1886"/>
    <n v="143.69999999999999"/>
    <n v="3"/>
    <x v="0"/>
    <n v="68.975999999999999"/>
    <x v="37"/>
    <x v="1"/>
  </r>
  <r>
    <n v="1588"/>
    <s v="CA-2015-131338"/>
    <d v="2015-08-09T00:00:00"/>
    <d v="2015-12-08T00:00:00"/>
    <s v="First Class"/>
    <s v="NP-18325"/>
    <s v="Naresj Patel"/>
    <x v="0"/>
    <s v="United States"/>
    <s v="New York City"/>
    <s v="New York"/>
    <n v="10024"/>
    <x v="3"/>
    <s v="OFF-FA-10000992"/>
    <x v="1"/>
    <x v="13"/>
    <s v="Acco Clips to Go Binder Clips, 24 Clips in Two Sizes"/>
    <n v="10.65"/>
    <n v="3"/>
    <x v="0"/>
    <n v="5.0054999999999996"/>
    <x v="37"/>
    <x v="1"/>
  </r>
  <r>
    <n v="1589"/>
    <s v="CA-2015-131338"/>
    <d v="2015-08-09T00:00:00"/>
    <d v="2015-12-08T00:00:00"/>
    <s v="First Class"/>
    <s v="NP-18325"/>
    <s v="Naresj Patel"/>
    <x v="0"/>
    <s v="United States"/>
    <s v="New York City"/>
    <s v="New York"/>
    <n v="10024"/>
    <x v="3"/>
    <s v="TEC-AC-10002600"/>
    <x v="2"/>
    <x v="11"/>
    <s v="Belkin QODE FastFit Bluetooth Keyboard"/>
    <n v="247.8"/>
    <n v="4"/>
    <x v="0"/>
    <n v="34.692"/>
    <x v="37"/>
    <x v="1"/>
  </r>
  <r>
    <n v="1590"/>
    <s v="CA-2016-109911"/>
    <d v="2016-05-12T00:00:00"/>
    <s v="5/16/2016"/>
    <s v="Standard Class"/>
    <s v="VG-21805"/>
    <s v="Vivek Grady"/>
    <x v="1"/>
    <s v="United States"/>
    <s v="Virginia Beach"/>
    <s v="Virginia"/>
    <n v="23464"/>
    <x v="0"/>
    <s v="OFF-AR-10001662"/>
    <x v="1"/>
    <x v="6"/>
    <s v="Rogers Handheld Barrel Pencil Sharpener"/>
    <n v="10.96"/>
    <n v="4"/>
    <x v="0"/>
    <n v="2.9592000000000001"/>
    <x v="35"/>
    <x v="0"/>
  </r>
  <r>
    <n v="1591"/>
    <s v="US-2016-132423"/>
    <d v="2016-04-15T00:00:00"/>
    <s v="4/19/2016"/>
    <s v="Standard Class"/>
    <s v="MY-18295"/>
    <s v="Muhammed Yedwab"/>
    <x v="1"/>
    <s v="United States"/>
    <s v="Grapevine"/>
    <s v="Texas"/>
    <n v="76051"/>
    <x v="2"/>
    <s v="OFF-AR-10001221"/>
    <x v="1"/>
    <x v="6"/>
    <s v="Dixon Ticonderoga Erasable Colored Pencil Set, 12-Color"/>
    <n v="33.488"/>
    <n v="7"/>
    <x v="2"/>
    <n v="5.8604000000000003"/>
    <x v="25"/>
    <x v="0"/>
  </r>
  <r>
    <n v="1592"/>
    <s v="US-2016-132423"/>
    <d v="2016-04-15T00:00:00"/>
    <s v="4/19/2016"/>
    <s v="Standard Class"/>
    <s v="MY-18295"/>
    <s v="Muhammed Yedwab"/>
    <x v="1"/>
    <s v="United States"/>
    <s v="Grapevine"/>
    <s v="Texas"/>
    <n v="76051"/>
    <x v="2"/>
    <s v="OFF-FA-10002988"/>
    <x v="1"/>
    <x v="13"/>
    <s v="Ideal Clamps"/>
    <n v="8.0399999999999991"/>
    <n v="5"/>
    <x v="2"/>
    <n v="2.9144999999999999"/>
    <x v="25"/>
    <x v="0"/>
  </r>
  <r>
    <n v="1593"/>
    <s v="CA-2015-122826"/>
    <d v="2015-06-23T00:00:00"/>
    <s v="6/25/2015"/>
    <s v="Second Class"/>
    <s v="RD-19480"/>
    <s v="Rick Duston"/>
    <x v="0"/>
    <s v="United States"/>
    <s v="Olympia"/>
    <s v="Washington"/>
    <n v="98502"/>
    <x v="1"/>
    <s v="TEC-PH-10004830"/>
    <x v="2"/>
    <x v="7"/>
    <s v="Pyle PRT45 Retro Home†Telephone"/>
    <n v="201.56800000000001"/>
    <n v="4"/>
    <x v="2"/>
    <n v="22.676400000000001"/>
    <x v="40"/>
    <x v="1"/>
  </r>
  <r>
    <n v="1594"/>
    <s v="CA-2014-117317"/>
    <d v="2014-10-19T00:00:00"/>
    <s v="10/19/2014"/>
    <s v="Same Day"/>
    <s v="JF-15490"/>
    <s v="Jeremy Farry"/>
    <x v="0"/>
    <s v="United States"/>
    <s v="Los Angeles"/>
    <s v="California"/>
    <n v="90032"/>
    <x v="1"/>
    <s v="OFF-PA-10004519"/>
    <x v="1"/>
    <x v="10"/>
    <s v="Spiral Phone Message Books with Labels by Adams"/>
    <n v="13.44"/>
    <n v="3"/>
    <x v="0"/>
    <n v="6.5856000000000003"/>
    <x v="18"/>
    <x v="2"/>
  </r>
  <r>
    <n v="1595"/>
    <s v="CA-2015-118423"/>
    <d v="2015-03-24T00:00:00"/>
    <s v="3/27/2015"/>
    <s v="First Class"/>
    <s v="DP-13390"/>
    <s v="Dennis Pardue"/>
    <x v="2"/>
    <s v="United States"/>
    <s v="Peoria"/>
    <s v="Illinois"/>
    <n v="61604"/>
    <x v="2"/>
    <s v="FUR-BO-10000362"/>
    <x v="0"/>
    <x v="0"/>
    <s v="Sauder Inglewood Library Bookcases"/>
    <n v="359.05799999999999"/>
    <n v="3"/>
    <x v="4"/>
    <n v="-35.905799999999999"/>
    <x v="29"/>
    <x v="1"/>
  </r>
  <r>
    <n v="1596"/>
    <s v="CA-2017-149181"/>
    <d v="2017-05-08T00:00:00"/>
    <d v="2017-12-05T00:00:00"/>
    <s v="Standard Class"/>
    <s v="MD-17350"/>
    <s v="Maribeth Dona"/>
    <x v="0"/>
    <s v="United States"/>
    <s v="Columbus"/>
    <s v="Ohio"/>
    <n v="43229"/>
    <x v="3"/>
    <s v="FUR-CH-10004540"/>
    <x v="0"/>
    <x v="1"/>
    <s v="Global Chrome Stack Chair"/>
    <n v="47.991999999999997"/>
    <n v="2"/>
    <x v="4"/>
    <n v="-2.0568"/>
    <x v="24"/>
    <x v="3"/>
  </r>
  <r>
    <n v="1597"/>
    <s v="CA-2017-132234"/>
    <d v="2017-10-16T00:00:00"/>
    <s v="10/18/2017"/>
    <s v="First Class"/>
    <s v="MY-17380"/>
    <s v="Maribeth Yedwab"/>
    <x v="1"/>
    <s v="United States"/>
    <s v="New York City"/>
    <s v="New York"/>
    <n v="10011"/>
    <x v="3"/>
    <s v="FUR-FU-10001290"/>
    <x v="0"/>
    <x v="5"/>
    <s v="Executive Impressions Supervisor Wall Clock"/>
    <n v="547.29999999999995"/>
    <n v="13"/>
    <x v="0"/>
    <n v="175.136"/>
    <x v="13"/>
    <x v="3"/>
  </r>
  <r>
    <n v="1598"/>
    <s v="CA-2017-158876"/>
    <d v="2017-11-19T00:00:00"/>
    <s v="11/21/2017"/>
    <s v="Second Class"/>
    <s v="AB-10150"/>
    <s v="Aimee Bixby"/>
    <x v="0"/>
    <s v="United States"/>
    <s v="Carrollton"/>
    <s v="Texas"/>
    <n v="75007"/>
    <x v="2"/>
    <s v="OFF-PA-10000308"/>
    <x v="1"/>
    <x v="10"/>
    <s v="Xerox 1901"/>
    <n v="16.896000000000001"/>
    <n v="4"/>
    <x v="2"/>
    <n v="5.28"/>
    <x v="23"/>
    <x v="3"/>
  </r>
  <r>
    <n v="1599"/>
    <s v="CA-2017-158876"/>
    <d v="2017-11-19T00:00:00"/>
    <s v="11/21/2017"/>
    <s v="Second Class"/>
    <s v="AB-10150"/>
    <s v="Aimee Bixby"/>
    <x v="0"/>
    <s v="United States"/>
    <s v="Carrollton"/>
    <s v="Texas"/>
    <n v="75007"/>
    <x v="2"/>
    <s v="OFF-SU-10001165"/>
    <x v="1"/>
    <x v="14"/>
    <s v="Acme Elite Stainless Steel Scissors"/>
    <n v="6.6719999999999997"/>
    <n v="1"/>
    <x v="2"/>
    <n v="0.50039999999999996"/>
    <x v="23"/>
    <x v="3"/>
  </r>
  <r>
    <n v="1600"/>
    <s v="CA-2017-158876"/>
    <d v="2017-11-19T00:00:00"/>
    <s v="11/21/2017"/>
    <s v="Second Class"/>
    <s v="AB-10150"/>
    <s v="Aimee Bixby"/>
    <x v="0"/>
    <s v="United States"/>
    <s v="Carrollton"/>
    <s v="Texas"/>
    <n v="75007"/>
    <x v="2"/>
    <s v="OFF-AR-10003373"/>
    <x v="1"/>
    <x v="6"/>
    <s v="Boston School Pro Electric Pencil Sharpener, 1670"/>
    <n v="99.135999999999996"/>
    <n v="4"/>
    <x v="2"/>
    <n v="8.6744000000000003"/>
    <x v="23"/>
    <x v="3"/>
  </r>
  <r>
    <n v="1601"/>
    <s v="CA-2017-158876"/>
    <d v="2017-11-19T00:00:00"/>
    <s v="11/21/2017"/>
    <s v="Second Class"/>
    <s v="AB-10150"/>
    <s v="Aimee Bixby"/>
    <x v="0"/>
    <s v="United States"/>
    <s v="Carrollton"/>
    <s v="Texas"/>
    <n v="75007"/>
    <x v="2"/>
    <s v="FUR-FU-10001967"/>
    <x v="0"/>
    <x v="5"/>
    <s v="Telescoping Adjustable Floor Lamp"/>
    <n v="15.992000000000001"/>
    <n v="2"/>
    <x v="7"/>
    <n v="-13.993"/>
    <x v="23"/>
    <x v="3"/>
  </r>
  <r>
    <n v="1602"/>
    <s v="CA-2016-164672"/>
    <d v="2016-05-08T00:00:00"/>
    <s v="5/13/2016"/>
    <s v="Second Class"/>
    <s v="GB-14530"/>
    <s v="George Bell"/>
    <x v="1"/>
    <s v="United States"/>
    <s v="Dover"/>
    <s v="Delaware"/>
    <n v="19901"/>
    <x v="3"/>
    <s v="FUR-FU-10001488"/>
    <x v="0"/>
    <x v="5"/>
    <s v="Tenex 46&quot; x 60&quot; Computer Anti-Static Chairmat, Rectangular Shaped"/>
    <n v="211.96"/>
    <n v="2"/>
    <x v="0"/>
    <n v="42.392000000000003"/>
    <x v="35"/>
    <x v="0"/>
  </r>
  <r>
    <n v="1603"/>
    <s v="US-2016-132857"/>
    <d v="2016-12-11T00:00:00"/>
    <s v="12/17/2016"/>
    <s v="Standard Class"/>
    <s v="CA-12775"/>
    <s v="Cynthia Arntzen"/>
    <x v="0"/>
    <s v="United States"/>
    <s v="Smyrna"/>
    <s v="Tennessee"/>
    <n v="37167"/>
    <x v="0"/>
    <s v="OFF-AR-10003251"/>
    <x v="1"/>
    <x v="6"/>
    <s v="Prang Drawing Pencil Set"/>
    <n v="6.6719999999999997"/>
    <n v="3"/>
    <x v="2"/>
    <n v="1.6679999999999999"/>
    <x v="5"/>
    <x v="0"/>
  </r>
  <r>
    <n v="1604"/>
    <s v="CA-2017-116645"/>
    <d v="2017-11-30T00:00:00"/>
    <d v="2017-04-12T00:00:00"/>
    <s v="Standard Class"/>
    <s v="ME-17725"/>
    <s v="Max Engle"/>
    <x v="0"/>
    <s v="United States"/>
    <s v="Newark"/>
    <s v="Delaware"/>
    <n v="19711"/>
    <x v="3"/>
    <s v="OFF-AR-10001044"/>
    <x v="1"/>
    <x v="6"/>
    <s v="BOSTON Ranger #55 Pencil Sharpener, Black"/>
    <n v="155.94"/>
    <n v="6"/>
    <x v="0"/>
    <n v="45.2226"/>
    <x v="23"/>
    <x v="3"/>
  </r>
  <r>
    <n v="1605"/>
    <s v="US-2016-115819"/>
    <d v="2016-04-19T00:00:00"/>
    <s v="4/24/2016"/>
    <s v="Second Class"/>
    <s v="JO-15280"/>
    <s v="Jas O'Carroll"/>
    <x v="0"/>
    <s v="United States"/>
    <s v="Los Angeles"/>
    <s v="California"/>
    <n v="90049"/>
    <x v="1"/>
    <s v="TEC-PH-10004700"/>
    <x v="2"/>
    <x v="7"/>
    <s v="PowerGen Dual USB Car Charger"/>
    <n v="39.96"/>
    <n v="5"/>
    <x v="2"/>
    <n v="12.987"/>
    <x v="25"/>
    <x v="0"/>
  </r>
  <r>
    <n v="1606"/>
    <s v="US-2016-115819"/>
    <d v="2016-04-19T00:00:00"/>
    <s v="4/24/2016"/>
    <s v="Second Class"/>
    <s v="JO-15280"/>
    <s v="Jas O'Carroll"/>
    <x v="0"/>
    <s v="United States"/>
    <s v="Los Angeles"/>
    <s v="California"/>
    <n v="90049"/>
    <x v="1"/>
    <s v="OFF-AR-10000823"/>
    <x v="1"/>
    <x v="6"/>
    <s v="Newell 307"/>
    <n v="5.46"/>
    <n v="3"/>
    <x v="0"/>
    <n v="1.5287999999999999"/>
    <x v="25"/>
    <x v="0"/>
  </r>
  <r>
    <n v="1607"/>
    <s v="US-2016-115819"/>
    <d v="2016-04-19T00:00:00"/>
    <s v="4/24/2016"/>
    <s v="Second Class"/>
    <s v="JO-15280"/>
    <s v="Jas O'Carroll"/>
    <x v="0"/>
    <s v="United States"/>
    <s v="Los Angeles"/>
    <s v="California"/>
    <n v="90049"/>
    <x v="1"/>
    <s v="OFF-AR-10004456"/>
    <x v="1"/>
    <x v="6"/>
    <s v="Panasonic KP-4ABK Battery-Operated Pencil Sharpener"/>
    <n v="73.2"/>
    <n v="5"/>
    <x v="0"/>
    <n v="21.228000000000002"/>
    <x v="25"/>
    <x v="0"/>
  </r>
  <r>
    <n v="1608"/>
    <s v="US-2016-115819"/>
    <d v="2016-04-19T00:00:00"/>
    <s v="4/24/2016"/>
    <s v="Second Class"/>
    <s v="JO-15280"/>
    <s v="Jas O'Carroll"/>
    <x v="0"/>
    <s v="United States"/>
    <s v="Los Angeles"/>
    <s v="California"/>
    <n v="90049"/>
    <x v="1"/>
    <s v="OFF-BI-10000050"/>
    <x v="1"/>
    <x v="8"/>
    <s v="Angle-D Binders with Locking Rings, Label Holders"/>
    <n v="5.84"/>
    <n v="1"/>
    <x v="2"/>
    <n v="1.9710000000000001"/>
    <x v="25"/>
    <x v="0"/>
  </r>
  <r>
    <n v="1609"/>
    <s v="US-2016-115819"/>
    <d v="2016-04-19T00:00:00"/>
    <s v="4/24/2016"/>
    <s v="Second Class"/>
    <s v="JO-15280"/>
    <s v="Jas O'Carroll"/>
    <x v="0"/>
    <s v="United States"/>
    <s v="Los Angeles"/>
    <s v="California"/>
    <n v="90049"/>
    <x v="1"/>
    <s v="OFF-PA-10002377"/>
    <x v="1"/>
    <x v="10"/>
    <s v="Adams Telephone Message Book W/Dividers/Space For Phone Numbers, 5 1/4&quot;X8 1/2&quot;, 200/Messages"/>
    <n v="22.72"/>
    <n v="4"/>
    <x v="0"/>
    <n v="10.224"/>
    <x v="25"/>
    <x v="0"/>
  </r>
  <r>
    <n v="1610"/>
    <s v="US-2016-115819"/>
    <d v="2016-04-19T00:00:00"/>
    <s v="4/24/2016"/>
    <s v="Second Class"/>
    <s v="JO-15280"/>
    <s v="Jas O'Carroll"/>
    <x v="0"/>
    <s v="United States"/>
    <s v="Los Angeles"/>
    <s v="California"/>
    <n v="90049"/>
    <x v="1"/>
    <s v="OFF-BI-10000591"/>
    <x v="1"/>
    <x v="8"/>
    <s v="Avery Binder Labels"/>
    <n v="9.3360000000000003"/>
    <n v="3"/>
    <x v="2"/>
    <n v="3.2675999999999998"/>
    <x v="25"/>
    <x v="0"/>
  </r>
  <r>
    <n v="1611"/>
    <s v="CA-2014-156349"/>
    <d v="2014-05-26T00:00:00"/>
    <s v="5/30/2014"/>
    <s v="Standard Class"/>
    <s v="ML-17395"/>
    <s v="Marina Lichtenstein"/>
    <x v="1"/>
    <s v="United States"/>
    <s v="Los Angeles"/>
    <s v="California"/>
    <n v="90008"/>
    <x v="1"/>
    <s v="FUR-BO-10000362"/>
    <x v="0"/>
    <x v="0"/>
    <s v="Sauder Inglewood Library Bookcases"/>
    <n v="290.666"/>
    <n v="2"/>
    <x v="11"/>
    <n v="27.3568"/>
    <x v="8"/>
    <x v="2"/>
  </r>
  <r>
    <n v="1612"/>
    <s v="CA-2014-156349"/>
    <d v="2014-05-26T00:00:00"/>
    <s v="5/30/2014"/>
    <s v="Standard Class"/>
    <s v="ML-17395"/>
    <s v="Marina Lichtenstein"/>
    <x v="1"/>
    <s v="United States"/>
    <s v="Los Angeles"/>
    <s v="California"/>
    <n v="90008"/>
    <x v="1"/>
    <s v="TEC-PH-10000441"/>
    <x v="2"/>
    <x v="7"/>
    <s v="VTech DS6151"/>
    <n v="201.584"/>
    <n v="2"/>
    <x v="2"/>
    <n v="20.1584"/>
    <x v="8"/>
    <x v="2"/>
  </r>
  <r>
    <n v="1613"/>
    <s v="CA-2014-156349"/>
    <d v="2014-05-26T00:00:00"/>
    <s v="5/30/2014"/>
    <s v="Standard Class"/>
    <s v="ML-17395"/>
    <s v="Marina Lichtenstein"/>
    <x v="1"/>
    <s v="United States"/>
    <s v="Los Angeles"/>
    <s v="California"/>
    <n v="90008"/>
    <x v="1"/>
    <s v="TEC-PH-10002726"/>
    <x v="2"/>
    <x v="7"/>
    <s v="netTALK DUO VoIP Telephone Service"/>
    <n v="83.983999999999995"/>
    <n v="2"/>
    <x v="2"/>
    <n v="31.494"/>
    <x v="8"/>
    <x v="2"/>
  </r>
  <r>
    <n v="1614"/>
    <s v="CA-2017-138380"/>
    <d v="2017-12-21T00:00:00"/>
    <s v="12/25/2017"/>
    <s v="Standard Class"/>
    <s v="YS-21880"/>
    <s v="Yana Sorensen"/>
    <x v="1"/>
    <s v="United States"/>
    <s v="Oakland"/>
    <s v="California"/>
    <n v="94601"/>
    <x v="1"/>
    <s v="OFF-ST-10003306"/>
    <x v="1"/>
    <x v="4"/>
    <s v="Letter Size Cart"/>
    <n v="1000.02"/>
    <n v="7"/>
    <x v="0"/>
    <n v="290.00580000000002"/>
    <x v="22"/>
    <x v="3"/>
  </r>
  <r>
    <n v="1615"/>
    <s v="US-2016-113509"/>
    <d v="2016-03-15T00:00:00"/>
    <s v="3/19/2016"/>
    <s v="Standard Class"/>
    <s v="PL-18925"/>
    <s v="Paul Lucas"/>
    <x v="2"/>
    <s v="United States"/>
    <s v="Philadelphia"/>
    <s v="Pennsylvania"/>
    <n v="19143"/>
    <x v="3"/>
    <s v="TEC-AC-10004855"/>
    <x v="2"/>
    <x v="11"/>
    <s v="V7 USB Numeric Keypad"/>
    <n v="83.975999999999999"/>
    <n v="3"/>
    <x v="2"/>
    <n v="-13.646100000000001"/>
    <x v="17"/>
    <x v="0"/>
  </r>
  <r>
    <n v="1616"/>
    <s v="CA-2015-130022"/>
    <d v="2015-08-10T00:00:00"/>
    <s v="8/16/2015"/>
    <s v="Standard Class"/>
    <s v="JK-16120"/>
    <s v="Julie Kriz"/>
    <x v="2"/>
    <s v="United States"/>
    <s v="Eagan"/>
    <s v="Minnesota"/>
    <n v="55122"/>
    <x v="2"/>
    <s v="OFF-LA-10002787"/>
    <x v="1"/>
    <x v="2"/>
    <s v="Avery 480"/>
    <n v="3.75"/>
    <n v="1"/>
    <x v="0"/>
    <n v="1.8"/>
    <x v="37"/>
    <x v="1"/>
  </r>
  <r>
    <n v="1617"/>
    <s v="CA-2015-130022"/>
    <d v="2015-08-10T00:00:00"/>
    <s v="8/16/2015"/>
    <s v="Standard Class"/>
    <s v="JK-16120"/>
    <s v="Julie Kriz"/>
    <x v="2"/>
    <s v="United States"/>
    <s v="Eagan"/>
    <s v="Minnesota"/>
    <n v="55122"/>
    <x v="2"/>
    <s v="OFF-LA-10002043"/>
    <x v="1"/>
    <x v="2"/>
    <s v="Avery 489"/>
    <n v="41.4"/>
    <n v="4"/>
    <x v="0"/>
    <n v="19.872"/>
    <x v="37"/>
    <x v="1"/>
  </r>
  <r>
    <n v="1618"/>
    <s v="CA-2015-130022"/>
    <d v="2015-08-10T00:00:00"/>
    <s v="8/16/2015"/>
    <s v="Standard Class"/>
    <s v="JK-16120"/>
    <s v="Julie Kriz"/>
    <x v="2"/>
    <s v="United States"/>
    <s v="Eagan"/>
    <s v="Minnesota"/>
    <n v="55122"/>
    <x v="2"/>
    <s v="OFF-AR-10001915"/>
    <x v="1"/>
    <x v="6"/>
    <s v="Peel-Off China Markers"/>
    <n v="29.79"/>
    <n v="3"/>
    <x v="0"/>
    <n v="12.511799999999999"/>
    <x v="37"/>
    <x v="1"/>
  </r>
  <r>
    <n v="1619"/>
    <s v="US-2016-118780"/>
    <d v="2016-09-10T00:00:00"/>
    <s v="9/14/2016"/>
    <s v="Second Class"/>
    <s v="PN-18775"/>
    <s v="Parhena Norris"/>
    <x v="2"/>
    <s v="United States"/>
    <s v="New York City"/>
    <s v="New York"/>
    <n v="10011"/>
    <x v="3"/>
    <s v="OFF-ST-10000352"/>
    <x v="1"/>
    <x v="4"/>
    <s v="Acco Perma 2700 Stacking Storage Drawers"/>
    <n v="59.48"/>
    <n v="2"/>
    <x v="0"/>
    <n v="8.9220000000000006"/>
    <x v="21"/>
    <x v="0"/>
  </r>
  <r>
    <n v="1620"/>
    <s v="US-2016-118780"/>
    <d v="2016-09-10T00:00:00"/>
    <s v="9/14/2016"/>
    <s v="Second Class"/>
    <s v="PN-18775"/>
    <s v="Parhena Norris"/>
    <x v="2"/>
    <s v="United States"/>
    <s v="New York City"/>
    <s v="New York"/>
    <n v="10011"/>
    <x v="3"/>
    <s v="OFF-PA-10000575"/>
    <x v="1"/>
    <x v="10"/>
    <s v="Wirebound Message Books, Four 2 3/4 x 5 White Forms per Page"/>
    <n v="6.69"/>
    <n v="1"/>
    <x v="0"/>
    <n v="3.0773999999999999"/>
    <x v="21"/>
    <x v="0"/>
  </r>
  <r>
    <n v="1621"/>
    <s v="CA-2017-108560"/>
    <d v="2017-07-08T00:00:00"/>
    <s v="7/15/2017"/>
    <s v="Standard Class"/>
    <s v="JC-15385"/>
    <s v="Jenna Caffey"/>
    <x v="0"/>
    <s v="United States"/>
    <s v="Kent"/>
    <s v="Washington"/>
    <n v="98031"/>
    <x v="1"/>
    <s v="FUR-FU-10002937"/>
    <x v="0"/>
    <x v="5"/>
    <s v="GE 48&quot; Fluorescent Tube, Cool White Energy Saver, 34 Watts, 30/Box"/>
    <n v="198.46"/>
    <n v="2"/>
    <x v="0"/>
    <n v="99.23"/>
    <x v="10"/>
    <x v="3"/>
  </r>
  <r>
    <n v="1622"/>
    <s v="CA-2017-108560"/>
    <d v="2017-07-08T00:00:00"/>
    <s v="7/15/2017"/>
    <s v="Standard Class"/>
    <s v="JC-15385"/>
    <s v="Jenna Caffey"/>
    <x v="0"/>
    <s v="United States"/>
    <s v="Kent"/>
    <s v="Washington"/>
    <n v="98031"/>
    <x v="1"/>
    <s v="OFF-LA-10003930"/>
    <x v="1"/>
    <x v="2"/>
    <s v="Dot Matrix Printer Tape Reel Labels, White, 5000/Box"/>
    <n v="786.48"/>
    <n v="8"/>
    <x v="0"/>
    <n v="385.37520000000001"/>
    <x v="10"/>
    <x v="3"/>
  </r>
  <r>
    <n v="1623"/>
    <s v="CA-2017-108560"/>
    <d v="2017-07-08T00:00:00"/>
    <s v="7/15/2017"/>
    <s v="Standard Class"/>
    <s v="JC-15385"/>
    <s v="Jenna Caffey"/>
    <x v="0"/>
    <s v="United States"/>
    <s v="Kent"/>
    <s v="Washington"/>
    <n v="98031"/>
    <x v="1"/>
    <s v="OFF-BI-10001107"/>
    <x v="1"/>
    <x v="8"/>
    <s v="GBC White Gloss Covers, Plain Front"/>
    <n v="23.167999999999999"/>
    <n v="2"/>
    <x v="2"/>
    <n v="7.8192000000000004"/>
    <x v="10"/>
    <x v="3"/>
  </r>
  <r>
    <n v="1624"/>
    <s v="CA-2017-108560"/>
    <d v="2017-07-08T00:00:00"/>
    <s v="7/15/2017"/>
    <s v="Standard Class"/>
    <s v="JC-15385"/>
    <s v="Jenna Caffey"/>
    <x v="0"/>
    <s v="United States"/>
    <s v="Kent"/>
    <s v="Washington"/>
    <n v="98031"/>
    <x v="1"/>
    <s v="TEC-AC-10003063"/>
    <x v="2"/>
    <x v="11"/>
    <s v="Micro Innovations USB RF Wireless Keyboard with Mouse"/>
    <n v="50"/>
    <n v="2"/>
    <x v="0"/>
    <n v="10.5"/>
    <x v="10"/>
    <x v="3"/>
  </r>
  <r>
    <n v="1625"/>
    <s v="CA-2015-157084"/>
    <d v="2015-12-19T00:00:00"/>
    <s v="12/24/2015"/>
    <s v="Standard Class"/>
    <s v="JG-15160"/>
    <s v="James Galang"/>
    <x v="0"/>
    <s v="United States"/>
    <s v="Los Angeles"/>
    <s v="California"/>
    <n v="90049"/>
    <x v="1"/>
    <s v="TEC-PH-10002922"/>
    <x v="2"/>
    <x v="7"/>
    <s v="ShoreTel ShorePhone IP 230 VoIP phone"/>
    <n v="675.96"/>
    <n v="5"/>
    <x v="2"/>
    <n v="84.495000000000005"/>
    <x v="14"/>
    <x v="1"/>
  </r>
  <r>
    <n v="1626"/>
    <s v="CA-2015-157084"/>
    <d v="2015-12-19T00:00:00"/>
    <s v="12/24/2015"/>
    <s v="Standard Class"/>
    <s v="JG-15160"/>
    <s v="James Galang"/>
    <x v="0"/>
    <s v="United States"/>
    <s v="Los Angeles"/>
    <s v="California"/>
    <n v="90049"/>
    <x v="1"/>
    <s v="TEC-AC-10002049"/>
    <x v="2"/>
    <x v="11"/>
    <s v="Plantronics Savi W720 Multi-Device Wireless Headset System"/>
    <n v="1265.8499999999999"/>
    <n v="3"/>
    <x v="0"/>
    <n v="556.97400000000005"/>
    <x v="14"/>
    <x v="1"/>
  </r>
  <r>
    <n v="1627"/>
    <s v="CA-2015-164539"/>
    <d v="2015-11-16T00:00:00"/>
    <s v="11/22/2015"/>
    <s v="Standard Class"/>
    <s v="PO-19180"/>
    <s v="Philisse Overcash"/>
    <x v="2"/>
    <s v="United States"/>
    <s v="New York City"/>
    <s v="New York"/>
    <n v="10011"/>
    <x v="3"/>
    <s v="OFF-AP-10002457"/>
    <x v="1"/>
    <x v="9"/>
    <s v="Eureka The Boss Plus 12-Amp Hard Box Upright Vacuum, Red"/>
    <n v="523.25"/>
    <n v="5"/>
    <x v="0"/>
    <n v="141.2775"/>
    <x v="6"/>
    <x v="1"/>
  </r>
  <r>
    <n v="1628"/>
    <s v="CA-2015-143119"/>
    <d v="2015-09-24T00:00:00"/>
    <s v="9/30/2015"/>
    <s v="Standard Class"/>
    <s v="MC-17275"/>
    <s v="Marc Crier"/>
    <x v="0"/>
    <s v="United States"/>
    <s v="Lafayette"/>
    <s v="Louisiana"/>
    <n v="70506"/>
    <x v="0"/>
    <s v="FUR-CH-10001270"/>
    <x v="0"/>
    <x v="1"/>
    <s v="Harbour Creations Steel Folding Chair"/>
    <n v="517.5"/>
    <n v="6"/>
    <x v="0"/>
    <n v="155.25"/>
    <x v="11"/>
    <x v="1"/>
  </r>
  <r>
    <n v="1629"/>
    <s v="CA-2017-101049"/>
    <d v="2017-06-21T00:00:00"/>
    <s v="6/25/2017"/>
    <s v="Second Class"/>
    <s v="AS-10240"/>
    <s v="Alan Shonely"/>
    <x v="0"/>
    <s v="United States"/>
    <s v="Cleveland"/>
    <s v="Ohio"/>
    <n v="44105"/>
    <x v="3"/>
    <s v="FUR-FU-10004415"/>
    <x v="0"/>
    <x v="5"/>
    <s v="Stacking Tray, Side-Loading, Legal, Smoke"/>
    <n v="17.920000000000002"/>
    <n v="5"/>
    <x v="2"/>
    <n v="2.464"/>
    <x v="27"/>
    <x v="3"/>
  </r>
  <r>
    <n v="1630"/>
    <s v="CA-2017-101049"/>
    <d v="2017-06-21T00:00:00"/>
    <s v="6/25/2017"/>
    <s v="Second Class"/>
    <s v="AS-10240"/>
    <s v="Alan Shonely"/>
    <x v="0"/>
    <s v="United States"/>
    <s v="Cleveland"/>
    <s v="Ohio"/>
    <n v="44105"/>
    <x v="3"/>
    <s v="OFF-BI-10001510"/>
    <x v="1"/>
    <x v="8"/>
    <s v="Deluxe Heavy-Duty Vinyl Round Ring Binder"/>
    <n v="41.256"/>
    <n v="6"/>
    <x v="6"/>
    <n v="-34.380000000000003"/>
    <x v="27"/>
    <x v="3"/>
  </r>
  <r>
    <n v="1631"/>
    <s v="CA-2016-106530"/>
    <d v="2016-05-08T00:00:00"/>
    <d v="2016-08-05T00:00:00"/>
    <s v="Same Day"/>
    <s v="CL-12565"/>
    <s v="Clay Ludtke"/>
    <x v="0"/>
    <s v="United States"/>
    <s v="Cleveland"/>
    <s v="Ohio"/>
    <n v="44105"/>
    <x v="3"/>
    <s v="OFF-ST-10002011"/>
    <x v="1"/>
    <x v="4"/>
    <s v="Smead Adjustable Mobile File Trolley with Lockable Top"/>
    <n v="1006.056"/>
    <n v="3"/>
    <x v="2"/>
    <n v="88.029899999999998"/>
    <x v="35"/>
    <x v="0"/>
  </r>
  <r>
    <n v="1632"/>
    <s v="CA-2016-106530"/>
    <d v="2016-05-08T00:00:00"/>
    <d v="2016-08-05T00:00:00"/>
    <s v="Same Day"/>
    <s v="CL-12565"/>
    <s v="Clay Ludtke"/>
    <x v="0"/>
    <s v="United States"/>
    <s v="Cleveland"/>
    <s v="Ohio"/>
    <n v="44105"/>
    <x v="3"/>
    <s v="OFF-PA-10002986"/>
    <x v="1"/>
    <x v="10"/>
    <s v="Xerox 1898"/>
    <n v="10.688000000000001"/>
    <n v="2"/>
    <x v="2"/>
    <n v="3.7408000000000001"/>
    <x v="35"/>
    <x v="0"/>
  </r>
  <r>
    <n v="1633"/>
    <s v="CA-2016-106530"/>
    <d v="2016-05-08T00:00:00"/>
    <d v="2016-08-05T00:00:00"/>
    <s v="Same Day"/>
    <s v="CL-12565"/>
    <s v="Clay Ludtke"/>
    <x v="0"/>
    <s v="United States"/>
    <s v="Cleveland"/>
    <s v="Ohio"/>
    <n v="44105"/>
    <x v="3"/>
    <s v="OFF-PA-10004451"/>
    <x v="1"/>
    <x v="10"/>
    <s v="Xerox 222"/>
    <n v="10.368"/>
    <n v="2"/>
    <x v="2"/>
    <n v="3.6288"/>
    <x v="35"/>
    <x v="0"/>
  </r>
  <r>
    <n v="1634"/>
    <s v="CA-2016-106530"/>
    <d v="2016-05-08T00:00:00"/>
    <d v="2016-08-05T00:00:00"/>
    <s v="Same Day"/>
    <s v="CL-12565"/>
    <s v="Clay Ludtke"/>
    <x v="0"/>
    <s v="United States"/>
    <s v="Cleveland"/>
    <s v="Ohio"/>
    <n v="44105"/>
    <x v="3"/>
    <s v="OFF-ST-10000649"/>
    <x v="1"/>
    <x v="4"/>
    <s v="Hanging Personal Folder File"/>
    <n v="25.12"/>
    <n v="2"/>
    <x v="2"/>
    <n v="1.57"/>
    <x v="35"/>
    <x v="0"/>
  </r>
  <r>
    <n v="1635"/>
    <s v="CA-2016-106530"/>
    <d v="2016-05-08T00:00:00"/>
    <d v="2016-08-05T00:00:00"/>
    <s v="Same Day"/>
    <s v="CL-12565"/>
    <s v="Clay Ludtke"/>
    <x v="0"/>
    <s v="United States"/>
    <s v="Cleveland"/>
    <s v="Ohio"/>
    <n v="44105"/>
    <x v="3"/>
    <s v="TEC-AC-10001465"/>
    <x v="2"/>
    <x v="11"/>
    <s v="SanDisk Cruzer 64 GB USB Flash Drive"/>
    <n v="58.112000000000002"/>
    <n v="2"/>
    <x v="2"/>
    <n v="7.2640000000000002"/>
    <x v="35"/>
    <x v="0"/>
  </r>
  <r>
    <n v="1636"/>
    <s v="CA-2014-168984"/>
    <d v="2014-11-26T00:00:00"/>
    <d v="2014-02-12T00:00:00"/>
    <s v="Standard Class"/>
    <s v="NW-18400"/>
    <s v="Natalie Webber"/>
    <x v="0"/>
    <s v="United States"/>
    <s v="Tigard"/>
    <s v="Oregon"/>
    <n v="97224"/>
    <x v="1"/>
    <s v="OFF-PA-10001166"/>
    <x v="1"/>
    <x v="10"/>
    <s v="Xerox 2"/>
    <n v="15.552"/>
    <n v="3"/>
    <x v="2"/>
    <n v="5.4432"/>
    <x v="7"/>
    <x v="2"/>
  </r>
  <r>
    <n v="1637"/>
    <s v="CA-2014-168984"/>
    <d v="2014-11-26T00:00:00"/>
    <d v="2014-02-12T00:00:00"/>
    <s v="Standard Class"/>
    <s v="NW-18400"/>
    <s v="Natalie Webber"/>
    <x v="0"/>
    <s v="United States"/>
    <s v="Tigard"/>
    <s v="Oregon"/>
    <n v="97224"/>
    <x v="1"/>
    <s v="OFF-ST-10001097"/>
    <x v="1"/>
    <x v="4"/>
    <s v="Office Impressions Heavy Duty Welded Shelving &amp; Multimedia Storage Drawers"/>
    <n v="669.08"/>
    <n v="5"/>
    <x v="2"/>
    <n v="-167.27"/>
    <x v="7"/>
    <x v="2"/>
  </r>
  <r>
    <n v="1638"/>
    <s v="CA-2014-168984"/>
    <d v="2014-11-26T00:00:00"/>
    <d v="2014-02-12T00:00:00"/>
    <s v="Standard Class"/>
    <s v="NW-18400"/>
    <s v="Natalie Webber"/>
    <x v="0"/>
    <s v="United States"/>
    <s v="Tigard"/>
    <s v="Oregon"/>
    <n v="97224"/>
    <x v="1"/>
    <s v="TEC-PH-10000038"/>
    <x v="2"/>
    <x v="7"/>
    <s v="Jawbone MINI JAMBOX Wireless Bluetooth Speaker"/>
    <n v="438.33600000000001"/>
    <n v="4"/>
    <x v="2"/>
    <n v="-87.667199999999994"/>
    <x v="7"/>
    <x v="2"/>
  </r>
  <r>
    <n v="1639"/>
    <s v="CA-2016-157266"/>
    <d v="2016-05-26T00:00:00"/>
    <d v="2016-01-06T00:00:00"/>
    <s v="Standard Class"/>
    <s v="TB-21280"/>
    <s v="Toby Braunhardt"/>
    <x v="0"/>
    <s v="United States"/>
    <s v="Washington"/>
    <s v="District of Columbia"/>
    <n v="20016"/>
    <x v="3"/>
    <s v="OFF-PA-10002689"/>
    <x v="1"/>
    <x v="10"/>
    <s v="Weyerhaeuser First Choice Laser/Copy Paper (20Lb. and 88 Bright)"/>
    <n v="19.440000000000001"/>
    <n v="3"/>
    <x v="0"/>
    <n v="9.3312000000000008"/>
    <x v="35"/>
    <x v="0"/>
  </r>
  <r>
    <n v="1640"/>
    <s v="CA-2016-157266"/>
    <d v="2016-05-26T00:00:00"/>
    <d v="2016-01-06T00:00:00"/>
    <s v="Standard Class"/>
    <s v="TB-21280"/>
    <s v="Toby Braunhardt"/>
    <x v="0"/>
    <s v="United States"/>
    <s v="Washington"/>
    <s v="District of Columbia"/>
    <n v="20016"/>
    <x v="3"/>
    <s v="OFF-BI-10004728"/>
    <x v="1"/>
    <x v="8"/>
    <s v="Wilson Jones Turn Tabs Binder Tool for Ring Binders"/>
    <n v="9.64"/>
    <n v="2"/>
    <x v="0"/>
    <n v="4.4344000000000001"/>
    <x v="35"/>
    <x v="0"/>
  </r>
  <r>
    <n v="1641"/>
    <s v="CA-2016-157266"/>
    <d v="2016-05-26T00:00:00"/>
    <d v="2016-01-06T00:00:00"/>
    <s v="Standard Class"/>
    <s v="TB-21280"/>
    <s v="Toby Braunhardt"/>
    <x v="0"/>
    <s v="United States"/>
    <s v="Washington"/>
    <s v="District of Columbia"/>
    <n v="20016"/>
    <x v="3"/>
    <s v="OFF-PA-10004675"/>
    <x v="1"/>
    <x v="10"/>
    <s v="Telephone Message Books with Fax/Mobile Section, 5 1/2&quot; x 3 3/16&quot;"/>
    <n v="12.7"/>
    <n v="2"/>
    <x v="0"/>
    <n v="5.8419999999999996"/>
    <x v="35"/>
    <x v="0"/>
  </r>
  <r>
    <n v="1642"/>
    <s v="CA-2016-157266"/>
    <d v="2016-05-26T00:00:00"/>
    <d v="2016-01-06T00:00:00"/>
    <s v="Standard Class"/>
    <s v="TB-21280"/>
    <s v="Toby Braunhardt"/>
    <x v="0"/>
    <s v="United States"/>
    <s v="Washington"/>
    <s v="District of Columbia"/>
    <n v="20016"/>
    <x v="3"/>
    <s v="FUR-FU-10000629"/>
    <x v="0"/>
    <x v="5"/>
    <s v="9-3/4 Diameter Round Wall Clock"/>
    <n v="41.37"/>
    <n v="3"/>
    <x v="0"/>
    <n v="17.375399999999999"/>
    <x v="35"/>
    <x v="0"/>
  </r>
  <r>
    <n v="1643"/>
    <s v="US-2014-134712"/>
    <d v="2014-11-29T00:00:00"/>
    <d v="2014-04-12T00:00:00"/>
    <s v="Standard Class"/>
    <s v="BS-11380"/>
    <s v="Bill Stewart"/>
    <x v="1"/>
    <s v="United States"/>
    <s v="Skokie"/>
    <s v="Illinois"/>
    <n v="60076"/>
    <x v="2"/>
    <s v="OFF-FA-10003112"/>
    <x v="1"/>
    <x v="13"/>
    <s v="Staples"/>
    <n v="12.624000000000001"/>
    <n v="2"/>
    <x v="2"/>
    <n v="3.9449999999999998"/>
    <x v="7"/>
    <x v="2"/>
  </r>
  <r>
    <n v="1644"/>
    <s v="CA-2015-111829"/>
    <d v="2015-03-19T00:00:00"/>
    <s v="3/20/2015"/>
    <s v="First Class"/>
    <s v="FH-14365"/>
    <s v="Fred Hopkins"/>
    <x v="1"/>
    <s v="United States"/>
    <s v="Seattle"/>
    <s v="Washington"/>
    <n v="98115"/>
    <x v="1"/>
    <s v="OFF-ST-10000142"/>
    <x v="1"/>
    <x v="4"/>
    <s v="Deluxe Rollaway Locking File with Drawer"/>
    <n v="1247.6400000000001"/>
    <n v="3"/>
    <x v="0"/>
    <n v="349.33920000000001"/>
    <x v="29"/>
    <x v="1"/>
  </r>
  <r>
    <n v="1645"/>
    <s v="CA-2015-111829"/>
    <d v="2015-03-19T00:00:00"/>
    <s v="3/20/2015"/>
    <s v="First Class"/>
    <s v="FH-14365"/>
    <s v="Fred Hopkins"/>
    <x v="1"/>
    <s v="United States"/>
    <s v="Seattle"/>
    <s v="Washington"/>
    <n v="98115"/>
    <x v="1"/>
    <s v="TEC-CO-10001766"/>
    <x v="2"/>
    <x v="16"/>
    <s v="Canon PC940 Copier"/>
    <n v="3149.93"/>
    <n v="7"/>
    <x v="0"/>
    <n v="1480.4671000000001"/>
    <x v="29"/>
    <x v="1"/>
  </r>
  <r>
    <n v="1646"/>
    <s v="CA-2015-111829"/>
    <d v="2015-03-19T00:00:00"/>
    <s v="3/20/2015"/>
    <s v="First Class"/>
    <s v="FH-14365"/>
    <s v="Fred Hopkins"/>
    <x v="1"/>
    <s v="United States"/>
    <s v="Seattle"/>
    <s v="Washington"/>
    <n v="98115"/>
    <x v="1"/>
    <s v="OFF-PA-10004359"/>
    <x v="1"/>
    <x v="10"/>
    <s v="Multicolor Computer Printout Paper"/>
    <n v="209.7"/>
    <n v="2"/>
    <x v="0"/>
    <n v="100.65600000000001"/>
    <x v="29"/>
    <x v="1"/>
  </r>
  <r>
    <n v="1647"/>
    <s v="CA-2015-105221"/>
    <d v="2015-11-01T00:00:00"/>
    <d v="2015-03-11T00:00:00"/>
    <s v="First Class"/>
    <s v="VM-21685"/>
    <s v="Valerie Mitchum"/>
    <x v="2"/>
    <s v="United States"/>
    <s v="Philadelphia"/>
    <s v="Pennsylvania"/>
    <n v="19140"/>
    <x v="3"/>
    <s v="TEC-AC-10002323"/>
    <x v="2"/>
    <x v="11"/>
    <s v="SanDisk Ultra 32 GB MicroSDHC Class 10 Memory Card"/>
    <n v="35.36"/>
    <n v="2"/>
    <x v="2"/>
    <n v="-3.0939999999999999"/>
    <x v="6"/>
    <x v="1"/>
  </r>
  <r>
    <n v="1648"/>
    <s v="CA-2015-105221"/>
    <d v="2015-11-01T00:00:00"/>
    <d v="2015-03-11T00:00:00"/>
    <s v="First Class"/>
    <s v="VM-21685"/>
    <s v="Valerie Mitchum"/>
    <x v="2"/>
    <s v="United States"/>
    <s v="Philadelphia"/>
    <s v="Pennsylvania"/>
    <n v="19140"/>
    <x v="3"/>
    <s v="OFF-FA-10001135"/>
    <x v="1"/>
    <x v="13"/>
    <s v="Brites Rubber Bands, 1 1/2 oz. Box"/>
    <n v="3.1680000000000001"/>
    <n v="2"/>
    <x v="2"/>
    <n v="-0.71279999999999999"/>
    <x v="6"/>
    <x v="1"/>
  </r>
  <r>
    <n v="1649"/>
    <s v="CA-2015-120341"/>
    <d v="2015-09-26T00:00:00"/>
    <s v="9/29/2015"/>
    <s v="Second Class"/>
    <s v="SF-20200"/>
    <s v="Sarah Foster"/>
    <x v="0"/>
    <s v="United States"/>
    <s v="Philadelphia"/>
    <s v="Pennsylvania"/>
    <n v="19143"/>
    <x v="3"/>
    <s v="OFF-BI-10004224"/>
    <x v="1"/>
    <x v="8"/>
    <s v="Catalog Binders with Expanding Posts"/>
    <n v="121.104"/>
    <n v="6"/>
    <x v="6"/>
    <n v="-100.92"/>
    <x v="11"/>
    <x v="1"/>
  </r>
  <r>
    <n v="1650"/>
    <s v="CA-2015-120341"/>
    <d v="2015-09-26T00:00:00"/>
    <s v="9/29/2015"/>
    <s v="Second Class"/>
    <s v="SF-20200"/>
    <s v="Sarah Foster"/>
    <x v="0"/>
    <s v="United States"/>
    <s v="Philadelphia"/>
    <s v="Pennsylvania"/>
    <n v="19143"/>
    <x v="3"/>
    <s v="TEC-PH-10003357"/>
    <x v="2"/>
    <x v="7"/>
    <s v="Grandstream GXP2100 Mainstream Business Phone"/>
    <n v="45.893999999999998"/>
    <n v="1"/>
    <x v="10"/>
    <n v="-9.1788000000000007"/>
    <x v="11"/>
    <x v="1"/>
  </r>
  <r>
    <n v="1651"/>
    <s v="CA-2014-135699"/>
    <d v="2014-08-29T00:00:00"/>
    <s v="8/29/2014"/>
    <s v="Same Day"/>
    <s v="HH-15010"/>
    <s v="Hilary Holden"/>
    <x v="1"/>
    <s v="United States"/>
    <s v="San Francisco"/>
    <s v="California"/>
    <n v="94110"/>
    <x v="1"/>
    <s v="OFF-PA-10004475"/>
    <x v="1"/>
    <x v="10"/>
    <s v="Xerox 1940"/>
    <n v="109.92"/>
    <n v="2"/>
    <x v="0"/>
    <n v="53.860799999999998"/>
    <x v="9"/>
    <x v="2"/>
  </r>
  <r>
    <n v="1652"/>
    <s v="CA-2014-135699"/>
    <d v="2014-08-29T00:00:00"/>
    <s v="8/29/2014"/>
    <s v="Same Day"/>
    <s v="HH-15010"/>
    <s v="Hilary Holden"/>
    <x v="1"/>
    <s v="United States"/>
    <s v="San Francisco"/>
    <s v="California"/>
    <n v="94110"/>
    <x v="1"/>
    <s v="OFF-PA-10003001"/>
    <x v="1"/>
    <x v="10"/>
    <s v="Xerox 1986"/>
    <n v="13.36"/>
    <n v="2"/>
    <x v="0"/>
    <n v="6.4127999999999998"/>
    <x v="9"/>
    <x v="2"/>
  </r>
  <r>
    <n v="1653"/>
    <s v="US-2017-132444"/>
    <d v="2017-11-18T00:00:00"/>
    <s v="11/21/2017"/>
    <s v="First Class"/>
    <s v="CD-12280"/>
    <s v="Christina DeMoss"/>
    <x v="0"/>
    <s v="United States"/>
    <s v="Seattle"/>
    <s v="Washington"/>
    <n v="98105"/>
    <x v="1"/>
    <s v="OFF-ST-10003442"/>
    <x v="1"/>
    <x v="4"/>
    <s v="Eldon Portable Mobile Manager"/>
    <n v="169.68"/>
    <n v="6"/>
    <x v="0"/>
    <n v="45.813600000000001"/>
    <x v="23"/>
    <x v="3"/>
  </r>
  <r>
    <n v="1654"/>
    <s v="US-2017-132444"/>
    <d v="2017-11-18T00:00:00"/>
    <s v="11/21/2017"/>
    <s v="First Class"/>
    <s v="CD-12280"/>
    <s v="Christina DeMoss"/>
    <x v="0"/>
    <s v="United States"/>
    <s v="Seattle"/>
    <s v="Washington"/>
    <n v="98105"/>
    <x v="1"/>
    <s v="TEC-AC-10003832"/>
    <x v="2"/>
    <x v="11"/>
    <s v="Imation†16GB Mini TravelDrive USB 2.0†Flash Drive"/>
    <n v="132.52000000000001"/>
    <n v="4"/>
    <x v="0"/>
    <n v="54.333199999999998"/>
    <x v="23"/>
    <x v="3"/>
  </r>
  <r>
    <n v="1655"/>
    <s v="US-2017-132444"/>
    <d v="2017-11-18T00:00:00"/>
    <s v="11/21/2017"/>
    <s v="First Class"/>
    <s v="CD-12280"/>
    <s v="Christina DeMoss"/>
    <x v="0"/>
    <s v="United States"/>
    <s v="Seattle"/>
    <s v="Washington"/>
    <n v="98105"/>
    <x v="1"/>
    <s v="OFF-FA-10000611"/>
    <x v="1"/>
    <x v="13"/>
    <s v="Binder Clips by OIC"/>
    <n v="2.96"/>
    <n v="2"/>
    <x v="0"/>
    <n v="1.4208000000000001"/>
    <x v="23"/>
    <x v="3"/>
  </r>
  <r>
    <n v="1656"/>
    <s v="US-2017-132444"/>
    <d v="2017-11-18T00:00:00"/>
    <s v="11/21/2017"/>
    <s v="First Class"/>
    <s v="CD-12280"/>
    <s v="Christina DeMoss"/>
    <x v="0"/>
    <s v="United States"/>
    <s v="Seattle"/>
    <s v="Washington"/>
    <n v="98105"/>
    <x v="1"/>
    <s v="OFF-BI-10001116"/>
    <x v="1"/>
    <x v="8"/>
    <s v="Wilson Jones 1&quot; Hanging DublLock Ring Binders"/>
    <n v="8.4480000000000004"/>
    <n v="2"/>
    <x v="2"/>
    <n v="2.9567999999999999"/>
    <x v="23"/>
    <x v="3"/>
  </r>
  <r>
    <n v="1657"/>
    <s v="US-2017-132444"/>
    <d v="2017-11-18T00:00:00"/>
    <s v="11/21/2017"/>
    <s v="First Class"/>
    <s v="CD-12280"/>
    <s v="Christina DeMoss"/>
    <x v="0"/>
    <s v="United States"/>
    <s v="Seattle"/>
    <s v="Washington"/>
    <n v="98105"/>
    <x v="1"/>
    <s v="OFF-ST-10000563"/>
    <x v="1"/>
    <x v="4"/>
    <s v="Fellowes Bankers Box Stor/Drawer Steel Plus"/>
    <n v="95.94"/>
    <n v="3"/>
    <x v="0"/>
    <n v="9.5939999999999994"/>
    <x v="23"/>
    <x v="3"/>
  </r>
  <r>
    <n v="1658"/>
    <s v="CA-2014-127159"/>
    <d v="2014-05-12T00:00:00"/>
    <s v="5/15/2014"/>
    <s v="First Class"/>
    <s v="HL-15040"/>
    <s v="Hunter Lopez"/>
    <x v="0"/>
    <s v="United States"/>
    <s v="Milwaukee"/>
    <s v="Wisconsin"/>
    <n v="53209"/>
    <x v="2"/>
    <s v="FUR-FU-10000010"/>
    <x v="0"/>
    <x v="5"/>
    <s v="DAX Value U-Channel Document Frames, Easel Back"/>
    <n v="34.79"/>
    <n v="7"/>
    <x v="0"/>
    <n v="10.7849"/>
    <x v="8"/>
    <x v="2"/>
  </r>
  <r>
    <n v="1659"/>
    <s v="CA-2017-161809"/>
    <d v="2017-01-20T00:00:00"/>
    <s v="1/26/2017"/>
    <s v="Standard Class"/>
    <s v="TH-21100"/>
    <s v="Thea Hendricks"/>
    <x v="0"/>
    <s v="United States"/>
    <s v="Los Angeles"/>
    <s v="California"/>
    <n v="90045"/>
    <x v="1"/>
    <s v="TEC-PH-10004922"/>
    <x v="2"/>
    <x v="7"/>
    <s v="RCA Visys Integrated PBX 8-Line Router"/>
    <n v="160.77600000000001"/>
    <n v="3"/>
    <x v="2"/>
    <n v="10.048500000000001"/>
    <x v="44"/>
    <x v="3"/>
  </r>
  <r>
    <n v="1660"/>
    <s v="CA-2017-127285"/>
    <d v="2017-10-30T00:00:00"/>
    <d v="2017-06-11T00:00:00"/>
    <s v="Standard Class"/>
    <s v="MM-18055"/>
    <s v="Michelle Moray"/>
    <x v="0"/>
    <s v="United States"/>
    <s v="Seattle"/>
    <s v="Washington"/>
    <n v="98115"/>
    <x v="1"/>
    <s v="OFF-BI-10004330"/>
    <x v="1"/>
    <x v="8"/>
    <s v="GBC Velobind Prepunched Cover Sets, Regency Series"/>
    <n v="88.751999999999995"/>
    <n v="3"/>
    <x v="2"/>
    <n v="27.734999999999999"/>
    <x v="13"/>
    <x v="3"/>
  </r>
  <r>
    <n v="1661"/>
    <s v="CA-2017-127285"/>
    <d v="2017-10-30T00:00:00"/>
    <d v="2017-06-11T00:00:00"/>
    <s v="Standard Class"/>
    <s v="MM-18055"/>
    <s v="Michelle Moray"/>
    <x v="0"/>
    <s v="United States"/>
    <s v="Seattle"/>
    <s v="Washington"/>
    <n v="98115"/>
    <x v="1"/>
    <s v="OFF-BI-10002072"/>
    <x v="1"/>
    <x v="8"/>
    <s v="Cardinal Slant-D Ring Binders"/>
    <n v="13.904"/>
    <n v="2"/>
    <x v="2"/>
    <n v="5.2140000000000004"/>
    <x v="13"/>
    <x v="3"/>
  </r>
  <r>
    <n v="1662"/>
    <s v="CA-2017-144526"/>
    <d v="2017-04-30T00:00:00"/>
    <d v="2017-06-05T00:00:00"/>
    <s v="Standard Class"/>
    <s v="QJ-19255"/>
    <s v="Quincy Jones"/>
    <x v="1"/>
    <s v="United States"/>
    <s v="Philadelphia"/>
    <s v="Pennsylvania"/>
    <n v="19143"/>
    <x v="3"/>
    <s v="TEC-PH-10002549"/>
    <x v="2"/>
    <x v="7"/>
    <s v="Polycom SoundPoint IP 450 VoIP phone"/>
    <n v="677.58"/>
    <n v="5"/>
    <x v="10"/>
    <n v="-158.102"/>
    <x v="4"/>
    <x v="3"/>
  </r>
  <r>
    <n v="1663"/>
    <s v="CA-2017-144526"/>
    <d v="2017-04-30T00:00:00"/>
    <d v="2017-06-05T00:00:00"/>
    <s v="Standard Class"/>
    <s v="QJ-19255"/>
    <s v="Quincy Jones"/>
    <x v="1"/>
    <s v="United States"/>
    <s v="Philadelphia"/>
    <s v="Pennsylvania"/>
    <n v="19143"/>
    <x v="3"/>
    <s v="OFF-BI-10002353"/>
    <x v="1"/>
    <x v="8"/>
    <s v="GBC VeloBind Cover Sets"/>
    <n v="13.896000000000001"/>
    <n v="3"/>
    <x v="6"/>
    <n v="-9.2639999999999993"/>
    <x v="4"/>
    <x v="3"/>
  </r>
  <r>
    <n v="1664"/>
    <s v="CA-2016-128531"/>
    <d v="2016-11-24T00:00:00"/>
    <s v="11/26/2016"/>
    <s v="Second Class"/>
    <s v="NS-18505"/>
    <s v="Neola Schneider"/>
    <x v="0"/>
    <s v="United States"/>
    <s v="Dallas"/>
    <s v="Texas"/>
    <n v="75217"/>
    <x v="2"/>
    <s v="OFF-ST-10001325"/>
    <x v="1"/>
    <x v="4"/>
    <s v="Sterilite Officeware Hinged File Box"/>
    <n v="41.92"/>
    <n v="5"/>
    <x v="2"/>
    <n v="3.6680000000000001"/>
    <x v="0"/>
    <x v="0"/>
  </r>
  <r>
    <n v="1665"/>
    <s v="CA-2016-128531"/>
    <d v="2016-11-24T00:00:00"/>
    <s v="11/26/2016"/>
    <s v="Second Class"/>
    <s v="NS-18505"/>
    <s v="Neola Schneider"/>
    <x v="0"/>
    <s v="United States"/>
    <s v="Dallas"/>
    <s v="Texas"/>
    <n v="75217"/>
    <x v="2"/>
    <s v="TEC-AC-10002049"/>
    <x v="2"/>
    <x v="11"/>
    <s v="Logitech G19 Programmable Gaming Keyboard"/>
    <n v="297.57600000000002"/>
    <n v="3"/>
    <x v="2"/>
    <n v="-7.4394"/>
    <x v="0"/>
    <x v="0"/>
  </r>
  <r>
    <n v="1666"/>
    <s v="CA-2016-128531"/>
    <d v="2016-11-24T00:00:00"/>
    <s v="11/26/2016"/>
    <s v="Second Class"/>
    <s v="NS-18505"/>
    <s v="Neola Schneider"/>
    <x v="0"/>
    <s v="United States"/>
    <s v="Dallas"/>
    <s v="Texas"/>
    <n v="75217"/>
    <x v="2"/>
    <s v="OFF-FA-10002676"/>
    <x v="1"/>
    <x v="13"/>
    <s v="Colored Push Pins"/>
    <n v="4.3440000000000003"/>
    <n v="3"/>
    <x v="2"/>
    <n v="0.86880000000000002"/>
    <x v="0"/>
    <x v="0"/>
  </r>
  <r>
    <n v="1667"/>
    <s v="CA-2016-128531"/>
    <d v="2016-11-24T00:00:00"/>
    <s v="11/26/2016"/>
    <s v="Second Class"/>
    <s v="NS-18505"/>
    <s v="Neola Schneider"/>
    <x v="0"/>
    <s v="United States"/>
    <s v="Dallas"/>
    <s v="Texas"/>
    <n v="75217"/>
    <x v="2"/>
    <s v="TEC-AC-10003023"/>
    <x v="2"/>
    <x v="11"/>
    <s v="Logitech G105 Gaming Keyboard"/>
    <n v="94.992000000000004"/>
    <n v="2"/>
    <x v="2"/>
    <n v="-2.3748"/>
    <x v="0"/>
    <x v="0"/>
  </r>
  <r>
    <n v="1668"/>
    <s v="CA-2016-128531"/>
    <d v="2016-11-24T00:00:00"/>
    <s v="11/26/2016"/>
    <s v="Second Class"/>
    <s v="NS-18505"/>
    <s v="Neola Schneider"/>
    <x v="0"/>
    <s v="United States"/>
    <s v="Dallas"/>
    <s v="Texas"/>
    <n v="75217"/>
    <x v="2"/>
    <s v="OFF-PA-10000167"/>
    <x v="1"/>
    <x v="10"/>
    <s v="Xerox 1925"/>
    <n v="74.352000000000004"/>
    <n v="3"/>
    <x v="2"/>
    <n v="23.234999999999999"/>
    <x v="0"/>
    <x v="0"/>
  </r>
  <r>
    <n v="1669"/>
    <s v="CA-2016-128531"/>
    <d v="2016-11-24T00:00:00"/>
    <s v="11/26/2016"/>
    <s v="Second Class"/>
    <s v="NS-18505"/>
    <s v="Neola Schneider"/>
    <x v="0"/>
    <s v="United States"/>
    <s v="Dallas"/>
    <s v="Texas"/>
    <n v="75217"/>
    <x v="2"/>
    <s v="OFF-AR-10003405"/>
    <x v="1"/>
    <x v="6"/>
    <s v="Dixon My First Ticonderoga Pencil, #2"/>
    <n v="14.04"/>
    <n v="3"/>
    <x v="2"/>
    <n v="1.5794999999999999"/>
    <x v="0"/>
    <x v="0"/>
  </r>
  <r>
    <n v="1670"/>
    <s v="US-2015-157154"/>
    <d v="2015-01-10T00:00:00"/>
    <s v="1/15/2015"/>
    <s v="Standard Class"/>
    <s v="MM-17920"/>
    <s v="Michael Moore"/>
    <x v="0"/>
    <s v="United States"/>
    <s v="New York City"/>
    <s v="New York"/>
    <n v="10011"/>
    <x v="3"/>
    <s v="FUR-TA-10001889"/>
    <x v="0"/>
    <x v="3"/>
    <s v="Bush Advantage Collection Racetrack Conference Table"/>
    <n v="1018.104"/>
    <n v="4"/>
    <x v="10"/>
    <n v="-373.3048"/>
    <x v="26"/>
    <x v="1"/>
  </r>
  <r>
    <n v="1671"/>
    <s v="CA-2017-159457"/>
    <d v="2017-10-19T00:00:00"/>
    <s v="10/26/2017"/>
    <s v="Standard Class"/>
    <s v="RD-19480"/>
    <s v="Rick Duston"/>
    <x v="0"/>
    <s v="United States"/>
    <s v="Houston"/>
    <s v="Texas"/>
    <n v="77095"/>
    <x v="2"/>
    <s v="TEC-PH-10002185"/>
    <x v="2"/>
    <x v="7"/>
    <s v="QVS USB Car Charger 2-Port 2.1Amp for iPod/iPhone/iPad/iPad 2/iPad 3"/>
    <n v="16.68"/>
    <n v="3"/>
    <x v="2"/>
    <n v="5.2125000000000004"/>
    <x v="13"/>
    <x v="3"/>
  </r>
  <r>
    <n v="1672"/>
    <s v="CA-2016-107615"/>
    <d v="2016-03-22T00:00:00"/>
    <s v="3/25/2016"/>
    <s v="First Class"/>
    <s v="RB-19645"/>
    <s v="Robert Barroso"/>
    <x v="1"/>
    <s v="United States"/>
    <s v="North Las Vegas"/>
    <s v="Nevada"/>
    <n v="89031"/>
    <x v="1"/>
    <s v="TEC-AC-10001013"/>
    <x v="2"/>
    <x v="11"/>
    <s v="Logitech ClearChat Comfort/USB Headset H390"/>
    <n v="58.58"/>
    <n v="2"/>
    <x v="0"/>
    <n v="19.331399999999999"/>
    <x v="17"/>
    <x v="0"/>
  </r>
  <r>
    <n v="1673"/>
    <s v="CA-2017-111647"/>
    <d v="2017-07-03T00:00:00"/>
    <d v="2017-07-07T00:00:00"/>
    <s v="Standard Class"/>
    <s v="RD-19585"/>
    <s v="Rob Dowd"/>
    <x v="0"/>
    <s v="United States"/>
    <s v="Plano"/>
    <s v="Texas"/>
    <n v="75023"/>
    <x v="2"/>
    <s v="TEC-PH-10002726"/>
    <x v="2"/>
    <x v="7"/>
    <s v="netTALK DUO VoIP Telephone Service"/>
    <n v="167.96799999999999"/>
    <n v="4"/>
    <x v="2"/>
    <n v="62.988"/>
    <x v="10"/>
    <x v="3"/>
  </r>
  <r>
    <n v="1674"/>
    <s v="CA-2015-150560"/>
    <d v="2015-12-11T00:00:00"/>
    <d v="2015-12-12T00:00:00"/>
    <s v="First Class"/>
    <s v="SW-20455"/>
    <s v="Shaun Weien"/>
    <x v="0"/>
    <s v="United States"/>
    <s v="Suffolk"/>
    <s v="Virginia"/>
    <n v="23434"/>
    <x v="0"/>
    <s v="OFF-LA-10003930"/>
    <x v="1"/>
    <x v="2"/>
    <s v="Dot Matrix Printer Tape Reel Labels, White, 5000/Box"/>
    <n v="196.62"/>
    <n v="2"/>
    <x v="0"/>
    <n v="96.343800000000002"/>
    <x v="14"/>
    <x v="1"/>
  </r>
  <r>
    <n v="1675"/>
    <s v="CA-2015-143077"/>
    <d v="2015-09-17T00:00:00"/>
    <s v="9/21/2015"/>
    <s v="Standard Class"/>
    <s v="SF-20965"/>
    <s v="Sylvia Foulston"/>
    <x v="1"/>
    <s v="United States"/>
    <s v="Houston"/>
    <s v="Texas"/>
    <n v="77041"/>
    <x v="2"/>
    <s v="FUR-FU-10003535"/>
    <x v="0"/>
    <x v="5"/>
    <s v="Howard Miller Distant Time Traveler Alarm Clock"/>
    <n v="21.936"/>
    <n v="2"/>
    <x v="7"/>
    <n v="-10.419600000000001"/>
    <x v="11"/>
    <x v="1"/>
  </r>
  <r>
    <n v="1676"/>
    <s v="CA-2015-143077"/>
    <d v="2015-09-17T00:00:00"/>
    <s v="9/21/2015"/>
    <s v="Standard Class"/>
    <s v="SF-20965"/>
    <s v="Sylvia Foulston"/>
    <x v="1"/>
    <s v="United States"/>
    <s v="Houston"/>
    <s v="Texas"/>
    <n v="77041"/>
    <x v="2"/>
    <s v="OFF-BI-10000088"/>
    <x v="1"/>
    <x v="8"/>
    <s v="GBC Imprintable Covers"/>
    <n v="6.5880000000000001"/>
    <n v="3"/>
    <x v="3"/>
    <n v="-10.211399999999999"/>
    <x v="11"/>
    <x v="1"/>
  </r>
  <r>
    <n v="1677"/>
    <s v="CA-2016-122728"/>
    <d v="2016-05-18T00:00:00"/>
    <s v="5/24/2016"/>
    <s v="Standard Class"/>
    <s v="EB-13930"/>
    <s v="Eric Barreto"/>
    <x v="0"/>
    <s v="United States"/>
    <s v="San Francisco"/>
    <s v="California"/>
    <n v="94110"/>
    <x v="1"/>
    <s v="OFF-ST-10000604"/>
    <x v="1"/>
    <x v="4"/>
    <s v="Home/Office Personal File Carts"/>
    <n v="104.28"/>
    <n v="3"/>
    <x v="0"/>
    <n v="26.07"/>
    <x v="35"/>
    <x v="0"/>
  </r>
  <r>
    <n v="1678"/>
    <s v="CA-2016-122728"/>
    <d v="2016-05-18T00:00:00"/>
    <s v="5/24/2016"/>
    <s v="Standard Class"/>
    <s v="EB-13930"/>
    <s v="Eric Barreto"/>
    <x v="0"/>
    <s v="United States"/>
    <s v="San Francisco"/>
    <s v="California"/>
    <n v="94110"/>
    <x v="1"/>
    <s v="OFF-PA-10004040"/>
    <x v="1"/>
    <x v="10"/>
    <s v="Universal Premium White Copier/Laser Paper (20Lb. and 87 Bright)"/>
    <n v="17.940000000000001"/>
    <n v="3"/>
    <x v="0"/>
    <n v="8.7905999999999995"/>
    <x v="35"/>
    <x v="0"/>
  </r>
  <r>
    <n v="1679"/>
    <s v="CA-2014-122882"/>
    <d v="2014-09-07T00:00:00"/>
    <s v="9/13/2014"/>
    <s v="Standard Class"/>
    <s v="SB-20290"/>
    <s v="Sean Braxton"/>
    <x v="1"/>
    <s v="United States"/>
    <s v="Philadelphia"/>
    <s v="Pennsylvania"/>
    <n v="19134"/>
    <x v="3"/>
    <s v="OFF-ST-10002344"/>
    <x v="1"/>
    <x v="4"/>
    <s v="Carina 42&quot;Hx23 3/4&quot;W Media Storage Unit"/>
    <n v="64.784000000000006"/>
    <n v="1"/>
    <x v="2"/>
    <n v="-14.5764"/>
    <x v="30"/>
    <x v="2"/>
  </r>
  <r>
    <n v="1680"/>
    <s v="CA-2014-122882"/>
    <d v="2014-09-07T00:00:00"/>
    <s v="9/13/2014"/>
    <s v="Standard Class"/>
    <s v="SB-20290"/>
    <s v="Sean Braxton"/>
    <x v="1"/>
    <s v="United States"/>
    <s v="Philadelphia"/>
    <s v="Pennsylvania"/>
    <n v="19134"/>
    <x v="3"/>
    <s v="TEC-PH-10003589"/>
    <x v="2"/>
    <x v="7"/>
    <s v="invisibleSHIELD by ZAGG Smudge-Free Screen Protector"/>
    <n v="32.381999999999998"/>
    <n v="3"/>
    <x v="10"/>
    <n v="4.3175999999999997"/>
    <x v="30"/>
    <x v="2"/>
  </r>
  <r>
    <n v="1681"/>
    <s v="CA-2014-122882"/>
    <d v="2014-09-07T00:00:00"/>
    <s v="9/13/2014"/>
    <s v="Standard Class"/>
    <s v="SB-20290"/>
    <s v="Sean Braxton"/>
    <x v="1"/>
    <s v="United States"/>
    <s v="Philadelphia"/>
    <s v="Pennsylvania"/>
    <n v="19134"/>
    <x v="3"/>
    <s v="FUR-FU-10000758"/>
    <x v="0"/>
    <x v="5"/>
    <s v="DAX Natural Wood-Tone Poster Frame"/>
    <n v="42.368000000000002"/>
    <n v="2"/>
    <x v="2"/>
    <n v="8.4735999999999994"/>
    <x v="30"/>
    <x v="2"/>
  </r>
  <r>
    <n v="1682"/>
    <s v="CA-2014-122882"/>
    <d v="2014-09-07T00:00:00"/>
    <s v="9/13/2014"/>
    <s v="Standard Class"/>
    <s v="SB-20290"/>
    <s v="Sean Braxton"/>
    <x v="1"/>
    <s v="United States"/>
    <s v="Philadelphia"/>
    <s v="Pennsylvania"/>
    <n v="19134"/>
    <x v="3"/>
    <s v="TEC-MA-10004679"/>
    <x v="2"/>
    <x v="15"/>
    <s v="StarTech.com 10/100 VDSL2 Ethernet Extender Kit"/>
    <n v="399.54"/>
    <n v="4"/>
    <x v="6"/>
    <n v="-559.35599999999999"/>
    <x v="30"/>
    <x v="2"/>
  </r>
  <r>
    <n v="1683"/>
    <s v="US-2016-101497"/>
    <d v="2016-09-29T00:00:00"/>
    <d v="2016-01-10T00:00:00"/>
    <s v="Second Class"/>
    <s v="PS-18760"/>
    <s v="Pamela Stobb"/>
    <x v="0"/>
    <s v="United States"/>
    <s v="Los Angeles"/>
    <s v="California"/>
    <n v="90008"/>
    <x v="1"/>
    <s v="OFF-PA-10000176"/>
    <x v="1"/>
    <x v="10"/>
    <s v="Xerox 1887"/>
    <n v="18.97"/>
    <n v="1"/>
    <x v="0"/>
    <n v="9.1056000000000008"/>
    <x v="21"/>
    <x v="0"/>
  </r>
  <r>
    <n v="1684"/>
    <s v="CA-2016-147585"/>
    <d v="2016-11-07T00:00:00"/>
    <d v="2016-12-11T00:00:00"/>
    <s v="Standard Class"/>
    <s v="CB-12535"/>
    <s v="Claudia Bergmann"/>
    <x v="1"/>
    <s v="United States"/>
    <s v="San Francisco"/>
    <s v="California"/>
    <n v="94110"/>
    <x v="1"/>
    <s v="FUR-FU-10002597"/>
    <x v="0"/>
    <x v="5"/>
    <s v="C-Line Magnetic Cubicle Keepers, Clear Polypropylene"/>
    <n v="14.82"/>
    <n v="3"/>
    <x v="0"/>
    <n v="6.2244000000000002"/>
    <x v="0"/>
    <x v="0"/>
  </r>
  <r>
    <n v="1685"/>
    <s v="CA-2017-149489"/>
    <d v="2017-04-24T00:00:00"/>
    <s v="4/27/2017"/>
    <s v="First Class"/>
    <s v="DK-12835"/>
    <s v="Damala Kotsonis"/>
    <x v="1"/>
    <s v="United States"/>
    <s v="Philadelphia"/>
    <s v="Pennsylvania"/>
    <n v="19143"/>
    <x v="3"/>
    <s v="OFF-AP-10002495"/>
    <x v="1"/>
    <x v="9"/>
    <s v="Acco Smartsocket Table Surge Protector, 6 Color-Coded Adapter Outlets"/>
    <n v="99.28"/>
    <n v="2"/>
    <x v="2"/>
    <n v="12.41"/>
    <x v="4"/>
    <x v="3"/>
  </r>
  <r>
    <n v="1686"/>
    <s v="CA-2017-149489"/>
    <d v="2017-04-24T00:00:00"/>
    <s v="4/27/2017"/>
    <s v="First Class"/>
    <s v="DK-12835"/>
    <s v="Damala Kotsonis"/>
    <x v="1"/>
    <s v="United States"/>
    <s v="Philadelphia"/>
    <s v="Pennsylvania"/>
    <n v="19143"/>
    <x v="3"/>
    <s v="OFF-BI-10002813"/>
    <x v="1"/>
    <x v="8"/>
    <s v="Avery Reinforcements for Hole-Punch Pages"/>
    <n v="1.1879999999999999"/>
    <n v="2"/>
    <x v="6"/>
    <n v="-0.99"/>
    <x v="4"/>
    <x v="3"/>
  </r>
  <r>
    <n v="1687"/>
    <s v="CA-2017-149489"/>
    <d v="2017-04-24T00:00:00"/>
    <s v="4/27/2017"/>
    <s v="First Class"/>
    <s v="DK-12835"/>
    <s v="Damala Kotsonis"/>
    <x v="1"/>
    <s v="United States"/>
    <s v="Philadelphia"/>
    <s v="Pennsylvania"/>
    <n v="19143"/>
    <x v="3"/>
    <s v="OFF-BI-10002414"/>
    <x v="1"/>
    <x v="8"/>
    <s v="GBC ProClick Spines for 32-Hole Punch"/>
    <n v="7.5179999999999998"/>
    <n v="2"/>
    <x v="6"/>
    <n v="-5.7637999999999998"/>
    <x v="4"/>
    <x v="3"/>
  </r>
  <r>
    <n v="1688"/>
    <s v="CA-2017-143798"/>
    <d v="2017-12-10T00:00:00"/>
    <d v="2017-12-12T00:00:00"/>
    <s v="First Class"/>
    <s v="AW-10840"/>
    <s v="Anthony Witt"/>
    <x v="0"/>
    <s v="United States"/>
    <s v="Philadelphia"/>
    <s v="Pennsylvania"/>
    <n v="19140"/>
    <x v="3"/>
    <s v="OFF-PA-10000788"/>
    <x v="1"/>
    <x v="10"/>
    <s v="Xerox 210"/>
    <n v="10.368"/>
    <n v="2"/>
    <x v="2"/>
    <n v="3.6288"/>
    <x v="22"/>
    <x v="3"/>
  </r>
  <r>
    <n v="1689"/>
    <s v="CA-2017-143798"/>
    <d v="2017-12-10T00:00:00"/>
    <d v="2017-12-12T00:00:00"/>
    <s v="First Class"/>
    <s v="AW-10840"/>
    <s v="Anthony Witt"/>
    <x v="0"/>
    <s v="United States"/>
    <s v="Philadelphia"/>
    <s v="Pennsylvania"/>
    <n v="19140"/>
    <x v="3"/>
    <s v="FUR-FU-10004306"/>
    <x v="0"/>
    <x v="5"/>
    <s v="Electrix Halogen Magnifier Lamp"/>
    <n v="310.88"/>
    <n v="2"/>
    <x v="2"/>
    <n v="23.315999999999999"/>
    <x v="22"/>
    <x v="3"/>
  </r>
  <r>
    <n v="1690"/>
    <s v="CA-2014-142839"/>
    <d v="2014-08-16T00:00:00"/>
    <s v="8/20/2014"/>
    <s v="Standard Class"/>
    <s v="TS-21610"/>
    <s v="Troy Staebel"/>
    <x v="0"/>
    <s v="United States"/>
    <s v="Philadelphia"/>
    <s v="Pennsylvania"/>
    <n v="19143"/>
    <x v="3"/>
    <s v="FUR-TA-10001539"/>
    <x v="0"/>
    <x v="3"/>
    <s v="Chromcraft Rectangular Conference Tables"/>
    <n v="853.09199999999998"/>
    <n v="6"/>
    <x v="10"/>
    <n v="-227.49119999999999"/>
    <x v="9"/>
    <x v="2"/>
  </r>
  <r>
    <n v="1691"/>
    <s v="CA-2017-129833"/>
    <d v="2017-12-09T00:00:00"/>
    <s v="12/15/2017"/>
    <s v="Standard Class"/>
    <s v="HF-14995"/>
    <s v="Herbert Flentye"/>
    <x v="0"/>
    <s v="United States"/>
    <s v="Indianapolis"/>
    <s v="Indiana"/>
    <n v="46203"/>
    <x v="2"/>
    <s v="OFF-PA-10000575"/>
    <x v="1"/>
    <x v="10"/>
    <s v="Wirebound Message Books, Four 2 3/4 x 5 White Forms per Page"/>
    <n v="33.450000000000003"/>
    <n v="5"/>
    <x v="0"/>
    <n v="15.387"/>
    <x v="22"/>
    <x v="3"/>
  </r>
  <r>
    <n v="1692"/>
    <s v="CA-2017-129833"/>
    <d v="2017-12-09T00:00:00"/>
    <s v="12/15/2017"/>
    <s v="Standard Class"/>
    <s v="HF-14995"/>
    <s v="Herbert Flentye"/>
    <x v="0"/>
    <s v="United States"/>
    <s v="Indianapolis"/>
    <s v="Indiana"/>
    <n v="46203"/>
    <x v="2"/>
    <s v="OFF-BI-10004182"/>
    <x v="1"/>
    <x v="8"/>
    <s v="Economy Binders"/>
    <n v="10.4"/>
    <n v="5"/>
    <x v="0"/>
    <n v="5.0960000000000001"/>
    <x v="22"/>
    <x v="3"/>
  </r>
  <r>
    <n v="1693"/>
    <s v="US-2016-154361"/>
    <d v="2016-03-14T00:00:00"/>
    <s v="3/19/2016"/>
    <s v="Standard Class"/>
    <s v="HZ-14950"/>
    <s v="Henia Zydlo"/>
    <x v="0"/>
    <s v="United States"/>
    <s v="Columbus"/>
    <s v="Ohio"/>
    <n v="43229"/>
    <x v="3"/>
    <s v="FUR-FU-10004020"/>
    <x v="0"/>
    <x v="5"/>
    <s v="Advantus Panel Wall Acrylic Frame"/>
    <n v="21.88"/>
    <n v="5"/>
    <x v="2"/>
    <n v="6.2904999999999998"/>
    <x v="17"/>
    <x v="0"/>
  </r>
  <r>
    <n v="1694"/>
    <s v="US-2016-158708"/>
    <d v="2016-06-26T00:00:00"/>
    <s v="6/29/2016"/>
    <s v="Second Class"/>
    <s v="AB-10255"/>
    <s v="Alejandro Ballentine"/>
    <x v="2"/>
    <s v="United States"/>
    <s v="Plano"/>
    <s v="Texas"/>
    <n v="75023"/>
    <x v="2"/>
    <s v="TEC-AC-10003133"/>
    <x v="2"/>
    <x v="11"/>
    <s v="Memorex Mini Travel Drive 4 GB USB 2.0 Flash Drive"/>
    <n v="13.616"/>
    <n v="2"/>
    <x v="2"/>
    <n v="3.5741999999999998"/>
    <x v="1"/>
    <x v="0"/>
  </r>
  <r>
    <n v="1695"/>
    <s v="CA-2015-156335"/>
    <d v="2015-09-25T00:00:00"/>
    <s v="9/28/2015"/>
    <s v="Second Class"/>
    <s v="PO-19195"/>
    <s v="Phillina Ober"/>
    <x v="2"/>
    <s v="United States"/>
    <s v="Bayonne"/>
    <s v="New Jersey"/>
    <n v="7002"/>
    <x v="3"/>
    <s v="TEC-AC-10002006"/>
    <x v="2"/>
    <x v="11"/>
    <s v="Memorex Micro Travel Drive 16 GB"/>
    <n v="63.96"/>
    <n v="4"/>
    <x v="0"/>
    <n v="19.8276"/>
    <x v="11"/>
    <x v="1"/>
  </r>
  <r>
    <n v="1696"/>
    <s v="CA-2015-156335"/>
    <d v="2015-09-25T00:00:00"/>
    <s v="9/28/2015"/>
    <s v="Second Class"/>
    <s v="PO-19195"/>
    <s v="Phillina Ober"/>
    <x v="2"/>
    <s v="United States"/>
    <s v="Bayonne"/>
    <s v="New Jersey"/>
    <n v="7002"/>
    <x v="3"/>
    <s v="OFF-BI-10003314"/>
    <x v="1"/>
    <x v="8"/>
    <s v="Tuff Stuff Recycled Round Ring Binders"/>
    <n v="14.46"/>
    <n v="3"/>
    <x v="0"/>
    <n v="7.0853999999999999"/>
    <x v="11"/>
    <x v="1"/>
  </r>
  <r>
    <n v="1697"/>
    <s v="CA-2015-156335"/>
    <d v="2015-09-25T00:00:00"/>
    <s v="9/28/2015"/>
    <s v="Second Class"/>
    <s v="PO-19195"/>
    <s v="Phillina Ober"/>
    <x v="2"/>
    <s v="United States"/>
    <s v="Bayonne"/>
    <s v="New Jersey"/>
    <n v="7002"/>
    <x v="3"/>
    <s v="TEC-PH-10002726"/>
    <x v="2"/>
    <x v="7"/>
    <s v="netTALK DUO VoIP Telephone Service"/>
    <n v="104.98"/>
    <n v="2"/>
    <x v="0"/>
    <n v="52.49"/>
    <x v="11"/>
    <x v="1"/>
  </r>
  <r>
    <n v="1698"/>
    <s v="CA-2015-148376"/>
    <d v="2015-12-27T00:00:00"/>
    <s v="12/31/2015"/>
    <s v="Standard Class"/>
    <s v="AG-10900"/>
    <s v="Arthur Gainer"/>
    <x v="0"/>
    <s v="United States"/>
    <s v="Los Angeles"/>
    <s v="California"/>
    <n v="90008"/>
    <x v="1"/>
    <s v="OFF-AP-10000240"/>
    <x v="1"/>
    <x v="9"/>
    <s v="Belkin F9G930V10-GRY 9 Outlet Surge"/>
    <n v="106.96"/>
    <n v="2"/>
    <x v="0"/>
    <n v="31.0184"/>
    <x v="14"/>
    <x v="1"/>
  </r>
  <r>
    <n v="1699"/>
    <s v="CA-2015-148376"/>
    <d v="2015-12-27T00:00:00"/>
    <s v="12/31/2015"/>
    <s v="Standard Class"/>
    <s v="AG-10900"/>
    <s v="Arthur Gainer"/>
    <x v="0"/>
    <s v="United States"/>
    <s v="Los Angeles"/>
    <s v="California"/>
    <n v="90008"/>
    <x v="1"/>
    <s v="OFF-LA-10002381"/>
    <x v="1"/>
    <x v="2"/>
    <s v="Avery 497"/>
    <n v="21.56"/>
    <n v="7"/>
    <x v="0"/>
    <n v="10.348800000000001"/>
    <x v="14"/>
    <x v="1"/>
  </r>
  <r>
    <n v="1700"/>
    <s v="CA-2014-135657"/>
    <d v="2014-06-03T00:00:00"/>
    <d v="2014-07-06T00:00:00"/>
    <s v="Second Class"/>
    <s v="SC-20725"/>
    <s v="Steven Cartwright"/>
    <x v="0"/>
    <s v="United States"/>
    <s v="Seattle"/>
    <s v="Washington"/>
    <n v="98115"/>
    <x v="1"/>
    <s v="FUR-TA-10004086"/>
    <x v="0"/>
    <x v="3"/>
    <s v="KI Adjustable-Height Table"/>
    <n v="515.88"/>
    <n v="6"/>
    <x v="0"/>
    <n v="113.4936"/>
    <x v="3"/>
    <x v="2"/>
  </r>
  <r>
    <n v="1701"/>
    <s v="CA-2015-114069"/>
    <d v="2015-07-13T00:00:00"/>
    <s v="7/15/2015"/>
    <s v="Second Class"/>
    <s v="ND-18370"/>
    <s v="Natalie DeCherney"/>
    <x v="0"/>
    <s v="United States"/>
    <s v="New York City"/>
    <s v="New York"/>
    <n v="10035"/>
    <x v="3"/>
    <s v="OFF-BI-10000320"/>
    <x v="1"/>
    <x v="8"/>
    <s v="GBC Plastic Binding Combs"/>
    <n v="11.808"/>
    <n v="2"/>
    <x v="2"/>
    <n v="4.2804000000000002"/>
    <x v="38"/>
    <x v="1"/>
  </r>
  <r>
    <n v="1702"/>
    <s v="CA-2015-114069"/>
    <d v="2015-07-13T00:00:00"/>
    <s v="7/15/2015"/>
    <s v="Second Class"/>
    <s v="ND-18370"/>
    <s v="Natalie DeCherney"/>
    <x v="0"/>
    <s v="United States"/>
    <s v="New York City"/>
    <s v="New York"/>
    <n v="10035"/>
    <x v="3"/>
    <s v="FUR-CH-10000595"/>
    <x v="0"/>
    <x v="1"/>
    <s v="Safco Contoured Stacking Chairs"/>
    <n v="1931.04"/>
    <n v="9"/>
    <x v="9"/>
    <n v="321.83999999999997"/>
    <x v="38"/>
    <x v="1"/>
  </r>
  <r>
    <n v="1703"/>
    <s v="CA-2015-114069"/>
    <d v="2015-07-13T00:00:00"/>
    <s v="7/15/2015"/>
    <s v="Second Class"/>
    <s v="ND-18370"/>
    <s v="Natalie DeCherney"/>
    <x v="0"/>
    <s v="United States"/>
    <s v="New York City"/>
    <s v="New York"/>
    <n v="10035"/>
    <x v="3"/>
    <s v="OFF-PA-10000349"/>
    <x v="1"/>
    <x v="10"/>
    <s v="Easy-staple paper"/>
    <n v="9.9600000000000009"/>
    <n v="2"/>
    <x v="0"/>
    <n v="4.6811999999999996"/>
    <x v="38"/>
    <x v="1"/>
  </r>
  <r>
    <n v="1704"/>
    <s v="CA-2014-139857"/>
    <d v="2014-02-02T00:00:00"/>
    <d v="2014-06-02T00:00:00"/>
    <s v="Standard Class"/>
    <s v="CD-12790"/>
    <s v="Cynthia Delaney"/>
    <x v="2"/>
    <s v="United States"/>
    <s v="San Diego"/>
    <s v="California"/>
    <n v="92037"/>
    <x v="1"/>
    <s v="OFF-FA-10001843"/>
    <x v="1"/>
    <x v="13"/>
    <s v="Staples"/>
    <n v="12.35"/>
    <n v="5"/>
    <x v="0"/>
    <n v="5.8045"/>
    <x v="45"/>
    <x v="2"/>
  </r>
  <r>
    <n v="1705"/>
    <s v="CA-2016-106306"/>
    <d v="2016-03-08T00:00:00"/>
    <d v="2016-08-03T00:00:00"/>
    <s v="Same Day"/>
    <s v="PG-18820"/>
    <s v="Patrick Gardner"/>
    <x v="0"/>
    <s v="United States"/>
    <s v="Glendale"/>
    <s v="Arizona"/>
    <n v="85301"/>
    <x v="1"/>
    <s v="OFF-BI-10003676"/>
    <x v="1"/>
    <x v="8"/>
    <s v="GBC Standard Recycled Report Covers, Clear Plastic Sheets"/>
    <n v="9.702"/>
    <n v="3"/>
    <x v="6"/>
    <n v="-7.1147999999999998"/>
    <x v="17"/>
    <x v="0"/>
  </r>
  <r>
    <n v="1706"/>
    <s v="CA-2015-100545"/>
    <d v="2015-11-22T00:00:00"/>
    <s v="11/26/2015"/>
    <s v="Standard Class"/>
    <s v="IM-15070"/>
    <s v="Irene Maddox"/>
    <x v="0"/>
    <s v="United States"/>
    <s v="Philadelphia"/>
    <s v="Pennsylvania"/>
    <n v="19120"/>
    <x v="3"/>
    <s v="OFF-BI-10003638"/>
    <x v="1"/>
    <x v="8"/>
    <s v="GBC Durable Plastic Covers"/>
    <n v="11.61"/>
    <n v="2"/>
    <x v="6"/>
    <n v="-9.2880000000000003"/>
    <x v="6"/>
    <x v="1"/>
  </r>
  <r>
    <n v="1707"/>
    <s v="CA-2017-123491"/>
    <d v="2017-10-30T00:00:00"/>
    <d v="2017-05-11T00:00:00"/>
    <s v="Standard Class"/>
    <s v="JK-15205"/>
    <s v="Jamie Kunitz"/>
    <x v="0"/>
    <s v="United States"/>
    <s v="San Francisco"/>
    <s v="California"/>
    <n v="94122"/>
    <x v="1"/>
    <s v="OFF-LA-10003077"/>
    <x v="1"/>
    <x v="2"/>
    <s v="Avery 500"/>
    <n v="43.86"/>
    <n v="6"/>
    <x v="0"/>
    <n v="20.6142"/>
    <x v="13"/>
    <x v="3"/>
  </r>
  <r>
    <n v="1708"/>
    <s v="CA-2017-123491"/>
    <d v="2017-10-30T00:00:00"/>
    <d v="2017-05-11T00:00:00"/>
    <s v="Standard Class"/>
    <s v="JK-15205"/>
    <s v="Jamie Kunitz"/>
    <x v="0"/>
    <s v="United States"/>
    <s v="San Francisco"/>
    <s v="California"/>
    <n v="94122"/>
    <x v="1"/>
    <s v="TEC-PH-10003505"/>
    <x v="2"/>
    <x v="7"/>
    <s v="Geemarc AmpliPOWER60"/>
    <n v="148.47999999999999"/>
    <n v="2"/>
    <x v="2"/>
    <n v="16.704000000000001"/>
    <x v="13"/>
    <x v="3"/>
  </r>
  <r>
    <n v="1709"/>
    <s v="CA-2017-123491"/>
    <d v="2017-10-30T00:00:00"/>
    <d v="2017-05-11T00:00:00"/>
    <s v="Standard Class"/>
    <s v="JK-15205"/>
    <s v="Jamie Kunitz"/>
    <x v="0"/>
    <s v="United States"/>
    <s v="San Francisco"/>
    <s v="California"/>
    <n v="94122"/>
    <x v="1"/>
    <s v="OFF-PA-10003424"/>
    <x v="1"/>
    <x v="10"/>
    <s v="&quot;While you Were Out&quot; Message Book, One Form per Page"/>
    <n v="7.42"/>
    <n v="2"/>
    <x v="0"/>
    <n v="3.71"/>
    <x v="13"/>
    <x v="3"/>
  </r>
  <r>
    <n v="1710"/>
    <s v="CA-2017-123491"/>
    <d v="2017-10-30T00:00:00"/>
    <d v="2017-05-11T00:00:00"/>
    <s v="Standard Class"/>
    <s v="JK-15205"/>
    <s v="Jamie Kunitz"/>
    <x v="0"/>
    <s v="United States"/>
    <s v="San Francisco"/>
    <s v="California"/>
    <n v="94122"/>
    <x v="1"/>
    <s v="FUR-CH-10003061"/>
    <x v="0"/>
    <x v="1"/>
    <s v="Global Leather Task Chair, Black"/>
    <n v="71.992000000000004"/>
    <n v="1"/>
    <x v="2"/>
    <n v="-0.89990000000000003"/>
    <x v="13"/>
    <x v="3"/>
  </r>
  <r>
    <n v="1711"/>
    <s v="CA-2017-123491"/>
    <d v="2017-10-30T00:00:00"/>
    <d v="2017-05-11T00:00:00"/>
    <s v="Standard Class"/>
    <s v="JK-15205"/>
    <s v="Jamie Kunitz"/>
    <x v="0"/>
    <s v="United States"/>
    <s v="San Francisco"/>
    <s v="California"/>
    <n v="94122"/>
    <x v="1"/>
    <s v="OFF-AR-10003514"/>
    <x v="1"/>
    <x v="6"/>
    <s v="4009 Highlighters by Sanford"/>
    <n v="19.899999999999999"/>
    <n v="5"/>
    <x v="0"/>
    <n v="6.5670000000000002"/>
    <x v="13"/>
    <x v="3"/>
  </r>
  <r>
    <n v="1712"/>
    <s v="CA-2017-123491"/>
    <d v="2017-10-30T00:00:00"/>
    <d v="2017-05-11T00:00:00"/>
    <s v="Standard Class"/>
    <s v="JK-15205"/>
    <s v="Jamie Kunitz"/>
    <x v="0"/>
    <s v="United States"/>
    <s v="San Francisco"/>
    <s v="California"/>
    <n v="94122"/>
    <x v="1"/>
    <s v="OFF-AP-10002684"/>
    <x v="1"/>
    <x v="9"/>
    <s v="Acco 7-Outlet Masterpiece Power Center, Wihtout Fax/Phone Line Protection"/>
    <n v="1702.12"/>
    <n v="14"/>
    <x v="0"/>
    <n v="510.63600000000002"/>
    <x v="13"/>
    <x v="3"/>
  </r>
  <r>
    <n v="1713"/>
    <s v="CA-2015-145401"/>
    <d v="2015-01-30T00:00:00"/>
    <d v="2015-04-02T00:00:00"/>
    <s v="Standard Class"/>
    <s v="JP-15520"/>
    <s v="Jeremy Pistek"/>
    <x v="0"/>
    <s v="United States"/>
    <s v="Houston"/>
    <s v="Texas"/>
    <n v="77070"/>
    <x v="2"/>
    <s v="OFF-PA-10004405"/>
    <x v="1"/>
    <x v="10"/>
    <s v="Rediform Voice Mail Log Books"/>
    <n v="14.304"/>
    <n v="6"/>
    <x v="2"/>
    <n v="5.0064000000000002"/>
    <x v="26"/>
    <x v="1"/>
  </r>
  <r>
    <n v="1714"/>
    <s v="US-2017-124968"/>
    <d v="2017-09-08T00:00:00"/>
    <s v="9/13/2017"/>
    <s v="Second Class"/>
    <s v="MM-18055"/>
    <s v="Michelle Moray"/>
    <x v="0"/>
    <s v="United States"/>
    <s v="Chicago"/>
    <s v="Illinois"/>
    <n v="60610"/>
    <x v="2"/>
    <s v="FUR-TA-10004289"/>
    <x v="0"/>
    <x v="3"/>
    <s v="BoxOffice By Design Rectangular and Half-Moon Meeting Room Tables"/>
    <n v="765.625"/>
    <n v="7"/>
    <x v="5"/>
    <n v="-566.5625"/>
    <x v="15"/>
    <x v="3"/>
  </r>
  <r>
    <n v="1715"/>
    <s v="CA-2017-104003"/>
    <d v="2017-10-07T00:00:00"/>
    <s v="10/13/2017"/>
    <s v="Standard Class"/>
    <s v="DC-13285"/>
    <s v="Debra Catini"/>
    <x v="0"/>
    <s v="United States"/>
    <s v="San Francisco"/>
    <s v="California"/>
    <n v="94110"/>
    <x v="1"/>
    <s v="FUR-BO-10003965"/>
    <x v="0"/>
    <x v="0"/>
    <s v="O'Sullivan Manor Hill 2-Door Library in Brianna Oak"/>
    <n v="307.666"/>
    <n v="2"/>
    <x v="11"/>
    <n v="-14.478400000000001"/>
    <x v="13"/>
    <x v="3"/>
  </r>
  <r>
    <n v="1716"/>
    <s v="CA-2016-154788"/>
    <d v="2016-04-30T00:00:00"/>
    <d v="2016-04-05T00:00:00"/>
    <s v="Standard Class"/>
    <s v="JL-15835"/>
    <s v="John Lee"/>
    <x v="0"/>
    <s v="United States"/>
    <s v="New York City"/>
    <s v="New York"/>
    <n v="10011"/>
    <x v="3"/>
    <s v="OFF-BI-10003314"/>
    <x v="1"/>
    <x v="8"/>
    <s v="Tuff Stuff Recycled Round Ring Binders"/>
    <n v="7.7119999999999997"/>
    <n v="2"/>
    <x v="2"/>
    <n v="2.7955999999999999"/>
    <x v="25"/>
    <x v="0"/>
  </r>
  <r>
    <n v="1717"/>
    <s v="CA-2016-169943"/>
    <d v="2016-05-19T00:00:00"/>
    <s v="5/24/2016"/>
    <s v="Standard Class"/>
    <s v="BN-11515"/>
    <s v="Bradley Nguyen"/>
    <x v="0"/>
    <s v="United States"/>
    <s v="New York City"/>
    <s v="New York"/>
    <n v="10011"/>
    <x v="3"/>
    <s v="OFF-AP-10001563"/>
    <x v="1"/>
    <x v="9"/>
    <s v="Belkin Premiere Surge Master II 8-outlet surge protector"/>
    <n v="242.9"/>
    <n v="5"/>
    <x v="0"/>
    <n v="70.441000000000003"/>
    <x v="35"/>
    <x v="0"/>
  </r>
  <r>
    <n v="1718"/>
    <s v="CA-2016-169943"/>
    <d v="2016-05-19T00:00:00"/>
    <s v="5/24/2016"/>
    <s v="Standard Class"/>
    <s v="BN-11515"/>
    <s v="Bradley Nguyen"/>
    <x v="0"/>
    <s v="United States"/>
    <s v="New York City"/>
    <s v="New York"/>
    <n v="10011"/>
    <x v="3"/>
    <s v="OFF-ST-10004123"/>
    <x v="1"/>
    <x v="4"/>
    <s v="Safco Industrial Wire Shelving System"/>
    <n v="454.9"/>
    <n v="5"/>
    <x v="0"/>
    <n v="0"/>
    <x v="35"/>
    <x v="0"/>
  </r>
  <r>
    <n v="1719"/>
    <s v="CA-2016-169943"/>
    <d v="2016-05-19T00:00:00"/>
    <s v="5/24/2016"/>
    <s v="Standard Class"/>
    <s v="BN-11515"/>
    <s v="Bradley Nguyen"/>
    <x v="0"/>
    <s v="United States"/>
    <s v="New York City"/>
    <s v="New York"/>
    <n v="10011"/>
    <x v="3"/>
    <s v="FUR-FU-10002088"/>
    <x v="0"/>
    <x v="5"/>
    <s v="Nu-Dell Float Frame 11 x 14 1/2"/>
    <n v="35.92"/>
    <n v="4"/>
    <x v="0"/>
    <n v="15.086399999999999"/>
    <x v="35"/>
    <x v="0"/>
  </r>
  <r>
    <n v="1720"/>
    <s v="CA-2016-169943"/>
    <d v="2016-05-19T00:00:00"/>
    <s v="5/24/2016"/>
    <s v="Standard Class"/>
    <s v="BN-11515"/>
    <s v="Bradley Nguyen"/>
    <x v="0"/>
    <s v="United States"/>
    <s v="New York City"/>
    <s v="New York"/>
    <n v="10011"/>
    <x v="3"/>
    <s v="FUR-FU-10000010"/>
    <x v="0"/>
    <x v="5"/>
    <s v="DAX Value U-Channel Document Frames, Easel Back"/>
    <n v="39.76"/>
    <n v="8"/>
    <x v="0"/>
    <n v="12.3256"/>
    <x v="35"/>
    <x v="0"/>
  </r>
  <r>
    <n v="1721"/>
    <s v="CA-2016-169943"/>
    <d v="2016-05-19T00:00:00"/>
    <s v="5/24/2016"/>
    <s v="Standard Class"/>
    <s v="BN-11515"/>
    <s v="Bradley Nguyen"/>
    <x v="0"/>
    <s v="United States"/>
    <s v="New York City"/>
    <s v="New York"/>
    <n v="10011"/>
    <x v="3"/>
    <s v="OFF-BI-10002824"/>
    <x v="1"/>
    <x v="8"/>
    <s v="Recycled Easel Ring Binders"/>
    <n v="47.744"/>
    <n v="4"/>
    <x v="2"/>
    <n v="14.92"/>
    <x v="35"/>
    <x v="0"/>
  </r>
  <r>
    <n v="1722"/>
    <s v="US-2015-123218"/>
    <d v="2015-12-20T00:00:00"/>
    <s v="12/25/2015"/>
    <s v="Standard Class"/>
    <s v="KD-16345"/>
    <s v="Katherine Ducich"/>
    <x v="0"/>
    <s v="United States"/>
    <s v="Chicago"/>
    <s v="Illinois"/>
    <n v="60623"/>
    <x v="2"/>
    <s v="TEC-PH-10001061"/>
    <x v="2"/>
    <x v="7"/>
    <s v="Apple iPhone 5C"/>
    <n v="159.98400000000001"/>
    <n v="2"/>
    <x v="2"/>
    <n v="11.998799999999999"/>
    <x v="14"/>
    <x v="1"/>
  </r>
  <r>
    <n v="1723"/>
    <s v="US-2015-123218"/>
    <d v="2015-12-20T00:00:00"/>
    <s v="12/25/2015"/>
    <s v="Standard Class"/>
    <s v="KD-16345"/>
    <s v="Katherine Ducich"/>
    <x v="0"/>
    <s v="United States"/>
    <s v="Chicago"/>
    <s v="Illinois"/>
    <n v="60623"/>
    <x v="2"/>
    <s v="TEC-AC-10000736"/>
    <x v="2"/>
    <x v="11"/>
    <s v="Logitech G600 MMO Gaming Mouse"/>
    <n v="255.96799999999999"/>
    <n v="4"/>
    <x v="2"/>
    <n v="51.193600000000004"/>
    <x v="14"/>
    <x v="1"/>
  </r>
  <r>
    <n v="1724"/>
    <s v="US-2015-123218"/>
    <d v="2015-12-20T00:00:00"/>
    <s v="12/25/2015"/>
    <s v="Standard Class"/>
    <s v="KD-16345"/>
    <s v="Katherine Ducich"/>
    <x v="0"/>
    <s v="United States"/>
    <s v="Chicago"/>
    <s v="Illinois"/>
    <n v="60623"/>
    <x v="2"/>
    <s v="FUR-BO-10003966"/>
    <x v="0"/>
    <x v="0"/>
    <s v="Sauder Facets Collection Library, Sky Alder Finish"/>
    <n v="359.05799999999999"/>
    <n v="3"/>
    <x v="4"/>
    <n v="-71.811599999999999"/>
    <x v="14"/>
    <x v="1"/>
  </r>
  <r>
    <n v="1725"/>
    <s v="CA-2015-127453"/>
    <d v="2015-12-19T00:00:00"/>
    <s v="12/20/2015"/>
    <s v="First Class"/>
    <s v="JK-15370"/>
    <s v="Jay Kimmel"/>
    <x v="0"/>
    <s v="United States"/>
    <s v="Philadelphia"/>
    <s v="Pennsylvania"/>
    <n v="19143"/>
    <x v="3"/>
    <s v="OFF-AP-10000828"/>
    <x v="1"/>
    <x v="9"/>
    <s v="Avanti 4.4 Cu. Ft. Refrigerator"/>
    <n v="434.35199999999998"/>
    <n v="3"/>
    <x v="2"/>
    <n v="43.435200000000002"/>
    <x v="14"/>
    <x v="1"/>
  </r>
  <r>
    <n v="1726"/>
    <s v="CA-2015-127453"/>
    <d v="2015-12-19T00:00:00"/>
    <s v="12/20/2015"/>
    <s v="First Class"/>
    <s v="JK-15370"/>
    <s v="Jay Kimmel"/>
    <x v="0"/>
    <s v="United States"/>
    <s v="Philadelphia"/>
    <s v="Pennsylvania"/>
    <n v="19143"/>
    <x v="3"/>
    <s v="OFF-AP-10002906"/>
    <x v="1"/>
    <x v="9"/>
    <s v="Hoover Replacement Belt for Commercial Guardsman Heavy-Duty Upright Vacuum"/>
    <n v="3.552"/>
    <n v="2"/>
    <x v="2"/>
    <n v="0.44400000000000001"/>
    <x v="14"/>
    <x v="1"/>
  </r>
  <r>
    <n v="1727"/>
    <s v="CA-2015-127453"/>
    <d v="2015-12-19T00:00:00"/>
    <s v="12/20/2015"/>
    <s v="First Class"/>
    <s v="JK-15370"/>
    <s v="Jay Kimmel"/>
    <x v="0"/>
    <s v="United States"/>
    <s v="Philadelphia"/>
    <s v="Pennsylvania"/>
    <n v="19143"/>
    <x v="3"/>
    <s v="OFF-AP-10003860"/>
    <x v="1"/>
    <x v="9"/>
    <s v="Fellowes Advanced 8 Outlet Surge Suppressor with Phone/Fax Protection"/>
    <n v="88.831999999999994"/>
    <n v="4"/>
    <x v="2"/>
    <n v="7.7728000000000002"/>
    <x v="14"/>
    <x v="1"/>
  </r>
  <r>
    <n v="1728"/>
    <s v="US-2017-164056"/>
    <d v="2017-04-29T00:00:00"/>
    <d v="2017-04-05T00:00:00"/>
    <s v="Second Class"/>
    <s v="FM-14215"/>
    <s v="Filia McAdams"/>
    <x v="1"/>
    <s v="United States"/>
    <s v="Dublin"/>
    <s v="Ohio"/>
    <n v="43017"/>
    <x v="3"/>
    <s v="FUR-TA-10001307"/>
    <x v="0"/>
    <x v="3"/>
    <s v="SAFCO PlanMaster Heigh-Adjustable Drafting Table Base, 43w x 30d x 30-37h, Black"/>
    <n v="1048.3499999999999"/>
    <n v="5"/>
    <x v="10"/>
    <n v="-69.89"/>
    <x v="4"/>
    <x v="3"/>
  </r>
  <r>
    <n v="1729"/>
    <s v="CA-2016-106894"/>
    <d v="2016-02-07T00:00:00"/>
    <d v="2016-07-02T00:00:00"/>
    <s v="Same Day"/>
    <s v="CA-12265"/>
    <s v="Christina Anderson"/>
    <x v="0"/>
    <s v="United States"/>
    <s v="Springfield"/>
    <s v="Virginia"/>
    <n v="22153"/>
    <x v="0"/>
    <s v="TEC-AC-10003063"/>
    <x v="2"/>
    <x v="11"/>
    <s v="Micro Innovations USB RF Wireless Keyboard with Mouse"/>
    <n v="100"/>
    <n v="4"/>
    <x v="0"/>
    <n v="21"/>
    <x v="47"/>
    <x v="0"/>
  </r>
  <r>
    <n v="1730"/>
    <s v="CA-2016-106894"/>
    <d v="2016-02-07T00:00:00"/>
    <d v="2016-07-02T00:00:00"/>
    <s v="Same Day"/>
    <s v="CA-12265"/>
    <s v="Christina Anderson"/>
    <x v="0"/>
    <s v="United States"/>
    <s v="Springfield"/>
    <s v="Virginia"/>
    <n v="22153"/>
    <x v="0"/>
    <s v="OFF-LA-10001045"/>
    <x v="1"/>
    <x v="2"/>
    <s v="Permanent Self-Adhesive File Folder Labels for Typewriters by Universal"/>
    <n v="7.83"/>
    <n v="3"/>
    <x v="0"/>
    <n v="3.6017999999999999"/>
    <x v="47"/>
    <x v="0"/>
  </r>
  <r>
    <n v="1731"/>
    <s v="CA-2014-125136"/>
    <d v="2014-09-28T00:00:00"/>
    <d v="2014-03-10T00:00:00"/>
    <s v="Standard Class"/>
    <s v="KD-16495"/>
    <s v="Keith Dawkins"/>
    <x v="1"/>
    <s v="United States"/>
    <s v="Fayetteville"/>
    <s v="North Carolina"/>
    <n v="28314"/>
    <x v="0"/>
    <s v="OFF-PA-10001457"/>
    <x v="1"/>
    <x v="10"/>
    <s v="White GlueTop Scratch Pads"/>
    <n v="96.256"/>
    <n v="8"/>
    <x v="2"/>
    <n v="31.283200000000001"/>
    <x v="30"/>
    <x v="2"/>
  </r>
  <r>
    <n v="1732"/>
    <s v="CA-2014-125136"/>
    <d v="2014-09-28T00:00:00"/>
    <d v="2014-03-10T00:00:00"/>
    <s v="Standard Class"/>
    <s v="KD-16495"/>
    <s v="Keith Dawkins"/>
    <x v="1"/>
    <s v="United States"/>
    <s v="Fayetteville"/>
    <s v="North Carolina"/>
    <n v="28314"/>
    <x v="0"/>
    <s v="OFF-PA-10001804"/>
    <x v="1"/>
    <x v="10"/>
    <s v="Xerox 195"/>
    <n v="10.688000000000001"/>
    <n v="2"/>
    <x v="2"/>
    <n v="3.7408000000000001"/>
    <x v="30"/>
    <x v="2"/>
  </r>
  <r>
    <n v="1733"/>
    <s v="US-2016-131149"/>
    <d v="2016-07-10T00:00:00"/>
    <s v="7/14/2016"/>
    <s v="Standard Class"/>
    <s v="LH-17155"/>
    <s v="Logan Haushalter"/>
    <x v="0"/>
    <s v="United States"/>
    <s v="Dallas"/>
    <s v="Texas"/>
    <n v="75081"/>
    <x v="2"/>
    <s v="OFF-ST-10000689"/>
    <x v="1"/>
    <x v="4"/>
    <s v="Fellowes Strictly Business Drawer File, Letter/Legal Size"/>
    <n v="338.04"/>
    <n v="3"/>
    <x v="2"/>
    <n v="-33.804000000000002"/>
    <x v="16"/>
    <x v="0"/>
  </r>
  <r>
    <n v="1734"/>
    <s v="US-2016-131149"/>
    <d v="2016-07-10T00:00:00"/>
    <s v="7/14/2016"/>
    <s v="Standard Class"/>
    <s v="LH-17155"/>
    <s v="Logan Haushalter"/>
    <x v="0"/>
    <s v="United States"/>
    <s v="Dallas"/>
    <s v="Texas"/>
    <n v="75081"/>
    <x v="2"/>
    <s v="OFF-AR-10002135"/>
    <x v="1"/>
    <x v="6"/>
    <s v="Boston Heavy-Duty Trimline Electric Pencil Sharpeners"/>
    <n v="154.24"/>
    <n v="4"/>
    <x v="2"/>
    <n v="17.352"/>
    <x v="16"/>
    <x v="0"/>
  </r>
  <r>
    <n v="1735"/>
    <s v="CA-2017-101483"/>
    <d v="2017-07-29T00:00:00"/>
    <d v="2017-01-08T00:00:00"/>
    <s v="Second Class"/>
    <s v="AG-10675"/>
    <s v="Anna Gayman"/>
    <x v="0"/>
    <s v="United States"/>
    <s v="Jacksonville"/>
    <s v="North Carolina"/>
    <n v="28540"/>
    <x v="0"/>
    <s v="OFF-AP-10002082"/>
    <x v="1"/>
    <x v="9"/>
    <s v="Holmes HEPA Air Purifier"/>
    <n v="34.847999999999999"/>
    <n v="2"/>
    <x v="2"/>
    <n v="6.5339999999999998"/>
    <x v="10"/>
    <x v="3"/>
  </r>
  <r>
    <n v="1736"/>
    <s v="CA-2017-101483"/>
    <d v="2017-07-29T00:00:00"/>
    <d v="2017-01-08T00:00:00"/>
    <s v="Second Class"/>
    <s v="AG-10675"/>
    <s v="Anna Gayman"/>
    <x v="0"/>
    <s v="United States"/>
    <s v="Jacksonville"/>
    <s v="North Carolina"/>
    <n v="28540"/>
    <x v="0"/>
    <s v="TEC-PH-10003442"/>
    <x v="2"/>
    <x v="7"/>
    <s v="Samsung Replacement EH64AVFWE Premium Headset"/>
    <n v="22"/>
    <n v="5"/>
    <x v="2"/>
    <n v="1.375"/>
    <x v="10"/>
    <x v="3"/>
  </r>
  <r>
    <n v="1737"/>
    <s v="CA-2017-101483"/>
    <d v="2017-07-29T00:00:00"/>
    <d v="2017-01-08T00:00:00"/>
    <s v="Second Class"/>
    <s v="AG-10675"/>
    <s v="Anna Gayman"/>
    <x v="0"/>
    <s v="United States"/>
    <s v="Jacksonville"/>
    <s v="North Carolina"/>
    <n v="28540"/>
    <x v="0"/>
    <s v="OFF-AR-10002833"/>
    <x v="1"/>
    <x v="6"/>
    <s v="Newell 322"/>
    <n v="4.3680000000000003"/>
    <n v="3"/>
    <x v="2"/>
    <n v="0.38219999999999998"/>
    <x v="10"/>
    <x v="3"/>
  </r>
  <r>
    <n v="1738"/>
    <s v="CA-2015-130204"/>
    <d v="2015-09-03T00:00:00"/>
    <d v="2015-09-09T00:00:00"/>
    <s v="Standard Class"/>
    <s v="DB-13120"/>
    <s v="David Bremer"/>
    <x v="1"/>
    <s v="United States"/>
    <s v="San Francisco"/>
    <s v="California"/>
    <n v="94122"/>
    <x v="1"/>
    <s v="OFF-ST-10001325"/>
    <x v="1"/>
    <x v="4"/>
    <s v="Sterilite Officeware Hinged File Box"/>
    <n v="31.44"/>
    <n v="3"/>
    <x v="0"/>
    <n v="8.4887999999999995"/>
    <x v="11"/>
    <x v="1"/>
  </r>
  <r>
    <n v="1739"/>
    <s v="CA-2015-130204"/>
    <d v="2015-09-03T00:00:00"/>
    <d v="2015-09-09T00:00:00"/>
    <s v="Standard Class"/>
    <s v="DB-13120"/>
    <s v="David Bremer"/>
    <x v="1"/>
    <s v="United States"/>
    <s v="San Francisco"/>
    <s v="California"/>
    <n v="94122"/>
    <x v="1"/>
    <s v="TEC-AC-10003038"/>
    <x v="2"/>
    <x v="11"/>
    <s v="Kingston Digital DataTraveler 16GB USB 2.0"/>
    <n v="17.899999999999999"/>
    <n v="2"/>
    <x v="0"/>
    <n v="3.4009999999999998"/>
    <x v="11"/>
    <x v="1"/>
  </r>
  <r>
    <n v="1740"/>
    <s v="CA-2015-130204"/>
    <d v="2015-09-03T00:00:00"/>
    <d v="2015-09-09T00:00:00"/>
    <s v="Standard Class"/>
    <s v="DB-13120"/>
    <s v="David Bremer"/>
    <x v="1"/>
    <s v="United States"/>
    <s v="San Francisco"/>
    <s v="California"/>
    <n v="94122"/>
    <x v="1"/>
    <s v="TEC-AC-10003590"/>
    <x v="2"/>
    <x v="11"/>
    <s v="TRENDnet 56K USB 2.0 Phone, Internet and Fax Modem"/>
    <n v="129.44999999999999"/>
    <n v="5"/>
    <x v="0"/>
    <n v="46.601999999999997"/>
    <x v="11"/>
    <x v="1"/>
  </r>
  <r>
    <n v="1741"/>
    <s v="CA-2014-110527"/>
    <d v="2014-08-09T00:00:00"/>
    <s v="8/16/2014"/>
    <s v="Standard Class"/>
    <s v="ED-13885"/>
    <s v="Emily Ducich"/>
    <x v="2"/>
    <s v="United States"/>
    <s v="San Diego"/>
    <s v="California"/>
    <n v="92037"/>
    <x v="1"/>
    <s v="OFF-LA-10000262"/>
    <x v="1"/>
    <x v="2"/>
    <s v="Avery 494"/>
    <n v="20.88"/>
    <n v="8"/>
    <x v="0"/>
    <n v="9.6047999999999991"/>
    <x v="9"/>
    <x v="2"/>
  </r>
  <r>
    <n v="1742"/>
    <s v="CA-2017-152807"/>
    <d v="2017-10-30T00:00:00"/>
    <d v="2017-03-11T00:00:00"/>
    <s v="Standard Class"/>
    <s v="MC-18100"/>
    <s v="Mick Crebagga"/>
    <x v="0"/>
    <s v="United States"/>
    <s v="Philadelphia"/>
    <s v="Pennsylvania"/>
    <n v="19140"/>
    <x v="3"/>
    <s v="OFF-PA-10004355"/>
    <x v="1"/>
    <x v="10"/>
    <s v="Xerox 231"/>
    <n v="20.736000000000001"/>
    <n v="4"/>
    <x v="2"/>
    <n v="7.2576000000000001"/>
    <x v="13"/>
    <x v="3"/>
  </r>
  <r>
    <n v="1743"/>
    <s v="CA-2017-152807"/>
    <d v="2017-10-30T00:00:00"/>
    <d v="2017-03-11T00:00:00"/>
    <s v="Standard Class"/>
    <s v="MC-18100"/>
    <s v="Mick Crebagga"/>
    <x v="0"/>
    <s v="United States"/>
    <s v="Philadelphia"/>
    <s v="Pennsylvania"/>
    <n v="19140"/>
    <x v="3"/>
    <s v="FUR-FU-10004415"/>
    <x v="0"/>
    <x v="5"/>
    <s v="Stacking Tray, Side-Loading, Legal, Smoke"/>
    <n v="7.1680000000000001"/>
    <n v="2"/>
    <x v="2"/>
    <n v="0.98560000000000003"/>
    <x v="13"/>
    <x v="3"/>
  </r>
  <r>
    <n v="1744"/>
    <s v="CA-2017-152807"/>
    <d v="2017-10-30T00:00:00"/>
    <d v="2017-03-11T00:00:00"/>
    <s v="Standard Class"/>
    <s v="MC-18100"/>
    <s v="Mick Crebagga"/>
    <x v="0"/>
    <s v="United States"/>
    <s v="Philadelphia"/>
    <s v="Pennsylvania"/>
    <n v="19140"/>
    <x v="3"/>
    <s v="OFF-ST-10002486"/>
    <x v="1"/>
    <x v="4"/>
    <s v="Eldon Shelf Savers Cubes and Bins"/>
    <n v="11.167999999999999"/>
    <n v="2"/>
    <x v="2"/>
    <n v="-2.5127999999999999"/>
    <x v="13"/>
    <x v="3"/>
  </r>
  <r>
    <n v="1745"/>
    <s v="CA-2017-152807"/>
    <d v="2017-10-30T00:00:00"/>
    <d v="2017-03-11T00:00:00"/>
    <s v="Standard Class"/>
    <s v="MC-18100"/>
    <s v="Mick Crebagga"/>
    <x v="0"/>
    <s v="United States"/>
    <s v="Philadelphia"/>
    <s v="Pennsylvania"/>
    <n v="19140"/>
    <x v="3"/>
    <s v="TEC-AC-10001142"/>
    <x v="2"/>
    <x v="11"/>
    <s v="First Data FD10 PIN Pad"/>
    <n v="442.4"/>
    <n v="7"/>
    <x v="2"/>
    <n v="-55.3"/>
    <x v="13"/>
    <x v="3"/>
  </r>
  <r>
    <n v="1746"/>
    <s v="CA-2014-133270"/>
    <d v="2014-06-06T00:00:00"/>
    <d v="2014-09-06T00:00:00"/>
    <s v="First Class"/>
    <s v="BM-11785"/>
    <s v="Bryan Mills"/>
    <x v="0"/>
    <s v="United States"/>
    <s v="Rochester"/>
    <s v="New York"/>
    <n v="14609"/>
    <x v="3"/>
    <s v="OFF-AR-10002656"/>
    <x v="1"/>
    <x v="6"/>
    <s v="Sanford Liquid Accent Highlighters"/>
    <n v="13.36"/>
    <n v="2"/>
    <x v="0"/>
    <n v="4.9432"/>
    <x v="3"/>
    <x v="2"/>
  </r>
  <r>
    <n v="1747"/>
    <s v="CA-2016-155670"/>
    <d v="2016-08-13T00:00:00"/>
    <s v="8/17/2016"/>
    <s v="Second Class"/>
    <s v="EM-14065"/>
    <s v="Erin Mull"/>
    <x v="0"/>
    <s v="United States"/>
    <s v="Jacksonville"/>
    <s v="North Carolina"/>
    <n v="28540"/>
    <x v="0"/>
    <s v="OFF-BI-10000138"/>
    <x v="1"/>
    <x v="8"/>
    <s v="Acco Translucent Poly Ring Binders"/>
    <n v="11.231999999999999"/>
    <n v="8"/>
    <x v="6"/>
    <n v="-8.2368000000000006"/>
    <x v="28"/>
    <x v="0"/>
  </r>
  <r>
    <n v="1748"/>
    <s v="CA-2016-155670"/>
    <d v="2016-08-13T00:00:00"/>
    <s v="8/17/2016"/>
    <s v="Second Class"/>
    <s v="EM-14065"/>
    <s v="Erin Mull"/>
    <x v="0"/>
    <s v="United States"/>
    <s v="Jacksonville"/>
    <s v="North Carolina"/>
    <n v="28540"/>
    <x v="0"/>
    <s v="OFF-PA-10004947"/>
    <x v="1"/>
    <x v="10"/>
    <s v="Easy-staple paper"/>
    <n v="10.272"/>
    <n v="3"/>
    <x v="2"/>
    <n v="3.21"/>
    <x v="28"/>
    <x v="0"/>
  </r>
  <r>
    <n v="1749"/>
    <s v="US-2014-157406"/>
    <d v="2014-04-25T00:00:00"/>
    <s v="4/29/2014"/>
    <s v="Standard Class"/>
    <s v="DA-13450"/>
    <s v="Dianna Arnett"/>
    <x v="2"/>
    <s v="United States"/>
    <s v="Houston"/>
    <s v="Texas"/>
    <n v="77095"/>
    <x v="2"/>
    <s v="OFF-PA-10003543"/>
    <x v="1"/>
    <x v="10"/>
    <s v="Xerox 1985"/>
    <n v="10.368"/>
    <n v="2"/>
    <x v="2"/>
    <n v="3.6288"/>
    <x v="41"/>
    <x v="2"/>
  </r>
  <r>
    <n v="1750"/>
    <s v="US-2014-157406"/>
    <d v="2014-04-25T00:00:00"/>
    <s v="4/29/2014"/>
    <s v="Standard Class"/>
    <s v="DA-13450"/>
    <s v="Dianna Arnett"/>
    <x v="2"/>
    <s v="United States"/>
    <s v="Houston"/>
    <s v="Texas"/>
    <n v="77095"/>
    <x v="2"/>
    <s v="OFF-AR-10002221"/>
    <x v="1"/>
    <x v="6"/>
    <s v="12 Colored Short Pencils"/>
    <n v="6.24"/>
    <n v="3"/>
    <x v="2"/>
    <n v="0.54600000000000004"/>
    <x v="41"/>
    <x v="2"/>
  </r>
  <r>
    <n v="1751"/>
    <s v="CA-2015-139094"/>
    <d v="2015-11-22T00:00:00"/>
    <s v="11/27/2015"/>
    <s v="Standard Class"/>
    <s v="MO-17800"/>
    <s v="Meg O'Connel"/>
    <x v="2"/>
    <s v="United States"/>
    <s v="San Antonio"/>
    <s v="Texas"/>
    <n v="78207"/>
    <x v="2"/>
    <s v="FUR-TA-10004607"/>
    <x v="0"/>
    <x v="3"/>
    <s v="Hon 2111 Invitation Series Straight Table"/>
    <n v="206.96199999999999"/>
    <n v="2"/>
    <x v="4"/>
    <n v="-32.522599999999997"/>
    <x v="6"/>
    <x v="1"/>
  </r>
  <r>
    <n v="1752"/>
    <s v="CA-2017-168837"/>
    <d v="2017-10-14T00:00:00"/>
    <s v="10/17/2017"/>
    <s v="First Class"/>
    <s v="JW-15955"/>
    <s v="Joni Wasserman"/>
    <x v="0"/>
    <s v="United States"/>
    <s v="Oakland"/>
    <s v="California"/>
    <n v="94601"/>
    <x v="1"/>
    <s v="FUR-FU-10001918"/>
    <x v="0"/>
    <x v="5"/>
    <s v="C-Line Cubicle Keepers Polyproplyene Holder With Velcro Backings"/>
    <n v="9.4600000000000009"/>
    <n v="2"/>
    <x v="0"/>
    <n v="3.6894"/>
    <x v="13"/>
    <x v="3"/>
  </r>
  <r>
    <n v="1753"/>
    <s v="CA-2017-116715"/>
    <d v="2017-12-02T00:00:00"/>
    <d v="2017-05-12T00:00:00"/>
    <s v="First Class"/>
    <s v="VW-21775"/>
    <s v="Victoria Wilson"/>
    <x v="1"/>
    <s v="United States"/>
    <s v="San Francisco"/>
    <s v="California"/>
    <n v="94122"/>
    <x v="1"/>
    <s v="OFF-ST-10004340"/>
    <x v="1"/>
    <x v="4"/>
    <s v="Fellowes Mobile File Cart, Black"/>
    <n v="559.62"/>
    <n v="9"/>
    <x v="0"/>
    <n v="151.09739999999999"/>
    <x v="22"/>
    <x v="3"/>
  </r>
  <r>
    <n v="1754"/>
    <s v="CA-2017-116715"/>
    <d v="2017-12-02T00:00:00"/>
    <d v="2017-05-12T00:00:00"/>
    <s v="First Class"/>
    <s v="VW-21775"/>
    <s v="Victoria Wilson"/>
    <x v="1"/>
    <s v="United States"/>
    <s v="San Francisco"/>
    <s v="California"/>
    <n v="94122"/>
    <x v="1"/>
    <s v="OFF-PA-10004475"/>
    <x v="1"/>
    <x v="10"/>
    <s v="Xerox 1940"/>
    <n v="109.92"/>
    <n v="2"/>
    <x v="0"/>
    <n v="53.860799999999998"/>
    <x v="22"/>
    <x v="3"/>
  </r>
  <r>
    <n v="1755"/>
    <s v="CA-2017-116715"/>
    <d v="2017-12-02T00:00:00"/>
    <d v="2017-05-12T00:00:00"/>
    <s v="First Class"/>
    <s v="VW-21775"/>
    <s v="Victoria Wilson"/>
    <x v="1"/>
    <s v="United States"/>
    <s v="San Francisco"/>
    <s v="California"/>
    <n v="94122"/>
    <x v="1"/>
    <s v="OFF-PA-10003893"/>
    <x v="1"/>
    <x v="10"/>
    <s v="Xerox 1962"/>
    <n v="8.56"/>
    <n v="2"/>
    <x v="0"/>
    <n v="3.8519999999999999"/>
    <x v="22"/>
    <x v="3"/>
  </r>
  <r>
    <n v="1756"/>
    <s v="CA-2015-135622"/>
    <d v="2015-12-08T00:00:00"/>
    <d v="2015-11-12T00:00:00"/>
    <s v="Second Class"/>
    <s v="TT-21460"/>
    <s v="Tonja Turnell"/>
    <x v="2"/>
    <s v="United States"/>
    <s v="Fort Worth"/>
    <s v="Texas"/>
    <n v="76106"/>
    <x v="2"/>
    <s v="OFF-PA-10000100"/>
    <x v="1"/>
    <x v="10"/>
    <s v="Xerox 1945"/>
    <n v="360.71199999999999"/>
    <n v="11"/>
    <x v="2"/>
    <n v="130.75810000000001"/>
    <x v="14"/>
    <x v="1"/>
  </r>
  <r>
    <n v="1757"/>
    <s v="CA-2015-135622"/>
    <d v="2015-12-08T00:00:00"/>
    <d v="2015-11-12T00:00:00"/>
    <s v="Second Class"/>
    <s v="TT-21460"/>
    <s v="Tonja Turnell"/>
    <x v="2"/>
    <s v="United States"/>
    <s v="Fort Worth"/>
    <s v="Texas"/>
    <n v="76106"/>
    <x v="2"/>
    <s v="TEC-PH-10001817"/>
    <x v="2"/>
    <x v="7"/>
    <s v="Wilson Electronics DB Pro Signal Booster"/>
    <n v="1718.4"/>
    <n v="6"/>
    <x v="2"/>
    <n v="150.36000000000001"/>
    <x v="14"/>
    <x v="1"/>
  </r>
  <r>
    <n v="1758"/>
    <s v="US-2015-107349"/>
    <d v="2015-07-13T00:00:00"/>
    <s v="7/15/2015"/>
    <s v="First Class"/>
    <s v="SL-20155"/>
    <s v="Sara Luxemburg"/>
    <x v="2"/>
    <s v="United States"/>
    <s v="Houston"/>
    <s v="Texas"/>
    <n v="77095"/>
    <x v="2"/>
    <s v="OFF-BI-10001765"/>
    <x v="1"/>
    <x v="8"/>
    <s v="Wilson Jones Heavy-Duty Casebound Ring Binders with Metal Hinges"/>
    <n v="41.567999999999998"/>
    <n v="6"/>
    <x v="3"/>
    <n v="-66.508799999999994"/>
    <x v="38"/>
    <x v="1"/>
  </r>
  <r>
    <n v="1759"/>
    <s v="CA-2014-139017"/>
    <d v="2014-05-11T00:00:00"/>
    <s v="5/17/2014"/>
    <s v="Standard Class"/>
    <s v="RM-19375"/>
    <s v="Raymond Messe"/>
    <x v="0"/>
    <s v="United States"/>
    <s v="Houston"/>
    <s v="Texas"/>
    <n v="77095"/>
    <x v="2"/>
    <s v="TEC-AC-10001013"/>
    <x v="2"/>
    <x v="11"/>
    <s v="Logitech ClearChat Comfort/USB Headset H390"/>
    <n v="46.863999999999997"/>
    <n v="2"/>
    <x v="2"/>
    <n v="7.6154000000000002"/>
    <x v="8"/>
    <x v="2"/>
  </r>
  <r>
    <n v="1760"/>
    <s v="CA-2014-141817"/>
    <d v="2014-01-05T00:00:00"/>
    <d v="2014-12-01T00:00:00"/>
    <s v="Standard Class"/>
    <s v="MB-18085"/>
    <s v="Mick Brown"/>
    <x v="0"/>
    <s v="United States"/>
    <s v="Philadelphia"/>
    <s v="Pennsylvania"/>
    <n v="19143"/>
    <x v="3"/>
    <s v="OFF-AR-10003478"/>
    <x v="1"/>
    <x v="6"/>
    <s v="Avery Hi-Liter EverBold Pen Style Fluorescent Highlighters, 4/Pack"/>
    <n v="19.536000000000001"/>
    <n v="3"/>
    <x v="2"/>
    <n v="4.8840000000000003"/>
    <x v="46"/>
    <x v="2"/>
  </r>
  <r>
    <n v="1761"/>
    <s v="CA-2015-130785"/>
    <d v="2015-09-05T00:00:00"/>
    <d v="2015-09-09T00:00:00"/>
    <s v="Standard Class"/>
    <s v="AG-10900"/>
    <s v="Arthur Gainer"/>
    <x v="0"/>
    <s v="United States"/>
    <s v="San Diego"/>
    <s v="California"/>
    <n v="92105"/>
    <x v="1"/>
    <s v="FUR-BO-10000330"/>
    <x v="0"/>
    <x v="0"/>
    <s v="Sauder Camden County Barrister Bookcase, Planked Cherry Finish"/>
    <n v="411.33199999999999"/>
    <n v="4"/>
    <x v="11"/>
    <n v="-4.8391999999999999"/>
    <x v="11"/>
    <x v="1"/>
  </r>
  <r>
    <n v="1762"/>
    <s v="CA-2015-130785"/>
    <d v="2015-09-05T00:00:00"/>
    <d v="2015-09-09T00:00:00"/>
    <s v="Standard Class"/>
    <s v="AG-10900"/>
    <s v="Arthur Gainer"/>
    <x v="0"/>
    <s v="United States"/>
    <s v="San Diego"/>
    <s v="California"/>
    <n v="92105"/>
    <x v="1"/>
    <s v="OFF-BI-10001900"/>
    <x v="1"/>
    <x v="8"/>
    <s v="DXL Angle-View Binders with Locking Rings, Black"/>
    <n v="28.751999999999999"/>
    <n v="6"/>
    <x v="2"/>
    <n v="9.7037999999999993"/>
    <x v="11"/>
    <x v="1"/>
  </r>
  <r>
    <n v="1763"/>
    <s v="CA-2015-130785"/>
    <d v="2015-09-05T00:00:00"/>
    <d v="2015-09-09T00:00:00"/>
    <s v="Standard Class"/>
    <s v="AG-10900"/>
    <s v="Arthur Gainer"/>
    <x v="0"/>
    <s v="United States"/>
    <s v="San Diego"/>
    <s v="California"/>
    <n v="92105"/>
    <x v="1"/>
    <s v="FUR-BO-10003159"/>
    <x v="0"/>
    <x v="0"/>
    <s v="Sauder Camden County Collection Libraries, Planked Cherry Finish"/>
    <n v="293.19900000000001"/>
    <n v="3"/>
    <x v="11"/>
    <n v="-20.696400000000001"/>
    <x v="11"/>
    <x v="1"/>
  </r>
  <r>
    <n v="1764"/>
    <s v="CA-2016-110254"/>
    <d v="2016-08-04T00:00:00"/>
    <d v="2016-08-08T00:00:00"/>
    <s v="Standard Class"/>
    <s v="ML-17755"/>
    <s v="Max Ludwig"/>
    <x v="2"/>
    <s v="United States"/>
    <s v="Suffolk"/>
    <s v="Virginia"/>
    <n v="23434"/>
    <x v="0"/>
    <s v="OFF-SU-10002573"/>
    <x v="1"/>
    <x v="14"/>
    <s v="Acme 10&quot; Easy Grip Assistive Scissors"/>
    <n v="35.06"/>
    <n v="2"/>
    <x v="0"/>
    <n v="10.518000000000001"/>
    <x v="28"/>
    <x v="0"/>
  </r>
  <r>
    <n v="1765"/>
    <s v="CA-2016-110254"/>
    <d v="2016-08-04T00:00:00"/>
    <d v="2016-08-08T00:00:00"/>
    <s v="Standard Class"/>
    <s v="ML-17755"/>
    <s v="Max Ludwig"/>
    <x v="2"/>
    <s v="United States"/>
    <s v="Suffolk"/>
    <s v="Virginia"/>
    <n v="23434"/>
    <x v="0"/>
    <s v="OFF-LA-10004484"/>
    <x v="1"/>
    <x v="2"/>
    <s v="Avery 476"/>
    <n v="4.13"/>
    <n v="1"/>
    <x v="0"/>
    <n v="1.8997999999999999"/>
    <x v="28"/>
    <x v="0"/>
  </r>
  <r>
    <n v="1766"/>
    <s v="CA-2016-110254"/>
    <d v="2016-08-04T00:00:00"/>
    <d v="2016-08-08T00:00:00"/>
    <s v="Standard Class"/>
    <s v="ML-17755"/>
    <s v="Max Ludwig"/>
    <x v="2"/>
    <s v="United States"/>
    <s v="Suffolk"/>
    <s v="Virginia"/>
    <n v="23434"/>
    <x v="0"/>
    <s v="FUR-FU-10001591"/>
    <x v="0"/>
    <x v="5"/>
    <s v="Advantus Panel Wall Certificate Holder - 8.5x11"/>
    <n v="109.8"/>
    <n v="9"/>
    <x v="0"/>
    <n v="46.116"/>
    <x v="28"/>
    <x v="0"/>
  </r>
  <r>
    <n v="1767"/>
    <s v="CA-2016-110254"/>
    <d v="2016-08-04T00:00:00"/>
    <d v="2016-08-08T00:00:00"/>
    <s v="Standard Class"/>
    <s v="ML-17755"/>
    <s v="Max Ludwig"/>
    <x v="2"/>
    <s v="United States"/>
    <s v="Suffolk"/>
    <s v="Virginia"/>
    <n v="23434"/>
    <x v="0"/>
    <s v="OFF-LA-10002034"/>
    <x v="1"/>
    <x v="2"/>
    <s v="Avery 478"/>
    <n v="9.82"/>
    <n v="2"/>
    <x v="0"/>
    <n v="4.8117999999999999"/>
    <x v="28"/>
    <x v="0"/>
  </r>
  <r>
    <n v="1768"/>
    <s v="US-2014-158057"/>
    <d v="2014-03-22T00:00:00"/>
    <s v="3/26/2014"/>
    <s v="Standard Class"/>
    <s v="CC-12685"/>
    <s v="Craig Carroll"/>
    <x v="0"/>
    <s v="United States"/>
    <s v="Greensboro"/>
    <s v="North Carolina"/>
    <n v="27405"/>
    <x v="0"/>
    <s v="OFF-BI-10004410"/>
    <x v="1"/>
    <x v="8"/>
    <s v="C-Line Peel &amp; Stick Add-On Filing Pockets, 8-3/4 x 5-1/8, 10/Pack"/>
    <n v="7.6440000000000001"/>
    <n v="4"/>
    <x v="6"/>
    <n v="-5.8604000000000003"/>
    <x v="34"/>
    <x v="2"/>
  </r>
  <r>
    <n v="1769"/>
    <s v="US-2014-158057"/>
    <d v="2014-03-22T00:00:00"/>
    <s v="3/26/2014"/>
    <s v="Standard Class"/>
    <s v="CC-12685"/>
    <s v="Craig Carroll"/>
    <x v="0"/>
    <s v="United States"/>
    <s v="Greensboro"/>
    <s v="North Carolina"/>
    <n v="27405"/>
    <x v="0"/>
    <s v="OFF-BI-10002735"/>
    <x v="1"/>
    <x v="8"/>
    <s v="GBC Prestige Therm-A-Bind Covers"/>
    <n v="51.465000000000003"/>
    <n v="5"/>
    <x v="6"/>
    <n v="-39.456499999999998"/>
    <x v="34"/>
    <x v="2"/>
  </r>
  <r>
    <n v="1770"/>
    <s v="CA-2017-146024"/>
    <d v="2017-03-02T00:00:00"/>
    <d v="2017-08-03T00:00:00"/>
    <s v="Standard Class"/>
    <s v="SC-20770"/>
    <s v="Stewart Carmichael"/>
    <x v="1"/>
    <s v="United States"/>
    <s v="Dallas"/>
    <s v="Texas"/>
    <n v="75081"/>
    <x v="2"/>
    <s v="OFF-SU-10001935"/>
    <x v="1"/>
    <x v="14"/>
    <s v="Staple remover"/>
    <n v="6.976"/>
    <n v="4"/>
    <x v="2"/>
    <n v="-1.3952"/>
    <x v="42"/>
    <x v="3"/>
  </r>
  <r>
    <n v="1771"/>
    <s v="CA-2017-146024"/>
    <d v="2017-03-02T00:00:00"/>
    <d v="2017-08-03T00:00:00"/>
    <s v="Standard Class"/>
    <s v="SC-20770"/>
    <s v="Stewart Carmichael"/>
    <x v="1"/>
    <s v="United States"/>
    <s v="Dallas"/>
    <s v="Texas"/>
    <n v="75081"/>
    <x v="2"/>
    <s v="OFF-BI-10003291"/>
    <x v="1"/>
    <x v="8"/>
    <s v="Wilson Jones Leather-Like Binders with DublLock Round Rings"/>
    <n v="12.222"/>
    <n v="7"/>
    <x v="3"/>
    <n v="-20.1663"/>
    <x v="42"/>
    <x v="3"/>
  </r>
  <r>
    <n v="1772"/>
    <s v="CA-2016-129686"/>
    <d v="2016-11-27T00:00:00"/>
    <s v="11/29/2016"/>
    <s v="Second Class"/>
    <s v="GG-14650"/>
    <s v="Greg Guthrie"/>
    <x v="1"/>
    <s v="United States"/>
    <s v="Chicago"/>
    <s v="Illinois"/>
    <n v="60623"/>
    <x v="2"/>
    <s v="OFF-ST-10004337"/>
    <x v="1"/>
    <x v="4"/>
    <s v="SAFCO Commercial Wire Shelving, 72h"/>
    <n v="97.983999999999995"/>
    <n v="2"/>
    <x v="2"/>
    <n v="-24.495999999999999"/>
    <x v="0"/>
    <x v="0"/>
  </r>
  <r>
    <n v="1773"/>
    <s v="CA-2016-129686"/>
    <d v="2016-11-27T00:00:00"/>
    <s v="11/29/2016"/>
    <s v="Second Class"/>
    <s v="GG-14650"/>
    <s v="Greg Guthrie"/>
    <x v="1"/>
    <s v="United States"/>
    <s v="Chicago"/>
    <s v="Illinois"/>
    <n v="60623"/>
    <x v="2"/>
    <s v="TEC-AC-10001266"/>
    <x v="2"/>
    <x v="11"/>
    <s v="Memorex Micro Travel Drive 8 GB"/>
    <n v="62.4"/>
    <n v="6"/>
    <x v="2"/>
    <n v="19.5"/>
    <x v="0"/>
    <x v="0"/>
  </r>
  <r>
    <n v="1774"/>
    <s v="CA-2014-118976"/>
    <d v="2014-04-28T00:00:00"/>
    <d v="2014-03-05T00:00:00"/>
    <s v="Standard Class"/>
    <s v="MY-18295"/>
    <s v="Muhammed Yedwab"/>
    <x v="1"/>
    <s v="United States"/>
    <s v="Baltimore"/>
    <s v="Maryland"/>
    <n v="21215"/>
    <x v="3"/>
    <s v="OFF-BI-10001628"/>
    <x v="1"/>
    <x v="8"/>
    <s v="Acco Data Flex Cable Posts For Top &amp; Bottom Load Binders, 6&quot; Capacity"/>
    <n v="20.86"/>
    <n v="2"/>
    <x v="0"/>
    <n v="9.3870000000000005"/>
    <x v="41"/>
    <x v="2"/>
  </r>
  <r>
    <n v="1775"/>
    <s v="CA-2014-118976"/>
    <d v="2014-04-28T00:00:00"/>
    <d v="2014-03-05T00:00:00"/>
    <s v="Standard Class"/>
    <s v="MY-18295"/>
    <s v="Muhammed Yedwab"/>
    <x v="1"/>
    <s v="United States"/>
    <s v="Baltimore"/>
    <s v="Maryland"/>
    <n v="21215"/>
    <x v="3"/>
    <s v="OFF-ST-10000877"/>
    <x v="1"/>
    <x v="4"/>
    <s v="Recycled Steel Personal File for Standard File Folders"/>
    <n v="497.61"/>
    <n v="9"/>
    <x v="0"/>
    <n v="129.37860000000001"/>
    <x v="41"/>
    <x v="2"/>
  </r>
  <r>
    <n v="1776"/>
    <s v="CA-2014-118976"/>
    <d v="2014-04-28T00:00:00"/>
    <d v="2014-03-05T00:00:00"/>
    <s v="Standard Class"/>
    <s v="MY-18295"/>
    <s v="Muhammed Yedwab"/>
    <x v="1"/>
    <s v="United States"/>
    <s v="Baltimore"/>
    <s v="Maryland"/>
    <n v="21215"/>
    <x v="3"/>
    <s v="OFF-AR-10004752"/>
    <x v="1"/>
    <x v="6"/>
    <s v="Blackstonian Pencils"/>
    <n v="5.34"/>
    <n v="2"/>
    <x v="0"/>
    <n v="1.4952000000000001"/>
    <x v="41"/>
    <x v="2"/>
  </r>
  <r>
    <n v="1777"/>
    <s v="CA-2014-118976"/>
    <d v="2014-04-28T00:00:00"/>
    <d v="2014-03-05T00:00:00"/>
    <s v="Standard Class"/>
    <s v="MY-18295"/>
    <s v="Muhammed Yedwab"/>
    <x v="1"/>
    <s v="United States"/>
    <s v="Baltimore"/>
    <s v="Maryland"/>
    <n v="21215"/>
    <x v="3"/>
    <s v="OFF-LA-10000452"/>
    <x v="1"/>
    <x v="2"/>
    <s v="Avery 488"/>
    <n v="3.15"/>
    <n v="1"/>
    <x v="0"/>
    <n v="1.512"/>
    <x v="41"/>
    <x v="2"/>
  </r>
  <r>
    <n v="1778"/>
    <s v="CA-2015-105347"/>
    <d v="2015-11-24T00:00:00"/>
    <s v="11/28/2015"/>
    <s v="Standard Class"/>
    <s v="DP-13000"/>
    <s v="Darren Powers"/>
    <x v="0"/>
    <s v="United States"/>
    <s v="Los Angeles"/>
    <s v="California"/>
    <n v="90004"/>
    <x v="1"/>
    <s v="OFF-PA-10000675"/>
    <x v="1"/>
    <x v="10"/>
    <s v="Xerox 1919"/>
    <n v="368.91"/>
    <n v="9"/>
    <x v="0"/>
    <n v="180.76589999999999"/>
    <x v="6"/>
    <x v="1"/>
  </r>
  <r>
    <n v="1779"/>
    <s v="CA-2015-105347"/>
    <d v="2015-11-24T00:00:00"/>
    <s v="11/28/2015"/>
    <s v="Standard Class"/>
    <s v="DP-13000"/>
    <s v="Darren Powers"/>
    <x v="0"/>
    <s v="United States"/>
    <s v="Los Angeles"/>
    <s v="California"/>
    <n v="90004"/>
    <x v="1"/>
    <s v="OFF-AR-10003045"/>
    <x v="1"/>
    <x v="6"/>
    <s v="Prang Colored Pencils"/>
    <n v="14.7"/>
    <n v="5"/>
    <x v="0"/>
    <n v="6.6150000000000002"/>
    <x v="6"/>
    <x v="1"/>
  </r>
  <r>
    <n v="1780"/>
    <s v="CA-2016-124667"/>
    <d v="2016-11-11T00:00:00"/>
    <s v="11/16/2016"/>
    <s v="Standard Class"/>
    <s v="BD-11770"/>
    <s v="Bryan Davis"/>
    <x v="0"/>
    <s v="United States"/>
    <s v="New York City"/>
    <s v="New York"/>
    <n v="10011"/>
    <x v="3"/>
    <s v="TEC-AC-10003447"/>
    <x v="2"/>
    <x v="11"/>
    <s v="Micropad Numeric Keypads"/>
    <n v="59.97"/>
    <n v="3"/>
    <x v="0"/>
    <n v="14.9925"/>
    <x v="0"/>
    <x v="0"/>
  </r>
  <r>
    <n v="1781"/>
    <s v="CA-2016-124667"/>
    <d v="2016-11-11T00:00:00"/>
    <s v="11/16/2016"/>
    <s v="Standard Class"/>
    <s v="BD-11770"/>
    <s v="Bryan Davis"/>
    <x v="0"/>
    <s v="United States"/>
    <s v="New York City"/>
    <s v="New York"/>
    <n v="10011"/>
    <x v="3"/>
    <s v="OFF-ST-10002276"/>
    <x v="1"/>
    <x v="4"/>
    <s v="Safco Steel Mobile File Cart"/>
    <n v="83.36"/>
    <n v="1"/>
    <x v="0"/>
    <n v="20.84"/>
    <x v="0"/>
    <x v="0"/>
  </r>
  <r>
    <n v="1782"/>
    <s v="CA-2015-111094"/>
    <d v="2015-07-09T00:00:00"/>
    <s v="7/13/2015"/>
    <s v="Standard Class"/>
    <s v="CB-12535"/>
    <s v="Claudia Bergmann"/>
    <x v="1"/>
    <s v="United States"/>
    <s v="Franklin"/>
    <s v="Massachusetts"/>
    <n v="2038"/>
    <x v="3"/>
    <s v="OFF-PA-10001609"/>
    <x v="1"/>
    <x v="10"/>
    <s v="Tops Wirebound Message Log Books"/>
    <n v="6.58"/>
    <n v="2"/>
    <x v="0"/>
    <n v="3.0268000000000002"/>
    <x v="38"/>
    <x v="1"/>
  </r>
  <r>
    <n v="1783"/>
    <s v="CA-2015-111094"/>
    <d v="2015-07-09T00:00:00"/>
    <s v="7/13/2015"/>
    <s v="Standard Class"/>
    <s v="CB-12535"/>
    <s v="Claudia Bergmann"/>
    <x v="1"/>
    <s v="United States"/>
    <s v="Franklin"/>
    <s v="Massachusetts"/>
    <n v="2038"/>
    <x v="3"/>
    <s v="OFF-BI-10001597"/>
    <x v="1"/>
    <x v="8"/>
    <s v="Wilson Jones Ledger-Size, Piano-Hinge Binder, 2&quot;, Blue"/>
    <n v="122.94"/>
    <n v="3"/>
    <x v="0"/>
    <n v="59.011200000000002"/>
    <x v="38"/>
    <x v="1"/>
  </r>
  <r>
    <n v="1784"/>
    <s v="CA-2017-166317"/>
    <d v="2017-09-22T00:00:00"/>
    <s v="9/26/2017"/>
    <s v="Standard Class"/>
    <s v="JE-15610"/>
    <s v="Jim Epp"/>
    <x v="1"/>
    <s v="United States"/>
    <s v="Milwaukee"/>
    <s v="Wisconsin"/>
    <n v="53209"/>
    <x v="2"/>
    <s v="OFF-PA-10004475"/>
    <x v="1"/>
    <x v="10"/>
    <s v="Xerox 1940"/>
    <n v="219.84"/>
    <n v="4"/>
    <x v="0"/>
    <n v="107.7216"/>
    <x v="15"/>
    <x v="3"/>
  </r>
  <r>
    <n v="1785"/>
    <s v="CA-2017-166317"/>
    <d v="2017-09-22T00:00:00"/>
    <s v="9/26/2017"/>
    <s v="Standard Class"/>
    <s v="JE-15610"/>
    <s v="Jim Epp"/>
    <x v="1"/>
    <s v="United States"/>
    <s v="Milwaukee"/>
    <s v="Wisconsin"/>
    <n v="53209"/>
    <x v="2"/>
    <s v="TEC-AC-10004510"/>
    <x v="2"/>
    <x v="11"/>
    <s v="Logitech Desktop MK120 Mouse and keyboard Combo"/>
    <n v="98.16"/>
    <n v="6"/>
    <x v="0"/>
    <n v="9.8160000000000007"/>
    <x v="15"/>
    <x v="3"/>
  </r>
  <r>
    <n v="1786"/>
    <s v="CA-2017-166317"/>
    <d v="2017-09-22T00:00:00"/>
    <s v="9/26/2017"/>
    <s v="Standard Class"/>
    <s v="JE-15610"/>
    <s v="Jim Epp"/>
    <x v="1"/>
    <s v="United States"/>
    <s v="Milwaukee"/>
    <s v="Wisconsin"/>
    <n v="53209"/>
    <x v="2"/>
    <s v="OFF-BI-10002976"/>
    <x v="1"/>
    <x v="8"/>
    <s v="ACCOHIDE Binder by Acco"/>
    <n v="33.04"/>
    <n v="8"/>
    <x v="0"/>
    <n v="15.5288"/>
    <x v="15"/>
    <x v="3"/>
  </r>
  <r>
    <n v="1787"/>
    <s v="CA-2017-166317"/>
    <d v="2017-09-22T00:00:00"/>
    <s v="9/26/2017"/>
    <s v="Standard Class"/>
    <s v="JE-15610"/>
    <s v="Jim Epp"/>
    <x v="1"/>
    <s v="United States"/>
    <s v="Milwaukee"/>
    <s v="Wisconsin"/>
    <n v="53209"/>
    <x v="2"/>
    <s v="TEC-PH-10001615"/>
    <x v="2"/>
    <x v="7"/>
    <s v="AT&amp;T CL82213"/>
    <n v="86.97"/>
    <n v="3"/>
    <x v="0"/>
    <n v="25.221299999999999"/>
    <x v="15"/>
    <x v="3"/>
  </r>
  <r>
    <n v="1788"/>
    <s v="CA-2015-154326"/>
    <d v="2015-02-15T00:00:00"/>
    <s v="2/19/2015"/>
    <s v="Standard Class"/>
    <s v="RP-19855"/>
    <s v="Roy Phan"/>
    <x v="1"/>
    <s v="United States"/>
    <s v="Kenosha"/>
    <s v="Wisconsin"/>
    <n v="53142"/>
    <x v="2"/>
    <s v="TEC-PH-10001819"/>
    <x v="2"/>
    <x v="7"/>
    <s v="Innergie mMini Combo Duo USB Travel Charging Kit"/>
    <n v="134.97"/>
    <n v="3"/>
    <x v="0"/>
    <n v="64.785600000000002"/>
    <x v="36"/>
    <x v="1"/>
  </r>
  <r>
    <n v="1789"/>
    <s v="CA-2015-154326"/>
    <d v="2015-02-15T00:00:00"/>
    <s v="2/19/2015"/>
    <s v="Standard Class"/>
    <s v="RP-19855"/>
    <s v="Roy Phan"/>
    <x v="1"/>
    <s v="United States"/>
    <s v="Kenosha"/>
    <s v="Wisconsin"/>
    <n v="53142"/>
    <x v="2"/>
    <s v="TEC-PH-10000560"/>
    <x v="2"/>
    <x v="7"/>
    <s v="Samsung Galaxy S III - 16GB - pebble blue (T-Mobile)"/>
    <n v="699.98"/>
    <n v="2"/>
    <x v="0"/>
    <n v="195.99440000000001"/>
    <x v="36"/>
    <x v="1"/>
  </r>
  <r>
    <n v="1790"/>
    <s v="CA-2015-154326"/>
    <d v="2015-02-15T00:00:00"/>
    <s v="2/19/2015"/>
    <s v="Standard Class"/>
    <s v="RP-19855"/>
    <s v="Roy Phan"/>
    <x v="1"/>
    <s v="United States"/>
    <s v="Kenosha"/>
    <s v="Wisconsin"/>
    <n v="53142"/>
    <x v="2"/>
    <s v="TEC-AC-10004568"/>
    <x v="2"/>
    <x v="11"/>
    <s v="Maxell†LTO Ultrium - 800 GB"/>
    <n v="139.94999999999999"/>
    <n v="5"/>
    <x v="0"/>
    <n v="26.590499999999999"/>
    <x v="36"/>
    <x v="1"/>
  </r>
  <r>
    <n v="1791"/>
    <s v="CA-2014-102008"/>
    <d v="2014-09-30T00:00:00"/>
    <d v="2014-04-10T00:00:00"/>
    <s v="Standard Class"/>
    <s v="RA-19915"/>
    <s v="Russell Applegate"/>
    <x v="0"/>
    <s v="United States"/>
    <s v="New York City"/>
    <s v="New York"/>
    <n v="10011"/>
    <x v="3"/>
    <s v="OFF-PA-10004092"/>
    <x v="1"/>
    <x v="10"/>
    <s v="Tops Green Bar Computer Printout Paper"/>
    <n v="48.94"/>
    <n v="1"/>
    <x v="0"/>
    <n v="24.47"/>
    <x v="30"/>
    <x v="2"/>
  </r>
  <r>
    <n v="1792"/>
    <s v="CA-2014-120474"/>
    <d v="2014-12-01T00:00:00"/>
    <d v="2014-03-12T00:00:00"/>
    <s v="First Class"/>
    <s v="RP-19390"/>
    <s v="Resi Pˆlking"/>
    <x v="0"/>
    <s v="United States"/>
    <s v="Madison"/>
    <s v="Wisconsin"/>
    <n v="53711"/>
    <x v="2"/>
    <s v="FUR-CH-10001854"/>
    <x v="0"/>
    <x v="1"/>
    <s v="Office Star - Professional Matrix Back Chair with 2-to-1 Synchro Tilt and Mesh Fabric Seat"/>
    <n v="2807.84"/>
    <n v="8"/>
    <x v="0"/>
    <n v="673.88160000000005"/>
    <x v="20"/>
    <x v="2"/>
  </r>
  <r>
    <n v="1793"/>
    <s v="CA-2014-120474"/>
    <d v="2014-12-01T00:00:00"/>
    <d v="2014-03-12T00:00:00"/>
    <s v="First Class"/>
    <s v="RP-19390"/>
    <s v="Resi Pˆlking"/>
    <x v="0"/>
    <s v="United States"/>
    <s v="Madison"/>
    <s v="Wisconsin"/>
    <n v="53711"/>
    <x v="2"/>
    <s v="OFF-AR-10000475"/>
    <x v="1"/>
    <x v="6"/>
    <s v="Hunt BOSTON Vista Battery-Operated Pencil Sharpener, Black"/>
    <n v="46.64"/>
    <n v="4"/>
    <x v="0"/>
    <n v="12.5928"/>
    <x v="20"/>
    <x v="2"/>
  </r>
  <r>
    <n v="1794"/>
    <s v="CA-2014-104773"/>
    <d v="2014-12-08T00:00:00"/>
    <s v="12/13/2014"/>
    <s v="Standard Class"/>
    <s v="TB-21175"/>
    <s v="Thomas Boland"/>
    <x v="1"/>
    <s v="United States"/>
    <s v="Houston"/>
    <s v="Texas"/>
    <n v="77041"/>
    <x v="2"/>
    <s v="OFF-ST-10000777"/>
    <x v="1"/>
    <x v="4"/>
    <s v="Companion Letter/Legal File, Black"/>
    <n v="60.415999999999997"/>
    <n v="2"/>
    <x v="2"/>
    <n v="6.0415999999999999"/>
    <x v="20"/>
    <x v="2"/>
  </r>
  <r>
    <n v="1795"/>
    <s v="CA-2016-140774"/>
    <d v="2016-09-05T00:00:00"/>
    <d v="2016-10-09T00:00:00"/>
    <s v="Standard Class"/>
    <s v="BE-11455"/>
    <s v="Brad Eason"/>
    <x v="2"/>
    <s v="United States"/>
    <s v="Olathe"/>
    <s v="Kansas"/>
    <n v="66062"/>
    <x v="2"/>
    <s v="OFF-AR-10004022"/>
    <x v="1"/>
    <x v="6"/>
    <s v="Panasonic KP-380BK Classic Electric Pencil Sharpener"/>
    <n v="107.94"/>
    <n v="3"/>
    <x v="0"/>
    <n v="26.984999999999999"/>
    <x v="21"/>
    <x v="0"/>
  </r>
  <r>
    <n v="1796"/>
    <s v="US-2017-139465"/>
    <d v="2017-08-27T00:00:00"/>
    <s v="8/30/2017"/>
    <s v="First Class"/>
    <s v="MR-17545"/>
    <s v="Mathew Reese"/>
    <x v="2"/>
    <s v="United States"/>
    <s v="New York City"/>
    <s v="New York"/>
    <n v="10024"/>
    <x v="3"/>
    <s v="OFF-ST-10002352"/>
    <x v="1"/>
    <x v="4"/>
    <s v="Iris Project Case"/>
    <n v="63.84"/>
    <n v="8"/>
    <x v="0"/>
    <n v="16.598400000000002"/>
    <x v="43"/>
    <x v="3"/>
  </r>
  <r>
    <n v="1797"/>
    <s v="US-2017-139465"/>
    <d v="2017-08-27T00:00:00"/>
    <s v="8/30/2017"/>
    <s v="First Class"/>
    <s v="MR-17545"/>
    <s v="Mathew Reese"/>
    <x v="2"/>
    <s v="United States"/>
    <s v="New York City"/>
    <s v="New York"/>
    <n v="10024"/>
    <x v="3"/>
    <s v="TEC-PH-10000455"/>
    <x v="2"/>
    <x v="7"/>
    <s v="GE 30522EE2"/>
    <n v="347.97"/>
    <n v="3"/>
    <x v="0"/>
    <n v="100.9113"/>
    <x v="43"/>
    <x v="3"/>
  </r>
  <r>
    <n v="1798"/>
    <s v="US-2017-139465"/>
    <d v="2017-08-27T00:00:00"/>
    <s v="8/30/2017"/>
    <s v="First Class"/>
    <s v="MR-17545"/>
    <s v="Mathew Reese"/>
    <x v="2"/>
    <s v="United States"/>
    <s v="New York City"/>
    <s v="New York"/>
    <n v="10024"/>
    <x v="3"/>
    <s v="OFF-BI-10003910"/>
    <x v="1"/>
    <x v="8"/>
    <s v="DXL Angle-View Binders with Locking Rings by Samsill"/>
    <n v="37.008000000000003"/>
    <n v="6"/>
    <x v="2"/>
    <n v="11.565"/>
    <x v="43"/>
    <x v="3"/>
  </r>
  <r>
    <n v="1799"/>
    <s v="CA-2016-100965"/>
    <d v="2016-07-07T00:00:00"/>
    <d v="2016-11-07T00:00:00"/>
    <s v="Standard Class"/>
    <s v="RM-19375"/>
    <s v="Raymond Messe"/>
    <x v="0"/>
    <s v="United States"/>
    <s v="San Jose"/>
    <s v="California"/>
    <n v="95123"/>
    <x v="1"/>
    <s v="FUR-FU-10003039"/>
    <x v="0"/>
    <x v="5"/>
    <s v="Howard Miller 11-1/2&quot; Diameter Grantwood Wall Clock"/>
    <n v="215.65"/>
    <n v="5"/>
    <x v="0"/>
    <n v="73.320999999999998"/>
    <x v="16"/>
    <x v="0"/>
  </r>
  <r>
    <n v="1800"/>
    <s v="CA-2016-121034"/>
    <d v="2016-08-08T00:00:00"/>
    <d v="2016-10-08T00:00:00"/>
    <s v="Second Class"/>
    <s v="JF-15565"/>
    <s v="Jill Fjeld"/>
    <x v="0"/>
    <s v="United States"/>
    <s v="Dallas"/>
    <s v="Texas"/>
    <n v="75081"/>
    <x v="2"/>
    <s v="OFF-FA-10000585"/>
    <x v="1"/>
    <x v="13"/>
    <s v="OIC Bulk Pack Metal Binder Clips"/>
    <n v="11.167999999999999"/>
    <n v="4"/>
    <x v="2"/>
    <n v="3.6295999999999999"/>
    <x v="28"/>
    <x v="0"/>
  </r>
  <r>
    <n v="1801"/>
    <s v="CA-2016-121034"/>
    <d v="2016-08-08T00:00:00"/>
    <d v="2016-10-08T00:00:00"/>
    <s v="Second Class"/>
    <s v="JF-15565"/>
    <s v="Jill Fjeld"/>
    <x v="0"/>
    <s v="United States"/>
    <s v="Dallas"/>
    <s v="Texas"/>
    <n v="75081"/>
    <x v="2"/>
    <s v="OFF-PA-10001994"/>
    <x v="1"/>
    <x v="10"/>
    <s v="Ink Jet Note and Greeting Cards, 8-1/2&quot; x 5-1/2&quot; Card Size"/>
    <n v="53.951999999999998"/>
    <n v="3"/>
    <x v="2"/>
    <n v="17.534400000000002"/>
    <x v="28"/>
    <x v="0"/>
  </r>
  <r>
    <n v="1802"/>
    <s v="CA-2016-149461"/>
    <d v="2016-11-13T00:00:00"/>
    <s v="11/19/2016"/>
    <s v="Standard Class"/>
    <s v="AS-10135"/>
    <s v="Adrian Shami"/>
    <x v="2"/>
    <s v="United States"/>
    <s v="Auburn"/>
    <s v="Washington"/>
    <n v="98002"/>
    <x v="1"/>
    <s v="FUR-FU-10004270"/>
    <x v="0"/>
    <x v="5"/>
    <s v="Eldon Image Series Desk Accessories, Burgundy"/>
    <n v="4.18"/>
    <n v="1"/>
    <x v="0"/>
    <n v="1.5047999999999999"/>
    <x v="0"/>
    <x v="0"/>
  </r>
  <r>
    <n v="1803"/>
    <s v="CA-2017-158379"/>
    <d v="2017-09-22T00:00:00"/>
    <s v="9/26/2017"/>
    <s v="Second Class"/>
    <s v="JA-15970"/>
    <s v="Joseph Airdo"/>
    <x v="0"/>
    <s v="United States"/>
    <s v="Philadelphia"/>
    <s v="Pennsylvania"/>
    <n v="19134"/>
    <x v="3"/>
    <s v="OFF-BI-10002498"/>
    <x v="1"/>
    <x v="8"/>
    <s v="Clear Mylar Reinforcing Strips"/>
    <n v="5.6070000000000002"/>
    <n v="1"/>
    <x v="6"/>
    <n v="-4.2987000000000002"/>
    <x v="15"/>
    <x v="3"/>
  </r>
  <r>
    <n v="1804"/>
    <s v="CA-2017-158379"/>
    <d v="2017-09-22T00:00:00"/>
    <s v="9/26/2017"/>
    <s v="Second Class"/>
    <s v="JA-15970"/>
    <s v="Joseph Airdo"/>
    <x v="0"/>
    <s v="United States"/>
    <s v="Philadelphia"/>
    <s v="Pennsylvania"/>
    <n v="19134"/>
    <x v="3"/>
    <s v="OFF-SU-10002881"/>
    <x v="1"/>
    <x v="14"/>
    <s v="Martin Yale Chadless Opener Electric Letter Opener"/>
    <n v="4663.7359999999999"/>
    <n v="7"/>
    <x v="2"/>
    <n v="-1049.3406"/>
    <x v="15"/>
    <x v="3"/>
  </r>
  <r>
    <n v="1805"/>
    <s v="CA-2017-158379"/>
    <d v="2017-09-22T00:00:00"/>
    <s v="9/26/2017"/>
    <s v="Second Class"/>
    <s v="JA-15970"/>
    <s v="Joseph Airdo"/>
    <x v="0"/>
    <s v="United States"/>
    <s v="Philadelphia"/>
    <s v="Pennsylvania"/>
    <n v="19134"/>
    <x v="3"/>
    <s v="TEC-AC-10002926"/>
    <x v="2"/>
    <x v="11"/>
    <s v="Logitech Wireless Marathon Mouse M705"/>
    <n v="79.983999999999995"/>
    <n v="2"/>
    <x v="2"/>
    <n v="22.9954"/>
    <x v="15"/>
    <x v="3"/>
  </r>
  <r>
    <n v="1806"/>
    <s v="US-2016-116729"/>
    <d v="2016-12-25T00:00:00"/>
    <s v="12/28/2016"/>
    <s v="First Class"/>
    <s v="GK-14620"/>
    <s v="Grace Kelly"/>
    <x v="1"/>
    <s v="United States"/>
    <s v="Los Angeles"/>
    <s v="California"/>
    <n v="90049"/>
    <x v="1"/>
    <s v="TEC-PH-10002200"/>
    <x v="2"/>
    <x v="7"/>
    <s v="Samsung Galaxy Note 2"/>
    <n v="2575.944"/>
    <n v="7"/>
    <x v="2"/>
    <n v="257.59440000000001"/>
    <x v="5"/>
    <x v="0"/>
  </r>
  <r>
    <n v="1807"/>
    <s v="US-2016-116729"/>
    <d v="2016-12-25T00:00:00"/>
    <s v="12/28/2016"/>
    <s v="First Class"/>
    <s v="GK-14620"/>
    <s v="Grace Kelly"/>
    <x v="1"/>
    <s v="United States"/>
    <s v="Los Angeles"/>
    <s v="California"/>
    <n v="90049"/>
    <x v="1"/>
    <s v="OFF-PA-10002005"/>
    <x v="1"/>
    <x v="10"/>
    <s v="Xerox 225"/>
    <n v="45.36"/>
    <n v="7"/>
    <x v="0"/>
    <n v="21.7728"/>
    <x v="5"/>
    <x v="0"/>
  </r>
  <r>
    <n v="1808"/>
    <s v="US-2016-116729"/>
    <d v="2016-12-25T00:00:00"/>
    <s v="12/28/2016"/>
    <s v="First Class"/>
    <s v="GK-14620"/>
    <s v="Grace Kelly"/>
    <x v="1"/>
    <s v="United States"/>
    <s v="Los Angeles"/>
    <s v="California"/>
    <n v="90049"/>
    <x v="1"/>
    <s v="TEC-AC-10001465"/>
    <x v="2"/>
    <x v="11"/>
    <s v="SanDisk Cruzer 64 GB USB Flash Drive"/>
    <n v="254.24"/>
    <n v="7"/>
    <x v="0"/>
    <n v="76.272000000000006"/>
    <x v="5"/>
    <x v="0"/>
  </r>
  <r>
    <n v="1809"/>
    <s v="CA-2016-164938"/>
    <d v="2016-02-11T00:00:00"/>
    <s v="2/13/2016"/>
    <s v="First Class"/>
    <s v="PB-19210"/>
    <s v="Phillip Breyer"/>
    <x v="1"/>
    <s v="United States"/>
    <s v="Tulsa"/>
    <s v="Oklahoma"/>
    <n v="74133"/>
    <x v="2"/>
    <s v="TEC-PH-10004897"/>
    <x v="2"/>
    <x v="7"/>
    <s v="Mediabridge Sport Armband iPhone 5s"/>
    <n v="69.930000000000007"/>
    <n v="7"/>
    <x v="0"/>
    <n v="0.69930000000000003"/>
    <x v="47"/>
    <x v="0"/>
  </r>
  <r>
    <n v="1810"/>
    <s v="CA-2016-165484"/>
    <d v="2016-10-23T00:00:00"/>
    <s v="10/29/2016"/>
    <s v="Standard Class"/>
    <s v="HK-14890"/>
    <s v="Heather Kirkland"/>
    <x v="1"/>
    <s v="United States"/>
    <s v="Chicago"/>
    <s v="Illinois"/>
    <n v="60610"/>
    <x v="2"/>
    <s v="FUR-FU-10001196"/>
    <x v="0"/>
    <x v="5"/>
    <s v="DAX Cubicle Frames - 8x10"/>
    <n v="16.155999999999999"/>
    <n v="7"/>
    <x v="7"/>
    <n v="-12.117000000000001"/>
    <x v="32"/>
    <x v="0"/>
  </r>
  <r>
    <n v="1811"/>
    <s v="CA-2016-165484"/>
    <d v="2016-10-23T00:00:00"/>
    <s v="10/29/2016"/>
    <s v="Standard Class"/>
    <s v="HK-14890"/>
    <s v="Heather Kirkland"/>
    <x v="1"/>
    <s v="United States"/>
    <s v="Chicago"/>
    <s v="Illinois"/>
    <n v="60610"/>
    <x v="2"/>
    <s v="OFF-PA-10000595"/>
    <x v="1"/>
    <x v="10"/>
    <s v="Xerox 1929"/>
    <n v="54.816000000000003"/>
    <n v="3"/>
    <x v="2"/>
    <n v="17.815200000000001"/>
    <x v="32"/>
    <x v="0"/>
  </r>
  <r>
    <n v="1812"/>
    <s v="CA-2014-132612"/>
    <d v="2014-06-09T00:00:00"/>
    <d v="2014-11-06T00:00:00"/>
    <s v="Second Class"/>
    <s v="FO-14305"/>
    <s v="Frank Olsen"/>
    <x v="0"/>
    <s v="United States"/>
    <s v="Harrisonburg"/>
    <s v="Virginia"/>
    <n v="22801"/>
    <x v="0"/>
    <s v="FUR-TA-10004534"/>
    <x v="0"/>
    <x v="3"/>
    <s v="Bevis 44 x 96 Conference Tables"/>
    <n v="1441.3"/>
    <n v="7"/>
    <x v="0"/>
    <n v="245.02099999999999"/>
    <x v="3"/>
    <x v="2"/>
  </r>
  <r>
    <n v="1813"/>
    <s v="US-2017-161193"/>
    <d v="2017-11-20T00:00:00"/>
    <s v="11/26/2017"/>
    <s v="Standard Class"/>
    <s v="BT-11680"/>
    <s v="Brian Thompson"/>
    <x v="0"/>
    <s v="United States"/>
    <s v="Newark"/>
    <s v="Ohio"/>
    <n v="43055"/>
    <x v="3"/>
    <s v="FUR-FU-10001861"/>
    <x v="0"/>
    <x v="5"/>
    <s v="Floodlight Indoor Halogen Bulbs, 1 Bulb per Pack, 60 Watts"/>
    <n v="77.599999999999994"/>
    <n v="5"/>
    <x v="2"/>
    <n v="28.13"/>
    <x v="23"/>
    <x v="3"/>
  </r>
  <r>
    <n v="1814"/>
    <s v="US-2017-161193"/>
    <d v="2017-11-20T00:00:00"/>
    <s v="11/26/2017"/>
    <s v="Standard Class"/>
    <s v="BT-11680"/>
    <s v="Brian Thompson"/>
    <x v="0"/>
    <s v="United States"/>
    <s v="Newark"/>
    <s v="Ohio"/>
    <n v="43055"/>
    <x v="3"/>
    <s v="FUR-FU-10000206"/>
    <x v="0"/>
    <x v="5"/>
    <s v="GE General Purpose, Extra Long Life, Showcase &amp; Floodlight Incandescent Bulbs"/>
    <n v="4.6559999999999997"/>
    <n v="2"/>
    <x v="2"/>
    <n v="1.5713999999999999"/>
    <x v="23"/>
    <x v="3"/>
  </r>
  <r>
    <n v="1815"/>
    <s v="CA-2015-131597"/>
    <d v="2015-09-14T00:00:00"/>
    <s v="9/18/2015"/>
    <s v="Standard Class"/>
    <s v="SP-20620"/>
    <s v="Stefania Perrino"/>
    <x v="1"/>
    <s v="United States"/>
    <s v="Los Angeles"/>
    <s v="California"/>
    <n v="90045"/>
    <x v="1"/>
    <s v="FUR-TA-10002607"/>
    <x v="0"/>
    <x v="3"/>
    <s v="KI Conference Tables"/>
    <n v="170.136"/>
    <n v="3"/>
    <x v="2"/>
    <n v="-8.5068000000000001"/>
    <x v="11"/>
    <x v="1"/>
  </r>
  <r>
    <n v="1816"/>
    <s v="CA-2015-164833"/>
    <d v="2015-06-04T00:00:00"/>
    <d v="2015-04-06T00:00:00"/>
    <s v="Same Day"/>
    <s v="LL-16840"/>
    <s v="Lauren Leatherbury"/>
    <x v="0"/>
    <s v="United States"/>
    <s v="Seattle"/>
    <s v="Washington"/>
    <n v="98105"/>
    <x v="1"/>
    <s v="OFF-LA-10000443"/>
    <x v="1"/>
    <x v="2"/>
    <s v="Avery 501"/>
    <n v="7.38"/>
    <n v="2"/>
    <x v="0"/>
    <n v="3.4685999999999999"/>
    <x v="40"/>
    <x v="1"/>
  </r>
  <r>
    <n v="1817"/>
    <s v="CA-2015-164833"/>
    <d v="2015-06-04T00:00:00"/>
    <d v="2015-04-06T00:00:00"/>
    <s v="Same Day"/>
    <s v="LL-16840"/>
    <s v="Lauren Leatherbury"/>
    <x v="0"/>
    <s v="United States"/>
    <s v="Seattle"/>
    <s v="Washington"/>
    <n v="98105"/>
    <x v="1"/>
    <s v="OFF-AR-10004685"/>
    <x v="1"/>
    <x v="6"/>
    <s v="Binney &amp; Smith Crayola Metallic Colored Pencils, 8-Color Set"/>
    <n v="9.26"/>
    <n v="2"/>
    <x v="0"/>
    <n v="3.0558000000000001"/>
    <x v="40"/>
    <x v="1"/>
  </r>
  <r>
    <n v="1818"/>
    <s v="CA-2015-125423"/>
    <d v="2015-12-13T00:00:00"/>
    <s v="12/15/2015"/>
    <s v="Second Class"/>
    <s v="MC-17575"/>
    <s v="Matt Collins"/>
    <x v="0"/>
    <s v="United States"/>
    <s v="Los Angeles"/>
    <s v="California"/>
    <n v="90036"/>
    <x v="1"/>
    <s v="OFF-LA-10001771"/>
    <x v="1"/>
    <x v="2"/>
    <s v="Avery 513"/>
    <n v="9.9600000000000009"/>
    <n v="2"/>
    <x v="0"/>
    <n v="4.5815999999999999"/>
    <x v="14"/>
    <x v="1"/>
  </r>
  <r>
    <n v="1819"/>
    <s v="US-2014-130379"/>
    <d v="2014-05-25T00:00:00"/>
    <s v="5/29/2014"/>
    <s v="Standard Class"/>
    <s v="JL-15235"/>
    <s v="Janet Lee"/>
    <x v="0"/>
    <s v="United States"/>
    <s v="Chicago"/>
    <s v="Illinois"/>
    <n v="60623"/>
    <x v="2"/>
    <s v="OFF-AP-10001394"/>
    <x v="1"/>
    <x v="9"/>
    <s v="Harmony Air Purifier"/>
    <n v="75.599999999999994"/>
    <n v="2"/>
    <x v="3"/>
    <n v="-166.32"/>
    <x v="8"/>
    <x v="2"/>
  </r>
  <r>
    <n v="1820"/>
    <s v="US-2014-130379"/>
    <d v="2014-05-25T00:00:00"/>
    <s v="5/29/2014"/>
    <s v="Standard Class"/>
    <s v="JL-15235"/>
    <s v="Janet Lee"/>
    <x v="0"/>
    <s v="United States"/>
    <s v="Chicago"/>
    <s v="Illinois"/>
    <n v="60623"/>
    <x v="2"/>
    <s v="FUR-FU-10002553"/>
    <x v="0"/>
    <x v="5"/>
    <s v="Electrix Incandescent Magnifying Lamp, Black"/>
    <n v="29.32"/>
    <n v="2"/>
    <x v="7"/>
    <n v="-24.189"/>
    <x v="8"/>
    <x v="2"/>
  </r>
  <r>
    <n v="1821"/>
    <s v="CA-2016-168956"/>
    <d v="2016-02-16T00:00:00"/>
    <s v="2/20/2016"/>
    <s v="Standard Class"/>
    <s v="EA-14035"/>
    <s v="Erin Ashbrook"/>
    <x v="1"/>
    <s v="United States"/>
    <s v="Chicago"/>
    <s v="Illinois"/>
    <n v="60623"/>
    <x v="2"/>
    <s v="OFF-AP-10004233"/>
    <x v="1"/>
    <x v="9"/>
    <s v="Honeywell Enviracaire Portable Air Cleaner for up to 8 x 10 Room"/>
    <n v="92.063999999999993"/>
    <n v="6"/>
    <x v="3"/>
    <n v="-225.55680000000001"/>
    <x v="47"/>
    <x v="0"/>
  </r>
  <r>
    <n v="1822"/>
    <s v="CA-2016-168956"/>
    <d v="2016-02-16T00:00:00"/>
    <s v="2/20/2016"/>
    <s v="Standard Class"/>
    <s v="EA-14035"/>
    <s v="Erin Ashbrook"/>
    <x v="1"/>
    <s v="United States"/>
    <s v="Chicago"/>
    <s v="Illinois"/>
    <n v="60623"/>
    <x v="2"/>
    <s v="OFF-FA-10000304"/>
    <x v="1"/>
    <x v="13"/>
    <s v="Advantus Push Pins"/>
    <n v="6.976"/>
    <n v="4"/>
    <x v="2"/>
    <n v="1.8311999999999999"/>
    <x v="47"/>
    <x v="0"/>
  </r>
  <r>
    <n v="1823"/>
    <s v="CA-2016-168956"/>
    <d v="2016-02-16T00:00:00"/>
    <s v="2/20/2016"/>
    <s v="Standard Class"/>
    <s v="EA-14035"/>
    <s v="Erin Ashbrook"/>
    <x v="1"/>
    <s v="United States"/>
    <s v="Chicago"/>
    <s v="Illinois"/>
    <n v="60623"/>
    <x v="2"/>
    <s v="FUR-CH-10004754"/>
    <x v="0"/>
    <x v="1"/>
    <s v="Global Stack Chair with Arms, Black"/>
    <n v="62.957999999999998"/>
    <n v="3"/>
    <x v="4"/>
    <n v="-2.6981999999999999"/>
    <x v="47"/>
    <x v="0"/>
  </r>
  <r>
    <n v="1824"/>
    <s v="CA-2016-168956"/>
    <d v="2016-02-16T00:00:00"/>
    <s v="2/20/2016"/>
    <s v="Standard Class"/>
    <s v="EA-14035"/>
    <s v="Erin Ashbrook"/>
    <x v="1"/>
    <s v="United States"/>
    <s v="Chicago"/>
    <s v="Illinois"/>
    <n v="60623"/>
    <x v="2"/>
    <s v="OFF-PA-10000809"/>
    <x v="1"/>
    <x v="10"/>
    <s v="Xerox 206"/>
    <n v="5.1840000000000002"/>
    <n v="1"/>
    <x v="2"/>
    <n v="1.8144"/>
    <x v="47"/>
    <x v="0"/>
  </r>
  <r>
    <n v="1825"/>
    <s v="CA-2016-167507"/>
    <d v="2016-12-22T00:00:00"/>
    <s v="12/28/2016"/>
    <s v="Standard Class"/>
    <s v="SA-20830"/>
    <s v="Sue Ann Reed"/>
    <x v="0"/>
    <s v="United States"/>
    <s v="Redmond"/>
    <s v="Oregon"/>
    <n v="97756"/>
    <x v="1"/>
    <s v="OFF-BI-10003694"/>
    <x v="1"/>
    <x v="8"/>
    <s v="Avery 3 1/2&quot; Diskette Storage Pages, 10/Pack"/>
    <n v="31.32"/>
    <n v="10"/>
    <x v="6"/>
    <n v="-25.056000000000001"/>
    <x v="5"/>
    <x v="0"/>
  </r>
  <r>
    <n v="1826"/>
    <s v="CA-2016-167507"/>
    <d v="2016-12-22T00:00:00"/>
    <s v="12/28/2016"/>
    <s v="Standard Class"/>
    <s v="SA-20830"/>
    <s v="Sue Ann Reed"/>
    <x v="0"/>
    <s v="United States"/>
    <s v="Redmond"/>
    <s v="Oregon"/>
    <n v="97756"/>
    <x v="1"/>
    <s v="FUR-FU-10001935"/>
    <x v="0"/>
    <x v="5"/>
    <s v="3M Hangers With Command Adhesive"/>
    <n v="11.84"/>
    <n v="4"/>
    <x v="2"/>
    <n v="3.1080000000000001"/>
    <x v="5"/>
    <x v="0"/>
  </r>
  <r>
    <n v="1827"/>
    <s v="CA-2016-167507"/>
    <d v="2016-12-22T00:00:00"/>
    <s v="12/28/2016"/>
    <s v="Standard Class"/>
    <s v="SA-20830"/>
    <s v="Sue Ann Reed"/>
    <x v="0"/>
    <s v="United States"/>
    <s v="Redmond"/>
    <s v="Oregon"/>
    <n v="97756"/>
    <x v="1"/>
    <s v="FUR-FU-10002878"/>
    <x v="0"/>
    <x v="5"/>
    <s v="Seth Thomas 14&quot; Day/Date Wall Clock"/>
    <n v="22.783999999999999"/>
    <n v="1"/>
    <x v="2"/>
    <n v="4.8415999999999997"/>
    <x v="5"/>
    <x v="0"/>
  </r>
  <r>
    <n v="1828"/>
    <s v="CA-2016-109344"/>
    <d v="2016-02-08T00:00:00"/>
    <d v="2016-11-02T00:00:00"/>
    <s v="Second Class"/>
    <s v="CH-12070"/>
    <s v="Cathy Hwang"/>
    <x v="2"/>
    <s v="United States"/>
    <s v="Raleigh"/>
    <s v="North Carolina"/>
    <n v="27604"/>
    <x v="0"/>
    <s v="TEC-PH-10002624"/>
    <x v="2"/>
    <x v="7"/>
    <s v="Samsung Galaxy S4 Mini"/>
    <n v="1127.9760000000001"/>
    <n v="3"/>
    <x v="2"/>
    <n v="126.8973"/>
    <x v="47"/>
    <x v="0"/>
  </r>
  <r>
    <n v="1829"/>
    <s v="US-2015-140851"/>
    <d v="2015-07-13T00:00:00"/>
    <s v="7/15/2015"/>
    <s v="Second Class"/>
    <s v="ND-18460"/>
    <s v="Neil Ducich"/>
    <x v="1"/>
    <s v="United States"/>
    <s v="Macon"/>
    <s v="Georgia"/>
    <n v="31204"/>
    <x v="0"/>
    <s v="OFF-PA-10000019"/>
    <x v="1"/>
    <x v="10"/>
    <s v="Xerox 1931"/>
    <n v="38.880000000000003"/>
    <n v="6"/>
    <x v="0"/>
    <n v="18.662400000000002"/>
    <x v="38"/>
    <x v="1"/>
  </r>
  <r>
    <n v="1830"/>
    <s v="CA-2014-103373"/>
    <d v="2014-05-18T00:00:00"/>
    <s v="5/24/2014"/>
    <s v="Standard Class"/>
    <s v="BS-11755"/>
    <s v="Bruce Stewart"/>
    <x v="0"/>
    <s v="United States"/>
    <s v="Cleveland"/>
    <s v="Ohio"/>
    <n v="44105"/>
    <x v="3"/>
    <s v="TEC-PH-10002885"/>
    <x v="2"/>
    <x v="7"/>
    <s v="Apple iPhone 5"/>
    <n v="779.79600000000005"/>
    <n v="2"/>
    <x v="10"/>
    <n v="-168.95580000000001"/>
    <x v="8"/>
    <x v="2"/>
  </r>
  <r>
    <n v="1831"/>
    <s v="CA-2017-145884"/>
    <d v="2017-10-21T00:00:00"/>
    <s v="10/21/2017"/>
    <s v="Same Day"/>
    <s v="SL-20155"/>
    <s v="Sara Luxemburg"/>
    <x v="2"/>
    <s v="United States"/>
    <s v="Muskogee"/>
    <s v="Oklahoma"/>
    <n v="74403"/>
    <x v="2"/>
    <s v="TEC-PH-10000895"/>
    <x v="2"/>
    <x v="7"/>
    <s v="Polycom VVX 310 VoIP phone"/>
    <n v="1439.92"/>
    <n v="8"/>
    <x v="0"/>
    <n v="374.37920000000003"/>
    <x v="13"/>
    <x v="3"/>
  </r>
  <r>
    <n v="1832"/>
    <s v="CA-2017-145884"/>
    <d v="2017-10-21T00:00:00"/>
    <s v="10/21/2017"/>
    <s v="Same Day"/>
    <s v="SL-20155"/>
    <s v="Sara Luxemburg"/>
    <x v="2"/>
    <s v="United States"/>
    <s v="Muskogee"/>
    <s v="Oklahoma"/>
    <n v="74403"/>
    <x v="2"/>
    <s v="FUR-TA-10002356"/>
    <x v="0"/>
    <x v="3"/>
    <s v="Bevis Boat-Shaped Conference Table"/>
    <n v="262.11"/>
    <n v="1"/>
    <x v="0"/>
    <n v="62.906399999999998"/>
    <x v="13"/>
    <x v="3"/>
  </r>
  <r>
    <n v="1833"/>
    <s v="CA-2015-131422"/>
    <d v="2015-11-05T00:00:00"/>
    <d v="2015-09-11T00:00:00"/>
    <s v="Standard Class"/>
    <s v="GB-14530"/>
    <s v="George Bell"/>
    <x v="1"/>
    <s v="United States"/>
    <s v="Monroe"/>
    <s v="North Carolina"/>
    <n v="28110"/>
    <x v="0"/>
    <s v="FUR-CH-10001270"/>
    <x v="0"/>
    <x v="1"/>
    <s v="Harbour Creations Steel Folding Chair"/>
    <n v="207"/>
    <n v="3"/>
    <x v="2"/>
    <n v="25.875"/>
    <x v="6"/>
    <x v="1"/>
  </r>
  <r>
    <n v="1834"/>
    <s v="CA-2017-162691"/>
    <d v="2017-08-01T00:00:00"/>
    <d v="2017-07-08T00:00:00"/>
    <s v="Standard Class"/>
    <s v="AS-10045"/>
    <s v="Aaron Smayling"/>
    <x v="1"/>
    <s v="United States"/>
    <s v="Austin"/>
    <s v="Texas"/>
    <n v="78745"/>
    <x v="2"/>
    <s v="TEC-MA-10000488"/>
    <x v="2"/>
    <x v="15"/>
    <s v="Bady BDG101FRU Card Printer"/>
    <n v="1439.982"/>
    <n v="3"/>
    <x v="10"/>
    <n v="-263.99669999999998"/>
    <x v="43"/>
    <x v="3"/>
  </r>
  <r>
    <n v="1835"/>
    <s v="CA-2017-162691"/>
    <d v="2017-08-01T00:00:00"/>
    <d v="2017-07-08T00:00:00"/>
    <s v="Standard Class"/>
    <s v="AS-10045"/>
    <s v="Aaron Smayling"/>
    <x v="1"/>
    <s v="United States"/>
    <s v="Austin"/>
    <s v="Texas"/>
    <n v="78745"/>
    <x v="2"/>
    <s v="OFF-PA-10003729"/>
    <x v="1"/>
    <x v="10"/>
    <s v="Xerox 1998"/>
    <n v="36.287999999999997"/>
    <n v="7"/>
    <x v="2"/>
    <n v="12.700799999999999"/>
    <x v="43"/>
    <x v="3"/>
  </r>
  <r>
    <n v="1836"/>
    <s v="CA-2014-141278"/>
    <d v="2014-06-21T00:00:00"/>
    <s v="6/24/2014"/>
    <s v="First Class"/>
    <s v="RM-19375"/>
    <s v="Raymond Messe"/>
    <x v="0"/>
    <s v="United States"/>
    <s v="Meriden"/>
    <s v="Connecticut"/>
    <n v="6450"/>
    <x v="3"/>
    <s v="OFF-AR-10003056"/>
    <x v="1"/>
    <x v="6"/>
    <s v="Newell 341"/>
    <n v="21.4"/>
    <n v="5"/>
    <x v="0"/>
    <n v="6.2060000000000004"/>
    <x v="3"/>
    <x v="2"/>
  </r>
  <r>
    <n v="1837"/>
    <s v="CA-2017-122693"/>
    <d v="2017-02-19T00:00:00"/>
    <s v="2/21/2017"/>
    <s v="Second Class"/>
    <s v="NH-18610"/>
    <s v="Nicole Hansen"/>
    <x v="1"/>
    <s v="United States"/>
    <s v="Roswell"/>
    <s v="Georgia"/>
    <n v="30076"/>
    <x v="0"/>
    <s v="OFF-AP-10002518"/>
    <x v="1"/>
    <x v="9"/>
    <s v="Kensington 7 Outlet MasterPiece Power Center"/>
    <n v="1245.8599999999999"/>
    <n v="7"/>
    <x v="0"/>
    <n v="361.29939999999999"/>
    <x v="31"/>
    <x v="3"/>
  </r>
  <r>
    <n v="1838"/>
    <s v="CA-2014-117345"/>
    <d v="2014-08-01T00:00:00"/>
    <d v="2014-05-08T00:00:00"/>
    <s v="Standard Class"/>
    <s v="BF-10975"/>
    <s v="Barbara Fisher"/>
    <x v="1"/>
    <s v="United States"/>
    <s v="Charlotte"/>
    <s v="North Carolina"/>
    <n v="28205"/>
    <x v="0"/>
    <s v="OFF-LA-10000240"/>
    <x v="1"/>
    <x v="2"/>
    <s v="Self-Adhesive Address Labels for Typewriters by Universal"/>
    <n v="17.544"/>
    <n v="3"/>
    <x v="2"/>
    <n v="5.9211"/>
    <x v="9"/>
    <x v="2"/>
  </r>
  <r>
    <n v="1839"/>
    <s v="CA-2014-117345"/>
    <d v="2014-08-01T00:00:00"/>
    <d v="2014-05-08T00:00:00"/>
    <s v="Standard Class"/>
    <s v="BF-10975"/>
    <s v="Barbara Fisher"/>
    <x v="1"/>
    <s v="United States"/>
    <s v="Charlotte"/>
    <s v="North Carolina"/>
    <n v="28205"/>
    <x v="0"/>
    <s v="FUR-FU-10000629"/>
    <x v="0"/>
    <x v="5"/>
    <s v="9-3/4 Diameter Round Wall Clock"/>
    <n v="44.128"/>
    <n v="4"/>
    <x v="2"/>
    <n v="12.135199999999999"/>
    <x v="9"/>
    <x v="2"/>
  </r>
  <r>
    <n v="1840"/>
    <s v="CA-2014-117345"/>
    <d v="2014-08-01T00:00:00"/>
    <d v="2014-05-08T00:00:00"/>
    <s v="Standard Class"/>
    <s v="BF-10975"/>
    <s v="Barbara Fisher"/>
    <x v="1"/>
    <s v="United States"/>
    <s v="Charlotte"/>
    <s v="North Carolina"/>
    <n v="28205"/>
    <x v="0"/>
    <s v="OFF-AP-10001005"/>
    <x v="1"/>
    <x v="9"/>
    <s v="Honeywell Quietcare HEPA Air Cleaner"/>
    <n v="62.92"/>
    <n v="1"/>
    <x v="2"/>
    <n v="10.224500000000001"/>
    <x v="9"/>
    <x v="2"/>
  </r>
  <r>
    <n v="1841"/>
    <s v="CA-2014-117345"/>
    <d v="2014-08-01T00:00:00"/>
    <d v="2014-05-08T00:00:00"/>
    <s v="Standard Class"/>
    <s v="BF-10975"/>
    <s v="Barbara Fisher"/>
    <x v="1"/>
    <s v="United States"/>
    <s v="Charlotte"/>
    <s v="North Carolina"/>
    <n v="28205"/>
    <x v="0"/>
    <s v="OFF-PA-10002377"/>
    <x v="1"/>
    <x v="10"/>
    <s v="Xerox 1916"/>
    <n v="78.304000000000002"/>
    <n v="2"/>
    <x v="2"/>
    <n v="29.364000000000001"/>
    <x v="9"/>
    <x v="2"/>
  </r>
  <r>
    <n v="1842"/>
    <s v="CA-2016-157763"/>
    <d v="2016-07-18T00:00:00"/>
    <s v="7/23/2016"/>
    <s v="Standard Class"/>
    <s v="KH-16330"/>
    <s v="Katharine Harms"/>
    <x v="1"/>
    <s v="United States"/>
    <s v="Bowling Green"/>
    <s v="Kentucky"/>
    <n v="42104"/>
    <x v="0"/>
    <s v="FUR-CH-10000988"/>
    <x v="0"/>
    <x v="1"/>
    <s v="Hon Olson Stacker Stools"/>
    <n v="140.81"/>
    <n v="1"/>
    <x v="0"/>
    <n v="39.4268"/>
    <x v="16"/>
    <x v="0"/>
  </r>
  <r>
    <n v="1843"/>
    <s v="CA-2015-135391"/>
    <d v="2015-02-09T00:00:00"/>
    <d v="2015-11-02T00:00:00"/>
    <s v="Second Class"/>
    <s v="FA-14230"/>
    <s v="Frank Atkinson"/>
    <x v="1"/>
    <s v="United States"/>
    <s v="San Antonio"/>
    <s v="Texas"/>
    <n v="78207"/>
    <x v="2"/>
    <s v="OFF-LA-10001074"/>
    <x v="1"/>
    <x v="2"/>
    <s v="Round Specialty Laser Printer Labels"/>
    <n v="40.095999999999997"/>
    <n v="4"/>
    <x v="2"/>
    <n v="13.532400000000001"/>
    <x v="36"/>
    <x v="1"/>
  </r>
  <r>
    <n v="1844"/>
    <s v="CA-2015-135391"/>
    <d v="2015-02-09T00:00:00"/>
    <d v="2015-11-02T00:00:00"/>
    <s v="Second Class"/>
    <s v="FA-14230"/>
    <s v="Frank Atkinson"/>
    <x v="1"/>
    <s v="United States"/>
    <s v="San Antonio"/>
    <s v="Texas"/>
    <n v="78207"/>
    <x v="2"/>
    <s v="FUR-FU-10001986"/>
    <x v="0"/>
    <x v="5"/>
    <s v="Dana Fluorescent Magnifying Lamp, White, 36&quot;"/>
    <n v="40.783999999999999"/>
    <n v="2"/>
    <x v="7"/>
    <n v="-30.588000000000001"/>
    <x v="36"/>
    <x v="1"/>
  </r>
  <r>
    <n v="1845"/>
    <s v="US-2017-113852"/>
    <d v="2017-07-29T00:00:00"/>
    <d v="2017-02-08T00:00:00"/>
    <s v="Standard Class"/>
    <s v="GW-14605"/>
    <s v="Giulietta Weimer"/>
    <x v="0"/>
    <s v="United States"/>
    <s v="Seattle"/>
    <s v="Washington"/>
    <n v="98115"/>
    <x v="1"/>
    <s v="TEC-AC-10003027"/>
    <x v="2"/>
    <x v="11"/>
    <s v="Imation†8GB Mini TravelDrive USB 2.0†Flash Drive"/>
    <n v="90.57"/>
    <n v="3"/>
    <x v="0"/>
    <n v="11.774100000000001"/>
    <x v="10"/>
    <x v="3"/>
  </r>
  <r>
    <n v="1846"/>
    <s v="US-2017-158512"/>
    <d v="2017-01-12T00:00:00"/>
    <s v="1/17/2017"/>
    <s v="Second Class"/>
    <s v="DA-13450"/>
    <s v="Dianna Arnett"/>
    <x v="2"/>
    <s v="United States"/>
    <s v="Washington"/>
    <s v="District of Columbia"/>
    <n v="20016"/>
    <x v="3"/>
    <s v="OFF-PA-10001804"/>
    <x v="1"/>
    <x v="10"/>
    <s v="Xerox 195"/>
    <n v="40.08"/>
    <n v="6"/>
    <x v="0"/>
    <n v="19.238399999999999"/>
    <x v="44"/>
    <x v="3"/>
  </r>
  <r>
    <n v="1847"/>
    <s v="US-2017-158512"/>
    <d v="2017-01-12T00:00:00"/>
    <s v="1/17/2017"/>
    <s v="Second Class"/>
    <s v="DA-13450"/>
    <s v="Dianna Arnett"/>
    <x v="2"/>
    <s v="United States"/>
    <s v="Washington"/>
    <s v="District of Columbia"/>
    <n v="20016"/>
    <x v="3"/>
    <s v="FUR-FU-10004973"/>
    <x v="0"/>
    <x v="5"/>
    <s v="Flat Face Poster Frame"/>
    <n v="37.68"/>
    <n v="2"/>
    <x v="0"/>
    <n v="15.8256"/>
    <x v="44"/>
    <x v="3"/>
  </r>
  <r>
    <n v="1848"/>
    <s v="CA-2017-128370"/>
    <d v="2017-09-10T00:00:00"/>
    <d v="2017-10-09T00:00:00"/>
    <s v="Same Day"/>
    <s v="FH-14275"/>
    <s v="Frank Hawley"/>
    <x v="1"/>
    <s v="United States"/>
    <s v="Los Angeles"/>
    <s v="California"/>
    <n v="90004"/>
    <x v="1"/>
    <s v="FUR-CH-10002602"/>
    <x v="0"/>
    <x v="1"/>
    <s v="DMI Arturo Collection Mission-style Design Wood Chair"/>
    <n v="362.35199999999998"/>
    <n v="3"/>
    <x v="2"/>
    <n v="27.176400000000001"/>
    <x v="15"/>
    <x v="3"/>
  </r>
  <r>
    <n v="1849"/>
    <s v="CA-2017-128370"/>
    <d v="2017-09-10T00:00:00"/>
    <d v="2017-10-09T00:00:00"/>
    <s v="Same Day"/>
    <s v="FH-14275"/>
    <s v="Frank Hawley"/>
    <x v="1"/>
    <s v="United States"/>
    <s v="Los Angeles"/>
    <s v="California"/>
    <n v="90004"/>
    <x v="1"/>
    <s v="OFF-BI-10004140"/>
    <x v="1"/>
    <x v="8"/>
    <s v="Avery Non-Stick Binders"/>
    <n v="7.1840000000000002"/>
    <n v="2"/>
    <x v="2"/>
    <n v="2.2450000000000001"/>
    <x v="15"/>
    <x v="3"/>
  </r>
  <r>
    <n v="1850"/>
    <s v="CA-2015-160472"/>
    <d v="2015-07-20T00:00:00"/>
    <s v="7/25/2015"/>
    <s v="Second Class"/>
    <s v="RK-19300"/>
    <s v="Ralph Kennedy"/>
    <x v="0"/>
    <s v="United States"/>
    <s v="South Bend"/>
    <s v="Indiana"/>
    <n v="46614"/>
    <x v="2"/>
    <s v="OFF-ST-10000464"/>
    <x v="1"/>
    <x v="4"/>
    <s v="Multi-Use Personal File Cart and Caster Set, Three Stacking Bins"/>
    <n v="34.76"/>
    <n v="1"/>
    <x v="0"/>
    <n v="9.7327999999999992"/>
    <x v="38"/>
    <x v="1"/>
  </r>
  <r>
    <n v="1851"/>
    <s v="CA-2015-160472"/>
    <d v="2015-07-20T00:00:00"/>
    <s v="7/25/2015"/>
    <s v="Second Class"/>
    <s v="RK-19300"/>
    <s v="Ralph Kennedy"/>
    <x v="0"/>
    <s v="United States"/>
    <s v="South Bend"/>
    <s v="Indiana"/>
    <n v="46614"/>
    <x v="2"/>
    <s v="TEC-AC-10002253"/>
    <x v="2"/>
    <x v="11"/>
    <s v="Imation Bio 8GB USB†Flash Drive Imation†Corp"/>
    <n v="831.2"/>
    <n v="5"/>
    <x v="0"/>
    <n v="124.68"/>
    <x v="38"/>
    <x v="1"/>
  </r>
  <r>
    <n v="1852"/>
    <s v="CA-2015-160472"/>
    <d v="2015-07-20T00:00:00"/>
    <s v="7/25/2015"/>
    <s v="Second Class"/>
    <s v="RK-19300"/>
    <s v="Ralph Kennedy"/>
    <x v="0"/>
    <s v="United States"/>
    <s v="South Bend"/>
    <s v="Indiana"/>
    <n v="46614"/>
    <x v="2"/>
    <s v="OFF-PA-10000528"/>
    <x v="1"/>
    <x v="10"/>
    <s v="Xerox 1981"/>
    <n v="26.4"/>
    <n v="5"/>
    <x v="0"/>
    <n v="11.88"/>
    <x v="38"/>
    <x v="1"/>
  </r>
  <r>
    <n v="1853"/>
    <s v="CA-2015-160472"/>
    <d v="2015-07-20T00:00:00"/>
    <s v="7/25/2015"/>
    <s v="Second Class"/>
    <s v="RK-19300"/>
    <s v="Ralph Kennedy"/>
    <x v="0"/>
    <s v="United States"/>
    <s v="South Bend"/>
    <s v="Indiana"/>
    <n v="46614"/>
    <x v="2"/>
    <s v="OFF-EN-10000483"/>
    <x v="1"/>
    <x v="12"/>
    <s v="White Envelopes, White Envelopes with Clear Poly Window"/>
    <n v="106.75"/>
    <n v="7"/>
    <x v="0"/>
    <n v="49.104999999999997"/>
    <x v="38"/>
    <x v="1"/>
  </r>
  <r>
    <n v="1854"/>
    <s v="CA-2015-160472"/>
    <d v="2015-07-20T00:00:00"/>
    <s v="7/25/2015"/>
    <s v="Second Class"/>
    <s v="RK-19300"/>
    <s v="Ralph Kennedy"/>
    <x v="0"/>
    <s v="United States"/>
    <s v="South Bend"/>
    <s v="Indiana"/>
    <n v="46614"/>
    <x v="2"/>
    <s v="OFF-PA-10003129"/>
    <x v="1"/>
    <x v="10"/>
    <s v="Tops White Computer Printout Paper"/>
    <n v="97.82"/>
    <n v="2"/>
    <x v="0"/>
    <n v="45.9754"/>
    <x v="38"/>
    <x v="1"/>
  </r>
  <r>
    <n v="1855"/>
    <s v="CA-2015-160472"/>
    <d v="2015-07-20T00:00:00"/>
    <s v="7/25/2015"/>
    <s v="Second Class"/>
    <s v="RK-19300"/>
    <s v="Ralph Kennedy"/>
    <x v="0"/>
    <s v="United States"/>
    <s v="South Bend"/>
    <s v="Indiana"/>
    <n v="46614"/>
    <x v="2"/>
    <s v="OFF-ST-10003442"/>
    <x v="1"/>
    <x v="4"/>
    <s v="Eldon Portable Mobile Manager"/>
    <n v="141.4"/>
    <n v="5"/>
    <x v="0"/>
    <n v="38.177999999999997"/>
    <x v="38"/>
    <x v="1"/>
  </r>
  <r>
    <n v="1856"/>
    <s v="CA-2014-114643"/>
    <d v="2014-06-13T00:00:00"/>
    <s v="6/17/2014"/>
    <s v="Standard Class"/>
    <s v="FM-14215"/>
    <s v="Filia McAdams"/>
    <x v="1"/>
    <s v="United States"/>
    <s v="Los Angeles"/>
    <s v="California"/>
    <n v="90032"/>
    <x v="1"/>
    <s v="OFF-AR-10003631"/>
    <x v="1"/>
    <x v="6"/>
    <s v="Staples in misc. colors"/>
    <n v="14.52"/>
    <n v="3"/>
    <x v="0"/>
    <n v="4.7915999999999999"/>
    <x v="3"/>
    <x v="2"/>
  </r>
  <r>
    <n v="1857"/>
    <s v="US-2017-158218"/>
    <d v="2017-05-12T00:00:00"/>
    <s v="5/15/2017"/>
    <s v="Second Class"/>
    <s v="AC-10420"/>
    <s v="Alyssa Crouse"/>
    <x v="1"/>
    <s v="United States"/>
    <s v="Houston"/>
    <s v="Texas"/>
    <n v="77041"/>
    <x v="2"/>
    <s v="OFF-ST-10000563"/>
    <x v="1"/>
    <x v="4"/>
    <s v="Fellowes Bankers Box Stor/Drawer Steel Plus"/>
    <n v="127.92"/>
    <n v="5"/>
    <x v="2"/>
    <n v="-15.99"/>
    <x v="24"/>
    <x v="3"/>
  </r>
  <r>
    <n v="1858"/>
    <s v="US-2017-158218"/>
    <d v="2017-05-12T00:00:00"/>
    <s v="5/15/2017"/>
    <s v="Second Class"/>
    <s v="AC-10420"/>
    <s v="Alyssa Crouse"/>
    <x v="1"/>
    <s v="United States"/>
    <s v="Houston"/>
    <s v="Texas"/>
    <n v="77041"/>
    <x v="2"/>
    <s v="OFF-BI-10002133"/>
    <x v="1"/>
    <x v="8"/>
    <s v="Wilson Jones Elliptical Ring 3 1/2&quot; Capacity Binders, 800 sheets"/>
    <n v="34.24"/>
    <n v="4"/>
    <x v="3"/>
    <n v="-53.072000000000003"/>
    <x v="24"/>
    <x v="3"/>
  </r>
  <r>
    <n v="1859"/>
    <s v="CA-2015-121608"/>
    <d v="2015-09-03T00:00:00"/>
    <d v="2015-05-09T00:00:00"/>
    <s v="First Class"/>
    <s v="JB-15400"/>
    <s v="Jennifer Braxton"/>
    <x v="1"/>
    <s v="United States"/>
    <s v="Bristol"/>
    <s v="Connecticut"/>
    <n v="6010"/>
    <x v="3"/>
    <s v="OFF-AP-10002311"/>
    <x v="1"/>
    <x v="9"/>
    <s v="Holmes Replacement Filter for HEPA Air Cleaner, Very Large Room, HEPA Filter"/>
    <n v="137.62"/>
    <n v="2"/>
    <x v="0"/>
    <n v="60.552799999999998"/>
    <x v="11"/>
    <x v="1"/>
  </r>
  <r>
    <n v="1860"/>
    <s v="CA-2015-121608"/>
    <d v="2015-09-03T00:00:00"/>
    <d v="2015-05-09T00:00:00"/>
    <s v="First Class"/>
    <s v="JB-15400"/>
    <s v="Jennifer Braxton"/>
    <x v="1"/>
    <s v="United States"/>
    <s v="Bristol"/>
    <s v="Connecticut"/>
    <n v="6010"/>
    <x v="3"/>
    <s v="TEC-PH-10004959"/>
    <x v="2"/>
    <x v="7"/>
    <s v="Classic Ivory Antique†Telephone†ZL1810"/>
    <n v="100.49"/>
    <n v="1"/>
    <x v="0"/>
    <n v="25.122499999999999"/>
    <x v="11"/>
    <x v="1"/>
  </r>
  <r>
    <n v="1861"/>
    <s v="US-2017-121251"/>
    <d v="2017-03-26T00:00:00"/>
    <s v="3/27/2017"/>
    <s v="First Class"/>
    <s v="GM-14440"/>
    <s v="Gary McGarr"/>
    <x v="0"/>
    <s v="United States"/>
    <s v="New York City"/>
    <s v="New York"/>
    <n v="10009"/>
    <x v="3"/>
    <s v="FUR-BO-10001918"/>
    <x v="0"/>
    <x v="0"/>
    <s v="Sauder Forest Hills Library with Doors, Woodland Oak Finish"/>
    <n v="257.56799999999998"/>
    <n v="2"/>
    <x v="2"/>
    <n v="-28.976400000000002"/>
    <x v="42"/>
    <x v="3"/>
  </r>
  <r>
    <n v="1862"/>
    <s v="US-2017-121251"/>
    <d v="2017-03-26T00:00:00"/>
    <s v="3/27/2017"/>
    <s v="First Class"/>
    <s v="GM-14440"/>
    <s v="Gary McGarr"/>
    <x v="0"/>
    <s v="United States"/>
    <s v="New York City"/>
    <s v="New York"/>
    <n v="10009"/>
    <x v="3"/>
    <s v="TEC-PH-10004896"/>
    <x v="2"/>
    <x v="7"/>
    <s v="Nokia Lumia 521 (T-Mobile)"/>
    <n v="119.96"/>
    <n v="4"/>
    <x v="0"/>
    <n v="33.588799999999999"/>
    <x v="42"/>
    <x v="3"/>
  </r>
  <r>
    <n v="1863"/>
    <s v="CA-2014-151078"/>
    <d v="2014-11-12T00:00:00"/>
    <d v="2014-12-11T00:00:00"/>
    <s v="Same Day"/>
    <s v="RF-19840"/>
    <s v="Roy Franzˆsisch"/>
    <x v="0"/>
    <s v="United States"/>
    <s v="San Antonio"/>
    <s v="Texas"/>
    <n v="78207"/>
    <x v="2"/>
    <s v="OFF-ST-10001328"/>
    <x v="1"/>
    <x v="4"/>
    <s v="Personal Filing Tote with Lid, Black/Gray"/>
    <n v="49.631999999999998"/>
    <n v="4"/>
    <x v="2"/>
    <n v="4.9631999999999996"/>
    <x v="7"/>
    <x v="2"/>
  </r>
  <r>
    <n v="1864"/>
    <s v="US-2016-100839"/>
    <d v="2016-10-13T00:00:00"/>
    <s v="10/17/2016"/>
    <s v="Standard Class"/>
    <s v="NC-18625"/>
    <s v="Noah Childs"/>
    <x v="1"/>
    <s v="United States"/>
    <s v="Aurora"/>
    <s v="Colorado"/>
    <n v="80013"/>
    <x v="1"/>
    <s v="FUR-TA-10004575"/>
    <x v="0"/>
    <x v="3"/>
    <s v="Hon 5100 Series Wood Tables"/>
    <n v="727.45"/>
    <n v="5"/>
    <x v="5"/>
    <n v="-465.56799999999998"/>
    <x v="32"/>
    <x v="0"/>
  </r>
  <r>
    <n v="1865"/>
    <s v="US-2016-100839"/>
    <d v="2016-10-13T00:00:00"/>
    <s v="10/17/2016"/>
    <s v="Standard Class"/>
    <s v="NC-18625"/>
    <s v="Noah Childs"/>
    <x v="1"/>
    <s v="United States"/>
    <s v="Aurora"/>
    <s v="Colorado"/>
    <n v="80013"/>
    <x v="1"/>
    <s v="FUR-FU-10001617"/>
    <x v="0"/>
    <x v="5"/>
    <s v="Executive Impressions 8-1/2&quot; Career Panel/Partition Cubicle Clock"/>
    <n v="24.96"/>
    <n v="3"/>
    <x v="2"/>
    <n v="4.3680000000000003"/>
    <x v="32"/>
    <x v="0"/>
  </r>
  <r>
    <n v="1866"/>
    <s v="US-2017-116659"/>
    <d v="2017-11-12T00:00:00"/>
    <d v="2017-12-11T00:00:00"/>
    <s v="Same Day"/>
    <s v="NG-18355"/>
    <s v="Nat Gilpin"/>
    <x v="1"/>
    <s v="United States"/>
    <s v="Newark"/>
    <s v="Ohio"/>
    <n v="43055"/>
    <x v="3"/>
    <s v="TEC-PH-10002824"/>
    <x v="2"/>
    <x v="7"/>
    <s v="Jabra SPEAK 410 Multidevice Speakerphone"/>
    <n v="370.78199999999998"/>
    <n v="3"/>
    <x v="10"/>
    <n v="-92.695499999999996"/>
    <x v="23"/>
    <x v="3"/>
  </r>
  <r>
    <n v="1867"/>
    <s v="CA-2017-118857"/>
    <d v="2017-04-15T00:00:00"/>
    <s v="4/18/2017"/>
    <s v="First Class"/>
    <s v="AH-10075"/>
    <s v="Adam Hart"/>
    <x v="1"/>
    <s v="United States"/>
    <s v="Henderson"/>
    <s v="Nevada"/>
    <n v="89015"/>
    <x v="1"/>
    <s v="FUR-FU-10004460"/>
    <x v="0"/>
    <x v="5"/>
    <s v="Howard Miller 12&quot; Round Wall Clock"/>
    <n v="196.45"/>
    <n v="5"/>
    <x v="0"/>
    <n v="70.721999999999994"/>
    <x v="4"/>
    <x v="3"/>
  </r>
  <r>
    <n v="1868"/>
    <s v="CA-2015-127110"/>
    <d v="2015-06-25T00:00:00"/>
    <d v="2015-01-07T00:00:00"/>
    <s v="Standard Class"/>
    <s v="CH-12070"/>
    <s v="Cathy Hwang"/>
    <x v="2"/>
    <s v="United States"/>
    <s v="Philadelphia"/>
    <s v="Pennsylvania"/>
    <n v="19143"/>
    <x v="3"/>
    <s v="OFF-PA-10003309"/>
    <x v="1"/>
    <x v="10"/>
    <s v="Xerox 211"/>
    <n v="31.103999999999999"/>
    <n v="6"/>
    <x v="2"/>
    <n v="10.8864"/>
    <x v="40"/>
    <x v="1"/>
  </r>
  <r>
    <n v="1869"/>
    <s v="CA-2015-127110"/>
    <d v="2015-06-25T00:00:00"/>
    <d v="2015-01-07T00:00:00"/>
    <s v="Standard Class"/>
    <s v="CH-12070"/>
    <s v="Cathy Hwang"/>
    <x v="2"/>
    <s v="United States"/>
    <s v="Philadelphia"/>
    <s v="Pennsylvania"/>
    <n v="19143"/>
    <x v="3"/>
    <s v="OFF-ST-10002554"/>
    <x v="1"/>
    <x v="4"/>
    <s v="Tennsco Industrial Shelving"/>
    <n v="78.256"/>
    <n v="2"/>
    <x v="2"/>
    <n v="-17.607600000000001"/>
    <x v="40"/>
    <x v="1"/>
  </r>
  <r>
    <n v="1870"/>
    <s v="CA-2016-148201"/>
    <d v="2016-08-26T00:00:00"/>
    <s v="8/29/2016"/>
    <s v="Second Class"/>
    <s v="CC-12145"/>
    <s v="Charles Crestani"/>
    <x v="0"/>
    <s v="United States"/>
    <s v="Seattle"/>
    <s v="Washington"/>
    <n v="98103"/>
    <x v="1"/>
    <s v="OFF-PA-10000019"/>
    <x v="1"/>
    <x v="10"/>
    <s v="Xerox 1931"/>
    <n v="6.48"/>
    <n v="1"/>
    <x v="0"/>
    <n v="3.1103999999999998"/>
    <x v="28"/>
    <x v="0"/>
  </r>
  <r>
    <n v="1871"/>
    <s v="CA-2014-116932"/>
    <d v="2014-07-21T00:00:00"/>
    <s v="7/25/2014"/>
    <s v="Standard Class"/>
    <s v="ME-18010"/>
    <s v="Michelle Ellison"/>
    <x v="1"/>
    <s v="United States"/>
    <s v="San Francisco"/>
    <s v="California"/>
    <n v="94122"/>
    <x v="1"/>
    <s v="OFF-AR-10002067"/>
    <x v="1"/>
    <x v="6"/>
    <s v="Newell 334"/>
    <n v="99.2"/>
    <n v="5"/>
    <x v="0"/>
    <n v="25.792000000000002"/>
    <x v="39"/>
    <x v="2"/>
  </r>
  <r>
    <n v="1872"/>
    <s v="CA-2014-116932"/>
    <d v="2014-07-21T00:00:00"/>
    <s v="7/25/2014"/>
    <s v="Standard Class"/>
    <s v="ME-18010"/>
    <s v="Michelle Ellison"/>
    <x v="1"/>
    <s v="United States"/>
    <s v="San Francisco"/>
    <s v="California"/>
    <n v="94122"/>
    <x v="1"/>
    <s v="FUR-CH-10001215"/>
    <x v="0"/>
    <x v="1"/>
    <s v="Global Troy Executive Leather Low-Back Tilter"/>
    <n v="801.56799999999998"/>
    <n v="2"/>
    <x v="2"/>
    <n v="50.097999999999999"/>
    <x v="39"/>
    <x v="2"/>
  </r>
  <r>
    <n v="1873"/>
    <s v="CA-2014-116932"/>
    <d v="2014-07-21T00:00:00"/>
    <s v="7/25/2014"/>
    <s v="Standard Class"/>
    <s v="ME-18010"/>
    <s v="Michelle Ellison"/>
    <x v="1"/>
    <s v="United States"/>
    <s v="San Francisco"/>
    <s v="California"/>
    <n v="94122"/>
    <x v="1"/>
    <s v="FUR-TA-10004175"/>
    <x v="0"/>
    <x v="3"/>
    <s v="Hon 30&quot; x 60&quot; Table with Locking Drawer"/>
    <n v="272.84800000000001"/>
    <n v="1"/>
    <x v="2"/>
    <n v="27.284800000000001"/>
    <x v="39"/>
    <x v="2"/>
  </r>
  <r>
    <n v="1874"/>
    <s v="CA-2017-142888"/>
    <d v="2017-11-21T00:00:00"/>
    <s v="11/25/2017"/>
    <s v="Standard Class"/>
    <s v="BP-11230"/>
    <s v="Benjamin Patterson"/>
    <x v="0"/>
    <s v="United States"/>
    <s v="Spokane"/>
    <s v="Washington"/>
    <n v="99207"/>
    <x v="1"/>
    <s v="FUR-TA-10004767"/>
    <x v="0"/>
    <x v="3"/>
    <s v="Safco Drafting Table"/>
    <n v="70.98"/>
    <n v="1"/>
    <x v="0"/>
    <n v="20.584199999999999"/>
    <x v="23"/>
    <x v="3"/>
  </r>
  <r>
    <n v="1875"/>
    <s v="CA-2014-147914"/>
    <d v="2014-06-04T00:00:00"/>
    <d v="2014-09-06T00:00:00"/>
    <s v="Standard Class"/>
    <s v="MP-17470"/>
    <s v="Mark Packer"/>
    <x v="2"/>
    <s v="United States"/>
    <s v="Columbus"/>
    <s v="Ohio"/>
    <n v="43229"/>
    <x v="3"/>
    <s v="OFF-PA-10001685"/>
    <x v="1"/>
    <x v="10"/>
    <s v="Easy-staple paper"/>
    <n v="16.224"/>
    <n v="2"/>
    <x v="2"/>
    <n v="5.8811999999999998"/>
    <x v="3"/>
    <x v="2"/>
  </r>
  <r>
    <n v="1876"/>
    <s v="US-2016-112977"/>
    <d v="2016-03-10T00:00:00"/>
    <s v="3/16/2016"/>
    <s v="Standard Class"/>
    <s v="CJ-12010"/>
    <s v="Caroline Jumper"/>
    <x v="0"/>
    <s v="United States"/>
    <s v="Long Beach"/>
    <s v="New York"/>
    <n v="11561"/>
    <x v="3"/>
    <s v="FUR-BO-10003272"/>
    <x v="0"/>
    <x v="0"/>
    <s v="O'Sullivan Living Dimensions 5-Shelf Bookcases"/>
    <n v="176.78399999999999"/>
    <n v="1"/>
    <x v="2"/>
    <n v="-22.097999999999999"/>
    <x v="17"/>
    <x v="0"/>
  </r>
  <r>
    <n v="1877"/>
    <s v="CA-2017-112039"/>
    <d v="2017-03-25T00:00:00"/>
    <s v="3/29/2017"/>
    <s v="Standard Class"/>
    <s v="JC-15775"/>
    <s v="John Castell"/>
    <x v="0"/>
    <s v="United States"/>
    <s v="San Antonio"/>
    <s v="Texas"/>
    <n v="78207"/>
    <x v="2"/>
    <s v="TEC-PH-10000984"/>
    <x v="2"/>
    <x v="7"/>
    <s v="Panasonic KX-TG9471B"/>
    <n v="470.37599999999998"/>
    <n v="3"/>
    <x v="2"/>
    <n v="47.037599999999998"/>
    <x v="42"/>
    <x v="3"/>
  </r>
  <r>
    <n v="1878"/>
    <s v="CA-2017-118885"/>
    <d v="2017-12-29T00:00:00"/>
    <d v="2018-02-01T00:00:00"/>
    <s v="Standard Class"/>
    <s v="JG-15160"/>
    <s v="James Galang"/>
    <x v="0"/>
    <s v="United States"/>
    <s v="Los Angeles"/>
    <s v="California"/>
    <n v="90049"/>
    <x v="1"/>
    <s v="FUR-CH-10002880"/>
    <x v="0"/>
    <x v="1"/>
    <s v="Global High-Back Leather Tilter, Burgundy"/>
    <n v="393.56799999999998"/>
    <n v="4"/>
    <x v="2"/>
    <n v="-44.276400000000002"/>
    <x v="22"/>
    <x v="3"/>
  </r>
  <r>
    <n v="1879"/>
    <s v="CA-2017-118885"/>
    <d v="2017-12-29T00:00:00"/>
    <d v="2018-02-01T00:00:00"/>
    <s v="Standard Class"/>
    <s v="JG-15160"/>
    <s v="James Galang"/>
    <x v="0"/>
    <s v="United States"/>
    <s v="Los Angeles"/>
    <s v="California"/>
    <n v="90049"/>
    <x v="1"/>
    <s v="TEC-PH-10002563"/>
    <x v="2"/>
    <x v="7"/>
    <s v="Adtran 1202752G1"/>
    <n v="302.37599999999998"/>
    <n v="3"/>
    <x v="2"/>
    <n v="22.6782"/>
    <x v="22"/>
    <x v="3"/>
  </r>
  <r>
    <n v="1880"/>
    <s v="US-2017-166611"/>
    <d v="2017-03-28T00:00:00"/>
    <d v="2017-02-04T00:00:00"/>
    <s v="Standard Class"/>
    <s v="CK-12760"/>
    <s v="Cyma Kinney"/>
    <x v="1"/>
    <s v="United States"/>
    <s v="Jacksonville"/>
    <s v="Florida"/>
    <n v="32216"/>
    <x v="0"/>
    <s v="OFF-BI-10001191"/>
    <x v="1"/>
    <x v="8"/>
    <s v="Canvas Sectional Post Binders"/>
    <n v="68.742000000000004"/>
    <n v="9"/>
    <x v="6"/>
    <n v="-48.119399999999999"/>
    <x v="42"/>
    <x v="3"/>
  </r>
  <r>
    <n v="1881"/>
    <s v="CA-2015-109512"/>
    <d v="2015-03-05T00:00:00"/>
    <d v="2015-05-03T00:00:00"/>
    <s v="Same Day"/>
    <s v="LF-17185"/>
    <s v="Luke Foster"/>
    <x v="0"/>
    <s v="United States"/>
    <s v="New York City"/>
    <s v="New York"/>
    <n v="10011"/>
    <x v="3"/>
    <s v="OFF-EN-10002621"/>
    <x v="1"/>
    <x v="12"/>
    <s v="Staple envelope"/>
    <n v="29.34"/>
    <n v="3"/>
    <x v="0"/>
    <n v="14.67"/>
    <x v="29"/>
    <x v="1"/>
  </r>
  <r>
    <n v="1882"/>
    <s v="CA-2015-109512"/>
    <d v="2015-03-05T00:00:00"/>
    <d v="2015-05-03T00:00:00"/>
    <s v="Same Day"/>
    <s v="LF-17185"/>
    <s v="Luke Foster"/>
    <x v="0"/>
    <s v="United States"/>
    <s v="New York City"/>
    <s v="New York"/>
    <n v="10011"/>
    <x v="3"/>
    <s v="FUR-CH-10001146"/>
    <x v="0"/>
    <x v="1"/>
    <s v="Global Value Mid-Back Manager's Chair, Gray"/>
    <n v="383.60700000000003"/>
    <n v="7"/>
    <x v="9"/>
    <n v="63.9345"/>
    <x v="29"/>
    <x v="1"/>
  </r>
  <r>
    <n v="1883"/>
    <s v="CA-2015-109512"/>
    <d v="2015-03-05T00:00:00"/>
    <d v="2015-05-03T00:00:00"/>
    <s v="Same Day"/>
    <s v="LF-17185"/>
    <s v="Luke Foster"/>
    <x v="0"/>
    <s v="United States"/>
    <s v="New York City"/>
    <s v="New York"/>
    <n v="10011"/>
    <x v="3"/>
    <s v="OFF-ST-10000689"/>
    <x v="1"/>
    <x v="4"/>
    <s v="Fellowes Strictly Business Drawer File, Letter/Legal Size"/>
    <n v="563.4"/>
    <n v="4"/>
    <x v="0"/>
    <n v="67.608000000000004"/>
    <x v="29"/>
    <x v="1"/>
  </r>
  <r>
    <n v="1884"/>
    <s v="CA-2016-118570"/>
    <d v="2016-11-13T00:00:00"/>
    <s v="11/17/2016"/>
    <s v="Standard Class"/>
    <s v="CC-12430"/>
    <s v="Chuck Clark"/>
    <x v="2"/>
    <s v="United States"/>
    <s v="Philadelphia"/>
    <s v="Pennsylvania"/>
    <n v="19143"/>
    <x v="3"/>
    <s v="OFF-PA-10001289"/>
    <x v="1"/>
    <x v="10"/>
    <s v="White Computer Printout Paper by Universal"/>
    <n v="217.05600000000001"/>
    <n v="7"/>
    <x v="2"/>
    <n v="78.6828"/>
    <x v="0"/>
    <x v="0"/>
  </r>
  <r>
    <n v="1885"/>
    <s v="CA-2017-154718"/>
    <d v="2017-01-19T00:00:00"/>
    <s v="1/23/2017"/>
    <s v="Second Class"/>
    <s v="DL-12865"/>
    <s v="Dan Lawera"/>
    <x v="0"/>
    <s v="United States"/>
    <s v="Keller"/>
    <s v="Texas"/>
    <n v="76248"/>
    <x v="2"/>
    <s v="OFF-LA-10003714"/>
    <x v="1"/>
    <x v="2"/>
    <s v="Avery 510"/>
    <n v="6"/>
    <n v="2"/>
    <x v="2"/>
    <n v="2.1"/>
    <x v="44"/>
    <x v="3"/>
  </r>
  <r>
    <n v="1886"/>
    <s v="CA-2016-147578"/>
    <d v="2016-04-22T00:00:00"/>
    <s v="4/26/2016"/>
    <s v="Second Class"/>
    <s v="PG-18895"/>
    <s v="Paul Gonzalez"/>
    <x v="0"/>
    <s v="United States"/>
    <s v="San Francisco"/>
    <s v="California"/>
    <n v="94122"/>
    <x v="1"/>
    <s v="FUR-FU-10001889"/>
    <x v="0"/>
    <x v="5"/>
    <s v="Ultra Door Pull Handle"/>
    <n v="31.56"/>
    <n v="3"/>
    <x v="0"/>
    <n v="10.4148"/>
    <x v="25"/>
    <x v="0"/>
  </r>
  <r>
    <n v="1887"/>
    <s v="CA-2014-140165"/>
    <d v="2014-05-13T00:00:00"/>
    <s v="5/15/2014"/>
    <s v="First Class"/>
    <s v="EH-14005"/>
    <s v="Erica Hernandez"/>
    <x v="2"/>
    <s v="United States"/>
    <s v="Hialeah"/>
    <s v="Florida"/>
    <n v="33012"/>
    <x v="0"/>
    <s v="OFF-FA-10002815"/>
    <x v="1"/>
    <x v="13"/>
    <s v="Staples"/>
    <n v="7.1040000000000001"/>
    <n v="2"/>
    <x v="2"/>
    <n v="2.3976000000000002"/>
    <x v="8"/>
    <x v="2"/>
  </r>
  <r>
    <n v="1888"/>
    <s v="CA-2014-140165"/>
    <d v="2014-05-13T00:00:00"/>
    <s v="5/15/2014"/>
    <s v="First Class"/>
    <s v="EH-14005"/>
    <s v="Erica Hernandez"/>
    <x v="2"/>
    <s v="United States"/>
    <s v="Hialeah"/>
    <s v="Florida"/>
    <n v="33012"/>
    <x v="0"/>
    <s v="OFF-BI-10004519"/>
    <x v="1"/>
    <x v="8"/>
    <s v="GBC DocuBind P100 Manual Binding Machine"/>
    <n v="398.35199999999998"/>
    <n v="8"/>
    <x v="6"/>
    <n v="-331.96"/>
    <x v="8"/>
    <x v="2"/>
  </r>
  <r>
    <n v="1889"/>
    <s v="CA-2014-142587"/>
    <d v="2014-10-21T00:00:00"/>
    <s v="10/22/2014"/>
    <s v="First Class"/>
    <s v="TB-21520"/>
    <s v="Tracy Blumstein"/>
    <x v="0"/>
    <s v="United States"/>
    <s v="Fairfield"/>
    <s v="Ohio"/>
    <n v="45014"/>
    <x v="3"/>
    <s v="OFF-AP-10004708"/>
    <x v="1"/>
    <x v="9"/>
    <s v="Fellowes Superior 10 Outlet Split Surge Protector"/>
    <n v="121.792"/>
    <n v="4"/>
    <x v="2"/>
    <n v="13.701599999999999"/>
    <x v="18"/>
    <x v="2"/>
  </r>
  <r>
    <n v="1890"/>
    <s v="CA-2014-142587"/>
    <d v="2014-10-21T00:00:00"/>
    <s v="10/22/2014"/>
    <s v="First Class"/>
    <s v="TB-21520"/>
    <s v="Tracy Blumstein"/>
    <x v="0"/>
    <s v="United States"/>
    <s v="Fairfield"/>
    <s v="Ohio"/>
    <n v="45014"/>
    <x v="3"/>
    <s v="FUR-TA-10000617"/>
    <x v="0"/>
    <x v="3"/>
    <s v="Hon Practical Foundations 30 x 60 Training Table, Light Gray/Charcoal"/>
    <n v="409.59"/>
    <n v="3"/>
    <x v="10"/>
    <n v="-122.877"/>
    <x v="18"/>
    <x v="2"/>
  </r>
  <r>
    <n v="1891"/>
    <s v="CA-2014-157623"/>
    <d v="2014-03-14T00:00:00"/>
    <s v="3/18/2014"/>
    <s v="Standard Class"/>
    <s v="DK-13225"/>
    <s v="Dean Katz"/>
    <x v="1"/>
    <s v="United States"/>
    <s v="Huntington Beach"/>
    <s v="California"/>
    <n v="92646"/>
    <x v="1"/>
    <s v="OFF-PA-10001204"/>
    <x v="1"/>
    <x v="10"/>
    <s v="Xerox 1972"/>
    <n v="10.56"/>
    <n v="2"/>
    <x v="0"/>
    <n v="4.7519999999999998"/>
    <x v="34"/>
    <x v="2"/>
  </r>
  <r>
    <n v="1892"/>
    <s v="CA-2014-157623"/>
    <d v="2014-03-14T00:00:00"/>
    <s v="3/18/2014"/>
    <s v="Standard Class"/>
    <s v="DK-13225"/>
    <s v="Dean Katz"/>
    <x v="1"/>
    <s v="United States"/>
    <s v="Huntington Beach"/>
    <s v="California"/>
    <n v="92646"/>
    <x v="1"/>
    <s v="OFF-AR-10003723"/>
    <x v="1"/>
    <x v="6"/>
    <s v="Avery Hi-Liter Fluorescent Desk Style Markers"/>
    <n v="3.38"/>
    <n v="1"/>
    <x v="0"/>
    <n v="1.2505999999999999"/>
    <x v="34"/>
    <x v="2"/>
  </r>
  <r>
    <n v="1893"/>
    <s v="CA-2017-145310"/>
    <d v="2017-12-22T00:00:00"/>
    <s v="12/24/2017"/>
    <s v="Second Class"/>
    <s v="JP-15520"/>
    <s v="Jeremy Pistek"/>
    <x v="0"/>
    <s v="United States"/>
    <s v="Port Orange"/>
    <s v="Florida"/>
    <n v="32127"/>
    <x v="0"/>
    <s v="OFF-EN-10002621"/>
    <x v="1"/>
    <x v="12"/>
    <s v="Staple envelope"/>
    <n v="7.8239999999999998"/>
    <n v="1"/>
    <x v="2"/>
    <n v="2.9340000000000002"/>
    <x v="22"/>
    <x v="3"/>
  </r>
  <r>
    <n v="1894"/>
    <s v="CA-2016-100083"/>
    <d v="2016-11-24T00:00:00"/>
    <s v="11/29/2016"/>
    <s v="Standard Class"/>
    <s v="CD-11980"/>
    <s v="Carol Darley"/>
    <x v="0"/>
    <s v="United States"/>
    <s v="Medford"/>
    <s v="Oregon"/>
    <n v="97504"/>
    <x v="1"/>
    <s v="OFF-PA-10000241"/>
    <x v="1"/>
    <x v="10"/>
    <s v="IBM Multi-Purpose Copy Paper, 8 1/2 x 11&quot;, Case"/>
    <n v="24.783999999999999"/>
    <n v="1"/>
    <x v="2"/>
    <n v="7.7450000000000001"/>
    <x v="0"/>
    <x v="0"/>
  </r>
  <r>
    <n v="1895"/>
    <s v="US-2017-108063"/>
    <d v="2017-12-02T00:00:00"/>
    <d v="2017-05-12T00:00:00"/>
    <s v="First Class"/>
    <s v="AS-10090"/>
    <s v="Adam Shillingsburg"/>
    <x v="0"/>
    <s v="United States"/>
    <s v="Charlottesville"/>
    <s v="Virginia"/>
    <n v="22901"/>
    <x v="0"/>
    <s v="OFF-AR-10001446"/>
    <x v="1"/>
    <x v="6"/>
    <s v="Newell 309"/>
    <n v="34.65"/>
    <n v="3"/>
    <x v="0"/>
    <n v="10.395"/>
    <x v="22"/>
    <x v="3"/>
  </r>
  <r>
    <n v="1896"/>
    <s v="CA-2015-109197"/>
    <d v="2015-12-31T00:00:00"/>
    <d v="2016-04-01T00:00:00"/>
    <s v="Standard Class"/>
    <s v="JO-15280"/>
    <s v="Jas O'Carroll"/>
    <x v="0"/>
    <s v="United States"/>
    <s v="Missoula"/>
    <s v="Montana"/>
    <n v="59801"/>
    <x v="1"/>
    <s v="OFF-BI-10004632"/>
    <x v="1"/>
    <x v="8"/>
    <s v="Ibico Hi-Tech Manual Binding System"/>
    <n v="487.98399999999998"/>
    <n v="2"/>
    <x v="2"/>
    <n v="152.495"/>
    <x v="14"/>
    <x v="1"/>
  </r>
  <r>
    <n v="1897"/>
    <s v="CA-2017-141789"/>
    <d v="2017-10-03T00:00:00"/>
    <d v="2017-06-10T00:00:00"/>
    <s v="First Class"/>
    <s v="AC-10450"/>
    <s v="Amy Cox"/>
    <x v="0"/>
    <s v="United States"/>
    <s v="Minneapolis"/>
    <s v="Minnesota"/>
    <n v="55407"/>
    <x v="2"/>
    <s v="OFF-BI-10001359"/>
    <x v="1"/>
    <x v="8"/>
    <s v="GBC DocuBind TL300 Electric Binding System"/>
    <n v="1793.98"/>
    <n v="2"/>
    <x v="0"/>
    <n v="843.17060000000004"/>
    <x v="13"/>
    <x v="3"/>
  </r>
  <r>
    <n v="1898"/>
    <s v="CA-2014-169775"/>
    <d v="2014-08-29T00:00:00"/>
    <d v="2014-02-09T00:00:00"/>
    <s v="Second Class"/>
    <s v="RA-19945"/>
    <s v="Ryan Akin"/>
    <x v="0"/>
    <s v="United States"/>
    <s v="Miami"/>
    <s v="Florida"/>
    <n v="33178"/>
    <x v="0"/>
    <s v="OFF-EN-10001749"/>
    <x v="1"/>
    <x v="12"/>
    <s v="Jiffy Padded Mailers with Self-Seal Closure"/>
    <n v="29.808"/>
    <n v="2"/>
    <x v="2"/>
    <n v="10.805400000000001"/>
    <x v="9"/>
    <x v="2"/>
  </r>
  <r>
    <n v="1899"/>
    <s v="CA-2014-169775"/>
    <d v="2014-08-29T00:00:00"/>
    <d v="2014-02-09T00:00:00"/>
    <s v="Second Class"/>
    <s v="RA-19945"/>
    <s v="Ryan Akin"/>
    <x v="0"/>
    <s v="United States"/>
    <s v="Miami"/>
    <s v="Florida"/>
    <n v="33178"/>
    <x v="0"/>
    <s v="OFF-BI-10004390"/>
    <x v="1"/>
    <x v="8"/>
    <s v="GBC DocuBind 200 Manual Binding Machine"/>
    <n v="505.17599999999999"/>
    <n v="4"/>
    <x v="6"/>
    <n v="-336.78399999999999"/>
    <x v="9"/>
    <x v="2"/>
  </r>
  <r>
    <n v="1900"/>
    <s v="CA-2014-169775"/>
    <d v="2014-08-29T00:00:00"/>
    <d v="2014-02-09T00:00:00"/>
    <s v="Second Class"/>
    <s v="RA-19945"/>
    <s v="Ryan Akin"/>
    <x v="0"/>
    <s v="United States"/>
    <s v="Miami"/>
    <s v="Florida"/>
    <n v="33178"/>
    <x v="0"/>
    <s v="FUR-TA-10001857"/>
    <x v="0"/>
    <x v="3"/>
    <s v="Balt Solid Wood Rectangular Table"/>
    <n v="174.05850000000001"/>
    <n v="3"/>
    <x v="1"/>
    <n v="-110.7645"/>
    <x v="9"/>
    <x v="2"/>
  </r>
  <r>
    <n v="1901"/>
    <s v="CA-2016-140543"/>
    <d v="2016-06-29T00:00:00"/>
    <d v="2016-03-07T00:00:00"/>
    <s v="Second Class"/>
    <s v="Co-12640"/>
    <s v="Corey-Lock"/>
    <x v="0"/>
    <s v="United States"/>
    <s v="Florence"/>
    <s v="South Carolina"/>
    <n v="29501"/>
    <x v="0"/>
    <s v="OFF-ST-10000563"/>
    <x v="1"/>
    <x v="4"/>
    <s v="Fellowes Bankers Box Stor/Drawer Steel Plus"/>
    <n v="191.88"/>
    <n v="6"/>
    <x v="0"/>
    <n v="19.187999999999999"/>
    <x v="1"/>
    <x v="0"/>
  </r>
  <r>
    <n v="1902"/>
    <s v="CA-2016-151141"/>
    <d v="2016-08-20T00:00:00"/>
    <s v="8/23/2016"/>
    <s v="First Class"/>
    <s v="DW-13480"/>
    <s v="Dianna Wilson"/>
    <x v="2"/>
    <s v="United States"/>
    <s v="Detroit"/>
    <s v="Michigan"/>
    <n v="48205"/>
    <x v="2"/>
    <s v="TEC-PH-10004924"/>
    <x v="2"/>
    <x v="7"/>
    <s v="SKILCRAFT Telephone Shoulder Rest, 2&quot; x 6.5&quot; x 2.5&quot;, Black"/>
    <n v="14.78"/>
    <n v="2"/>
    <x v="0"/>
    <n v="3.9906000000000001"/>
    <x v="28"/>
    <x v="0"/>
  </r>
  <r>
    <n v="1903"/>
    <s v="CA-2017-167094"/>
    <d v="2017-10-21T00:00:00"/>
    <s v="10/22/2017"/>
    <s v="First Class"/>
    <s v="DK-12835"/>
    <s v="Damala Kotsonis"/>
    <x v="1"/>
    <s v="United States"/>
    <s v="Springfield"/>
    <s v="Oregon"/>
    <n v="97477"/>
    <x v="1"/>
    <s v="OFF-PA-10003953"/>
    <x v="1"/>
    <x v="10"/>
    <s v="Xerox 218"/>
    <n v="5.1840000000000002"/>
    <n v="1"/>
    <x v="2"/>
    <n v="1.8144"/>
    <x v="13"/>
    <x v="3"/>
  </r>
  <r>
    <n v="1904"/>
    <s v="CA-2017-167094"/>
    <d v="2017-10-21T00:00:00"/>
    <s v="10/22/2017"/>
    <s v="First Class"/>
    <s v="DK-12835"/>
    <s v="Damala Kotsonis"/>
    <x v="1"/>
    <s v="United States"/>
    <s v="Springfield"/>
    <s v="Oregon"/>
    <n v="97477"/>
    <x v="1"/>
    <s v="FUR-CH-10000155"/>
    <x v="0"/>
    <x v="1"/>
    <s v="Global Comet Stacking Armless Chair"/>
    <n v="478.48"/>
    <n v="2"/>
    <x v="2"/>
    <n v="47.847999999999999"/>
    <x v="13"/>
    <x v="3"/>
  </r>
  <r>
    <n v="1905"/>
    <s v="CA-2017-167094"/>
    <d v="2017-10-21T00:00:00"/>
    <s v="10/22/2017"/>
    <s v="First Class"/>
    <s v="DK-12835"/>
    <s v="Damala Kotsonis"/>
    <x v="1"/>
    <s v="United States"/>
    <s v="Springfield"/>
    <s v="Oregon"/>
    <n v="97477"/>
    <x v="1"/>
    <s v="TEC-AC-10003116"/>
    <x v="2"/>
    <x v="11"/>
    <s v="Memorex Froggy Flash Drive 8 GB"/>
    <n v="28.4"/>
    <n v="2"/>
    <x v="2"/>
    <n v="6.7450000000000001"/>
    <x v="13"/>
    <x v="3"/>
  </r>
  <r>
    <n v="1906"/>
    <s v="CA-2017-154410"/>
    <d v="2017-10-21T00:00:00"/>
    <s v="10/24/2017"/>
    <s v="First Class"/>
    <s v="MD-17860"/>
    <s v="Michael Dominguez"/>
    <x v="1"/>
    <s v="United States"/>
    <s v="Indianapolis"/>
    <s v="Indiana"/>
    <n v="46203"/>
    <x v="2"/>
    <s v="OFF-ST-10002743"/>
    <x v="1"/>
    <x v="4"/>
    <s v="SAFCO Boltless Steel Shelving"/>
    <n v="909.12"/>
    <n v="8"/>
    <x v="0"/>
    <n v="9.0912000000000006"/>
    <x v="13"/>
    <x v="3"/>
  </r>
  <r>
    <n v="1907"/>
    <s v="US-2016-150567"/>
    <d v="2016-05-17T00:00:00"/>
    <s v="5/21/2016"/>
    <s v="Standard Class"/>
    <s v="RP-19855"/>
    <s v="Roy Phan"/>
    <x v="1"/>
    <s v="United States"/>
    <s v="Apopka"/>
    <s v="Florida"/>
    <n v="32712"/>
    <x v="0"/>
    <s v="OFF-BI-10001757"/>
    <x v="1"/>
    <x v="8"/>
    <s v="Pressboard Hanging Data Binders for Unburst Sheets"/>
    <n v="2.952"/>
    <n v="2"/>
    <x v="6"/>
    <n v="-2.1648000000000001"/>
    <x v="35"/>
    <x v="0"/>
  </r>
  <r>
    <n v="1908"/>
    <s v="US-2016-150567"/>
    <d v="2016-05-17T00:00:00"/>
    <s v="5/21/2016"/>
    <s v="Standard Class"/>
    <s v="RP-19855"/>
    <s v="Roy Phan"/>
    <x v="1"/>
    <s v="United States"/>
    <s v="Apopka"/>
    <s v="Florida"/>
    <n v="32712"/>
    <x v="0"/>
    <s v="OFF-BI-10000069"/>
    <x v="1"/>
    <x v="8"/>
    <s v="GBC Prepunched Paper, 19-Hole, for Binding Systems, 24-lb"/>
    <n v="27.018000000000001"/>
    <n v="6"/>
    <x v="6"/>
    <n v="-21.6144"/>
    <x v="35"/>
    <x v="0"/>
  </r>
  <r>
    <n v="1909"/>
    <s v="CA-2015-157959"/>
    <d v="2015-02-03T00:00:00"/>
    <d v="2015-04-02T00:00:00"/>
    <s v="First Class"/>
    <s v="RW-19540"/>
    <s v="Rick Wilson"/>
    <x v="1"/>
    <s v="United States"/>
    <s v="Los Angeles"/>
    <s v="California"/>
    <n v="90008"/>
    <x v="1"/>
    <s v="FUR-FU-10004093"/>
    <x v="0"/>
    <x v="5"/>
    <s v="Hand-Finished Solid Wood Document Frame"/>
    <n v="136.91999999999999"/>
    <n v="4"/>
    <x v="0"/>
    <n v="41.076000000000001"/>
    <x v="36"/>
    <x v="1"/>
  </r>
  <r>
    <n v="1910"/>
    <s v="CA-2017-105886"/>
    <d v="2017-12-18T00:00:00"/>
    <s v="12/23/2017"/>
    <s v="Standard Class"/>
    <s v="DB-13660"/>
    <s v="Duane Benoit"/>
    <x v="0"/>
    <s v="United States"/>
    <s v="Oceanside"/>
    <s v="New York"/>
    <n v="11572"/>
    <x v="3"/>
    <s v="FUR-FU-10001037"/>
    <x v="0"/>
    <x v="5"/>
    <s v="DAX Charcoal/Nickel-Tone Document Frame, 5 x 7"/>
    <n v="18.96"/>
    <n v="2"/>
    <x v="0"/>
    <n v="8.532"/>
    <x v="22"/>
    <x v="3"/>
  </r>
  <r>
    <n v="1911"/>
    <s v="CA-2016-105963"/>
    <d v="2016-11-15T00:00:00"/>
    <s v="11/22/2016"/>
    <s v="Standard Class"/>
    <s v="SC-20770"/>
    <s v="Stewart Carmichael"/>
    <x v="1"/>
    <s v="United States"/>
    <s v="Los Angeles"/>
    <s v="California"/>
    <n v="90008"/>
    <x v="1"/>
    <s v="TEC-AC-10003832"/>
    <x v="2"/>
    <x v="11"/>
    <s v="Imation†16GB Mini TravelDrive USB 2.0†Flash Drive"/>
    <n v="99.39"/>
    <n v="3"/>
    <x v="0"/>
    <n v="40.749899999999997"/>
    <x v="0"/>
    <x v="0"/>
  </r>
  <r>
    <n v="1912"/>
    <s v="CA-2017-121503"/>
    <d v="2017-07-03T00:00:00"/>
    <d v="2017-06-07T00:00:00"/>
    <s v="Second Class"/>
    <s v="FH-14275"/>
    <s v="Frank Hawley"/>
    <x v="1"/>
    <s v="United States"/>
    <s v="Houston"/>
    <s v="Texas"/>
    <n v="77041"/>
    <x v="2"/>
    <s v="OFF-PA-10001878"/>
    <x v="1"/>
    <x v="10"/>
    <s v="Xerox 1891"/>
    <n v="273.89600000000002"/>
    <n v="7"/>
    <x v="2"/>
    <n v="92.439899999999994"/>
    <x v="10"/>
    <x v="3"/>
  </r>
  <r>
    <n v="1913"/>
    <s v="CA-2017-121503"/>
    <d v="2017-07-03T00:00:00"/>
    <d v="2017-06-07T00:00:00"/>
    <s v="Second Class"/>
    <s v="FH-14275"/>
    <s v="Frank Hawley"/>
    <x v="1"/>
    <s v="United States"/>
    <s v="Houston"/>
    <s v="Texas"/>
    <n v="77041"/>
    <x v="2"/>
    <s v="TEC-MA-10003674"/>
    <x v="2"/>
    <x v="15"/>
    <s v="Hewlett-Packard Deskjet 5550 Printer"/>
    <n v="597.13199999999995"/>
    <n v="3"/>
    <x v="10"/>
    <n v="49.761000000000003"/>
    <x v="10"/>
    <x v="3"/>
  </r>
  <r>
    <n v="1914"/>
    <s v="CA-2014-103366"/>
    <d v="2014-01-15T00:00:00"/>
    <s v="1/17/2014"/>
    <s v="First Class"/>
    <s v="EH-13990"/>
    <s v="Erica Hackney"/>
    <x v="0"/>
    <s v="United States"/>
    <s v="Roswell"/>
    <s v="Georgia"/>
    <n v="30076"/>
    <x v="0"/>
    <s v="TEC-AC-10003628"/>
    <x v="2"/>
    <x v="11"/>
    <s v="Logitech 910-002974 M325 Wireless Mouse for Web Scrolling"/>
    <n v="149.94999999999999"/>
    <n v="5"/>
    <x v="0"/>
    <n v="65.977999999999994"/>
    <x v="46"/>
    <x v="2"/>
  </r>
  <r>
    <n v="1915"/>
    <s v="CA-2017-124597"/>
    <d v="2017-04-30T00:00:00"/>
    <d v="2017-05-05T00:00:00"/>
    <s v="Standard Class"/>
    <s v="AS-10630"/>
    <s v="Ann Steele"/>
    <x v="2"/>
    <s v="United States"/>
    <s v="Boynton Beach"/>
    <s v="Florida"/>
    <n v="33437"/>
    <x v="0"/>
    <s v="OFF-LA-10003190"/>
    <x v="1"/>
    <x v="2"/>
    <s v="Avery 474"/>
    <n v="4.6079999999999997"/>
    <n v="2"/>
    <x v="2"/>
    <n v="1.6704000000000001"/>
    <x v="4"/>
    <x v="3"/>
  </r>
  <r>
    <n v="1916"/>
    <s v="CA-2017-124597"/>
    <d v="2017-04-30T00:00:00"/>
    <d v="2017-05-05T00:00:00"/>
    <s v="Standard Class"/>
    <s v="AS-10630"/>
    <s v="Ann Steele"/>
    <x v="2"/>
    <s v="United States"/>
    <s v="Boynton Beach"/>
    <s v="Florida"/>
    <n v="33437"/>
    <x v="0"/>
    <s v="OFF-AR-10002280"/>
    <x v="1"/>
    <x v="6"/>
    <s v="Staples in misc. colors"/>
    <n v="15.528"/>
    <n v="3"/>
    <x v="2"/>
    <n v="4.8525"/>
    <x v="4"/>
    <x v="3"/>
  </r>
  <r>
    <n v="1917"/>
    <s v="CA-2017-124597"/>
    <d v="2017-04-30T00:00:00"/>
    <d v="2017-05-05T00:00:00"/>
    <s v="Standard Class"/>
    <s v="AS-10630"/>
    <s v="Ann Steele"/>
    <x v="2"/>
    <s v="United States"/>
    <s v="Boynton Beach"/>
    <s v="Florida"/>
    <n v="33437"/>
    <x v="0"/>
    <s v="OFF-LA-10001569"/>
    <x v="1"/>
    <x v="2"/>
    <s v="Avery 499"/>
    <n v="11.952"/>
    <n v="3"/>
    <x v="2"/>
    <n v="3.8843999999999999"/>
    <x v="4"/>
    <x v="3"/>
  </r>
  <r>
    <n v="1918"/>
    <s v="CA-2015-105634"/>
    <d v="2015-11-08T00:00:00"/>
    <s v="11/14/2015"/>
    <s v="Standard Class"/>
    <s v="HA-14905"/>
    <s v="Helen Abelman"/>
    <x v="0"/>
    <s v="United States"/>
    <s v="Franklin"/>
    <s v="Massachusetts"/>
    <n v="2038"/>
    <x v="3"/>
    <s v="OFF-AR-10001573"/>
    <x v="1"/>
    <x v="6"/>
    <s v="American Pencil"/>
    <n v="11.65"/>
    <n v="5"/>
    <x v="0"/>
    <n v="3.3784999999999998"/>
    <x v="6"/>
    <x v="1"/>
  </r>
  <r>
    <n v="1919"/>
    <s v="CA-2015-123673"/>
    <d v="2015-10-30T00:00:00"/>
    <d v="2015-01-11T00:00:00"/>
    <s v="Second Class"/>
    <s v="CH-12070"/>
    <s v="Cathy Hwang"/>
    <x v="2"/>
    <s v="United States"/>
    <s v="Detroit"/>
    <s v="Michigan"/>
    <n v="48227"/>
    <x v="2"/>
    <s v="TEC-PH-10001809"/>
    <x v="2"/>
    <x v="7"/>
    <s v="Panasonic KX T7736-B Digital phone"/>
    <n v="299.89999999999998"/>
    <n v="2"/>
    <x v="0"/>
    <n v="74.974999999999994"/>
    <x v="2"/>
    <x v="1"/>
  </r>
  <r>
    <n v="1920"/>
    <s v="US-2017-111423"/>
    <d v="2017-08-17T00:00:00"/>
    <s v="8/19/2017"/>
    <s v="First Class"/>
    <s v="EH-13765"/>
    <s v="Edward Hooks"/>
    <x v="1"/>
    <s v="United States"/>
    <s v="Watertown"/>
    <s v="New York"/>
    <n v="13601"/>
    <x v="3"/>
    <s v="OFF-BI-10003091"/>
    <x v="1"/>
    <x v="8"/>
    <s v="GBC DocuBind TL200 Manual Binding Machine"/>
    <n v="895.92"/>
    <n v="5"/>
    <x v="2"/>
    <n v="302.37299999999999"/>
    <x v="43"/>
    <x v="3"/>
  </r>
  <r>
    <n v="1921"/>
    <s v="US-2017-111423"/>
    <d v="2017-08-17T00:00:00"/>
    <s v="8/19/2017"/>
    <s v="First Class"/>
    <s v="EH-13765"/>
    <s v="Edward Hooks"/>
    <x v="1"/>
    <s v="United States"/>
    <s v="Watertown"/>
    <s v="New York"/>
    <n v="13601"/>
    <x v="3"/>
    <s v="FUR-CH-10003981"/>
    <x v="0"/>
    <x v="1"/>
    <s v="Global Commerce Series Low-Back Swivel/Tilt Chairs"/>
    <n v="462.56400000000002"/>
    <n v="2"/>
    <x v="9"/>
    <n v="97.6524"/>
    <x v="43"/>
    <x v="3"/>
  </r>
  <r>
    <n v="1922"/>
    <s v="CA-2015-125178"/>
    <d v="2015-10-03T00:00:00"/>
    <d v="2015-09-10T00:00:00"/>
    <s v="Standard Class"/>
    <s v="MZ-17515"/>
    <s v="Mary Zewe"/>
    <x v="1"/>
    <s v="United States"/>
    <s v="Reading"/>
    <s v="Pennsylvania"/>
    <n v="19601"/>
    <x v="3"/>
    <s v="OFF-ST-10002562"/>
    <x v="1"/>
    <x v="4"/>
    <s v="Staple magnet"/>
    <n v="15.007999999999999"/>
    <n v="2"/>
    <x v="2"/>
    <n v="1.5007999999999999"/>
    <x v="2"/>
    <x v="1"/>
  </r>
  <r>
    <n v="1923"/>
    <s v="CA-2016-156685"/>
    <d v="2016-07-08T00:00:00"/>
    <d v="2016-10-07T00:00:00"/>
    <s v="Second Class"/>
    <s v="SC-20230"/>
    <s v="Scot Coram"/>
    <x v="1"/>
    <s v="United States"/>
    <s v="Arlington"/>
    <s v="Texas"/>
    <n v="76017"/>
    <x v="2"/>
    <s v="TEC-PH-10004345"/>
    <x v="2"/>
    <x v="7"/>
    <s v="Cisco SPA 502G IP Phone"/>
    <n v="863.64"/>
    <n v="9"/>
    <x v="2"/>
    <n v="107.955"/>
    <x v="16"/>
    <x v="0"/>
  </r>
  <r>
    <n v="1924"/>
    <s v="CA-2016-156685"/>
    <d v="2016-07-08T00:00:00"/>
    <d v="2016-10-07T00:00:00"/>
    <s v="Second Class"/>
    <s v="SC-20230"/>
    <s v="Scot Coram"/>
    <x v="1"/>
    <s v="United States"/>
    <s v="Arlington"/>
    <s v="Texas"/>
    <n v="76017"/>
    <x v="2"/>
    <s v="OFF-AR-10000588"/>
    <x v="1"/>
    <x v="6"/>
    <s v="Newell 345"/>
    <n v="47.616"/>
    <n v="3"/>
    <x v="2"/>
    <n v="3.5712000000000002"/>
    <x v="16"/>
    <x v="0"/>
  </r>
  <r>
    <n v="1925"/>
    <s v="CA-2017-126865"/>
    <d v="2017-12-05T00:00:00"/>
    <d v="2017-07-12T00:00:00"/>
    <s v="Second Class"/>
    <s v="NP-18325"/>
    <s v="Naresj Patel"/>
    <x v="0"/>
    <s v="United States"/>
    <s v="San Diego"/>
    <s v="California"/>
    <n v="92024"/>
    <x v="1"/>
    <s v="OFF-PA-10003039"/>
    <x v="1"/>
    <x v="10"/>
    <s v="Xerox 1960"/>
    <n v="92.94"/>
    <n v="3"/>
    <x v="0"/>
    <n v="41.823"/>
    <x v="22"/>
    <x v="3"/>
  </r>
  <r>
    <n v="1926"/>
    <s v="CA-2017-102834"/>
    <d v="2017-03-09T00:00:00"/>
    <s v="3/13/2017"/>
    <s v="Standard Class"/>
    <s v="LW-16990"/>
    <s v="Lindsay Williams"/>
    <x v="1"/>
    <s v="United States"/>
    <s v="San Francisco"/>
    <s v="California"/>
    <n v="94110"/>
    <x v="1"/>
    <s v="TEC-AC-10001908"/>
    <x v="2"/>
    <x v="11"/>
    <s v="Logitech Wireless Headset h800"/>
    <n v="199.98"/>
    <n v="2"/>
    <x v="0"/>
    <n v="69.992999999999995"/>
    <x v="42"/>
    <x v="3"/>
  </r>
  <r>
    <n v="1927"/>
    <s v="US-2016-139710"/>
    <d v="2016-06-09T00:00:00"/>
    <s v="6/15/2016"/>
    <s v="Standard Class"/>
    <s v="GM-14680"/>
    <s v="Greg Matthias"/>
    <x v="0"/>
    <s v="United States"/>
    <s v="Los Angeles"/>
    <s v="California"/>
    <n v="90045"/>
    <x v="1"/>
    <s v="TEC-PH-10001198"/>
    <x v="2"/>
    <x v="7"/>
    <s v="Avaya 4621SW VoIP phone"/>
    <n v="177.48"/>
    <n v="3"/>
    <x v="2"/>
    <n v="19.9665"/>
    <x v="1"/>
    <x v="0"/>
  </r>
  <r>
    <n v="1928"/>
    <s v="CA-2017-121538"/>
    <d v="2017-11-28T00:00:00"/>
    <d v="2017-01-12T00:00:00"/>
    <s v="First Class"/>
    <s v="RH-19495"/>
    <s v="Rick Hansen"/>
    <x v="0"/>
    <s v="United States"/>
    <s v="Denver"/>
    <s v="Colorado"/>
    <n v="80219"/>
    <x v="1"/>
    <s v="OFF-PA-10004071"/>
    <x v="1"/>
    <x v="10"/>
    <s v="Eaton Premium Continuous-Feed Paper, 25% Cotton, Letter Size, White, 1000 Shts/Box"/>
    <n v="88.768000000000001"/>
    <n v="2"/>
    <x v="2"/>
    <n v="31.0688"/>
    <x v="23"/>
    <x v="3"/>
  </r>
  <r>
    <n v="1929"/>
    <s v="US-2017-101539"/>
    <d v="2017-03-16T00:00:00"/>
    <s v="3/18/2017"/>
    <s v="Second Class"/>
    <s v="VM-21685"/>
    <s v="Valerie Mitchum"/>
    <x v="2"/>
    <s v="United States"/>
    <s v="Seattle"/>
    <s v="Washington"/>
    <n v="98105"/>
    <x v="1"/>
    <s v="OFF-PA-10001972"/>
    <x v="1"/>
    <x v="10"/>
    <s v="Xerox 214"/>
    <n v="6.48"/>
    <n v="1"/>
    <x v="0"/>
    <n v="3.1103999999999998"/>
    <x v="42"/>
    <x v="3"/>
  </r>
  <r>
    <n v="1930"/>
    <s v="US-2017-101539"/>
    <d v="2017-03-16T00:00:00"/>
    <s v="3/18/2017"/>
    <s v="Second Class"/>
    <s v="VM-21685"/>
    <s v="Valerie Mitchum"/>
    <x v="2"/>
    <s v="United States"/>
    <s v="Seattle"/>
    <s v="Washington"/>
    <n v="98105"/>
    <x v="1"/>
    <s v="OFF-ST-10004180"/>
    <x v="1"/>
    <x v="4"/>
    <s v="Safco Commercial Shelving"/>
    <n v="46.51"/>
    <n v="1"/>
    <x v="0"/>
    <n v="1.8604000000000001"/>
    <x v="42"/>
    <x v="3"/>
  </r>
  <r>
    <n v="1931"/>
    <s v="US-2017-101539"/>
    <d v="2017-03-16T00:00:00"/>
    <s v="3/18/2017"/>
    <s v="Second Class"/>
    <s v="VM-21685"/>
    <s v="Valerie Mitchum"/>
    <x v="2"/>
    <s v="United States"/>
    <s v="Seattle"/>
    <s v="Washington"/>
    <n v="98105"/>
    <x v="1"/>
    <s v="TEC-PH-10004165"/>
    <x v="2"/>
    <x v="7"/>
    <s v="Mitel MiVoice 5330e IP Phone"/>
    <n v="659.976"/>
    <n v="3"/>
    <x v="2"/>
    <n v="49.498199999999997"/>
    <x v="42"/>
    <x v="3"/>
  </r>
  <r>
    <n v="1932"/>
    <s v="CA-2016-152121"/>
    <d v="2016-11-27T00:00:00"/>
    <s v="11/29/2016"/>
    <s v="Second Class"/>
    <s v="CC-12670"/>
    <s v="Craig Carreira"/>
    <x v="0"/>
    <s v="United States"/>
    <s v="Scottsdale"/>
    <s v="Arizona"/>
    <n v="85254"/>
    <x v="1"/>
    <s v="TEC-PH-10002483"/>
    <x v="2"/>
    <x v="7"/>
    <s v="Motorola Moto X"/>
    <n v="271.99200000000002"/>
    <n v="1"/>
    <x v="2"/>
    <n v="23.799299999999999"/>
    <x v="0"/>
    <x v="0"/>
  </r>
  <r>
    <n v="1933"/>
    <s v="CA-2017-161200"/>
    <d v="2017-08-06T00:00:00"/>
    <d v="2017-10-08T00:00:00"/>
    <s v="Second Class"/>
    <s v="SV-20365"/>
    <s v="Seth Vernon"/>
    <x v="0"/>
    <s v="United States"/>
    <s v="Lafayette"/>
    <s v="Louisiana"/>
    <n v="70506"/>
    <x v="0"/>
    <s v="FUR-BO-10000468"/>
    <x v="0"/>
    <x v="0"/>
    <s v="O'Sullivan 2-Shelf Heavy-Duty Bookcases"/>
    <n v="145.74"/>
    <n v="3"/>
    <x v="0"/>
    <n v="23.3184"/>
    <x v="43"/>
    <x v="3"/>
  </r>
  <r>
    <n v="1934"/>
    <s v="CA-2017-161200"/>
    <d v="2017-08-06T00:00:00"/>
    <d v="2017-10-08T00:00:00"/>
    <s v="Second Class"/>
    <s v="SV-20365"/>
    <s v="Seth Vernon"/>
    <x v="0"/>
    <s v="United States"/>
    <s v="Lafayette"/>
    <s v="Louisiana"/>
    <n v="70506"/>
    <x v="0"/>
    <s v="FUR-FU-10001706"/>
    <x v="0"/>
    <x v="5"/>
    <s v="Longer-Life Soft White Bulbs"/>
    <n v="15.4"/>
    <n v="5"/>
    <x v="0"/>
    <n v="7.3920000000000003"/>
    <x v="43"/>
    <x v="3"/>
  </r>
  <r>
    <n v="1935"/>
    <s v="CA-2017-101245"/>
    <d v="2017-11-27T00:00:00"/>
    <d v="2017-03-12T00:00:00"/>
    <s v="Standard Class"/>
    <s v="LW-16990"/>
    <s v="Lindsay Williams"/>
    <x v="1"/>
    <s v="United States"/>
    <s v="San Francisco"/>
    <s v="California"/>
    <n v="94109"/>
    <x v="1"/>
    <s v="OFF-PA-10003129"/>
    <x v="1"/>
    <x v="10"/>
    <s v="Tops White Computer Printout Paper"/>
    <n v="244.55"/>
    <n v="5"/>
    <x v="0"/>
    <n v="114.9385"/>
    <x v="23"/>
    <x v="3"/>
  </r>
  <r>
    <n v="1936"/>
    <s v="CA-2017-101245"/>
    <d v="2017-11-27T00:00:00"/>
    <d v="2017-03-12T00:00:00"/>
    <s v="Standard Class"/>
    <s v="LW-16990"/>
    <s v="Lindsay Williams"/>
    <x v="1"/>
    <s v="United States"/>
    <s v="San Francisco"/>
    <s v="California"/>
    <n v="94109"/>
    <x v="1"/>
    <s v="TEC-AC-10001284"/>
    <x v="2"/>
    <x v="11"/>
    <s v="Enermax Briskie RF Wireless Keyboard and Mouse Combo"/>
    <n v="166.16"/>
    <n v="8"/>
    <x v="0"/>
    <n v="59.817599999999999"/>
    <x v="23"/>
    <x v="3"/>
  </r>
  <r>
    <n v="1937"/>
    <s v="CA-2015-141768"/>
    <d v="2015-05-25T00:00:00"/>
    <s v="5/27/2015"/>
    <s v="Second Class"/>
    <s v="NP-18685"/>
    <s v="Nora Pelletier"/>
    <x v="2"/>
    <s v="United States"/>
    <s v="San Francisco"/>
    <s v="California"/>
    <n v="94109"/>
    <x v="1"/>
    <s v="FUR-FU-10002268"/>
    <x v="0"/>
    <x v="5"/>
    <s v="Ultra Door Push Plate"/>
    <n v="14.73"/>
    <n v="3"/>
    <x v="0"/>
    <n v="4.8609"/>
    <x v="33"/>
    <x v="1"/>
  </r>
  <r>
    <n v="1938"/>
    <s v="CA-2016-112109"/>
    <d v="2016-07-08T00:00:00"/>
    <d v="2016-12-07T00:00:00"/>
    <s v="Standard Class"/>
    <s v="JE-15715"/>
    <s v="Joe Elijah"/>
    <x v="0"/>
    <s v="United States"/>
    <s v="Broomfield"/>
    <s v="Colorado"/>
    <n v="80020"/>
    <x v="1"/>
    <s v="OFF-BI-10002082"/>
    <x v="1"/>
    <x v="8"/>
    <s v="GBC Twin Loop Wire Binding Elements"/>
    <n v="19.968"/>
    <n v="2"/>
    <x v="6"/>
    <n v="-13.311999999999999"/>
    <x v="16"/>
    <x v="0"/>
  </r>
  <r>
    <n v="1939"/>
    <s v="CA-2016-112109"/>
    <d v="2016-07-08T00:00:00"/>
    <d v="2016-12-07T00:00:00"/>
    <s v="Standard Class"/>
    <s v="JE-15715"/>
    <s v="Joe Elijah"/>
    <x v="0"/>
    <s v="United States"/>
    <s v="Broomfield"/>
    <s v="Colorado"/>
    <n v="80020"/>
    <x v="1"/>
    <s v="OFF-ST-10001505"/>
    <x v="1"/>
    <x v="4"/>
    <s v="Perma STOR-ALL Hanging File Box, 13 1/8&quot;W x 12 1/4&quot;D x 10 1/2&quot;H"/>
    <n v="33.488"/>
    <n v="7"/>
    <x v="2"/>
    <n v="-1.2558"/>
    <x v="16"/>
    <x v="0"/>
  </r>
  <r>
    <n v="1940"/>
    <s v="CA-2016-112109"/>
    <d v="2016-07-08T00:00:00"/>
    <d v="2016-12-07T00:00:00"/>
    <s v="Standard Class"/>
    <s v="JE-15715"/>
    <s v="Joe Elijah"/>
    <x v="0"/>
    <s v="United States"/>
    <s v="Broomfield"/>
    <s v="Colorado"/>
    <n v="80020"/>
    <x v="1"/>
    <s v="OFF-BI-10001634"/>
    <x v="1"/>
    <x v="8"/>
    <s v="Wilson Jones Active Use Binders"/>
    <n v="8.7360000000000007"/>
    <n v="4"/>
    <x v="6"/>
    <n v="-6.1151999999999997"/>
    <x v="16"/>
    <x v="0"/>
  </r>
  <r>
    <n v="1941"/>
    <s v="CA-2016-112109"/>
    <d v="2016-07-08T00:00:00"/>
    <d v="2016-12-07T00:00:00"/>
    <s v="Standard Class"/>
    <s v="JE-15715"/>
    <s v="Joe Elijah"/>
    <x v="0"/>
    <s v="United States"/>
    <s v="Broomfield"/>
    <s v="Colorado"/>
    <n v="80020"/>
    <x v="1"/>
    <s v="FUR-CH-10004287"/>
    <x v="0"/>
    <x v="1"/>
    <s v="SAFCO Arco Folding Chair"/>
    <n v="662.88"/>
    <n v="3"/>
    <x v="2"/>
    <n v="74.573999999999998"/>
    <x v="16"/>
    <x v="0"/>
  </r>
  <r>
    <n v="1942"/>
    <s v="CA-2017-144064"/>
    <d v="2017-08-29T00:00:00"/>
    <d v="2017-01-09T00:00:00"/>
    <s v="First Class"/>
    <s v="CP-12085"/>
    <s v="Cathy Prescott"/>
    <x v="1"/>
    <s v="United States"/>
    <s v="Quincy"/>
    <s v="Illinois"/>
    <n v="62301"/>
    <x v="2"/>
    <s v="OFF-LA-10004544"/>
    <x v="1"/>
    <x v="2"/>
    <s v="Avery 505"/>
    <n v="47.36"/>
    <n v="4"/>
    <x v="2"/>
    <n v="17.760000000000002"/>
    <x v="43"/>
    <x v="3"/>
  </r>
  <r>
    <n v="1943"/>
    <s v="CA-2017-144064"/>
    <d v="2017-08-29T00:00:00"/>
    <d v="2017-01-09T00:00:00"/>
    <s v="First Class"/>
    <s v="CP-12085"/>
    <s v="Cathy Prescott"/>
    <x v="1"/>
    <s v="United States"/>
    <s v="Quincy"/>
    <s v="Illinois"/>
    <n v="62301"/>
    <x v="2"/>
    <s v="OFF-ST-10004507"/>
    <x v="1"/>
    <x v="4"/>
    <s v="Advantus Rolling Storage Box"/>
    <n v="27.44"/>
    <n v="2"/>
    <x v="2"/>
    <n v="2.4009999999999998"/>
    <x v="43"/>
    <x v="3"/>
  </r>
  <r>
    <n v="1944"/>
    <s v="CA-2017-144064"/>
    <d v="2017-08-29T00:00:00"/>
    <d v="2017-01-09T00:00:00"/>
    <s v="First Class"/>
    <s v="CP-12085"/>
    <s v="Cathy Prescott"/>
    <x v="1"/>
    <s v="United States"/>
    <s v="Quincy"/>
    <s v="Illinois"/>
    <n v="62301"/>
    <x v="2"/>
    <s v="OFF-BI-10002012"/>
    <x v="1"/>
    <x v="8"/>
    <s v="Wilson Jones Easy Flow II Sheet Lifters"/>
    <n v="3.24"/>
    <n v="9"/>
    <x v="3"/>
    <n v="-5.1840000000000002"/>
    <x v="43"/>
    <x v="3"/>
  </r>
  <r>
    <n v="1945"/>
    <s v="CA-2016-108581"/>
    <d v="2016-06-20T00:00:00"/>
    <s v="6/26/2016"/>
    <s v="Standard Class"/>
    <s v="EA-14035"/>
    <s v="Erin Ashbrook"/>
    <x v="1"/>
    <s v="United States"/>
    <s v="Carrollton"/>
    <s v="Texas"/>
    <n v="75007"/>
    <x v="2"/>
    <s v="TEC-AC-10001109"/>
    <x v="2"/>
    <x v="11"/>
    <s v="Logitech Trackman Marble Mouse"/>
    <n v="95.968000000000004"/>
    <n v="4"/>
    <x v="2"/>
    <n v="26.391200000000001"/>
    <x v="1"/>
    <x v="0"/>
  </r>
  <r>
    <n v="1946"/>
    <s v="CA-2016-108581"/>
    <d v="2016-06-20T00:00:00"/>
    <s v="6/26/2016"/>
    <s v="Standard Class"/>
    <s v="EA-14035"/>
    <s v="Erin Ashbrook"/>
    <x v="1"/>
    <s v="United States"/>
    <s v="Carrollton"/>
    <s v="Texas"/>
    <n v="75007"/>
    <x v="2"/>
    <s v="OFF-PA-10000809"/>
    <x v="1"/>
    <x v="10"/>
    <s v="Xerox 206"/>
    <n v="10.368"/>
    <n v="2"/>
    <x v="2"/>
    <n v="3.6288"/>
    <x v="1"/>
    <x v="0"/>
  </r>
  <r>
    <n v="1947"/>
    <s v="CA-2017-157987"/>
    <d v="2017-09-02T00:00:00"/>
    <d v="2017-06-09T00:00:00"/>
    <s v="Standard Class"/>
    <s v="AC-10615"/>
    <s v="Ann Chong"/>
    <x v="1"/>
    <s v="United States"/>
    <s v="New York City"/>
    <s v="New York"/>
    <n v="10009"/>
    <x v="3"/>
    <s v="OFF-AR-10000658"/>
    <x v="1"/>
    <x v="6"/>
    <s v="Newell 324"/>
    <n v="23.1"/>
    <n v="2"/>
    <x v="0"/>
    <n v="6.468"/>
    <x v="15"/>
    <x v="3"/>
  </r>
  <r>
    <n v="1948"/>
    <s v="CA-2017-157987"/>
    <d v="2017-09-02T00:00:00"/>
    <d v="2017-06-09T00:00:00"/>
    <s v="Standard Class"/>
    <s v="AC-10615"/>
    <s v="Ann Chong"/>
    <x v="1"/>
    <s v="United States"/>
    <s v="New York City"/>
    <s v="New York"/>
    <n v="10009"/>
    <x v="3"/>
    <s v="FUR-FU-10001196"/>
    <x v="0"/>
    <x v="5"/>
    <s v="DAX Cubicle Frames - 8x10"/>
    <n v="11.54"/>
    <n v="2"/>
    <x v="0"/>
    <n v="3.4620000000000002"/>
    <x v="15"/>
    <x v="3"/>
  </r>
  <r>
    <n v="1949"/>
    <s v="CA-2017-157987"/>
    <d v="2017-09-02T00:00:00"/>
    <d v="2017-06-09T00:00:00"/>
    <s v="Standard Class"/>
    <s v="AC-10615"/>
    <s v="Ann Chong"/>
    <x v="1"/>
    <s v="United States"/>
    <s v="New York City"/>
    <s v="New York"/>
    <n v="10009"/>
    <x v="3"/>
    <s v="FUR-TA-10001889"/>
    <x v="0"/>
    <x v="3"/>
    <s v="Bush Advantage Collection Racetrack Conference Table"/>
    <n v="254.52600000000001"/>
    <n v="1"/>
    <x v="10"/>
    <n v="-93.3262"/>
    <x v="15"/>
    <x v="3"/>
  </r>
  <r>
    <n v="1950"/>
    <s v="CA-2017-157987"/>
    <d v="2017-09-02T00:00:00"/>
    <d v="2017-06-09T00:00:00"/>
    <s v="Standard Class"/>
    <s v="AC-10615"/>
    <s v="Ann Chong"/>
    <x v="1"/>
    <s v="United States"/>
    <s v="New York City"/>
    <s v="New York"/>
    <n v="10009"/>
    <x v="3"/>
    <s v="OFF-AP-10000358"/>
    <x v="1"/>
    <x v="9"/>
    <s v="Fellowes Basic Home/Office Series Surge Protectors"/>
    <n v="12.98"/>
    <n v="1"/>
    <x v="0"/>
    <n v="3.7642000000000002"/>
    <x v="15"/>
    <x v="3"/>
  </r>
  <r>
    <n v="1951"/>
    <s v="CA-2017-157987"/>
    <d v="2017-09-02T00:00:00"/>
    <d v="2017-06-09T00:00:00"/>
    <s v="Standard Class"/>
    <s v="AC-10615"/>
    <s v="Ann Chong"/>
    <x v="1"/>
    <s v="United States"/>
    <s v="New York City"/>
    <s v="New York"/>
    <n v="10009"/>
    <x v="3"/>
    <s v="OFF-BI-10004970"/>
    <x v="1"/>
    <x v="8"/>
    <s v="ACCOHIDE 3-Ring Binder, Blue, 1&quot;"/>
    <n v="26.431999999999999"/>
    <n v="8"/>
    <x v="2"/>
    <n v="8.9207999999999998"/>
    <x v="15"/>
    <x v="3"/>
  </r>
  <r>
    <n v="1952"/>
    <s v="CA-2017-157987"/>
    <d v="2017-09-02T00:00:00"/>
    <d v="2017-06-09T00:00:00"/>
    <s v="Standard Class"/>
    <s v="AC-10615"/>
    <s v="Ann Chong"/>
    <x v="1"/>
    <s v="United States"/>
    <s v="New York City"/>
    <s v="New York"/>
    <n v="10009"/>
    <x v="3"/>
    <s v="TEC-PH-10003885"/>
    <x v="2"/>
    <x v="7"/>
    <s v="Cisco SPA508G"/>
    <n v="197.97"/>
    <n v="3"/>
    <x v="0"/>
    <n v="57.411299999999997"/>
    <x v="15"/>
    <x v="3"/>
  </r>
  <r>
    <n v="1953"/>
    <s v="CA-2017-157987"/>
    <d v="2017-09-02T00:00:00"/>
    <d v="2017-06-09T00:00:00"/>
    <s v="Standard Class"/>
    <s v="AC-10615"/>
    <s v="Ann Chong"/>
    <x v="1"/>
    <s v="United States"/>
    <s v="New York City"/>
    <s v="New York"/>
    <n v="10009"/>
    <x v="3"/>
    <s v="OFF-LA-10001641"/>
    <x v="1"/>
    <x v="2"/>
    <s v="Avery 518"/>
    <n v="18.899999999999999"/>
    <n v="6"/>
    <x v="0"/>
    <n v="9.0719999999999992"/>
    <x v="15"/>
    <x v="3"/>
  </r>
  <r>
    <n v="1954"/>
    <s v="CA-2017-157987"/>
    <d v="2017-09-02T00:00:00"/>
    <d v="2017-06-09T00:00:00"/>
    <s v="Standard Class"/>
    <s v="AC-10615"/>
    <s v="Ann Chong"/>
    <x v="1"/>
    <s v="United States"/>
    <s v="New York City"/>
    <s v="New York"/>
    <n v="10009"/>
    <x v="3"/>
    <s v="FUR-CH-10003379"/>
    <x v="0"/>
    <x v="1"/>
    <s v="Global Commerce Series High-Back Swivel/Tilt Chairs"/>
    <n v="1282.4100000000001"/>
    <n v="5"/>
    <x v="9"/>
    <n v="213.73500000000001"/>
    <x v="15"/>
    <x v="3"/>
  </r>
  <r>
    <n v="1955"/>
    <s v="CA-2017-157987"/>
    <d v="2017-09-02T00:00:00"/>
    <d v="2017-06-09T00:00:00"/>
    <s v="Standard Class"/>
    <s v="AC-10615"/>
    <s v="Ann Chong"/>
    <x v="1"/>
    <s v="United States"/>
    <s v="New York City"/>
    <s v="New York"/>
    <n v="10009"/>
    <x v="3"/>
    <s v="OFF-AR-10004582"/>
    <x v="1"/>
    <x v="6"/>
    <s v="BIC Brite Liner Grip Highlighters"/>
    <n v="4.92"/>
    <n v="3"/>
    <x v="0"/>
    <n v="2.214"/>
    <x v="15"/>
    <x v="3"/>
  </r>
  <r>
    <n v="1956"/>
    <s v="CA-2017-157987"/>
    <d v="2017-09-02T00:00:00"/>
    <d v="2017-06-09T00:00:00"/>
    <s v="Standard Class"/>
    <s v="AC-10615"/>
    <s v="Ann Chong"/>
    <x v="1"/>
    <s v="United States"/>
    <s v="New York City"/>
    <s v="New York"/>
    <n v="10009"/>
    <x v="3"/>
    <s v="TEC-AC-10002842"/>
    <x v="2"/>
    <x v="11"/>
    <s v="WD My Passport Ultra 2TB Portable External Hard Drive"/>
    <n v="238"/>
    <n v="2"/>
    <x v="0"/>
    <n v="38.08"/>
    <x v="15"/>
    <x v="3"/>
  </r>
  <r>
    <n v="1957"/>
    <s v="CA-2017-157987"/>
    <d v="2017-09-02T00:00:00"/>
    <d v="2017-06-09T00:00:00"/>
    <s v="Standard Class"/>
    <s v="AC-10615"/>
    <s v="Ann Chong"/>
    <x v="1"/>
    <s v="United States"/>
    <s v="New York City"/>
    <s v="New York"/>
    <n v="10009"/>
    <x v="3"/>
    <s v="TEC-AC-10000109"/>
    <x v="2"/>
    <x v="11"/>
    <s v="Sony Micro Vault Click 16 GB USB 2.0 Flash Drive"/>
    <n v="167.97"/>
    <n v="3"/>
    <x v="0"/>
    <n v="40.312800000000003"/>
    <x v="15"/>
    <x v="3"/>
  </r>
  <r>
    <n v="1958"/>
    <s v="CA-2017-157987"/>
    <d v="2017-09-02T00:00:00"/>
    <d v="2017-06-09T00:00:00"/>
    <s v="Standard Class"/>
    <s v="AC-10615"/>
    <s v="Ann Chong"/>
    <x v="1"/>
    <s v="United States"/>
    <s v="New York City"/>
    <s v="New York"/>
    <n v="10009"/>
    <x v="3"/>
    <s v="OFF-PA-10003893"/>
    <x v="1"/>
    <x v="10"/>
    <s v="Xerox 1962"/>
    <n v="17.12"/>
    <n v="4"/>
    <x v="0"/>
    <n v="7.7039999999999997"/>
    <x v="15"/>
    <x v="3"/>
  </r>
  <r>
    <n v="1959"/>
    <s v="CA-2017-110905"/>
    <d v="2017-09-10T00:00:00"/>
    <s v="9/15/2017"/>
    <s v="Second Class"/>
    <s v="RW-19690"/>
    <s v="Robert Waldorf"/>
    <x v="0"/>
    <s v="United States"/>
    <s v="Springfield"/>
    <s v="Missouri"/>
    <n v="65807"/>
    <x v="2"/>
    <s v="OFF-BI-10003669"/>
    <x v="1"/>
    <x v="8"/>
    <s v="3M Organizer Strips"/>
    <n v="16.2"/>
    <n v="3"/>
    <x v="0"/>
    <n v="7.7759999999999998"/>
    <x v="15"/>
    <x v="3"/>
  </r>
  <r>
    <n v="1960"/>
    <s v="CA-2017-110905"/>
    <d v="2017-09-10T00:00:00"/>
    <s v="9/15/2017"/>
    <s v="Second Class"/>
    <s v="RW-19690"/>
    <s v="Robert Waldorf"/>
    <x v="0"/>
    <s v="United States"/>
    <s v="Springfield"/>
    <s v="Missouri"/>
    <n v="65807"/>
    <x v="2"/>
    <s v="OFF-AP-10004785"/>
    <x v="1"/>
    <x v="9"/>
    <s v="Holmes Replacement Filter for HEPA Air Cleaner, Medium Room"/>
    <n v="33.99"/>
    <n v="3"/>
    <x v="0"/>
    <n v="14.6157"/>
    <x v="15"/>
    <x v="3"/>
  </r>
  <r>
    <n v="1961"/>
    <s v="CA-2017-110905"/>
    <d v="2017-09-10T00:00:00"/>
    <s v="9/15/2017"/>
    <s v="Second Class"/>
    <s v="RW-19690"/>
    <s v="Robert Waldorf"/>
    <x v="0"/>
    <s v="United States"/>
    <s v="Springfield"/>
    <s v="Missouri"/>
    <n v="65807"/>
    <x v="2"/>
    <s v="TEC-AC-10003023"/>
    <x v="2"/>
    <x v="11"/>
    <s v="Logitech G105 Gaming Keyboard"/>
    <n v="296.85000000000002"/>
    <n v="5"/>
    <x v="0"/>
    <n v="53.433"/>
    <x v="15"/>
    <x v="3"/>
  </r>
  <r>
    <n v="1962"/>
    <s v="CA-2017-110905"/>
    <d v="2017-09-10T00:00:00"/>
    <s v="9/15/2017"/>
    <s v="Second Class"/>
    <s v="RW-19690"/>
    <s v="Robert Waldorf"/>
    <x v="0"/>
    <s v="United States"/>
    <s v="Springfield"/>
    <s v="Missouri"/>
    <n v="65807"/>
    <x v="2"/>
    <s v="TEC-AC-10002217"/>
    <x v="2"/>
    <x v="11"/>
    <s v="Imation†Clip USB†flash drive†- 8 GB"/>
    <n v="112.8"/>
    <n v="6"/>
    <x v="0"/>
    <n v="6.7679999999999998"/>
    <x v="15"/>
    <x v="3"/>
  </r>
  <r>
    <n v="1963"/>
    <s v="CA-2017-110905"/>
    <d v="2017-09-10T00:00:00"/>
    <s v="9/15/2017"/>
    <s v="Second Class"/>
    <s v="RW-19690"/>
    <s v="Robert Waldorf"/>
    <x v="0"/>
    <s v="United States"/>
    <s v="Springfield"/>
    <s v="Missouri"/>
    <n v="65807"/>
    <x v="2"/>
    <s v="OFF-BI-10002954"/>
    <x v="1"/>
    <x v="8"/>
    <s v="Newell 3-Hole Punched Plastic Slotted Magazine Holders for Binders"/>
    <n v="13.71"/>
    <n v="3"/>
    <x v="0"/>
    <n v="6.5808"/>
    <x v="15"/>
    <x v="3"/>
  </r>
  <r>
    <n v="1964"/>
    <s v="CA-2017-110905"/>
    <d v="2017-09-10T00:00:00"/>
    <s v="9/15/2017"/>
    <s v="Second Class"/>
    <s v="RW-19690"/>
    <s v="Robert Waldorf"/>
    <x v="0"/>
    <s v="United States"/>
    <s v="Springfield"/>
    <s v="Missouri"/>
    <n v="65807"/>
    <x v="2"/>
    <s v="OFF-PA-10002586"/>
    <x v="1"/>
    <x v="10"/>
    <s v="Xerox 1970"/>
    <n v="24.9"/>
    <n v="5"/>
    <x v="0"/>
    <n v="11.702999999999999"/>
    <x v="15"/>
    <x v="3"/>
  </r>
  <r>
    <n v="1965"/>
    <s v="CA-2017-110905"/>
    <d v="2017-09-10T00:00:00"/>
    <s v="9/15/2017"/>
    <s v="Second Class"/>
    <s v="RW-19690"/>
    <s v="Robert Waldorf"/>
    <x v="0"/>
    <s v="United States"/>
    <s v="Springfield"/>
    <s v="Missouri"/>
    <n v="65807"/>
    <x v="2"/>
    <s v="OFF-ST-10000025"/>
    <x v="1"/>
    <x v="4"/>
    <s v="Fellowes Stor/Drawer Steel Plus Storage Drawers"/>
    <n v="286.29000000000002"/>
    <n v="3"/>
    <x v="0"/>
    <n v="17.177399999999999"/>
    <x v="15"/>
    <x v="3"/>
  </r>
  <r>
    <n v="1966"/>
    <s v="CA-2017-110905"/>
    <d v="2017-09-10T00:00:00"/>
    <s v="9/15/2017"/>
    <s v="Second Class"/>
    <s v="RW-19690"/>
    <s v="Robert Waldorf"/>
    <x v="0"/>
    <s v="United States"/>
    <s v="Springfield"/>
    <s v="Missouri"/>
    <n v="65807"/>
    <x v="2"/>
    <s v="OFF-AP-10003281"/>
    <x v="1"/>
    <x v="9"/>
    <s v="Acco 6 Outlet Guardian Standard Surge Suppressor"/>
    <n v="24.18"/>
    <n v="2"/>
    <x v="0"/>
    <n v="7.2539999999999996"/>
    <x v="15"/>
    <x v="3"/>
  </r>
  <r>
    <n v="1967"/>
    <s v="CA-2017-165841"/>
    <d v="2017-12-21T00:00:00"/>
    <s v="12/28/2017"/>
    <s v="Standard Class"/>
    <s v="DB-13210"/>
    <s v="Dean Braden"/>
    <x v="0"/>
    <s v="United States"/>
    <s v="Paterson"/>
    <s v="New Jersey"/>
    <n v="7501"/>
    <x v="3"/>
    <s v="TEC-PH-10002103"/>
    <x v="2"/>
    <x v="7"/>
    <s v="Jabra SPEAK 410"/>
    <n v="281.97000000000003"/>
    <n v="3"/>
    <x v="0"/>
    <n v="78.951599999999999"/>
    <x v="22"/>
    <x v="3"/>
  </r>
  <r>
    <n v="1968"/>
    <s v="CA-2017-165841"/>
    <d v="2017-12-21T00:00:00"/>
    <s v="12/28/2017"/>
    <s v="Standard Class"/>
    <s v="DB-13210"/>
    <s v="Dean Braden"/>
    <x v="0"/>
    <s v="United States"/>
    <s v="Paterson"/>
    <s v="New Jersey"/>
    <n v="7501"/>
    <x v="3"/>
    <s v="OFF-SU-10000898"/>
    <x v="1"/>
    <x v="14"/>
    <s v="Acme Hot Forged Carbon Steel Scissors with Nickel-Plated Handles, 3 7/8&quot; Cut, 8&quot;L"/>
    <n v="69.5"/>
    <n v="5"/>
    <x v="0"/>
    <n v="20.155000000000001"/>
    <x v="22"/>
    <x v="3"/>
  </r>
  <r>
    <n v="1969"/>
    <s v="CA-2017-165841"/>
    <d v="2017-12-21T00:00:00"/>
    <s v="12/28/2017"/>
    <s v="Standard Class"/>
    <s v="DB-13210"/>
    <s v="Dean Braden"/>
    <x v="0"/>
    <s v="United States"/>
    <s v="Paterson"/>
    <s v="New Jersey"/>
    <n v="7501"/>
    <x v="3"/>
    <s v="OFF-PA-10001144"/>
    <x v="1"/>
    <x v="10"/>
    <s v="Xerox 1913"/>
    <n v="166.44"/>
    <n v="3"/>
    <x v="0"/>
    <n v="79.891199999999998"/>
    <x v="22"/>
    <x v="3"/>
  </r>
  <r>
    <n v="1970"/>
    <s v="CA-2017-117485"/>
    <d v="2017-09-23T00:00:00"/>
    <s v="9/29/2017"/>
    <s v="Standard Class"/>
    <s v="BD-11320"/>
    <s v="Bill Donatelli"/>
    <x v="0"/>
    <s v="United States"/>
    <s v="Tulsa"/>
    <s v="Oklahoma"/>
    <n v="74133"/>
    <x v="2"/>
    <s v="TEC-AC-10004659"/>
    <x v="2"/>
    <x v="11"/>
    <s v="Imation†Secure+ Hardware Encrypted USB 2.0†Flash Drive; 16GB"/>
    <n v="291.95999999999998"/>
    <n v="4"/>
    <x v="0"/>
    <n v="102.18600000000001"/>
    <x v="15"/>
    <x v="3"/>
  </r>
  <r>
    <n v="1971"/>
    <s v="CA-2017-140242"/>
    <d v="2017-05-06T00:00:00"/>
    <d v="2017-11-05T00:00:00"/>
    <s v="Standard Class"/>
    <s v="ML-17755"/>
    <s v="Max Ludwig"/>
    <x v="2"/>
    <s v="United States"/>
    <s v="Chicago"/>
    <s v="Illinois"/>
    <n v="60623"/>
    <x v="2"/>
    <s v="OFF-AR-10004752"/>
    <x v="1"/>
    <x v="6"/>
    <s v="Blackstonian Pencils"/>
    <n v="6.4080000000000004"/>
    <n v="3"/>
    <x v="2"/>
    <n v="0.64080000000000004"/>
    <x v="24"/>
    <x v="3"/>
  </r>
  <r>
    <n v="1972"/>
    <s v="CA-2017-140242"/>
    <d v="2017-05-06T00:00:00"/>
    <d v="2017-11-05T00:00:00"/>
    <s v="Standard Class"/>
    <s v="ML-17755"/>
    <s v="Max Ludwig"/>
    <x v="2"/>
    <s v="United States"/>
    <s v="Chicago"/>
    <s v="Illinois"/>
    <n v="60623"/>
    <x v="2"/>
    <s v="TEC-AC-10004659"/>
    <x v="2"/>
    <x v="11"/>
    <s v="Imation†Secure+ Hardware Encrypted USB 2.0†Flash Drive; 16GB"/>
    <n v="408.74400000000003"/>
    <n v="7"/>
    <x v="2"/>
    <n v="76.639499999999998"/>
    <x v="24"/>
    <x v="3"/>
  </r>
  <r>
    <n v="1973"/>
    <s v="CA-2014-148950"/>
    <d v="2014-12-14T00:00:00"/>
    <s v="12/19/2014"/>
    <s v="Standard Class"/>
    <s v="JD-16015"/>
    <s v="Joy Daniels"/>
    <x v="0"/>
    <s v="United States"/>
    <s v="Chicago"/>
    <s v="Illinois"/>
    <n v="60610"/>
    <x v="2"/>
    <s v="OFF-BI-10001249"/>
    <x v="1"/>
    <x v="8"/>
    <s v="Avery Heavy-Duty EZD View Binder with Locking Rings"/>
    <n v="5.1040000000000001"/>
    <n v="4"/>
    <x v="3"/>
    <n v="-8.6768000000000001"/>
    <x v="20"/>
    <x v="2"/>
  </r>
  <r>
    <n v="1974"/>
    <s v="CA-2014-148950"/>
    <d v="2014-12-14T00:00:00"/>
    <s v="12/19/2014"/>
    <s v="Standard Class"/>
    <s v="JD-16015"/>
    <s v="Joy Daniels"/>
    <x v="0"/>
    <s v="United States"/>
    <s v="Chicago"/>
    <s v="Illinois"/>
    <n v="60610"/>
    <x v="2"/>
    <s v="OFF-FA-10003059"/>
    <x v="1"/>
    <x v="13"/>
    <s v="Assorted Color Push Pins"/>
    <n v="2.8959999999999999"/>
    <n v="2"/>
    <x v="2"/>
    <n v="0.47060000000000002"/>
    <x v="20"/>
    <x v="2"/>
  </r>
  <r>
    <n v="1975"/>
    <s v="CA-2014-148950"/>
    <d v="2014-12-14T00:00:00"/>
    <s v="12/19/2014"/>
    <s v="Standard Class"/>
    <s v="JD-16015"/>
    <s v="Joy Daniels"/>
    <x v="0"/>
    <s v="United States"/>
    <s v="Chicago"/>
    <s v="Illinois"/>
    <n v="60610"/>
    <x v="2"/>
    <s v="TEC-AC-10002718"/>
    <x v="2"/>
    <x v="11"/>
    <s v="Belkin Standard 104 key USB Keyboard"/>
    <n v="35.015999999999998"/>
    <n v="3"/>
    <x v="2"/>
    <n v="-2.1884999999999999"/>
    <x v="20"/>
    <x v="2"/>
  </r>
  <r>
    <n v="1976"/>
    <s v="CA-2014-110408"/>
    <d v="2014-10-18T00:00:00"/>
    <s v="10/20/2014"/>
    <s v="Second Class"/>
    <s v="AS-10225"/>
    <s v="Alan Schoenberger"/>
    <x v="1"/>
    <s v="United States"/>
    <s v="Montgomery"/>
    <s v="Alabama"/>
    <n v="36116"/>
    <x v="0"/>
    <s v="OFF-ST-10001522"/>
    <x v="1"/>
    <x v="4"/>
    <s v="Gould Plastics 18-Pocket Panel Bin, 34w x 5-1/4d x 20-1/2h"/>
    <n v="275.97000000000003"/>
    <n v="3"/>
    <x v="0"/>
    <n v="11.0388"/>
    <x v="18"/>
    <x v="2"/>
  </r>
  <r>
    <n v="1977"/>
    <s v="CA-2014-110408"/>
    <d v="2014-10-18T00:00:00"/>
    <s v="10/20/2014"/>
    <s v="Second Class"/>
    <s v="AS-10225"/>
    <s v="Alan Schoenberger"/>
    <x v="1"/>
    <s v="United States"/>
    <s v="Montgomery"/>
    <s v="Alabama"/>
    <n v="36116"/>
    <x v="0"/>
    <s v="TEC-PH-10002352"/>
    <x v="2"/>
    <x v="7"/>
    <s v="Avaya IP Phone 1140E VoIP phone"/>
    <n v="1394.95"/>
    <n v="5"/>
    <x v="0"/>
    <n v="362.68700000000001"/>
    <x v="18"/>
    <x v="2"/>
  </r>
  <r>
    <n v="1978"/>
    <s v="CA-2014-110408"/>
    <d v="2014-10-18T00:00:00"/>
    <s v="10/20/2014"/>
    <s v="Second Class"/>
    <s v="AS-10225"/>
    <s v="Alan Schoenberger"/>
    <x v="1"/>
    <s v="United States"/>
    <s v="Montgomery"/>
    <s v="Alabama"/>
    <n v="36116"/>
    <x v="0"/>
    <s v="FUR-CH-10003774"/>
    <x v="0"/>
    <x v="1"/>
    <s v="Global Wood Trimmed Manager's Task Chair, Khaki"/>
    <n v="545.88"/>
    <n v="6"/>
    <x v="0"/>
    <n v="70.964399999999998"/>
    <x v="18"/>
    <x v="2"/>
  </r>
  <r>
    <n v="1979"/>
    <s v="CA-2015-109939"/>
    <d v="2015-05-08T00:00:00"/>
    <d v="2015-12-05T00:00:00"/>
    <s v="Standard Class"/>
    <s v="AA-10375"/>
    <s v="Allen Armold"/>
    <x v="0"/>
    <s v="United States"/>
    <s v="Salem"/>
    <s v="Oregon"/>
    <n v="97301"/>
    <x v="1"/>
    <s v="OFF-AR-10000127"/>
    <x v="1"/>
    <x v="6"/>
    <s v="Newell 321"/>
    <n v="5.2480000000000002"/>
    <n v="2"/>
    <x v="2"/>
    <n v="0.59040000000000004"/>
    <x v="33"/>
    <x v="1"/>
  </r>
  <r>
    <n v="1980"/>
    <s v="CA-2016-112669"/>
    <d v="2016-04-14T00:00:00"/>
    <s v="4/14/2016"/>
    <s v="Same Day"/>
    <s v="KT-16465"/>
    <s v="Kean Takahito"/>
    <x v="0"/>
    <s v="United States"/>
    <s v="Glendale"/>
    <s v="Arizona"/>
    <n v="85301"/>
    <x v="1"/>
    <s v="FUR-CH-10004086"/>
    <x v="0"/>
    <x v="1"/>
    <s v="Hon 4070 Series Pagoda Armless Upholstered Stacking Chairs"/>
    <n v="933.53599999999994"/>
    <n v="4"/>
    <x v="2"/>
    <n v="105.0228"/>
    <x v="25"/>
    <x v="0"/>
  </r>
  <r>
    <n v="1981"/>
    <s v="CA-2016-112669"/>
    <d v="2016-04-14T00:00:00"/>
    <s v="4/14/2016"/>
    <s v="Same Day"/>
    <s v="KT-16465"/>
    <s v="Kean Takahito"/>
    <x v="0"/>
    <s v="United States"/>
    <s v="Glendale"/>
    <s v="Arizona"/>
    <n v="85301"/>
    <x v="1"/>
    <s v="OFF-ST-10001228"/>
    <x v="1"/>
    <x v="4"/>
    <s v="Fellowes Personal Hanging Folder Files, Navy"/>
    <n v="42.975999999999999"/>
    <n v="4"/>
    <x v="2"/>
    <n v="4.2976000000000001"/>
    <x v="25"/>
    <x v="0"/>
  </r>
  <r>
    <n v="1982"/>
    <s v="CA-2015-119592"/>
    <d v="2015-12-14T00:00:00"/>
    <s v="12/16/2015"/>
    <s v="Second Class"/>
    <s v="MM-18280"/>
    <s v="Muhammed MacIntyre"/>
    <x v="1"/>
    <s v="United States"/>
    <s v="Columbus"/>
    <s v="Georgia"/>
    <n v="31907"/>
    <x v="0"/>
    <s v="OFF-BI-10004187"/>
    <x v="1"/>
    <x v="8"/>
    <s v="3-ring staple pack"/>
    <n v="3.76"/>
    <n v="2"/>
    <x v="0"/>
    <n v="1.8048"/>
    <x v="14"/>
    <x v="1"/>
  </r>
  <r>
    <n v="1983"/>
    <s v="CA-2014-122749"/>
    <d v="2014-12-03T00:00:00"/>
    <d v="2014-09-12T00:00:00"/>
    <s v="Standard Class"/>
    <s v="NG-18430"/>
    <s v="Nathan Gelder"/>
    <x v="0"/>
    <s v="United States"/>
    <s v="Oklahoma City"/>
    <s v="Oklahoma"/>
    <n v="73120"/>
    <x v="2"/>
    <s v="TEC-PH-10003811"/>
    <x v="2"/>
    <x v="7"/>
    <s v="Jabra Supreme Plus Driver Edition†Headset"/>
    <n v="479.96"/>
    <n v="4"/>
    <x v="0"/>
    <n v="134.3888"/>
    <x v="20"/>
    <x v="2"/>
  </r>
  <r>
    <n v="1984"/>
    <s v="CA-2014-164721"/>
    <d v="2014-11-25T00:00:00"/>
    <s v="11/27/2014"/>
    <s v="Second Class"/>
    <s v="LW-16825"/>
    <s v="Laurel Workman"/>
    <x v="1"/>
    <s v="United States"/>
    <s v="Brentwood"/>
    <s v="California"/>
    <n v="94513"/>
    <x v="1"/>
    <s v="OFF-AP-10000240"/>
    <x v="1"/>
    <x v="9"/>
    <s v="Belkin F9G930V10-GRY 9 Outlet Surge"/>
    <n v="320.88"/>
    <n v="6"/>
    <x v="0"/>
    <n v="93.055199999999999"/>
    <x v="7"/>
    <x v="2"/>
  </r>
  <r>
    <n v="1985"/>
    <s v="CA-2014-164721"/>
    <d v="2014-11-25T00:00:00"/>
    <s v="11/27/2014"/>
    <s v="Second Class"/>
    <s v="LW-16825"/>
    <s v="Laurel Workman"/>
    <x v="1"/>
    <s v="United States"/>
    <s v="Brentwood"/>
    <s v="California"/>
    <n v="94513"/>
    <x v="1"/>
    <s v="FUR-FU-10001940"/>
    <x v="0"/>
    <x v="5"/>
    <s v="Staple-based wall hangings"/>
    <n v="23.88"/>
    <n v="3"/>
    <x v="0"/>
    <n v="10.507199999999999"/>
    <x v="7"/>
    <x v="2"/>
  </r>
  <r>
    <n v="1986"/>
    <s v="CA-2014-164721"/>
    <d v="2014-11-25T00:00:00"/>
    <s v="11/27/2014"/>
    <s v="Second Class"/>
    <s v="LW-16825"/>
    <s v="Laurel Workman"/>
    <x v="1"/>
    <s v="United States"/>
    <s v="Brentwood"/>
    <s v="California"/>
    <n v="94513"/>
    <x v="1"/>
    <s v="OFF-PA-10000575"/>
    <x v="1"/>
    <x v="10"/>
    <s v="Wirebound Message Books, Four 2 3/4 x 5 White Forms per Page"/>
    <n v="26.76"/>
    <n v="4"/>
    <x v="0"/>
    <n v="12.3096"/>
    <x v="7"/>
    <x v="2"/>
  </r>
  <r>
    <n v="1987"/>
    <s v="CA-2016-147417"/>
    <d v="2016-07-25T00:00:00"/>
    <s v="7/27/2016"/>
    <s v="First Class"/>
    <s v="CB-12415"/>
    <s v="Christy Brittain"/>
    <x v="0"/>
    <s v="United States"/>
    <s v="Columbus"/>
    <s v="Ohio"/>
    <n v="43229"/>
    <x v="3"/>
    <s v="TEC-CO-10001449"/>
    <x v="2"/>
    <x v="16"/>
    <s v="Hewlett Packard LaserJet 3310 Copier"/>
    <n v="1439.9760000000001"/>
    <n v="4"/>
    <x v="10"/>
    <n v="191.99680000000001"/>
    <x v="16"/>
    <x v="0"/>
  </r>
  <r>
    <n v="1988"/>
    <s v="CA-2015-127509"/>
    <d v="2015-11-09T00:00:00"/>
    <s v="11/13/2015"/>
    <s v="Standard Class"/>
    <s v="AS-10090"/>
    <s v="Adam Shillingsburg"/>
    <x v="0"/>
    <s v="United States"/>
    <s v="Springfield"/>
    <s v="Missouri"/>
    <n v="65807"/>
    <x v="2"/>
    <s v="OFF-BI-10002393"/>
    <x v="1"/>
    <x v="8"/>
    <s v="Binder Posts"/>
    <n v="17.22"/>
    <n v="3"/>
    <x v="0"/>
    <n v="7.9211999999999998"/>
    <x v="6"/>
    <x v="1"/>
  </r>
  <r>
    <n v="1989"/>
    <s v="CA-2015-127509"/>
    <d v="2015-11-09T00:00:00"/>
    <s v="11/13/2015"/>
    <s v="Standard Class"/>
    <s v="AS-10090"/>
    <s v="Adam Shillingsburg"/>
    <x v="0"/>
    <s v="United States"/>
    <s v="Springfield"/>
    <s v="Missouri"/>
    <n v="65807"/>
    <x v="2"/>
    <s v="FUR-TA-10002855"/>
    <x v="0"/>
    <x v="3"/>
    <s v="Bevis Round Conference Table Top &amp; Single Column Base"/>
    <n v="1024.3800000000001"/>
    <n v="7"/>
    <x v="0"/>
    <n v="215.1198"/>
    <x v="6"/>
    <x v="1"/>
  </r>
  <r>
    <n v="1990"/>
    <s v="CA-2015-127509"/>
    <d v="2015-11-09T00:00:00"/>
    <s v="11/13/2015"/>
    <s v="Standard Class"/>
    <s v="AS-10090"/>
    <s v="Adam Shillingsburg"/>
    <x v="0"/>
    <s v="United States"/>
    <s v="Springfield"/>
    <s v="Missouri"/>
    <n v="65807"/>
    <x v="2"/>
    <s v="OFF-EN-10000781"/>
    <x v="1"/>
    <x v="12"/>
    <s v="#10- 4 1/8&quot; x 9 1/2&quot; Recycled Envelopes"/>
    <n v="26.22"/>
    <n v="3"/>
    <x v="0"/>
    <n v="12.323399999999999"/>
    <x v="6"/>
    <x v="1"/>
  </r>
  <r>
    <n v="1991"/>
    <s v="CA-2015-127509"/>
    <d v="2015-11-09T00:00:00"/>
    <s v="11/13/2015"/>
    <s v="Standard Class"/>
    <s v="AS-10090"/>
    <s v="Adam Shillingsburg"/>
    <x v="0"/>
    <s v="United States"/>
    <s v="Springfield"/>
    <s v="Missouri"/>
    <n v="65807"/>
    <x v="2"/>
    <s v="OFF-PA-10002160"/>
    <x v="1"/>
    <x v="10"/>
    <s v="Xerox 1978"/>
    <n v="17.34"/>
    <n v="3"/>
    <x v="0"/>
    <n v="8.4966000000000008"/>
    <x v="6"/>
    <x v="1"/>
  </r>
  <r>
    <n v="1992"/>
    <s v="CA-2017-111374"/>
    <d v="2017-02-24T00:00:00"/>
    <s v="2/28/2017"/>
    <s v="Standard Class"/>
    <s v="CB-12415"/>
    <s v="Christy Brittain"/>
    <x v="0"/>
    <s v="United States"/>
    <s v="Philadelphia"/>
    <s v="Pennsylvania"/>
    <n v="19134"/>
    <x v="3"/>
    <s v="OFF-BI-10004970"/>
    <x v="1"/>
    <x v="8"/>
    <s v="ACCOHIDE 3-Ring Binder, Blue, 1&quot;"/>
    <n v="4.9560000000000004"/>
    <n v="4"/>
    <x v="6"/>
    <n v="-3.7995999999999999"/>
    <x v="31"/>
    <x v="3"/>
  </r>
  <r>
    <n v="1993"/>
    <s v="CA-2017-133648"/>
    <d v="2017-06-25T00:00:00"/>
    <d v="2017-02-07T00:00:00"/>
    <s v="Standard Class"/>
    <s v="ML-17755"/>
    <s v="Max Ludwig"/>
    <x v="2"/>
    <s v="United States"/>
    <s v="Springfield"/>
    <s v="Oregon"/>
    <n v="97477"/>
    <x v="1"/>
    <s v="OFF-LA-10003923"/>
    <x v="1"/>
    <x v="2"/>
    <s v="Alphabetical Labels for Top Tab Filing"/>
    <n v="71.040000000000006"/>
    <n v="6"/>
    <x v="2"/>
    <n v="26.64"/>
    <x v="27"/>
    <x v="3"/>
  </r>
  <r>
    <n v="1994"/>
    <s v="CA-2017-133648"/>
    <d v="2017-06-25T00:00:00"/>
    <d v="2017-02-07T00:00:00"/>
    <s v="Standard Class"/>
    <s v="ML-17755"/>
    <s v="Max Ludwig"/>
    <x v="2"/>
    <s v="United States"/>
    <s v="Springfield"/>
    <s v="Oregon"/>
    <n v="97477"/>
    <x v="1"/>
    <s v="OFF-AR-10002257"/>
    <x v="1"/>
    <x v="6"/>
    <s v="Eldon Spacemaker Box, Quick-Snap Lid, Clear"/>
    <n v="5.3440000000000003"/>
    <n v="2"/>
    <x v="2"/>
    <n v="0.73480000000000001"/>
    <x v="27"/>
    <x v="3"/>
  </r>
  <r>
    <n v="1995"/>
    <s v="CA-2017-133648"/>
    <d v="2017-06-25T00:00:00"/>
    <d v="2017-02-07T00:00:00"/>
    <s v="Standard Class"/>
    <s v="ML-17755"/>
    <s v="Max Ludwig"/>
    <x v="2"/>
    <s v="United States"/>
    <s v="Springfield"/>
    <s v="Oregon"/>
    <n v="97477"/>
    <x v="1"/>
    <s v="OFF-FA-10004395"/>
    <x v="1"/>
    <x v="13"/>
    <s v="Plymouth Boxed Rubber Bands by Plymouth"/>
    <n v="11.304"/>
    <n v="3"/>
    <x v="2"/>
    <n v="-2.1194999999999999"/>
    <x v="27"/>
    <x v="3"/>
  </r>
  <r>
    <n v="1996"/>
    <s v="US-2017-147221"/>
    <d v="2017-12-02T00:00:00"/>
    <d v="2017-04-12T00:00:00"/>
    <s v="Second Class"/>
    <s v="JS-16030"/>
    <s v="Joy Smith"/>
    <x v="0"/>
    <s v="United States"/>
    <s v="Houston"/>
    <s v="Texas"/>
    <n v="77036"/>
    <x v="2"/>
    <s v="OFF-AP-10002534"/>
    <x v="1"/>
    <x v="9"/>
    <s v="3.6 Cubic Foot Counter Height Office Refrigerator"/>
    <n v="294.62"/>
    <n v="5"/>
    <x v="3"/>
    <n v="-766.01199999999994"/>
    <x v="22"/>
    <x v="3"/>
  </r>
  <r>
    <n v="1997"/>
    <s v="US-2017-147221"/>
    <d v="2017-12-02T00:00:00"/>
    <d v="2017-04-12T00:00:00"/>
    <s v="Second Class"/>
    <s v="JS-16030"/>
    <s v="Joy Smith"/>
    <x v="0"/>
    <s v="United States"/>
    <s v="Houston"/>
    <s v="Texas"/>
    <n v="77036"/>
    <x v="2"/>
    <s v="FUR-FU-10004020"/>
    <x v="0"/>
    <x v="5"/>
    <s v="Advantus Panel Wall Acrylic Frame"/>
    <n v="8.7520000000000007"/>
    <n v="4"/>
    <x v="7"/>
    <n v="-3.7195999999999998"/>
    <x v="22"/>
    <x v="3"/>
  </r>
  <r>
    <n v="1998"/>
    <s v="CA-2014-131905"/>
    <d v="2014-02-06T00:00:00"/>
    <d v="2014-09-02T00:00:00"/>
    <s v="First Class"/>
    <s v="ND-18460"/>
    <s v="Neil Ducich"/>
    <x v="1"/>
    <s v="United States"/>
    <s v="Chesapeake"/>
    <s v="Virginia"/>
    <n v="23320"/>
    <x v="0"/>
    <s v="OFF-LA-10002787"/>
    <x v="1"/>
    <x v="2"/>
    <s v="Avery 480"/>
    <n v="15"/>
    <n v="4"/>
    <x v="0"/>
    <n v="7.2"/>
    <x v="45"/>
    <x v="2"/>
  </r>
  <r>
    <n v="1999"/>
    <s v="CA-2014-131905"/>
    <d v="2014-02-06T00:00:00"/>
    <d v="2014-09-02T00:00:00"/>
    <s v="First Class"/>
    <s v="ND-18460"/>
    <s v="Neil Ducich"/>
    <x v="1"/>
    <s v="United States"/>
    <s v="Chesapeake"/>
    <s v="Virginia"/>
    <n v="23320"/>
    <x v="0"/>
    <s v="TEC-PH-10003645"/>
    <x v="2"/>
    <x v="7"/>
    <s v="Aastra 57i VoIP phone"/>
    <n v="161.61000000000001"/>
    <n v="1"/>
    <x v="0"/>
    <n v="42.018599999999999"/>
    <x v="45"/>
    <x v="2"/>
  </r>
  <r>
    <n v="2000"/>
    <s v="CA-2014-131905"/>
    <d v="2014-02-06T00:00:00"/>
    <d v="2014-09-02T00:00:00"/>
    <s v="First Class"/>
    <s v="ND-18460"/>
    <s v="Neil Ducich"/>
    <x v="1"/>
    <s v="United States"/>
    <s v="Chesapeake"/>
    <s v="Virginia"/>
    <n v="23320"/>
    <x v="0"/>
    <s v="TEC-PH-10001615"/>
    <x v="2"/>
    <x v="7"/>
    <s v="AT&amp;T CL82213"/>
    <n v="144.94999999999999"/>
    <n v="5"/>
    <x v="0"/>
    <n v="42.035499999999999"/>
    <x v="45"/>
    <x v="2"/>
  </r>
  <r>
    <n v="2001"/>
    <s v="CA-2017-166128"/>
    <d v="2017-04-11T00:00:00"/>
    <s v="4/18/2017"/>
    <s v="Standard Class"/>
    <s v="LW-17215"/>
    <s v="Luke Weiss"/>
    <x v="0"/>
    <s v="United States"/>
    <s v="Pasadena"/>
    <s v="California"/>
    <n v="91104"/>
    <x v="1"/>
    <s v="TEC-AC-10001767"/>
    <x v="2"/>
    <x v="11"/>
    <s v="SanDisk Ultra 64 GB MicroSDHC Class 10 Memory Card"/>
    <n v="199.95"/>
    <n v="5"/>
    <x v="0"/>
    <n v="21.994499999999999"/>
    <x v="4"/>
    <x v="3"/>
  </r>
  <r>
    <n v="2002"/>
    <s v="CA-2017-166128"/>
    <d v="2017-04-11T00:00:00"/>
    <s v="4/18/2017"/>
    <s v="Standard Class"/>
    <s v="LW-17215"/>
    <s v="Luke Weiss"/>
    <x v="0"/>
    <s v="United States"/>
    <s v="Pasadena"/>
    <s v="California"/>
    <n v="91104"/>
    <x v="1"/>
    <s v="OFF-AR-10001221"/>
    <x v="1"/>
    <x v="6"/>
    <s v="Dixon Ticonderoga Erasable Colored Pencil Set, 12-Color"/>
    <n v="41.86"/>
    <n v="7"/>
    <x v="0"/>
    <n v="14.2324"/>
    <x v="4"/>
    <x v="3"/>
  </r>
  <r>
    <n v="2003"/>
    <s v="CA-2017-163510"/>
    <d v="2017-12-25T00:00:00"/>
    <s v="12/28/2017"/>
    <s v="Second Class"/>
    <s v="JW-15955"/>
    <s v="Joni Wasserman"/>
    <x v="0"/>
    <s v="United States"/>
    <s v="Louisville"/>
    <s v="Kentucky"/>
    <n v="40214"/>
    <x v="0"/>
    <s v="OFF-ST-10000563"/>
    <x v="1"/>
    <x v="4"/>
    <s v="Fellowes Bankers Box Stor/Drawer Steel Plus"/>
    <n v="95.94"/>
    <n v="3"/>
    <x v="0"/>
    <n v="9.5939999999999994"/>
    <x v="22"/>
    <x v="3"/>
  </r>
  <r>
    <n v="2004"/>
    <s v="CA-2017-163510"/>
    <d v="2017-12-25T00:00:00"/>
    <s v="12/28/2017"/>
    <s v="Second Class"/>
    <s v="JW-15955"/>
    <s v="Joni Wasserman"/>
    <x v="0"/>
    <s v="United States"/>
    <s v="Louisville"/>
    <s v="Kentucky"/>
    <n v="40214"/>
    <x v="0"/>
    <s v="FUR-CH-10001146"/>
    <x v="0"/>
    <x v="1"/>
    <s v="Global Value Mid-Back Manager's Chair, Gray"/>
    <n v="304.45"/>
    <n v="5"/>
    <x v="0"/>
    <n v="76.112499999999997"/>
    <x v="22"/>
    <x v="3"/>
  </r>
  <r>
    <n v="2005"/>
    <s v="US-2017-143028"/>
    <d v="2017-04-11T00:00:00"/>
    <s v="4/18/2017"/>
    <s v="Standard Class"/>
    <s v="SC-20050"/>
    <s v="Sample Company A"/>
    <x v="2"/>
    <s v="United States"/>
    <s v="Lubbock"/>
    <s v="Texas"/>
    <n v="79424"/>
    <x v="2"/>
    <s v="OFF-BI-10004738"/>
    <x v="1"/>
    <x v="8"/>
    <s v="Flexible Leather- Look Classic Collection Ring Binder"/>
    <n v="11.364000000000001"/>
    <n v="3"/>
    <x v="3"/>
    <n v="-17.045999999999999"/>
    <x v="4"/>
    <x v="3"/>
  </r>
  <r>
    <n v="2006"/>
    <s v="CA-2014-111150"/>
    <d v="2014-12-31T00:00:00"/>
    <d v="2015-04-01T00:00:00"/>
    <s v="Standard Class"/>
    <s v="RW-19630"/>
    <s v="Rob Williams"/>
    <x v="1"/>
    <s v="United States"/>
    <s v="Columbia"/>
    <s v="Missouri"/>
    <n v="65203"/>
    <x v="2"/>
    <s v="OFF-AR-10000034"/>
    <x v="1"/>
    <x v="6"/>
    <s v="BIC Brite Liner Grip Highlighters, Assorted, 5/Pack"/>
    <n v="29.68"/>
    <n v="7"/>
    <x v="0"/>
    <n v="11.575200000000001"/>
    <x v="20"/>
    <x v="2"/>
  </r>
  <r>
    <n v="2007"/>
    <s v="CA-2014-111150"/>
    <d v="2014-12-31T00:00:00"/>
    <d v="2015-04-01T00:00:00"/>
    <s v="Standard Class"/>
    <s v="RW-19630"/>
    <s v="Rob Williams"/>
    <x v="1"/>
    <s v="United States"/>
    <s v="Columbia"/>
    <s v="Missouri"/>
    <n v="65203"/>
    <x v="2"/>
    <s v="TEC-AC-10000290"/>
    <x v="2"/>
    <x v="11"/>
    <s v="Sabrent 4-Port USB 2.0 Hub"/>
    <n v="47.53"/>
    <n v="7"/>
    <x v="0"/>
    <n v="16.1602"/>
    <x v="20"/>
    <x v="2"/>
  </r>
  <r>
    <n v="2008"/>
    <s v="CA-2017-165386"/>
    <d v="2017-08-03T00:00:00"/>
    <d v="2017-04-08T00:00:00"/>
    <s v="First Class"/>
    <s v="CM-12190"/>
    <s v="Charlotte Melton"/>
    <x v="0"/>
    <s v="United States"/>
    <s v="Chicago"/>
    <s v="Illinois"/>
    <n v="60623"/>
    <x v="2"/>
    <s v="FUR-BO-10003034"/>
    <x v="0"/>
    <x v="0"/>
    <s v="O'Sullivan Elevations Bookcase, Cherry Finish"/>
    <n v="183.37200000000001"/>
    <n v="2"/>
    <x v="4"/>
    <n v="-36.674399999999999"/>
    <x v="43"/>
    <x v="3"/>
  </r>
  <r>
    <n v="2009"/>
    <s v="CA-2014-116407"/>
    <d v="2014-11-15T00:00:00"/>
    <s v="11/21/2014"/>
    <s v="Standard Class"/>
    <s v="JF-15190"/>
    <s v="Jamie Frazer"/>
    <x v="0"/>
    <s v="United States"/>
    <s v="Johnson City"/>
    <s v="Tennessee"/>
    <n v="37604"/>
    <x v="0"/>
    <s v="OFF-AR-10001315"/>
    <x v="1"/>
    <x v="6"/>
    <s v="Newell 310"/>
    <n v="4.2240000000000002"/>
    <n v="3"/>
    <x v="2"/>
    <n v="0.47520000000000001"/>
    <x v="7"/>
    <x v="2"/>
  </r>
  <r>
    <n v="2010"/>
    <s v="CA-2014-116407"/>
    <d v="2014-11-15T00:00:00"/>
    <s v="11/21/2014"/>
    <s v="Standard Class"/>
    <s v="JF-15190"/>
    <s v="Jamie Frazer"/>
    <x v="0"/>
    <s v="United States"/>
    <s v="Johnson City"/>
    <s v="Tennessee"/>
    <n v="37604"/>
    <x v="0"/>
    <s v="OFF-AP-10002118"/>
    <x v="1"/>
    <x v="9"/>
    <s v="1.7 Cubic Foot Compact &quot;Cube&quot; Office Refrigerators"/>
    <n v="333.05599999999998"/>
    <n v="2"/>
    <x v="2"/>
    <n v="29.142399999999999"/>
    <x v="7"/>
    <x v="2"/>
  </r>
  <r>
    <n v="2011"/>
    <s v="CA-2014-116407"/>
    <d v="2014-11-15T00:00:00"/>
    <s v="11/21/2014"/>
    <s v="Standard Class"/>
    <s v="JF-15190"/>
    <s v="Jamie Frazer"/>
    <x v="0"/>
    <s v="United States"/>
    <s v="Johnson City"/>
    <s v="Tennessee"/>
    <n v="37604"/>
    <x v="0"/>
    <s v="OFF-PA-10002137"/>
    <x v="1"/>
    <x v="10"/>
    <s v="Southworth 100% RÈsumÈ Paper, 24lb."/>
    <n v="24.896000000000001"/>
    <n v="4"/>
    <x v="2"/>
    <n v="7.78"/>
    <x v="7"/>
    <x v="2"/>
  </r>
  <r>
    <n v="2012"/>
    <s v="CA-2015-155761"/>
    <d v="2015-12-11T00:00:00"/>
    <d v="2015-11-12T00:00:00"/>
    <s v="Same Day"/>
    <s v="SC-20800"/>
    <s v="Stuart Calhoun"/>
    <x v="0"/>
    <s v="United States"/>
    <s v="Houston"/>
    <s v="Texas"/>
    <n v="77041"/>
    <x v="2"/>
    <s v="TEC-AC-10001606"/>
    <x v="2"/>
    <x v="11"/>
    <s v="Logitech Wireless Performance Mouse MX for PC and Mac"/>
    <n v="159.98400000000001"/>
    <n v="2"/>
    <x v="2"/>
    <n v="35.996400000000001"/>
    <x v="14"/>
    <x v="1"/>
  </r>
  <r>
    <n v="2013"/>
    <s v="CA-2015-155761"/>
    <d v="2015-12-11T00:00:00"/>
    <d v="2015-11-12T00:00:00"/>
    <s v="Same Day"/>
    <s v="SC-20800"/>
    <s v="Stuart Calhoun"/>
    <x v="0"/>
    <s v="United States"/>
    <s v="Houston"/>
    <s v="Texas"/>
    <n v="77041"/>
    <x v="2"/>
    <s v="OFF-ST-10000943"/>
    <x v="1"/>
    <x v="4"/>
    <s v="Eldon ProFile File 'N Store Portable File Tub Letter/Legal Size Black"/>
    <n v="46.344000000000001"/>
    <n v="3"/>
    <x v="2"/>
    <n v="4.6344000000000003"/>
    <x v="14"/>
    <x v="1"/>
  </r>
  <r>
    <n v="2014"/>
    <s v="CA-2016-145905"/>
    <d v="2016-09-18T00:00:00"/>
    <s v="9/23/2016"/>
    <s v="Standard Class"/>
    <s v="AM-10705"/>
    <s v="Anne McFarland"/>
    <x v="0"/>
    <s v="United States"/>
    <s v="Auburn"/>
    <s v="Alabama"/>
    <n v="36830"/>
    <x v="0"/>
    <s v="FUR-CH-10001854"/>
    <x v="0"/>
    <x v="1"/>
    <s v="Office Star - Professional Matrix Back Chair with 2-to-1 Synchro Tilt and Mesh Fabric Seat"/>
    <n v="350.98"/>
    <n v="1"/>
    <x v="0"/>
    <n v="84.235200000000006"/>
    <x v="21"/>
    <x v="0"/>
  </r>
  <r>
    <n v="2015"/>
    <s v="CA-2016-145905"/>
    <d v="2016-09-18T00:00:00"/>
    <s v="9/23/2016"/>
    <s v="Standard Class"/>
    <s v="AM-10705"/>
    <s v="Anne McFarland"/>
    <x v="0"/>
    <s v="United States"/>
    <s v="Auburn"/>
    <s v="Alabama"/>
    <n v="36830"/>
    <x v="0"/>
    <s v="OFF-PA-10000533"/>
    <x v="1"/>
    <x v="10"/>
    <s v="Southworth Parchment Paper &amp; Envelopes"/>
    <n v="13.08"/>
    <n v="2"/>
    <x v="0"/>
    <n v="6.0167999999999999"/>
    <x v="21"/>
    <x v="0"/>
  </r>
  <r>
    <n v="2016"/>
    <s v="CA-2016-145905"/>
    <d v="2016-09-18T00:00:00"/>
    <s v="9/23/2016"/>
    <s v="Standard Class"/>
    <s v="AM-10705"/>
    <s v="Anne McFarland"/>
    <x v="0"/>
    <s v="United States"/>
    <s v="Auburn"/>
    <s v="Alabama"/>
    <n v="36830"/>
    <x v="0"/>
    <s v="OFF-ST-10003716"/>
    <x v="1"/>
    <x v="4"/>
    <s v="Tennsco Double-Tier Lockers"/>
    <n v="900.08"/>
    <n v="4"/>
    <x v="0"/>
    <n v="117.0104"/>
    <x v="21"/>
    <x v="0"/>
  </r>
  <r>
    <n v="2017"/>
    <s v="CA-2015-113110"/>
    <d v="2015-03-19T00:00:00"/>
    <s v="3/23/2015"/>
    <s v="Standard Class"/>
    <s v="BK-11260"/>
    <s v="Berenike Kampe"/>
    <x v="0"/>
    <s v="United States"/>
    <s v="San Bernardino"/>
    <s v="California"/>
    <n v="92404"/>
    <x v="1"/>
    <s v="OFF-BI-10000088"/>
    <x v="1"/>
    <x v="8"/>
    <s v="GBC Imprintable Covers"/>
    <n v="17.568000000000001"/>
    <n v="2"/>
    <x v="2"/>
    <n v="6.3684000000000003"/>
    <x v="29"/>
    <x v="1"/>
  </r>
  <r>
    <n v="2018"/>
    <s v="CA-2015-113110"/>
    <d v="2015-03-19T00:00:00"/>
    <s v="3/23/2015"/>
    <s v="Standard Class"/>
    <s v="BK-11260"/>
    <s v="Berenike Kampe"/>
    <x v="0"/>
    <s v="United States"/>
    <s v="San Bernardino"/>
    <s v="California"/>
    <n v="92404"/>
    <x v="1"/>
    <s v="OFF-LA-10000240"/>
    <x v="1"/>
    <x v="2"/>
    <s v="Self-Adhesive Address Labels for Typewriters by Universal"/>
    <n v="14.62"/>
    <n v="2"/>
    <x v="0"/>
    <n v="6.8714000000000004"/>
    <x v="29"/>
    <x v="1"/>
  </r>
  <r>
    <n v="2019"/>
    <s v="CA-2015-113110"/>
    <d v="2015-03-19T00:00:00"/>
    <s v="3/23/2015"/>
    <s v="Standard Class"/>
    <s v="BK-11260"/>
    <s v="Berenike Kampe"/>
    <x v="0"/>
    <s v="United States"/>
    <s v="San Bernardino"/>
    <s v="California"/>
    <n v="92404"/>
    <x v="1"/>
    <s v="OFF-SU-10001165"/>
    <x v="1"/>
    <x v="14"/>
    <s v="Acme Elite Stainless Steel Scissors"/>
    <n v="33.36"/>
    <n v="4"/>
    <x v="0"/>
    <n v="8.6736000000000004"/>
    <x v="29"/>
    <x v="1"/>
  </r>
  <r>
    <n v="2020"/>
    <s v="CA-2015-113110"/>
    <d v="2015-03-19T00:00:00"/>
    <s v="3/23/2015"/>
    <s v="Standard Class"/>
    <s v="BK-11260"/>
    <s v="Berenike Kampe"/>
    <x v="0"/>
    <s v="United States"/>
    <s v="San Bernardino"/>
    <s v="California"/>
    <n v="92404"/>
    <x v="1"/>
    <s v="OFF-PA-10002749"/>
    <x v="1"/>
    <x v="10"/>
    <s v="Wirebound Message Books, 5-1/2 x 4 Forms, 2 or 4 Forms per Page"/>
    <n v="40.14"/>
    <n v="6"/>
    <x v="0"/>
    <n v="19.668600000000001"/>
    <x v="29"/>
    <x v="1"/>
  </r>
  <r>
    <n v="2021"/>
    <s v="CA-2016-168354"/>
    <d v="2016-09-19T00:00:00"/>
    <s v="9/21/2016"/>
    <s v="First Class"/>
    <s v="RH-19510"/>
    <s v="Rick Huthwaite"/>
    <x v="2"/>
    <s v="United States"/>
    <s v="Providence"/>
    <s v="Rhode Island"/>
    <n v="2908"/>
    <x v="3"/>
    <s v="OFF-ST-10001490"/>
    <x v="1"/>
    <x v="4"/>
    <s v="Hot File 7-Pocket, Floor Stand"/>
    <n v="1606.23"/>
    <n v="9"/>
    <x v="0"/>
    <n v="481.86900000000003"/>
    <x v="21"/>
    <x v="0"/>
  </r>
  <r>
    <n v="2022"/>
    <s v="CA-2016-168354"/>
    <d v="2016-09-19T00:00:00"/>
    <s v="9/21/2016"/>
    <s v="First Class"/>
    <s v="RH-19510"/>
    <s v="Rick Huthwaite"/>
    <x v="2"/>
    <s v="United States"/>
    <s v="Providence"/>
    <s v="Rhode Island"/>
    <n v="2908"/>
    <x v="3"/>
    <s v="OFF-PA-10002377"/>
    <x v="1"/>
    <x v="10"/>
    <s v="Adams Telephone Message Book W/Dividers/Space For Phone Numbers, 5 1/4&quot;X8 1/2&quot;, 200/Messages"/>
    <n v="17.04"/>
    <n v="3"/>
    <x v="0"/>
    <n v="7.6680000000000001"/>
    <x v="21"/>
    <x v="0"/>
  </r>
  <r>
    <n v="2023"/>
    <s v="CA-2016-168354"/>
    <d v="2016-09-19T00:00:00"/>
    <s v="9/21/2016"/>
    <s v="First Class"/>
    <s v="RH-19510"/>
    <s v="Rick Huthwaite"/>
    <x v="2"/>
    <s v="United States"/>
    <s v="Providence"/>
    <s v="Rhode Island"/>
    <n v="2908"/>
    <x v="3"/>
    <s v="OFF-BI-10004826"/>
    <x v="1"/>
    <x v="8"/>
    <s v="JM Magazine Binder"/>
    <n v="49.53"/>
    <n v="3"/>
    <x v="0"/>
    <n v="23.7744"/>
    <x v="21"/>
    <x v="0"/>
  </r>
  <r>
    <n v="2024"/>
    <s v="CA-2016-168354"/>
    <d v="2016-09-19T00:00:00"/>
    <s v="9/21/2016"/>
    <s v="First Class"/>
    <s v="RH-19510"/>
    <s v="Rick Huthwaite"/>
    <x v="2"/>
    <s v="United States"/>
    <s v="Providence"/>
    <s v="Rhode Island"/>
    <n v="2908"/>
    <x v="3"/>
    <s v="FUR-CH-10004675"/>
    <x v="0"/>
    <x v="1"/>
    <s v="Lifetime Advantage Folding Chairs, 4/Carton"/>
    <n v="872.32"/>
    <n v="4"/>
    <x v="0"/>
    <n v="244.24959999999999"/>
    <x v="21"/>
    <x v="0"/>
  </r>
  <r>
    <n v="2025"/>
    <s v="US-2017-111241"/>
    <d v="2017-08-20T00:00:00"/>
    <s v="8/22/2017"/>
    <s v="Second Class"/>
    <s v="GM-14500"/>
    <s v="Gene McClure"/>
    <x v="0"/>
    <s v="United States"/>
    <s v="Fresno"/>
    <s v="California"/>
    <n v="93727"/>
    <x v="1"/>
    <s v="OFF-BI-10002867"/>
    <x v="1"/>
    <x v="8"/>
    <s v="GBC Recycled Regency Composition Covers"/>
    <n v="239.12"/>
    <n v="5"/>
    <x v="2"/>
    <n v="77.713999999999999"/>
    <x v="43"/>
    <x v="3"/>
  </r>
  <r>
    <n v="2026"/>
    <s v="CA-2015-114237"/>
    <d v="2015-03-13T00:00:00"/>
    <s v="3/15/2015"/>
    <s v="First Class"/>
    <s v="MC-17275"/>
    <s v="Marc Crier"/>
    <x v="0"/>
    <s v="United States"/>
    <s v="Seattle"/>
    <s v="Washington"/>
    <n v="98103"/>
    <x v="1"/>
    <s v="FUR-BO-10004409"/>
    <x v="0"/>
    <x v="0"/>
    <s v="Safco Value Mate Series Steel Bookcases, Baked Enamel Finish on Steel, Gray"/>
    <n v="141.96"/>
    <n v="2"/>
    <x v="0"/>
    <n v="39.748800000000003"/>
    <x v="29"/>
    <x v="1"/>
  </r>
  <r>
    <n v="2027"/>
    <s v="CA-2016-113516"/>
    <d v="2016-09-08T00:00:00"/>
    <d v="2016-10-09T00:00:00"/>
    <s v="Second Class"/>
    <s v="VM-21685"/>
    <s v="Valerie Mitchum"/>
    <x v="2"/>
    <s v="United States"/>
    <s v="Lancaster"/>
    <s v="California"/>
    <n v="93534"/>
    <x v="1"/>
    <s v="OFF-BI-10002225"/>
    <x v="1"/>
    <x v="8"/>
    <s v="Square Ring Data Binders, Rigid 75 Pt. Covers, 11&quot; x 14-7/8&quot;"/>
    <n v="33.024000000000001"/>
    <n v="2"/>
    <x v="2"/>
    <n v="11.558400000000001"/>
    <x v="21"/>
    <x v="0"/>
  </r>
  <r>
    <n v="2028"/>
    <s v="CA-2016-113516"/>
    <d v="2016-09-08T00:00:00"/>
    <d v="2016-10-09T00:00:00"/>
    <s v="Second Class"/>
    <s v="VM-21685"/>
    <s v="Valerie Mitchum"/>
    <x v="2"/>
    <s v="United States"/>
    <s v="Lancaster"/>
    <s v="California"/>
    <n v="93534"/>
    <x v="1"/>
    <s v="OFF-BI-10001989"/>
    <x v="1"/>
    <x v="8"/>
    <s v="Premium Transparent Presentation Covers by GBC"/>
    <n v="67.135999999999996"/>
    <n v="4"/>
    <x v="2"/>
    <n v="23.497599999999998"/>
    <x v="21"/>
    <x v="0"/>
  </r>
  <r>
    <n v="2029"/>
    <s v="CA-2015-117961"/>
    <d v="2015-11-26T00:00:00"/>
    <s v="11/30/2015"/>
    <s v="Standard Class"/>
    <s v="GP-14740"/>
    <s v="Guy Phonely"/>
    <x v="1"/>
    <s v="United States"/>
    <s v="Leominster"/>
    <s v="Massachusetts"/>
    <n v="1453"/>
    <x v="3"/>
    <s v="OFF-BI-10000343"/>
    <x v="1"/>
    <x v="8"/>
    <s v="Pressboard Covers with Storage Hooks, 9 1/2&quot; x 11&quot;, Light Blue"/>
    <n v="14.73"/>
    <n v="3"/>
    <x v="0"/>
    <n v="6.9230999999999998"/>
    <x v="6"/>
    <x v="1"/>
  </r>
  <r>
    <n v="2030"/>
    <s v="CA-2015-117961"/>
    <d v="2015-11-26T00:00:00"/>
    <s v="11/30/2015"/>
    <s v="Standard Class"/>
    <s v="GP-14740"/>
    <s v="Guy Phonely"/>
    <x v="1"/>
    <s v="United States"/>
    <s v="Leominster"/>
    <s v="Massachusetts"/>
    <n v="1453"/>
    <x v="3"/>
    <s v="OFF-ST-10001172"/>
    <x v="1"/>
    <x v="4"/>
    <s v="Tennsco Lockers, Sand"/>
    <n v="104.9"/>
    <n v="5"/>
    <x v="0"/>
    <n v="25.175999999999998"/>
    <x v="6"/>
    <x v="1"/>
  </r>
  <r>
    <n v="2031"/>
    <s v="CA-2015-117961"/>
    <d v="2015-11-26T00:00:00"/>
    <s v="11/30/2015"/>
    <s v="Standard Class"/>
    <s v="GP-14740"/>
    <s v="Guy Phonely"/>
    <x v="1"/>
    <s v="United States"/>
    <s v="Leominster"/>
    <s v="Massachusetts"/>
    <n v="1453"/>
    <x v="3"/>
    <s v="OFF-BI-10003707"/>
    <x v="1"/>
    <x v="8"/>
    <s v="Aluminum Screw Posts"/>
    <n v="61.04"/>
    <n v="4"/>
    <x v="0"/>
    <n v="30.52"/>
    <x v="6"/>
    <x v="1"/>
  </r>
  <r>
    <n v="2032"/>
    <s v="CA-2015-117961"/>
    <d v="2015-11-26T00:00:00"/>
    <s v="11/30/2015"/>
    <s v="Standard Class"/>
    <s v="GP-14740"/>
    <s v="Guy Phonely"/>
    <x v="1"/>
    <s v="United States"/>
    <s v="Leominster"/>
    <s v="Massachusetts"/>
    <n v="1453"/>
    <x v="3"/>
    <s v="OFF-PA-10001274"/>
    <x v="1"/>
    <x v="10"/>
    <s v="Loose Memo Sheets"/>
    <n v="10.95"/>
    <n v="3"/>
    <x v="0"/>
    <n v="5.1464999999999996"/>
    <x v="6"/>
    <x v="1"/>
  </r>
  <r>
    <n v="2033"/>
    <s v="CA-2016-128923"/>
    <d v="2016-12-09T00:00:00"/>
    <s v="12/13/2016"/>
    <s v="Standard Class"/>
    <s v="GB-14530"/>
    <s v="George Bell"/>
    <x v="1"/>
    <s v="United States"/>
    <s v="Fort Worth"/>
    <s v="Texas"/>
    <n v="76106"/>
    <x v="2"/>
    <s v="OFF-PA-10002250"/>
    <x v="1"/>
    <x v="10"/>
    <s v="Things To Do Today Pad"/>
    <n v="9.3919999999999995"/>
    <n v="2"/>
    <x v="2"/>
    <n v="3.2871999999999999"/>
    <x v="5"/>
    <x v="0"/>
  </r>
  <r>
    <n v="2034"/>
    <s v="CA-2016-128923"/>
    <d v="2016-12-09T00:00:00"/>
    <s v="12/13/2016"/>
    <s v="Standard Class"/>
    <s v="GB-14530"/>
    <s v="George Bell"/>
    <x v="1"/>
    <s v="United States"/>
    <s v="Fort Worth"/>
    <s v="Texas"/>
    <n v="76106"/>
    <x v="2"/>
    <s v="OFF-AR-10000475"/>
    <x v="1"/>
    <x v="6"/>
    <s v="Hunt BOSTON Vista Battery-Operated Pencil Sharpener, Black"/>
    <n v="9.3279999999999994"/>
    <n v="1"/>
    <x v="2"/>
    <n v="0.81620000000000004"/>
    <x v="5"/>
    <x v="0"/>
  </r>
  <r>
    <n v="2035"/>
    <s v="CA-2017-162481"/>
    <d v="2017-09-25T00:00:00"/>
    <s v="9/29/2017"/>
    <s v="Standard Class"/>
    <s v="CT-11995"/>
    <s v="Carol Triggs"/>
    <x v="0"/>
    <s v="United States"/>
    <s v="Rochester"/>
    <s v="Minnesota"/>
    <n v="55901"/>
    <x v="2"/>
    <s v="OFF-BI-10002976"/>
    <x v="1"/>
    <x v="8"/>
    <s v="ACCOHIDE Binder by Acco"/>
    <n v="8.26"/>
    <n v="2"/>
    <x v="0"/>
    <n v="3.8822000000000001"/>
    <x v="15"/>
    <x v="3"/>
  </r>
  <r>
    <n v="2036"/>
    <s v="CA-2017-162481"/>
    <d v="2017-09-25T00:00:00"/>
    <s v="9/29/2017"/>
    <s v="Standard Class"/>
    <s v="CT-11995"/>
    <s v="Carol Triggs"/>
    <x v="0"/>
    <s v="United States"/>
    <s v="Rochester"/>
    <s v="Minnesota"/>
    <n v="55901"/>
    <x v="2"/>
    <s v="FUR-CH-10003061"/>
    <x v="0"/>
    <x v="1"/>
    <s v="Global Leather Task Chair, Black"/>
    <n v="269.97000000000003"/>
    <n v="3"/>
    <x v="0"/>
    <n v="51.2943"/>
    <x v="15"/>
    <x v="3"/>
  </r>
  <r>
    <n v="2037"/>
    <s v="CA-2015-119214"/>
    <d v="2015-01-23T00:00:00"/>
    <s v="1/27/2015"/>
    <s v="Standard Class"/>
    <s v="CW-11905"/>
    <s v="Carl Weiss"/>
    <x v="2"/>
    <s v="United States"/>
    <s v="Bozeman"/>
    <s v="Montana"/>
    <n v="59715"/>
    <x v="1"/>
    <s v="OFF-PA-10002893"/>
    <x v="1"/>
    <x v="10"/>
    <s v="Wirebound Service Call Books, 5 1/2&quot; x 4&quot;"/>
    <n v="29.04"/>
    <n v="3"/>
    <x v="0"/>
    <n v="13.9392"/>
    <x v="26"/>
    <x v="1"/>
  </r>
  <r>
    <n v="2038"/>
    <s v="CA-2015-119214"/>
    <d v="2015-01-23T00:00:00"/>
    <s v="1/27/2015"/>
    <s v="Standard Class"/>
    <s v="CW-11905"/>
    <s v="Carl Weiss"/>
    <x v="2"/>
    <s v="United States"/>
    <s v="Bozeman"/>
    <s v="Montana"/>
    <n v="59715"/>
    <x v="1"/>
    <s v="OFF-LA-10003077"/>
    <x v="1"/>
    <x v="2"/>
    <s v="Avery 500"/>
    <n v="14.62"/>
    <n v="2"/>
    <x v="0"/>
    <n v="6.8714000000000004"/>
    <x v="26"/>
    <x v="1"/>
  </r>
  <r>
    <n v="2039"/>
    <s v="CA-2015-122287"/>
    <d v="2015-06-18T00:00:00"/>
    <s v="6/23/2015"/>
    <s v="Standard Class"/>
    <s v="SN-20560"/>
    <s v="Skye Norling"/>
    <x v="2"/>
    <s v="United States"/>
    <s v="Peoria"/>
    <s v="Arizona"/>
    <n v="85345"/>
    <x v="1"/>
    <s v="OFF-PA-10001661"/>
    <x v="1"/>
    <x v="10"/>
    <s v="Xerox 1922"/>
    <n v="11.952"/>
    <n v="3"/>
    <x v="2"/>
    <n v="4.3326000000000002"/>
    <x v="40"/>
    <x v="1"/>
  </r>
  <r>
    <n v="2040"/>
    <s v="CA-2015-122287"/>
    <d v="2015-06-18T00:00:00"/>
    <s v="6/23/2015"/>
    <s v="Standard Class"/>
    <s v="SN-20560"/>
    <s v="Skye Norling"/>
    <x v="2"/>
    <s v="United States"/>
    <s v="Peoria"/>
    <s v="Arizona"/>
    <n v="85345"/>
    <x v="1"/>
    <s v="OFF-BI-10004656"/>
    <x v="1"/>
    <x v="8"/>
    <s v="Peel &amp; Stick Add-On Corner Pockets"/>
    <n v="4.5359999999999996"/>
    <n v="7"/>
    <x v="6"/>
    <n v="-3.3264"/>
    <x v="40"/>
    <x v="1"/>
  </r>
  <r>
    <n v="2041"/>
    <s v="CA-2015-122287"/>
    <d v="2015-06-18T00:00:00"/>
    <s v="6/23/2015"/>
    <s v="Standard Class"/>
    <s v="SN-20560"/>
    <s v="Skye Norling"/>
    <x v="2"/>
    <s v="United States"/>
    <s v="Peoria"/>
    <s v="Arizona"/>
    <n v="85345"/>
    <x v="1"/>
    <s v="OFF-BI-10003707"/>
    <x v="1"/>
    <x v="8"/>
    <s v="Aluminum Screw Posts"/>
    <n v="9.1560000000000006"/>
    <n v="2"/>
    <x v="6"/>
    <n v="-6.1040000000000001"/>
    <x v="40"/>
    <x v="1"/>
  </r>
  <r>
    <n v="2042"/>
    <s v="CA-2015-122287"/>
    <d v="2015-06-18T00:00:00"/>
    <s v="6/23/2015"/>
    <s v="Standard Class"/>
    <s v="SN-20560"/>
    <s v="Skye Norling"/>
    <x v="2"/>
    <s v="United States"/>
    <s v="Peoria"/>
    <s v="Arizona"/>
    <n v="85345"/>
    <x v="1"/>
    <s v="FUR-FU-10004973"/>
    <x v="0"/>
    <x v="5"/>
    <s v="Flat Face Poster Frame"/>
    <n v="75.36"/>
    <n v="5"/>
    <x v="2"/>
    <n v="20.724"/>
    <x v="40"/>
    <x v="1"/>
  </r>
  <r>
    <n v="2043"/>
    <s v="CA-2015-104493"/>
    <d v="2015-10-02T00:00:00"/>
    <d v="2015-08-10T00:00:00"/>
    <s v="Standard Class"/>
    <s v="EB-13705"/>
    <s v="Ed Braxton"/>
    <x v="1"/>
    <s v="United States"/>
    <s v="San Diego"/>
    <s v="California"/>
    <n v="92105"/>
    <x v="1"/>
    <s v="OFF-BI-10004817"/>
    <x v="1"/>
    <x v="8"/>
    <s v="GBC Personal VeloBind Strips"/>
    <n v="57.503999999999998"/>
    <n v="6"/>
    <x v="2"/>
    <n v="20.1264"/>
    <x v="2"/>
    <x v="1"/>
  </r>
  <r>
    <n v="2044"/>
    <s v="US-2017-158946"/>
    <d v="2017-11-18T00:00:00"/>
    <s v="11/23/2017"/>
    <s v="Standard Class"/>
    <s v="JW-15220"/>
    <s v="Jane Waco"/>
    <x v="1"/>
    <s v="United States"/>
    <s v="Lakewood"/>
    <s v="Ohio"/>
    <n v="44107"/>
    <x v="3"/>
    <s v="OFF-AR-10001860"/>
    <x v="1"/>
    <x v="6"/>
    <s v="BIC Liqua Brite Liner"/>
    <n v="38.863999999999997"/>
    <n v="7"/>
    <x v="2"/>
    <n v="7.7728000000000002"/>
    <x v="23"/>
    <x v="3"/>
  </r>
  <r>
    <n v="2045"/>
    <s v="CA-2014-129168"/>
    <d v="2014-08-17T00:00:00"/>
    <s v="8/23/2014"/>
    <s v="Standard Class"/>
    <s v="KB-16585"/>
    <s v="Ken Black"/>
    <x v="1"/>
    <s v="United States"/>
    <s v="Houston"/>
    <s v="Texas"/>
    <n v="77095"/>
    <x v="2"/>
    <s v="OFF-PA-10001639"/>
    <x v="1"/>
    <x v="10"/>
    <s v="Xerox 203"/>
    <n v="15.552"/>
    <n v="3"/>
    <x v="2"/>
    <n v="5.4432"/>
    <x v="9"/>
    <x v="2"/>
  </r>
  <r>
    <n v="2046"/>
    <s v="CA-2016-131835"/>
    <d v="2016-07-17T00:00:00"/>
    <s v="7/21/2016"/>
    <s v="Standard Class"/>
    <s v="MC-17590"/>
    <s v="Matt Collister"/>
    <x v="1"/>
    <s v="United States"/>
    <s v="Perth Amboy"/>
    <s v="New Jersey"/>
    <n v="8861"/>
    <x v="3"/>
    <s v="OFF-AP-10004487"/>
    <x v="1"/>
    <x v="9"/>
    <s v="Kensington 4 Outlet MasterPiece Compact Power Control Center"/>
    <n v="162.63999999999999"/>
    <n v="2"/>
    <x v="0"/>
    <n v="45.539200000000001"/>
    <x v="16"/>
    <x v="0"/>
  </r>
  <r>
    <n v="2047"/>
    <s v="CA-2016-131835"/>
    <d v="2016-07-17T00:00:00"/>
    <s v="7/21/2016"/>
    <s v="Standard Class"/>
    <s v="MC-17590"/>
    <s v="Matt Collister"/>
    <x v="1"/>
    <s v="United States"/>
    <s v="Perth Amboy"/>
    <s v="New Jersey"/>
    <n v="8861"/>
    <x v="3"/>
    <s v="TEC-PH-10001760"/>
    <x v="2"/>
    <x v="7"/>
    <s v="Bose SoundLink Bluetooth Speaker"/>
    <n v="597"/>
    <n v="3"/>
    <x v="0"/>
    <n v="280.58999999999997"/>
    <x v="16"/>
    <x v="0"/>
  </r>
  <r>
    <n v="2048"/>
    <s v="CA-2016-131835"/>
    <d v="2016-07-17T00:00:00"/>
    <s v="7/21/2016"/>
    <s v="Standard Class"/>
    <s v="MC-17590"/>
    <s v="Matt Collister"/>
    <x v="1"/>
    <s v="United States"/>
    <s v="Perth Amboy"/>
    <s v="New Jersey"/>
    <n v="8861"/>
    <x v="3"/>
    <s v="OFF-PA-10004071"/>
    <x v="1"/>
    <x v="10"/>
    <s v="Eaton Premium Continuous-Feed Paper, 25% Cotton, Letter Size, White, 1000 Shts/Box"/>
    <n v="55.48"/>
    <n v="1"/>
    <x v="0"/>
    <n v="26.630400000000002"/>
    <x v="16"/>
    <x v="0"/>
  </r>
  <r>
    <n v="2049"/>
    <s v="CA-2015-142237"/>
    <d v="2015-07-11T00:00:00"/>
    <s v="7/13/2015"/>
    <s v="First Class"/>
    <s v="CK-12595"/>
    <s v="Clytie Kelty"/>
    <x v="0"/>
    <s v="United States"/>
    <s v="Philadelphia"/>
    <s v="Pennsylvania"/>
    <n v="19134"/>
    <x v="3"/>
    <s v="FUR-FU-10004848"/>
    <x v="0"/>
    <x v="5"/>
    <s v="Howard Miller 13-3/4&quot; Diameter Brushed Chrome Round Wall Clock"/>
    <n v="289.8"/>
    <n v="7"/>
    <x v="2"/>
    <n v="36.225000000000001"/>
    <x v="38"/>
    <x v="1"/>
  </r>
  <r>
    <n v="2050"/>
    <s v="CA-2015-142237"/>
    <d v="2015-07-11T00:00:00"/>
    <s v="7/13/2015"/>
    <s v="First Class"/>
    <s v="CK-12595"/>
    <s v="Clytie Kelty"/>
    <x v="0"/>
    <s v="United States"/>
    <s v="Philadelphia"/>
    <s v="Pennsylvania"/>
    <n v="19134"/>
    <x v="3"/>
    <s v="OFF-BI-10004022"/>
    <x v="1"/>
    <x v="8"/>
    <s v="Acco Suede Grain Vinyl Round Ring Binder"/>
    <n v="2.5019999999999998"/>
    <n v="3"/>
    <x v="6"/>
    <n v="-2.0015999999999998"/>
    <x v="38"/>
    <x v="1"/>
  </r>
  <r>
    <n v="2051"/>
    <s v="CA-2015-142237"/>
    <d v="2015-07-11T00:00:00"/>
    <s v="7/13/2015"/>
    <s v="First Class"/>
    <s v="CK-12595"/>
    <s v="Clytie Kelty"/>
    <x v="0"/>
    <s v="United States"/>
    <s v="Philadelphia"/>
    <s v="Pennsylvania"/>
    <n v="19134"/>
    <x v="3"/>
    <s v="OFF-BI-10003669"/>
    <x v="1"/>
    <x v="8"/>
    <s v="3M Organizer Strips"/>
    <n v="6.48"/>
    <n v="4"/>
    <x v="6"/>
    <n v="-4.7519999999999998"/>
    <x v="38"/>
    <x v="1"/>
  </r>
  <r>
    <n v="2052"/>
    <s v="CA-2015-142237"/>
    <d v="2015-07-11T00:00:00"/>
    <s v="7/13/2015"/>
    <s v="First Class"/>
    <s v="CK-12595"/>
    <s v="Clytie Kelty"/>
    <x v="0"/>
    <s v="United States"/>
    <s v="Philadelphia"/>
    <s v="Pennsylvania"/>
    <n v="19134"/>
    <x v="3"/>
    <s v="FUR-CH-10003833"/>
    <x v="0"/>
    <x v="1"/>
    <s v="Novimex Fabric Task Chair"/>
    <n v="341.488"/>
    <n v="8"/>
    <x v="4"/>
    <n v="-73.176000000000002"/>
    <x v="38"/>
    <x v="1"/>
  </r>
  <r>
    <n v="2053"/>
    <s v="CA-2015-142237"/>
    <d v="2015-07-11T00:00:00"/>
    <s v="7/13/2015"/>
    <s v="First Class"/>
    <s v="CK-12595"/>
    <s v="Clytie Kelty"/>
    <x v="0"/>
    <s v="United States"/>
    <s v="Philadelphia"/>
    <s v="Pennsylvania"/>
    <n v="19134"/>
    <x v="3"/>
    <s v="OFF-AR-10003732"/>
    <x v="1"/>
    <x v="6"/>
    <s v="Newell 333"/>
    <n v="11.12"/>
    <n v="5"/>
    <x v="2"/>
    <n v="0.83399999999999996"/>
    <x v="38"/>
    <x v="1"/>
  </r>
  <r>
    <n v="2054"/>
    <s v="CA-2015-142237"/>
    <d v="2015-07-11T00:00:00"/>
    <s v="7/13/2015"/>
    <s v="First Class"/>
    <s v="CK-12595"/>
    <s v="Clytie Kelty"/>
    <x v="0"/>
    <s v="United States"/>
    <s v="Philadelphia"/>
    <s v="Pennsylvania"/>
    <n v="19134"/>
    <x v="3"/>
    <s v="FUR-FU-10003142"/>
    <x v="0"/>
    <x v="5"/>
    <s v="Master Big Foot Doorstop, Beige"/>
    <n v="25.344000000000001"/>
    <n v="6"/>
    <x v="2"/>
    <n v="3.4847999999999999"/>
    <x v="38"/>
    <x v="1"/>
  </r>
  <r>
    <n v="2055"/>
    <s v="CA-2016-136434"/>
    <d v="2016-12-01T00:00:00"/>
    <d v="2016-07-12T00:00:00"/>
    <s v="Standard Class"/>
    <s v="RD-19480"/>
    <s v="Rick Duston"/>
    <x v="0"/>
    <s v="United States"/>
    <s v="Richmond"/>
    <s v="Indiana"/>
    <n v="47374"/>
    <x v="2"/>
    <s v="FUR-FU-10001196"/>
    <x v="0"/>
    <x v="5"/>
    <s v="DAX Cubicle Frames - 8x10"/>
    <n v="17.309999999999999"/>
    <n v="3"/>
    <x v="0"/>
    <n v="5.1929999999999996"/>
    <x v="5"/>
    <x v="0"/>
  </r>
  <r>
    <n v="2056"/>
    <s v="CA-2017-120376"/>
    <d v="2017-12-22T00:00:00"/>
    <s v="12/25/2017"/>
    <s v="First Class"/>
    <s v="TP-21130"/>
    <s v="Theone Pippenger"/>
    <x v="0"/>
    <s v="United States"/>
    <s v="Detroit"/>
    <s v="Michigan"/>
    <n v="48227"/>
    <x v="2"/>
    <s v="TEC-AC-10001114"/>
    <x v="2"/>
    <x v="11"/>
    <s v="Microsoft Wireless Mobile Mouse 4000"/>
    <n v="199.95"/>
    <n v="5"/>
    <x v="0"/>
    <n v="63.984000000000002"/>
    <x v="22"/>
    <x v="3"/>
  </r>
  <r>
    <n v="2057"/>
    <s v="CA-2017-120376"/>
    <d v="2017-12-22T00:00:00"/>
    <s v="12/25/2017"/>
    <s v="First Class"/>
    <s v="TP-21130"/>
    <s v="Theone Pippenger"/>
    <x v="0"/>
    <s v="United States"/>
    <s v="Detroit"/>
    <s v="Michigan"/>
    <n v="48227"/>
    <x v="2"/>
    <s v="FUR-CH-10002335"/>
    <x v="0"/>
    <x v="1"/>
    <s v="Hon GuestStacker Chair"/>
    <n v="1586.69"/>
    <n v="7"/>
    <x v="0"/>
    <n v="412.5394"/>
    <x v="22"/>
    <x v="3"/>
  </r>
  <r>
    <n v="2058"/>
    <s v="CA-2017-120376"/>
    <d v="2017-12-22T00:00:00"/>
    <s v="12/25/2017"/>
    <s v="First Class"/>
    <s v="TP-21130"/>
    <s v="Theone Pippenger"/>
    <x v="0"/>
    <s v="United States"/>
    <s v="Detroit"/>
    <s v="Michigan"/>
    <n v="48227"/>
    <x v="2"/>
    <s v="TEC-AC-10000844"/>
    <x v="2"/>
    <x v="11"/>
    <s v="Logitech†Gaming G510s - Keyboard"/>
    <n v="84.99"/>
    <n v="1"/>
    <x v="0"/>
    <n v="30.596399999999999"/>
    <x v="22"/>
    <x v="3"/>
  </r>
  <r>
    <n v="2059"/>
    <s v="CA-2017-120376"/>
    <d v="2017-12-22T00:00:00"/>
    <s v="12/25/2017"/>
    <s v="First Class"/>
    <s v="TP-21130"/>
    <s v="Theone Pippenger"/>
    <x v="0"/>
    <s v="United States"/>
    <s v="Detroit"/>
    <s v="Michigan"/>
    <n v="48227"/>
    <x v="2"/>
    <s v="FUR-TA-10004534"/>
    <x v="0"/>
    <x v="3"/>
    <s v="Bevis 44 x 96 Conference Tables"/>
    <n v="411.8"/>
    <n v="2"/>
    <x v="0"/>
    <n v="70.006"/>
    <x v="22"/>
    <x v="3"/>
  </r>
  <r>
    <n v="2060"/>
    <s v="CA-2014-106439"/>
    <d v="2014-10-31T00:00:00"/>
    <d v="2014-04-11T00:00:00"/>
    <s v="Standard Class"/>
    <s v="GG-14650"/>
    <s v="Greg Guthrie"/>
    <x v="1"/>
    <s v="United States"/>
    <s v="Los Angeles"/>
    <s v="California"/>
    <n v="90049"/>
    <x v="1"/>
    <s v="OFF-FA-10002975"/>
    <x v="1"/>
    <x v="13"/>
    <s v="Staples"/>
    <n v="11.34"/>
    <n v="3"/>
    <x v="0"/>
    <n v="5.2164000000000001"/>
    <x v="18"/>
    <x v="2"/>
  </r>
  <r>
    <n v="2061"/>
    <s v="CA-2014-106439"/>
    <d v="2014-10-31T00:00:00"/>
    <d v="2014-04-11T00:00:00"/>
    <s v="Standard Class"/>
    <s v="GG-14650"/>
    <s v="Greg Guthrie"/>
    <x v="1"/>
    <s v="United States"/>
    <s v="Los Angeles"/>
    <s v="California"/>
    <n v="90049"/>
    <x v="1"/>
    <s v="OFF-ST-10003996"/>
    <x v="1"/>
    <x v="4"/>
    <s v="Letter/Legal File Tote with Clear Snap-On Lid, Black Granite"/>
    <n v="80.3"/>
    <n v="5"/>
    <x v="0"/>
    <n v="20.878"/>
    <x v="18"/>
    <x v="2"/>
  </r>
  <r>
    <n v="2062"/>
    <s v="CA-2014-106439"/>
    <d v="2014-10-31T00:00:00"/>
    <d v="2014-04-11T00:00:00"/>
    <s v="Standard Class"/>
    <s v="GG-14650"/>
    <s v="Greg Guthrie"/>
    <x v="1"/>
    <s v="United States"/>
    <s v="Los Angeles"/>
    <s v="California"/>
    <n v="90049"/>
    <x v="1"/>
    <s v="OFF-BI-10002571"/>
    <x v="1"/>
    <x v="8"/>
    <s v="Avery Framed View Binder, EZD Ring (Locking), Navy, 1 1/2&quot;"/>
    <n v="15.968"/>
    <n v="2"/>
    <x v="2"/>
    <n v="5.3891999999999998"/>
    <x v="18"/>
    <x v="2"/>
  </r>
  <r>
    <n v="2063"/>
    <s v="CA-2014-106439"/>
    <d v="2014-10-31T00:00:00"/>
    <d v="2014-04-11T00:00:00"/>
    <s v="Standard Class"/>
    <s v="GG-14650"/>
    <s v="Greg Guthrie"/>
    <x v="1"/>
    <s v="United States"/>
    <s v="Los Angeles"/>
    <s v="California"/>
    <n v="90049"/>
    <x v="1"/>
    <s v="OFF-PA-10000477"/>
    <x v="1"/>
    <x v="10"/>
    <s v="Xerox 1952"/>
    <n v="64.739999999999995"/>
    <n v="13"/>
    <x v="0"/>
    <n v="30.427800000000001"/>
    <x v="18"/>
    <x v="2"/>
  </r>
  <r>
    <n v="2064"/>
    <s v="CA-2014-106439"/>
    <d v="2014-10-31T00:00:00"/>
    <d v="2014-04-11T00:00:00"/>
    <s v="Standard Class"/>
    <s v="GG-14650"/>
    <s v="Greg Guthrie"/>
    <x v="1"/>
    <s v="United States"/>
    <s v="Los Angeles"/>
    <s v="California"/>
    <n v="90049"/>
    <x v="1"/>
    <s v="OFF-BI-10004209"/>
    <x v="1"/>
    <x v="8"/>
    <s v="Fellowes Twister Kit, Gray/Clear, 3/pkg"/>
    <n v="19.295999999999999"/>
    <n v="3"/>
    <x v="2"/>
    <n v="6.03"/>
    <x v="18"/>
    <x v="2"/>
  </r>
  <r>
    <n v="2065"/>
    <s v="CA-2014-106439"/>
    <d v="2014-10-31T00:00:00"/>
    <d v="2014-04-11T00:00:00"/>
    <s v="Standard Class"/>
    <s v="GG-14650"/>
    <s v="Greg Guthrie"/>
    <x v="1"/>
    <s v="United States"/>
    <s v="Los Angeles"/>
    <s v="California"/>
    <n v="90049"/>
    <x v="1"/>
    <s v="OFF-ST-10001963"/>
    <x v="1"/>
    <x v="4"/>
    <s v="Tennsco Regal Shelving Units"/>
    <n v="405.64"/>
    <n v="4"/>
    <x v="0"/>
    <n v="12.1692"/>
    <x v="18"/>
    <x v="2"/>
  </r>
  <r>
    <n v="2066"/>
    <s v="CA-2014-106439"/>
    <d v="2014-10-31T00:00:00"/>
    <d v="2014-04-11T00:00:00"/>
    <s v="Standard Class"/>
    <s v="GG-14650"/>
    <s v="Greg Guthrie"/>
    <x v="1"/>
    <s v="United States"/>
    <s v="Los Angeles"/>
    <s v="California"/>
    <n v="90049"/>
    <x v="1"/>
    <s v="FUR-CH-10003833"/>
    <x v="0"/>
    <x v="1"/>
    <s v="Novimex Fabric Task Chair"/>
    <n v="146.352"/>
    <n v="3"/>
    <x v="2"/>
    <n v="-9.1470000000000002"/>
    <x v="18"/>
    <x v="2"/>
  </r>
  <r>
    <n v="2067"/>
    <s v="CA-2014-106439"/>
    <d v="2014-10-31T00:00:00"/>
    <d v="2014-04-11T00:00:00"/>
    <s v="Standard Class"/>
    <s v="GG-14650"/>
    <s v="Greg Guthrie"/>
    <x v="1"/>
    <s v="United States"/>
    <s v="Los Angeles"/>
    <s v="California"/>
    <n v="90049"/>
    <x v="1"/>
    <s v="TEC-AC-10004568"/>
    <x v="2"/>
    <x v="11"/>
    <s v="Maxell†LTO Ultrium - 800 GB"/>
    <n v="251.91"/>
    <n v="9"/>
    <x v="0"/>
    <n v="47.862900000000003"/>
    <x v="18"/>
    <x v="2"/>
  </r>
  <r>
    <n v="2068"/>
    <s v="CA-2014-106439"/>
    <d v="2014-10-31T00:00:00"/>
    <d v="2014-04-11T00:00:00"/>
    <s v="Standard Class"/>
    <s v="GG-14650"/>
    <s v="Greg Guthrie"/>
    <x v="1"/>
    <s v="United States"/>
    <s v="Los Angeles"/>
    <s v="California"/>
    <n v="90049"/>
    <x v="1"/>
    <s v="OFF-AR-10001419"/>
    <x v="1"/>
    <x v="6"/>
    <s v="Newell 325"/>
    <n v="12.39"/>
    <n v="3"/>
    <x v="0"/>
    <n v="3.7170000000000001"/>
    <x v="18"/>
    <x v="2"/>
  </r>
  <r>
    <n v="2069"/>
    <s v="CA-2015-133452"/>
    <d v="2015-04-13T00:00:00"/>
    <s v="4/19/2015"/>
    <s v="Standard Class"/>
    <s v="ZC-21910"/>
    <s v="Zuschuss Carroll"/>
    <x v="0"/>
    <s v="United States"/>
    <s v="Pomona"/>
    <s v="California"/>
    <n v="91767"/>
    <x v="1"/>
    <s v="TEC-AC-10002800"/>
    <x v="2"/>
    <x v="11"/>
    <s v="Plantronics Audio 478 Stereo USB Headset"/>
    <n v="199.96"/>
    <n v="4"/>
    <x v="0"/>
    <n v="69.986000000000004"/>
    <x v="19"/>
    <x v="1"/>
  </r>
  <r>
    <n v="2070"/>
    <s v="CA-2015-133452"/>
    <d v="2015-04-13T00:00:00"/>
    <s v="4/19/2015"/>
    <s v="Standard Class"/>
    <s v="ZC-21910"/>
    <s v="Zuschuss Carroll"/>
    <x v="0"/>
    <s v="United States"/>
    <s v="Pomona"/>
    <s v="California"/>
    <n v="91767"/>
    <x v="1"/>
    <s v="FUR-TA-10003954"/>
    <x v="0"/>
    <x v="3"/>
    <s v="Hon 94000 Series Round Tables"/>
    <n v="710.83199999999999"/>
    <n v="3"/>
    <x v="2"/>
    <n v="-97.739400000000003"/>
    <x v="19"/>
    <x v="1"/>
  </r>
  <r>
    <n v="2071"/>
    <s v="CA-2016-146521"/>
    <d v="2016-07-21T00:00:00"/>
    <s v="7/23/2016"/>
    <s v="Second Class"/>
    <s v="CC-12610"/>
    <s v="Corey Catlett"/>
    <x v="1"/>
    <s v="United States"/>
    <s v="Philadelphia"/>
    <s v="Pennsylvania"/>
    <n v="19134"/>
    <x v="3"/>
    <s v="OFF-BI-10000301"/>
    <x v="1"/>
    <x v="8"/>
    <s v="GBC Instant Report Kit"/>
    <n v="1.9410000000000001"/>
    <n v="1"/>
    <x v="6"/>
    <n v="-1.294"/>
    <x v="16"/>
    <x v="0"/>
  </r>
  <r>
    <n v="2072"/>
    <s v="US-2017-110996"/>
    <d v="2017-11-20T00:00:00"/>
    <s v="11/25/2017"/>
    <s v="Standard Class"/>
    <s v="KA-16525"/>
    <s v="Kelly Andreada"/>
    <x v="0"/>
    <s v="United States"/>
    <s v="Ontario"/>
    <s v="California"/>
    <n v="91761"/>
    <x v="1"/>
    <s v="FUR-CH-10003956"/>
    <x v="0"/>
    <x v="1"/>
    <s v="Novimex High-Tech Fabric Mesh Task Chair"/>
    <n v="283.92"/>
    <n v="5"/>
    <x v="2"/>
    <n v="-46.137"/>
    <x v="23"/>
    <x v="3"/>
  </r>
  <r>
    <n v="2073"/>
    <s v="CA-2016-129693"/>
    <d v="2016-11-26T00:00:00"/>
    <d v="2016-02-12T00:00:00"/>
    <s v="Standard Class"/>
    <s v="TC-20980"/>
    <s v="Tamara Chand"/>
    <x v="1"/>
    <s v="United States"/>
    <s v="Seattle"/>
    <s v="Washington"/>
    <n v="98105"/>
    <x v="1"/>
    <s v="OFF-BI-10002954"/>
    <x v="1"/>
    <x v="8"/>
    <s v="Newell 3-Hole Punched Plastic Slotted Magazine Holders for Binders"/>
    <n v="7.3120000000000003"/>
    <n v="2"/>
    <x v="2"/>
    <n v="2.5592000000000001"/>
    <x v="0"/>
    <x v="0"/>
  </r>
  <r>
    <n v="2074"/>
    <s v="CA-2017-122504"/>
    <d v="2017-11-07T00:00:00"/>
    <d v="2017-12-11T00:00:00"/>
    <s v="Second Class"/>
    <s v="DB-13270"/>
    <s v="Deborah Brumfield"/>
    <x v="2"/>
    <s v="United States"/>
    <s v="Brentwood"/>
    <s v="California"/>
    <n v="94513"/>
    <x v="1"/>
    <s v="TEC-AC-10003289"/>
    <x v="2"/>
    <x v="11"/>
    <s v="Anker Ultra-Slim Mini Bluetooth 3.0 Wireless Keyboard"/>
    <n v="59.97"/>
    <n v="3"/>
    <x v="0"/>
    <n v="13.793100000000001"/>
    <x v="23"/>
    <x v="3"/>
  </r>
  <r>
    <n v="2075"/>
    <s v="CA-2017-122504"/>
    <d v="2017-11-07T00:00:00"/>
    <d v="2017-12-11T00:00:00"/>
    <s v="Second Class"/>
    <s v="DB-13270"/>
    <s v="Deborah Brumfield"/>
    <x v="2"/>
    <s v="United States"/>
    <s v="Brentwood"/>
    <s v="California"/>
    <n v="94513"/>
    <x v="1"/>
    <s v="TEC-PH-10002468"/>
    <x v="2"/>
    <x v="7"/>
    <s v="Plantronics CS 50-USB -†headset†- Convertible, Monaural"/>
    <n v="761.54399999999998"/>
    <n v="7"/>
    <x v="2"/>
    <n v="66.635099999999994"/>
    <x v="23"/>
    <x v="3"/>
  </r>
  <r>
    <n v="2076"/>
    <s v="CA-2014-131051"/>
    <d v="2014-12-01T00:00:00"/>
    <d v="2014-05-12T00:00:00"/>
    <s v="Standard Class"/>
    <s v="TR-21325"/>
    <s v="Toby Ritter"/>
    <x v="0"/>
    <s v="United States"/>
    <s v="San Francisco"/>
    <s v="California"/>
    <n v="94122"/>
    <x v="1"/>
    <s v="FUR-FU-10001861"/>
    <x v="0"/>
    <x v="5"/>
    <s v="Floodlight Indoor Halogen Bulbs, 1 Bulb per Pack, 60 Watts"/>
    <n v="58.2"/>
    <n v="3"/>
    <x v="0"/>
    <n v="28.518000000000001"/>
    <x v="20"/>
    <x v="2"/>
  </r>
  <r>
    <n v="2077"/>
    <s v="CA-2017-140676"/>
    <d v="2017-09-12T00:00:00"/>
    <s v="9/15/2017"/>
    <s v="First Class"/>
    <s v="BF-11080"/>
    <s v="Bart Folk"/>
    <x v="0"/>
    <s v="United States"/>
    <s v="Baltimore"/>
    <s v="Maryland"/>
    <n v="21215"/>
    <x v="3"/>
    <s v="OFF-PA-10004082"/>
    <x v="1"/>
    <x v="10"/>
    <s v="Adams Telephone Message Book w/Frequently-Called Numbers Space, 400 Messages per Book"/>
    <n v="39.9"/>
    <n v="5"/>
    <x v="0"/>
    <n v="19.95"/>
    <x v="15"/>
    <x v="3"/>
  </r>
  <r>
    <n v="2078"/>
    <s v="CA-2017-140676"/>
    <d v="2017-09-12T00:00:00"/>
    <s v="9/15/2017"/>
    <s v="First Class"/>
    <s v="BF-11080"/>
    <s v="Bart Folk"/>
    <x v="0"/>
    <s v="United States"/>
    <s v="Baltimore"/>
    <s v="Maryland"/>
    <n v="21215"/>
    <x v="3"/>
    <s v="OFF-AP-10000358"/>
    <x v="1"/>
    <x v="9"/>
    <s v="Fellowes Basic Home/Office Series Surge Protectors"/>
    <n v="90.86"/>
    <n v="7"/>
    <x v="0"/>
    <n v="26.349399999999999"/>
    <x v="15"/>
    <x v="3"/>
  </r>
  <r>
    <n v="2079"/>
    <s v="CA-2017-140676"/>
    <d v="2017-09-12T00:00:00"/>
    <s v="9/15/2017"/>
    <s v="First Class"/>
    <s v="BF-11080"/>
    <s v="Bart Folk"/>
    <x v="0"/>
    <s v="United States"/>
    <s v="Baltimore"/>
    <s v="Maryland"/>
    <n v="21215"/>
    <x v="3"/>
    <s v="OFF-PA-10004243"/>
    <x v="1"/>
    <x v="10"/>
    <s v="Xerox 1939"/>
    <n v="94.85"/>
    <n v="5"/>
    <x v="0"/>
    <n v="45.527999999999999"/>
    <x v="15"/>
    <x v="3"/>
  </r>
  <r>
    <n v="2080"/>
    <s v="CA-2015-120103"/>
    <d v="2015-12-24T00:00:00"/>
    <s v="12/29/2015"/>
    <s v="Standard Class"/>
    <s v="MS-17365"/>
    <s v="Maribeth Schnelling"/>
    <x v="0"/>
    <s v="United States"/>
    <s v="Phoenix"/>
    <s v="Arizona"/>
    <n v="85023"/>
    <x v="1"/>
    <s v="OFF-PA-10001295"/>
    <x v="1"/>
    <x v="10"/>
    <s v="Computer Printout Paper with Letter-Trim Perforations"/>
    <n v="106.232"/>
    <n v="7"/>
    <x v="2"/>
    <n v="37.181199999999997"/>
    <x v="14"/>
    <x v="1"/>
  </r>
  <r>
    <n v="2081"/>
    <s v="CA-2015-120103"/>
    <d v="2015-12-24T00:00:00"/>
    <s v="12/29/2015"/>
    <s v="Standard Class"/>
    <s v="MS-17365"/>
    <s v="Maribeth Schnelling"/>
    <x v="0"/>
    <s v="United States"/>
    <s v="Phoenix"/>
    <s v="Arizona"/>
    <n v="85023"/>
    <x v="1"/>
    <s v="TEC-PH-10002170"/>
    <x v="2"/>
    <x v="7"/>
    <s v="ClearSounds CSC500 Amplified Spirit Phone Corded phone"/>
    <n v="111.98399999999999"/>
    <n v="2"/>
    <x v="2"/>
    <n v="11.198399999999999"/>
    <x v="14"/>
    <x v="1"/>
  </r>
  <r>
    <n v="2082"/>
    <s v="CA-2015-120103"/>
    <d v="2015-12-24T00:00:00"/>
    <s v="12/29/2015"/>
    <s v="Standard Class"/>
    <s v="MS-17365"/>
    <s v="Maribeth Schnelling"/>
    <x v="0"/>
    <s v="United States"/>
    <s v="Phoenix"/>
    <s v="Arizona"/>
    <n v="85023"/>
    <x v="1"/>
    <s v="FUR-FU-10002885"/>
    <x v="0"/>
    <x v="5"/>
    <s v="Magna Visual Magnetic Picture Hangers"/>
    <n v="7.7119999999999997"/>
    <n v="2"/>
    <x v="2"/>
    <n v="1.7352000000000001"/>
    <x v="14"/>
    <x v="1"/>
  </r>
  <r>
    <n v="2083"/>
    <s v="CA-2017-104647"/>
    <d v="2017-02-23T00:00:00"/>
    <d v="2017-01-03T00:00:00"/>
    <s v="Standard Class"/>
    <s v="CK-12595"/>
    <s v="Clytie Kelty"/>
    <x v="0"/>
    <s v="United States"/>
    <s v="Los Angeles"/>
    <s v="California"/>
    <n v="90008"/>
    <x v="1"/>
    <s v="OFF-PA-10002870"/>
    <x v="1"/>
    <x v="10"/>
    <s v="Ampad Phone Message Book, Recycled, 400 Message Capacity, 5 æî x 11î"/>
    <n v="37.44"/>
    <n v="6"/>
    <x v="0"/>
    <n v="16.847999999999999"/>
    <x v="31"/>
    <x v="3"/>
  </r>
  <r>
    <n v="2084"/>
    <s v="CA-2014-110352"/>
    <d v="2014-11-23T00:00:00"/>
    <s v="11/29/2014"/>
    <s v="Standard Class"/>
    <s v="ED-13885"/>
    <s v="Emily Ducich"/>
    <x v="2"/>
    <s v="United States"/>
    <s v="Houston"/>
    <s v="Texas"/>
    <n v="77036"/>
    <x v="2"/>
    <s v="OFF-LA-10003923"/>
    <x v="1"/>
    <x v="2"/>
    <s v="Alphabetical Labels for Top Tab Filing"/>
    <n v="23.68"/>
    <n v="2"/>
    <x v="2"/>
    <n v="8.8800000000000008"/>
    <x v="7"/>
    <x v="2"/>
  </r>
  <r>
    <n v="2085"/>
    <s v="CA-2016-140501"/>
    <d v="2016-06-23T00:00:00"/>
    <s v="6/28/2016"/>
    <s v="Standard Class"/>
    <s v="IM-15070"/>
    <s v="Irene Maddox"/>
    <x v="0"/>
    <s v="United States"/>
    <s v="New York City"/>
    <s v="New York"/>
    <n v="10009"/>
    <x v="3"/>
    <s v="OFF-LA-10003510"/>
    <x v="1"/>
    <x v="2"/>
    <s v="Avery 4027 File Folder Labels for Dot Matrix Printers, 5000 Labels per Box, White"/>
    <n v="122.12"/>
    <n v="4"/>
    <x v="0"/>
    <n v="56.175199999999997"/>
    <x v="1"/>
    <x v="0"/>
  </r>
  <r>
    <n v="2086"/>
    <s v="CA-2016-140501"/>
    <d v="2016-06-23T00:00:00"/>
    <s v="6/28/2016"/>
    <s v="Standard Class"/>
    <s v="IM-15070"/>
    <s v="Irene Maddox"/>
    <x v="0"/>
    <s v="United States"/>
    <s v="New York City"/>
    <s v="New York"/>
    <n v="10009"/>
    <x v="3"/>
    <s v="OFF-LA-10000248"/>
    <x v="1"/>
    <x v="2"/>
    <s v="Avery 52"/>
    <n v="18.45"/>
    <n v="5"/>
    <x v="0"/>
    <n v="8.6715"/>
    <x v="1"/>
    <x v="0"/>
  </r>
  <r>
    <n v="2087"/>
    <s v="CA-2016-140501"/>
    <d v="2016-06-23T00:00:00"/>
    <s v="6/28/2016"/>
    <s v="Standard Class"/>
    <s v="IM-15070"/>
    <s v="Irene Maddox"/>
    <x v="0"/>
    <s v="United States"/>
    <s v="New York City"/>
    <s v="New York"/>
    <n v="10009"/>
    <x v="3"/>
    <s v="OFF-ST-10000060"/>
    <x v="1"/>
    <x v="4"/>
    <s v="Fellowes Bankers Box Staxonsteel Drawer File/Stacking System"/>
    <n v="324.89999999999998"/>
    <n v="5"/>
    <x v="0"/>
    <n v="38.988"/>
    <x v="1"/>
    <x v="0"/>
  </r>
  <r>
    <n v="2088"/>
    <s v="CA-2016-140501"/>
    <d v="2016-06-23T00:00:00"/>
    <s v="6/28/2016"/>
    <s v="Standard Class"/>
    <s v="IM-15070"/>
    <s v="Irene Maddox"/>
    <x v="0"/>
    <s v="United States"/>
    <s v="New York City"/>
    <s v="New York"/>
    <n v="10009"/>
    <x v="3"/>
    <s v="OFF-PA-10003129"/>
    <x v="1"/>
    <x v="10"/>
    <s v="Tops White Computer Printout Paper"/>
    <n v="146.72999999999999"/>
    <n v="3"/>
    <x v="0"/>
    <n v="68.963099999999997"/>
    <x v="1"/>
    <x v="0"/>
  </r>
  <r>
    <n v="2089"/>
    <s v="CA-2016-140501"/>
    <d v="2016-06-23T00:00:00"/>
    <s v="6/28/2016"/>
    <s v="Standard Class"/>
    <s v="IM-15070"/>
    <s v="Irene Maddox"/>
    <x v="0"/>
    <s v="United States"/>
    <s v="New York City"/>
    <s v="New York"/>
    <n v="10009"/>
    <x v="3"/>
    <s v="OFF-FA-10004076"/>
    <x v="1"/>
    <x v="13"/>
    <s v="Translucent Push Pins by OIC"/>
    <n v="3.96"/>
    <n v="2"/>
    <x v="0"/>
    <n v="1.4652000000000001"/>
    <x v="1"/>
    <x v="0"/>
  </r>
  <r>
    <n v="2090"/>
    <s v="CA-2015-139290"/>
    <d v="2015-10-26T00:00:00"/>
    <s v="10/30/2015"/>
    <s v="Standard Class"/>
    <s v="MY-17380"/>
    <s v="Maribeth Yedwab"/>
    <x v="1"/>
    <s v="United States"/>
    <s v="Rancho Cucamonga"/>
    <s v="California"/>
    <n v="91730"/>
    <x v="1"/>
    <s v="OFF-LA-10004008"/>
    <x v="1"/>
    <x v="2"/>
    <s v="Avery 507"/>
    <n v="5.76"/>
    <n v="2"/>
    <x v="0"/>
    <n v="2.6496"/>
    <x v="2"/>
    <x v="1"/>
  </r>
  <r>
    <n v="2091"/>
    <s v="CA-2017-166142"/>
    <d v="2017-07-15T00:00:00"/>
    <s v="7/19/2017"/>
    <s v="Standard Class"/>
    <s v="MM-17260"/>
    <s v="Magdelene Morse"/>
    <x v="0"/>
    <s v="United States"/>
    <s v="Wilmington"/>
    <s v="Delaware"/>
    <n v="19805"/>
    <x v="3"/>
    <s v="OFF-BI-10004094"/>
    <x v="1"/>
    <x v="8"/>
    <s v="GBC Standard Plastic Binding Systems Combs"/>
    <n v="26.55"/>
    <n v="3"/>
    <x v="0"/>
    <n v="13.009499999999999"/>
    <x v="10"/>
    <x v="3"/>
  </r>
  <r>
    <n v="2092"/>
    <s v="CA-2017-166142"/>
    <d v="2017-07-15T00:00:00"/>
    <s v="7/19/2017"/>
    <s v="Standard Class"/>
    <s v="MM-17260"/>
    <s v="Magdelene Morse"/>
    <x v="0"/>
    <s v="United States"/>
    <s v="Wilmington"/>
    <s v="Delaware"/>
    <n v="19805"/>
    <x v="3"/>
    <s v="FUR-TA-10004607"/>
    <x v="0"/>
    <x v="3"/>
    <s v="Hon 2111 Invitation Series Straight Table"/>
    <n v="310.44299999999998"/>
    <n v="3"/>
    <x v="4"/>
    <n v="-48.783900000000003"/>
    <x v="10"/>
    <x v="3"/>
  </r>
  <r>
    <n v="2093"/>
    <s v="CA-2014-145926"/>
    <d v="2014-11-17T00:00:00"/>
    <s v="11/21/2014"/>
    <s v="Standard Class"/>
    <s v="MP-17470"/>
    <s v="Mark Packer"/>
    <x v="2"/>
    <s v="United States"/>
    <s v="Moorhead"/>
    <s v="Minnesota"/>
    <n v="56560"/>
    <x v="2"/>
    <s v="FUR-CH-10004289"/>
    <x v="0"/>
    <x v="1"/>
    <s v="Global Super Steno Chair"/>
    <n v="479.9"/>
    <n v="5"/>
    <x v="0"/>
    <n v="81.582999999999998"/>
    <x v="7"/>
    <x v="2"/>
  </r>
  <r>
    <n v="2094"/>
    <s v="CA-2015-149678"/>
    <d v="2015-04-13T00:00:00"/>
    <s v="4/15/2015"/>
    <s v="Second Class"/>
    <s v="AW-10840"/>
    <s v="Anthony Witt"/>
    <x v="0"/>
    <s v="United States"/>
    <s v="Farmington"/>
    <s v="New Mexico"/>
    <n v="87401"/>
    <x v="1"/>
    <s v="OFF-SU-10004498"/>
    <x v="1"/>
    <x v="14"/>
    <s v="Martin-Yale Premier Letter Opener"/>
    <n v="12.88"/>
    <n v="1"/>
    <x v="0"/>
    <n v="0.38640000000000002"/>
    <x v="19"/>
    <x v="1"/>
  </r>
  <r>
    <n v="2095"/>
    <s v="US-2015-164357"/>
    <d v="2015-11-25T00:00:00"/>
    <s v="11/29/2015"/>
    <s v="Standard Class"/>
    <s v="SF-20065"/>
    <s v="Sandra Flanagan"/>
    <x v="0"/>
    <s v="United States"/>
    <s v="Wilmington"/>
    <s v="North Carolina"/>
    <n v="28403"/>
    <x v="0"/>
    <s v="OFF-AR-10001177"/>
    <x v="1"/>
    <x v="6"/>
    <s v="Newell 349"/>
    <n v="13.12"/>
    <n v="5"/>
    <x v="2"/>
    <n v="1.476"/>
    <x v="6"/>
    <x v="1"/>
  </r>
  <r>
    <n v="2096"/>
    <s v="US-2016-146570"/>
    <d v="2016-05-15T00:00:00"/>
    <s v="5/20/2016"/>
    <s v="Standard Class"/>
    <s v="SN-20710"/>
    <s v="Steve Nguyen"/>
    <x v="2"/>
    <s v="United States"/>
    <s v="Jackson"/>
    <s v="Mississippi"/>
    <n v="39212"/>
    <x v="0"/>
    <s v="OFF-BI-10001718"/>
    <x v="1"/>
    <x v="8"/>
    <s v="GBC DocuBind P50 Personal Binding Machine"/>
    <n v="511.84"/>
    <n v="8"/>
    <x v="0"/>
    <n v="240.56479999999999"/>
    <x v="35"/>
    <x v="0"/>
  </r>
  <r>
    <n v="2097"/>
    <s v="US-2016-146570"/>
    <d v="2016-05-15T00:00:00"/>
    <s v="5/20/2016"/>
    <s v="Standard Class"/>
    <s v="SN-20710"/>
    <s v="Steve Nguyen"/>
    <x v="2"/>
    <s v="United States"/>
    <s v="Jackson"/>
    <s v="Mississippi"/>
    <n v="39212"/>
    <x v="0"/>
    <s v="OFF-AR-10004602"/>
    <x v="1"/>
    <x v="6"/>
    <s v="Boston KS Multi-Size Manual Pencil Sharpener"/>
    <n v="91.96"/>
    <n v="4"/>
    <x v="0"/>
    <n v="25.748799999999999"/>
    <x v="35"/>
    <x v="0"/>
  </r>
  <r>
    <n v="2098"/>
    <s v="US-2016-146570"/>
    <d v="2016-05-15T00:00:00"/>
    <s v="5/20/2016"/>
    <s v="Standard Class"/>
    <s v="SN-20710"/>
    <s v="Steve Nguyen"/>
    <x v="2"/>
    <s v="United States"/>
    <s v="Jackson"/>
    <s v="Mississippi"/>
    <n v="39212"/>
    <x v="0"/>
    <s v="OFF-AR-10003856"/>
    <x v="1"/>
    <x v="6"/>
    <s v="Newell 344"/>
    <n v="8.34"/>
    <n v="3"/>
    <x v="0"/>
    <n v="2.1684000000000001"/>
    <x v="35"/>
    <x v="0"/>
  </r>
  <r>
    <n v="2099"/>
    <s v="CA-2017-124401"/>
    <d v="2017-09-07T00:00:00"/>
    <d v="2017-12-09T00:00:00"/>
    <s v="Standard Class"/>
    <s v="RD-19900"/>
    <s v="Ruben Dartt"/>
    <x v="0"/>
    <s v="United States"/>
    <s v="Portland"/>
    <s v="Oregon"/>
    <n v="97206"/>
    <x v="1"/>
    <s v="OFF-ST-10000649"/>
    <x v="1"/>
    <x v="4"/>
    <s v="Hanging Personal Folder File"/>
    <n v="37.68"/>
    <n v="3"/>
    <x v="2"/>
    <n v="2.355"/>
    <x v="15"/>
    <x v="3"/>
  </r>
  <r>
    <n v="2100"/>
    <s v="CA-2017-124401"/>
    <d v="2017-09-07T00:00:00"/>
    <d v="2017-12-09T00:00:00"/>
    <s v="Standard Class"/>
    <s v="RD-19900"/>
    <s v="Ruben Dartt"/>
    <x v="0"/>
    <s v="United States"/>
    <s v="Portland"/>
    <s v="Oregon"/>
    <n v="97206"/>
    <x v="1"/>
    <s v="TEC-AC-10002926"/>
    <x v="2"/>
    <x v="11"/>
    <s v="Logitech Wireless Marathon Mouse M705"/>
    <n v="279.94400000000002"/>
    <n v="7"/>
    <x v="2"/>
    <n v="80.483900000000006"/>
    <x v="15"/>
    <x v="3"/>
  </r>
  <r>
    <n v="2101"/>
    <s v="US-2014-140116"/>
    <d v="2014-03-10T00:00:00"/>
    <s v="3/17/2014"/>
    <s v="Standard Class"/>
    <s v="KT-16480"/>
    <s v="Kean Thornton"/>
    <x v="0"/>
    <s v="United States"/>
    <s v="Denver"/>
    <s v="Colorado"/>
    <n v="80219"/>
    <x v="1"/>
    <s v="OFF-ST-10000078"/>
    <x v="1"/>
    <x v="4"/>
    <s v="Tennsco 6- and 18-Compartment Lockers"/>
    <n v="636.40800000000002"/>
    <n v="3"/>
    <x v="2"/>
    <n v="-15.9102"/>
    <x v="34"/>
    <x v="2"/>
  </r>
  <r>
    <n v="2102"/>
    <s v="US-2014-140116"/>
    <d v="2014-03-10T00:00:00"/>
    <s v="3/17/2014"/>
    <s v="Standard Class"/>
    <s v="KT-16480"/>
    <s v="Kean Thornton"/>
    <x v="0"/>
    <s v="United States"/>
    <s v="Denver"/>
    <s v="Colorado"/>
    <n v="80219"/>
    <x v="1"/>
    <s v="OFF-AR-10001044"/>
    <x v="1"/>
    <x v="6"/>
    <s v="BOSTON Ranger #55 Pencil Sharpener, Black"/>
    <n v="83.168000000000006"/>
    <n v="4"/>
    <x v="2"/>
    <n v="9.3564000000000007"/>
    <x v="34"/>
    <x v="2"/>
  </r>
  <r>
    <n v="2103"/>
    <s v="CA-2014-123295"/>
    <d v="2014-07-18T00:00:00"/>
    <s v="7/18/2014"/>
    <s v="Same Day"/>
    <s v="AH-10120"/>
    <s v="Adrian Hane"/>
    <x v="2"/>
    <s v="United States"/>
    <s v="Tucson"/>
    <s v="Arizona"/>
    <n v="85705"/>
    <x v="1"/>
    <s v="FUR-CH-10002372"/>
    <x v="0"/>
    <x v="1"/>
    <s v="Office Star - Ergonomically Designed Knee Chair"/>
    <n v="259.13600000000002"/>
    <n v="4"/>
    <x v="2"/>
    <n v="-25.913599999999999"/>
    <x v="39"/>
    <x v="2"/>
  </r>
  <r>
    <n v="2104"/>
    <s v="CA-2017-167101"/>
    <d v="2017-03-24T00:00:00"/>
    <s v="3/28/2017"/>
    <s v="Second Class"/>
    <s v="BM-11650"/>
    <s v="Brian Moss"/>
    <x v="1"/>
    <s v="United States"/>
    <s v="New York City"/>
    <s v="New York"/>
    <n v="10009"/>
    <x v="3"/>
    <s v="OFF-PA-10000357"/>
    <x v="1"/>
    <x v="10"/>
    <s v="Xerox 1888"/>
    <n v="221.92"/>
    <n v="4"/>
    <x v="0"/>
    <n v="106.52160000000001"/>
    <x v="42"/>
    <x v="3"/>
  </r>
  <r>
    <n v="2105"/>
    <s v="CA-2017-167101"/>
    <d v="2017-03-24T00:00:00"/>
    <s v="3/28/2017"/>
    <s v="Second Class"/>
    <s v="BM-11650"/>
    <s v="Brian Moss"/>
    <x v="1"/>
    <s v="United States"/>
    <s v="New York City"/>
    <s v="New York"/>
    <n v="10009"/>
    <x v="3"/>
    <s v="TEC-AC-10001266"/>
    <x v="2"/>
    <x v="11"/>
    <s v="Memorex Micro Travel Drive 8 GB"/>
    <n v="26"/>
    <n v="2"/>
    <x v="0"/>
    <n v="11.7"/>
    <x v="42"/>
    <x v="3"/>
  </r>
  <r>
    <n v="2106"/>
    <s v="US-2014-167633"/>
    <d v="2014-09-30T00:00:00"/>
    <d v="2014-05-10T00:00:00"/>
    <s v="Standard Class"/>
    <s v="BW-11200"/>
    <s v="Ben Wallace"/>
    <x v="0"/>
    <s v="United States"/>
    <s v="Boynton Beach"/>
    <s v="Florida"/>
    <n v="33437"/>
    <x v="0"/>
    <s v="OFF-PA-10004888"/>
    <x v="1"/>
    <x v="10"/>
    <s v="Xerox 217"/>
    <n v="15.552"/>
    <n v="3"/>
    <x v="2"/>
    <n v="5.4432"/>
    <x v="30"/>
    <x v="2"/>
  </r>
  <r>
    <n v="2107"/>
    <s v="US-2014-152723"/>
    <d v="2014-09-26T00:00:00"/>
    <s v="9/26/2014"/>
    <s v="Same Day"/>
    <s v="HG-14965"/>
    <s v="Henry Goldwyn"/>
    <x v="1"/>
    <s v="United States"/>
    <s v="Mesquite"/>
    <s v="Texas"/>
    <n v="75150"/>
    <x v="2"/>
    <s v="OFF-BI-10003460"/>
    <x v="1"/>
    <x v="8"/>
    <s v="Acco 3-Hole Punch"/>
    <n v="0.876"/>
    <n v="1"/>
    <x v="3"/>
    <n v="-1.4016"/>
    <x v="30"/>
    <x v="2"/>
  </r>
  <r>
    <n v="2108"/>
    <s v="CA-2015-164882"/>
    <d v="2015-10-31T00:00:00"/>
    <s v="10/31/2015"/>
    <s v="Same Day"/>
    <s v="SG-20080"/>
    <s v="Sandra Glassco"/>
    <x v="0"/>
    <s v="United States"/>
    <s v="Redlands"/>
    <s v="California"/>
    <n v="92374"/>
    <x v="1"/>
    <s v="OFF-PA-10000157"/>
    <x v="1"/>
    <x v="10"/>
    <s v="Xerox 191"/>
    <n v="19.98"/>
    <n v="1"/>
    <x v="0"/>
    <n v="9.3905999999999992"/>
    <x v="2"/>
    <x v="1"/>
  </r>
  <r>
    <n v="2109"/>
    <s v="CA-2015-164882"/>
    <d v="2015-10-31T00:00:00"/>
    <s v="10/31/2015"/>
    <s v="Same Day"/>
    <s v="SG-20080"/>
    <s v="Sandra Glassco"/>
    <x v="0"/>
    <s v="United States"/>
    <s v="Redlands"/>
    <s v="California"/>
    <n v="92374"/>
    <x v="1"/>
    <s v="OFF-BI-10004519"/>
    <x v="1"/>
    <x v="8"/>
    <s v="GBC DocuBind P100 Manual Binding Machine"/>
    <n v="398.35199999999998"/>
    <n v="3"/>
    <x v="2"/>
    <n v="124.485"/>
    <x v="2"/>
    <x v="1"/>
  </r>
  <r>
    <n v="2110"/>
    <s v="CA-2015-164882"/>
    <d v="2015-10-31T00:00:00"/>
    <s v="10/31/2015"/>
    <s v="Same Day"/>
    <s v="SG-20080"/>
    <s v="Sandra Glassco"/>
    <x v="0"/>
    <s v="United States"/>
    <s v="Redlands"/>
    <s v="California"/>
    <n v="92374"/>
    <x v="1"/>
    <s v="OFF-AR-10004272"/>
    <x v="1"/>
    <x v="6"/>
    <s v="Newell 308"/>
    <n v="5.04"/>
    <n v="3"/>
    <x v="0"/>
    <n v="1.26"/>
    <x v="2"/>
    <x v="1"/>
  </r>
  <r>
    <n v="2111"/>
    <s v="CA-2015-164882"/>
    <d v="2015-10-31T00:00:00"/>
    <s v="10/31/2015"/>
    <s v="Same Day"/>
    <s v="SG-20080"/>
    <s v="Sandra Glassco"/>
    <x v="0"/>
    <s v="United States"/>
    <s v="Redlands"/>
    <s v="California"/>
    <n v="92374"/>
    <x v="1"/>
    <s v="OFF-FA-10000585"/>
    <x v="1"/>
    <x v="13"/>
    <s v="OIC Bulk Pack Metal Binder Clips"/>
    <n v="17.45"/>
    <n v="5"/>
    <x v="0"/>
    <n v="8.0269999999999992"/>
    <x v="2"/>
    <x v="1"/>
  </r>
  <r>
    <n v="2112"/>
    <s v="CA-2015-164882"/>
    <d v="2015-10-31T00:00:00"/>
    <s v="10/31/2015"/>
    <s v="Same Day"/>
    <s v="SG-20080"/>
    <s v="Sandra Glassco"/>
    <x v="0"/>
    <s v="United States"/>
    <s v="Redlands"/>
    <s v="California"/>
    <n v="92374"/>
    <x v="1"/>
    <s v="FUR-CH-10004218"/>
    <x v="0"/>
    <x v="1"/>
    <s v="Global Fabric Manager's Chair, Dark Gray"/>
    <n v="323.13600000000002"/>
    <n v="4"/>
    <x v="2"/>
    <n v="20.196000000000002"/>
    <x v="2"/>
    <x v="1"/>
  </r>
  <r>
    <n v="2113"/>
    <s v="CA-2015-164882"/>
    <d v="2015-10-31T00:00:00"/>
    <s v="10/31/2015"/>
    <s v="Same Day"/>
    <s v="SG-20080"/>
    <s v="Sandra Glassco"/>
    <x v="0"/>
    <s v="United States"/>
    <s v="Redlands"/>
    <s v="California"/>
    <n v="92374"/>
    <x v="1"/>
    <s v="OFF-SU-10004231"/>
    <x v="1"/>
    <x v="14"/>
    <s v="Acme Tagit Stainless Steel Antibacterial Scissors"/>
    <n v="29.7"/>
    <n v="3"/>
    <x v="0"/>
    <n v="8.0190000000000001"/>
    <x v="2"/>
    <x v="1"/>
  </r>
  <r>
    <n v="2114"/>
    <s v="CA-2015-164882"/>
    <d v="2015-10-31T00:00:00"/>
    <s v="10/31/2015"/>
    <s v="Same Day"/>
    <s v="SG-20080"/>
    <s v="Sandra Glassco"/>
    <x v="0"/>
    <s v="United States"/>
    <s v="Redlands"/>
    <s v="California"/>
    <n v="92374"/>
    <x v="1"/>
    <s v="TEC-PH-10001578"/>
    <x v="2"/>
    <x v="7"/>
    <s v="Polycom SoundStation2 EX Conference†phone"/>
    <n v="1295.8399999999999"/>
    <n v="4"/>
    <x v="2"/>
    <n v="145.78200000000001"/>
    <x v="2"/>
    <x v="1"/>
  </r>
  <r>
    <n v="2115"/>
    <s v="CA-2015-164882"/>
    <d v="2015-10-31T00:00:00"/>
    <s v="10/31/2015"/>
    <s v="Same Day"/>
    <s v="SG-20080"/>
    <s v="Sandra Glassco"/>
    <x v="0"/>
    <s v="United States"/>
    <s v="Redlands"/>
    <s v="California"/>
    <n v="92374"/>
    <x v="1"/>
    <s v="OFF-ST-10003638"/>
    <x v="1"/>
    <x v="4"/>
    <s v="Mobile Personal File Cube"/>
    <n v="46.84"/>
    <n v="2"/>
    <x v="0"/>
    <n v="12.646800000000001"/>
    <x v="2"/>
    <x v="1"/>
  </r>
  <r>
    <n v="2116"/>
    <s v="CA-2015-164882"/>
    <d v="2015-10-31T00:00:00"/>
    <s v="10/31/2015"/>
    <s v="Same Day"/>
    <s v="SG-20080"/>
    <s v="Sandra Glassco"/>
    <x v="0"/>
    <s v="United States"/>
    <s v="Redlands"/>
    <s v="California"/>
    <n v="92374"/>
    <x v="1"/>
    <s v="FUR-BO-10002213"/>
    <x v="0"/>
    <x v="0"/>
    <s v="DMI Eclipse Executive Suite Bookcases"/>
    <n v="425.83300000000003"/>
    <n v="1"/>
    <x v="11"/>
    <n v="20.039200000000001"/>
    <x v="2"/>
    <x v="1"/>
  </r>
  <r>
    <n v="2117"/>
    <s v="CA-2015-159786"/>
    <d v="2015-10-12T00:00:00"/>
    <s v="10/17/2015"/>
    <s v="Second Class"/>
    <s v="RK-19300"/>
    <s v="Ralph Kennedy"/>
    <x v="0"/>
    <s v="United States"/>
    <s v="Rochester"/>
    <s v="New York"/>
    <n v="14609"/>
    <x v="3"/>
    <s v="FUR-TA-10001307"/>
    <x v="0"/>
    <x v="3"/>
    <s v="SAFCO PlanMaster Heigh-Adjustable Drafting Table Base, 43w x 30d x 30-37h, Black"/>
    <n v="209.67"/>
    <n v="1"/>
    <x v="10"/>
    <n v="-13.978"/>
    <x v="2"/>
    <x v="1"/>
  </r>
  <r>
    <n v="2118"/>
    <s v="CA-2016-130267"/>
    <d v="2016-09-19T00:00:00"/>
    <s v="9/23/2016"/>
    <s v="Standard Class"/>
    <s v="SW-20245"/>
    <s v="Scot Wooten"/>
    <x v="0"/>
    <s v="United States"/>
    <s v="Stockton"/>
    <s v="California"/>
    <n v="95207"/>
    <x v="1"/>
    <s v="OFF-PA-10002222"/>
    <x v="1"/>
    <x v="10"/>
    <s v="Xerox Color Copier Paper, 11&quot; x 17&quot;, Ream"/>
    <n v="159.88"/>
    <n v="7"/>
    <x v="0"/>
    <n v="73.544799999999995"/>
    <x v="21"/>
    <x v="0"/>
  </r>
  <r>
    <n v="2119"/>
    <s v="CA-2017-155460"/>
    <d v="2017-04-13T00:00:00"/>
    <s v="4/15/2017"/>
    <s v="First Class"/>
    <s v="RW-19630"/>
    <s v="Rob Williams"/>
    <x v="1"/>
    <s v="United States"/>
    <s v="Seattle"/>
    <s v="Washington"/>
    <n v="98105"/>
    <x v="1"/>
    <s v="OFF-PA-10002479"/>
    <x v="1"/>
    <x v="10"/>
    <s v="Xerox 4200 Series MultiUse Premium Copy Paper (20Lb. and 84 Bright)"/>
    <n v="5.28"/>
    <n v="1"/>
    <x v="0"/>
    <n v="2.3759999999999999"/>
    <x v="4"/>
    <x v="3"/>
  </r>
  <r>
    <n v="2120"/>
    <s v="CA-2017-155460"/>
    <d v="2017-04-13T00:00:00"/>
    <s v="4/15/2017"/>
    <s v="First Class"/>
    <s v="RW-19630"/>
    <s v="Rob Williams"/>
    <x v="1"/>
    <s v="United States"/>
    <s v="Seattle"/>
    <s v="Washington"/>
    <n v="98105"/>
    <x v="1"/>
    <s v="OFF-BI-10003091"/>
    <x v="1"/>
    <x v="8"/>
    <s v="GBC DocuBind TL200 Manual Binding Machine"/>
    <n v="895.92"/>
    <n v="5"/>
    <x v="2"/>
    <n v="302.37299999999999"/>
    <x v="4"/>
    <x v="3"/>
  </r>
  <r>
    <n v="2121"/>
    <s v="US-2017-168690"/>
    <d v="2017-01-07T00:00:00"/>
    <s v="1/13/2017"/>
    <s v="Standard Class"/>
    <s v="TS-21085"/>
    <s v="Thais Sissman"/>
    <x v="0"/>
    <s v="United States"/>
    <s v="Ormond Beach"/>
    <s v="Florida"/>
    <n v="32174"/>
    <x v="0"/>
    <s v="OFF-BI-10000145"/>
    <x v="1"/>
    <x v="8"/>
    <s v="Zipper Ring Binder Pockets"/>
    <n v="2.8079999999999998"/>
    <n v="3"/>
    <x v="6"/>
    <n v="-1.9656"/>
    <x v="44"/>
    <x v="3"/>
  </r>
  <r>
    <n v="2122"/>
    <s v="CA-2017-158246"/>
    <d v="2017-11-09T00:00:00"/>
    <d v="2017-11-11T00:00:00"/>
    <s v="First Class"/>
    <s v="JB-15400"/>
    <s v="Jennifer Braxton"/>
    <x v="1"/>
    <s v="United States"/>
    <s v="Sunnyvale"/>
    <s v="California"/>
    <n v="94086"/>
    <x v="1"/>
    <s v="FUR-CH-10003061"/>
    <x v="0"/>
    <x v="1"/>
    <s v="Global Leather Task Chair, Black"/>
    <n v="215.976"/>
    <n v="3"/>
    <x v="2"/>
    <n v="-2.6997"/>
    <x v="23"/>
    <x v="3"/>
  </r>
  <r>
    <n v="2123"/>
    <s v="CA-2017-167381"/>
    <d v="2017-09-22T00:00:00"/>
    <s v="9/24/2017"/>
    <s v="Second Class"/>
    <s v="EH-14005"/>
    <s v="Erica Hernandez"/>
    <x v="2"/>
    <s v="United States"/>
    <s v="Lansing"/>
    <s v="Michigan"/>
    <n v="48911"/>
    <x v="2"/>
    <s v="FUR-BO-10001972"/>
    <x v="0"/>
    <x v="0"/>
    <s v="O'Sullivan 4-Shelf Bookcase in Odessa Pine"/>
    <n v="241.96"/>
    <n v="2"/>
    <x v="0"/>
    <n v="41.133200000000002"/>
    <x v="15"/>
    <x v="3"/>
  </r>
  <r>
    <n v="2124"/>
    <s v="CA-2017-167381"/>
    <d v="2017-09-22T00:00:00"/>
    <s v="9/24/2017"/>
    <s v="Second Class"/>
    <s v="EH-14005"/>
    <s v="Erica Hernandez"/>
    <x v="2"/>
    <s v="United States"/>
    <s v="Lansing"/>
    <s v="Michigan"/>
    <n v="48911"/>
    <x v="2"/>
    <s v="OFF-LA-10000134"/>
    <x v="1"/>
    <x v="2"/>
    <s v="Avery 511"/>
    <n v="27.72"/>
    <n v="9"/>
    <x v="0"/>
    <n v="13.3056"/>
    <x v="15"/>
    <x v="3"/>
  </r>
  <r>
    <n v="2125"/>
    <s v="CA-2017-144862"/>
    <d v="2017-12-01T00:00:00"/>
    <d v="2017-05-12T00:00:00"/>
    <s v="Standard Class"/>
    <s v="EH-14005"/>
    <s v="Erica Hernandez"/>
    <x v="2"/>
    <s v="United States"/>
    <s v="Philadelphia"/>
    <s v="Pennsylvania"/>
    <n v="19143"/>
    <x v="3"/>
    <s v="OFF-EN-10003040"/>
    <x v="1"/>
    <x v="12"/>
    <s v="Quality Park Security Envelopes"/>
    <n v="104.68"/>
    <n v="5"/>
    <x v="2"/>
    <n v="35.329500000000003"/>
    <x v="22"/>
    <x v="3"/>
  </r>
  <r>
    <n v="2126"/>
    <s v="CA-2017-144862"/>
    <d v="2017-12-01T00:00:00"/>
    <d v="2017-05-12T00:00:00"/>
    <s v="Standard Class"/>
    <s v="EH-14005"/>
    <s v="Erica Hernandez"/>
    <x v="2"/>
    <s v="United States"/>
    <s v="Philadelphia"/>
    <s v="Pennsylvania"/>
    <n v="19143"/>
    <x v="3"/>
    <s v="TEC-PH-10000923"/>
    <x v="2"/>
    <x v="7"/>
    <s v="Belkin SportFit Armband For iPhone 5s/5c, Fuchsia"/>
    <n v="62.957999999999998"/>
    <n v="7"/>
    <x v="10"/>
    <n v="9.4436999999999998"/>
    <x v="22"/>
    <x v="3"/>
  </r>
  <r>
    <n v="2127"/>
    <s v="CA-2014-126032"/>
    <d v="2014-06-23T00:00:00"/>
    <s v="6/28/2014"/>
    <s v="Standard Class"/>
    <s v="BS-11665"/>
    <s v="Brian Stugart"/>
    <x v="0"/>
    <s v="United States"/>
    <s v="Philadelphia"/>
    <s v="Pennsylvania"/>
    <n v="19143"/>
    <x v="3"/>
    <s v="TEC-AC-10000158"/>
    <x v="2"/>
    <x v="11"/>
    <s v="Sony 64GB Class 10 Micro SDHC R40 Memory Card"/>
    <n v="86.376000000000005"/>
    <n v="3"/>
    <x v="2"/>
    <n v="1.0797000000000001"/>
    <x v="3"/>
    <x v="2"/>
  </r>
  <r>
    <n v="2128"/>
    <s v="CA-2015-134859"/>
    <d v="2015-10-04T00:00:00"/>
    <d v="2015-09-10T00:00:00"/>
    <s v="Standard Class"/>
    <s v="JK-16120"/>
    <s v="Julie Kriz"/>
    <x v="2"/>
    <s v="United States"/>
    <s v="Philadelphia"/>
    <s v="Pennsylvania"/>
    <n v="19134"/>
    <x v="3"/>
    <s v="FUR-FU-10003623"/>
    <x v="0"/>
    <x v="5"/>
    <s v="DataProducts Ampli Magnifier Task Lamp, Black,"/>
    <n v="64.944000000000003"/>
    <n v="3"/>
    <x v="2"/>
    <n v="6.4943999999999997"/>
    <x v="2"/>
    <x v="1"/>
  </r>
  <r>
    <n v="2129"/>
    <s v="CA-2015-134859"/>
    <d v="2015-10-04T00:00:00"/>
    <d v="2015-09-10T00:00:00"/>
    <s v="Standard Class"/>
    <s v="JK-16120"/>
    <s v="Julie Kriz"/>
    <x v="2"/>
    <s v="United States"/>
    <s v="Philadelphia"/>
    <s v="Pennsylvania"/>
    <n v="19134"/>
    <x v="3"/>
    <s v="OFF-PA-10001293"/>
    <x v="1"/>
    <x v="10"/>
    <s v="Xerox 1946"/>
    <n v="20.736000000000001"/>
    <n v="4"/>
    <x v="2"/>
    <n v="7.2576000000000001"/>
    <x v="2"/>
    <x v="1"/>
  </r>
  <r>
    <n v="2130"/>
    <s v="US-2014-114188"/>
    <d v="2014-05-20T00:00:00"/>
    <s v="5/22/2014"/>
    <s v="Second Class"/>
    <s v="RF-19345"/>
    <s v="Randy Ferguson"/>
    <x v="1"/>
    <s v="United States"/>
    <s v="Dover"/>
    <s v="New Hampshire"/>
    <n v="3820"/>
    <x v="3"/>
    <s v="OFF-AP-10000124"/>
    <x v="1"/>
    <x v="9"/>
    <s v="Acco 6 Outlet Guardian Basic Surge Suppressor"/>
    <n v="33.28"/>
    <n v="4"/>
    <x v="0"/>
    <n v="9.3184000000000005"/>
    <x v="8"/>
    <x v="2"/>
  </r>
  <r>
    <n v="2131"/>
    <s v="US-2014-114188"/>
    <d v="2014-05-20T00:00:00"/>
    <s v="5/22/2014"/>
    <s v="Second Class"/>
    <s v="RF-19345"/>
    <s v="Randy Ferguson"/>
    <x v="1"/>
    <s v="United States"/>
    <s v="Dover"/>
    <s v="New Hampshire"/>
    <n v="3820"/>
    <x v="3"/>
    <s v="OFF-AR-10004511"/>
    <x v="1"/>
    <x v="6"/>
    <s v="Sanford Colorific Scented Colored Pencils, 12/Pack"/>
    <n v="38.520000000000003"/>
    <n v="9"/>
    <x v="0"/>
    <n v="11.9412"/>
    <x v="8"/>
    <x v="2"/>
  </r>
  <r>
    <n v="2132"/>
    <s v="US-2014-114188"/>
    <d v="2014-05-20T00:00:00"/>
    <s v="5/22/2014"/>
    <s v="Second Class"/>
    <s v="RF-19345"/>
    <s v="Randy Ferguson"/>
    <x v="1"/>
    <s v="United States"/>
    <s v="Dover"/>
    <s v="New Hampshire"/>
    <n v="3820"/>
    <x v="3"/>
    <s v="FUR-FU-10000076"/>
    <x v="0"/>
    <x v="5"/>
    <s v="24-Hour Round Wall Clock"/>
    <n v="139.86000000000001"/>
    <n v="7"/>
    <x v="0"/>
    <n v="60.139800000000001"/>
    <x v="8"/>
    <x v="2"/>
  </r>
  <r>
    <n v="2133"/>
    <s v="CA-2015-156524"/>
    <d v="2015-11-20T00:00:00"/>
    <s v="11/26/2015"/>
    <s v="Standard Class"/>
    <s v="DL-12865"/>
    <s v="Dan Lawera"/>
    <x v="0"/>
    <s v="United States"/>
    <s v="New York City"/>
    <s v="New York"/>
    <n v="10011"/>
    <x v="3"/>
    <s v="OFF-PA-10003883"/>
    <x v="1"/>
    <x v="10"/>
    <s v="Message Book, Phone, Wirebound Standard Line Memo, 2 3/4&quot; X 5&quot;"/>
    <n v="19.649999999999999"/>
    <n v="3"/>
    <x v="0"/>
    <n v="9.0389999999999997"/>
    <x v="6"/>
    <x v="1"/>
  </r>
  <r>
    <n v="2134"/>
    <s v="CA-2015-122210"/>
    <d v="2015-11-30T00:00:00"/>
    <d v="2015-04-12T00:00:00"/>
    <s v="Standard Class"/>
    <s v="WB-21850"/>
    <s v="William Brown"/>
    <x v="0"/>
    <s v="United States"/>
    <s v="Philadelphia"/>
    <s v="Pennsylvania"/>
    <n v="19134"/>
    <x v="3"/>
    <s v="OFF-BI-10003656"/>
    <x v="1"/>
    <x v="8"/>
    <s v="Fellowes PB200 Plastic Comb Binding Machine"/>
    <n v="152.99100000000001"/>
    <n v="3"/>
    <x v="6"/>
    <n v="-122.39279999999999"/>
    <x v="6"/>
    <x v="1"/>
  </r>
  <r>
    <n v="2135"/>
    <s v="CA-2015-122210"/>
    <d v="2015-11-30T00:00:00"/>
    <d v="2015-04-12T00:00:00"/>
    <s v="Standard Class"/>
    <s v="WB-21850"/>
    <s v="William Brown"/>
    <x v="0"/>
    <s v="United States"/>
    <s v="Philadelphia"/>
    <s v="Pennsylvania"/>
    <n v="19134"/>
    <x v="3"/>
    <s v="OFF-FA-10000053"/>
    <x v="1"/>
    <x v="13"/>
    <s v="Revere Boxed Rubber Bands by Revere"/>
    <n v="10.584"/>
    <n v="7"/>
    <x v="2"/>
    <n v="-2.3814000000000002"/>
    <x v="6"/>
    <x v="1"/>
  </r>
  <r>
    <n v="2136"/>
    <s v="CA-2015-122210"/>
    <d v="2015-11-30T00:00:00"/>
    <d v="2015-04-12T00:00:00"/>
    <s v="Standard Class"/>
    <s v="WB-21850"/>
    <s v="William Brown"/>
    <x v="0"/>
    <s v="United States"/>
    <s v="Philadelphia"/>
    <s v="Pennsylvania"/>
    <n v="19134"/>
    <x v="3"/>
    <s v="TEC-PH-10002807"/>
    <x v="2"/>
    <x v="7"/>
    <s v="Motorla HX550 Universal Bluetooth Headset"/>
    <n v="94.92"/>
    <n v="4"/>
    <x v="10"/>
    <n v="15.82"/>
    <x v="6"/>
    <x v="1"/>
  </r>
  <r>
    <n v="2137"/>
    <s v="CA-2015-156377"/>
    <d v="2015-12-31T00:00:00"/>
    <d v="2016-05-01T00:00:00"/>
    <s v="Standard Class"/>
    <s v="TB-21625"/>
    <s v="Trudy Brown"/>
    <x v="0"/>
    <s v="United States"/>
    <s v="Grand Prairie"/>
    <s v="Texas"/>
    <n v="75051"/>
    <x v="2"/>
    <s v="FUR-FU-10002364"/>
    <x v="0"/>
    <x v="5"/>
    <s v="Eldon Expressions Wood Desk Accessories, Oak"/>
    <n v="14.76"/>
    <n v="5"/>
    <x v="7"/>
    <n v="-11.439"/>
    <x v="14"/>
    <x v="1"/>
  </r>
  <r>
    <n v="2138"/>
    <s v="CA-2015-156377"/>
    <d v="2015-12-31T00:00:00"/>
    <d v="2016-05-01T00:00:00"/>
    <s v="Standard Class"/>
    <s v="TB-21625"/>
    <s v="Trudy Brown"/>
    <x v="0"/>
    <s v="United States"/>
    <s v="Grand Prairie"/>
    <s v="Texas"/>
    <n v="75051"/>
    <x v="2"/>
    <s v="OFF-BI-10002954"/>
    <x v="1"/>
    <x v="8"/>
    <s v="Newell 3-Hole Punched Plastic Slotted Magazine Holders for Binders"/>
    <n v="3.6560000000000001"/>
    <n v="4"/>
    <x v="3"/>
    <n v="-5.8495999999999997"/>
    <x v="14"/>
    <x v="1"/>
  </r>
  <r>
    <n v="2139"/>
    <s v="US-2017-157896"/>
    <d v="2017-11-16T00:00:00"/>
    <s v="11/16/2017"/>
    <s v="Same Day"/>
    <s v="CB-12415"/>
    <s v="Christy Brittain"/>
    <x v="0"/>
    <s v="United States"/>
    <s v="New York City"/>
    <s v="New York"/>
    <n v="10009"/>
    <x v="3"/>
    <s v="OFF-PA-10004092"/>
    <x v="1"/>
    <x v="10"/>
    <s v="Tops Green Bar Computer Printout Paper"/>
    <n v="146.82"/>
    <n v="3"/>
    <x v="0"/>
    <n v="73.41"/>
    <x v="23"/>
    <x v="3"/>
  </r>
  <r>
    <n v="2140"/>
    <s v="CA-2014-159520"/>
    <d v="2014-06-06T00:00:00"/>
    <d v="2014-11-06T00:00:00"/>
    <s v="Standard Class"/>
    <s v="GT-14635"/>
    <s v="Grant Thornton"/>
    <x v="1"/>
    <s v="United States"/>
    <s v="Long Beach"/>
    <s v="New York"/>
    <n v="11561"/>
    <x v="3"/>
    <s v="OFF-BI-10003982"/>
    <x v="1"/>
    <x v="8"/>
    <s v="Wilson Jones Century Plastic Molded Ring Binders"/>
    <n v="149.54400000000001"/>
    <n v="9"/>
    <x v="2"/>
    <n v="50.4711"/>
    <x v="3"/>
    <x v="2"/>
  </r>
  <r>
    <n v="2141"/>
    <s v="CA-2014-159520"/>
    <d v="2014-06-06T00:00:00"/>
    <d v="2014-11-06T00:00:00"/>
    <s v="Standard Class"/>
    <s v="GT-14635"/>
    <s v="Grant Thornton"/>
    <x v="1"/>
    <s v="United States"/>
    <s v="Long Beach"/>
    <s v="New York"/>
    <n v="11561"/>
    <x v="3"/>
    <s v="OFF-SU-10001664"/>
    <x v="1"/>
    <x v="14"/>
    <s v="Acme Office Executive Series Stainless Steel Trimmers"/>
    <n v="17.14"/>
    <n v="2"/>
    <x v="0"/>
    <n v="4.4564000000000004"/>
    <x v="3"/>
    <x v="2"/>
  </r>
  <r>
    <n v="2142"/>
    <s v="CA-2014-159520"/>
    <d v="2014-06-06T00:00:00"/>
    <d v="2014-11-06T00:00:00"/>
    <s v="Standard Class"/>
    <s v="GT-14635"/>
    <s v="Grant Thornton"/>
    <x v="1"/>
    <s v="United States"/>
    <s v="Long Beach"/>
    <s v="New York"/>
    <n v="11561"/>
    <x v="3"/>
    <s v="FUR-TA-10003238"/>
    <x v="0"/>
    <x v="3"/>
    <s v="Chromcraft Bull-Nose Wood 48&quot; x 96&quot; Rectangular Conference Tables"/>
    <n v="991.76400000000001"/>
    <n v="3"/>
    <x v="10"/>
    <n v="-347.11739999999998"/>
    <x v="3"/>
    <x v="2"/>
  </r>
  <r>
    <n v="2143"/>
    <s v="CA-2016-155481"/>
    <d v="2016-09-01T00:00:00"/>
    <d v="2016-05-09T00:00:00"/>
    <s v="Standard Class"/>
    <s v="DK-13225"/>
    <s v="Dean Katz"/>
    <x v="1"/>
    <s v="United States"/>
    <s v="Philadelphia"/>
    <s v="Pennsylvania"/>
    <n v="19140"/>
    <x v="3"/>
    <s v="OFF-PA-10004675"/>
    <x v="1"/>
    <x v="10"/>
    <s v="Telephone Message Books with Fax/Mobile Section, 5 1/2&quot; x 3 3/16&quot;"/>
    <n v="30.48"/>
    <n v="6"/>
    <x v="2"/>
    <n v="9.9060000000000006"/>
    <x v="21"/>
    <x v="0"/>
  </r>
  <r>
    <n v="2144"/>
    <s v="CA-2016-155481"/>
    <d v="2016-09-01T00:00:00"/>
    <d v="2016-05-09T00:00:00"/>
    <s v="Standard Class"/>
    <s v="DK-13225"/>
    <s v="Dean Katz"/>
    <x v="1"/>
    <s v="United States"/>
    <s v="Philadelphia"/>
    <s v="Pennsylvania"/>
    <n v="19140"/>
    <x v="3"/>
    <s v="TEC-PH-10002293"/>
    <x v="2"/>
    <x v="7"/>
    <s v="Anker 36W 4-Port USB Wall Charger Travel Power Adapter for iPhone 5s 5c 5"/>
    <n v="23.988"/>
    <n v="2"/>
    <x v="10"/>
    <n v="-4.7976000000000001"/>
    <x v="21"/>
    <x v="0"/>
  </r>
  <r>
    <n v="2145"/>
    <s v="CA-2016-155481"/>
    <d v="2016-09-01T00:00:00"/>
    <d v="2016-05-09T00:00:00"/>
    <s v="Standard Class"/>
    <s v="DK-13225"/>
    <s v="Dean Katz"/>
    <x v="1"/>
    <s v="United States"/>
    <s v="Philadelphia"/>
    <s v="Pennsylvania"/>
    <n v="19140"/>
    <x v="3"/>
    <s v="OFF-FA-10002780"/>
    <x v="1"/>
    <x v="13"/>
    <s v="Staples"/>
    <n v="16.687999999999999"/>
    <n v="7"/>
    <x v="2"/>
    <n v="5.4236000000000004"/>
    <x v="21"/>
    <x v="0"/>
  </r>
  <r>
    <n v="2146"/>
    <s v="US-2016-152051"/>
    <d v="2016-06-25T00:00:00"/>
    <s v="6/29/2016"/>
    <s v="Standard Class"/>
    <s v="TS-21160"/>
    <s v="Theresa Swint"/>
    <x v="1"/>
    <s v="United States"/>
    <s v="York"/>
    <s v="Pennsylvania"/>
    <n v="17403"/>
    <x v="3"/>
    <s v="FUR-CH-10002965"/>
    <x v="0"/>
    <x v="1"/>
    <s v="Global Leather Highback Executive Chair with Pneumatic Height Adjustment, Black"/>
    <n v="422.05799999999999"/>
    <n v="3"/>
    <x v="4"/>
    <n v="-18.088200000000001"/>
    <x v="1"/>
    <x v="0"/>
  </r>
  <r>
    <n v="2147"/>
    <s v="US-2016-152051"/>
    <d v="2016-06-25T00:00:00"/>
    <s v="6/29/2016"/>
    <s v="Standard Class"/>
    <s v="TS-21160"/>
    <s v="Theresa Swint"/>
    <x v="1"/>
    <s v="United States"/>
    <s v="York"/>
    <s v="Pennsylvania"/>
    <n v="17403"/>
    <x v="3"/>
    <s v="OFF-BI-10004781"/>
    <x v="1"/>
    <x v="8"/>
    <s v="GBC Wire Binding Strips"/>
    <n v="38.088000000000001"/>
    <n v="4"/>
    <x v="6"/>
    <n v="-27.9312"/>
    <x v="1"/>
    <x v="0"/>
  </r>
  <r>
    <n v="2148"/>
    <s v="US-2016-152051"/>
    <d v="2016-06-25T00:00:00"/>
    <s v="6/29/2016"/>
    <s v="Standard Class"/>
    <s v="TS-21160"/>
    <s v="Theresa Swint"/>
    <x v="1"/>
    <s v="United States"/>
    <s v="York"/>
    <s v="Pennsylvania"/>
    <n v="17403"/>
    <x v="3"/>
    <s v="OFF-ST-10001713"/>
    <x v="1"/>
    <x v="4"/>
    <s v="Gould Plastics 9-Pocket Panel Bin, 18-3/8w x 5-1/4d x 20-1/2h, Black"/>
    <n v="254.352"/>
    <n v="6"/>
    <x v="2"/>
    <n v="-50.870399999999997"/>
    <x v="1"/>
    <x v="0"/>
  </r>
  <r>
    <n v="2149"/>
    <s v="CA-2014-141607"/>
    <d v="2014-12-12T00:00:00"/>
    <s v="12/17/2014"/>
    <s v="Standard Class"/>
    <s v="WB-21850"/>
    <s v="William Brown"/>
    <x v="0"/>
    <s v="United States"/>
    <s v="Concord"/>
    <s v="California"/>
    <n v="94521"/>
    <x v="1"/>
    <s v="FUR-FU-10003975"/>
    <x v="0"/>
    <x v="5"/>
    <s v="Eldon Advantage Chair Mats for Low to Medium Pile Carpets"/>
    <n v="43.31"/>
    <n v="1"/>
    <x v="0"/>
    <n v="4.3310000000000004"/>
    <x v="20"/>
    <x v="2"/>
  </r>
  <r>
    <n v="2150"/>
    <s v="CA-2017-102771"/>
    <d v="2017-03-31T00:00:00"/>
    <d v="2017-05-04T00:00:00"/>
    <s v="Standard Class"/>
    <s v="DO-13435"/>
    <s v="Denny Ordway"/>
    <x v="0"/>
    <s v="United States"/>
    <s v="New York City"/>
    <s v="New York"/>
    <n v="10035"/>
    <x v="3"/>
    <s v="TEC-PH-10001536"/>
    <x v="2"/>
    <x v="7"/>
    <s v="Spigen Samsung Galaxy S5 Case Wallet"/>
    <n v="84.95"/>
    <n v="5"/>
    <x v="0"/>
    <n v="22.087"/>
    <x v="42"/>
    <x v="3"/>
  </r>
  <r>
    <n v="2151"/>
    <s v="US-2017-139969"/>
    <d v="2017-11-19T00:00:00"/>
    <s v="11/26/2017"/>
    <s v="Standard Class"/>
    <s v="AF-10870"/>
    <s v="Art Ferguson"/>
    <x v="0"/>
    <s v="United States"/>
    <s v="College Station"/>
    <s v="Texas"/>
    <n v="77840"/>
    <x v="2"/>
    <s v="FUR-CH-10001973"/>
    <x v="0"/>
    <x v="1"/>
    <s v="Office Star Flex Back Scooter Chair with White Frame"/>
    <n v="233.05799999999999"/>
    <n v="3"/>
    <x v="4"/>
    <n v="-53.270400000000002"/>
    <x v="23"/>
    <x v="3"/>
  </r>
  <r>
    <n v="2152"/>
    <s v="CA-2014-167360"/>
    <d v="2014-11-24T00:00:00"/>
    <s v="11/29/2014"/>
    <s v="Second Class"/>
    <s v="RB-19435"/>
    <s v="Richard Bierner"/>
    <x v="0"/>
    <s v="United States"/>
    <s v="Saint Louis"/>
    <s v="Missouri"/>
    <n v="63116"/>
    <x v="2"/>
    <s v="TEC-AC-10001772"/>
    <x v="2"/>
    <x v="11"/>
    <s v="Memorex Mini Travel Drive 16 GB USB 2.0 Flash Drive"/>
    <n v="111.79"/>
    <n v="7"/>
    <x v="0"/>
    <n v="43.598100000000002"/>
    <x v="7"/>
    <x v="2"/>
  </r>
  <r>
    <n v="2153"/>
    <s v="CA-2015-123505"/>
    <d v="2015-11-22T00:00:00"/>
    <s v="11/26/2015"/>
    <s v="Standard Class"/>
    <s v="AR-10540"/>
    <s v="Andy Reiter"/>
    <x v="0"/>
    <s v="United States"/>
    <s v="Quincy"/>
    <s v="Massachusetts"/>
    <n v="2169"/>
    <x v="3"/>
    <s v="OFF-PA-10002586"/>
    <x v="1"/>
    <x v="10"/>
    <s v="Xerox 1970"/>
    <n v="14.94"/>
    <n v="3"/>
    <x v="0"/>
    <n v="7.0217999999999998"/>
    <x v="6"/>
    <x v="1"/>
  </r>
  <r>
    <n v="2154"/>
    <s v="CA-2016-117282"/>
    <d v="2016-07-14T00:00:00"/>
    <s v="7/18/2016"/>
    <s v="Standard Class"/>
    <s v="DR-12880"/>
    <s v="Dan Reichenbach"/>
    <x v="1"/>
    <s v="United States"/>
    <s v="New York City"/>
    <s v="New York"/>
    <n v="10009"/>
    <x v="3"/>
    <s v="OFF-BI-10004094"/>
    <x v="1"/>
    <x v="8"/>
    <s v="GBC Standard Plastic Binding Systems Combs"/>
    <n v="14.16"/>
    <n v="2"/>
    <x v="2"/>
    <n v="5.133"/>
    <x v="16"/>
    <x v="0"/>
  </r>
  <r>
    <n v="2155"/>
    <s v="US-2016-120460"/>
    <d v="2016-04-30T00:00:00"/>
    <d v="2016-05-05T00:00:00"/>
    <s v="Standard Class"/>
    <s v="BF-11170"/>
    <s v="Ben Ferrer"/>
    <x v="2"/>
    <s v="United States"/>
    <s v="Dallas"/>
    <s v="Texas"/>
    <n v="75081"/>
    <x v="2"/>
    <s v="FUR-FU-10004973"/>
    <x v="0"/>
    <x v="5"/>
    <s v="Flat Face Poster Frame"/>
    <n v="22.608000000000001"/>
    <n v="3"/>
    <x v="7"/>
    <n v="-10.1736"/>
    <x v="25"/>
    <x v="0"/>
  </r>
  <r>
    <n v="2156"/>
    <s v="CA-2016-111115"/>
    <d v="2016-07-25T00:00:00"/>
    <s v="7/27/2016"/>
    <s v="Second Class"/>
    <s v="LB-16735"/>
    <s v="Larry Blacks"/>
    <x v="0"/>
    <s v="United States"/>
    <s v="Los Angeles"/>
    <s v="California"/>
    <n v="90032"/>
    <x v="1"/>
    <s v="OFF-FA-10000624"/>
    <x v="1"/>
    <x v="13"/>
    <s v="OIC Binder Clips"/>
    <n v="21.48"/>
    <n v="6"/>
    <x v="0"/>
    <n v="10.74"/>
    <x v="16"/>
    <x v="0"/>
  </r>
  <r>
    <n v="2157"/>
    <s v="CA-2014-124646"/>
    <d v="2014-06-22T00:00:00"/>
    <s v="6/24/2014"/>
    <s v="First Class"/>
    <s v="DV-13465"/>
    <s v="Dianna Vittorini"/>
    <x v="0"/>
    <s v="United States"/>
    <s v="Minneapolis"/>
    <s v="Minnesota"/>
    <n v="55407"/>
    <x v="2"/>
    <s v="OFF-ST-10001097"/>
    <x v="1"/>
    <x v="4"/>
    <s v="Office Impressions Heavy Duty Welded Shelving &amp; Multimedia Storage Drawers"/>
    <n v="501.81"/>
    <n v="3"/>
    <x v="0"/>
    <n v="0"/>
    <x v="3"/>
    <x v="2"/>
  </r>
  <r>
    <n v="2158"/>
    <s v="CA-2014-124646"/>
    <d v="2014-06-22T00:00:00"/>
    <s v="6/24/2014"/>
    <s v="First Class"/>
    <s v="DV-13465"/>
    <s v="Dianna Vittorini"/>
    <x v="0"/>
    <s v="United States"/>
    <s v="Minneapolis"/>
    <s v="Minnesota"/>
    <n v="55407"/>
    <x v="2"/>
    <s v="OFF-ST-10001469"/>
    <x v="1"/>
    <x v="4"/>
    <s v="Fellowes Bankers Box Recycled Super Stor/Drawer"/>
    <n v="161.94"/>
    <n v="3"/>
    <x v="0"/>
    <n v="9.7164000000000001"/>
    <x v="3"/>
    <x v="2"/>
  </r>
  <r>
    <n v="2159"/>
    <s v="CA-2017-148166"/>
    <d v="2017-10-21T00:00:00"/>
    <s v="10/26/2017"/>
    <s v="Standard Class"/>
    <s v="NK-18490"/>
    <s v="Neil Knudson"/>
    <x v="2"/>
    <s v="United States"/>
    <s v="Deltona"/>
    <s v="Florida"/>
    <n v="32725"/>
    <x v="0"/>
    <s v="OFF-AR-10004956"/>
    <x v="1"/>
    <x v="6"/>
    <s v="Newell 33"/>
    <n v="17.856000000000002"/>
    <n v="4"/>
    <x v="2"/>
    <n v="2.0087999999999999"/>
    <x v="13"/>
    <x v="3"/>
  </r>
  <r>
    <n v="2160"/>
    <s v="CA-2016-159737"/>
    <d v="2016-09-03T00:00:00"/>
    <d v="2016-09-09T00:00:00"/>
    <s v="Standard Class"/>
    <s v="CS-11950"/>
    <s v="Carlos Soltero"/>
    <x v="0"/>
    <s v="United States"/>
    <s v="Chicago"/>
    <s v="Illinois"/>
    <n v="60610"/>
    <x v="2"/>
    <s v="OFF-BI-10004236"/>
    <x v="1"/>
    <x v="8"/>
    <s v="XtraLife ClearVue Slant-D Ring Binder, White, 3&quot;"/>
    <n v="8.8079999999999998"/>
    <n v="3"/>
    <x v="3"/>
    <n v="-14.973599999999999"/>
    <x v="21"/>
    <x v="0"/>
  </r>
  <r>
    <n v="2161"/>
    <s v="CA-2016-141019"/>
    <d v="2016-05-14T00:00:00"/>
    <s v="5/14/2016"/>
    <s v="Same Day"/>
    <s v="LH-17155"/>
    <s v="Logan Haushalter"/>
    <x v="0"/>
    <s v="United States"/>
    <s v="Cincinnati"/>
    <s v="Ohio"/>
    <n v="45231"/>
    <x v="3"/>
    <s v="FUR-FU-10002937"/>
    <x v="0"/>
    <x v="5"/>
    <s v="GE 48&quot; Fluorescent Tube, Cool White Energy Saver, 34 Watts, 30/Box"/>
    <n v="79.384"/>
    <n v="1"/>
    <x v="2"/>
    <n v="29.768999999999998"/>
    <x v="35"/>
    <x v="0"/>
  </r>
  <r>
    <n v="2162"/>
    <s v="CA-2016-101938"/>
    <d v="2016-01-07T00:00:00"/>
    <d v="2016-12-01T00:00:00"/>
    <s v="Standard Class"/>
    <s v="DW-13480"/>
    <s v="Dianna Wilson"/>
    <x v="2"/>
    <s v="United States"/>
    <s v="Oakland"/>
    <s v="California"/>
    <n v="94601"/>
    <x v="1"/>
    <s v="OFF-AR-10003696"/>
    <x v="1"/>
    <x v="6"/>
    <s v="Panasonic KP-350BK Electric Pencil Sharpener with Auto Stop"/>
    <n v="34.58"/>
    <n v="1"/>
    <x v="0"/>
    <n v="10.0282"/>
    <x v="12"/>
    <x v="0"/>
  </r>
  <r>
    <n v="2163"/>
    <s v="CA-2017-166296"/>
    <d v="2017-03-13T00:00:00"/>
    <s v="3/19/2017"/>
    <s v="Standard Class"/>
    <s v="KF-16285"/>
    <s v="Karen Ferguson"/>
    <x v="2"/>
    <s v="United States"/>
    <s v="Manteca"/>
    <s v="California"/>
    <n v="95336"/>
    <x v="1"/>
    <s v="OFF-PA-10004359"/>
    <x v="1"/>
    <x v="10"/>
    <s v="Multicolor Computer Printout Paper"/>
    <n v="314.55"/>
    <n v="3"/>
    <x v="0"/>
    <n v="150.98400000000001"/>
    <x v="42"/>
    <x v="3"/>
  </r>
  <r>
    <n v="2164"/>
    <s v="CA-2016-154018"/>
    <d v="2016-10-13T00:00:00"/>
    <s v="10/19/2016"/>
    <s v="Standard Class"/>
    <s v="HA-14920"/>
    <s v="Helen Andreada"/>
    <x v="0"/>
    <s v="United States"/>
    <s v="Laredo"/>
    <s v="Texas"/>
    <n v="78041"/>
    <x v="2"/>
    <s v="TEC-AC-10002402"/>
    <x v="2"/>
    <x v="11"/>
    <s v="Razer Kraken PRO Over Ear PC and Music Headset"/>
    <n v="191.976"/>
    <n v="3"/>
    <x v="2"/>
    <n v="23.997"/>
    <x v="32"/>
    <x v="0"/>
  </r>
  <r>
    <n v="2165"/>
    <s v="CA-2016-154018"/>
    <d v="2016-10-13T00:00:00"/>
    <s v="10/19/2016"/>
    <s v="Standard Class"/>
    <s v="HA-14920"/>
    <s v="Helen Andreada"/>
    <x v="0"/>
    <s v="United States"/>
    <s v="Laredo"/>
    <s v="Texas"/>
    <n v="78041"/>
    <x v="2"/>
    <s v="OFF-PA-10000551"/>
    <x v="1"/>
    <x v="10"/>
    <s v="Array Memo Cubes"/>
    <n v="8.2880000000000003"/>
    <n v="2"/>
    <x v="2"/>
    <n v="3.0044"/>
    <x v="32"/>
    <x v="0"/>
  </r>
  <r>
    <n v="2166"/>
    <s v="CA-2016-154018"/>
    <d v="2016-10-13T00:00:00"/>
    <s v="10/19/2016"/>
    <s v="Standard Class"/>
    <s v="HA-14920"/>
    <s v="Helen Andreada"/>
    <x v="0"/>
    <s v="United States"/>
    <s v="Laredo"/>
    <s v="Texas"/>
    <n v="78041"/>
    <x v="2"/>
    <s v="FUR-FU-10003394"/>
    <x v="0"/>
    <x v="5"/>
    <s v="Tenex &quot;The Solids&quot; Textured Chair Mats"/>
    <n v="139.91999999999999"/>
    <n v="5"/>
    <x v="7"/>
    <n v="-150.41399999999999"/>
    <x v="32"/>
    <x v="0"/>
  </r>
  <r>
    <n v="2167"/>
    <s v="CA-2016-154018"/>
    <d v="2016-10-13T00:00:00"/>
    <s v="10/19/2016"/>
    <s v="Standard Class"/>
    <s v="HA-14920"/>
    <s v="Helen Andreada"/>
    <x v="0"/>
    <s v="United States"/>
    <s v="Laredo"/>
    <s v="Texas"/>
    <n v="78041"/>
    <x v="2"/>
    <s v="OFF-AR-10002067"/>
    <x v="1"/>
    <x v="6"/>
    <s v="Newell 334"/>
    <n v="15.872"/>
    <n v="1"/>
    <x v="2"/>
    <n v="1.1903999999999999"/>
    <x v="32"/>
    <x v="0"/>
  </r>
  <r>
    <n v="2168"/>
    <s v="CA-2016-154018"/>
    <d v="2016-10-13T00:00:00"/>
    <s v="10/19/2016"/>
    <s v="Standard Class"/>
    <s v="HA-14920"/>
    <s v="Helen Andreada"/>
    <x v="0"/>
    <s v="United States"/>
    <s v="Laredo"/>
    <s v="Texas"/>
    <n v="78041"/>
    <x v="2"/>
    <s v="OFF-BI-10004140"/>
    <x v="1"/>
    <x v="8"/>
    <s v="Avery Non-Stick Binders"/>
    <n v="6.2859999999999996"/>
    <n v="7"/>
    <x v="3"/>
    <n v="-11.000500000000001"/>
    <x v="32"/>
    <x v="0"/>
  </r>
  <r>
    <n v="2169"/>
    <s v="CA-2017-117870"/>
    <d v="2017-01-27T00:00:00"/>
    <s v="1/30/2017"/>
    <s v="Second Class"/>
    <s v="JH-15820"/>
    <s v="John Huston"/>
    <x v="0"/>
    <s v="United States"/>
    <s v="Kent"/>
    <s v="Ohio"/>
    <n v="44240"/>
    <x v="3"/>
    <s v="OFF-AR-10004078"/>
    <x v="1"/>
    <x v="6"/>
    <s v="Newell 312"/>
    <n v="14.016"/>
    <n v="3"/>
    <x v="2"/>
    <n v="1.752"/>
    <x v="44"/>
    <x v="3"/>
  </r>
  <r>
    <n v="2170"/>
    <s v="CA-2017-117870"/>
    <d v="2017-01-27T00:00:00"/>
    <s v="1/30/2017"/>
    <s v="Second Class"/>
    <s v="JH-15820"/>
    <s v="John Huston"/>
    <x v="0"/>
    <s v="United States"/>
    <s v="Kent"/>
    <s v="Ohio"/>
    <n v="44240"/>
    <x v="3"/>
    <s v="TEC-AC-10000927"/>
    <x v="2"/>
    <x v="11"/>
    <s v="Anker Ultrathin Bluetooth Wireless Keyboard Aluminum Cover with Stand "/>
    <n v="71.975999999999999"/>
    <n v="3"/>
    <x v="2"/>
    <n v="-8.9969999999999999"/>
    <x v="44"/>
    <x v="3"/>
  </r>
  <r>
    <n v="2171"/>
    <s v="CA-2017-117870"/>
    <d v="2017-01-27T00:00:00"/>
    <s v="1/30/2017"/>
    <s v="Second Class"/>
    <s v="JH-15820"/>
    <s v="John Huston"/>
    <x v="0"/>
    <s v="United States"/>
    <s v="Kent"/>
    <s v="Ohio"/>
    <n v="44240"/>
    <x v="3"/>
    <s v="TEC-PH-10003931"/>
    <x v="2"/>
    <x v="7"/>
    <s v="JBL Micro Wireless Portable Bluetooth Speaker"/>
    <n v="107.982"/>
    <n v="3"/>
    <x v="10"/>
    <n v="-26.9955"/>
    <x v="44"/>
    <x v="3"/>
  </r>
  <r>
    <n v="2172"/>
    <s v="US-2017-137491"/>
    <d v="2017-11-19T00:00:00"/>
    <s v="11/25/2017"/>
    <s v="Standard Class"/>
    <s v="LC-16930"/>
    <s v="Linda Cazamias"/>
    <x v="1"/>
    <s v="United States"/>
    <s v="San Angelo"/>
    <s v="Texas"/>
    <n v="76903"/>
    <x v="2"/>
    <s v="FUR-CH-10004675"/>
    <x v="0"/>
    <x v="1"/>
    <s v="Lifetime Advantage Folding Chairs, 4/Carton"/>
    <n v="305.31200000000001"/>
    <n v="2"/>
    <x v="4"/>
    <n v="-8.7232000000000003"/>
    <x v="23"/>
    <x v="3"/>
  </r>
  <r>
    <n v="2173"/>
    <s v="CA-2014-152296"/>
    <d v="2014-08-01T00:00:00"/>
    <d v="2014-03-08T00:00:00"/>
    <s v="First Class"/>
    <s v="IL-15100"/>
    <s v="Ivan Liston"/>
    <x v="0"/>
    <s v="United States"/>
    <s v="San Francisco"/>
    <s v="California"/>
    <n v="94122"/>
    <x v="1"/>
    <s v="OFF-BI-10004506"/>
    <x v="1"/>
    <x v="8"/>
    <s v="Wilson Jones data.warehouse D-Ring Binders with DublLock"/>
    <n v="19.751999999999999"/>
    <n v="3"/>
    <x v="2"/>
    <n v="6.9131999999999998"/>
    <x v="9"/>
    <x v="2"/>
  </r>
  <r>
    <n v="2174"/>
    <s v="CA-2016-112025"/>
    <d v="2016-07-30T00:00:00"/>
    <d v="2016-04-08T00:00:00"/>
    <s v="Standard Class"/>
    <s v="LS-16975"/>
    <s v="Lindsay Shagiari"/>
    <x v="2"/>
    <s v="United States"/>
    <s v="Houston"/>
    <s v="Texas"/>
    <n v="77070"/>
    <x v="2"/>
    <s v="OFF-BI-10002353"/>
    <x v="1"/>
    <x v="8"/>
    <s v="GBC VeloBind Cover Sets"/>
    <n v="9.2639999999999993"/>
    <n v="3"/>
    <x v="3"/>
    <n v="-13.896000000000001"/>
    <x v="16"/>
    <x v="0"/>
  </r>
  <r>
    <n v="2175"/>
    <s v="CA-2015-132507"/>
    <d v="2015-07-30T00:00:00"/>
    <d v="2015-03-08T00:00:00"/>
    <s v="Second Class"/>
    <s v="CC-12610"/>
    <s v="Corey Catlett"/>
    <x v="1"/>
    <s v="United States"/>
    <s v="Houston"/>
    <s v="Texas"/>
    <n v="77041"/>
    <x v="2"/>
    <s v="OFF-ST-10000943"/>
    <x v="1"/>
    <x v="4"/>
    <s v="Eldon ProFile File 'N Store Portable File Tub Letter/Legal Size Black"/>
    <n v="61.792000000000002"/>
    <n v="4"/>
    <x v="2"/>
    <n v="6.1791999999999998"/>
    <x v="38"/>
    <x v="1"/>
  </r>
  <r>
    <n v="2176"/>
    <s v="CA-2016-125738"/>
    <d v="2016-10-15T00:00:00"/>
    <s v="10/21/2016"/>
    <s v="Standard Class"/>
    <s v="PB-18805"/>
    <s v="Patrick Bzostek"/>
    <x v="2"/>
    <s v="United States"/>
    <s v="Salt Lake City"/>
    <s v="Utah"/>
    <n v="84106"/>
    <x v="1"/>
    <s v="OFF-PA-10000740"/>
    <x v="1"/>
    <x v="10"/>
    <s v="Xerox 1982"/>
    <n v="45.68"/>
    <n v="2"/>
    <x v="0"/>
    <n v="21.012799999999999"/>
    <x v="32"/>
    <x v="0"/>
  </r>
  <r>
    <n v="2177"/>
    <s v="CA-2016-125738"/>
    <d v="2016-10-15T00:00:00"/>
    <s v="10/21/2016"/>
    <s v="Standard Class"/>
    <s v="PB-18805"/>
    <s v="Patrick Bzostek"/>
    <x v="2"/>
    <s v="United States"/>
    <s v="Salt Lake City"/>
    <s v="Utah"/>
    <n v="84106"/>
    <x v="1"/>
    <s v="OFF-PA-10003001"/>
    <x v="1"/>
    <x v="10"/>
    <s v="Xerox 1986"/>
    <n v="60.12"/>
    <n v="9"/>
    <x v="0"/>
    <n v="28.857600000000001"/>
    <x v="32"/>
    <x v="0"/>
  </r>
  <r>
    <n v="2178"/>
    <s v="CA-2016-125738"/>
    <d v="2016-10-15T00:00:00"/>
    <s v="10/21/2016"/>
    <s v="Standard Class"/>
    <s v="PB-18805"/>
    <s v="Patrick Bzostek"/>
    <x v="2"/>
    <s v="United States"/>
    <s v="Salt Lake City"/>
    <s v="Utah"/>
    <n v="84106"/>
    <x v="1"/>
    <s v="OFF-BI-10001628"/>
    <x v="1"/>
    <x v="8"/>
    <s v="Acco Data Flex Cable Posts For Top &amp; Bottom Load Binders, 6&quot; Capacity"/>
    <n v="41.72"/>
    <n v="5"/>
    <x v="2"/>
    <n v="13.0375"/>
    <x v="32"/>
    <x v="0"/>
  </r>
  <r>
    <n v="2179"/>
    <s v="CA-2016-125738"/>
    <d v="2016-10-15T00:00:00"/>
    <s v="10/21/2016"/>
    <s v="Standard Class"/>
    <s v="PB-18805"/>
    <s v="Patrick Bzostek"/>
    <x v="2"/>
    <s v="United States"/>
    <s v="Salt Lake City"/>
    <s v="Utah"/>
    <n v="84106"/>
    <x v="1"/>
    <s v="OFF-PA-10001509"/>
    <x v="1"/>
    <x v="10"/>
    <s v="Recycled Desk Saver Line &quot;While You Were Out&quot; Book, 5 1/2&quot; X 4&quot;"/>
    <n v="71.599999999999994"/>
    <n v="8"/>
    <x v="0"/>
    <n v="32.936"/>
    <x v="32"/>
    <x v="0"/>
  </r>
  <r>
    <n v="2180"/>
    <s v="CA-2016-128818"/>
    <d v="2016-05-07T00:00:00"/>
    <d v="2016-11-05T00:00:00"/>
    <s v="Standard Class"/>
    <s v="CJ-12010"/>
    <s v="Caroline Jumper"/>
    <x v="0"/>
    <s v="United States"/>
    <s v="New York City"/>
    <s v="New York"/>
    <n v="10009"/>
    <x v="3"/>
    <s v="OFF-BI-10000309"/>
    <x v="1"/>
    <x v="8"/>
    <s v="GBC Twin Loop Wire Binding Elements, 9/16&quot; Spine, Black"/>
    <n v="85.231999999999999"/>
    <n v="7"/>
    <x v="2"/>
    <n v="30.896599999999999"/>
    <x v="35"/>
    <x v="0"/>
  </r>
  <r>
    <n v="2181"/>
    <s v="CA-2016-128818"/>
    <d v="2016-05-07T00:00:00"/>
    <d v="2016-11-05T00:00:00"/>
    <s v="Standard Class"/>
    <s v="CJ-12010"/>
    <s v="Caroline Jumper"/>
    <x v="0"/>
    <s v="United States"/>
    <s v="New York City"/>
    <s v="New York"/>
    <n v="10009"/>
    <x v="3"/>
    <s v="OFF-LA-10003923"/>
    <x v="1"/>
    <x v="2"/>
    <s v="Alphabetical Labels for Top Tab Filing"/>
    <n v="44.4"/>
    <n v="3"/>
    <x v="0"/>
    <n v="22.2"/>
    <x v="35"/>
    <x v="0"/>
  </r>
  <r>
    <n v="2182"/>
    <s v="CA-2016-128818"/>
    <d v="2016-05-07T00:00:00"/>
    <d v="2016-11-05T00:00:00"/>
    <s v="Standard Class"/>
    <s v="CJ-12010"/>
    <s v="Caroline Jumper"/>
    <x v="0"/>
    <s v="United States"/>
    <s v="New York City"/>
    <s v="New York"/>
    <n v="10009"/>
    <x v="3"/>
    <s v="FUR-CH-10002084"/>
    <x v="0"/>
    <x v="1"/>
    <s v="Hon Mobius Operator's Chair"/>
    <n v="442.76400000000001"/>
    <n v="4"/>
    <x v="9"/>
    <n v="59.035200000000003"/>
    <x v="35"/>
    <x v="0"/>
  </r>
  <r>
    <n v="2183"/>
    <s v="CA-2016-128818"/>
    <d v="2016-05-07T00:00:00"/>
    <d v="2016-11-05T00:00:00"/>
    <s v="Standard Class"/>
    <s v="CJ-12010"/>
    <s v="Caroline Jumper"/>
    <x v="0"/>
    <s v="United States"/>
    <s v="New York City"/>
    <s v="New York"/>
    <n v="10009"/>
    <x v="3"/>
    <s v="TEC-MA-10000488"/>
    <x v="2"/>
    <x v="15"/>
    <s v="Bady BDG101FRU Card Printer"/>
    <n v="3999.95"/>
    <n v="5"/>
    <x v="0"/>
    <n v="1159.9855"/>
    <x v="35"/>
    <x v="0"/>
  </r>
  <r>
    <n v="2184"/>
    <s v="CA-2016-128818"/>
    <d v="2016-05-07T00:00:00"/>
    <d v="2016-11-05T00:00:00"/>
    <s v="Standard Class"/>
    <s v="CJ-12010"/>
    <s v="Caroline Jumper"/>
    <x v="0"/>
    <s v="United States"/>
    <s v="New York City"/>
    <s v="New York"/>
    <n v="10009"/>
    <x v="3"/>
    <s v="TEC-AC-10001767"/>
    <x v="2"/>
    <x v="11"/>
    <s v="SanDisk Ultra 64 GB MicroSDHC Class 10 Memory Card"/>
    <n v="199.95"/>
    <n v="5"/>
    <x v="0"/>
    <n v="21.994499999999999"/>
    <x v="35"/>
    <x v="0"/>
  </r>
  <r>
    <n v="2185"/>
    <s v="CA-2016-128818"/>
    <d v="2016-05-07T00:00:00"/>
    <d v="2016-11-05T00:00:00"/>
    <s v="Standard Class"/>
    <s v="CJ-12010"/>
    <s v="Caroline Jumper"/>
    <x v="0"/>
    <s v="United States"/>
    <s v="New York City"/>
    <s v="New York"/>
    <n v="10009"/>
    <x v="3"/>
    <s v="FUR-FU-10001940"/>
    <x v="0"/>
    <x v="5"/>
    <s v="Staple-based wall hangings"/>
    <n v="63.68"/>
    <n v="8"/>
    <x v="0"/>
    <n v="28.019200000000001"/>
    <x v="35"/>
    <x v="0"/>
  </r>
  <r>
    <n v="2186"/>
    <s v="CA-2017-124576"/>
    <d v="2017-08-01T00:00:00"/>
    <d v="2017-04-08T00:00:00"/>
    <s v="Second Class"/>
    <s v="HK-14890"/>
    <s v="Heather Kirkland"/>
    <x v="1"/>
    <s v="United States"/>
    <s v="Salinas"/>
    <s v="California"/>
    <n v="93905"/>
    <x v="1"/>
    <s v="OFF-BI-10002735"/>
    <x v="1"/>
    <x v="8"/>
    <s v="GBC Prestige Therm-A-Bind Covers"/>
    <n v="54.896000000000001"/>
    <n v="2"/>
    <x v="2"/>
    <n v="18.5274"/>
    <x v="43"/>
    <x v="3"/>
  </r>
  <r>
    <n v="2187"/>
    <s v="CA-2016-101378"/>
    <d v="2016-07-14T00:00:00"/>
    <s v="7/14/2016"/>
    <s v="Same Day"/>
    <s v="RH-19600"/>
    <s v="Rob Haberlin"/>
    <x v="0"/>
    <s v="United States"/>
    <s v="Huntsville"/>
    <s v="Alabama"/>
    <n v="35810"/>
    <x v="0"/>
    <s v="TEC-AC-10002345"/>
    <x v="2"/>
    <x v="11"/>
    <s v="HP Standard 104 key PS/2 Keyboard"/>
    <n v="29"/>
    <n v="2"/>
    <x v="0"/>
    <n v="7.25"/>
    <x v="16"/>
    <x v="0"/>
  </r>
  <r>
    <n v="2188"/>
    <s v="CA-2017-143063"/>
    <d v="2017-08-10T00:00:00"/>
    <s v="8/15/2017"/>
    <s v="Standard Class"/>
    <s v="IL-15100"/>
    <s v="Ivan Liston"/>
    <x v="0"/>
    <s v="United States"/>
    <s v="Columbus"/>
    <s v="Indiana"/>
    <n v="47201"/>
    <x v="2"/>
    <s v="OFF-EN-10003134"/>
    <x v="1"/>
    <x v="12"/>
    <s v="Staple envelope"/>
    <n v="70.08"/>
    <n v="6"/>
    <x v="0"/>
    <n v="35.04"/>
    <x v="43"/>
    <x v="3"/>
  </r>
  <r>
    <n v="2189"/>
    <s v="CA-2017-143063"/>
    <d v="2017-08-10T00:00:00"/>
    <s v="8/15/2017"/>
    <s v="Standard Class"/>
    <s v="IL-15100"/>
    <s v="Ivan Liston"/>
    <x v="0"/>
    <s v="United States"/>
    <s v="Columbus"/>
    <s v="Indiana"/>
    <n v="47201"/>
    <x v="2"/>
    <s v="FUR-FU-10003708"/>
    <x v="0"/>
    <x v="5"/>
    <s v="Tenex Traditional Chairmats for Medium Pile Carpet, Standard Lip, 36&quot; x 48&quot;"/>
    <n v="121.3"/>
    <n v="2"/>
    <x v="0"/>
    <n v="25.472999999999999"/>
    <x v="43"/>
    <x v="3"/>
  </r>
  <r>
    <n v="2190"/>
    <s v="CA-2017-143063"/>
    <d v="2017-08-10T00:00:00"/>
    <s v="8/15/2017"/>
    <s v="Standard Class"/>
    <s v="IL-15100"/>
    <s v="Ivan Liston"/>
    <x v="0"/>
    <s v="United States"/>
    <s v="Columbus"/>
    <s v="Indiana"/>
    <n v="47201"/>
    <x v="2"/>
    <s v="TEC-PH-10003645"/>
    <x v="2"/>
    <x v="7"/>
    <s v="Aastra 57i VoIP phone"/>
    <n v="1454.49"/>
    <n v="9"/>
    <x v="0"/>
    <n v="378.16739999999999"/>
    <x v="43"/>
    <x v="3"/>
  </r>
  <r>
    <n v="2191"/>
    <s v="CA-2016-118913"/>
    <d v="2016-06-25T00:00:00"/>
    <s v="6/29/2016"/>
    <s v="Standard Class"/>
    <s v="AS-10240"/>
    <s v="Alan Shonely"/>
    <x v="0"/>
    <s v="United States"/>
    <s v="Los Angeles"/>
    <s v="California"/>
    <n v="90049"/>
    <x v="1"/>
    <s v="OFF-AP-10000692"/>
    <x v="1"/>
    <x v="9"/>
    <s v="Fellowes Mighty 8 Compact Surge Protector"/>
    <n v="60.81"/>
    <n v="3"/>
    <x v="0"/>
    <n v="17.026800000000001"/>
    <x v="1"/>
    <x v="0"/>
  </r>
  <r>
    <n v="2192"/>
    <s v="CA-2016-128412"/>
    <d v="2016-12-10T00:00:00"/>
    <s v="12/17/2016"/>
    <s v="Standard Class"/>
    <s v="AP-10915"/>
    <s v="Arthur Prichep"/>
    <x v="0"/>
    <s v="United States"/>
    <s v="Seattle"/>
    <s v="Washington"/>
    <n v="98105"/>
    <x v="1"/>
    <s v="OFF-BI-10001718"/>
    <x v="1"/>
    <x v="8"/>
    <s v="GBC DocuBind P50 Personal Binding Machine"/>
    <n v="153.55199999999999"/>
    <n v="3"/>
    <x v="2"/>
    <n v="51.823799999999999"/>
    <x v="5"/>
    <x v="0"/>
  </r>
  <r>
    <n v="2193"/>
    <s v="CA-2016-128412"/>
    <d v="2016-12-10T00:00:00"/>
    <s v="12/17/2016"/>
    <s v="Standard Class"/>
    <s v="AP-10915"/>
    <s v="Arthur Prichep"/>
    <x v="0"/>
    <s v="United States"/>
    <s v="Seattle"/>
    <s v="Washington"/>
    <n v="98105"/>
    <x v="1"/>
    <s v="OFF-AP-10002082"/>
    <x v="1"/>
    <x v="9"/>
    <s v="Holmes HEPA Air Purifier"/>
    <n v="65.34"/>
    <n v="3"/>
    <x v="0"/>
    <n v="22.869"/>
    <x v="5"/>
    <x v="0"/>
  </r>
  <r>
    <n v="2194"/>
    <s v="CA-2016-128412"/>
    <d v="2016-12-10T00:00:00"/>
    <s v="12/17/2016"/>
    <s v="Standard Class"/>
    <s v="AP-10915"/>
    <s v="Arthur Prichep"/>
    <x v="0"/>
    <s v="United States"/>
    <s v="Seattle"/>
    <s v="Washington"/>
    <n v="98105"/>
    <x v="1"/>
    <s v="OFF-PA-10001125"/>
    <x v="1"/>
    <x v="10"/>
    <s v="Xerox 1988"/>
    <n v="123.92"/>
    <n v="4"/>
    <x v="0"/>
    <n v="55.764000000000003"/>
    <x v="5"/>
    <x v="0"/>
  </r>
  <r>
    <n v="2195"/>
    <s v="CA-2016-128412"/>
    <d v="2016-12-10T00:00:00"/>
    <s v="12/17/2016"/>
    <s v="Standard Class"/>
    <s v="AP-10915"/>
    <s v="Arthur Prichep"/>
    <x v="0"/>
    <s v="United States"/>
    <s v="Seattle"/>
    <s v="Washington"/>
    <n v="98105"/>
    <x v="1"/>
    <s v="OFF-AP-10000252"/>
    <x v="1"/>
    <x v="9"/>
    <s v="Harmony HEPA Quiet Air Purifiers"/>
    <n v="35.1"/>
    <n v="3"/>
    <x v="0"/>
    <n v="12.285"/>
    <x v="5"/>
    <x v="0"/>
  </r>
  <r>
    <n v="2196"/>
    <s v="CA-2016-128412"/>
    <d v="2016-12-10T00:00:00"/>
    <s v="12/17/2016"/>
    <s v="Standard Class"/>
    <s v="AP-10915"/>
    <s v="Arthur Prichep"/>
    <x v="0"/>
    <s v="United States"/>
    <s v="Seattle"/>
    <s v="Washington"/>
    <n v="98105"/>
    <x v="1"/>
    <s v="TEC-AC-10003038"/>
    <x v="2"/>
    <x v="11"/>
    <s v="Kingston Digital DataTraveler 16GB USB 2.0"/>
    <n v="44.75"/>
    <n v="5"/>
    <x v="0"/>
    <n v="8.5024999999999995"/>
    <x v="5"/>
    <x v="0"/>
  </r>
  <r>
    <n v="2197"/>
    <s v="CA-2016-136483"/>
    <d v="2016-12-01T00:00:00"/>
    <d v="2016-06-12T00:00:00"/>
    <s v="Standard Class"/>
    <s v="AG-10390"/>
    <s v="Allen Goldenen"/>
    <x v="0"/>
    <s v="United States"/>
    <s v="Knoxville"/>
    <s v="Tennessee"/>
    <n v="37918"/>
    <x v="0"/>
    <s v="OFF-AR-10000940"/>
    <x v="1"/>
    <x v="6"/>
    <s v="Newell 343"/>
    <n v="4.7039999999999997"/>
    <n v="2"/>
    <x v="2"/>
    <n v="0.41160000000000002"/>
    <x v="5"/>
    <x v="0"/>
  </r>
  <r>
    <n v="2198"/>
    <s v="CA-2014-163013"/>
    <d v="2014-11-28T00:00:00"/>
    <d v="2014-04-12T00:00:00"/>
    <s v="Standard Class"/>
    <s v="BF-11080"/>
    <s v="Bart Folk"/>
    <x v="0"/>
    <s v="United States"/>
    <s v="Montgomery"/>
    <s v="Alabama"/>
    <n v="36116"/>
    <x v="0"/>
    <s v="OFF-AR-10001954"/>
    <x v="1"/>
    <x v="6"/>
    <s v="Newell 331"/>
    <n v="14.67"/>
    <n v="3"/>
    <x v="0"/>
    <n v="3.9609000000000001"/>
    <x v="7"/>
    <x v="2"/>
  </r>
  <r>
    <n v="2199"/>
    <s v="CA-2015-135363"/>
    <d v="2015-03-28T00:00:00"/>
    <d v="2015-02-04T00:00:00"/>
    <s v="Standard Class"/>
    <s v="CK-12205"/>
    <s v="Chloris Kastensmidt"/>
    <x v="0"/>
    <s v="United States"/>
    <s v="Philadelphia"/>
    <s v="Pennsylvania"/>
    <n v="19120"/>
    <x v="3"/>
    <s v="OFF-PA-10003177"/>
    <x v="1"/>
    <x v="10"/>
    <s v="Xerox 1999"/>
    <n v="15.552"/>
    <n v="3"/>
    <x v="2"/>
    <n v="5.4432"/>
    <x v="29"/>
    <x v="1"/>
  </r>
  <r>
    <n v="2200"/>
    <s v="CA-2015-135363"/>
    <d v="2015-03-28T00:00:00"/>
    <d v="2015-02-04T00:00:00"/>
    <s v="Standard Class"/>
    <s v="CK-12205"/>
    <s v="Chloris Kastensmidt"/>
    <x v="0"/>
    <s v="United States"/>
    <s v="Philadelphia"/>
    <s v="Pennsylvania"/>
    <n v="19120"/>
    <x v="3"/>
    <s v="OFF-PA-10000533"/>
    <x v="1"/>
    <x v="10"/>
    <s v="Southworth Parchment Paper &amp; Envelopes"/>
    <n v="5.2320000000000002"/>
    <n v="1"/>
    <x v="2"/>
    <n v="1.7003999999999999"/>
    <x v="29"/>
    <x v="1"/>
  </r>
  <r>
    <n v="2201"/>
    <s v="US-2014-165659"/>
    <d v="2014-06-01T00:00:00"/>
    <d v="2014-06-06T00:00:00"/>
    <s v="Standard Class"/>
    <s v="LT-17110"/>
    <s v="Liz Thompson"/>
    <x v="0"/>
    <s v="United States"/>
    <s v="Little Rock"/>
    <s v="Arkansas"/>
    <n v="72209"/>
    <x v="0"/>
    <s v="FUR-FU-10001935"/>
    <x v="0"/>
    <x v="5"/>
    <s v="3M Hangers With Command Adhesive"/>
    <n v="22.2"/>
    <n v="6"/>
    <x v="0"/>
    <n v="9.1020000000000003"/>
    <x v="3"/>
    <x v="2"/>
  </r>
  <r>
    <n v="2202"/>
    <s v="US-2014-165659"/>
    <d v="2014-06-01T00:00:00"/>
    <d v="2014-06-06T00:00:00"/>
    <s v="Standard Class"/>
    <s v="LT-17110"/>
    <s v="Liz Thompson"/>
    <x v="0"/>
    <s v="United States"/>
    <s v="Little Rock"/>
    <s v="Arkansas"/>
    <n v="72209"/>
    <x v="0"/>
    <s v="TEC-PH-10002563"/>
    <x v="2"/>
    <x v="7"/>
    <s v="Adtran 1202752G1"/>
    <n v="881.93"/>
    <n v="7"/>
    <x v="0"/>
    <n v="229.30179999999999"/>
    <x v="3"/>
    <x v="2"/>
  </r>
  <r>
    <n v="2203"/>
    <s v="CA-2015-138002"/>
    <d v="2015-09-06T00:00:00"/>
    <d v="2015-12-09T00:00:00"/>
    <s v="Standard Class"/>
    <s v="BT-11305"/>
    <s v="Beth Thompson"/>
    <x v="2"/>
    <s v="United States"/>
    <s v="Seattle"/>
    <s v="Washington"/>
    <n v="98103"/>
    <x v="1"/>
    <s v="OFF-BI-10002160"/>
    <x v="1"/>
    <x v="8"/>
    <s v="Acco Hanging Data Binders"/>
    <n v="6.0960000000000001"/>
    <n v="2"/>
    <x v="2"/>
    <n v="2.1335999999999999"/>
    <x v="11"/>
    <x v="1"/>
  </r>
  <r>
    <n v="2204"/>
    <s v="CA-2015-138002"/>
    <d v="2015-09-06T00:00:00"/>
    <d v="2015-12-09T00:00:00"/>
    <s v="Standard Class"/>
    <s v="BT-11305"/>
    <s v="Beth Thompson"/>
    <x v="2"/>
    <s v="United States"/>
    <s v="Seattle"/>
    <s v="Washington"/>
    <n v="98103"/>
    <x v="1"/>
    <s v="FUR-FU-10004748"/>
    <x v="0"/>
    <x v="5"/>
    <s v="Howard Miller 16&quot; Diameter Gallery Wall Clock"/>
    <n v="191.82"/>
    <n v="3"/>
    <x v="0"/>
    <n v="74.809799999999996"/>
    <x v="11"/>
    <x v="1"/>
  </r>
  <r>
    <n v="2205"/>
    <s v="CA-2015-128860"/>
    <d v="2015-06-29T00:00:00"/>
    <d v="2015-05-07T00:00:00"/>
    <s v="Standard Class"/>
    <s v="SC-20725"/>
    <s v="Steven Cartwright"/>
    <x v="0"/>
    <s v="United States"/>
    <s v="Lancaster"/>
    <s v="Pennsylvania"/>
    <n v="17602"/>
    <x v="3"/>
    <s v="FUR-FU-10001473"/>
    <x v="0"/>
    <x v="5"/>
    <s v="Eldon Executive Woodline II Desk Accessories, Mahogany"/>
    <n v="20.103999999999999"/>
    <n v="1"/>
    <x v="2"/>
    <n v="1.7591000000000001"/>
    <x v="40"/>
    <x v="1"/>
  </r>
  <r>
    <n v="2206"/>
    <s v="CA-2016-164350"/>
    <d v="2016-09-10T00:00:00"/>
    <d v="2016-12-09T00:00:00"/>
    <s v="Second Class"/>
    <s v="CG-12040"/>
    <s v="Catherine Glotzbach"/>
    <x v="2"/>
    <s v="United States"/>
    <s v="Bristol"/>
    <s v="Tennessee"/>
    <n v="37620"/>
    <x v="0"/>
    <s v="OFF-AR-10000538"/>
    <x v="1"/>
    <x v="6"/>
    <s v="Boston Model 1800 Electric Pencil Sharpener, Gray"/>
    <n v="67.56"/>
    <n v="3"/>
    <x v="2"/>
    <n v="8.4450000000000003"/>
    <x v="21"/>
    <x v="0"/>
  </r>
  <r>
    <n v="2207"/>
    <s v="US-2014-103905"/>
    <d v="2014-07-14T00:00:00"/>
    <s v="7/20/2014"/>
    <s v="Standard Class"/>
    <s v="AW-10930"/>
    <s v="Arthur Wiediger"/>
    <x v="2"/>
    <s v="United States"/>
    <s v="Aurora"/>
    <s v="Illinois"/>
    <n v="60505"/>
    <x v="2"/>
    <s v="OFF-BI-10001098"/>
    <x v="1"/>
    <x v="8"/>
    <s v="Acco D-Ring Binder w/DublLock"/>
    <n v="29.931999999999999"/>
    <n v="7"/>
    <x v="3"/>
    <n v="-46.394599999999997"/>
    <x v="39"/>
    <x v="2"/>
  </r>
  <r>
    <n v="2208"/>
    <s v="US-2014-103905"/>
    <d v="2014-07-14T00:00:00"/>
    <s v="7/20/2014"/>
    <s v="Standard Class"/>
    <s v="AW-10930"/>
    <s v="Arthur Wiediger"/>
    <x v="2"/>
    <s v="United States"/>
    <s v="Aurora"/>
    <s v="Illinois"/>
    <n v="60505"/>
    <x v="2"/>
    <s v="TEC-PH-10001552"/>
    <x v="2"/>
    <x v="7"/>
    <s v="I Need's 3d Hello Kitty Hybrid Silicone Case Cover for HTC One X 4g with 3d Hello Kitty Stylus Pen Green/pink"/>
    <n v="38.271999999999998"/>
    <n v="4"/>
    <x v="2"/>
    <n v="3.8271999999999999"/>
    <x v="39"/>
    <x v="2"/>
  </r>
  <r>
    <n v="2209"/>
    <s v="CA-2015-129854"/>
    <d v="2015-08-22T00:00:00"/>
    <s v="8/26/2015"/>
    <s v="Standard Class"/>
    <s v="RB-19705"/>
    <s v="Roger Barcio"/>
    <x v="2"/>
    <s v="United States"/>
    <s v="New York City"/>
    <s v="New York"/>
    <n v="10009"/>
    <x v="3"/>
    <s v="OFF-AR-10000390"/>
    <x v="1"/>
    <x v="6"/>
    <s v="Newell Chalk Holder"/>
    <n v="16.52"/>
    <n v="4"/>
    <x v="0"/>
    <n v="7.5991999999999997"/>
    <x v="37"/>
    <x v="1"/>
  </r>
  <r>
    <n v="2210"/>
    <s v="CA-2014-125556"/>
    <d v="2014-11-14T00:00:00"/>
    <s v="11/16/2014"/>
    <s v="Second Class"/>
    <s v="ML-17410"/>
    <s v="Maris LaWare"/>
    <x v="0"/>
    <s v="United States"/>
    <s v="Fairfield"/>
    <s v="Connecticut"/>
    <n v="6824"/>
    <x v="3"/>
    <s v="TEC-PH-10001079"/>
    <x v="2"/>
    <x v="7"/>
    <s v="Polycom SoundPoint Pro SE-225 Corded phone"/>
    <n v="832.93"/>
    <n v="7"/>
    <x v="0"/>
    <n v="233.22040000000001"/>
    <x v="7"/>
    <x v="2"/>
  </r>
  <r>
    <n v="2211"/>
    <s v="CA-2014-125556"/>
    <d v="2014-11-14T00:00:00"/>
    <s v="11/16/2014"/>
    <s v="Second Class"/>
    <s v="ML-17410"/>
    <s v="Maris LaWare"/>
    <x v="0"/>
    <s v="United States"/>
    <s v="Fairfield"/>
    <s v="Connecticut"/>
    <n v="6824"/>
    <x v="3"/>
    <s v="OFF-BI-10003460"/>
    <x v="1"/>
    <x v="8"/>
    <s v="Acco 3-Hole Punch"/>
    <n v="43.8"/>
    <n v="10"/>
    <x v="0"/>
    <n v="21.024000000000001"/>
    <x v="7"/>
    <x v="2"/>
  </r>
  <r>
    <n v="2212"/>
    <s v="CA-2016-162313"/>
    <d v="2016-11-27T00:00:00"/>
    <s v="11/30/2016"/>
    <s v="First Class"/>
    <s v="VB-21745"/>
    <s v="Victoria Brennan"/>
    <x v="1"/>
    <s v="United States"/>
    <s v="Lincoln Park"/>
    <s v="Michigan"/>
    <n v="48146"/>
    <x v="2"/>
    <s v="OFF-AP-10003842"/>
    <x v="1"/>
    <x v="9"/>
    <s v="Euro-Pro Shark Turbo Vacuum"/>
    <n v="167.292"/>
    <n v="6"/>
    <x v="9"/>
    <n v="29.7408"/>
    <x v="0"/>
    <x v="0"/>
  </r>
  <r>
    <n v="2213"/>
    <s v="CA-2017-107874"/>
    <d v="2017-11-21T00:00:00"/>
    <s v="11/25/2017"/>
    <s v="Standard Class"/>
    <s v="SW-20275"/>
    <s v="Scott Williamson"/>
    <x v="0"/>
    <s v="United States"/>
    <s v="New York City"/>
    <s v="New York"/>
    <n v="10035"/>
    <x v="3"/>
    <s v="FUR-FU-10003535"/>
    <x v="0"/>
    <x v="5"/>
    <s v="Howard Miller Distant Time Traveler Alarm Clock"/>
    <n v="27.42"/>
    <n v="1"/>
    <x v="0"/>
    <n v="11.2422"/>
    <x v="23"/>
    <x v="3"/>
  </r>
  <r>
    <n v="2214"/>
    <s v="CA-2017-129378"/>
    <d v="2017-10-01T00:00:00"/>
    <d v="2017-02-10T00:00:00"/>
    <s v="First Class"/>
    <s v="NS-18505"/>
    <s v="Neola Schneider"/>
    <x v="0"/>
    <s v="United States"/>
    <s v="San Jose"/>
    <s v="California"/>
    <n v="95123"/>
    <x v="1"/>
    <s v="OFF-BI-10002012"/>
    <x v="1"/>
    <x v="8"/>
    <s v="Wilson Jones Easy Flow II Sheet Lifters"/>
    <n v="1.44"/>
    <n v="1"/>
    <x v="2"/>
    <n v="0.504"/>
    <x v="13"/>
    <x v="3"/>
  </r>
  <r>
    <n v="2215"/>
    <s v="CA-2017-129378"/>
    <d v="2017-10-01T00:00:00"/>
    <d v="2017-02-10T00:00:00"/>
    <s v="First Class"/>
    <s v="NS-18505"/>
    <s v="Neola Schneider"/>
    <x v="0"/>
    <s v="United States"/>
    <s v="San Jose"/>
    <s v="California"/>
    <n v="95123"/>
    <x v="1"/>
    <s v="OFF-BI-10001922"/>
    <x v="1"/>
    <x v="8"/>
    <s v="Storex Dura Pro Binders"/>
    <n v="61.776000000000003"/>
    <n v="13"/>
    <x v="2"/>
    <n v="20.849399999999999"/>
    <x v="13"/>
    <x v="3"/>
  </r>
  <r>
    <n v="2216"/>
    <s v="CA-2017-129378"/>
    <d v="2017-10-01T00:00:00"/>
    <d v="2017-02-10T00:00:00"/>
    <s v="First Class"/>
    <s v="NS-18505"/>
    <s v="Neola Schneider"/>
    <x v="0"/>
    <s v="United States"/>
    <s v="San Jose"/>
    <s v="California"/>
    <n v="95123"/>
    <x v="1"/>
    <s v="OFF-AP-10000576"/>
    <x v="1"/>
    <x v="9"/>
    <s v="Belkin 325VA UPS Surge Protector, 6'"/>
    <n v="241.96"/>
    <n v="2"/>
    <x v="0"/>
    <n v="60.49"/>
    <x v="13"/>
    <x v="3"/>
  </r>
  <r>
    <n v="2217"/>
    <s v="CA-2017-129378"/>
    <d v="2017-10-01T00:00:00"/>
    <d v="2017-02-10T00:00:00"/>
    <s v="First Class"/>
    <s v="NS-18505"/>
    <s v="Neola Schneider"/>
    <x v="0"/>
    <s v="United States"/>
    <s v="San Jose"/>
    <s v="California"/>
    <n v="95123"/>
    <x v="1"/>
    <s v="FUR-CH-10000553"/>
    <x v="0"/>
    <x v="1"/>
    <s v="Metal Folding Chairs, Beige, 4/Carton"/>
    <n v="108.608"/>
    <n v="4"/>
    <x v="2"/>
    <n v="9.5031999999999996"/>
    <x v="13"/>
    <x v="3"/>
  </r>
  <r>
    <n v="2218"/>
    <s v="CA-2014-151953"/>
    <d v="2014-09-20T00:00:00"/>
    <s v="9/25/2014"/>
    <s v="Standard Class"/>
    <s v="DB-13555"/>
    <s v="Dorothy Badders"/>
    <x v="1"/>
    <s v="United States"/>
    <s v="Jacksonville"/>
    <s v="Florida"/>
    <n v="32216"/>
    <x v="0"/>
    <s v="OFF-AR-10003469"/>
    <x v="1"/>
    <x v="6"/>
    <s v="Nontoxic Chalk"/>
    <n v="2.8159999999999998"/>
    <n v="2"/>
    <x v="2"/>
    <n v="0.98560000000000003"/>
    <x v="30"/>
    <x v="2"/>
  </r>
  <r>
    <n v="2219"/>
    <s v="CA-2017-130841"/>
    <d v="2017-07-28T00:00:00"/>
    <d v="2017-01-08T00:00:00"/>
    <s v="Standard Class"/>
    <s v="MH-17620"/>
    <s v="Matt Hagelstein"/>
    <x v="1"/>
    <s v="United States"/>
    <s v="San Francisco"/>
    <s v="California"/>
    <n v="94110"/>
    <x v="1"/>
    <s v="OFF-BI-10000145"/>
    <x v="1"/>
    <x v="8"/>
    <s v="Zipper Ring Binder Pockets"/>
    <n v="9.984"/>
    <n v="4"/>
    <x v="2"/>
    <n v="3.6192000000000002"/>
    <x v="10"/>
    <x v="3"/>
  </r>
  <r>
    <n v="2220"/>
    <s v="CA-2017-130841"/>
    <d v="2017-07-28T00:00:00"/>
    <d v="2017-01-08T00:00:00"/>
    <s v="Standard Class"/>
    <s v="MH-17620"/>
    <s v="Matt Hagelstein"/>
    <x v="1"/>
    <s v="United States"/>
    <s v="San Francisco"/>
    <s v="California"/>
    <n v="94110"/>
    <x v="1"/>
    <s v="OFF-ST-10001580"/>
    <x v="1"/>
    <x v="4"/>
    <s v="Super Decoflex Portable Personal File"/>
    <n v="14.98"/>
    <n v="1"/>
    <x v="0"/>
    <n v="4.1943999999999999"/>
    <x v="10"/>
    <x v="3"/>
  </r>
  <r>
    <n v="2221"/>
    <s v="CA-2017-130841"/>
    <d v="2017-07-28T00:00:00"/>
    <d v="2017-01-08T00:00:00"/>
    <s v="Standard Class"/>
    <s v="MH-17620"/>
    <s v="Matt Hagelstein"/>
    <x v="1"/>
    <s v="United States"/>
    <s v="San Francisco"/>
    <s v="California"/>
    <n v="94110"/>
    <x v="1"/>
    <s v="TEC-PH-10001817"/>
    <x v="2"/>
    <x v="7"/>
    <s v="Wilson Electronics DB Pro Signal Booster"/>
    <n v="1145.5999999999999"/>
    <n v="4"/>
    <x v="2"/>
    <n v="100.24"/>
    <x v="10"/>
    <x v="3"/>
  </r>
  <r>
    <n v="2222"/>
    <s v="CA-2015-131884"/>
    <d v="2015-12-06T00:00:00"/>
    <d v="2015-06-12T00:00:00"/>
    <s v="Same Day"/>
    <s v="DK-13375"/>
    <s v="Dennis Kane"/>
    <x v="0"/>
    <s v="United States"/>
    <s v="Marion"/>
    <s v="Ohio"/>
    <n v="43302"/>
    <x v="3"/>
    <s v="TEC-PH-10001578"/>
    <x v="2"/>
    <x v="7"/>
    <s v="Polycom SoundStation2 EX Conference†phone"/>
    <n v="485.94"/>
    <n v="2"/>
    <x v="10"/>
    <n v="-89.088999999999999"/>
    <x v="14"/>
    <x v="1"/>
  </r>
  <r>
    <n v="2223"/>
    <s v="CA-2015-131884"/>
    <d v="2015-12-06T00:00:00"/>
    <d v="2015-06-12T00:00:00"/>
    <s v="Same Day"/>
    <s v="DK-13375"/>
    <s v="Dennis Kane"/>
    <x v="0"/>
    <s v="United States"/>
    <s v="Marion"/>
    <s v="Ohio"/>
    <n v="43302"/>
    <x v="3"/>
    <s v="OFF-AR-10004078"/>
    <x v="1"/>
    <x v="6"/>
    <s v="Newell 312"/>
    <n v="37.375999999999998"/>
    <n v="8"/>
    <x v="2"/>
    <n v="4.6719999999999997"/>
    <x v="14"/>
    <x v="1"/>
  </r>
  <r>
    <n v="2224"/>
    <s v="CA-2015-131884"/>
    <d v="2015-12-06T00:00:00"/>
    <d v="2015-06-12T00:00:00"/>
    <s v="Same Day"/>
    <s v="DK-13375"/>
    <s v="Dennis Kane"/>
    <x v="0"/>
    <s v="United States"/>
    <s v="Marion"/>
    <s v="Ohio"/>
    <n v="43302"/>
    <x v="3"/>
    <s v="FUR-CH-10004860"/>
    <x v="0"/>
    <x v="1"/>
    <s v="Global Low Back Tilter Chair"/>
    <n v="70.686000000000007"/>
    <n v="1"/>
    <x v="4"/>
    <n v="-24.235199999999999"/>
    <x v="14"/>
    <x v="1"/>
  </r>
  <r>
    <n v="2225"/>
    <s v="CA-2017-121909"/>
    <d v="2017-07-31T00:00:00"/>
    <d v="2017-05-08T00:00:00"/>
    <s v="Standard Class"/>
    <s v="EA-14035"/>
    <s v="Erin Ashbrook"/>
    <x v="1"/>
    <s v="United States"/>
    <s v="Philadelphia"/>
    <s v="Pennsylvania"/>
    <n v="19134"/>
    <x v="3"/>
    <s v="OFF-PA-10003790"/>
    <x v="1"/>
    <x v="10"/>
    <s v="Xerox 1991"/>
    <n v="54.816000000000003"/>
    <n v="3"/>
    <x v="2"/>
    <n v="17.815200000000001"/>
    <x v="10"/>
    <x v="3"/>
  </r>
  <r>
    <n v="2226"/>
    <s v="CA-2016-106383"/>
    <d v="2016-03-19T00:00:00"/>
    <s v="3/21/2016"/>
    <s v="Second Class"/>
    <s v="BT-11440"/>
    <s v="Bobby Trafton"/>
    <x v="0"/>
    <s v="United States"/>
    <s v="Littleton"/>
    <s v="Colorado"/>
    <n v="80122"/>
    <x v="1"/>
    <s v="FUR-BO-10002202"/>
    <x v="0"/>
    <x v="0"/>
    <s v="Atlantic Metals Mobile 2-Shelf Bookcases, Custom Colors"/>
    <n v="72.293999999999997"/>
    <n v="1"/>
    <x v="6"/>
    <n v="-98.8018"/>
    <x v="17"/>
    <x v="0"/>
  </r>
  <r>
    <n v="2227"/>
    <s v="CA-2017-130771"/>
    <d v="2017-07-29T00:00:00"/>
    <d v="2017-03-08T00:00:00"/>
    <s v="Standard Class"/>
    <s v="LA-16780"/>
    <s v="Laura Armstrong"/>
    <x v="1"/>
    <s v="United States"/>
    <s v="Austin"/>
    <s v="Texas"/>
    <n v="78745"/>
    <x v="2"/>
    <s v="OFF-FA-10003059"/>
    <x v="1"/>
    <x v="13"/>
    <s v="Assorted Color Push Pins"/>
    <n v="2.8959999999999999"/>
    <n v="2"/>
    <x v="2"/>
    <n v="0.47060000000000002"/>
    <x v="10"/>
    <x v="3"/>
  </r>
  <r>
    <n v="2228"/>
    <s v="CA-2017-130771"/>
    <d v="2017-07-29T00:00:00"/>
    <d v="2017-03-08T00:00:00"/>
    <s v="Standard Class"/>
    <s v="LA-16780"/>
    <s v="Laura Armstrong"/>
    <x v="1"/>
    <s v="United States"/>
    <s v="Austin"/>
    <s v="Texas"/>
    <n v="78745"/>
    <x v="2"/>
    <s v="TEC-PH-10002496"/>
    <x v="2"/>
    <x v="7"/>
    <s v="Cisco SPA301"/>
    <n v="124.792"/>
    <n v="1"/>
    <x v="2"/>
    <n v="15.599"/>
    <x v="10"/>
    <x v="3"/>
  </r>
  <r>
    <n v="2229"/>
    <s v="CA-2016-139157"/>
    <d v="2016-10-01T00:00:00"/>
    <d v="2016-05-10T00:00:00"/>
    <s v="Standard Class"/>
    <s v="GM-14680"/>
    <s v="Greg Matthias"/>
    <x v="0"/>
    <s v="United States"/>
    <s v="New York City"/>
    <s v="New York"/>
    <n v="10024"/>
    <x v="3"/>
    <s v="FUR-TA-10003238"/>
    <x v="0"/>
    <x v="3"/>
    <s v="Chromcraft Bull-Nose Wood 48&quot; x 96&quot; Rectangular Conference Tables"/>
    <n v="330.58800000000002"/>
    <n v="1"/>
    <x v="10"/>
    <n v="-115.7058"/>
    <x v="32"/>
    <x v="0"/>
  </r>
  <r>
    <n v="2230"/>
    <s v="CA-2014-128055"/>
    <d v="2014-03-31T00:00:00"/>
    <d v="2014-05-04T00:00:00"/>
    <s v="Standard Class"/>
    <s v="AA-10315"/>
    <s v="Alex Avila"/>
    <x v="0"/>
    <s v="United States"/>
    <s v="San Francisco"/>
    <s v="California"/>
    <n v="94122"/>
    <x v="1"/>
    <s v="OFF-BI-10004390"/>
    <x v="1"/>
    <x v="8"/>
    <s v="GBC DocuBind 200 Manual Binding Machine"/>
    <n v="673.56799999999998"/>
    <n v="2"/>
    <x v="2"/>
    <n v="252.58799999999999"/>
    <x v="34"/>
    <x v="2"/>
  </r>
  <r>
    <n v="2231"/>
    <s v="CA-2014-128055"/>
    <d v="2014-03-31T00:00:00"/>
    <d v="2014-05-04T00:00:00"/>
    <s v="Standard Class"/>
    <s v="AA-10315"/>
    <s v="Alex Avila"/>
    <x v="0"/>
    <s v="United States"/>
    <s v="San Francisco"/>
    <s v="California"/>
    <n v="94122"/>
    <x v="1"/>
    <s v="OFF-AP-10002765"/>
    <x v="1"/>
    <x v="9"/>
    <s v="Fellowes Advanced Computer Series Surge Protectors"/>
    <n v="52.98"/>
    <n v="2"/>
    <x v="0"/>
    <n v="14.8344"/>
    <x v="34"/>
    <x v="2"/>
  </r>
  <r>
    <n v="2232"/>
    <s v="CA-2017-157091"/>
    <d v="2017-06-26T00:00:00"/>
    <d v="2017-01-07T00:00:00"/>
    <s v="Standard Class"/>
    <s v="DB-13405"/>
    <s v="Denny Blanton"/>
    <x v="0"/>
    <s v="United States"/>
    <s v="La Porte"/>
    <s v="Indiana"/>
    <n v="46350"/>
    <x v="2"/>
    <s v="FUR-FU-10000293"/>
    <x v="0"/>
    <x v="5"/>
    <s v="Eldon Antistatic Chair Mats for Low to Medium Pile Carpets"/>
    <n v="526.45000000000005"/>
    <n v="5"/>
    <x v="0"/>
    <n v="31.587"/>
    <x v="27"/>
    <x v="3"/>
  </r>
  <r>
    <n v="2233"/>
    <s v="CA-2017-132122"/>
    <d v="2017-07-09T00:00:00"/>
    <s v="7/14/2017"/>
    <s v="Standard Class"/>
    <s v="JH-15820"/>
    <s v="John Huston"/>
    <x v="0"/>
    <s v="United States"/>
    <s v="Chicago"/>
    <s v="Illinois"/>
    <n v="60610"/>
    <x v="2"/>
    <s v="OFF-ST-10003692"/>
    <x v="1"/>
    <x v="4"/>
    <s v="Recycled Steel Personal File for Hanging File Folders"/>
    <n v="228.92"/>
    <n v="5"/>
    <x v="2"/>
    <n v="14.307499999999999"/>
    <x v="10"/>
    <x v="3"/>
  </r>
  <r>
    <n v="2234"/>
    <s v="CA-2015-123232"/>
    <d v="2015-12-14T00:00:00"/>
    <s v="12/16/2015"/>
    <s v="Second Class"/>
    <s v="DJ-13630"/>
    <s v="Doug Jacobs"/>
    <x v="0"/>
    <s v="United States"/>
    <s v="Portland"/>
    <s v="Oregon"/>
    <n v="97206"/>
    <x v="1"/>
    <s v="TEC-PH-10001051"/>
    <x v="2"/>
    <x v="7"/>
    <s v="HTC One"/>
    <n v="319.96800000000002"/>
    <n v="4"/>
    <x v="2"/>
    <n v="35.996400000000001"/>
    <x v="14"/>
    <x v="1"/>
  </r>
  <r>
    <n v="2235"/>
    <s v="CA-2017-104066"/>
    <d v="2017-12-05T00:00:00"/>
    <d v="2017-10-12T00:00:00"/>
    <s v="Standard Class"/>
    <s v="QJ-19255"/>
    <s v="Quincy Jones"/>
    <x v="1"/>
    <s v="United States"/>
    <s v="Burlington"/>
    <s v="Vermont"/>
    <n v="5408"/>
    <x v="3"/>
    <s v="TEC-AC-10001013"/>
    <x v="2"/>
    <x v="11"/>
    <s v="Logitech ClearChat Comfort/USB Headset H390"/>
    <n v="205.03"/>
    <n v="7"/>
    <x v="0"/>
    <n v="67.659899999999993"/>
    <x v="22"/>
    <x v="3"/>
  </r>
  <r>
    <n v="2236"/>
    <s v="CA-2015-145849"/>
    <d v="2015-09-15T00:00:00"/>
    <s v="9/17/2015"/>
    <s v="Second Class"/>
    <s v="CT-11995"/>
    <s v="Carol Triggs"/>
    <x v="0"/>
    <s v="United States"/>
    <s v="Indianapolis"/>
    <s v="Indiana"/>
    <n v="46203"/>
    <x v="2"/>
    <s v="OFF-ST-10000025"/>
    <x v="1"/>
    <x v="4"/>
    <s v="Fellowes Stor/Drawer Steel Plus Storage Drawers"/>
    <n v="190.86"/>
    <n v="2"/>
    <x v="0"/>
    <n v="11.451599999999999"/>
    <x v="11"/>
    <x v="1"/>
  </r>
  <r>
    <n v="2237"/>
    <s v="CA-2015-145849"/>
    <d v="2015-09-15T00:00:00"/>
    <s v="9/17/2015"/>
    <s v="Second Class"/>
    <s v="CT-11995"/>
    <s v="Carol Triggs"/>
    <x v="0"/>
    <s v="United States"/>
    <s v="Indianapolis"/>
    <s v="Indiana"/>
    <n v="46203"/>
    <x v="2"/>
    <s v="OFF-AR-10000817"/>
    <x v="1"/>
    <x v="6"/>
    <s v="Manco Dry-Lighter Erasable Highlighter"/>
    <n v="24.32"/>
    <n v="8"/>
    <x v="0"/>
    <n v="8.2688000000000006"/>
    <x v="11"/>
    <x v="1"/>
  </r>
  <r>
    <n v="2238"/>
    <s v="CA-2016-122322"/>
    <d v="2016-07-15T00:00:00"/>
    <s v="7/21/2016"/>
    <s v="Standard Class"/>
    <s v="RH-19510"/>
    <s v="Rick Huthwaite"/>
    <x v="2"/>
    <s v="United States"/>
    <s v="Provo"/>
    <s v="Utah"/>
    <n v="84604"/>
    <x v="1"/>
    <s v="OFF-SU-10000952"/>
    <x v="1"/>
    <x v="14"/>
    <s v="Fiskars Home &amp; Office Scissors"/>
    <n v="44.4"/>
    <n v="5"/>
    <x v="0"/>
    <n v="12.432"/>
    <x v="16"/>
    <x v="0"/>
  </r>
  <r>
    <n v="2239"/>
    <s v="CA-2017-166849"/>
    <d v="2017-04-20T00:00:00"/>
    <s v="4/26/2017"/>
    <s v="Standard Class"/>
    <s v="SJ-20125"/>
    <s v="Sanjit Jacobs"/>
    <x v="2"/>
    <s v="United States"/>
    <s v="Chicago"/>
    <s v="Illinois"/>
    <n v="60610"/>
    <x v="2"/>
    <s v="FUR-FU-10004597"/>
    <x v="0"/>
    <x v="5"/>
    <s v="Eldon Cleatmat Chair Mats for Medium Pile Carpets"/>
    <n v="44.4"/>
    <n v="2"/>
    <x v="7"/>
    <n v="-52.17"/>
    <x v="4"/>
    <x v="3"/>
  </r>
  <r>
    <n v="2240"/>
    <s v="CA-2016-146633"/>
    <d v="2016-11-15T00:00:00"/>
    <s v="11/17/2016"/>
    <s v="Second Class"/>
    <s v="TG-21310"/>
    <s v="Toby Gnade"/>
    <x v="0"/>
    <s v="United States"/>
    <s v="Los Angeles"/>
    <s v="California"/>
    <n v="90049"/>
    <x v="1"/>
    <s v="OFF-BI-10003527"/>
    <x v="1"/>
    <x v="8"/>
    <s v="Fellowes PB500 Electric Punch Plastic Comb Binding Machine with Manual Bind"/>
    <n v="1016.792"/>
    <n v="1"/>
    <x v="2"/>
    <n v="381.29700000000003"/>
    <x v="0"/>
    <x v="0"/>
  </r>
  <r>
    <n v="2241"/>
    <s v="CA-2016-146633"/>
    <d v="2016-11-15T00:00:00"/>
    <s v="11/17/2016"/>
    <s v="Second Class"/>
    <s v="TG-21310"/>
    <s v="Toby Gnade"/>
    <x v="0"/>
    <s v="United States"/>
    <s v="Los Angeles"/>
    <s v="California"/>
    <n v="90049"/>
    <x v="1"/>
    <s v="OFF-BI-10002982"/>
    <x v="1"/>
    <x v="8"/>
    <s v="Avery Self-Adhesive Photo Pockets for Polaroid Photos"/>
    <n v="38.136000000000003"/>
    <n v="7"/>
    <x v="2"/>
    <n v="13.3476"/>
    <x v="0"/>
    <x v="0"/>
  </r>
  <r>
    <n v="2242"/>
    <s v="US-2016-126893"/>
    <d v="2016-11-26T00:00:00"/>
    <d v="2016-01-12T00:00:00"/>
    <s v="Standard Class"/>
    <s v="CT-11995"/>
    <s v="Carol Triggs"/>
    <x v="0"/>
    <s v="United States"/>
    <s v="Philadelphia"/>
    <s v="Pennsylvania"/>
    <n v="19134"/>
    <x v="3"/>
    <s v="TEC-PH-10004165"/>
    <x v="2"/>
    <x v="7"/>
    <s v="Mitel MiVoice 5330e IP Phone"/>
    <n v="494.98200000000003"/>
    <n v="3"/>
    <x v="10"/>
    <n v="-115.4958"/>
    <x v="0"/>
    <x v="0"/>
  </r>
  <r>
    <n v="2243"/>
    <s v="CA-2017-103380"/>
    <d v="2017-11-21T00:00:00"/>
    <s v="11/25/2017"/>
    <s v="Standard Class"/>
    <s v="BF-11005"/>
    <s v="Barry Franz"/>
    <x v="2"/>
    <s v="United States"/>
    <s v="Pasadena"/>
    <s v="California"/>
    <n v="91104"/>
    <x v="1"/>
    <s v="OFF-ST-10003442"/>
    <x v="1"/>
    <x v="4"/>
    <s v="Eldon Portable Mobile Manager"/>
    <n v="56.56"/>
    <n v="2"/>
    <x v="0"/>
    <n v="15.2712"/>
    <x v="23"/>
    <x v="3"/>
  </r>
  <r>
    <n v="2244"/>
    <s v="CA-2017-103380"/>
    <d v="2017-11-21T00:00:00"/>
    <s v="11/25/2017"/>
    <s v="Standard Class"/>
    <s v="BF-11005"/>
    <s v="Barry Franz"/>
    <x v="2"/>
    <s v="United States"/>
    <s v="Pasadena"/>
    <s v="California"/>
    <n v="91104"/>
    <x v="1"/>
    <s v="OFF-AR-10003856"/>
    <x v="1"/>
    <x v="6"/>
    <s v="Newell 344"/>
    <n v="5.56"/>
    <n v="2"/>
    <x v="0"/>
    <n v="1.4456"/>
    <x v="23"/>
    <x v="3"/>
  </r>
  <r>
    <n v="2245"/>
    <s v="CA-2017-103380"/>
    <d v="2017-11-21T00:00:00"/>
    <s v="11/25/2017"/>
    <s v="Standard Class"/>
    <s v="BF-11005"/>
    <s v="Barry Franz"/>
    <x v="2"/>
    <s v="United States"/>
    <s v="Pasadena"/>
    <s v="California"/>
    <n v="91104"/>
    <x v="1"/>
    <s v="OFF-FA-10004248"/>
    <x v="1"/>
    <x v="13"/>
    <s v="Advantus T-Pin Paper Clips"/>
    <n v="9.02"/>
    <n v="2"/>
    <x v="0"/>
    <n v="3.5177999999999998"/>
    <x v="23"/>
    <x v="3"/>
  </r>
  <r>
    <n v="2246"/>
    <s v="CA-2017-103380"/>
    <d v="2017-11-21T00:00:00"/>
    <s v="11/25/2017"/>
    <s v="Standard Class"/>
    <s v="BF-11005"/>
    <s v="Barry Franz"/>
    <x v="2"/>
    <s v="United States"/>
    <s v="Pasadena"/>
    <s v="California"/>
    <n v="91104"/>
    <x v="1"/>
    <s v="OFF-AP-10001492"/>
    <x v="1"/>
    <x v="9"/>
    <s v="Acco Six-Outlet Power Strip, 4' Cord Length"/>
    <n v="8.6199999999999992"/>
    <n v="1"/>
    <x v="0"/>
    <n v="2.2412000000000001"/>
    <x v="23"/>
    <x v="3"/>
  </r>
  <r>
    <n v="2247"/>
    <s v="CA-2017-103380"/>
    <d v="2017-11-21T00:00:00"/>
    <s v="11/25/2017"/>
    <s v="Standard Class"/>
    <s v="BF-11005"/>
    <s v="Barry Franz"/>
    <x v="2"/>
    <s v="United States"/>
    <s v="Pasadena"/>
    <s v="California"/>
    <n v="91104"/>
    <x v="1"/>
    <s v="TEC-PH-10004165"/>
    <x v="2"/>
    <x v="7"/>
    <s v="Mitel MiVoice 5330e IP Phone"/>
    <n v="659.976"/>
    <n v="3"/>
    <x v="2"/>
    <n v="49.498199999999997"/>
    <x v="23"/>
    <x v="3"/>
  </r>
  <r>
    <n v="2248"/>
    <s v="CA-2015-116092"/>
    <d v="2015-02-15T00:00:00"/>
    <s v="2/18/2015"/>
    <s v="Second Class"/>
    <s v="JM-16195"/>
    <s v="Justin MacKendrick"/>
    <x v="0"/>
    <s v="United States"/>
    <s v="Los Angeles"/>
    <s v="California"/>
    <n v="90004"/>
    <x v="1"/>
    <s v="OFF-PA-10004285"/>
    <x v="1"/>
    <x v="10"/>
    <s v="Xerox 1959"/>
    <n v="13.36"/>
    <n v="2"/>
    <x v="0"/>
    <n v="6.4127999999999998"/>
    <x v="36"/>
    <x v="1"/>
  </r>
  <r>
    <n v="2249"/>
    <s v="CA-2015-116092"/>
    <d v="2015-02-15T00:00:00"/>
    <s v="2/18/2015"/>
    <s v="Second Class"/>
    <s v="JM-16195"/>
    <s v="Justin MacKendrick"/>
    <x v="0"/>
    <s v="United States"/>
    <s v="Los Angeles"/>
    <s v="California"/>
    <n v="90004"/>
    <x v="1"/>
    <s v="OFF-BI-10001628"/>
    <x v="1"/>
    <x v="8"/>
    <s v="Acco Data Flex Cable Posts For Top &amp; Bottom Load Binders, 6&quot; Capacity"/>
    <n v="41.72"/>
    <n v="5"/>
    <x v="2"/>
    <n v="13.0375"/>
    <x v="36"/>
    <x v="1"/>
  </r>
  <r>
    <n v="2250"/>
    <s v="CA-2015-116092"/>
    <d v="2015-02-15T00:00:00"/>
    <s v="2/18/2015"/>
    <s v="Second Class"/>
    <s v="JM-16195"/>
    <s v="Justin MacKendrick"/>
    <x v="0"/>
    <s v="United States"/>
    <s v="Los Angeles"/>
    <s v="California"/>
    <n v="90004"/>
    <x v="1"/>
    <s v="OFF-BI-10000546"/>
    <x v="1"/>
    <x v="8"/>
    <s v="Avery Durable Binders"/>
    <n v="11.52"/>
    <n v="5"/>
    <x v="2"/>
    <n v="4.1760000000000002"/>
    <x v="36"/>
    <x v="1"/>
  </r>
  <r>
    <n v="2251"/>
    <s v="CA-2015-116092"/>
    <d v="2015-02-15T00:00:00"/>
    <s v="2/18/2015"/>
    <s v="Second Class"/>
    <s v="JM-16195"/>
    <s v="Justin MacKendrick"/>
    <x v="0"/>
    <s v="United States"/>
    <s v="Los Angeles"/>
    <s v="California"/>
    <n v="90004"/>
    <x v="1"/>
    <s v="OFF-AP-10001391"/>
    <x v="1"/>
    <x v="9"/>
    <s v="Kensington 6 Outlet MasterPiece HOMEOFFICE Power Control Center"/>
    <n v="541.44000000000005"/>
    <n v="6"/>
    <x v="0"/>
    <n v="157.01759999999999"/>
    <x v="36"/>
    <x v="1"/>
  </r>
  <r>
    <n v="2252"/>
    <s v="CA-2015-116092"/>
    <d v="2015-02-15T00:00:00"/>
    <s v="2/18/2015"/>
    <s v="Second Class"/>
    <s v="JM-16195"/>
    <s v="Justin MacKendrick"/>
    <x v="0"/>
    <s v="United States"/>
    <s v="Los Angeles"/>
    <s v="California"/>
    <n v="90004"/>
    <x v="1"/>
    <s v="OFF-PA-10000477"/>
    <x v="1"/>
    <x v="10"/>
    <s v="Xerox 22"/>
    <n v="19.440000000000001"/>
    <n v="3"/>
    <x v="0"/>
    <n v="9.3312000000000008"/>
    <x v="36"/>
    <x v="1"/>
  </r>
  <r>
    <n v="2253"/>
    <s v="CA-2016-117849"/>
    <d v="2016-04-15T00:00:00"/>
    <s v="4/17/2016"/>
    <s v="Second Class"/>
    <s v="JK-16120"/>
    <s v="Julie Kriz"/>
    <x v="2"/>
    <s v="United States"/>
    <s v="San Diego"/>
    <s v="California"/>
    <n v="92105"/>
    <x v="1"/>
    <s v="OFF-PA-10004327"/>
    <x v="1"/>
    <x v="10"/>
    <s v="Xerox 1911"/>
    <n v="143.69999999999999"/>
    <n v="3"/>
    <x v="0"/>
    <n v="68.975999999999999"/>
    <x v="25"/>
    <x v="0"/>
  </r>
  <r>
    <n v="2254"/>
    <s v="CA-2015-169201"/>
    <d v="2015-09-28T00:00:00"/>
    <d v="2015-01-10T00:00:00"/>
    <s v="First Class"/>
    <s v="HG-14965"/>
    <s v="Henry Goldwyn"/>
    <x v="1"/>
    <s v="United States"/>
    <s v="San Francisco"/>
    <s v="California"/>
    <n v="94110"/>
    <x v="1"/>
    <s v="OFF-AP-10000696"/>
    <x v="1"/>
    <x v="9"/>
    <s v="Holmes Odor Grabber"/>
    <n v="43.26"/>
    <n v="3"/>
    <x v="0"/>
    <n v="14.2758"/>
    <x v="11"/>
    <x v="1"/>
  </r>
  <r>
    <n v="2255"/>
    <s v="CA-2015-169201"/>
    <d v="2015-09-28T00:00:00"/>
    <d v="2015-01-10T00:00:00"/>
    <s v="First Class"/>
    <s v="HG-14965"/>
    <s v="Henry Goldwyn"/>
    <x v="1"/>
    <s v="United States"/>
    <s v="San Francisco"/>
    <s v="California"/>
    <n v="94110"/>
    <x v="1"/>
    <s v="OFF-AP-10002082"/>
    <x v="1"/>
    <x v="9"/>
    <s v="Holmes HEPA Air Purifier"/>
    <n v="43.56"/>
    <n v="2"/>
    <x v="0"/>
    <n v="15.246"/>
    <x v="11"/>
    <x v="1"/>
  </r>
  <r>
    <n v="2256"/>
    <s v="CA-2016-164091"/>
    <d v="2016-09-17T00:00:00"/>
    <s v="9/22/2016"/>
    <s v="Standard Class"/>
    <s v="LA-16780"/>
    <s v="Laura Armstrong"/>
    <x v="1"/>
    <s v="United States"/>
    <s v="Bangor"/>
    <s v="Maine"/>
    <n v="4401"/>
    <x v="3"/>
    <s v="TEC-PH-10001944"/>
    <x v="2"/>
    <x v="7"/>
    <s v="Wi-Ex zBoost YX540 Cellular Phone Signal Booster"/>
    <n v="437.85"/>
    <n v="3"/>
    <x v="0"/>
    <n v="131.35499999999999"/>
    <x v="21"/>
    <x v="0"/>
  </r>
  <r>
    <n v="2257"/>
    <s v="CA-2016-164091"/>
    <d v="2016-09-17T00:00:00"/>
    <s v="9/22/2016"/>
    <s v="Standard Class"/>
    <s v="LA-16780"/>
    <s v="Laura Armstrong"/>
    <x v="1"/>
    <s v="United States"/>
    <s v="Bangor"/>
    <s v="Maine"/>
    <n v="4401"/>
    <x v="3"/>
    <s v="FUR-FU-10004952"/>
    <x v="0"/>
    <x v="5"/>
    <s v="C-Line Cubicle Keepers Polyproplyene Holder w/Velcro Back, 8-1/2x11, 25/Bx"/>
    <n v="109.48"/>
    <n v="2"/>
    <x v="0"/>
    <n v="33.938800000000001"/>
    <x v="21"/>
    <x v="0"/>
  </r>
  <r>
    <n v="2258"/>
    <s v="CA-2017-105214"/>
    <d v="2017-06-16T00:00:00"/>
    <s v="6/19/2017"/>
    <s v="First Class"/>
    <s v="TS-21610"/>
    <s v="Troy Staebel"/>
    <x v="0"/>
    <s v="United States"/>
    <s v="San Francisco"/>
    <s v="California"/>
    <n v="94122"/>
    <x v="1"/>
    <s v="FUR-CH-10000015"/>
    <x v="0"/>
    <x v="1"/>
    <s v="Hon Multipurpose Stacking Arm Chairs"/>
    <n v="1212.96"/>
    <n v="7"/>
    <x v="2"/>
    <n v="90.971999999999994"/>
    <x v="27"/>
    <x v="3"/>
  </r>
  <r>
    <n v="2259"/>
    <s v="CA-2017-105214"/>
    <d v="2017-06-16T00:00:00"/>
    <s v="6/19/2017"/>
    <s v="First Class"/>
    <s v="TS-21610"/>
    <s v="Troy Staebel"/>
    <x v="0"/>
    <s v="United States"/>
    <s v="San Francisco"/>
    <s v="California"/>
    <n v="94122"/>
    <x v="1"/>
    <s v="OFF-PA-10001776"/>
    <x v="1"/>
    <x v="10"/>
    <s v="Wirebound Message Books, Four 2 3/4&quot; x 5&quot; Forms per Page, 600 Sets per Book"/>
    <n v="18.54"/>
    <n v="2"/>
    <x v="0"/>
    <n v="8.7138000000000009"/>
    <x v="27"/>
    <x v="3"/>
  </r>
  <r>
    <n v="2260"/>
    <s v="CA-2015-117611"/>
    <d v="2015-11-08T00:00:00"/>
    <d v="2015-10-11T00:00:00"/>
    <s v="Second Class"/>
    <s v="MZ-17335"/>
    <s v="Maria Zettner"/>
    <x v="2"/>
    <s v="United States"/>
    <s v="San Diego"/>
    <s v="California"/>
    <n v="92024"/>
    <x v="1"/>
    <s v="OFF-FA-10002280"/>
    <x v="1"/>
    <x v="13"/>
    <s v="Advantus Plastic Paper Clips"/>
    <n v="5"/>
    <n v="1"/>
    <x v="0"/>
    <n v="2.4"/>
    <x v="6"/>
    <x v="1"/>
  </r>
  <r>
    <n v="2261"/>
    <s v="CA-2015-117611"/>
    <d v="2015-11-08T00:00:00"/>
    <d v="2015-10-11T00:00:00"/>
    <s v="Second Class"/>
    <s v="MZ-17335"/>
    <s v="Maria Zettner"/>
    <x v="2"/>
    <s v="United States"/>
    <s v="San Diego"/>
    <s v="California"/>
    <n v="92024"/>
    <x v="1"/>
    <s v="TEC-AC-10002049"/>
    <x v="2"/>
    <x v="11"/>
    <s v="Logitech G19 Programmable Gaming Keyboard"/>
    <n v="371.97"/>
    <n v="3"/>
    <x v="0"/>
    <n v="66.954599999999999"/>
    <x v="6"/>
    <x v="1"/>
  </r>
  <r>
    <n v="2262"/>
    <s v="US-2015-137960"/>
    <d v="2015-12-18T00:00:00"/>
    <s v="12/18/2015"/>
    <s v="Same Day"/>
    <s v="MW-18220"/>
    <s v="Mitch Webber"/>
    <x v="0"/>
    <s v="United States"/>
    <s v="New York City"/>
    <s v="New York"/>
    <n v="10035"/>
    <x v="3"/>
    <s v="TEC-AC-10002253"/>
    <x v="2"/>
    <x v="11"/>
    <s v="Imation Bio 8GB USB†Flash Drive Imation†Corp"/>
    <n v="166.24"/>
    <n v="1"/>
    <x v="0"/>
    <n v="24.936"/>
    <x v="14"/>
    <x v="1"/>
  </r>
  <r>
    <n v="2263"/>
    <s v="CA-2017-122994"/>
    <d v="2017-02-06T00:00:00"/>
    <d v="2017-09-02T00:00:00"/>
    <s v="First Class"/>
    <s v="MV-17485"/>
    <s v="Mark Van Huff"/>
    <x v="0"/>
    <s v="United States"/>
    <s v="Arlington"/>
    <s v="Virginia"/>
    <n v="22204"/>
    <x v="0"/>
    <s v="FUR-BO-10004015"/>
    <x v="0"/>
    <x v="0"/>
    <s v="Bush Andora Bookcase, Maple/Graphite Gray Finish"/>
    <n v="359.97"/>
    <n v="3"/>
    <x v="0"/>
    <n v="79.193399999999997"/>
    <x v="31"/>
    <x v="3"/>
  </r>
  <r>
    <n v="2264"/>
    <s v="CA-2016-131065"/>
    <d v="2016-11-14T00:00:00"/>
    <s v="11/16/2016"/>
    <s v="Second Class"/>
    <s v="AA-10375"/>
    <s v="Allen Armold"/>
    <x v="0"/>
    <s v="United States"/>
    <s v="Atlanta"/>
    <s v="Georgia"/>
    <n v="30318"/>
    <x v="0"/>
    <s v="TEC-AC-10004145"/>
    <x v="2"/>
    <x v="11"/>
    <s v="Logitech diNovo Edge Keyboard"/>
    <n v="499.98"/>
    <n v="2"/>
    <x v="0"/>
    <n v="114.9954"/>
    <x v="0"/>
    <x v="0"/>
  </r>
  <r>
    <n v="2265"/>
    <s v="CA-2016-131065"/>
    <d v="2016-11-14T00:00:00"/>
    <s v="11/16/2016"/>
    <s v="Second Class"/>
    <s v="AA-10375"/>
    <s v="Allen Armold"/>
    <x v="0"/>
    <s v="United States"/>
    <s v="Atlanta"/>
    <s v="Georgia"/>
    <n v="30318"/>
    <x v="0"/>
    <s v="OFF-PA-10002479"/>
    <x v="1"/>
    <x v="10"/>
    <s v="Xerox 4200 Series MultiUse Premium Copy Paper (20Lb. and 84 Bright)"/>
    <n v="5.28"/>
    <n v="1"/>
    <x v="0"/>
    <n v="2.3759999999999999"/>
    <x v="0"/>
    <x v="0"/>
  </r>
  <r>
    <n v="2266"/>
    <s v="CA-2016-131065"/>
    <d v="2016-11-14T00:00:00"/>
    <s v="11/16/2016"/>
    <s v="Second Class"/>
    <s v="AA-10375"/>
    <s v="Allen Armold"/>
    <x v="0"/>
    <s v="United States"/>
    <s v="Atlanta"/>
    <s v="Georgia"/>
    <n v="30318"/>
    <x v="0"/>
    <s v="OFF-BI-10004970"/>
    <x v="1"/>
    <x v="8"/>
    <s v="ACCOHIDE 3-Ring Binder, Blue, 1&quot;"/>
    <n v="8.26"/>
    <n v="2"/>
    <x v="0"/>
    <n v="3.8822000000000001"/>
    <x v="0"/>
    <x v="0"/>
  </r>
  <r>
    <n v="2267"/>
    <s v="CA-2017-149146"/>
    <d v="2017-10-12T00:00:00"/>
    <d v="2017-12-10T00:00:00"/>
    <s v="Same Day"/>
    <s v="SM-20320"/>
    <s v="Sean Miller"/>
    <x v="2"/>
    <s v="United States"/>
    <s v="Monroe"/>
    <s v="North Carolina"/>
    <n v="28110"/>
    <x v="0"/>
    <s v="OFF-PA-10003919"/>
    <x v="1"/>
    <x v="10"/>
    <s v="Xerox 1989"/>
    <n v="7.968"/>
    <n v="2"/>
    <x v="2"/>
    <n v="2.6892"/>
    <x v="13"/>
    <x v="3"/>
  </r>
  <r>
    <n v="2268"/>
    <s v="CA-2017-137470"/>
    <d v="2017-09-17T00:00:00"/>
    <s v="9/17/2017"/>
    <s v="Same Day"/>
    <s v="TP-21415"/>
    <s v="Tom Prescott"/>
    <x v="0"/>
    <s v="United States"/>
    <s v="Seattle"/>
    <s v="Washington"/>
    <n v="98115"/>
    <x v="1"/>
    <s v="OFF-PA-10002001"/>
    <x v="1"/>
    <x v="10"/>
    <s v="Xerox 1984"/>
    <n v="12.96"/>
    <n v="2"/>
    <x v="0"/>
    <n v="6.3503999999999996"/>
    <x v="15"/>
    <x v="3"/>
  </r>
  <r>
    <n v="2269"/>
    <s v="CA-2017-105480"/>
    <d v="2017-12-20T00:00:00"/>
    <s v="12/26/2017"/>
    <s v="Standard Class"/>
    <s v="DK-13225"/>
    <s v="Dean Katz"/>
    <x v="1"/>
    <s v="United States"/>
    <s v="Rochester"/>
    <s v="New York"/>
    <n v="14609"/>
    <x v="3"/>
    <s v="OFF-PA-10002787"/>
    <x v="1"/>
    <x v="10"/>
    <s v="Xerox 227"/>
    <n v="6.48"/>
    <n v="1"/>
    <x v="0"/>
    <n v="3.1103999999999998"/>
    <x v="22"/>
    <x v="3"/>
  </r>
  <r>
    <n v="2270"/>
    <s v="CA-2017-105480"/>
    <d v="2017-12-20T00:00:00"/>
    <s v="12/26/2017"/>
    <s v="Standard Class"/>
    <s v="DK-13225"/>
    <s v="Dean Katz"/>
    <x v="1"/>
    <s v="United States"/>
    <s v="Rochester"/>
    <s v="New York"/>
    <n v="14609"/>
    <x v="3"/>
    <s v="OFF-BI-10003291"/>
    <x v="1"/>
    <x v="8"/>
    <s v="Wilson Jones Leather-Like Binders with DublLock Round Rings"/>
    <n v="6.984"/>
    <n v="1"/>
    <x v="2"/>
    <n v="2.3571"/>
    <x v="22"/>
    <x v="3"/>
  </r>
  <r>
    <n v="2271"/>
    <s v="CA-2017-164917"/>
    <d v="2017-12-02T00:00:00"/>
    <d v="2017-07-12T00:00:00"/>
    <s v="Standard Class"/>
    <s v="MK-17905"/>
    <s v="Michael Kennedy"/>
    <x v="1"/>
    <s v="United States"/>
    <s v="Miami"/>
    <s v="Florida"/>
    <n v="33180"/>
    <x v="0"/>
    <s v="OFF-AR-10004344"/>
    <x v="1"/>
    <x v="6"/>
    <s v="Bulldog Vacuum Base Pencil Sharpener"/>
    <n v="47.96"/>
    <n v="5"/>
    <x v="2"/>
    <n v="4.1965000000000003"/>
    <x v="22"/>
    <x v="3"/>
  </r>
  <r>
    <n v="2272"/>
    <s v="CA-2015-102036"/>
    <d v="2015-09-21T00:00:00"/>
    <s v="9/27/2015"/>
    <s v="Standard Class"/>
    <s v="CS-12130"/>
    <s v="Chad Sievert"/>
    <x v="0"/>
    <s v="United States"/>
    <s v="Seattle"/>
    <s v="Washington"/>
    <n v="98105"/>
    <x v="1"/>
    <s v="OFF-ST-10003123"/>
    <x v="1"/>
    <x v="4"/>
    <s v="Fellowes Bases and Tops For Staxonsteel/High-Stak Systems"/>
    <n v="199.74"/>
    <n v="6"/>
    <x v="0"/>
    <n v="47.937600000000003"/>
    <x v="11"/>
    <x v="1"/>
  </r>
  <r>
    <n v="2273"/>
    <s v="CA-2015-142944"/>
    <d v="2015-03-06T00:00:00"/>
    <d v="2015-11-03T00:00:00"/>
    <s v="Standard Class"/>
    <s v="JL-15850"/>
    <s v="John Lucas"/>
    <x v="0"/>
    <s v="United States"/>
    <s v="San Francisco"/>
    <s v="California"/>
    <n v="94122"/>
    <x v="1"/>
    <s v="FUR-FU-10000308"/>
    <x v="0"/>
    <x v="5"/>
    <s v="Deflect-o Glass Clear Studded Chair Mats"/>
    <n v="435.26"/>
    <n v="7"/>
    <x v="0"/>
    <n v="95.757199999999997"/>
    <x v="29"/>
    <x v="1"/>
  </r>
  <r>
    <n v="2274"/>
    <s v="CA-2015-142944"/>
    <d v="2015-03-06T00:00:00"/>
    <d v="2015-11-03T00:00:00"/>
    <s v="Standard Class"/>
    <s v="JL-15850"/>
    <s v="John Lucas"/>
    <x v="0"/>
    <s v="United States"/>
    <s v="San Francisco"/>
    <s v="California"/>
    <n v="94122"/>
    <x v="1"/>
    <s v="TEC-CO-10003763"/>
    <x v="2"/>
    <x v="16"/>
    <s v="Canon PC1060 Personal Laser Copier"/>
    <n v="1119.9839999999999"/>
    <n v="2"/>
    <x v="2"/>
    <n v="377.99459999999999"/>
    <x v="29"/>
    <x v="1"/>
  </r>
  <r>
    <n v="2275"/>
    <s v="CA-2014-157882"/>
    <d v="2014-10-03T00:00:00"/>
    <d v="2014-08-10T00:00:00"/>
    <s v="Second Class"/>
    <s v="AR-10405"/>
    <s v="Allen Rosenblatt"/>
    <x v="1"/>
    <s v="United States"/>
    <s v="Los Angeles"/>
    <s v="California"/>
    <n v="90036"/>
    <x v="1"/>
    <s v="FUR-TA-10001866"/>
    <x v="0"/>
    <x v="3"/>
    <s v="Bevis Round Conference Room Tables and Bases"/>
    <n v="143.43199999999999"/>
    <n v="1"/>
    <x v="2"/>
    <n v="3.5857999999999999"/>
    <x v="18"/>
    <x v="2"/>
  </r>
  <r>
    <n v="2276"/>
    <s v="CA-2014-157882"/>
    <d v="2014-10-03T00:00:00"/>
    <d v="2014-08-10T00:00:00"/>
    <s v="Second Class"/>
    <s v="AR-10405"/>
    <s v="Allen Rosenblatt"/>
    <x v="1"/>
    <s v="United States"/>
    <s v="Los Angeles"/>
    <s v="California"/>
    <n v="90036"/>
    <x v="1"/>
    <s v="FUR-CH-10002774"/>
    <x v="0"/>
    <x v="1"/>
    <s v="Global Deluxe Stacking Chair, Gray"/>
    <n v="122.352"/>
    <n v="3"/>
    <x v="2"/>
    <n v="13.7646"/>
    <x v="18"/>
    <x v="2"/>
  </r>
  <r>
    <n v="2277"/>
    <s v="CA-2014-104283"/>
    <d v="2014-06-27T00:00:00"/>
    <d v="2014-01-07T00:00:00"/>
    <s v="Standard Class"/>
    <s v="LM-17065"/>
    <s v="Liz MacKendrick"/>
    <x v="0"/>
    <s v="United States"/>
    <s v="Southaven"/>
    <s v="Mississippi"/>
    <n v="38671"/>
    <x v="0"/>
    <s v="OFF-ST-10004337"/>
    <x v="1"/>
    <x v="4"/>
    <s v="SAFCO Commercial Wire Shelving, 72h"/>
    <n v="306.2"/>
    <n v="5"/>
    <x v="0"/>
    <n v="0"/>
    <x v="3"/>
    <x v="2"/>
  </r>
  <r>
    <n v="2278"/>
    <s v="CA-2014-104283"/>
    <d v="2014-06-27T00:00:00"/>
    <d v="2014-01-07T00:00:00"/>
    <s v="Standard Class"/>
    <s v="LM-17065"/>
    <s v="Liz MacKendrick"/>
    <x v="0"/>
    <s v="United States"/>
    <s v="Southaven"/>
    <s v="Mississippi"/>
    <n v="38671"/>
    <x v="0"/>
    <s v="FUR-TA-10001039"/>
    <x v="0"/>
    <x v="3"/>
    <s v="KI Adjustable-Height Table"/>
    <n v="85.98"/>
    <n v="1"/>
    <x v="0"/>
    <n v="22.354800000000001"/>
    <x v="3"/>
    <x v="2"/>
  </r>
  <r>
    <n v="2279"/>
    <s v="CA-2014-104283"/>
    <d v="2014-06-27T00:00:00"/>
    <d v="2014-01-07T00:00:00"/>
    <s v="Standard Class"/>
    <s v="LM-17065"/>
    <s v="Liz MacKendrick"/>
    <x v="0"/>
    <s v="United States"/>
    <s v="Southaven"/>
    <s v="Mississippi"/>
    <n v="38671"/>
    <x v="0"/>
    <s v="TEC-AC-10000109"/>
    <x v="2"/>
    <x v="11"/>
    <s v="Sony Micro Vault Click 16 GB USB 2.0 Flash Drive"/>
    <n v="223.96"/>
    <n v="4"/>
    <x v="0"/>
    <n v="53.750399999999999"/>
    <x v="3"/>
    <x v="2"/>
  </r>
  <r>
    <n v="2280"/>
    <s v="CA-2017-142622"/>
    <d v="2017-10-30T00:00:00"/>
    <d v="2017-02-11T00:00:00"/>
    <s v="First Class"/>
    <s v="JK-15625"/>
    <s v="Jim Karlsson"/>
    <x v="0"/>
    <s v="United States"/>
    <s v="Seattle"/>
    <s v="Washington"/>
    <n v="98115"/>
    <x v="1"/>
    <s v="FUR-CH-10003833"/>
    <x v="0"/>
    <x v="1"/>
    <s v="Novimex Fabric Task Chair"/>
    <n v="97.567999999999998"/>
    <n v="2"/>
    <x v="2"/>
    <n v="-6.0979999999999999"/>
    <x v="13"/>
    <x v="3"/>
  </r>
  <r>
    <n v="2281"/>
    <s v="CA-2017-142622"/>
    <d v="2017-10-30T00:00:00"/>
    <d v="2017-02-11T00:00:00"/>
    <s v="First Class"/>
    <s v="JK-15625"/>
    <s v="Jim Karlsson"/>
    <x v="0"/>
    <s v="United States"/>
    <s v="Seattle"/>
    <s v="Washington"/>
    <n v="98115"/>
    <x v="1"/>
    <s v="FUR-CH-10004289"/>
    <x v="0"/>
    <x v="1"/>
    <s v="Global Super Steno Chair"/>
    <n v="614.27200000000005"/>
    <n v="8"/>
    <x v="2"/>
    <n v="-23.0352"/>
    <x v="13"/>
    <x v="3"/>
  </r>
  <r>
    <n v="2282"/>
    <s v="CA-2017-142622"/>
    <d v="2017-10-30T00:00:00"/>
    <d v="2017-02-11T00:00:00"/>
    <s v="First Class"/>
    <s v="JK-15625"/>
    <s v="Jim Karlsson"/>
    <x v="0"/>
    <s v="United States"/>
    <s v="Seattle"/>
    <s v="Washington"/>
    <n v="98115"/>
    <x v="1"/>
    <s v="FUR-BO-10004467"/>
    <x v="0"/>
    <x v="0"/>
    <s v="Bestar Classic Bookcase"/>
    <n v="199.98"/>
    <n v="2"/>
    <x v="0"/>
    <n v="37.996200000000002"/>
    <x v="13"/>
    <x v="3"/>
  </r>
  <r>
    <n v="2283"/>
    <s v="CA-2016-132143"/>
    <d v="2016-09-03T00:00:00"/>
    <d v="2016-05-09T00:00:00"/>
    <s v="First Class"/>
    <s v="FM-14215"/>
    <s v="Filia McAdams"/>
    <x v="1"/>
    <s v="United States"/>
    <s v="Middletown"/>
    <s v="Connecticut"/>
    <n v="6457"/>
    <x v="3"/>
    <s v="OFF-PA-10002713"/>
    <x v="1"/>
    <x v="10"/>
    <s v="Adams Phone Message Book, 200 Message Capacity, 8 1/16î x 11î"/>
    <n v="48.16"/>
    <n v="7"/>
    <x v="0"/>
    <n v="22.153600000000001"/>
    <x v="21"/>
    <x v="0"/>
  </r>
  <r>
    <n v="2284"/>
    <s v="CA-2015-153108"/>
    <d v="2015-03-05T00:00:00"/>
    <d v="2015-09-03T00:00:00"/>
    <s v="Standard Class"/>
    <s v="SF-20200"/>
    <s v="Sarah Foster"/>
    <x v="0"/>
    <s v="United States"/>
    <s v="New Castle"/>
    <s v="Indiana"/>
    <n v="47362"/>
    <x v="2"/>
    <s v="TEC-PH-10001552"/>
    <x v="2"/>
    <x v="7"/>
    <s v="I Need's 3d Hello Kitty Hybrid Silicone Case Cover for HTC One X 4g with 3d Hello Kitty Stylus Pen Green/pink"/>
    <n v="23.92"/>
    <n v="2"/>
    <x v="0"/>
    <n v="6.6976000000000004"/>
    <x v="29"/>
    <x v="1"/>
  </r>
  <r>
    <n v="2285"/>
    <s v="CA-2015-153108"/>
    <d v="2015-03-05T00:00:00"/>
    <d v="2015-09-03T00:00:00"/>
    <s v="Standard Class"/>
    <s v="SF-20200"/>
    <s v="Sarah Foster"/>
    <x v="0"/>
    <s v="United States"/>
    <s v="New Castle"/>
    <s v="Indiana"/>
    <n v="47362"/>
    <x v="2"/>
    <s v="OFF-AP-10002222"/>
    <x v="1"/>
    <x v="9"/>
    <s v="Staple holder"/>
    <n v="60.69"/>
    <n v="7"/>
    <x v="0"/>
    <n v="16.386299999999999"/>
    <x v="29"/>
    <x v="1"/>
  </r>
  <r>
    <n v="2286"/>
    <s v="CA-2016-112676"/>
    <d v="2016-05-05T00:00:00"/>
    <d v="2016-08-05T00:00:00"/>
    <s v="First Class"/>
    <s v="PJ-18835"/>
    <s v="Patrick Jones"/>
    <x v="1"/>
    <s v="United States"/>
    <s v="Murfreesboro"/>
    <s v="Tennessee"/>
    <n v="37130"/>
    <x v="0"/>
    <s v="OFF-PA-10003971"/>
    <x v="1"/>
    <x v="10"/>
    <s v="Xerox 1965"/>
    <n v="14.352"/>
    <n v="3"/>
    <x v="2"/>
    <n v="5.2026000000000003"/>
    <x v="35"/>
    <x v="0"/>
  </r>
  <r>
    <n v="2287"/>
    <s v="CA-2017-165687"/>
    <d v="2017-11-17T00:00:00"/>
    <s v="11/23/2017"/>
    <s v="Standard Class"/>
    <s v="CS-12355"/>
    <s v="Christine Sundaresam"/>
    <x v="0"/>
    <s v="United States"/>
    <s v="Salem"/>
    <s v="Virginia"/>
    <n v="24153"/>
    <x v="0"/>
    <s v="OFF-AP-10004036"/>
    <x v="1"/>
    <x v="9"/>
    <s v="Bionaire 99.97% HEPA Air Cleaner"/>
    <n v="35.04"/>
    <n v="2"/>
    <x v="0"/>
    <n v="12.263999999999999"/>
    <x v="23"/>
    <x v="3"/>
  </r>
  <r>
    <n v="2288"/>
    <s v="US-2017-112928"/>
    <d v="2017-06-01T00:00:00"/>
    <d v="2017-05-06T00:00:00"/>
    <s v="Second Class"/>
    <s v="BB-10990"/>
    <s v="Barry Blumstein"/>
    <x v="1"/>
    <s v="United States"/>
    <s v="Toledo"/>
    <s v="Ohio"/>
    <n v="43615"/>
    <x v="3"/>
    <s v="OFF-AP-10002287"/>
    <x v="1"/>
    <x v="9"/>
    <s v="Eureka Sanitaire  Multi-Pro Heavy-Duty Upright, Disposable Bags"/>
    <n v="17.48"/>
    <n v="5"/>
    <x v="2"/>
    <n v="1.3109999999999999"/>
    <x v="27"/>
    <x v="3"/>
  </r>
  <r>
    <n v="2289"/>
    <s v="CA-2017-143343"/>
    <d v="2017-06-10T00:00:00"/>
    <s v="6/13/2017"/>
    <s v="First Class"/>
    <s v="BW-11200"/>
    <s v="Ben Wallace"/>
    <x v="0"/>
    <s v="United States"/>
    <s v="Los Angeles"/>
    <s v="California"/>
    <n v="90032"/>
    <x v="1"/>
    <s v="OFF-AR-10002375"/>
    <x v="1"/>
    <x v="6"/>
    <s v="Newell 351"/>
    <n v="16.399999999999999"/>
    <n v="5"/>
    <x v="0"/>
    <n v="4.7560000000000002"/>
    <x v="27"/>
    <x v="3"/>
  </r>
  <r>
    <n v="2290"/>
    <s v="CA-2017-115154"/>
    <d v="2017-01-08T00:00:00"/>
    <d v="2017-11-01T00:00:00"/>
    <s v="First Class"/>
    <s v="RS-19420"/>
    <s v="Ricardo Sperren"/>
    <x v="1"/>
    <s v="United States"/>
    <s v="Seattle"/>
    <s v="Washington"/>
    <n v="98115"/>
    <x v="1"/>
    <s v="FUR-TA-10001950"/>
    <x v="0"/>
    <x v="3"/>
    <s v="Balt Solid Wood Round Tables"/>
    <n v="892.98"/>
    <n v="2"/>
    <x v="0"/>
    <n v="80.368200000000002"/>
    <x v="44"/>
    <x v="3"/>
  </r>
  <r>
    <n v="2291"/>
    <s v="CA-2015-149342"/>
    <d v="2015-04-20T00:00:00"/>
    <s v="4/25/2015"/>
    <s v="Standard Class"/>
    <s v="TS-21160"/>
    <s v="Theresa Swint"/>
    <x v="1"/>
    <s v="United States"/>
    <s v="Columbus"/>
    <s v="Georgia"/>
    <n v="31907"/>
    <x v="0"/>
    <s v="TEC-PH-10001557"/>
    <x v="2"/>
    <x v="7"/>
    <s v="Pyle PMP37LED"/>
    <n v="287.97000000000003"/>
    <n v="3"/>
    <x v="0"/>
    <n v="77.751900000000006"/>
    <x v="19"/>
    <x v="1"/>
  </r>
  <r>
    <n v="2292"/>
    <s v="CA-2015-149342"/>
    <d v="2015-04-20T00:00:00"/>
    <s v="4/25/2015"/>
    <s v="Standard Class"/>
    <s v="TS-21160"/>
    <s v="Theresa Swint"/>
    <x v="1"/>
    <s v="United States"/>
    <s v="Columbus"/>
    <s v="Georgia"/>
    <n v="31907"/>
    <x v="0"/>
    <s v="FUR-FU-10002937"/>
    <x v="0"/>
    <x v="5"/>
    <s v="GE 48&quot; Fluorescent Tube, Cool White Energy Saver, 34 Watts, 30/Box"/>
    <n v="595.38"/>
    <n v="6"/>
    <x v="0"/>
    <n v="297.69"/>
    <x v="19"/>
    <x v="1"/>
  </r>
  <r>
    <n v="2293"/>
    <s v="CA-2015-149342"/>
    <d v="2015-04-20T00:00:00"/>
    <s v="4/25/2015"/>
    <s v="Standard Class"/>
    <s v="TS-21160"/>
    <s v="Theresa Swint"/>
    <x v="1"/>
    <s v="United States"/>
    <s v="Columbus"/>
    <s v="Georgia"/>
    <n v="31907"/>
    <x v="0"/>
    <s v="OFF-PA-10001166"/>
    <x v="1"/>
    <x v="10"/>
    <s v="Xerox 2"/>
    <n v="12.96"/>
    <n v="2"/>
    <x v="0"/>
    <n v="6.2207999999999997"/>
    <x v="19"/>
    <x v="1"/>
  </r>
  <r>
    <n v="2294"/>
    <s v="CA-2015-130995"/>
    <d v="2015-11-01T00:00:00"/>
    <d v="2015-06-11T00:00:00"/>
    <s v="Standard Class"/>
    <s v="QJ-19255"/>
    <s v="Quincy Jones"/>
    <x v="1"/>
    <s v="United States"/>
    <s v="New York City"/>
    <s v="New York"/>
    <n v="10009"/>
    <x v="3"/>
    <s v="TEC-PH-10000347"/>
    <x v="2"/>
    <x v="7"/>
    <s v="Cush Cases Heavy Duty Rugged Cover Case for Samsung Galaxy S5 - Purple"/>
    <n v="4.95"/>
    <n v="1"/>
    <x v="0"/>
    <n v="1.3365"/>
    <x v="6"/>
    <x v="1"/>
  </r>
  <r>
    <n v="2295"/>
    <s v="CA-2017-127929"/>
    <d v="2017-12-23T00:00:00"/>
    <s v="12/27/2017"/>
    <s v="Standard Class"/>
    <s v="FM-14215"/>
    <s v="Filia McAdams"/>
    <x v="1"/>
    <s v="United States"/>
    <s v="Middletown"/>
    <s v="Connecticut"/>
    <n v="6457"/>
    <x v="3"/>
    <s v="FUR-FU-10003708"/>
    <x v="0"/>
    <x v="5"/>
    <s v="Tenex Traditional Chairmats for Medium Pile Carpet, Standard Lip, 36&quot; x 48&quot;"/>
    <n v="181.95"/>
    <n v="3"/>
    <x v="0"/>
    <n v="38.209499999999998"/>
    <x v="22"/>
    <x v="3"/>
  </r>
  <r>
    <n v="2296"/>
    <s v="CA-2015-113145"/>
    <d v="2015-11-01T00:00:00"/>
    <d v="2015-05-11T00:00:00"/>
    <s v="Standard Class"/>
    <s v="VD-21670"/>
    <s v="Valerie Dominguez"/>
    <x v="0"/>
    <s v="United States"/>
    <s v="New York City"/>
    <s v="New York"/>
    <n v="10011"/>
    <x v="3"/>
    <s v="OFF-PA-10002659"/>
    <x v="1"/>
    <x v="10"/>
    <s v="Avoid Verbal Orders Carbonless Minifold Book"/>
    <n v="13.52"/>
    <n v="4"/>
    <x v="0"/>
    <n v="6.2191999999999998"/>
    <x v="6"/>
    <x v="1"/>
  </r>
  <r>
    <n v="2297"/>
    <s v="CA-2015-113145"/>
    <d v="2015-11-01T00:00:00"/>
    <d v="2015-05-11T00:00:00"/>
    <s v="Standard Class"/>
    <s v="VD-21670"/>
    <s v="Valerie Dominguez"/>
    <x v="0"/>
    <s v="United States"/>
    <s v="New York City"/>
    <s v="New York"/>
    <n v="10011"/>
    <x v="3"/>
    <s v="FUR-FU-10000965"/>
    <x v="0"/>
    <x v="5"/>
    <s v="Howard Miller 11-1/2&quot; Diameter Ridgewood Wall Clock"/>
    <n v="259.7"/>
    <n v="5"/>
    <x v="0"/>
    <n v="106.477"/>
    <x v="6"/>
    <x v="1"/>
  </r>
  <r>
    <n v="2298"/>
    <s v="CA-2015-113145"/>
    <d v="2015-11-01T00:00:00"/>
    <d v="2015-05-11T00:00:00"/>
    <s v="Standard Class"/>
    <s v="VD-21670"/>
    <s v="Valerie Dominguez"/>
    <x v="0"/>
    <s v="United States"/>
    <s v="New York City"/>
    <s v="New York"/>
    <n v="10011"/>
    <x v="3"/>
    <s v="TEC-PH-10001527"/>
    <x v="2"/>
    <x v="7"/>
    <s v="Plantronics MX500i Earset"/>
    <n v="42.95"/>
    <n v="1"/>
    <x v="0"/>
    <n v="1.2885"/>
    <x v="6"/>
    <x v="1"/>
  </r>
  <r>
    <n v="2299"/>
    <s v="CA-2015-113145"/>
    <d v="2015-11-01T00:00:00"/>
    <d v="2015-05-11T00:00:00"/>
    <s v="Standard Class"/>
    <s v="VD-21670"/>
    <s v="Valerie Dominguez"/>
    <x v="0"/>
    <s v="United States"/>
    <s v="New York City"/>
    <s v="New York"/>
    <n v="10011"/>
    <x v="3"/>
    <s v="TEC-AC-10001838"/>
    <x v="2"/>
    <x v="11"/>
    <s v="Razer Tiamat Over Ear 7.1 Surround Sound PC Gaming Headset"/>
    <n v="1399.93"/>
    <n v="7"/>
    <x v="0"/>
    <n v="601.96990000000005"/>
    <x v="6"/>
    <x v="1"/>
  </r>
  <r>
    <n v="2300"/>
    <s v="CA-2015-113145"/>
    <d v="2015-11-01T00:00:00"/>
    <d v="2015-05-11T00:00:00"/>
    <s v="Standard Class"/>
    <s v="VD-21670"/>
    <s v="Valerie Dominguez"/>
    <x v="0"/>
    <s v="United States"/>
    <s v="New York City"/>
    <s v="New York"/>
    <n v="10011"/>
    <x v="3"/>
    <s v="TEC-PH-10002597"/>
    <x v="2"/>
    <x v="7"/>
    <s v="Xblue XB-1670-86 X16 Small†Office Telephone†- Titanium"/>
    <n v="503.96"/>
    <n v="4"/>
    <x v="0"/>
    <n v="125.99"/>
    <x v="6"/>
    <x v="1"/>
  </r>
  <r>
    <n v="2301"/>
    <s v="CA-2014-162362"/>
    <d v="2014-11-14T00:00:00"/>
    <s v="11/18/2014"/>
    <s v="Standard Class"/>
    <s v="JL-15505"/>
    <s v="Jeremy Lonsdale"/>
    <x v="0"/>
    <s v="United States"/>
    <s v="Midland"/>
    <s v="Michigan"/>
    <n v="48640"/>
    <x v="2"/>
    <s v="OFF-BI-10000756"/>
    <x v="1"/>
    <x v="8"/>
    <s v="Storex DuraTech Recycled Plastic Frosted Binders"/>
    <n v="12.72"/>
    <n v="3"/>
    <x v="0"/>
    <n v="6.36"/>
    <x v="7"/>
    <x v="2"/>
  </r>
  <r>
    <n v="2302"/>
    <s v="CA-2014-162362"/>
    <d v="2014-11-14T00:00:00"/>
    <s v="11/18/2014"/>
    <s v="Standard Class"/>
    <s v="JL-15505"/>
    <s v="Jeremy Lonsdale"/>
    <x v="0"/>
    <s v="United States"/>
    <s v="Midland"/>
    <s v="Michigan"/>
    <n v="48640"/>
    <x v="2"/>
    <s v="OFF-BI-10000546"/>
    <x v="1"/>
    <x v="8"/>
    <s v="Avery Durable Binders"/>
    <n v="11.52"/>
    <n v="4"/>
    <x v="0"/>
    <n v="5.6448"/>
    <x v="7"/>
    <x v="2"/>
  </r>
  <r>
    <n v="2303"/>
    <s v="CA-2016-106558"/>
    <d v="2016-01-17T00:00:00"/>
    <s v="1/21/2016"/>
    <s v="Standard Class"/>
    <s v="DL-13495"/>
    <s v="Dionis Lloyd"/>
    <x v="1"/>
    <s v="United States"/>
    <s v="Columbus"/>
    <s v="Georgia"/>
    <n v="31907"/>
    <x v="0"/>
    <s v="TEC-AC-10001142"/>
    <x v="2"/>
    <x v="11"/>
    <s v="First Data FD10 PIN Pad"/>
    <n v="316"/>
    <n v="4"/>
    <x v="0"/>
    <n v="31.6"/>
    <x v="12"/>
    <x v="0"/>
  </r>
  <r>
    <n v="2304"/>
    <s v="CA-2017-157931"/>
    <d v="2017-09-17T00:00:00"/>
    <s v="9/22/2017"/>
    <s v="Second Class"/>
    <s v="MO-17800"/>
    <s v="Meg O'Connel"/>
    <x v="2"/>
    <s v="United States"/>
    <s v="Roswell"/>
    <s v="Georgia"/>
    <n v="30076"/>
    <x v="0"/>
    <s v="FUR-CH-10000785"/>
    <x v="0"/>
    <x v="1"/>
    <s v="Global Ergonomic Managers Chair"/>
    <n v="723.92"/>
    <n v="4"/>
    <x v="0"/>
    <n v="188.2192"/>
    <x v="15"/>
    <x v="3"/>
  </r>
  <r>
    <n v="2305"/>
    <s v="CA-2017-157931"/>
    <d v="2017-09-17T00:00:00"/>
    <s v="9/22/2017"/>
    <s v="Second Class"/>
    <s v="MO-17800"/>
    <s v="Meg O'Connel"/>
    <x v="2"/>
    <s v="United States"/>
    <s v="Roswell"/>
    <s v="Georgia"/>
    <n v="30076"/>
    <x v="0"/>
    <s v="OFF-PA-10000474"/>
    <x v="1"/>
    <x v="10"/>
    <s v="Easy-staple paper"/>
    <n v="106.32"/>
    <n v="3"/>
    <x v="0"/>
    <n v="49.970399999999998"/>
    <x v="15"/>
    <x v="3"/>
  </r>
  <r>
    <n v="2306"/>
    <s v="CA-2016-115574"/>
    <d v="2016-12-23T00:00:00"/>
    <s v="12/24/2016"/>
    <s v="First Class"/>
    <s v="BP-11185"/>
    <s v="Ben Peterman"/>
    <x v="1"/>
    <s v="United States"/>
    <s v="Chicago"/>
    <s v="Illinois"/>
    <n v="60623"/>
    <x v="2"/>
    <s v="FUR-BO-10003441"/>
    <x v="0"/>
    <x v="0"/>
    <s v="Bush Westfield Collection Bookcases, Fully Assembled"/>
    <n v="141.37200000000001"/>
    <n v="2"/>
    <x v="4"/>
    <n v="-14.1372"/>
    <x v="5"/>
    <x v="0"/>
  </r>
  <r>
    <n v="2307"/>
    <s v="CA-2015-160794"/>
    <d v="2015-08-06T00:00:00"/>
    <d v="2015-08-08T00:00:00"/>
    <s v="First Class"/>
    <s v="MS-17980"/>
    <s v="Michael Stewart"/>
    <x v="1"/>
    <s v="United States"/>
    <s v="Houston"/>
    <s v="Texas"/>
    <n v="77041"/>
    <x v="2"/>
    <s v="OFF-PA-10004156"/>
    <x v="1"/>
    <x v="10"/>
    <s v="Xerox 188"/>
    <n v="27.216000000000001"/>
    <n v="3"/>
    <x v="2"/>
    <n v="9.8658000000000001"/>
    <x v="37"/>
    <x v="1"/>
  </r>
  <r>
    <n v="2308"/>
    <s v="CA-2017-116225"/>
    <d v="2017-11-05T00:00:00"/>
    <d v="2017-09-11T00:00:00"/>
    <s v="Standard Class"/>
    <s v="SV-20935"/>
    <s v="Susan Vittorini"/>
    <x v="0"/>
    <s v="United States"/>
    <s v="New York City"/>
    <s v="New York"/>
    <n v="10009"/>
    <x v="3"/>
    <s v="TEC-AC-10001432"/>
    <x v="2"/>
    <x v="11"/>
    <s v="Enermax Aurora Lite Keyboard"/>
    <n v="390.75"/>
    <n v="5"/>
    <x v="0"/>
    <n v="171.93"/>
    <x v="23"/>
    <x v="3"/>
  </r>
  <r>
    <n v="2309"/>
    <s v="US-2017-120418"/>
    <d v="2017-06-11T00:00:00"/>
    <d v="2017-12-06T00:00:00"/>
    <s v="First Class"/>
    <s v="BC-11125"/>
    <s v="Becky Castell"/>
    <x v="2"/>
    <s v="United States"/>
    <s v="Peoria"/>
    <s v="Arizona"/>
    <n v="85345"/>
    <x v="1"/>
    <s v="FUR-CH-10001394"/>
    <x v="0"/>
    <x v="1"/>
    <s v="Global Leather Executive Chair"/>
    <n v="280.79199999999997"/>
    <n v="1"/>
    <x v="2"/>
    <n v="35.098999999999997"/>
    <x v="27"/>
    <x v="3"/>
  </r>
  <r>
    <n v="2310"/>
    <s v="US-2017-120418"/>
    <d v="2017-06-11T00:00:00"/>
    <d v="2017-12-06T00:00:00"/>
    <s v="First Class"/>
    <s v="BC-11125"/>
    <s v="Becky Castell"/>
    <x v="2"/>
    <s v="United States"/>
    <s v="Peoria"/>
    <s v="Arizona"/>
    <n v="85345"/>
    <x v="1"/>
    <s v="OFF-ST-10002370"/>
    <x v="1"/>
    <x v="4"/>
    <s v="Sortfiler Multipurpose Personal File Organizer, Black"/>
    <n v="68.447999999999993"/>
    <n v="4"/>
    <x v="2"/>
    <n v="7.7004000000000001"/>
    <x v="27"/>
    <x v="3"/>
  </r>
  <r>
    <n v="2311"/>
    <s v="US-2017-120418"/>
    <d v="2017-06-11T00:00:00"/>
    <d v="2017-12-06T00:00:00"/>
    <s v="First Class"/>
    <s v="BC-11125"/>
    <s v="Becky Castell"/>
    <x v="2"/>
    <s v="United States"/>
    <s v="Peoria"/>
    <s v="Arizona"/>
    <n v="85345"/>
    <x v="1"/>
    <s v="OFF-AR-10002956"/>
    <x v="1"/>
    <x v="6"/>
    <s v="Boston 16801 Nautilus Battery Pencil Sharpener"/>
    <n v="88.04"/>
    <n v="5"/>
    <x v="2"/>
    <n v="6.6029999999999998"/>
    <x v="27"/>
    <x v="3"/>
  </r>
  <r>
    <n v="2312"/>
    <s v="US-2017-120418"/>
    <d v="2017-06-11T00:00:00"/>
    <d v="2017-12-06T00:00:00"/>
    <s v="First Class"/>
    <s v="BC-11125"/>
    <s v="Becky Castell"/>
    <x v="2"/>
    <s v="United States"/>
    <s v="Peoria"/>
    <s v="Arizona"/>
    <n v="85345"/>
    <x v="1"/>
    <s v="OFF-AR-10001955"/>
    <x v="1"/>
    <x v="6"/>
    <s v="Newell 319"/>
    <n v="15.872"/>
    <n v="1"/>
    <x v="2"/>
    <n v="1.984"/>
    <x v="27"/>
    <x v="3"/>
  </r>
  <r>
    <n v="2313"/>
    <s v="US-2017-120418"/>
    <d v="2017-06-11T00:00:00"/>
    <d v="2017-12-06T00:00:00"/>
    <s v="First Class"/>
    <s v="BC-11125"/>
    <s v="Becky Castell"/>
    <x v="2"/>
    <s v="United States"/>
    <s v="Peoria"/>
    <s v="Arizona"/>
    <n v="85345"/>
    <x v="1"/>
    <s v="OFF-ST-10001809"/>
    <x v="1"/>
    <x v="4"/>
    <s v="Fellowes Officeware Wire Shelving"/>
    <n v="215.59200000000001"/>
    <n v="3"/>
    <x v="2"/>
    <n v="-48.508200000000002"/>
    <x v="27"/>
    <x v="3"/>
  </r>
  <r>
    <n v="2314"/>
    <s v="CA-2017-122035"/>
    <d v="2017-07-20T00:00:00"/>
    <s v="7/25/2017"/>
    <s v="Standard Class"/>
    <s v="EM-13825"/>
    <s v="Elizabeth Moffitt"/>
    <x v="1"/>
    <s v="United States"/>
    <s v="Sioux Falls"/>
    <s v="South Dakota"/>
    <n v="57103"/>
    <x v="2"/>
    <s v="OFF-LA-10004093"/>
    <x v="1"/>
    <x v="2"/>
    <s v="Avery 486"/>
    <n v="14.62"/>
    <n v="2"/>
    <x v="0"/>
    <n v="6.8714000000000004"/>
    <x v="10"/>
    <x v="3"/>
  </r>
  <r>
    <n v="2315"/>
    <s v="CA-2017-122035"/>
    <d v="2017-07-20T00:00:00"/>
    <s v="7/25/2017"/>
    <s v="Standard Class"/>
    <s v="EM-13825"/>
    <s v="Elizabeth Moffitt"/>
    <x v="1"/>
    <s v="United States"/>
    <s v="Sioux Falls"/>
    <s v="South Dakota"/>
    <n v="57103"/>
    <x v="2"/>
    <s v="OFF-AP-10002118"/>
    <x v="1"/>
    <x v="9"/>
    <s v="1.7 Cubic Foot Compact &quot;Cube&quot; Office Refrigerators"/>
    <n v="416.32"/>
    <n v="2"/>
    <x v="0"/>
    <n v="112.4064"/>
    <x v="10"/>
    <x v="3"/>
  </r>
  <r>
    <n v="2316"/>
    <s v="CA-2017-122035"/>
    <d v="2017-07-20T00:00:00"/>
    <s v="7/25/2017"/>
    <s v="Standard Class"/>
    <s v="EM-13825"/>
    <s v="Elizabeth Moffitt"/>
    <x v="1"/>
    <s v="United States"/>
    <s v="Sioux Falls"/>
    <s v="South Dakota"/>
    <n v="57103"/>
    <x v="2"/>
    <s v="OFF-BI-10000404"/>
    <x v="1"/>
    <x v="8"/>
    <s v="Avery Printable Repositionable Plastic Tabs"/>
    <n v="43"/>
    <n v="5"/>
    <x v="0"/>
    <n v="20.21"/>
    <x v="10"/>
    <x v="3"/>
  </r>
  <r>
    <n v="2317"/>
    <s v="CA-2017-122035"/>
    <d v="2017-07-20T00:00:00"/>
    <s v="7/25/2017"/>
    <s v="Standard Class"/>
    <s v="EM-13825"/>
    <s v="Elizabeth Moffitt"/>
    <x v="1"/>
    <s v="United States"/>
    <s v="Sioux Falls"/>
    <s v="South Dakota"/>
    <n v="57103"/>
    <x v="2"/>
    <s v="FUR-CH-10003833"/>
    <x v="0"/>
    <x v="1"/>
    <s v="Novimex Fabric Task Chair"/>
    <n v="182.94"/>
    <n v="3"/>
    <x v="0"/>
    <n v="27.440999999999999"/>
    <x v="10"/>
    <x v="3"/>
  </r>
  <r>
    <n v="2318"/>
    <s v="CA-2017-122035"/>
    <d v="2017-07-20T00:00:00"/>
    <s v="7/25/2017"/>
    <s v="Standard Class"/>
    <s v="EM-13825"/>
    <s v="Elizabeth Moffitt"/>
    <x v="1"/>
    <s v="United States"/>
    <s v="Sioux Falls"/>
    <s v="South Dakota"/>
    <n v="57103"/>
    <x v="2"/>
    <s v="OFF-BI-10002072"/>
    <x v="1"/>
    <x v="8"/>
    <s v="Cardinal Slant-D Ring Binders"/>
    <n v="60.83"/>
    <n v="7"/>
    <x v="0"/>
    <n v="30.414999999999999"/>
    <x v="10"/>
    <x v="3"/>
  </r>
  <r>
    <n v="2319"/>
    <s v="CA-2017-122035"/>
    <d v="2017-07-20T00:00:00"/>
    <s v="7/25/2017"/>
    <s v="Standard Class"/>
    <s v="EM-13825"/>
    <s v="Elizabeth Moffitt"/>
    <x v="1"/>
    <s v="United States"/>
    <s v="Sioux Falls"/>
    <s v="South Dakota"/>
    <n v="57103"/>
    <x v="2"/>
    <s v="TEC-AC-10003095"/>
    <x v="2"/>
    <x v="11"/>
    <s v="Logitech G35 7.1-Channel Surround Sound Headset"/>
    <n v="389.97"/>
    <n v="3"/>
    <x v="0"/>
    <n v="132.5898"/>
    <x v="10"/>
    <x v="3"/>
  </r>
  <r>
    <n v="2320"/>
    <s v="CA-2015-117828"/>
    <d v="2015-12-23T00:00:00"/>
    <s v="12/26/2015"/>
    <s v="First Class"/>
    <s v="BD-11500"/>
    <s v="Bradley Drucker"/>
    <x v="0"/>
    <s v="United States"/>
    <s v="Richmond"/>
    <s v="Virginia"/>
    <n v="23223"/>
    <x v="0"/>
    <s v="OFF-AP-10001563"/>
    <x v="1"/>
    <x v="9"/>
    <s v="Belkin Premiere Surge Master II 8-outlet surge protector"/>
    <n v="194.32"/>
    <n v="4"/>
    <x v="0"/>
    <n v="56.352800000000002"/>
    <x v="14"/>
    <x v="1"/>
  </r>
  <r>
    <n v="2321"/>
    <s v="CA-2017-165491"/>
    <d v="2017-03-20T00:00:00"/>
    <s v="3/24/2017"/>
    <s v="Standard Class"/>
    <s v="HW-14935"/>
    <s v="Helen Wasserman"/>
    <x v="1"/>
    <s v="United States"/>
    <s v="Seattle"/>
    <s v="Washington"/>
    <n v="98115"/>
    <x v="1"/>
    <s v="TEC-AC-10000358"/>
    <x v="2"/>
    <x v="11"/>
    <s v="Imation†Secure†Drive†+ Hardware Encrypted USB†flash drive†- 16 GB"/>
    <n v="265.93"/>
    <n v="7"/>
    <x v="0"/>
    <n v="63.8232"/>
    <x v="42"/>
    <x v="3"/>
  </r>
  <r>
    <n v="2322"/>
    <s v="CA-2015-109470"/>
    <d v="2015-12-31T00:00:00"/>
    <d v="2016-03-01T00:00:00"/>
    <s v="Second Class"/>
    <s v="KC-16255"/>
    <s v="Karen Carlisle"/>
    <x v="1"/>
    <s v="United States"/>
    <s v="Henderson"/>
    <s v="Kentucky"/>
    <n v="42420"/>
    <x v="0"/>
    <s v="OFF-BI-10004492"/>
    <x v="1"/>
    <x v="8"/>
    <s v="Tuf-Vin Binders"/>
    <n v="94.74"/>
    <n v="3"/>
    <x v="0"/>
    <n v="44.527799999999999"/>
    <x v="14"/>
    <x v="1"/>
  </r>
  <r>
    <n v="2323"/>
    <s v="CA-2015-109470"/>
    <d v="2015-12-31T00:00:00"/>
    <d v="2016-03-01T00:00:00"/>
    <s v="Second Class"/>
    <s v="KC-16255"/>
    <s v="Karen Carlisle"/>
    <x v="1"/>
    <s v="United States"/>
    <s v="Henderson"/>
    <s v="Kentucky"/>
    <n v="42420"/>
    <x v="0"/>
    <s v="OFF-BI-10001072"/>
    <x v="1"/>
    <x v="8"/>
    <s v="GBC Clear Cover, 8-1/2 x 11, unpunched, 25 covers per pack"/>
    <n v="60.64"/>
    <n v="4"/>
    <x v="0"/>
    <n v="27.894400000000001"/>
    <x v="14"/>
    <x v="1"/>
  </r>
  <r>
    <n v="2324"/>
    <s v="CA-2015-109470"/>
    <d v="2015-12-31T00:00:00"/>
    <d v="2016-03-01T00:00:00"/>
    <s v="Second Class"/>
    <s v="KC-16255"/>
    <s v="Karen Carlisle"/>
    <x v="1"/>
    <s v="United States"/>
    <s v="Henderson"/>
    <s v="Kentucky"/>
    <n v="42420"/>
    <x v="0"/>
    <s v="OFF-BI-10003707"/>
    <x v="1"/>
    <x v="8"/>
    <s v="Aluminum Screw Posts"/>
    <n v="76.3"/>
    <n v="5"/>
    <x v="0"/>
    <n v="38.15"/>
    <x v="14"/>
    <x v="1"/>
  </r>
  <r>
    <n v="2325"/>
    <s v="CA-2015-109470"/>
    <d v="2015-12-31T00:00:00"/>
    <d v="2016-03-01T00:00:00"/>
    <s v="Second Class"/>
    <s v="KC-16255"/>
    <s v="Karen Carlisle"/>
    <x v="1"/>
    <s v="United States"/>
    <s v="Henderson"/>
    <s v="Kentucky"/>
    <n v="42420"/>
    <x v="0"/>
    <s v="OFF-BI-10000977"/>
    <x v="1"/>
    <x v="8"/>
    <s v="Ibico Plastic Spiral Binding Combs"/>
    <n v="364.8"/>
    <n v="12"/>
    <x v="0"/>
    <n v="167.80799999999999"/>
    <x v="14"/>
    <x v="1"/>
  </r>
  <r>
    <n v="2326"/>
    <s v="CA-2015-105102"/>
    <d v="2015-09-15T00:00:00"/>
    <s v="9/19/2015"/>
    <s v="Second Class"/>
    <s v="BM-11575"/>
    <s v="Brendan Murry"/>
    <x v="1"/>
    <s v="United States"/>
    <s v="New York City"/>
    <s v="New York"/>
    <n v="10035"/>
    <x v="3"/>
    <s v="OFF-BI-10002082"/>
    <x v="1"/>
    <x v="8"/>
    <s v="GBC Twin Loop Wire Binding Elements"/>
    <n v="79.872"/>
    <n v="3"/>
    <x v="2"/>
    <n v="29.952000000000002"/>
    <x v="11"/>
    <x v="1"/>
  </r>
  <r>
    <n v="2327"/>
    <s v="CA-2015-105102"/>
    <d v="2015-09-15T00:00:00"/>
    <s v="9/19/2015"/>
    <s v="Second Class"/>
    <s v="BM-11575"/>
    <s v="Brendan Murry"/>
    <x v="1"/>
    <s v="United States"/>
    <s v="New York City"/>
    <s v="New York"/>
    <n v="10035"/>
    <x v="3"/>
    <s v="FUR-BO-10004709"/>
    <x v="0"/>
    <x v="0"/>
    <s v="Bush Westfield Collection Bookcases, Medium Cherry Finish"/>
    <n v="46.384"/>
    <n v="1"/>
    <x v="2"/>
    <n v="1.1596"/>
    <x v="11"/>
    <x v="1"/>
  </r>
  <r>
    <n v="2328"/>
    <s v="CA-2015-105102"/>
    <d v="2015-09-15T00:00:00"/>
    <s v="9/19/2015"/>
    <s v="Second Class"/>
    <s v="BM-11575"/>
    <s v="Brendan Murry"/>
    <x v="1"/>
    <s v="United States"/>
    <s v="New York City"/>
    <s v="New York"/>
    <n v="10035"/>
    <x v="3"/>
    <s v="OFF-PA-10002365"/>
    <x v="1"/>
    <x v="10"/>
    <s v="Xerox 1967"/>
    <n v="12.96"/>
    <n v="2"/>
    <x v="0"/>
    <n v="6.2207999999999997"/>
    <x v="11"/>
    <x v="1"/>
  </r>
  <r>
    <n v="2329"/>
    <s v="CA-2017-138422"/>
    <d v="2017-09-23T00:00:00"/>
    <s v="9/26/2017"/>
    <s v="First Class"/>
    <s v="KN-16705"/>
    <s v="Kristina Nunn"/>
    <x v="2"/>
    <s v="United States"/>
    <s v="Fort Collins"/>
    <s v="Colorado"/>
    <n v="80525"/>
    <x v="1"/>
    <s v="OFF-EN-10004147"/>
    <x v="1"/>
    <x v="12"/>
    <s v="Wausau Papers Astrobrights Colored Envelopes"/>
    <n v="14.352"/>
    <n v="3"/>
    <x v="2"/>
    <n v="5.2026000000000003"/>
    <x v="15"/>
    <x v="3"/>
  </r>
  <r>
    <n v="2330"/>
    <s v="US-2015-147739"/>
    <d v="2015-12-25T00:00:00"/>
    <s v="12/29/2015"/>
    <s v="Standard Class"/>
    <s v="JD-16150"/>
    <s v="Justin Deggeller"/>
    <x v="1"/>
    <s v="United States"/>
    <s v="Philadelphia"/>
    <s v="Pennsylvania"/>
    <n v="19140"/>
    <x v="3"/>
    <s v="FUR-FU-10001468"/>
    <x v="0"/>
    <x v="5"/>
    <s v="Tenex Antistatic Computer Chair Mats"/>
    <n v="547.13599999999997"/>
    <n v="4"/>
    <x v="2"/>
    <n v="-68.391999999999996"/>
    <x v="14"/>
    <x v="1"/>
  </r>
  <r>
    <n v="2331"/>
    <s v="CA-2016-155187"/>
    <d v="2016-09-24T00:00:00"/>
    <s v="9/26/2016"/>
    <s v="Second Class"/>
    <s v="LA-16780"/>
    <s v="Laura Armstrong"/>
    <x v="1"/>
    <s v="United States"/>
    <s v="Los Angeles"/>
    <s v="California"/>
    <n v="90004"/>
    <x v="1"/>
    <s v="OFF-ST-10000642"/>
    <x v="1"/>
    <x v="4"/>
    <s v="Tennsco Lockers, Gray"/>
    <n v="41.96"/>
    <n v="2"/>
    <x v="0"/>
    <n v="2.9371999999999998"/>
    <x v="21"/>
    <x v="0"/>
  </r>
  <r>
    <n v="2332"/>
    <s v="CA-2016-155187"/>
    <d v="2016-09-24T00:00:00"/>
    <s v="9/26/2016"/>
    <s v="Second Class"/>
    <s v="LA-16780"/>
    <s v="Laura Armstrong"/>
    <x v="1"/>
    <s v="United States"/>
    <s v="Los Angeles"/>
    <s v="California"/>
    <n v="90004"/>
    <x v="1"/>
    <s v="OFF-PA-10000380"/>
    <x v="1"/>
    <x v="10"/>
    <s v="REDIFORM Incoming/Outgoing Call Register, 11&quot; X 8 1/2&quot;, 100 Messages"/>
    <n v="41.7"/>
    <n v="5"/>
    <x v="0"/>
    <n v="20.85"/>
    <x v="21"/>
    <x v="0"/>
  </r>
  <r>
    <n v="2333"/>
    <s v="CA-2017-169285"/>
    <d v="2017-03-21T00:00:00"/>
    <s v="3/25/2017"/>
    <s v="Standard Class"/>
    <s v="RW-19690"/>
    <s v="Robert Waldorf"/>
    <x v="0"/>
    <s v="United States"/>
    <s v="Lafayette"/>
    <s v="Indiana"/>
    <n v="47905"/>
    <x v="2"/>
    <s v="OFF-PA-10004071"/>
    <x v="1"/>
    <x v="10"/>
    <s v="Eaton Premium Continuous-Feed Paper, 25% Cotton, Letter Size, White, 1000 Shts/Box"/>
    <n v="277.39999999999998"/>
    <n v="5"/>
    <x v="0"/>
    <n v="133.15199999999999"/>
    <x v="42"/>
    <x v="3"/>
  </r>
  <r>
    <n v="2334"/>
    <s v="CA-2017-169285"/>
    <d v="2017-03-21T00:00:00"/>
    <s v="3/25/2017"/>
    <s v="Standard Class"/>
    <s v="RW-19690"/>
    <s v="Robert Waldorf"/>
    <x v="0"/>
    <s v="United States"/>
    <s v="Lafayette"/>
    <s v="Indiana"/>
    <n v="47905"/>
    <x v="2"/>
    <s v="OFF-PA-10004971"/>
    <x v="1"/>
    <x v="10"/>
    <s v="Xerox 196"/>
    <n v="5.78"/>
    <n v="1"/>
    <x v="0"/>
    <n v="2.8321999999999998"/>
    <x v="42"/>
    <x v="3"/>
  </r>
  <r>
    <n v="2335"/>
    <s v="CA-2014-140886"/>
    <d v="2014-09-30T00:00:00"/>
    <d v="2014-04-10T00:00:00"/>
    <s v="Standard Class"/>
    <s v="KW-16570"/>
    <s v="Kelly Williams"/>
    <x v="0"/>
    <s v="United States"/>
    <s v="Clarksville"/>
    <s v="Tennessee"/>
    <n v="37042"/>
    <x v="0"/>
    <s v="OFF-AP-10000696"/>
    <x v="1"/>
    <x v="9"/>
    <s v="Holmes Odor Grabber"/>
    <n v="69.215999999999994"/>
    <n v="6"/>
    <x v="2"/>
    <n v="11.2476"/>
    <x v="30"/>
    <x v="2"/>
  </r>
  <r>
    <n v="2336"/>
    <s v="CA-2017-152695"/>
    <d v="2017-12-10T00:00:00"/>
    <d v="2017-10-12T00:00:00"/>
    <s v="Same Day"/>
    <s v="CC-12220"/>
    <s v="Chris Cortes"/>
    <x v="0"/>
    <s v="United States"/>
    <s v="Fairfield"/>
    <s v="Connecticut"/>
    <n v="6824"/>
    <x v="3"/>
    <s v="OFF-EN-10004030"/>
    <x v="1"/>
    <x v="12"/>
    <s v="Convenience Packs of Business Envelopes"/>
    <n v="10.86"/>
    <n v="3"/>
    <x v="0"/>
    <n v="5.1041999999999996"/>
    <x v="22"/>
    <x v="3"/>
  </r>
  <r>
    <n v="2337"/>
    <s v="CA-2017-152695"/>
    <d v="2017-12-10T00:00:00"/>
    <d v="2017-10-12T00:00:00"/>
    <s v="Same Day"/>
    <s v="CC-12220"/>
    <s v="Chris Cortes"/>
    <x v="0"/>
    <s v="United States"/>
    <s v="Fairfield"/>
    <s v="Connecticut"/>
    <n v="6824"/>
    <x v="3"/>
    <s v="OFF-AP-10000026"/>
    <x v="1"/>
    <x v="9"/>
    <s v="Tripp Lite Isotel 6 Outlet Surge Protector with Fax/Modem Protection"/>
    <n v="426.79"/>
    <n v="7"/>
    <x v="0"/>
    <n v="123.76909999999999"/>
    <x v="22"/>
    <x v="3"/>
  </r>
  <r>
    <n v="2338"/>
    <s v="CA-2014-110639"/>
    <d v="2014-08-23T00:00:00"/>
    <s v="8/23/2014"/>
    <s v="Same Day"/>
    <s v="RH-19495"/>
    <s v="Rick Hansen"/>
    <x v="0"/>
    <s v="United States"/>
    <s v="New York City"/>
    <s v="New York"/>
    <n v="10009"/>
    <x v="3"/>
    <s v="OFF-PA-10003936"/>
    <x v="1"/>
    <x v="10"/>
    <s v="Xerox 1994"/>
    <n v="25.92"/>
    <n v="4"/>
    <x v="0"/>
    <n v="12.441599999999999"/>
    <x v="9"/>
    <x v="2"/>
  </r>
  <r>
    <n v="2339"/>
    <s v="CA-2014-110639"/>
    <d v="2014-08-23T00:00:00"/>
    <s v="8/23/2014"/>
    <s v="Same Day"/>
    <s v="RH-19495"/>
    <s v="Rick Hansen"/>
    <x v="0"/>
    <s v="United States"/>
    <s v="New York City"/>
    <s v="New York"/>
    <n v="10009"/>
    <x v="3"/>
    <s v="OFF-PA-10004530"/>
    <x v="1"/>
    <x v="10"/>
    <s v="Personal Creations Ink Jet Cards and Labels"/>
    <n v="45.92"/>
    <n v="4"/>
    <x v="0"/>
    <n v="22.500800000000002"/>
    <x v="9"/>
    <x v="2"/>
  </r>
  <r>
    <n v="2340"/>
    <s v="CA-2014-121727"/>
    <d v="2014-08-19T00:00:00"/>
    <s v="8/24/2014"/>
    <s v="Standard Class"/>
    <s v="JK-15625"/>
    <s v="Jim Karlsson"/>
    <x v="0"/>
    <s v="United States"/>
    <s v="Columbus"/>
    <s v="Ohio"/>
    <n v="43229"/>
    <x v="3"/>
    <s v="OFF-AR-10004930"/>
    <x v="1"/>
    <x v="6"/>
    <s v="Turquoise Lead Holder with Pocket Clip"/>
    <n v="10.72"/>
    <n v="2"/>
    <x v="2"/>
    <n v="1.742"/>
    <x v="9"/>
    <x v="2"/>
  </r>
  <r>
    <n v="2341"/>
    <s v="CA-2016-137736"/>
    <d v="2016-11-10T00:00:00"/>
    <s v="11/15/2016"/>
    <s v="Standard Class"/>
    <s v="DC-13285"/>
    <s v="Debra Catini"/>
    <x v="0"/>
    <s v="United States"/>
    <s v="Warner Robins"/>
    <s v="Georgia"/>
    <n v="31088"/>
    <x v="0"/>
    <s v="OFF-AR-10004999"/>
    <x v="1"/>
    <x v="6"/>
    <s v="Newell 315"/>
    <n v="41.86"/>
    <n v="7"/>
    <x v="0"/>
    <n v="10.465"/>
    <x v="0"/>
    <x v="0"/>
  </r>
  <r>
    <n v="2342"/>
    <s v="US-2014-143231"/>
    <d v="2014-12-31T00:00:00"/>
    <d v="2015-03-01T00:00:00"/>
    <s v="First Class"/>
    <s v="GM-14455"/>
    <s v="Gary Mitchum"/>
    <x v="2"/>
    <s v="United States"/>
    <s v="Franklin"/>
    <s v="Massachusetts"/>
    <n v="2038"/>
    <x v="3"/>
    <s v="FUR-FU-10002501"/>
    <x v="0"/>
    <x v="5"/>
    <s v="Nu-Dell Executive Frame"/>
    <n v="63.2"/>
    <n v="5"/>
    <x v="0"/>
    <n v="23.384"/>
    <x v="20"/>
    <x v="2"/>
  </r>
  <r>
    <n v="2343"/>
    <s v="US-2014-143231"/>
    <d v="2014-12-31T00:00:00"/>
    <d v="2015-03-01T00:00:00"/>
    <s v="First Class"/>
    <s v="GM-14455"/>
    <s v="Gary Mitchum"/>
    <x v="2"/>
    <s v="United States"/>
    <s v="Franklin"/>
    <s v="Massachusetts"/>
    <n v="2038"/>
    <x v="3"/>
    <s v="TEC-AC-10000358"/>
    <x v="2"/>
    <x v="11"/>
    <s v="Imation†Secure†Drive†+ Hardware Encrypted USB†flash drive†- 16 GB"/>
    <n v="113.97"/>
    <n v="3"/>
    <x v="0"/>
    <n v="27.352799999999998"/>
    <x v="20"/>
    <x v="2"/>
  </r>
  <r>
    <n v="2344"/>
    <s v="US-2014-155894"/>
    <d v="2014-07-26T00:00:00"/>
    <s v="7/30/2014"/>
    <s v="Second Class"/>
    <s v="CL-11890"/>
    <s v="Carl Ludwig"/>
    <x v="0"/>
    <s v="United States"/>
    <s v="Chicago"/>
    <s v="Illinois"/>
    <n v="60623"/>
    <x v="2"/>
    <s v="OFF-ST-10004804"/>
    <x v="1"/>
    <x v="4"/>
    <s v="Belkin 19&quot; Vented Equipment Shelf, Black"/>
    <n v="123.55200000000001"/>
    <n v="3"/>
    <x v="2"/>
    <n v="-29.343599999999999"/>
    <x v="39"/>
    <x v="2"/>
  </r>
  <r>
    <n v="2345"/>
    <s v="CA-2016-119025"/>
    <d v="2016-02-22T00:00:00"/>
    <s v="2/28/2016"/>
    <s v="Standard Class"/>
    <s v="PV-18985"/>
    <s v="Paul Van Hugh"/>
    <x v="2"/>
    <s v="United States"/>
    <s v="Milwaukee"/>
    <s v="Wisconsin"/>
    <n v="53209"/>
    <x v="2"/>
    <s v="OFF-AP-10001205"/>
    <x v="1"/>
    <x v="9"/>
    <s v="Belkin 5 Outlet SurgeMaster Power Centers"/>
    <n v="490.32"/>
    <n v="9"/>
    <x v="0"/>
    <n v="137.28960000000001"/>
    <x v="47"/>
    <x v="0"/>
  </r>
  <r>
    <n v="2346"/>
    <s v="CA-2016-159373"/>
    <d v="2016-03-13T00:00:00"/>
    <s v="3/18/2016"/>
    <s v="Standard Class"/>
    <s v="LT-17110"/>
    <s v="Liz Thompson"/>
    <x v="0"/>
    <s v="United States"/>
    <s v="San Antonio"/>
    <s v="Texas"/>
    <n v="78207"/>
    <x v="2"/>
    <s v="OFF-PA-10000659"/>
    <x v="1"/>
    <x v="10"/>
    <s v="TOPS Carbonless Receipt Book, Four 2-3/4 x 7-1/4 Money Receipts per Page"/>
    <n v="70.08"/>
    <n v="5"/>
    <x v="2"/>
    <n v="24.527999999999999"/>
    <x v="17"/>
    <x v="0"/>
  </r>
  <r>
    <n v="2347"/>
    <s v="CA-2016-159373"/>
    <d v="2016-03-13T00:00:00"/>
    <s v="3/18/2016"/>
    <s v="Standard Class"/>
    <s v="LT-17110"/>
    <s v="Liz Thompson"/>
    <x v="0"/>
    <s v="United States"/>
    <s v="San Antonio"/>
    <s v="Texas"/>
    <n v="78207"/>
    <x v="2"/>
    <s v="OFF-BI-10004141"/>
    <x v="1"/>
    <x v="8"/>
    <s v="Insertable Tab Indexes For Data Binders"/>
    <n v="1.272"/>
    <n v="2"/>
    <x v="3"/>
    <n v="-2.1623999999999999"/>
    <x v="17"/>
    <x v="0"/>
  </r>
  <r>
    <n v="2348"/>
    <s v="CA-2016-159373"/>
    <d v="2016-03-13T00:00:00"/>
    <s v="3/18/2016"/>
    <s v="Standard Class"/>
    <s v="LT-17110"/>
    <s v="Liz Thompson"/>
    <x v="0"/>
    <s v="United States"/>
    <s v="San Antonio"/>
    <s v="Texas"/>
    <n v="78207"/>
    <x v="2"/>
    <s v="FUR-TA-10004619"/>
    <x v="0"/>
    <x v="3"/>
    <s v="Hon Non-Folding Utility Tables"/>
    <n v="557.58500000000004"/>
    <n v="5"/>
    <x v="4"/>
    <n v="0"/>
    <x v="17"/>
    <x v="0"/>
  </r>
  <r>
    <n v="2349"/>
    <s v="CA-2017-109701"/>
    <d v="2017-12-02T00:00:00"/>
    <d v="2017-03-12T00:00:00"/>
    <s v="Same Day"/>
    <s v="AM-10360"/>
    <s v="Alice McCarthy"/>
    <x v="1"/>
    <s v="United States"/>
    <s v="Los Angeles"/>
    <s v="California"/>
    <n v="90032"/>
    <x v="1"/>
    <s v="OFF-BI-10004187"/>
    <x v="1"/>
    <x v="8"/>
    <s v="3-ring staple pack"/>
    <n v="9.0239999999999991"/>
    <n v="6"/>
    <x v="2"/>
    <n v="3.1583999999999999"/>
    <x v="22"/>
    <x v="3"/>
  </r>
  <r>
    <n v="2350"/>
    <s v="CA-2017-109701"/>
    <d v="2017-12-02T00:00:00"/>
    <d v="2017-03-12T00:00:00"/>
    <s v="Same Day"/>
    <s v="AM-10360"/>
    <s v="Alice McCarthy"/>
    <x v="1"/>
    <s v="United States"/>
    <s v="Los Angeles"/>
    <s v="California"/>
    <n v="90032"/>
    <x v="1"/>
    <s v="OFF-BI-10000632"/>
    <x v="1"/>
    <x v="8"/>
    <s v="Satellite Sectional Post Binders"/>
    <n v="69.456000000000003"/>
    <n v="2"/>
    <x v="2"/>
    <n v="22.5732"/>
    <x v="22"/>
    <x v="3"/>
  </r>
  <r>
    <n v="2351"/>
    <s v="CA-2017-109701"/>
    <d v="2017-12-02T00:00:00"/>
    <d v="2017-03-12T00:00:00"/>
    <s v="Same Day"/>
    <s v="AM-10360"/>
    <s v="Alice McCarthy"/>
    <x v="1"/>
    <s v="United States"/>
    <s v="Los Angeles"/>
    <s v="California"/>
    <n v="90032"/>
    <x v="1"/>
    <s v="OFF-PA-10003724"/>
    <x v="1"/>
    <x v="10"/>
    <s v="Wirebound Message Book, 4 per Page"/>
    <n v="10.86"/>
    <n v="2"/>
    <x v="0"/>
    <n v="5.3213999999999997"/>
    <x v="22"/>
    <x v="3"/>
  </r>
  <r>
    <n v="2352"/>
    <s v="CA-2017-109701"/>
    <d v="2017-12-02T00:00:00"/>
    <d v="2017-03-12T00:00:00"/>
    <s v="Same Day"/>
    <s v="AM-10360"/>
    <s v="Alice McCarthy"/>
    <x v="1"/>
    <s v="United States"/>
    <s v="Los Angeles"/>
    <s v="California"/>
    <n v="90032"/>
    <x v="1"/>
    <s v="OFF-AP-10002765"/>
    <x v="1"/>
    <x v="9"/>
    <s v="Fellowes Advanced Computer Series Surge Protectors"/>
    <n v="79.47"/>
    <n v="3"/>
    <x v="0"/>
    <n v="22.2516"/>
    <x v="22"/>
    <x v="3"/>
  </r>
  <r>
    <n v="2353"/>
    <s v="CA-2017-109701"/>
    <d v="2017-12-02T00:00:00"/>
    <d v="2017-03-12T00:00:00"/>
    <s v="Same Day"/>
    <s v="AM-10360"/>
    <s v="Alice McCarthy"/>
    <x v="1"/>
    <s v="United States"/>
    <s v="Los Angeles"/>
    <s v="California"/>
    <n v="90032"/>
    <x v="1"/>
    <s v="OFF-AR-10001868"/>
    <x v="1"/>
    <x v="6"/>
    <s v="Prang Dustless Chalk Sticks"/>
    <n v="10.08"/>
    <n v="6"/>
    <x v="0"/>
    <n v="5.04"/>
    <x v="22"/>
    <x v="3"/>
  </r>
  <r>
    <n v="2354"/>
    <s v="CA-2015-111514"/>
    <d v="2015-08-31T00:00:00"/>
    <d v="2015-02-09T00:00:00"/>
    <s v="First Class"/>
    <s v="SC-20260"/>
    <s v="Scott Cohen"/>
    <x v="1"/>
    <s v="United States"/>
    <s v="San Francisco"/>
    <s v="California"/>
    <n v="94122"/>
    <x v="1"/>
    <s v="FUR-BO-10002545"/>
    <x v="0"/>
    <x v="0"/>
    <s v="Atlantic Metals Mobile 3-Shelf Bookcases, Custom Colors"/>
    <n v="1552.8309999999999"/>
    <n v="7"/>
    <x v="11"/>
    <n v="200.9546"/>
    <x v="37"/>
    <x v="1"/>
  </r>
  <r>
    <n v="2355"/>
    <s v="CA-2015-111514"/>
    <d v="2015-08-31T00:00:00"/>
    <d v="2015-02-09T00:00:00"/>
    <s v="First Class"/>
    <s v="SC-20260"/>
    <s v="Scott Cohen"/>
    <x v="1"/>
    <s v="United States"/>
    <s v="San Francisco"/>
    <s v="California"/>
    <n v="94122"/>
    <x v="1"/>
    <s v="OFF-BI-10002735"/>
    <x v="1"/>
    <x v="8"/>
    <s v="GBC Prestige Therm-A-Bind Covers"/>
    <n v="137.24"/>
    <n v="5"/>
    <x v="2"/>
    <n v="46.3185"/>
    <x v="37"/>
    <x v="1"/>
  </r>
  <r>
    <n v="2356"/>
    <s v="CA-2015-111514"/>
    <d v="2015-08-31T00:00:00"/>
    <d v="2015-02-09T00:00:00"/>
    <s v="First Class"/>
    <s v="SC-20260"/>
    <s v="Scott Cohen"/>
    <x v="1"/>
    <s v="United States"/>
    <s v="San Francisco"/>
    <s v="California"/>
    <n v="94122"/>
    <x v="1"/>
    <s v="TEC-AC-10004864"/>
    <x v="2"/>
    <x v="11"/>
    <s v="Memorex Micro Travel Drive 32 GB"/>
    <n v="36.51"/>
    <n v="1"/>
    <x v="0"/>
    <n v="15.699299999999999"/>
    <x v="37"/>
    <x v="1"/>
  </r>
  <r>
    <n v="2357"/>
    <s v="CA-2015-111514"/>
    <d v="2015-08-31T00:00:00"/>
    <d v="2015-02-09T00:00:00"/>
    <s v="First Class"/>
    <s v="SC-20260"/>
    <s v="Scott Cohen"/>
    <x v="1"/>
    <s v="United States"/>
    <s v="San Francisco"/>
    <s v="California"/>
    <n v="94122"/>
    <x v="1"/>
    <s v="TEC-MA-10000597"/>
    <x v="2"/>
    <x v="15"/>
    <s v="Lexmark S315 Color Inkjet Printer"/>
    <n v="239.976"/>
    <n v="3"/>
    <x v="2"/>
    <n v="80.991900000000001"/>
    <x v="37"/>
    <x v="1"/>
  </r>
  <r>
    <n v="2358"/>
    <s v="US-2014-148838"/>
    <d v="2014-03-17T00:00:00"/>
    <s v="3/21/2014"/>
    <s v="Standard Class"/>
    <s v="CP-12340"/>
    <s v="Christine Phan"/>
    <x v="1"/>
    <s v="United States"/>
    <s v="New York City"/>
    <s v="New York"/>
    <n v="10024"/>
    <x v="3"/>
    <s v="FUR-TA-10003473"/>
    <x v="0"/>
    <x v="3"/>
    <s v="Bretford Rectangular Conference Table Tops"/>
    <n v="1579.7460000000001"/>
    <n v="7"/>
    <x v="10"/>
    <n v="-447.59469999999999"/>
    <x v="34"/>
    <x v="2"/>
  </r>
  <r>
    <n v="2359"/>
    <s v="US-2014-148838"/>
    <d v="2014-03-17T00:00:00"/>
    <s v="3/21/2014"/>
    <s v="Standard Class"/>
    <s v="CP-12340"/>
    <s v="Christine Phan"/>
    <x v="1"/>
    <s v="United States"/>
    <s v="New York City"/>
    <s v="New York"/>
    <n v="10024"/>
    <x v="3"/>
    <s v="FUR-TA-10001950"/>
    <x v="0"/>
    <x v="3"/>
    <s v="Balt Solid Wood Round Tables"/>
    <n v="1071.576"/>
    <n v="4"/>
    <x v="10"/>
    <n v="-553.64760000000001"/>
    <x v="34"/>
    <x v="2"/>
  </r>
  <r>
    <n v="2360"/>
    <s v="US-2014-148838"/>
    <d v="2014-03-17T00:00:00"/>
    <s v="3/21/2014"/>
    <s v="Standard Class"/>
    <s v="CP-12340"/>
    <s v="Christine Phan"/>
    <x v="1"/>
    <s v="United States"/>
    <s v="New York City"/>
    <s v="New York"/>
    <n v="10024"/>
    <x v="3"/>
    <s v="FUR-TA-10004175"/>
    <x v="0"/>
    <x v="3"/>
    <s v="Hon 30&quot; x 60&quot; Table with Locking Drawer"/>
    <n v="613.90800000000002"/>
    <n v="3"/>
    <x v="10"/>
    <n v="-122.7816"/>
    <x v="34"/>
    <x v="2"/>
  </r>
  <r>
    <n v="2361"/>
    <s v="US-2014-148838"/>
    <d v="2014-03-17T00:00:00"/>
    <s v="3/21/2014"/>
    <s v="Standard Class"/>
    <s v="CP-12340"/>
    <s v="Christine Phan"/>
    <x v="1"/>
    <s v="United States"/>
    <s v="New York City"/>
    <s v="New York"/>
    <n v="10024"/>
    <x v="3"/>
    <s v="OFF-PA-10002960"/>
    <x v="1"/>
    <x v="10"/>
    <s v="Xerox 1926"/>
    <n v="34.86"/>
    <n v="7"/>
    <x v="0"/>
    <n v="16.3842"/>
    <x v="34"/>
    <x v="2"/>
  </r>
  <r>
    <n v="2362"/>
    <s v="US-2014-148838"/>
    <d v="2014-03-17T00:00:00"/>
    <s v="3/21/2014"/>
    <s v="Standard Class"/>
    <s v="CP-12340"/>
    <s v="Christine Phan"/>
    <x v="1"/>
    <s v="United States"/>
    <s v="New York City"/>
    <s v="New York"/>
    <n v="10024"/>
    <x v="3"/>
    <s v="OFF-PA-10000919"/>
    <x v="1"/>
    <x v="10"/>
    <s v="Xerox 1918"/>
    <n v="155.04"/>
    <n v="4"/>
    <x v="0"/>
    <n v="75.9696"/>
    <x v="34"/>
    <x v="2"/>
  </r>
  <r>
    <n v="2363"/>
    <s v="CA-2017-136497"/>
    <d v="2017-04-16T00:00:00"/>
    <s v="4/20/2017"/>
    <s v="Standard Class"/>
    <s v="RF-19840"/>
    <s v="Roy Franzˆsisch"/>
    <x v="0"/>
    <s v="United States"/>
    <s v="Columbus"/>
    <s v="Ohio"/>
    <n v="43229"/>
    <x v="3"/>
    <s v="OFF-BI-10001553"/>
    <x v="1"/>
    <x v="8"/>
    <s v="SpineVue Locking Slant-D Ring Binders by Cardinal"/>
    <n v="13.71"/>
    <n v="5"/>
    <x v="6"/>
    <n v="-10.054"/>
    <x v="4"/>
    <x v="3"/>
  </r>
  <r>
    <n v="2364"/>
    <s v="US-2016-108637"/>
    <d v="2016-03-13T00:00:00"/>
    <s v="3/18/2016"/>
    <s v="Standard Class"/>
    <s v="AB-10060"/>
    <s v="Adam Bellavance"/>
    <x v="2"/>
    <s v="United States"/>
    <s v="Waynesboro"/>
    <s v="Virginia"/>
    <n v="22980"/>
    <x v="0"/>
    <s v="FUR-FU-10004864"/>
    <x v="0"/>
    <x v="5"/>
    <s v="Howard Miller 14-1/2&quot; Diameter Chrome Round Wall Clock"/>
    <n v="127.88"/>
    <n v="2"/>
    <x v="0"/>
    <n v="40.921599999999998"/>
    <x v="17"/>
    <x v="0"/>
  </r>
  <r>
    <n v="2365"/>
    <s v="US-2016-108637"/>
    <d v="2016-03-13T00:00:00"/>
    <s v="3/18/2016"/>
    <s v="Standard Class"/>
    <s v="AB-10060"/>
    <s v="Adam Bellavance"/>
    <x v="2"/>
    <s v="United States"/>
    <s v="Waynesboro"/>
    <s v="Virginia"/>
    <n v="22980"/>
    <x v="0"/>
    <s v="OFF-AP-10004540"/>
    <x v="1"/>
    <x v="9"/>
    <s v="Eureka The Boss Lite 10-Amp Upright Vacuum, Blue"/>
    <n v="160.32"/>
    <n v="2"/>
    <x v="0"/>
    <n v="44.889600000000002"/>
    <x v="17"/>
    <x v="0"/>
  </r>
  <r>
    <n v="2366"/>
    <s v="US-2016-108637"/>
    <d v="2016-03-13T00:00:00"/>
    <s v="3/18/2016"/>
    <s v="Standard Class"/>
    <s v="AB-10060"/>
    <s v="Adam Bellavance"/>
    <x v="2"/>
    <s v="United States"/>
    <s v="Waynesboro"/>
    <s v="Virginia"/>
    <n v="22980"/>
    <x v="0"/>
    <s v="OFF-BI-10004965"/>
    <x v="1"/>
    <x v="8"/>
    <s v="Ibico Covers for Plastic or Wire Binding Elements"/>
    <n v="46"/>
    <n v="4"/>
    <x v="0"/>
    <n v="20.7"/>
    <x v="17"/>
    <x v="0"/>
  </r>
  <r>
    <n v="2367"/>
    <s v="CA-2014-102295"/>
    <d v="2014-11-24T00:00:00"/>
    <s v="11/26/2014"/>
    <s v="Second Class"/>
    <s v="EH-13990"/>
    <s v="Erica Hackney"/>
    <x v="0"/>
    <s v="United States"/>
    <s v="Sacramento"/>
    <s v="California"/>
    <n v="95823"/>
    <x v="1"/>
    <s v="FUR-CH-10001714"/>
    <x v="0"/>
    <x v="1"/>
    <s v="Global Leather &amp; Oak Executive Chair, Burgundy"/>
    <n v="120.712"/>
    <n v="1"/>
    <x v="2"/>
    <n v="-18.1068"/>
    <x v="7"/>
    <x v="2"/>
  </r>
  <r>
    <n v="2368"/>
    <s v="CA-2017-123659"/>
    <d v="2017-02-10T00:00:00"/>
    <s v="2/13/2017"/>
    <s v="First Class"/>
    <s v="MN-17935"/>
    <s v="Michael Nguyen"/>
    <x v="0"/>
    <s v="United States"/>
    <s v="Clinton"/>
    <s v="Maryland"/>
    <n v="20735"/>
    <x v="3"/>
    <s v="OFF-PA-10002464"/>
    <x v="1"/>
    <x v="10"/>
    <s v="HP Office Recycled Paper (20Lb. and 87 Bright)"/>
    <n v="23.12"/>
    <n v="4"/>
    <x v="0"/>
    <n v="11.328799999999999"/>
    <x v="31"/>
    <x v="3"/>
  </r>
  <r>
    <n v="2369"/>
    <s v="US-2016-129469"/>
    <d v="2016-09-23T00:00:00"/>
    <s v="9/27/2016"/>
    <s v="Standard Class"/>
    <s v="KL-16555"/>
    <s v="Kelly Lampkin"/>
    <x v="1"/>
    <s v="United States"/>
    <s v="Fairfield"/>
    <s v="Ohio"/>
    <n v="45014"/>
    <x v="3"/>
    <s v="FUR-FU-10002298"/>
    <x v="0"/>
    <x v="5"/>
    <s v="Rubbermaid ClusterMat Chairmats, Mat Size- 66&quot; x 60&quot;, Lip 20&quot; x 11&quot; -90 Degree Angle"/>
    <n v="532.70399999999995"/>
    <n v="6"/>
    <x v="2"/>
    <n v="-26.635200000000001"/>
    <x v="21"/>
    <x v="0"/>
  </r>
  <r>
    <n v="2370"/>
    <s v="US-2016-129469"/>
    <d v="2016-09-23T00:00:00"/>
    <s v="9/27/2016"/>
    <s v="Standard Class"/>
    <s v="KL-16555"/>
    <s v="Kelly Lampkin"/>
    <x v="1"/>
    <s v="United States"/>
    <s v="Fairfield"/>
    <s v="Ohio"/>
    <n v="45014"/>
    <x v="3"/>
    <s v="OFF-AR-10000315"/>
    <x v="1"/>
    <x v="6"/>
    <s v="Dixon Ticonderoga Maple Cedar Pencil, #2"/>
    <n v="4.9119999999999999"/>
    <n v="2"/>
    <x v="2"/>
    <n v="0.307"/>
    <x v="21"/>
    <x v="0"/>
  </r>
  <r>
    <n v="2371"/>
    <s v="CA-2017-155152"/>
    <d v="2017-07-07T00:00:00"/>
    <d v="2017-09-07T00:00:00"/>
    <s v="Second Class"/>
    <s v="MP-17965"/>
    <s v="Michael Paige"/>
    <x v="1"/>
    <s v="United States"/>
    <s v="Warwick"/>
    <s v="Rhode Island"/>
    <n v="2886"/>
    <x v="3"/>
    <s v="TEC-AC-10004353"/>
    <x v="2"/>
    <x v="11"/>
    <s v="Hypercom P1300 Pinpad"/>
    <n v="252"/>
    <n v="4"/>
    <x v="0"/>
    <n v="93.24"/>
    <x v="10"/>
    <x v="3"/>
  </r>
  <r>
    <n v="2372"/>
    <s v="CA-2016-159940"/>
    <d v="2016-07-07T00:00:00"/>
    <d v="2016-11-07T00:00:00"/>
    <s v="Second Class"/>
    <s v="BF-11020"/>
    <s v="Barry Franzˆsisch"/>
    <x v="1"/>
    <s v="United States"/>
    <s v="Aurora"/>
    <s v="Illinois"/>
    <n v="60505"/>
    <x v="2"/>
    <s v="FUR-FU-10004973"/>
    <x v="0"/>
    <x v="5"/>
    <s v="Flat Face Poster Frame"/>
    <n v="60.287999999999997"/>
    <n v="8"/>
    <x v="7"/>
    <n v="-27.1296"/>
    <x v="16"/>
    <x v="0"/>
  </r>
  <r>
    <n v="2373"/>
    <s v="CA-2016-159940"/>
    <d v="2016-07-07T00:00:00"/>
    <d v="2016-11-07T00:00:00"/>
    <s v="Second Class"/>
    <s v="BF-11020"/>
    <s v="Barry Franzˆsisch"/>
    <x v="1"/>
    <s v="United States"/>
    <s v="Aurora"/>
    <s v="Illinois"/>
    <n v="60505"/>
    <x v="2"/>
    <s v="OFF-FA-10000936"/>
    <x v="1"/>
    <x v="13"/>
    <s v="Acco Hot Clips Clips to Go"/>
    <n v="2.6320000000000001"/>
    <n v="1"/>
    <x v="2"/>
    <n v="0.82250000000000001"/>
    <x v="16"/>
    <x v="0"/>
  </r>
  <r>
    <n v="2374"/>
    <s v="CA-2016-159940"/>
    <d v="2016-07-07T00:00:00"/>
    <d v="2016-11-07T00:00:00"/>
    <s v="Second Class"/>
    <s v="BF-11020"/>
    <s v="Barry Franzˆsisch"/>
    <x v="1"/>
    <s v="United States"/>
    <s v="Aurora"/>
    <s v="Illinois"/>
    <n v="60505"/>
    <x v="2"/>
    <s v="OFF-PA-10001609"/>
    <x v="1"/>
    <x v="10"/>
    <s v="Tops Wirebound Message Log Books"/>
    <n v="23.687999999999999"/>
    <n v="9"/>
    <x v="2"/>
    <n v="7.6985999999999999"/>
    <x v="16"/>
    <x v="0"/>
  </r>
  <r>
    <n v="2375"/>
    <s v="CA-2016-159940"/>
    <d v="2016-07-07T00:00:00"/>
    <d v="2016-11-07T00:00:00"/>
    <s v="Second Class"/>
    <s v="BF-11020"/>
    <s v="Barry Franzˆsisch"/>
    <x v="1"/>
    <s v="United States"/>
    <s v="Aurora"/>
    <s v="Illinois"/>
    <n v="60505"/>
    <x v="2"/>
    <s v="FUR-CH-10000785"/>
    <x v="0"/>
    <x v="1"/>
    <s v="Global Ergonomic Managers Chair"/>
    <n v="253.37200000000001"/>
    <n v="2"/>
    <x v="4"/>
    <n v="-14.478400000000001"/>
    <x v="16"/>
    <x v="0"/>
  </r>
  <r>
    <n v="2376"/>
    <s v="CA-2017-119669"/>
    <d v="2017-01-24T00:00:00"/>
    <s v="1/30/2017"/>
    <s v="Standard Class"/>
    <s v="TP-21130"/>
    <s v="Theone Pippenger"/>
    <x v="0"/>
    <s v="United States"/>
    <s v="Smyrna"/>
    <s v="Georgia"/>
    <n v="30080"/>
    <x v="0"/>
    <s v="OFF-FA-10000053"/>
    <x v="1"/>
    <x v="13"/>
    <s v="Revere Boxed Rubber Bands by Revere"/>
    <n v="5.67"/>
    <n v="3"/>
    <x v="0"/>
    <n v="0.1134"/>
    <x v="44"/>
    <x v="3"/>
  </r>
  <r>
    <n v="2377"/>
    <s v="US-2014-164616"/>
    <d v="2014-08-19T00:00:00"/>
    <s v="8/21/2014"/>
    <s v="Second Class"/>
    <s v="MS-17770"/>
    <s v="Maxwell Schwartz"/>
    <x v="0"/>
    <s v="United States"/>
    <s v="Columbus"/>
    <s v="Ohio"/>
    <n v="43229"/>
    <x v="3"/>
    <s v="OFF-BI-10001718"/>
    <x v="1"/>
    <x v="8"/>
    <s v="GBC DocuBind P50 Personal Binding Machine"/>
    <n v="76.775999999999996"/>
    <n v="4"/>
    <x v="6"/>
    <n v="-58.861600000000003"/>
    <x v="9"/>
    <x v="2"/>
  </r>
  <r>
    <n v="2378"/>
    <s v="US-2014-164616"/>
    <d v="2014-08-19T00:00:00"/>
    <s v="8/21/2014"/>
    <s v="Second Class"/>
    <s v="MS-17770"/>
    <s v="Maxwell Schwartz"/>
    <x v="0"/>
    <s v="United States"/>
    <s v="Columbus"/>
    <s v="Ohio"/>
    <n v="43229"/>
    <x v="3"/>
    <s v="OFF-SU-10004768"/>
    <x v="1"/>
    <x v="14"/>
    <s v="Acme Kleencut Forged Steel Scissors"/>
    <n v="9.1839999999999993"/>
    <n v="2"/>
    <x v="2"/>
    <n v="1.1479999999999999"/>
    <x v="9"/>
    <x v="2"/>
  </r>
  <r>
    <n v="2379"/>
    <s v="CA-2015-148628"/>
    <d v="2015-12-06T00:00:00"/>
    <d v="2015-11-12T00:00:00"/>
    <s v="Standard Class"/>
    <s v="KM-16375"/>
    <s v="Katherine Murray"/>
    <x v="2"/>
    <s v="United States"/>
    <s v="Thousand Oaks"/>
    <s v="California"/>
    <n v="91360"/>
    <x v="1"/>
    <s v="OFF-PA-10003883"/>
    <x v="1"/>
    <x v="10"/>
    <s v="Message Book, Phone, Wirebound Standard Line Memo, 2 3/4&quot; X 5&quot;"/>
    <n v="32.75"/>
    <n v="5"/>
    <x v="0"/>
    <n v="15.065"/>
    <x v="14"/>
    <x v="1"/>
  </r>
  <r>
    <n v="2380"/>
    <s v="CA-2016-118052"/>
    <d v="2016-05-06T00:00:00"/>
    <d v="2016-10-05T00:00:00"/>
    <s v="Standard Class"/>
    <s v="BE-11455"/>
    <s v="Brad Eason"/>
    <x v="2"/>
    <s v="United States"/>
    <s v="Lorain"/>
    <s v="Ohio"/>
    <n v="44052"/>
    <x v="3"/>
    <s v="OFF-FA-10004248"/>
    <x v="1"/>
    <x v="13"/>
    <s v="Advantus T-Pin Paper Clips"/>
    <n v="7.2160000000000002"/>
    <n v="2"/>
    <x v="2"/>
    <n v="1.7138"/>
    <x v="35"/>
    <x v="0"/>
  </r>
  <r>
    <n v="2381"/>
    <s v="CA-2016-118052"/>
    <d v="2016-05-06T00:00:00"/>
    <d v="2016-10-05T00:00:00"/>
    <s v="Standard Class"/>
    <s v="BE-11455"/>
    <s v="Brad Eason"/>
    <x v="2"/>
    <s v="United States"/>
    <s v="Lorain"/>
    <s v="Ohio"/>
    <n v="44052"/>
    <x v="3"/>
    <s v="OFF-PA-10002581"/>
    <x v="1"/>
    <x v="10"/>
    <s v="Xerox 1951"/>
    <n v="49.567999999999998"/>
    <n v="2"/>
    <x v="2"/>
    <n v="15.49"/>
    <x v="35"/>
    <x v="0"/>
  </r>
  <r>
    <n v="2382"/>
    <s v="CA-2016-118052"/>
    <d v="2016-05-06T00:00:00"/>
    <d v="2016-10-05T00:00:00"/>
    <s v="Standard Class"/>
    <s v="BE-11455"/>
    <s v="Brad Eason"/>
    <x v="2"/>
    <s v="United States"/>
    <s v="Lorain"/>
    <s v="Ohio"/>
    <n v="44052"/>
    <x v="3"/>
    <s v="FUR-FU-10004848"/>
    <x v="0"/>
    <x v="5"/>
    <s v="DAX Solid Wood Frames"/>
    <n v="54.712000000000003"/>
    <n v="7"/>
    <x v="2"/>
    <n v="11.626300000000001"/>
    <x v="35"/>
    <x v="0"/>
  </r>
  <r>
    <n v="2383"/>
    <s v="US-2017-117534"/>
    <d v="2017-03-25T00:00:00"/>
    <s v="3/26/2017"/>
    <s v="First Class"/>
    <s v="CV-12295"/>
    <s v="Christina VanderZanden"/>
    <x v="0"/>
    <s v="United States"/>
    <s v="Fresno"/>
    <s v="California"/>
    <n v="93727"/>
    <x v="1"/>
    <s v="OFF-AP-10002403"/>
    <x v="1"/>
    <x v="9"/>
    <s v="Acco Smartsocket Color-Coded Six-Outlet AC Adapter Model Surge Protectors"/>
    <n v="176.04"/>
    <n v="4"/>
    <x v="0"/>
    <n v="45.770400000000002"/>
    <x v="42"/>
    <x v="3"/>
  </r>
  <r>
    <n v="2384"/>
    <s v="US-2017-117534"/>
    <d v="2017-03-25T00:00:00"/>
    <s v="3/26/2017"/>
    <s v="First Class"/>
    <s v="CV-12295"/>
    <s v="Christina VanderZanden"/>
    <x v="0"/>
    <s v="United States"/>
    <s v="Fresno"/>
    <s v="California"/>
    <n v="93727"/>
    <x v="1"/>
    <s v="OFF-AR-10003087"/>
    <x v="1"/>
    <x v="6"/>
    <s v="Staples in misc. colors"/>
    <n v="16.02"/>
    <n v="9"/>
    <x v="0"/>
    <n v="4.4855999999999998"/>
    <x v="42"/>
    <x v="3"/>
  </r>
  <r>
    <n v="2385"/>
    <s v="US-2017-117534"/>
    <d v="2017-03-25T00:00:00"/>
    <s v="3/26/2017"/>
    <s v="First Class"/>
    <s v="CV-12295"/>
    <s v="Christina VanderZanden"/>
    <x v="0"/>
    <s v="United States"/>
    <s v="Fresno"/>
    <s v="California"/>
    <n v="93727"/>
    <x v="1"/>
    <s v="OFF-BI-10002026"/>
    <x v="1"/>
    <x v="8"/>
    <s v="Avery Arch Ring Binders"/>
    <n v="185.92"/>
    <n v="4"/>
    <x v="2"/>
    <n v="62.747999999999998"/>
    <x v="42"/>
    <x v="3"/>
  </r>
  <r>
    <n v="2386"/>
    <s v="US-2017-117534"/>
    <d v="2017-03-25T00:00:00"/>
    <s v="3/26/2017"/>
    <s v="First Class"/>
    <s v="CV-12295"/>
    <s v="Christina VanderZanden"/>
    <x v="0"/>
    <s v="United States"/>
    <s v="Fresno"/>
    <s v="California"/>
    <n v="93727"/>
    <x v="1"/>
    <s v="TEC-PH-10000141"/>
    <x v="2"/>
    <x v="7"/>
    <s v="Clearsounds A400"/>
    <n v="211.16800000000001"/>
    <n v="4"/>
    <x v="2"/>
    <n v="15.8376"/>
    <x v="42"/>
    <x v="3"/>
  </r>
  <r>
    <n v="2387"/>
    <s v="US-2017-117534"/>
    <d v="2017-03-25T00:00:00"/>
    <s v="3/26/2017"/>
    <s v="First Class"/>
    <s v="CV-12295"/>
    <s v="Christina VanderZanden"/>
    <x v="0"/>
    <s v="United States"/>
    <s v="Fresno"/>
    <s v="California"/>
    <n v="93727"/>
    <x v="1"/>
    <s v="TEC-CO-10000971"/>
    <x v="2"/>
    <x v="16"/>
    <s v="Hewlett Packard 310 Color Digital Copier"/>
    <n v="479.98399999999998"/>
    <n v="2"/>
    <x v="2"/>
    <n v="59.997999999999998"/>
    <x v="42"/>
    <x v="3"/>
  </r>
  <r>
    <n v="2388"/>
    <s v="CA-2015-145065"/>
    <d v="2015-12-12T00:00:00"/>
    <s v="12/15/2015"/>
    <s v="First Class"/>
    <s v="DK-13375"/>
    <s v="Dennis Kane"/>
    <x v="0"/>
    <s v="United States"/>
    <s v="San Diego"/>
    <s v="California"/>
    <n v="92105"/>
    <x v="1"/>
    <s v="OFF-FA-10001229"/>
    <x v="1"/>
    <x v="13"/>
    <s v="Staples"/>
    <n v="7.86"/>
    <n v="2"/>
    <x v="0"/>
    <n v="3.6156000000000001"/>
    <x v="14"/>
    <x v="1"/>
  </r>
  <r>
    <n v="2389"/>
    <s v="CA-2015-145065"/>
    <d v="2015-12-12T00:00:00"/>
    <s v="12/15/2015"/>
    <s v="First Class"/>
    <s v="DK-13375"/>
    <s v="Dennis Kane"/>
    <x v="0"/>
    <s v="United States"/>
    <s v="San Diego"/>
    <s v="California"/>
    <n v="92105"/>
    <x v="1"/>
    <s v="OFF-BI-10002437"/>
    <x v="1"/>
    <x v="8"/>
    <s v="Recycled Premium Regency Composition Covers"/>
    <n v="24.448"/>
    <n v="2"/>
    <x v="2"/>
    <n v="8.8623999999999992"/>
    <x v="14"/>
    <x v="1"/>
  </r>
  <r>
    <n v="2390"/>
    <s v="US-2015-127040"/>
    <d v="2015-12-06T00:00:00"/>
    <d v="2015-10-12T00:00:00"/>
    <s v="Standard Class"/>
    <s v="SG-20605"/>
    <s v="Speros Goranitis"/>
    <x v="0"/>
    <s v="United States"/>
    <s v="New York City"/>
    <s v="New York"/>
    <n v="10009"/>
    <x v="3"/>
    <s v="OFF-PA-10004255"/>
    <x v="1"/>
    <x v="10"/>
    <s v="Xerox 219"/>
    <n v="6.48"/>
    <n v="1"/>
    <x v="0"/>
    <n v="3.1103999999999998"/>
    <x v="14"/>
    <x v="1"/>
  </r>
  <r>
    <n v="2391"/>
    <s v="US-2015-127040"/>
    <d v="2015-12-06T00:00:00"/>
    <d v="2015-10-12T00:00:00"/>
    <s v="Standard Class"/>
    <s v="SG-20605"/>
    <s v="Speros Goranitis"/>
    <x v="0"/>
    <s v="United States"/>
    <s v="New York City"/>
    <s v="New York"/>
    <n v="10009"/>
    <x v="3"/>
    <s v="OFF-PA-10001184"/>
    <x v="1"/>
    <x v="10"/>
    <s v="Xerox 1903"/>
    <n v="41.86"/>
    <n v="7"/>
    <x v="0"/>
    <n v="20.511399999999998"/>
    <x v="14"/>
    <x v="1"/>
  </r>
  <r>
    <n v="2392"/>
    <s v="US-2015-127040"/>
    <d v="2015-12-06T00:00:00"/>
    <d v="2015-10-12T00:00:00"/>
    <s v="Standard Class"/>
    <s v="SG-20605"/>
    <s v="Speros Goranitis"/>
    <x v="0"/>
    <s v="United States"/>
    <s v="New York City"/>
    <s v="New York"/>
    <n v="10009"/>
    <x v="3"/>
    <s v="TEC-AC-10002637"/>
    <x v="2"/>
    <x v="11"/>
    <s v="Logitech†VX Revolution Cordless Laser Mouse for Notebooks (Black)"/>
    <n v="1619.91"/>
    <n v="9"/>
    <x v="0"/>
    <n v="97.194599999999994"/>
    <x v="14"/>
    <x v="1"/>
  </r>
  <r>
    <n v="2393"/>
    <s v="US-2015-127040"/>
    <d v="2015-12-06T00:00:00"/>
    <d v="2015-10-12T00:00:00"/>
    <s v="Standard Class"/>
    <s v="SG-20605"/>
    <s v="Speros Goranitis"/>
    <x v="0"/>
    <s v="United States"/>
    <s v="New York City"/>
    <s v="New York"/>
    <n v="10009"/>
    <x v="3"/>
    <s v="FUR-FU-10002878"/>
    <x v="0"/>
    <x v="5"/>
    <s v="Seth Thomas 14&quot; Day/Date Wall Clock"/>
    <n v="113.92"/>
    <n v="4"/>
    <x v="0"/>
    <n v="42.150399999999998"/>
    <x v="14"/>
    <x v="1"/>
  </r>
  <r>
    <n v="2394"/>
    <s v="CA-2016-128111"/>
    <d v="2016-03-17T00:00:00"/>
    <s v="3/23/2016"/>
    <s v="Standard Class"/>
    <s v="CS-12355"/>
    <s v="Christine Sundaresam"/>
    <x v="0"/>
    <s v="United States"/>
    <s v="Malden"/>
    <s v="Massachusetts"/>
    <n v="2148"/>
    <x v="3"/>
    <s v="OFF-AR-10000588"/>
    <x v="1"/>
    <x v="6"/>
    <s v="Newell 345"/>
    <n v="39.68"/>
    <n v="2"/>
    <x v="0"/>
    <n v="10.316800000000001"/>
    <x v="17"/>
    <x v="0"/>
  </r>
  <r>
    <n v="2395"/>
    <s v="CA-2015-137897"/>
    <d v="2015-11-14T00:00:00"/>
    <s v="11/19/2015"/>
    <s v="Standard Class"/>
    <s v="PJ-18835"/>
    <s v="Patrick Jones"/>
    <x v="1"/>
    <s v="United States"/>
    <s v="New York City"/>
    <s v="New York"/>
    <n v="10035"/>
    <x v="3"/>
    <s v="TEC-AC-10002217"/>
    <x v="2"/>
    <x v="11"/>
    <s v="Imation†Clip USB†flash drive†- 8 GB"/>
    <n v="37.6"/>
    <n v="2"/>
    <x v="0"/>
    <n v="2.2559999999999998"/>
    <x v="6"/>
    <x v="1"/>
  </r>
  <r>
    <n v="2396"/>
    <s v="CA-2015-137897"/>
    <d v="2015-11-14T00:00:00"/>
    <s v="11/19/2015"/>
    <s v="Standard Class"/>
    <s v="PJ-18835"/>
    <s v="Patrick Jones"/>
    <x v="1"/>
    <s v="United States"/>
    <s v="New York City"/>
    <s v="New York"/>
    <n v="10035"/>
    <x v="3"/>
    <s v="TEC-AC-10001267"/>
    <x v="2"/>
    <x v="11"/>
    <s v="Imation†32GB Pocket Pro USB 3.0†Flash Drive†- 32 GB - Black - 1 P ..."/>
    <n v="59.9"/>
    <n v="2"/>
    <x v="0"/>
    <n v="23.96"/>
    <x v="6"/>
    <x v="1"/>
  </r>
  <r>
    <n v="2397"/>
    <s v="CA-2015-137897"/>
    <d v="2015-11-14T00:00:00"/>
    <s v="11/19/2015"/>
    <s v="Standard Class"/>
    <s v="PJ-18835"/>
    <s v="Patrick Jones"/>
    <x v="1"/>
    <s v="United States"/>
    <s v="New York City"/>
    <s v="New York"/>
    <n v="10035"/>
    <x v="3"/>
    <s v="OFF-PA-10004041"/>
    <x v="1"/>
    <x v="10"/>
    <s v="It's Hot Message Books with Stickers, 2 3/4&quot; x 5&quot;"/>
    <n v="37"/>
    <n v="5"/>
    <x v="0"/>
    <n v="16.649999999999999"/>
    <x v="6"/>
    <x v="1"/>
  </r>
  <r>
    <n v="2398"/>
    <s v="CA-2017-169264"/>
    <d v="2017-08-14T00:00:00"/>
    <s v="8/16/2017"/>
    <s v="Second Class"/>
    <s v="NP-18700"/>
    <s v="Nora Preis"/>
    <x v="0"/>
    <s v="United States"/>
    <s v="San Francisco"/>
    <s v="California"/>
    <n v="94109"/>
    <x v="1"/>
    <s v="OFF-LA-10001613"/>
    <x v="1"/>
    <x v="2"/>
    <s v="Avery File Folder Labels"/>
    <n v="5.76"/>
    <n v="2"/>
    <x v="0"/>
    <n v="2.8224"/>
    <x v="43"/>
    <x v="3"/>
  </r>
  <r>
    <n v="2399"/>
    <s v="CA-2017-169264"/>
    <d v="2017-08-14T00:00:00"/>
    <s v="8/16/2017"/>
    <s v="Second Class"/>
    <s v="NP-18700"/>
    <s v="Nora Preis"/>
    <x v="0"/>
    <s v="United States"/>
    <s v="San Francisco"/>
    <s v="California"/>
    <n v="94109"/>
    <x v="1"/>
    <s v="OFF-AR-10000246"/>
    <x v="1"/>
    <x v="6"/>
    <s v="Newell 318"/>
    <n v="16.68"/>
    <n v="6"/>
    <x v="0"/>
    <n v="4.3368000000000002"/>
    <x v="43"/>
    <x v="3"/>
  </r>
  <r>
    <n v="2400"/>
    <s v="CA-2017-147361"/>
    <d v="2017-09-09T00:00:00"/>
    <s v="9/15/2017"/>
    <s v="Standard Class"/>
    <s v="SB-20290"/>
    <s v="Sean Braxton"/>
    <x v="1"/>
    <s v="United States"/>
    <s v="Florence"/>
    <s v="South Carolina"/>
    <n v="29501"/>
    <x v="0"/>
    <s v="OFF-ST-10001809"/>
    <x v="1"/>
    <x v="4"/>
    <s v="Fellowes Officeware Wire Shelving"/>
    <n v="628.80999999999995"/>
    <n v="7"/>
    <x v="0"/>
    <n v="12.5762"/>
    <x v="15"/>
    <x v="3"/>
  </r>
  <r>
    <n v="2401"/>
    <s v="CA-2017-147361"/>
    <d v="2017-09-09T00:00:00"/>
    <s v="9/15/2017"/>
    <s v="Standard Class"/>
    <s v="SB-20290"/>
    <s v="Sean Braxton"/>
    <x v="1"/>
    <s v="United States"/>
    <s v="Florence"/>
    <s v="South Carolina"/>
    <n v="29501"/>
    <x v="0"/>
    <s v="OFF-ST-10002214"/>
    <x v="1"/>
    <x v="4"/>
    <s v="X-Rack File for Hanging Folders"/>
    <n v="56.45"/>
    <n v="5"/>
    <x v="0"/>
    <n v="14.677"/>
    <x v="15"/>
    <x v="3"/>
  </r>
  <r>
    <n v="2402"/>
    <s v="CA-2017-145877"/>
    <d v="2017-04-01T00:00:00"/>
    <d v="2017-04-04T00:00:00"/>
    <s v="Second Class"/>
    <s v="AS-10090"/>
    <s v="Adam Shillingsburg"/>
    <x v="0"/>
    <s v="United States"/>
    <s v="Springfield"/>
    <s v="Missouri"/>
    <n v="65807"/>
    <x v="2"/>
    <s v="OFF-ST-10000649"/>
    <x v="1"/>
    <x v="4"/>
    <s v="Hanging Personal Folder File"/>
    <n v="94.2"/>
    <n v="6"/>
    <x v="0"/>
    <n v="23.55"/>
    <x v="4"/>
    <x v="3"/>
  </r>
  <r>
    <n v="2403"/>
    <s v="CA-2017-145877"/>
    <d v="2017-04-01T00:00:00"/>
    <d v="2017-04-04T00:00:00"/>
    <s v="Second Class"/>
    <s v="AS-10090"/>
    <s v="Adam Shillingsburg"/>
    <x v="0"/>
    <s v="United States"/>
    <s v="Springfield"/>
    <s v="Missouri"/>
    <n v="65807"/>
    <x v="2"/>
    <s v="OFF-EN-10001990"/>
    <x v="1"/>
    <x v="12"/>
    <s v="Staple envelope"/>
    <n v="28.4"/>
    <n v="5"/>
    <x v="0"/>
    <n v="13.348000000000001"/>
    <x v="4"/>
    <x v="3"/>
  </r>
  <r>
    <n v="2404"/>
    <s v="US-2016-110170"/>
    <d v="2016-09-27T00:00:00"/>
    <d v="2016-03-10T00:00:00"/>
    <s v="Standard Class"/>
    <s v="HM-14860"/>
    <s v="Harry Marie"/>
    <x v="1"/>
    <s v="United States"/>
    <s v="Huntsville"/>
    <s v="Texas"/>
    <n v="77340"/>
    <x v="2"/>
    <s v="FUR-BO-10000780"/>
    <x v="0"/>
    <x v="0"/>
    <s v="O'Sullivan Plantations 2-Door Library in Landvery Oak"/>
    <n v="956.66480000000001"/>
    <n v="7"/>
    <x v="8"/>
    <n v="-225.0976"/>
    <x v="21"/>
    <x v="0"/>
  </r>
  <r>
    <n v="2405"/>
    <s v="CA-2017-108574"/>
    <d v="2017-10-07T00:00:00"/>
    <d v="2017-11-10T00:00:00"/>
    <s v="Standard Class"/>
    <s v="MG-18145"/>
    <s v="Mike Gockenbach"/>
    <x v="0"/>
    <s v="United States"/>
    <s v="Los Angeles"/>
    <s v="California"/>
    <n v="90045"/>
    <x v="1"/>
    <s v="TEC-AC-10002049"/>
    <x v="2"/>
    <x v="11"/>
    <s v="Logitech G19 Programmable Gaming Keyboard"/>
    <n v="1115.9100000000001"/>
    <n v="9"/>
    <x v="0"/>
    <n v="200.8638"/>
    <x v="13"/>
    <x v="3"/>
  </r>
  <r>
    <n v="2406"/>
    <s v="CA-2017-108574"/>
    <d v="2017-10-07T00:00:00"/>
    <d v="2017-11-10T00:00:00"/>
    <s v="Standard Class"/>
    <s v="MG-18145"/>
    <s v="Mike Gockenbach"/>
    <x v="0"/>
    <s v="United States"/>
    <s v="Los Angeles"/>
    <s v="California"/>
    <n v="90045"/>
    <x v="1"/>
    <s v="TEC-PH-10003555"/>
    <x v="2"/>
    <x v="7"/>
    <s v="Motorola HK250 Universal Bluetooth Headset"/>
    <n v="128.744"/>
    <n v="7"/>
    <x v="2"/>
    <n v="-28.967400000000001"/>
    <x v="13"/>
    <x v="3"/>
  </r>
  <r>
    <n v="2407"/>
    <s v="CA-2017-108574"/>
    <d v="2017-10-07T00:00:00"/>
    <d v="2017-11-10T00:00:00"/>
    <s v="Standard Class"/>
    <s v="MG-18145"/>
    <s v="Mike Gockenbach"/>
    <x v="0"/>
    <s v="United States"/>
    <s v="Los Angeles"/>
    <s v="California"/>
    <n v="90045"/>
    <x v="1"/>
    <s v="TEC-PH-10000702"/>
    <x v="2"/>
    <x v="7"/>
    <s v="Square Credit Card Reader, 4 1/2&quot; x 4 1/2&quot; x 1&quot;, White"/>
    <n v="79.92"/>
    <n v="10"/>
    <x v="2"/>
    <n v="26.972999999999999"/>
    <x v="13"/>
    <x v="3"/>
  </r>
  <r>
    <n v="2408"/>
    <s v="CA-2017-144589"/>
    <d v="2017-01-20T00:00:00"/>
    <s v="1/25/2017"/>
    <s v="Standard Class"/>
    <s v="TM-21010"/>
    <s v="Tamara Manning"/>
    <x v="0"/>
    <s v="United States"/>
    <s v="San Francisco"/>
    <s v="California"/>
    <n v="94122"/>
    <x v="1"/>
    <s v="OFF-AR-10003631"/>
    <x v="1"/>
    <x v="6"/>
    <s v="Staples in misc. colors"/>
    <n v="24.2"/>
    <n v="5"/>
    <x v="0"/>
    <n v="7.9859999999999998"/>
    <x v="44"/>
    <x v="3"/>
  </r>
  <r>
    <n v="2409"/>
    <s v="CA-2017-144589"/>
    <d v="2017-01-20T00:00:00"/>
    <s v="1/25/2017"/>
    <s v="Standard Class"/>
    <s v="TM-21010"/>
    <s v="Tamara Manning"/>
    <x v="0"/>
    <s v="United States"/>
    <s v="San Francisco"/>
    <s v="California"/>
    <n v="94122"/>
    <x v="1"/>
    <s v="TEC-PH-10003072"/>
    <x v="2"/>
    <x v="7"/>
    <s v="Panasonic KX-TG9541B DECT 6.0 Digital 2-Line Expandable Cordless Phone With Digital Answering System"/>
    <n v="359.976"/>
    <n v="3"/>
    <x v="2"/>
    <n v="130.4913"/>
    <x v="44"/>
    <x v="3"/>
  </r>
  <r>
    <n v="2410"/>
    <s v="CA-2017-155985"/>
    <d v="2017-03-23T00:00:00"/>
    <s v="3/25/2017"/>
    <s v="First Class"/>
    <s v="BE-11335"/>
    <s v="Bill Eplett"/>
    <x v="2"/>
    <s v="United States"/>
    <s v="San Francisco"/>
    <s v="California"/>
    <n v="94122"/>
    <x v="1"/>
    <s v="FUR-FU-10000758"/>
    <x v="0"/>
    <x v="5"/>
    <s v="DAX Natural Wood-Tone Poster Frame"/>
    <n v="211.84"/>
    <n v="8"/>
    <x v="0"/>
    <n v="76.2624"/>
    <x v="42"/>
    <x v="3"/>
  </r>
  <r>
    <n v="2411"/>
    <s v="CA-2014-162684"/>
    <d v="2014-08-01T00:00:00"/>
    <d v="2014-06-08T00:00:00"/>
    <s v="Standard Class"/>
    <s v="AS-10630"/>
    <s v="Ann Steele"/>
    <x v="2"/>
    <s v="United States"/>
    <s v="Philadelphia"/>
    <s v="Pennsylvania"/>
    <n v="19120"/>
    <x v="3"/>
    <s v="OFF-FA-10000992"/>
    <x v="1"/>
    <x v="13"/>
    <s v="Acco Clips to Go Binder Clips, 24 Clips in Two Sizes"/>
    <n v="5.68"/>
    <n v="2"/>
    <x v="2"/>
    <n v="1.917"/>
    <x v="9"/>
    <x v="2"/>
  </r>
  <r>
    <n v="2412"/>
    <s v="CA-2015-142041"/>
    <d v="2015-06-07T00:00:00"/>
    <d v="2015-09-06T00:00:00"/>
    <s v="Second Class"/>
    <s v="EM-13810"/>
    <s v="Eleni McCrary"/>
    <x v="1"/>
    <s v="United States"/>
    <s v="Los Angeles"/>
    <s v="California"/>
    <n v="90036"/>
    <x v="1"/>
    <s v="OFF-BI-10004187"/>
    <x v="1"/>
    <x v="8"/>
    <s v="3-ring staple pack"/>
    <n v="7.52"/>
    <n v="5"/>
    <x v="2"/>
    <n v="2.6320000000000001"/>
    <x v="40"/>
    <x v="1"/>
  </r>
  <r>
    <n v="2413"/>
    <s v="CA-2014-151295"/>
    <d v="2014-11-12T00:00:00"/>
    <s v="11/16/2014"/>
    <s v="Standard Class"/>
    <s v="JA-15970"/>
    <s v="Joseph Airdo"/>
    <x v="0"/>
    <s v="United States"/>
    <s v="Los Angeles"/>
    <s v="California"/>
    <n v="90045"/>
    <x v="1"/>
    <s v="OFF-PA-10001947"/>
    <x v="1"/>
    <x v="10"/>
    <s v="Xerox 1974"/>
    <n v="11.96"/>
    <n v="2"/>
    <x v="0"/>
    <n v="5.8604000000000003"/>
    <x v="7"/>
    <x v="2"/>
  </r>
  <r>
    <n v="2414"/>
    <s v="CA-2014-151295"/>
    <d v="2014-11-12T00:00:00"/>
    <s v="11/16/2014"/>
    <s v="Standard Class"/>
    <s v="JA-15970"/>
    <s v="Joseph Airdo"/>
    <x v="0"/>
    <s v="United States"/>
    <s v="Los Angeles"/>
    <s v="California"/>
    <n v="90045"/>
    <x v="1"/>
    <s v="FUR-TA-10002356"/>
    <x v="0"/>
    <x v="3"/>
    <s v="Bevis Boat-Shaped Conference Table"/>
    <n v="629.06399999999996"/>
    <n v="3"/>
    <x v="2"/>
    <n v="31.453199999999999"/>
    <x v="7"/>
    <x v="2"/>
  </r>
  <r>
    <n v="2415"/>
    <s v="CA-2016-156300"/>
    <d v="2016-12-29T00:00:00"/>
    <d v="2017-02-01T00:00:00"/>
    <s v="Standard Class"/>
    <s v="TB-21595"/>
    <s v="Troy Blackwell"/>
    <x v="0"/>
    <s v="United States"/>
    <s v="Milwaukee"/>
    <s v="Wisconsin"/>
    <n v="53209"/>
    <x v="2"/>
    <s v="FUR-CH-10001714"/>
    <x v="0"/>
    <x v="1"/>
    <s v="Global Leather &amp; Oak Executive Chair, Burgundy"/>
    <n v="754.45"/>
    <n v="5"/>
    <x v="0"/>
    <n v="60.356000000000002"/>
    <x v="5"/>
    <x v="0"/>
  </r>
  <r>
    <n v="2416"/>
    <s v="CA-2015-146087"/>
    <d v="2015-07-06T00:00:00"/>
    <d v="2015-11-07T00:00:00"/>
    <s v="Standard Class"/>
    <s v="PP-18955"/>
    <s v="Paul Prost"/>
    <x v="2"/>
    <s v="United States"/>
    <s v="Holyoke"/>
    <s v="Massachusetts"/>
    <n v="1040"/>
    <x v="3"/>
    <s v="FUR-BO-10002824"/>
    <x v="0"/>
    <x v="0"/>
    <s v="Bush Mission Pointe Library"/>
    <n v="301.95999999999998"/>
    <n v="2"/>
    <x v="0"/>
    <n v="60.392000000000003"/>
    <x v="38"/>
    <x v="1"/>
  </r>
  <r>
    <n v="2417"/>
    <s v="CA-2017-168655"/>
    <d v="2017-10-12T00:00:00"/>
    <s v="10/18/2017"/>
    <s v="Standard Class"/>
    <s v="ML-18040"/>
    <s v="Michelle Lonsdale"/>
    <x v="1"/>
    <s v="United States"/>
    <s v="Albuquerque"/>
    <s v="New Mexico"/>
    <n v="87105"/>
    <x v="1"/>
    <s v="TEC-AC-10002842"/>
    <x v="2"/>
    <x v="11"/>
    <s v="WD My Passport Ultra 2TB Portable External Hard Drive"/>
    <n v="595"/>
    <n v="5"/>
    <x v="0"/>
    <n v="95.2"/>
    <x v="13"/>
    <x v="3"/>
  </r>
  <r>
    <n v="2418"/>
    <s v="CA-2017-168655"/>
    <d v="2017-10-12T00:00:00"/>
    <s v="10/18/2017"/>
    <s v="Standard Class"/>
    <s v="ML-18040"/>
    <s v="Michelle Lonsdale"/>
    <x v="1"/>
    <s v="United States"/>
    <s v="Albuquerque"/>
    <s v="New Mexico"/>
    <n v="87105"/>
    <x v="1"/>
    <s v="OFF-BI-10002082"/>
    <x v="1"/>
    <x v="8"/>
    <s v="GBC Twin Loop Wire Binding Elements"/>
    <n v="79.872"/>
    <n v="3"/>
    <x v="2"/>
    <n v="29.952000000000002"/>
    <x v="13"/>
    <x v="3"/>
  </r>
  <r>
    <n v="2419"/>
    <s v="CA-2016-107202"/>
    <d v="2016-05-21T00:00:00"/>
    <s v="5/28/2016"/>
    <s v="Standard Class"/>
    <s v="LC-16930"/>
    <s v="Linda Cazamias"/>
    <x v="1"/>
    <s v="United States"/>
    <s v="Sparks"/>
    <s v="Nevada"/>
    <n v="89431"/>
    <x v="1"/>
    <s v="TEC-MA-10000112"/>
    <x v="2"/>
    <x v="15"/>
    <s v="Panasonic KX MB2061 Multifunction Printer"/>
    <n v="2396.4"/>
    <n v="10"/>
    <x v="2"/>
    <n v="179.73"/>
    <x v="35"/>
    <x v="0"/>
  </r>
  <r>
    <n v="2420"/>
    <s v="CA-2017-159597"/>
    <d v="2017-11-09T00:00:00"/>
    <s v="11/14/2017"/>
    <s v="Standard Class"/>
    <s v="MC-17590"/>
    <s v="Matt Collister"/>
    <x v="1"/>
    <s v="United States"/>
    <s v="Coachella"/>
    <s v="California"/>
    <n v="92236"/>
    <x v="1"/>
    <s v="OFF-ST-10002289"/>
    <x v="1"/>
    <x v="4"/>
    <s v="Safco Wire Cube Shelving System, For Use as 4 or 5 14&quot; Cubes, Black"/>
    <n v="63.56"/>
    <n v="2"/>
    <x v="0"/>
    <n v="3.1779999999999999"/>
    <x v="23"/>
    <x v="3"/>
  </r>
  <r>
    <n v="2421"/>
    <s v="CA-2017-159597"/>
    <d v="2017-11-09T00:00:00"/>
    <s v="11/14/2017"/>
    <s v="Standard Class"/>
    <s v="MC-17590"/>
    <s v="Matt Collister"/>
    <x v="1"/>
    <s v="United States"/>
    <s v="Coachella"/>
    <s v="California"/>
    <n v="92236"/>
    <x v="1"/>
    <s v="TEC-AC-10004171"/>
    <x v="2"/>
    <x v="11"/>
    <s v="Razer Kraken 7.1 Surround Sound Over Ear USB Gaming Headset"/>
    <n v="99.99"/>
    <n v="1"/>
    <x v="0"/>
    <n v="43.995600000000003"/>
    <x v="23"/>
    <x v="3"/>
  </r>
  <r>
    <n v="2422"/>
    <s v="CA-2016-155551"/>
    <d v="2016-04-18T00:00:00"/>
    <s v="4/23/2016"/>
    <s v="Standard Class"/>
    <s v="CR-12580"/>
    <s v="Clay Rozendal"/>
    <x v="2"/>
    <s v="United States"/>
    <s v="Elmhurst"/>
    <s v="Illinois"/>
    <n v="60126"/>
    <x v="2"/>
    <s v="OFF-ST-10003656"/>
    <x v="1"/>
    <x v="4"/>
    <s v="Safco Industrial Wire Shelving"/>
    <n v="230.376"/>
    <n v="3"/>
    <x v="2"/>
    <n v="-48.954900000000002"/>
    <x v="25"/>
    <x v="0"/>
  </r>
  <r>
    <n v="2423"/>
    <s v="CA-2016-155551"/>
    <d v="2016-04-18T00:00:00"/>
    <s v="4/23/2016"/>
    <s v="Standard Class"/>
    <s v="CR-12580"/>
    <s v="Clay Rozendal"/>
    <x v="2"/>
    <s v="United States"/>
    <s v="Elmhurst"/>
    <s v="Illinois"/>
    <n v="60126"/>
    <x v="2"/>
    <s v="OFF-PA-10001560"/>
    <x v="1"/>
    <x v="10"/>
    <s v="Adams Telephone Message Books, 5 1/4î x 11î"/>
    <n v="9.6639999999999997"/>
    <n v="2"/>
    <x v="2"/>
    <n v="3.2616000000000001"/>
    <x v="25"/>
    <x v="0"/>
  </r>
  <r>
    <n v="2424"/>
    <s v="US-2017-147669"/>
    <d v="2017-12-25T00:00:00"/>
    <s v="12/30/2017"/>
    <s v="Standard Class"/>
    <s v="SV-20935"/>
    <s v="Susan Vittorini"/>
    <x v="0"/>
    <s v="United States"/>
    <s v="Fairfield"/>
    <s v="Ohio"/>
    <n v="45014"/>
    <x v="3"/>
    <s v="TEC-AC-10002473"/>
    <x v="2"/>
    <x v="11"/>
    <s v="Maxell 4.7GB DVD-R"/>
    <n v="158.928"/>
    <n v="7"/>
    <x v="2"/>
    <n v="41.718600000000002"/>
    <x v="22"/>
    <x v="3"/>
  </r>
  <r>
    <n v="2425"/>
    <s v="US-2017-147669"/>
    <d v="2017-12-25T00:00:00"/>
    <s v="12/30/2017"/>
    <s v="Standard Class"/>
    <s v="SV-20935"/>
    <s v="Susan Vittorini"/>
    <x v="0"/>
    <s v="United States"/>
    <s v="Fairfield"/>
    <s v="Ohio"/>
    <n v="45014"/>
    <x v="3"/>
    <s v="OFF-BI-10000632"/>
    <x v="1"/>
    <x v="8"/>
    <s v="Satellite Sectional Post Binders"/>
    <n v="13.023"/>
    <n v="1"/>
    <x v="6"/>
    <n v="-10.4184"/>
    <x v="22"/>
    <x v="3"/>
  </r>
  <r>
    <n v="2426"/>
    <s v="US-2017-147669"/>
    <d v="2017-12-25T00:00:00"/>
    <s v="12/30/2017"/>
    <s v="Standard Class"/>
    <s v="SV-20935"/>
    <s v="Susan Vittorini"/>
    <x v="0"/>
    <s v="United States"/>
    <s v="Fairfield"/>
    <s v="Ohio"/>
    <n v="45014"/>
    <x v="3"/>
    <s v="FUR-TA-10002645"/>
    <x v="0"/>
    <x v="3"/>
    <s v="Hon Rectangular Conference Tables"/>
    <n v="273.06"/>
    <n v="2"/>
    <x v="10"/>
    <n v="-104.673"/>
    <x v="22"/>
    <x v="3"/>
  </r>
  <r>
    <n v="2427"/>
    <s v="US-2017-147669"/>
    <d v="2017-12-25T00:00:00"/>
    <s v="12/30/2017"/>
    <s v="Standard Class"/>
    <s v="SV-20935"/>
    <s v="Susan Vittorini"/>
    <x v="0"/>
    <s v="United States"/>
    <s v="Fairfield"/>
    <s v="Ohio"/>
    <n v="45014"/>
    <x v="3"/>
    <s v="OFF-FA-10002975"/>
    <x v="1"/>
    <x v="13"/>
    <s v="Staples"/>
    <n v="39.311999999999998"/>
    <n v="13"/>
    <x v="2"/>
    <n v="12.776400000000001"/>
    <x v="22"/>
    <x v="3"/>
  </r>
  <r>
    <n v="2428"/>
    <s v="CA-2016-169922"/>
    <d v="2016-06-11T00:00:00"/>
    <s v="6/17/2016"/>
    <s v="Standard Class"/>
    <s v="MZ-17515"/>
    <s v="Mary Zewe"/>
    <x v="1"/>
    <s v="United States"/>
    <s v="Arlington"/>
    <s v="Texas"/>
    <n v="76017"/>
    <x v="2"/>
    <s v="OFF-BI-10003784"/>
    <x v="1"/>
    <x v="8"/>
    <s v="Computer Printout Index Tabs"/>
    <n v="1.3440000000000001"/>
    <n v="4"/>
    <x v="3"/>
    <n v="-2.1503999999999999"/>
    <x v="1"/>
    <x v="0"/>
  </r>
  <r>
    <n v="2429"/>
    <s v="CA-2016-169922"/>
    <d v="2016-06-11T00:00:00"/>
    <s v="6/17/2016"/>
    <s v="Standard Class"/>
    <s v="MZ-17515"/>
    <s v="Mary Zewe"/>
    <x v="1"/>
    <s v="United States"/>
    <s v="Arlington"/>
    <s v="Texas"/>
    <n v="76017"/>
    <x v="2"/>
    <s v="OFF-BI-10001617"/>
    <x v="1"/>
    <x v="8"/>
    <s v="GBC Wire Binding Combs"/>
    <n v="8.2720000000000002"/>
    <n v="4"/>
    <x v="3"/>
    <n v="-13.6488"/>
    <x v="1"/>
    <x v="0"/>
  </r>
  <r>
    <n v="2430"/>
    <s v="CA-2016-169922"/>
    <d v="2016-06-11T00:00:00"/>
    <s v="6/17/2016"/>
    <s v="Standard Class"/>
    <s v="MZ-17515"/>
    <s v="Mary Zewe"/>
    <x v="1"/>
    <s v="United States"/>
    <s v="Arlington"/>
    <s v="Texas"/>
    <n v="76017"/>
    <x v="2"/>
    <s v="FUR-FU-10004415"/>
    <x v="0"/>
    <x v="5"/>
    <s v="Stacking Tray, Side-Loading, Legal, Smoke"/>
    <n v="12.544"/>
    <n v="7"/>
    <x v="7"/>
    <n v="-9.0944000000000003"/>
    <x v="1"/>
    <x v="0"/>
  </r>
  <r>
    <n v="2431"/>
    <s v="CA-2017-100748"/>
    <d v="2017-05-13T00:00:00"/>
    <s v="5/20/2017"/>
    <s v="Standard Class"/>
    <s v="RB-19795"/>
    <s v="Ross Baird"/>
    <x v="2"/>
    <s v="United States"/>
    <s v="San Francisco"/>
    <s v="California"/>
    <n v="94110"/>
    <x v="1"/>
    <s v="OFF-LA-10000240"/>
    <x v="1"/>
    <x v="2"/>
    <s v="Self-Adhesive Address Labels for Typewriters by Universal"/>
    <n v="58.48"/>
    <n v="8"/>
    <x v="0"/>
    <n v="27.485600000000002"/>
    <x v="24"/>
    <x v="3"/>
  </r>
  <r>
    <n v="2432"/>
    <s v="CA-2017-129805"/>
    <d v="2017-12-28T00:00:00"/>
    <d v="2018-02-01T00:00:00"/>
    <s v="Standard Class"/>
    <s v="HM-14860"/>
    <s v="Harry Marie"/>
    <x v="1"/>
    <s v="United States"/>
    <s v="Seattle"/>
    <s v="Washington"/>
    <n v="98103"/>
    <x v="1"/>
    <s v="FUR-FU-10001935"/>
    <x v="0"/>
    <x v="5"/>
    <s v="3M Hangers With Command Adhesive"/>
    <n v="7.4"/>
    <n v="2"/>
    <x v="0"/>
    <n v="3.0339999999999998"/>
    <x v="22"/>
    <x v="3"/>
  </r>
  <r>
    <n v="2433"/>
    <s v="CA-2014-148586"/>
    <d v="2014-03-25T00:00:00"/>
    <d v="2014-01-04T00:00:00"/>
    <s v="Standard Class"/>
    <s v="AZ-10750"/>
    <s v="Annie Zypern"/>
    <x v="0"/>
    <s v="United States"/>
    <s v="New York City"/>
    <s v="New York"/>
    <n v="10009"/>
    <x v="3"/>
    <s v="FUR-CH-10002439"/>
    <x v="0"/>
    <x v="1"/>
    <s v="Iceberg Nesting Folding Chair, 19w x 6d x 43h"/>
    <n v="366.786"/>
    <n v="7"/>
    <x v="9"/>
    <n v="65.206400000000002"/>
    <x v="34"/>
    <x v="2"/>
  </r>
  <r>
    <n v="2434"/>
    <s v="US-2017-112613"/>
    <d v="2017-05-28T00:00:00"/>
    <d v="2017-01-06T00:00:00"/>
    <s v="Standard Class"/>
    <s v="JH-15910"/>
    <s v="Jonathan Howell"/>
    <x v="0"/>
    <s v="United States"/>
    <s v="Houston"/>
    <s v="Texas"/>
    <n v="77070"/>
    <x v="2"/>
    <s v="TEC-PH-10001536"/>
    <x v="2"/>
    <x v="7"/>
    <s v="Spigen Samsung Galaxy S5 Case Wallet"/>
    <n v="54.368000000000002"/>
    <n v="4"/>
    <x v="2"/>
    <n v="4.0776000000000003"/>
    <x v="24"/>
    <x v="3"/>
  </r>
  <r>
    <n v="2435"/>
    <s v="CA-2015-154746"/>
    <d v="2015-11-14T00:00:00"/>
    <s v="11/17/2015"/>
    <s v="First Class"/>
    <s v="PJ-18835"/>
    <s v="Patrick Jones"/>
    <x v="1"/>
    <s v="United States"/>
    <s v="Springfield"/>
    <s v="Virginia"/>
    <n v="22153"/>
    <x v="0"/>
    <s v="OFF-EN-10001532"/>
    <x v="1"/>
    <x v="12"/>
    <s v="Brown Kraft Recycled Envelopes"/>
    <n v="33.96"/>
    <n v="2"/>
    <x v="0"/>
    <n v="16.98"/>
    <x v="6"/>
    <x v="1"/>
  </r>
  <r>
    <n v="2436"/>
    <s v="CA-2015-154746"/>
    <d v="2015-11-14T00:00:00"/>
    <s v="11/17/2015"/>
    <s v="First Class"/>
    <s v="PJ-18835"/>
    <s v="Patrick Jones"/>
    <x v="1"/>
    <s v="United States"/>
    <s v="Springfield"/>
    <s v="Virginia"/>
    <n v="22153"/>
    <x v="0"/>
    <s v="OFF-AP-10003057"/>
    <x v="1"/>
    <x v="9"/>
    <s v="Honeywell Enviracaire Portable HEPA Air Cleaner for 16' x 20' Room"/>
    <n v="826.11"/>
    <n v="3"/>
    <x v="0"/>
    <n v="322.18290000000002"/>
    <x v="6"/>
    <x v="1"/>
  </r>
  <r>
    <n v="2437"/>
    <s v="CA-2017-140053"/>
    <d v="2017-07-03T00:00:00"/>
    <d v="2017-10-07T00:00:00"/>
    <s v="Standard Class"/>
    <s v="CA-12265"/>
    <s v="Christina Anderson"/>
    <x v="0"/>
    <s v="United States"/>
    <s v="Farmington"/>
    <s v="New Mexico"/>
    <n v="87401"/>
    <x v="1"/>
    <s v="FUR-FU-10003708"/>
    <x v="0"/>
    <x v="5"/>
    <s v="Tenex Traditional Chairmats for Medium Pile Carpet, Standard Lip, 36&quot; x 48&quot;"/>
    <n v="545.85"/>
    <n v="9"/>
    <x v="0"/>
    <n v="114.6285"/>
    <x v="10"/>
    <x v="3"/>
  </r>
  <r>
    <n v="2438"/>
    <s v="CA-2014-164210"/>
    <d v="2014-11-18T00:00:00"/>
    <s v="11/20/2014"/>
    <s v="Second Class"/>
    <s v="PW-19240"/>
    <s v="Pierre Wener"/>
    <x v="0"/>
    <s v="United States"/>
    <s v="Louisville"/>
    <s v="Colorado"/>
    <n v="80027"/>
    <x v="1"/>
    <s v="FUR-TA-10000849"/>
    <x v="0"/>
    <x v="3"/>
    <s v="Bevis Rectangular Conference Tables"/>
    <n v="145.97999999999999"/>
    <n v="2"/>
    <x v="5"/>
    <n v="-99.266400000000004"/>
    <x v="7"/>
    <x v="2"/>
  </r>
  <r>
    <n v="2439"/>
    <s v="CA-2014-164210"/>
    <d v="2014-11-18T00:00:00"/>
    <s v="11/20/2014"/>
    <s v="Second Class"/>
    <s v="PW-19240"/>
    <s v="Pierre Wener"/>
    <x v="0"/>
    <s v="United States"/>
    <s v="Louisville"/>
    <s v="Colorado"/>
    <n v="80027"/>
    <x v="1"/>
    <s v="OFF-PA-10002259"/>
    <x v="1"/>
    <x v="10"/>
    <s v="Geographics Note Cards, Blank, White, 8 1/2&quot; x 11&quot;"/>
    <n v="35.808"/>
    <n v="4"/>
    <x v="2"/>
    <n v="12.5328"/>
    <x v="7"/>
    <x v="2"/>
  </r>
  <r>
    <n v="2440"/>
    <s v="CA-2017-139948"/>
    <d v="2017-07-17T00:00:00"/>
    <s v="7/22/2017"/>
    <s v="Standard Class"/>
    <s v="SW-20455"/>
    <s v="Shaun Weien"/>
    <x v="0"/>
    <s v="United States"/>
    <s v="Tampa"/>
    <s v="Florida"/>
    <n v="33614"/>
    <x v="0"/>
    <s v="FUR-FU-10002597"/>
    <x v="0"/>
    <x v="5"/>
    <s v="C-Line Magnetic Cubicle Keepers, Clear Polypropylene"/>
    <n v="7.9039999999999999"/>
    <n v="2"/>
    <x v="2"/>
    <n v="2.1736"/>
    <x v="10"/>
    <x v="3"/>
  </r>
  <r>
    <n v="2441"/>
    <s v="CA-2016-146934"/>
    <d v="2016-05-22T00:00:00"/>
    <s v="5/27/2016"/>
    <s v="Standard Class"/>
    <s v="AF-10870"/>
    <s v="Art Ferguson"/>
    <x v="0"/>
    <s v="United States"/>
    <s v="Passaic"/>
    <s v="New Jersey"/>
    <n v="7055"/>
    <x v="3"/>
    <s v="TEC-PH-10004614"/>
    <x v="2"/>
    <x v="7"/>
    <s v="AT&amp;T 841000 Phone"/>
    <n v="345"/>
    <n v="5"/>
    <x v="0"/>
    <n v="86.25"/>
    <x v="35"/>
    <x v="0"/>
  </r>
  <r>
    <n v="2442"/>
    <s v="CA-2016-146934"/>
    <d v="2016-05-22T00:00:00"/>
    <s v="5/27/2016"/>
    <s v="Standard Class"/>
    <s v="AF-10870"/>
    <s v="Art Ferguson"/>
    <x v="0"/>
    <s v="United States"/>
    <s v="Passaic"/>
    <s v="New Jersey"/>
    <n v="7055"/>
    <x v="3"/>
    <s v="FUR-TA-10003748"/>
    <x v="0"/>
    <x v="3"/>
    <s v="Bevis 36 x 72 Conference Tables"/>
    <n v="174.286"/>
    <n v="2"/>
    <x v="4"/>
    <n v="-19.918399999999998"/>
    <x v="35"/>
    <x v="0"/>
  </r>
  <r>
    <n v="2443"/>
    <s v="CA-2016-146934"/>
    <d v="2016-05-22T00:00:00"/>
    <s v="5/27/2016"/>
    <s v="Standard Class"/>
    <s v="AF-10870"/>
    <s v="Art Ferguson"/>
    <x v="0"/>
    <s v="United States"/>
    <s v="Passaic"/>
    <s v="New Jersey"/>
    <n v="7055"/>
    <x v="3"/>
    <s v="OFF-AP-10003217"/>
    <x v="1"/>
    <x v="9"/>
    <s v="Eureka Sanitaire  Commercial Upright"/>
    <n v="662.84"/>
    <n v="4"/>
    <x v="0"/>
    <n v="172.33840000000001"/>
    <x v="35"/>
    <x v="0"/>
  </r>
  <r>
    <n v="2444"/>
    <s v="CA-2016-146934"/>
    <d v="2016-05-22T00:00:00"/>
    <s v="5/27/2016"/>
    <s v="Standard Class"/>
    <s v="AF-10870"/>
    <s v="Art Ferguson"/>
    <x v="0"/>
    <s v="United States"/>
    <s v="Passaic"/>
    <s v="New Jersey"/>
    <n v="7055"/>
    <x v="3"/>
    <s v="TEC-AC-10002399"/>
    <x v="2"/>
    <x v="11"/>
    <s v="SanDisk Cruzer 32 GB USB Flash Drive"/>
    <n v="95.1"/>
    <n v="5"/>
    <x v="0"/>
    <n v="30.431999999999999"/>
    <x v="35"/>
    <x v="0"/>
  </r>
  <r>
    <n v="2445"/>
    <s v="CA-2016-146934"/>
    <d v="2016-05-22T00:00:00"/>
    <s v="5/27/2016"/>
    <s v="Standard Class"/>
    <s v="AF-10870"/>
    <s v="Art Ferguson"/>
    <x v="0"/>
    <s v="United States"/>
    <s v="Passaic"/>
    <s v="New Jersey"/>
    <n v="7055"/>
    <x v="3"/>
    <s v="OFF-EN-10002973"/>
    <x v="1"/>
    <x v="12"/>
    <s v="Ampad #10 Peel &amp; Seel Holiday Envelopes"/>
    <n v="26.88"/>
    <n v="6"/>
    <x v="0"/>
    <n v="12.9024"/>
    <x v="35"/>
    <x v="0"/>
  </r>
  <r>
    <n v="2446"/>
    <s v="CA-2016-146934"/>
    <d v="2016-05-22T00:00:00"/>
    <s v="5/27/2016"/>
    <s v="Standard Class"/>
    <s v="AF-10870"/>
    <s v="Art Ferguson"/>
    <x v="0"/>
    <s v="United States"/>
    <s v="Passaic"/>
    <s v="New Jersey"/>
    <n v="7055"/>
    <x v="3"/>
    <s v="TEC-PH-10001336"/>
    <x v="2"/>
    <x v="7"/>
    <s v="Digium D40 VoIP phone"/>
    <n v="257.98"/>
    <n v="2"/>
    <x v="0"/>
    <n v="74.8142"/>
    <x v="35"/>
    <x v="0"/>
  </r>
  <r>
    <n v="2447"/>
    <s v="CA-2015-100573"/>
    <d v="2015-09-25T00:00:00"/>
    <d v="2015-01-10T00:00:00"/>
    <s v="Standard Class"/>
    <s v="AM-10705"/>
    <s v="Anne McFarland"/>
    <x v="0"/>
    <s v="United States"/>
    <s v="Los Angeles"/>
    <s v="California"/>
    <n v="90004"/>
    <x v="1"/>
    <s v="OFF-EN-10000461"/>
    <x v="1"/>
    <x v="12"/>
    <s v="#10- 4 1/8&quot; x 9 1/2&quot; Recycled Envelopes"/>
    <n v="17.48"/>
    <n v="2"/>
    <x v="0"/>
    <n v="8.2156000000000002"/>
    <x v="11"/>
    <x v="1"/>
  </r>
  <r>
    <n v="2448"/>
    <s v="CA-2016-119165"/>
    <d v="2016-10-31T00:00:00"/>
    <d v="2016-06-11T00:00:00"/>
    <s v="Standard Class"/>
    <s v="BD-11320"/>
    <s v="Bill Donatelli"/>
    <x v="0"/>
    <s v="United States"/>
    <s v="Philadelphia"/>
    <s v="Pennsylvania"/>
    <n v="19143"/>
    <x v="3"/>
    <s v="FUR-CH-10000988"/>
    <x v="0"/>
    <x v="1"/>
    <s v="Hon Olson Stacker Stools"/>
    <n v="492.83499999999998"/>
    <n v="5"/>
    <x v="4"/>
    <n v="-14.081"/>
    <x v="32"/>
    <x v="0"/>
  </r>
  <r>
    <n v="2449"/>
    <s v="CA-2015-128027"/>
    <d v="2015-09-14T00:00:00"/>
    <s v="9/17/2015"/>
    <s v="Second Class"/>
    <s v="CM-12385"/>
    <s v="Christopher Martinez"/>
    <x v="0"/>
    <s v="United States"/>
    <s v="North Charleston"/>
    <s v="South Carolina"/>
    <n v="29406"/>
    <x v="0"/>
    <s v="OFF-ST-10001809"/>
    <x v="1"/>
    <x v="4"/>
    <s v="Fellowes Officeware Wire Shelving"/>
    <n v="269.49"/>
    <n v="3"/>
    <x v="0"/>
    <n v="5.3898000000000001"/>
    <x v="11"/>
    <x v="1"/>
  </r>
  <r>
    <n v="2450"/>
    <s v="CA-2016-140207"/>
    <d v="2016-11-05T00:00:00"/>
    <d v="2016-10-11T00:00:00"/>
    <s v="Standard Class"/>
    <s v="CS-12400"/>
    <s v="Christopher Schild"/>
    <x v="2"/>
    <s v="United States"/>
    <s v="San Jose"/>
    <s v="California"/>
    <n v="95123"/>
    <x v="1"/>
    <s v="OFF-BI-10003963"/>
    <x v="1"/>
    <x v="8"/>
    <s v="Cardinal Holdit Data Disk Pockets"/>
    <n v="29.12"/>
    <n v="5"/>
    <x v="2"/>
    <n v="9.8279999999999994"/>
    <x v="0"/>
    <x v="0"/>
  </r>
  <r>
    <n v="2451"/>
    <s v="CA-2017-140949"/>
    <d v="2017-03-17T00:00:00"/>
    <s v="3/22/2017"/>
    <s v="Second Class"/>
    <s v="DB-13405"/>
    <s v="Denny Blanton"/>
    <x v="0"/>
    <s v="United States"/>
    <s v="New York City"/>
    <s v="New York"/>
    <n v="10011"/>
    <x v="3"/>
    <s v="OFF-LA-10000081"/>
    <x v="1"/>
    <x v="2"/>
    <s v="Avery 496"/>
    <n v="18.75"/>
    <n v="5"/>
    <x v="0"/>
    <n v="9"/>
    <x v="42"/>
    <x v="3"/>
  </r>
  <r>
    <n v="2452"/>
    <s v="CA-2017-140949"/>
    <d v="2017-03-17T00:00:00"/>
    <s v="3/22/2017"/>
    <s v="Second Class"/>
    <s v="DB-13405"/>
    <s v="Denny Blanton"/>
    <x v="0"/>
    <s v="United States"/>
    <s v="New York City"/>
    <s v="New York"/>
    <n v="10011"/>
    <x v="3"/>
    <s v="TEC-PH-10000149"/>
    <x v="2"/>
    <x v="7"/>
    <s v="Cisco SPA525G2 IP Phone - Wireless"/>
    <n v="119.7"/>
    <n v="6"/>
    <x v="0"/>
    <n v="31.122"/>
    <x v="42"/>
    <x v="3"/>
  </r>
  <r>
    <n v="2453"/>
    <s v="CA-2017-140949"/>
    <d v="2017-03-17T00:00:00"/>
    <s v="3/22/2017"/>
    <s v="Second Class"/>
    <s v="DB-13405"/>
    <s v="Denny Blanton"/>
    <x v="0"/>
    <s v="United States"/>
    <s v="New York City"/>
    <s v="New York"/>
    <n v="10011"/>
    <x v="3"/>
    <s v="OFF-BI-10000605"/>
    <x v="1"/>
    <x v="8"/>
    <s v="Acco Pressboard Covers with Storage Hooks, 9 1/2&quot; x 11&quot;, Executive Red"/>
    <n v="9.1440000000000001"/>
    <n v="3"/>
    <x v="2"/>
    <n v="3.0861000000000001"/>
    <x v="42"/>
    <x v="3"/>
  </r>
  <r>
    <n v="2454"/>
    <s v="CA-2017-140949"/>
    <d v="2017-03-17T00:00:00"/>
    <s v="3/22/2017"/>
    <s v="Second Class"/>
    <s v="DB-13405"/>
    <s v="Denny Blanton"/>
    <x v="0"/>
    <s v="United States"/>
    <s v="New York City"/>
    <s v="New York"/>
    <n v="10011"/>
    <x v="3"/>
    <s v="TEC-AC-10002399"/>
    <x v="2"/>
    <x v="11"/>
    <s v="SanDisk Cruzer 32 GB USB Flash Drive"/>
    <n v="57.06"/>
    <n v="3"/>
    <x v="0"/>
    <n v="18.2592"/>
    <x v="42"/>
    <x v="3"/>
  </r>
  <r>
    <n v="2455"/>
    <s v="CA-2017-140949"/>
    <d v="2017-03-17T00:00:00"/>
    <s v="3/22/2017"/>
    <s v="Second Class"/>
    <s v="DB-13405"/>
    <s v="Denny Blanton"/>
    <x v="0"/>
    <s v="United States"/>
    <s v="New York City"/>
    <s v="New York"/>
    <n v="10011"/>
    <x v="3"/>
    <s v="TEC-AC-10003038"/>
    <x v="2"/>
    <x v="11"/>
    <s v="Kingston Digital DataTraveler 16GB USB 2.0"/>
    <n v="71.599999999999994"/>
    <n v="8"/>
    <x v="0"/>
    <n v="13.603999999999999"/>
    <x v="42"/>
    <x v="3"/>
  </r>
  <r>
    <n v="2456"/>
    <s v="CA-2017-140949"/>
    <d v="2017-03-17T00:00:00"/>
    <s v="3/22/2017"/>
    <s v="Second Class"/>
    <s v="DB-13405"/>
    <s v="Denny Blanton"/>
    <x v="0"/>
    <s v="United States"/>
    <s v="New York City"/>
    <s v="New York"/>
    <n v="10011"/>
    <x v="3"/>
    <s v="OFF-ST-10000344"/>
    <x v="1"/>
    <x v="4"/>
    <s v="Neat Ideas Personal Hanging Folder Files, Black"/>
    <n v="107.44"/>
    <n v="8"/>
    <x v="0"/>
    <n v="27.9344"/>
    <x v="42"/>
    <x v="3"/>
  </r>
  <r>
    <n v="2457"/>
    <s v="CA-2017-140949"/>
    <d v="2017-03-17T00:00:00"/>
    <s v="3/22/2017"/>
    <s v="Second Class"/>
    <s v="DB-13405"/>
    <s v="Denny Blanton"/>
    <x v="0"/>
    <s v="United States"/>
    <s v="New York City"/>
    <s v="New York"/>
    <n v="10011"/>
    <x v="3"/>
    <s v="OFF-LA-10004093"/>
    <x v="1"/>
    <x v="2"/>
    <s v="Avery 486"/>
    <n v="7.31"/>
    <n v="1"/>
    <x v="0"/>
    <n v="3.4357000000000002"/>
    <x v="42"/>
    <x v="3"/>
  </r>
  <r>
    <n v="2458"/>
    <s v="CA-2017-140949"/>
    <d v="2017-03-17T00:00:00"/>
    <s v="3/22/2017"/>
    <s v="Second Class"/>
    <s v="DB-13405"/>
    <s v="Denny Blanton"/>
    <x v="0"/>
    <s v="United States"/>
    <s v="New York City"/>
    <s v="New York"/>
    <n v="10011"/>
    <x v="3"/>
    <s v="OFF-AR-10001683"/>
    <x v="1"/>
    <x v="6"/>
    <s v="Lumber Crayons"/>
    <n v="59.1"/>
    <n v="6"/>
    <x v="0"/>
    <n v="22.457999999999998"/>
    <x v="42"/>
    <x v="3"/>
  </r>
  <r>
    <n v="2459"/>
    <s v="CA-2017-140949"/>
    <d v="2017-03-17T00:00:00"/>
    <s v="3/22/2017"/>
    <s v="Second Class"/>
    <s v="DB-13405"/>
    <s v="Denny Blanton"/>
    <x v="0"/>
    <s v="United States"/>
    <s v="New York City"/>
    <s v="New York"/>
    <n v="10011"/>
    <x v="3"/>
    <s v="OFF-ST-10003455"/>
    <x v="1"/>
    <x v="4"/>
    <s v="Tenex File Box, Personal Filing Tote with Lid, Black"/>
    <n v="46.53"/>
    <n v="3"/>
    <x v="0"/>
    <n v="12.097799999999999"/>
    <x v="42"/>
    <x v="3"/>
  </r>
  <r>
    <n v="2460"/>
    <s v="CA-2017-138548"/>
    <d v="2017-08-15T00:00:00"/>
    <s v="8/21/2017"/>
    <s v="Standard Class"/>
    <s v="JG-15160"/>
    <s v="James Galang"/>
    <x v="0"/>
    <s v="United States"/>
    <s v="Plainfield"/>
    <s v="New Jersey"/>
    <n v="7060"/>
    <x v="3"/>
    <s v="OFF-AP-10002578"/>
    <x v="1"/>
    <x v="9"/>
    <s v="Fellowes Premier Superior Surge Suppressor, 10-Outlet, With Phone and Remote"/>
    <n v="97.84"/>
    <n v="2"/>
    <x v="0"/>
    <n v="25.438400000000001"/>
    <x v="43"/>
    <x v="3"/>
  </r>
  <r>
    <n v="2461"/>
    <s v="CA-2015-142419"/>
    <d v="2015-07-11T00:00:00"/>
    <s v="7/13/2015"/>
    <s v="Second Class"/>
    <s v="SC-20380"/>
    <s v="Shahid Collister"/>
    <x v="0"/>
    <s v="United States"/>
    <s v="Seattle"/>
    <s v="Washington"/>
    <n v="98115"/>
    <x v="1"/>
    <s v="OFF-PA-10001763"/>
    <x v="1"/>
    <x v="10"/>
    <s v="Xerox 1896"/>
    <n v="29.97"/>
    <n v="3"/>
    <x v="0"/>
    <n v="13.486499999999999"/>
    <x v="38"/>
    <x v="1"/>
  </r>
  <r>
    <n v="2462"/>
    <s v="CA-2015-142419"/>
    <d v="2015-07-11T00:00:00"/>
    <s v="7/13/2015"/>
    <s v="Second Class"/>
    <s v="SC-20380"/>
    <s v="Shahid Collister"/>
    <x v="0"/>
    <s v="United States"/>
    <s v="Seattle"/>
    <s v="Washington"/>
    <n v="98115"/>
    <x v="1"/>
    <s v="OFF-BI-10001597"/>
    <x v="1"/>
    <x v="8"/>
    <s v="Wilson Jones Ledger-Size, Piano-Hinge Binder, 2&quot;, Blue"/>
    <n v="98.352000000000004"/>
    <n v="3"/>
    <x v="2"/>
    <n v="34.423200000000001"/>
    <x v="38"/>
    <x v="1"/>
  </r>
  <r>
    <n v="2463"/>
    <s v="CA-2017-148691"/>
    <d v="2017-12-03T00:00:00"/>
    <d v="2017-09-12T00:00:00"/>
    <s v="Standard Class"/>
    <s v="CS-12460"/>
    <s v="Chuck Sachs"/>
    <x v="0"/>
    <s v="United States"/>
    <s v="New York City"/>
    <s v="New York"/>
    <n v="10009"/>
    <x v="3"/>
    <s v="OFF-BI-10001524"/>
    <x v="1"/>
    <x v="8"/>
    <s v="GBC Premium Transparent Covers with Diagonal Lined Pattern"/>
    <n v="83.92"/>
    <n v="5"/>
    <x v="2"/>
    <n v="29.372"/>
    <x v="22"/>
    <x v="3"/>
  </r>
  <r>
    <n v="2464"/>
    <s v="CA-2017-148691"/>
    <d v="2017-12-03T00:00:00"/>
    <d v="2017-09-12T00:00:00"/>
    <s v="Standard Class"/>
    <s v="CS-12460"/>
    <s v="Chuck Sachs"/>
    <x v="0"/>
    <s v="United States"/>
    <s v="New York City"/>
    <s v="New York"/>
    <n v="10009"/>
    <x v="3"/>
    <s v="OFF-BI-10001553"/>
    <x v="1"/>
    <x v="8"/>
    <s v="SpineVue Locking Slant-D Ring Binders by Cardinal"/>
    <n v="14.624000000000001"/>
    <n v="2"/>
    <x v="2"/>
    <n v="5.1184000000000003"/>
    <x v="22"/>
    <x v="3"/>
  </r>
  <r>
    <n v="2465"/>
    <s v="CA-2017-148691"/>
    <d v="2017-12-03T00:00:00"/>
    <d v="2017-09-12T00:00:00"/>
    <s v="Standard Class"/>
    <s v="CS-12460"/>
    <s v="Chuck Sachs"/>
    <x v="0"/>
    <s v="United States"/>
    <s v="New York City"/>
    <s v="New York"/>
    <n v="10009"/>
    <x v="3"/>
    <s v="TEC-PH-10000576"/>
    <x v="2"/>
    <x v="7"/>
    <s v="AT&amp;T 1080 Corded phone"/>
    <n v="136.99"/>
    <n v="1"/>
    <x v="0"/>
    <n v="36.987299999999998"/>
    <x v="22"/>
    <x v="3"/>
  </r>
  <r>
    <n v="2466"/>
    <s v="CA-2017-148691"/>
    <d v="2017-12-03T00:00:00"/>
    <d v="2017-09-12T00:00:00"/>
    <s v="Standard Class"/>
    <s v="CS-12460"/>
    <s v="Chuck Sachs"/>
    <x v="0"/>
    <s v="United States"/>
    <s v="New York City"/>
    <s v="New York"/>
    <n v="10009"/>
    <x v="3"/>
    <s v="OFF-LA-10001317"/>
    <x v="1"/>
    <x v="2"/>
    <s v="Avery 520"/>
    <n v="3.15"/>
    <n v="1"/>
    <x v="0"/>
    <n v="1.512"/>
    <x v="22"/>
    <x v="3"/>
  </r>
  <r>
    <n v="2467"/>
    <s v="CA-2017-128755"/>
    <d v="2017-05-04T00:00:00"/>
    <d v="2017-08-05T00:00:00"/>
    <s v="Standard Class"/>
    <s v="MK-18160"/>
    <s v="Mike Kennedy"/>
    <x v="0"/>
    <s v="United States"/>
    <s v="Newport News"/>
    <s v="Virginia"/>
    <n v="23602"/>
    <x v="0"/>
    <s v="OFF-PA-10000726"/>
    <x v="1"/>
    <x v="10"/>
    <s v="Black Print Carbonless Snap-Off Rapid Letter, 8 1/2&quot; x 7&quot;"/>
    <n v="9.11"/>
    <n v="1"/>
    <x v="0"/>
    <n v="4.0994999999999999"/>
    <x v="24"/>
    <x v="3"/>
  </r>
  <r>
    <n v="2468"/>
    <s v="CA-2017-128755"/>
    <d v="2017-05-04T00:00:00"/>
    <d v="2017-08-05T00:00:00"/>
    <s v="Standard Class"/>
    <s v="MK-18160"/>
    <s v="Mike Kennedy"/>
    <x v="0"/>
    <s v="United States"/>
    <s v="Newport News"/>
    <s v="Virginia"/>
    <n v="23602"/>
    <x v="0"/>
    <s v="OFF-ST-10003306"/>
    <x v="1"/>
    <x v="4"/>
    <s v="Letter Size Cart"/>
    <n v="571.44000000000005"/>
    <n v="4"/>
    <x v="0"/>
    <n v="165.7176"/>
    <x v="24"/>
    <x v="3"/>
  </r>
  <r>
    <n v="2469"/>
    <s v="CA-2017-128755"/>
    <d v="2017-05-04T00:00:00"/>
    <d v="2017-08-05T00:00:00"/>
    <s v="Standard Class"/>
    <s v="MK-18160"/>
    <s v="Mike Kennedy"/>
    <x v="0"/>
    <s v="United States"/>
    <s v="Newport News"/>
    <s v="Virginia"/>
    <n v="23602"/>
    <x v="0"/>
    <s v="OFF-PA-10004983"/>
    <x v="1"/>
    <x v="10"/>
    <s v="Xerox 23"/>
    <n v="32.4"/>
    <n v="5"/>
    <x v="0"/>
    <n v="15.552"/>
    <x v="24"/>
    <x v="3"/>
  </r>
  <r>
    <n v="2470"/>
    <s v="CA-2017-128755"/>
    <d v="2017-05-04T00:00:00"/>
    <d v="2017-08-05T00:00:00"/>
    <s v="Standard Class"/>
    <s v="MK-18160"/>
    <s v="Mike Kennedy"/>
    <x v="0"/>
    <s v="United States"/>
    <s v="Newport News"/>
    <s v="Virginia"/>
    <n v="23602"/>
    <x v="0"/>
    <s v="OFF-ST-10001291"/>
    <x v="1"/>
    <x v="4"/>
    <s v="Tenex Personal Self-Stacking Standard File Box, Black/Gray"/>
    <n v="16.91"/>
    <n v="1"/>
    <x v="0"/>
    <n v="4.5656999999999996"/>
    <x v="24"/>
    <x v="3"/>
  </r>
  <r>
    <n v="2471"/>
    <s v="US-2016-135923"/>
    <d v="2016-01-22T00:00:00"/>
    <s v="1/28/2016"/>
    <s v="Standard Class"/>
    <s v="CM-11935"/>
    <s v="Carlos Meador"/>
    <x v="0"/>
    <s v="United States"/>
    <s v="Fayetteville"/>
    <s v="North Carolina"/>
    <n v="28314"/>
    <x v="0"/>
    <s v="FUR-FU-10002107"/>
    <x v="0"/>
    <x v="5"/>
    <s v="Eldon Pizzaz Desk Accessories"/>
    <n v="14.272"/>
    <n v="8"/>
    <x v="2"/>
    <n v="4.2816000000000001"/>
    <x v="12"/>
    <x v="0"/>
  </r>
  <r>
    <n v="2472"/>
    <s v="US-2016-135923"/>
    <d v="2016-01-22T00:00:00"/>
    <s v="1/28/2016"/>
    <s v="Standard Class"/>
    <s v="CM-11935"/>
    <s v="Carlos Meador"/>
    <x v="0"/>
    <s v="United States"/>
    <s v="Fayetteville"/>
    <s v="North Carolina"/>
    <n v="28314"/>
    <x v="0"/>
    <s v="FUR-BO-10002213"/>
    <x v="0"/>
    <x v="0"/>
    <s v="Sauder Forest Hills Library, Woodland Oak Finish"/>
    <n v="451.13600000000002"/>
    <n v="4"/>
    <x v="2"/>
    <n v="-67.670400000000001"/>
    <x v="12"/>
    <x v="0"/>
  </r>
  <r>
    <n v="2473"/>
    <s v="US-2016-135923"/>
    <d v="2016-01-22T00:00:00"/>
    <s v="1/28/2016"/>
    <s v="Standard Class"/>
    <s v="CM-11935"/>
    <s v="Carlos Meador"/>
    <x v="0"/>
    <s v="United States"/>
    <s v="Fayetteville"/>
    <s v="North Carolina"/>
    <n v="28314"/>
    <x v="0"/>
    <s v="OFF-AP-10000692"/>
    <x v="1"/>
    <x v="9"/>
    <s v="Fellowes Mighty 8 Compact Surge Protector"/>
    <n v="64.864000000000004"/>
    <n v="4"/>
    <x v="2"/>
    <n v="6.4863999999999997"/>
    <x v="12"/>
    <x v="0"/>
  </r>
  <r>
    <n v="2474"/>
    <s v="CA-2016-114972"/>
    <d v="2016-11-03T00:00:00"/>
    <d v="2016-06-11T00:00:00"/>
    <s v="First Class"/>
    <s v="PF-19225"/>
    <s v="Phillip Flathmann"/>
    <x v="0"/>
    <s v="United States"/>
    <s v="Los Angeles"/>
    <s v="California"/>
    <n v="90032"/>
    <x v="1"/>
    <s v="FUR-CH-10001190"/>
    <x v="0"/>
    <x v="1"/>
    <s v="Global Deluxe High-Back Office Chair in Storm"/>
    <n v="217.584"/>
    <n v="2"/>
    <x v="2"/>
    <n v="-29.9178"/>
    <x v="0"/>
    <x v="0"/>
  </r>
  <r>
    <n v="2475"/>
    <s v="CA-2016-114972"/>
    <d v="2016-11-03T00:00:00"/>
    <d v="2016-06-11T00:00:00"/>
    <s v="First Class"/>
    <s v="PF-19225"/>
    <s v="Phillip Flathmann"/>
    <x v="0"/>
    <s v="United States"/>
    <s v="Los Angeles"/>
    <s v="California"/>
    <n v="90032"/>
    <x v="1"/>
    <s v="TEC-AC-10000682"/>
    <x v="2"/>
    <x v="11"/>
    <s v="Kensington K72356US Mouse-in-a-Box USB Desktop Mouse"/>
    <n v="82.95"/>
    <n v="5"/>
    <x v="0"/>
    <n v="29.032499999999999"/>
    <x v="0"/>
    <x v="0"/>
  </r>
  <r>
    <n v="2476"/>
    <s v="CA-2016-114972"/>
    <d v="2016-11-03T00:00:00"/>
    <d v="2016-06-11T00:00:00"/>
    <s v="First Class"/>
    <s v="PF-19225"/>
    <s v="Phillip Flathmann"/>
    <x v="0"/>
    <s v="United States"/>
    <s v="Los Angeles"/>
    <s v="California"/>
    <n v="90032"/>
    <x v="1"/>
    <s v="OFF-LA-10004545"/>
    <x v="1"/>
    <x v="2"/>
    <s v="Avery 50"/>
    <n v="87.71"/>
    <n v="7"/>
    <x v="0"/>
    <n v="41.223700000000001"/>
    <x v="0"/>
    <x v="0"/>
  </r>
  <r>
    <n v="2477"/>
    <s v="CA-2016-114972"/>
    <d v="2016-11-03T00:00:00"/>
    <d v="2016-06-11T00:00:00"/>
    <s v="First Class"/>
    <s v="PF-19225"/>
    <s v="Phillip Flathmann"/>
    <x v="0"/>
    <s v="United States"/>
    <s v="Los Angeles"/>
    <s v="California"/>
    <n v="90032"/>
    <x v="1"/>
    <s v="OFF-AP-10003057"/>
    <x v="1"/>
    <x v="9"/>
    <s v="Honeywell Enviracaire Portable HEPA Air Cleaner for 16' x 20' Room"/>
    <n v="1101.48"/>
    <n v="4"/>
    <x v="0"/>
    <n v="429.5772"/>
    <x v="0"/>
    <x v="0"/>
  </r>
  <r>
    <n v="2478"/>
    <s v="CA-2017-102750"/>
    <d v="2017-09-04T00:00:00"/>
    <d v="2017-08-09T00:00:00"/>
    <s v="Second Class"/>
    <s v="GM-14695"/>
    <s v="Greg Maxwell"/>
    <x v="1"/>
    <s v="United States"/>
    <s v="Los Angeles"/>
    <s v="California"/>
    <n v="90036"/>
    <x v="1"/>
    <s v="FUR-TA-10000198"/>
    <x v="0"/>
    <x v="3"/>
    <s v="Chromcraft Bull-Nose Wood Oval Conference Tables &amp; Bases"/>
    <n v="1322.3520000000001"/>
    <n v="3"/>
    <x v="2"/>
    <n v="-99.176400000000001"/>
    <x v="15"/>
    <x v="3"/>
  </r>
  <r>
    <n v="2479"/>
    <s v="CA-2014-145212"/>
    <d v="2014-09-13T00:00:00"/>
    <s v="9/19/2014"/>
    <s v="Standard Class"/>
    <s v="DC-12850"/>
    <s v="Dan Campbell"/>
    <x v="0"/>
    <s v="United States"/>
    <s v="New York City"/>
    <s v="New York"/>
    <n v="10011"/>
    <x v="3"/>
    <s v="OFF-AR-10002833"/>
    <x v="1"/>
    <x v="6"/>
    <s v="Newell 322"/>
    <n v="5.46"/>
    <n v="3"/>
    <x v="0"/>
    <n v="1.4742"/>
    <x v="30"/>
    <x v="2"/>
  </r>
  <r>
    <n v="2480"/>
    <s v="CA-2017-141992"/>
    <d v="2017-06-19T00:00:00"/>
    <s v="6/25/2017"/>
    <s v="Standard Class"/>
    <s v="FO-14305"/>
    <s v="Frank Olsen"/>
    <x v="0"/>
    <s v="United States"/>
    <s v="Dallas"/>
    <s v="Texas"/>
    <n v="75220"/>
    <x v="2"/>
    <s v="OFF-SU-10002557"/>
    <x v="1"/>
    <x v="14"/>
    <s v="Fiskars Spring-Action Scissors"/>
    <n v="11.183999999999999"/>
    <n v="1"/>
    <x v="2"/>
    <n v="0.83879999999999999"/>
    <x v="27"/>
    <x v="3"/>
  </r>
  <r>
    <n v="2481"/>
    <s v="CA-2017-141992"/>
    <d v="2017-06-19T00:00:00"/>
    <s v="6/25/2017"/>
    <s v="Standard Class"/>
    <s v="FO-14305"/>
    <s v="Frank Olsen"/>
    <x v="0"/>
    <s v="United States"/>
    <s v="Dallas"/>
    <s v="Texas"/>
    <n v="75220"/>
    <x v="2"/>
    <s v="OFF-ST-10003656"/>
    <x v="1"/>
    <x v="4"/>
    <s v="Safco Industrial Wire Shelving"/>
    <n v="153.584"/>
    <n v="2"/>
    <x v="2"/>
    <n v="-32.636600000000001"/>
    <x v="27"/>
    <x v="3"/>
  </r>
  <r>
    <n v="2482"/>
    <s v="CA-2017-147956"/>
    <d v="2017-12-24T00:00:00"/>
    <s v="12/31/2017"/>
    <s v="Standard Class"/>
    <s v="AH-10210"/>
    <s v="Alan Hwang"/>
    <x v="0"/>
    <s v="United States"/>
    <s v="Seattle"/>
    <s v="Washington"/>
    <n v="98105"/>
    <x v="1"/>
    <s v="OFF-ST-10001097"/>
    <x v="1"/>
    <x v="4"/>
    <s v="Office Impressions Heavy Duty Welded Shelving &amp; Multimedia Storage Drawers"/>
    <n v="1003.62"/>
    <n v="6"/>
    <x v="0"/>
    <n v="0"/>
    <x v="22"/>
    <x v="3"/>
  </r>
  <r>
    <n v="2483"/>
    <s v="CA-2017-126067"/>
    <d v="2017-08-28T00:00:00"/>
    <d v="2017-03-09T00:00:00"/>
    <s v="Standard Class"/>
    <s v="KN-16705"/>
    <s v="Kristina Nunn"/>
    <x v="2"/>
    <s v="United States"/>
    <s v="Seattle"/>
    <s v="Washington"/>
    <n v="98105"/>
    <x v="1"/>
    <s v="TEC-PH-10000912"/>
    <x v="2"/>
    <x v="7"/>
    <s v="Anker 24W Portable Micro USB Car Charger"/>
    <n v="35.167999999999999"/>
    <n v="4"/>
    <x v="2"/>
    <n v="11.429600000000001"/>
    <x v="43"/>
    <x v="3"/>
  </r>
  <r>
    <n v="2484"/>
    <s v="CA-2017-126067"/>
    <d v="2017-08-28T00:00:00"/>
    <d v="2017-03-09T00:00:00"/>
    <s v="Standard Class"/>
    <s v="KN-16705"/>
    <s v="Kristina Nunn"/>
    <x v="2"/>
    <s v="United States"/>
    <s v="Seattle"/>
    <s v="Washington"/>
    <n v="98105"/>
    <x v="1"/>
    <s v="FUR-TA-10000617"/>
    <x v="0"/>
    <x v="3"/>
    <s v="Hon Practical Foundations 30 x 60 Training Table, Light Gray/Charcoal"/>
    <n v="1137.75"/>
    <n v="5"/>
    <x v="0"/>
    <n v="250.30500000000001"/>
    <x v="43"/>
    <x v="3"/>
  </r>
  <r>
    <n v="2485"/>
    <s v="CA-2017-126067"/>
    <d v="2017-08-28T00:00:00"/>
    <d v="2017-03-09T00:00:00"/>
    <s v="Standard Class"/>
    <s v="KN-16705"/>
    <s v="Kristina Nunn"/>
    <x v="2"/>
    <s v="United States"/>
    <s v="Seattle"/>
    <s v="Washington"/>
    <n v="98105"/>
    <x v="1"/>
    <s v="OFF-BI-10001658"/>
    <x v="1"/>
    <x v="8"/>
    <s v="GBC Standard Therm-A-Bind Covers"/>
    <n v="99.68"/>
    <n v="5"/>
    <x v="2"/>
    <n v="32.396000000000001"/>
    <x v="43"/>
    <x v="3"/>
  </r>
  <r>
    <n v="2486"/>
    <s v="CA-2017-126067"/>
    <d v="2017-08-28T00:00:00"/>
    <d v="2017-03-09T00:00:00"/>
    <s v="Standard Class"/>
    <s v="KN-16705"/>
    <s v="Kristina Nunn"/>
    <x v="2"/>
    <s v="United States"/>
    <s v="Seattle"/>
    <s v="Washington"/>
    <n v="98105"/>
    <x v="1"/>
    <s v="OFF-AR-10003856"/>
    <x v="1"/>
    <x v="6"/>
    <s v="Newell 344"/>
    <n v="5.56"/>
    <n v="2"/>
    <x v="0"/>
    <n v="1.4456"/>
    <x v="43"/>
    <x v="3"/>
  </r>
  <r>
    <n v="2487"/>
    <s v="CA-2015-104514"/>
    <d v="2015-01-02T00:00:00"/>
    <d v="2015-04-01T00:00:00"/>
    <s v="Second Class"/>
    <s v="CB-12535"/>
    <s v="Claudia Bergmann"/>
    <x v="1"/>
    <s v="United States"/>
    <s v="Newark"/>
    <s v="Delaware"/>
    <n v="19711"/>
    <x v="3"/>
    <s v="OFF-ST-10001837"/>
    <x v="1"/>
    <x v="4"/>
    <s v="SAFCO Mobile Desk Side File, Wire Frame"/>
    <n v="85.52"/>
    <n v="2"/>
    <x v="0"/>
    <n v="22.235199999999999"/>
    <x v="26"/>
    <x v="1"/>
  </r>
  <r>
    <n v="2488"/>
    <s v="CA-2015-104514"/>
    <d v="2015-01-02T00:00:00"/>
    <d v="2015-04-01T00:00:00"/>
    <s v="Second Class"/>
    <s v="CB-12535"/>
    <s v="Claudia Bergmann"/>
    <x v="1"/>
    <s v="United States"/>
    <s v="Newark"/>
    <s v="Delaware"/>
    <n v="19711"/>
    <x v="3"/>
    <s v="OFF-AR-10001473"/>
    <x v="1"/>
    <x v="6"/>
    <s v="Newell 313"/>
    <n v="9.84"/>
    <n v="3"/>
    <x v="0"/>
    <n v="2.6568000000000001"/>
    <x v="26"/>
    <x v="1"/>
  </r>
  <r>
    <n v="2489"/>
    <s v="CA-2015-104514"/>
    <d v="2015-01-02T00:00:00"/>
    <d v="2015-04-01T00:00:00"/>
    <s v="Second Class"/>
    <s v="CB-12535"/>
    <s v="Claudia Bergmann"/>
    <x v="1"/>
    <s v="United States"/>
    <s v="Newark"/>
    <s v="Delaware"/>
    <n v="19711"/>
    <x v="3"/>
    <s v="OFF-PA-10004285"/>
    <x v="1"/>
    <x v="10"/>
    <s v="Xerox 1959"/>
    <n v="20.04"/>
    <n v="3"/>
    <x v="0"/>
    <n v="9.6191999999999993"/>
    <x v="26"/>
    <x v="1"/>
  </r>
  <r>
    <n v="2490"/>
    <s v="CA-2015-141040"/>
    <d v="2015-10-09T00:00:00"/>
    <s v="10/13/2015"/>
    <s v="Second Class"/>
    <s v="TB-21250"/>
    <s v="Tim Brockman"/>
    <x v="0"/>
    <s v="United States"/>
    <s v="New York City"/>
    <s v="New York"/>
    <n v="10024"/>
    <x v="3"/>
    <s v="TEC-PH-10001835"/>
    <x v="2"/>
    <x v="7"/>
    <s v="Jawbone JAMBOX Wireless Bluetooth Speaker"/>
    <n v="631.96"/>
    <n v="4"/>
    <x v="0"/>
    <n v="303.3408"/>
    <x v="2"/>
    <x v="1"/>
  </r>
  <r>
    <n v="2491"/>
    <s v="CA-2015-141040"/>
    <d v="2015-10-09T00:00:00"/>
    <s v="10/13/2015"/>
    <s v="Second Class"/>
    <s v="TB-21250"/>
    <s v="Tim Brockman"/>
    <x v="0"/>
    <s v="United States"/>
    <s v="New York City"/>
    <s v="New York"/>
    <n v="10024"/>
    <x v="3"/>
    <s v="OFF-PA-10002245"/>
    <x v="1"/>
    <x v="10"/>
    <s v="Xerox 1895"/>
    <n v="23.92"/>
    <n v="4"/>
    <x v="0"/>
    <n v="10.763999999999999"/>
    <x v="2"/>
    <x v="1"/>
  </r>
  <r>
    <n v="2492"/>
    <s v="CA-2014-113579"/>
    <d v="2014-12-13T00:00:00"/>
    <s v="12/15/2014"/>
    <s v="Second Class"/>
    <s v="KD-16345"/>
    <s v="Katherine Ducich"/>
    <x v="0"/>
    <s v="United States"/>
    <s v="Los Angeles"/>
    <s v="California"/>
    <n v="90049"/>
    <x v="1"/>
    <s v="OFF-PA-10001457"/>
    <x v="1"/>
    <x v="10"/>
    <s v="White GlueTop Scratch Pads"/>
    <n v="90.24"/>
    <n v="6"/>
    <x v="0"/>
    <n v="41.510399999999997"/>
    <x v="20"/>
    <x v="2"/>
  </r>
  <r>
    <n v="2493"/>
    <s v="CA-2014-144624"/>
    <d v="2014-11-19T00:00:00"/>
    <s v="11/23/2014"/>
    <s v="Standard Class"/>
    <s v="JM-15865"/>
    <s v="John Murray"/>
    <x v="0"/>
    <s v="United States"/>
    <s v="Jamestown"/>
    <s v="New York"/>
    <n v="14701"/>
    <x v="3"/>
    <s v="TEC-PH-10002885"/>
    <x v="2"/>
    <x v="7"/>
    <s v="Apple iPhone 5"/>
    <n v="4548.8100000000004"/>
    <n v="7"/>
    <x v="0"/>
    <n v="1228.1786999999999"/>
    <x v="7"/>
    <x v="2"/>
  </r>
  <r>
    <n v="2494"/>
    <s v="CA-2016-146206"/>
    <d v="2016-09-10T00:00:00"/>
    <s v="9/14/2016"/>
    <s v="Second Class"/>
    <s v="KT-16480"/>
    <s v="Kean Thornton"/>
    <x v="0"/>
    <s v="United States"/>
    <s v="Houston"/>
    <s v="Texas"/>
    <n v="77095"/>
    <x v="2"/>
    <s v="FUR-TA-10004086"/>
    <x v="0"/>
    <x v="3"/>
    <s v="KI Adjustable-Height Table"/>
    <n v="300.93"/>
    <n v="5"/>
    <x v="4"/>
    <n v="-34.392000000000003"/>
    <x v="21"/>
    <x v="0"/>
  </r>
  <r>
    <n v="2495"/>
    <s v="CA-2016-146206"/>
    <d v="2016-09-10T00:00:00"/>
    <s v="9/14/2016"/>
    <s v="Second Class"/>
    <s v="KT-16480"/>
    <s v="Kean Thornton"/>
    <x v="0"/>
    <s v="United States"/>
    <s v="Houston"/>
    <s v="Texas"/>
    <n v="77095"/>
    <x v="2"/>
    <s v="TEC-PH-10000895"/>
    <x v="2"/>
    <x v="7"/>
    <s v="Polycom VVX 310 VoIP phone"/>
    <n v="719.96"/>
    <n v="5"/>
    <x v="2"/>
    <n v="53.997"/>
    <x v="21"/>
    <x v="0"/>
  </r>
  <r>
    <n v="2496"/>
    <s v="CA-2014-136644"/>
    <d v="2014-06-16T00:00:00"/>
    <s v="6/22/2014"/>
    <s v="Standard Class"/>
    <s v="SC-20575"/>
    <s v="Sonia Cooley"/>
    <x v="0"/>
    <s v="United States"/>
    <s v="Mishawaka"/>
    <s v="Indiana"/>
    <n v="46544"/>
    <x v="2"/>
    <s v="FUR-CH-10000225"/>
    <x v="0"/>
    <x v="1"/>
    <s v="Global Geo Office Task Chair, Gray"/>
    <n v="647.84"/>
    <n v="8"/>
    <x v="0"/>
    <n v="32.392000000000003"/>
    <x v="3"/>
    <x v="2"/>
  </r>
  <r>
    <n v="2497"/>
    <s v="CA-2015-122371"/>
    <d v="2015-09-26T00:00:00"/>
    <d v="2015-01-10T00:00:00"/>
    <s v="Standard Class"/>
    <s v="BS-11800"/>
    <s v="Bryan Spruell"/>
    <x v="2"/>
    <s v="United States"/>
    <s v="San Diego"/>
    <s v="California"/>
    <n v="92037"/>
    <x v="1"/>
    <s v="OFF-ST-10002370"/>
    <x v="1"/>
    <x v="4"/>
    <s v="Sortfiler Multipurpose Personal File Organizer, Black"/>
    <n v="64.17"/>
    <n v="3"/>
    <x v="0"/>
    <n v="18.609300000000001"/>
    <x v="11"/>
    <x v="1"/>
  </r>
  <r>
    <n v="2498"/>
    <s v="CA-2015-122371"/>
    <d v="2015-09-26T00:00:00"/>
    <d v="2015-01-10T00:00:00"/>
    <s v="Standard Class"/>
    <s v="BS-11800"/>
    <s v="Bryan Spruell"/>
    <x v="2"/>
    <s v="United States"/>
    <s v="San Diego"/>
    <s v="California"/>
    <n v="92037"/>
    <x v="1"/>
    <s v="OFF-EN-10000056"/>
    <x v="1"/>
    <x v="12"/>
    <s v="Cameo Buff Policy Envelopes"/>
    <n v="124.46"/>
    <n v="2"/>
    <x v="0"/>
    <n v="58.496200000000002"/>
    <x v="11"/>
    <x v="1"/>
  </r>
  <r>
    <n v="2499"/>
    <s v="CA-2016-126935"/>
    <d v="2016-05-19T00:00:00"/>
    <s v="5/24/2016"/>
    <s v="Standard Class"/>
    <s v="BT-11395"/>
    <s v="Bill Tyler"/>
    <x v="1"/>
    <s v="United States"/>
    <s v="San Francisco"/>
    <s v="California"/>
    <n v="94109"/>
    <x v="1"/>
    <s v="OFF-BI-10004817"/>
    <x v="1"/>
    <x v="8"/>
    <s v="GBC Personal VeloBind Strips"/>
    <n v="9.5839999999999996"/>
    <n v="1"/>
    <x v="2"/>
    <n v="3.3544"/>
    <x v="35"/>
    <x v="0"/>
  </r>
  <r>
    <n v="2500"/>
    <s v="US-2017-133781"/>
    <d v="2017-06-22T00:00:00"/>
    <s v="6/23/2017"/>
    <s v="First Class"/>
    <s v="DC-12850"/>
    <s v="Dan Campbell"/>
    <x v="0"/>
    <s v="United States"/>
    <s v="Miami"/>
    <s v="Florida"/>
    <n v="33178"/>
    <x v="0"/>
    <s v="OFF-EN-10004483"/>
    <x v="1"/>
    <x v="12"/>
    <s v="#10 White Business Envelopes,4 1/8 x 9 1/2"/>
    <n v="37.607999999999997"/>
    <n v="3"/>
    <x v="2"/>
    <n v="12.6927"/>
    <x v="27"/>
    <x v="3"/>
  </r>
  <r>
    <n v="2501"/>
    <s v="CA-2017-131618"/>
    <d v="2017-06-17T00:00:00"/>
    <s v="6/20/2017"/>
    <s v="First Class"/>
    <s v="LS-17200"/>
    <s v="Luke Schmidt"/>
    <x v="1"/>
    <s v="United States"/>
    <s v="Skokie"/>
    <s v="Illinois"/>
    <n v="60076"/>
    <x v="2"/>
    <s v="OFF-PA-10001892"/>
    <x v="1"/>
    <x v="10"/>
    <s v="Rediform Wirebound &quot;Phone Memo&quot; Message Book, 11 x 5-3/4"/>
    <n v="12.224"/>
    <n v="2"/>
    <x v="2"/>
    <n v="4.4311999999999996"/>
    <x v="27"/>
    <x v="3"/>
  </r>
  <r>
    <n v="2502"/>
    <s v="CA-2017-131618"/>
    <d v="2017-06-17T00:00:00"/>
    <s v="6/20/2017"/>
    <s v="First Class"/>
    <s v="LS-17200"/>
    <s v="Luke Schmidt"/>
    <x v="1"/>
    <s v="United States"/>
    <s v="Skokie"/>
    <s v="Illinois"/>
    <n v="60076"/>
    <x v="2"/>
    <s v="OFF-BI-10000546"/>
    <x v="1"/>
    <x v="8"/>
    <s v="Avery Durable Binders"/>
    <n v="2.3039999999999998"/>
    <n v="4"/>
    <x v="3"/>
    <n v="-3.5712000000000002"/>
    <x v="27"/>
    <x v="3"/>
  </r>
  <r>
    <n v="2503"/>
    <s v="CA-2017-131618"/>
    <d v="2017-06-17T00:00:00"/>
    <s v="6/20/2017"/>
    <s v="First Class"/>
    <s v="LS-17200"/>
    <s v="Luke Schmidt"/>
    <x v="1"/>
    <s v="United States"/>
    <s v="Skokie"/>
    <s v="Illinois"/>
    <n v="60076"/>
    <x v="2"/>
    <s v="OFF-BI-10001294"/>
    <x v="1"/>
    <x v="8"/>
    <s v="Fellowes Binding Cases"/>
    <n v="9.36"/>
    <n v="4"/>
    <x v="3"/>
    <n v="-16.38"/>
    <x v="27"/>
    <x v="3"/>
  </r>
  <r>
    <n v="2504"/>
    <s v="CA-2016-149482"/>
    <d v="2016-11-14T00:00:00"/>
    <s v="11/19/2016"/>
    <s v="Standard Class"/>
    <s v="RR-19315"/>
    <s v="Ralph Ritter"/>
    <x v="0"/>
    <s v="United States"/>
    <s v="San Francisco"/>
    <s v="California"/>
    <n v="94110"/>
    <x v="1"/>
    <s v="OFF-LA-10000248"/>
    <x v="1"/>
    <x v="2"/>
    <s v="Avery 52"/>
    <n v="7.38"/>
    <n v="2"/>
    <x v="0"/>
    <n v="3.4685999999999999"/>
    <x v="0"/>
    <x v="0"/>
  </r>
  <r>
    <n v="2505"/>
    <s v="CA-2014-143917"/>
    <d v="2014-07-25T00:00:00"/>
    <s v="7/27/2014"/>
    <s v="Second Class"/>
    <s v="KL-16645"/>
    <s v="Ken Lonsdale"/>
    <x v="0"/>
    <s v="United States"/>
    <s v="San Francisco"/>
    <s v="California"/>
    <n v="94122"/>
    <x v="1"/>
    <s v="OFF-ST-10001228"/>
    <x v="1"/>
    <x v="4"/>
    <s v="Fellowes Personal Hanging Folder Files, Navy"/>
    <n v="53.72"/>
    <n v="4"/>
    <x v="0"/>
    <n v="15.041600000000001"/>
    <x v="39"/>
    <x v="2"/>
  </r>
  <r>
    <n v="2506"/>
    <s v="CA-2014-143917"/>
    <d v="2014-07-25T00:00:00"/>
    <s v="7/27/2014"/>
    <s v="Second Class"/>
    <s v="KL-16645"/>
    <s v="Ken Lonsdale"/>
    <x v="0"/>
    <s v="United States"/>
    <s v="San Francisco"/>
    <s v="California"/>
    <n v="94122"/>
    <x v="1"/>
    <s v="OFF-SU-10000151"/>
    <x v="1"/>
    <x v="14"/>
    <s v="High Speed Automatic Electric Letter Opener"/>
    <n v="8187.65"/>
    <n v="5"/>
    <x v="0"/>
    <n v="327.50599999999997"/>
    <x v="39"/>
    <x v="2"/>
  </r>
  <r>
    <n v="2507"/>
    <s v="CA-2014-143917"/>
    <d v="2014-07-25T00:00:00"/>
    <s v="7/27/2014"/>
    <s v="Second Class"/>
    <s v="KL-16645"/>
    <s v="Ken Lonsdale"/>
    <x v="0"/>
    <s v="United States"/>
    <s v="San Francisco"/>
    <s v="California"/>
    <n v="94122"/>
    <x v="1"/>
    <s v="FUR-FU-10004351"/>
    <x v="0"/>
    <x v="5"/>
    <s v="Staple-based wall hangings"/>
    <n v="77.92"/>
    <n v="8"/>
    <x v="0"/>
    <n v="34.284799999999997"/>
    <x v="39"/>
    <x v="2"/>
  </r>
  <r>
    <n v="2508"/>
    <s v="CA-2015-120397"/>
    <d v="2015-07-02T00:00:00"/>
    <d v="2015-02-07T00:00:00"/>
    <s v="Same Day"/>
    <s v="RB-19435"/>
    <s v="Richard Bierner"/>
    <x v="0"/>
    <s v="United States"/>
    <s v="Houston"/>
    <s v="Texas"/>
    <n v="77070"/>
    <x v="2"/>
    <s v="OFF-AP-10001293"/>
    <x v="1"/>
    <x v="9"/>
    <s v="Belkin 8 Outlet Surge Protector"/>
    <n v="32.783999999999999"/>
    <n v="4"/>
    <x v="3"/>
    <n v="-85.238399999999999"/>
    <x v="38"/>
    <x v="1"/>
  </r>
  <r>
    <n v="2509"/>
    <s v="CA-2017-163902"/>
    <d v="2017-03-02T00:00:00"/>
    <d v="2017-08-03T00:00:00"/>
    <s v="Standard Class"/>
    <s v="MY-17380"/>
    <s v="Maribeth Yedwab"/>
    <x v="1"/>
    <s v="United States"/>
    <s v="Los Angeles"/>
    <s v="California"/>
    <n v="90045"/>
    <x v="1"/>
    <s v="TEC-PH-10000675"/>
    <x v="2"/>
    <x v="7"/>
    <s v="Panasonic KX TS3282B Corded phone"/>
    <n v="196.77600000000001"/>
    <n v="3"/>
    <x v="2"/>
    <n v="14.7582"/>
    <x v="42"/>
    <x v="3"/>
  </r>
  <r>
    <n v="2510"/>
    <s v="CA-2017-163902"/>
    <d v="2017-03-02T00:00:00"/>
    <d v="2017-08-03T00:00:00"/>
    <s v="Standard Class"/>
    <s v="MY-17380"/>
    <s v="Maribeth Yedwab"/>
    <x v="1"/>
    <s v="United States"/>
    <s v="Los Angeles"/>
    <s v="California"/>
    <n v="90045"/>
    <x v="1"/>
    <s v="TEC-AC-10000580"/>
    <x v="2"/>
    <x v="11"/>
    <s v="Logitech G13 Programmable Gameboard with LCD Display"/>
    <n v="479.94"/>
    <n v="6"/>
    <x v="0"/>
    <n v="52.793399999999998"/>
    <x v="42"/>
    <x v="3"/>
  </r>
  <r>
    <n v="2511"/>
    <s v="CA-2016-136812"/>
    <d v="2016-11-18T00:00:00"/>
    <s v="11/23/2016"/>
    <s v="Standard Class"/>
    <s v="AW-10930"/>
    <s v="Arthur Wiediger"/>
    <x v="2"/>
    <s v="United States"/>
    <s v="Oklahoma City"/>
    <s v="Oklahoma"/>
    <n v="73120"/>
    <x v="2"/>
    <s v="OFF-ST-10003470"/>
    <x v="1"/>
    <x v="4"/>
    <s v="Tennsco Snap-Together Open Shelving Units, Starter Sets and Add-On Units"/>
    <n v="1117.92"/>
    <n v="4"/>
    <x v="0"/>
    <n v="55.896000000000001"/>
    <x v="0"/>
    <x v="0"/>
  </r>
  <r>
    <n v="2512"/>
    <s v="CA-2015-102722"/>
    <d v="2015-04-18T00:00:00"/>
    <s v="4/19/2015"/>
    <s v="First Class"/>
    <s v="KW-16570"/>
    <s v="Kelly Williams"/>
    <x v="0"/>
    <s v="United States"/>
    <s v="Monroe"/>
    <s v="Louisiana"/>
    <n v="71203"/>
    <x v="0"/>
    <s v="TEC-AC-10003116"/>
    <x v="2"/>
    <x v="11"/>
    <s v="Memorex Froggy Flash Drive 8 GB"/>
    <n v="106.5"/>
    <n v="6"/>
    <x v="0"/>
    <n v="41.534999999999997"/>
    <x v="19"/>
    <x v="1"/>
  </r>
  <r>
    <n v="2513"/>
    <s v="CA-2017-155089"/>
    <d v="2017-12-02T00:00:00"/>
    <d v="2017-06-12T00:00:00"/>
    <s v="Standard Class"/>
    <s v="DB-12910"/>
    <s v="Daniel Byrd"/>
    <x v="2"/>
    <s v="United States"/>
    <s v="Tampa"/>
    <s v="Florida"/>
    <n v="33614"/>
    <x v="0"/>
    <s v="OFF-BI-10002429"/>
    <x v="1"/>
    <x v="8"/>
    <s v="Premier Elliptical Ring Binder, Black"/>
    <n v="45.66"/>
    <n v="5"/>
    <x v="6"/>
    <n v="-33.484000000000002"/>
    <x v="22"/>
    <x v="3"/>
  </r>
  <r>
    <n v="2514"/>
    <s v="CA-2016-124506"/>
    <d v="2016-11-11T00:00:00"/>
    <s v="11/17/2016"/>
    <s v="Standard Class"/>
    <s v="BB-11545"/>
    <s v="Brenda Bowman"/>
    <x v="1"/>
    <s v="United States"/>
    <s v="Chicago"/>
    <s v="Illinois"/>
    <n v="60623"/>
    <x v="2"/>
    <s v="TEC-AC-10003280"/>
    <x v="2"/>
    <x v="11"/>
    <s v="Belkin F8E887 USB Wired Ergonomic Keyboard"/>
    <n v="95.968000000000004"/>
    <n v="4"/>
    <x v="2"/>
    <n v="1.1996"/>
    <x v="0"/>
    <x v="0"/>
  </r>
  <r>
    <n v="2515"/>
    <s v="CA-2016-124506"/>
    <d v="2016-11-11T00:00:00"/>
    <s v="11/17/2016"/>
    <s v="Standard Class"/>
    <s v="BB-11545"/>
    <s v="Brenda Bowman"/>
    <x v="1"/>
    <s v="United States"/>
    <s v="Chicago"/>
    <s v="Illinois"/>
    <n v="60623"/>
    <x v="2"/>
    <s v="FUR-CH-10004540"/>
    <x v="0"/>
    <x v="1"/>
    <s v="Global Chrome Stack Chair"/>
    <n v="47.991999999999997"/>
    <n v="2"/>
    <x v="4"/>
    <n v="-2.0568"/>
    <x v="0"/>
    <x v="0"/>
  </r>
  <r>
    <n v="2516"/>
    <s v="CA-2014-106572"/>
    <d v="2014-09-05T00:00:00"/>
    <d v="2014-10-09T00:00:00"/>
    <s v="Standard Class"/>
    <s v="NP-18700"/>
    <s v="Nora Preis"/>
    <x v="0"/>
    <s v="United States"/>
    <s v="Bowling Green"/>
    <s v="Ohio"/>
    <n v="43402"/>
    <x v="3"/>
    <s v="OFF-ST-10000585"/>
    <x v="1"/>
    <x v="4"/>
    <s v="Economy Rollaway Files"/>
    <n v="264.32"/>
    <n v="2"/>
    <x v="2"/>
    <n v="19.824000000000002"/>
    <x v="30"/>
    <x v="2"/>
  </r>
  <r>
    <n v="2517"/>
    <s v="CA-2014-128888"/>
    <d v="2014-11-15T00:00:00"/>
    <s v="11/22/2014"/>
    <s v="Standard Class"/>
    <s v="PB-19105"/>
    <s v="Peter B¸hler"/>
    <x v="0"/>
    <s v="United States"/>
    <s v="Houston"/>
    <s v="Texas"/>
    <n v="77095"/>
    <x v="2"/>
    <s v="OFF-EN-10003001"/>
    <x v="1"/>
    <x v="12"/>
    <s v="Ames Color-File Green Diamond Border X-ray Mailers"/>
    <n v="604.65599999999995"/>
    <n v="9"/>
    <x v="2"/>
    <n v="204.07140000000001"/>
    <x v="7"/>
    <x v="2"/>
  </r>
  <r>
    <n v="2518"/>
    <s v="CA-2017-123134"/>
    <d v="2017-05-02T00:00:00"/>
    <d v="2017-07-05T00:00:00"/>
    <s v="Standard Class"/>
    <s v="DW-13585"/>
    <s v="Dorothy Wardle"/>
    <x v="1"/>
    <s v="United States"/>
    <s v="Westfield"/>
    <s v="New Jersey"/>
    <n v="7090"/>
    <x v="3"/>
    <s v="FUR-FU-10003975"/>
    <x v="0"/>
    <x v="5"/>
    <s v="Eldon Advantage Chair Mats for Low to Medium Pile Carpets"/>
    <n v="129.93"/>
    <n v="3"/>
    <x v="0"/>
    <n v="12.993"/>
    <x v="24"/>
    <x v="3"/>
  </r>
  <r>
    <n v="2519"/>
    <s v="CA-2016-124352"/>
    <d v="2016-10-15T00:00:00"/>
    <s v="10/21/2016"/>
    <s v="Standard Class"/>
    <s v="CD-12790"/>
    <s v="Cynthia Delaney"/>
    <x v="2"/>
    <s v="United States"/>
    <s v="Oklahoma City"/>
    <s v="Oklahoma"/>
    <n v="73120"/>
    <x v="2"/>
    <s v="OFF-LA-10004559"/>
    <x v="1"/>
    <x v="2"/>
    <s v="Avery 49"/>
    <n v="20.16"/>
    <n v="7"/>
    <x v="0"/>
    <n v="9.8783999999999992"/>
    <x v="32"/>
    <x v="0"/>
  </r>
  <r>
    <n v="2520"/>
    <s v="CA-2016-124352"/>
    <d v="2016-10-15T00:00:00"/>
    <s v="10/21/2016"/>
    <s v="Standard Class"/>
    <s v="CD-12790"/>
    <s v="Cynthia Delaney"/>
    <x v="2"/>
    <s v="United States"/>
    <s v="Oklahoma City"/>
    <s v="Oklahoma"/>
    <n v="73120"/>
    <x v="2"/>
    <s v="OFF-LA-10003223"/>
    <x v="1"/>
    <x v="2"/>
    <s v="Avery 508"/>
    <n v="29.46"/>
    <n v="6"/>
    <x v="0"/>
    <n v="14.4354"/>
    <x v="32"/>
    <x v="0"/>
  </r>
  <r>
    <n v="2521"/>
    <s v="CA-2016-124352"/>
    <d v="2016-10-15T00:00:00"/>
    <s v="10/21/2016"/>
    <s v="Standard Class"/>
    <s v="CD-12790"/>
    <s v="Cynthia Delaney"/>
    <x v="2"/>
    <s v="United States"/>
    <s v="Oklahoma City"/>
    <s v="Oklahoma"/>
    <n v="73120"/>
    <x v="2"/>
    <s v="OFF-AP-10002651"/>
    <x v="1"/>
    <x v="9"/>
    <s v="Hoover Upright Vacuum With Dirt Cup"/>
    <n v="868.59"/>
    <n v="3"/>
    <x v="0"/>
    <n v="251.89109999999999"/>
    <x v="32"/>
    <x v="0"/>
  </r>
  <r>
    <n v="2522"/>
    <s v="CA-2016-124352"/>
    <d v="2016-10-15T00:00:00"/>
    <s v="10/21/2016"/>
    <s v="Standard Class"/>
    <s v="CD-12790"/>
    <s v="Cynthia Delaney"/>
    <x v="2"/>
    <s v="United States"/>
    <s v="Oklahoma City"/>
    <s v="Oklahoma"/>
    <n v="73120"/>
    <x v="2"/>
    <s v="OFF-PA-10003177"/>
    <x v="1"/>
    <x v="10"/>
    <s v="Xerox 1999"/>
    <n v="12.96"/>
    <n v="2"/>
    <x v="0"/>
    <n v="6.2207999999999997"/>
    <x v="32"/>
    <x v="0"/>
  </r>
  <r>
    <n v="2523"/>
    <s v="CA-2016-124352"/>
    <d v="2016-10-15T00:00:00"/>
    <s v="10/21/2016"/>
    <s v="Standard Class"/>
    <s v="CD-12790"/>
    <s v="Cynthia Delaney"/>
    <x v="2"/>
    <s v="United States"/>
    <s v="Oklahoma City"/>
    <s v="Oklahoma"/>
    <n v="73120"/>
    <x v="2"/>
    <s v="TEC-PH-10003442"/>
    <x v="2"/>
    <x v="7"/>
    <s v="Samsung Replacement EH64AVFWE Premium Headset"/>
    <n v="5.5"/>
    <n v="1"/>
    <x v="0"/>
    <n v="1.375"/>
    <x v="32"/>
    <x v="0"/>
  </r>
  <r>
    <n v="2524"/>
    <s v="CA-2016-124352"/>
    <d v="2016-10-15T00:00:00"/>
    <s v="10/21/2016"/>
    <s v="Standard Class"/>
    <s v="CD-12790"/>
    <s v="Cynthia Delaney"/>
    <x v="2"/>
    <s v="United States"/>
    <s v="Oklahoma City"/>
    <s v="Oklahoma"/>
    <n v="73120"/>
    <x v="2"/>
    <s v="OFF-BI-10000977"/>
    <x v="1"/>
    <x v="8"/>
    <s v="Ibico Plastic Spiral Binding Combs"/>
    <n v="121.6"/>
    <n v="4"/>
    <x v="0"/>
    <n v="55.936"/>
    <x v="32"/>
    <x v="0"/>
  </r>
  <r>
    <n v="2525"/>
    <s v="CA-2015-124541"/>
    <d v="2015-04-06T00:00:00"/>
    <d v="2015-10-04T00:00:00"/>
    <s v="Standard Class"/>
    <s v="TT-21220"/>
    <s v="Thomas Thornton"/>
    <x v="0"/>
    <s v="United States"/>
    <s v="Houston"/>
    <s v="Texas"/>
    <n v="77041"/>
    <x v="2"/>
    <s v="OFF-AR-10004078"/>
    <x v="1"/>
    <x v="6"/>
    <s v="Newell 312"/>
    <n v="42.048000000000002"/>
    <n v="9"/>
    <x v="2"/>
    <n v="5.2560000000000002"/>
    <x v="19"/>
    <x v="1"/>
  </r>
  <r>
    <n v="2526"/>
    <s v="CA-2015-124541"/>
    <d v="2015-04-06T00:00:00"/>
    <d v="2015-10-04T00:00:00"/>
    <s v="Standard Class"/>
    <s v="TT-21220"/>
    <s v="Thomas Thornton"/>
    <x v="0"/>
    <s v="United States"/>
    <s v="Houston"/>
    <s v="Texas"/>
    <n v="77041"/>
    <x v="2"/>
    <s v="TEC-AC-10002550"/>
    <x v="2"/>
    <x v="11"/>
    <s v="Maxell 4.7GB DVD-RW 3/Pack"/>
    <n v="25.488"/>
    <n v="2"/>
    <x v="2"/>
    <n v="4.4603999999999999"/>
    <x v="19"/>
    <x v="1"/>
  </r>
  <r>
    <n v="2527"/>
    <s v="CA-2015-124541"/>
    <d v="2015-04-06T00:00:00"/>
    <d v="2015-10-04T00:00:00"/>
    <s v="Standard Class"/>
    <s v="TT-21220"/>
    <s v="Thomas Thornton"/>
    <x v="0"/>
    <s v="United States"/>
    <s v="Houston"/>
    <s v="Texas"/>
    <n v="77041"/>
    <x v="2"/>
    <s v="OFF-BI-10004965"/>
    <x v="1"/>
    <x v="8"/>
    <s v="Ibico Covers for Plastic or Wire Binding Elements"/>
    <n v="6.9"/>
    <n v="3"/>
    <x v="3"/>
    <n v="-12.074999999999999"/>
    <x v="19"/>
    <x v="1"/>
  </r>
  <r>
    <n v="2528"/>
    <s v="CA-2015-124541"/>
    <d v="2015-04-06T00:00:00"/>
    <d v="2015-10-04T00:00:00"/>
    <s v="Standard Class"/>
    <s v="TT-21220"/>
    <s v="Thomas Thornton"/>
    <x v="0"/>
    <s v="United States"/>
    <s v="Houston"/>
    <s v="Texas"/>
    <n v="77041"/>
    <x v="2"/>
    <s v="OFF-BI-10004209"/>
    <x v="1"/>
    <x v="8"/>
    <s v="Fellowes Twister Kit, Gray/Clear, 3/pkg"/>
    <n v="9.6479999999999997"/>
    <n v="6"/>
    <x v="3"/>
    <n v="-16.884"/>
    <x v="19"/>
    <x v="1"/>
  </r>
  <r>
    <n v="2529"/>
    <s v="CA-2015-124541"/>
    <d v="2015-04-06T00:00:00"/>
    <d v="2015-10-04T00:00:00"/>
    <s v="Standard Class"/>
    <s v="TT-21220"/>
    <s v="Thomas Thornton"/>
    <x v="0"/>
    <s v="United States"/>
    <s v="Houston"/>
    <s v="Texas"/>
    <n v="77041"/>
    <x v="2"/>
    <s v="OFF-PA-10001526"/>
    <x v="1"/>
    <x v="10"/>
    <s v="Xerox 1949"/>
    <n v="7.968"/>
    <n v="2"/>
    <x v="2"/>
    <n v="2.8883999999999999"/>
    <x v="19"/>
    <x v="1"/>
  </r>
  <r>
    <n v="2530"/>
    <s v="CA-2014-108707"/>
    <d v="2014-10-24T00:00:00"/>
    <s v="10/29/2014"/>
    <s v="Standard Class"/>
    <s v="DB-12910"/>
    <s v="Daniel Byrd"/>
    <x v="2"/>
    <s v="United States"/>
    <s v="Fort Lauderdale"/>
    <s v="Florida"/>
    <n v="33311"/>
    <x v="0"/>
    <s v="OFF-PA-10000788"/>
    <x v="1"/>
    <x v="10"/>
    <s v="Xerox 210"/>
    <n v="10.368"/>
    <n v="2"/>
    <x v="2"/>
    <n v="3.6288"/>
    <x v="18"/>
    <x v="2"/>
  </r>
  <r>
    <n v="2531"/>
    <s v="CA-2014-111500"/>
    <d v="2014-08-17T00:00:00"/>
    <s v="8/21/2014"/>
    <s v="Standard Class"/>
    <s v="DJ-13510"/>
    <s v="Don Jones"/>
    <x v="1"/>
    <s v="United States"/>
    <s v="Little Rock"/>
    <s v="Arkansas"/>
    <n v="72209"/>
    <x v="0"/>
    <s v="OFF-PA-10000595"/>
    <x v="1"/>
    <x v="10"/>
    <s v="Xerox 1929"/>
    <n v="114.2"/>
    <n v="5"/>
    <x v="0"/>
    <n v="52.531999999999996"/>
    <x v="9"/>
    <x v="2"/>
  </r>
  <r>
    <n v="2532"/>
    <s v="CA-2014-111500"/>
    <d v="2014-08-17T00:00:00"/>
    <s v="8/21/2014"/>
    <s v="Standard Class"/>
    <s v="DJ-13510"/>
    <s v="Don Jones"/>
    <x v="1"/>
    <s v="United States"/>
    <s v="Little Rock"/>
    <s v="Arkansas"/>
    <n v="72209"/>
    <x v="0"/>
    <s v="OFF-BI-10000829"/>
    <x v="1"/>
    <x v="8"/>
    <s v="Avery Non-Stick Binders"/>
    <n v="17.96"/>
    <n v="4"/>
    <x v="0"/>
    <n v="8.2615999999999996"/>
    <x v="9"/>
    <x v="2"/>
  </r>
  <r>
    <n v="2533"/>
    <s v="CA-2014-111500"/>
    <d v="2014-08-17T00:00:00"/>
    <s v="8/21/2014"/>
    <s v="Standard Class"/>
    <s v="DJ-13510"/>
    <s v="Don Jones"/>
    <x v="1"/>
    <s v="United States"/>
    <s v="Little Rock"/>
    <s v="Arkansas"/>
    <n v="72209"/>
    <x v="0"/>
    <s v="OFF-FA-10002676"/>
    <x v="1"/>
    <x v="13"/>
    <s v="Colored Push Pins"/>
    <n v="12.67"/>
    <n v="7"/>
    <x v="0"/>
    <n v="4.5612000000000004"/>
    <x v="9"/>
    <x v="2"/>
  </r>
  <r>
    <n v="2534"/>
    <s v="CA-2014-111500"/>
    <d v="2014-08-17T00:00:00"/>
    <s v="8/21/2014"/>
    <s v="Standard Class"/>
    <s v="DJ-13510"/>
    <s v="Don Jones"/>
    <x v="1"/>
    <s v="United States"/>
    <s v="Little Rock"/>
    <s v="Arkansas"/>
    <n v="72209"/>
    <x v="0"/>
    <s v="TEC-AC-10000844"/>
    <x v="2"/>
    <x v="11"/>
    <s v="Logitech†Gaming G510s - Keyboard"/>
    <n v="339.96"/>
    <n v="4"/>
    <x v="0"/>
    <n v="122.3856"/>
    <x v="9"/>
    <x v="2"/>
  </r>
  <r>
    <n v="2535"/>
    <s v="US-2017-117723"/>
    <d v="2017-08-15T00:00:00"/>
    <s v="8/18/2017"/>
    <s v="Second Class"/>
    <s v="DL-13495"/>
    <s v="Dionis Lloyd"/>
    <x v="1"/>
    <s v="United States"/>
    <s v="Philadelphia"/>
    <s v="Pennsylvania"/>
    <n v="19120"/>
    <x v="3"/>
    <s v="OFF-ST-10004459"/>
    <x v="1"/>
    <x v="4"/>
    <s v="Tennsco Single-Tier Lockers"/>
    <n v="1801.6320000000001"/>
    <n v="6"/>
    <x v="2"/>
    <n v="-337.80599999999998"/>
    <x v="43"/>
    <x v="3"/>
  </r>
  <r>
    <n v="2536"/>
    <s v="CA-2015-143238"/>
    <d v="2015-09-06T00:00:00"/>
    <d v="2015-08-09T00:00:00"/>
    <s v="First Class"/>
    <s v="LO-17170"/>
    <s v="Lori Olson"/>
    <x v="1"/>
    <s v="United States"/>
    <s v="La Quinta"/>
    <s v="California"/>
    <n v="92253"/>
    <x v="1"/>
    <s v="TEC-AC-10003499"/>
    <x v="2"/>
    <x v="11"/>
    <s v="Memorex Mini Travel Drive 8 GB USB 2.0 Flash Drive"/>
    <n v="46.32"/>
    <n v="4"/>
    <x v="0"/>
    <n v="18.064800000000002"/>
    <x v="11"/>
    <x v="1"/>
  </r>
  <r>
    <n v="2537"/>
    <s v="CA-2015-168746"/>
    <d v="2015-01-27T00:00:00"/>
    <s v="1/29/2015"/>
    <s v="Second Class"/>
    <s v="SV-20365"/>
    <s v="Seth Vernon"/>
    <x v="0"/>
    <s v="United States"/>
    <s v="Cleveland"/>
    <s v="Ohio"/>
    <n v="44105"/>
    <x v="3"/>
    <s v="FUR-CH-10000513"/>
    <x v="0"/>
    <x v="1"/>
    <s v="High-Back Leather Manager's Chair"/>
    <n v="181.98599999999999"/>
    <n v="2"/>
    <x v="4"/>
    <n v="-54.595799999999997"/>
    <x v="26"/>
    <x v="1"/>
  </r>
  <r>
    <n v="2538"/>
    <s v="CA-2015-168746"/>
    <d v="2015-01-27T00:00:00"/>
    <s v="1/29/2015"/>
    <s v="Second Class"/>
    <s v="SV-20365"/>
    <s v="Seth Vernon"/>
    <x v="0"/>
    <s v="United States"/>
    <s v="Cleveland"/>
    <s v="Ohio"/>
    <n v="44105"/>
    <x v="3"/>
    <s v="TEC-PH-10000895"/>
    <x v="2"/>
    <x v="7"/>
    <s v="Polycom VVX 310 VoIP phone"/>
    <n v="431.976"/>
    <n v="4"/>
    <x v="10"/>
    <n v="-100.7944"/>
    <x v="26"/>
    <x v="1"/>
  </r>
  <r>
    <n v="2539"/>
    <s v="CA-2015-168746"/>
    <d v="2015-01-27T00:00:00"/>
    <s v="1/29/2015"/>
    <s v="Second Class"/>
    <s v="SV-20365"/>
    <s v="Seth Vernon"/>
    <x v="0"/>
    <s v="United States"/>
    <s v="Cleveland"/>
    <s v="Ohio"/>
    <n v="44105"/>
    <x v="3"/>
    <s v="TEC-PH-10002555"/>
    <x v="2"/>
    <x v="7"/>
    <s v="Nortel Meridian M5316 Digital phone"/>
    <n v="155.37"/>
    <n v="1"/>
    <x v="10"/>
    <n v="-36.253"/>
    <x v="26"/>
    <x v="1"/>
  </r>
  <r>
    <n v="2540"/>
    <s v="CA-2015-113404"/>
    <d v="2015-07-16T00:00:00"/>
    <s v="7/16/2015"/>
    <s v="Same Day"/>
    <s v="EM-13810"/>
    <s v="Eleni McCrary"/>
    <x v="1"/>
    <s v="United States"/>
    <s v="San Francisco"/>
    <s v="California"/>
    <n v="94122"/>
    <x v="1"/>
    <s v="FUR-CH-10003312"/>
    <x v="0"/>
    <x v="1"/>
    <s v="Hon 2090 ìPillow Softî Series Mid Back Swivel/Tilt Chairs"/>
    <n v="1348.704"/>
    <n v="6"/>
    <x v="2"/>
    <n v="-219.1644"/>
    <x v="38"/>
    <x v="1"/>
  </r>
  <r>
    <n v="2541"/>
    <s v="CA-2015-113404"/>
    <d v="2015-07-16T00:00:00"/>
    <s v="7/16/2015"/>
    <s v="Same Day"/>
    <s v="EM-13810"/>
    <s v="Eleni McCrary"/>
    <x v="1"/>
    <s v="United States"/>
    <s v="San Francisco"/>
    <s v="California"/>
    <n v="94122"/>
    <x v="1"/>
    <s v="FUR-CH-10004086"/>
    <x v="0"/>
    <x v="1"/>
    <s v="Hon 4070 Series Pagoda Armless Upholstered Stacking Chairs"/>
    <n v="700.15200000000004"/>
    <n v="3"/>
    <x v="2"/>
    <n v="78.767099999999999"/>
    <x v="38"/>
    <x v="1"/>
  </r>
  <r>
    <n v="2542"/>
    <s v="CA-2016-144792"/>
    <d v="2016-04-30T00:00:00"/>
    <d v="2016-04-05T00:00:00"/>
    <s v="Standard Class"/>
    <s v="KD-16615"/>
    <s v="Ken Dana"/>
    <x v="1"/>
    <s v="United States"/>
    <s v="Scottsdale"/>
    <s v="Arizona"/>
    <n v="85254"/>
    <x v="1"/>
    <s v="FUR-FU-10002759"/>
    <x v="0"/>
    <x v="5"/>
    <s v="12-1/2 Diameter Round Wall Clock"/>
    <n v="111.88800000000001"/>
    <n v="7"/>
    <x v="2"/>
    <n v="22.377600000000001"/>
    <x v="25"/>
    <x v="0"/>
  </r>
  <r>
    <n v="2543"/>
    <s v="CA-2014-164385"/>
    <d v="2014-09-26T00:00:00"/>
    <d v="2014-01-10T00:00:00"/>
    <s v="Second Class"/>
    <s v="NB-18580"/>
    <s v="Nicole Brennan"/>
    <x v="1"/>
    <s v="United States"/>
    <s v="Philadelphia"/>
    <s v="Pennsylvania"/>
    <n v="19134"/>
    <x v="3"/>
    <s v="OFF-AP-10002191"/>
    <x v="1"/>
    <x v="9"/>
    <s v="Belkin 8 Outlet SurgeMaster II Gold Surge Protector"/>
    <n v="143.952"/>
    <n v="3"/>
    <x v="2"/>
    <n v="14.395200000000001"/>
    <x v="30"/>
    <x v="2"/>
  </r>
  <r>
    <n v="2544"/>
    <s v="US-2016-114174"/>
    <d v="2016-09-08T00:00:00"/>
    <s v="9/14/2016"/>
    <s v="Standard Class"/>
    <s v="AP-10720"/>
    <s v="Anne Pryor"/>
    <x v="2"/>
    <s v="United States"/>
    <s v="Malden"/>
    <s v="Massachusetts"/>
    <n v="2148"/>
    <x v="3"/>
    <s v="FUR-BO-10003450"/>
    <x v="0"/>
    <x v="0"/>
    <s v="Bush Westfield Collection Bookcases, Dark Cherry Finish"/>
    <n v="173.94"/>
    <n v="3"/>
    <x v="0"/>
    <n v="13.9152"/>
    <x v="21"/>
    <x v="0"/>
  </r>
  <r>
    <n v="2545"/>
    <s v="US-2016-114174"/>
    <d v="2016-09-08T00:00:00"/>
    <s v="9/14/2016"/>
    <s v="Standard Class"/>
    <s v="AP-10720"/>
    <s v="Anne Pryor"/>
    <x v="2"/>
    <s v="United States"/>
    <s v="Malden"/>
    <s v="Massachusetts"/>
    <n v="2148"/>
    <x v="3"/>
    <s v="OFF-LA-10000248"/>
    <x v="1"/>
    <x v="2"/>
    <s v="Avery 52"/>
    <n v="14.76"/>
    <n v="4"/>
    <x v="0"/>
    <n v="6.9371999999999998"/>
    <x v="21"/>
    <x v="0"/>
  </r>
  <r>
    <n v="2546"/>
    <s v="CA-2017-108070"/>
    <d v="2017-04-16T00:00:00"/>
    <s v="4/20/2017"/>
    <s v="Standard Class"/>
    <s v="JE-15745"/>
    <s v="Joel Eaton"/>
    <x v="0"/>
    <s v="United States"/>
    <s v="San Jose"/>
    <s v="California"/>
    <n v="95123"/>
    <x v="1"/>
    <s v="OFF-ST-10004804"/>
    <x v="1"/>
    <x v="4"/>
    <s v="Belkin 19&quot; Vented Equipment Shelf, Black"/>
    <n v="205.92"/>
    <n v="4"/>
    <x v="0"/>
    <n v="2.0592000000000001"/>
    <x v="4"/>
    <x v="3"/>
  </r>
  <r>
    <n v="2547"/>
    <s v="CA-2017-108070"/>
    <d v="2017-04-16T00:00:00"/>
    <s v="4/20/2017"/>
    <s v="Standard Class"/>
    <s v="JE-15745"/>
    <s v="Joel Eaton"/>
    <x v="0"/>
    <s v="United States"/>
    <s v="San Jose"/>
    <s v="California"/>
    <n v="95123"/>
    <x v="1"/>
    <s v="FUR-BO-10001337"/>
    <x v="0"/>
    <x v="0"/>
    <s v="O'Sullivan Living Dimensions 2-Shelf Bookcases"/>
    <n v="102.833"/>
    <n v="1"/>
    <x v="11"/>
    <n v="-6.0490000000000004"/>
    <x v="4"/>
    <x v="3"/>
  </r>
  <r>
    <n v="2548"/>
    <s v="US-2015-128090"/>
    <d v="2015-08-16T00:00:00"/>
    <s v="8/22/2015"/>
    <s v="Standard Class"/>
    <s v="JM-15865"/>
    <s v="John Murray"/>
    <x v="0"/>
    <s v="United States"/>
    <s v="Phoenix"/>
    <s v="Arizona"/>
    <n v="85023"/>
    <x v="1"/>
    <s v="OFF-AR-10002255"/>
    <x v="1"/>
    <x v="6"/>
    <s v="Newell 346"/>
    <n v="2.3039999999999998"/>
    <n v="1"/>
    <x v="2"/>
    <n v="0.25919999999999999"/>
    <x v="37"/>
    <x v="1"/>
  </r>
  <r>
    <n v="2549"/>
    <s v="US-2015-128090"/>
    <d v="2015-08-16T00:00:00"/>
    <s v="8/22/2015"/>
    <s v="Standard Class"/>
    <s v="JM-15865"/>
    <s v="John Murray"/>
    <x v="0"/>
    <s v="United States"/>
    <s v="Phoenix"/>
    <s v="Arizona"/>
    <n v="85023"/>
    <x v="1"/>
    <s v="TEC-PH-10002624"/>
    <x v="2"/>
    <x v="7"/>
    <s v="Samsung Galaxy S4 Mini"/>
    <n v="1879.96"/>
    <n v="5"/>
    <x v="2"/>
    <n v="211.49549999999999"/>
    <x v="37"/>
    <x v="1"/>
  </r>
  <r>
    <n v="2550"/>
    <s v="US-2015-128090"/>
    <d v="2015-08-16T00:00:00"/>
    <s v="8/22/2015"/>
    <s v="Standard Class"/>
    <s v="JM-15865"/>
    <s v="John Murray"/>
    <x v="0"/>
    <s v="United States"/>
    <s v="Phoenix"/>
    <s v="Arizona"/>
    <n v="85023"/>
    <x v="1"/>
    <s v="OFF-PA-10001878"/>
    <x v="1"/>
    <x v="10"/>
    <s v="Xerox 1891"/>
    <n v="313.024"/>
    <n v="8"/>
    <x v="2"/>
    <n v="105.6456"/>
    <x v="37"/>
    <x v="1"/>
  </r>
  <r>
    <n v="2551"/>
    <s v="US-2015-128090"/>
    <d v="2015-08-16T00:00:00"/>
    <s v="8/22/2015"/>
    <s v="Standard Class"/>
    <s v="JM-15865"/>
    <s v="John Murray"/>
    <x v="0"/>
    <s v="United States"/>
    <s v="Phoenix"/>
    <s v="Arizona"/>
    <n v="85023"/>
    <x v="1"/>
    <s v="OFF-LA-10000452"/>
    <x v="1"/>
    <x v="2"/>
    <s v="Avery 488"/>
    <n v="5.04"/>
    <n v="2"/>
    <x v="2"/>
    <n v="1.764"/>
    <x v="37"/>
    <x v="1"/>
  </r>
  <r>
    <n v="2552"/>
    <s v="CA-2017-101042"/>
    <d v="2017-11-19T00:00:00"/>
    <s v="11/23/2017"/>
    <s v="Standard Class"/>
    <s v="AB-10105"/>
    <s v="Adrian Barton"/>
    <x v="0"/>
    <s v="United States"/>
    <s v="Henderson"/>
    <s v="Kentucky"/>
    <n v="42420"/>
    <x v="0"/>
    <s v="FUR-FU-10004665"/>
    <x v="0"/>
    <x v="5"/>
    <s v="3M Polarizing Task Lamp with Clamp Arm, Light Gray"/>
    <n v="821.88"/>
    <n v="6"/>
    <x v="0"/>
    <n v="213.68879999999999"/>
    <x v="23"/>
    <x v="3"/>
  </r>
  <r>
    <n v="2553"/>
    <s v="CA-2017-101042"/>
    <d v="2017-11-19T00:00:00"/>
    <s v="11/23/2017"/>
    <s v="Standard Class"/>
    <s v="AB-10105"/>
    <s v="Adrian Barton"/>
    <x v="0"/>
    <s v="United States"/>
    <s v="Henderson"/>
    <s v="Kentucky"/>
    <n v="42420"/>
    <x v="0"/>
    <s v="OFF-BI-10000088"/>
    <x v="1"/>
    <x v="8"/>
    <s v="GBC Imprintable Covers"/>
    <n v="21.96"/>
    <n v="2"/>
    <x v="0"/>
    <n v="10.760400000000001"/>
    <x v="23"/>
    <x v="3"/>
  </r>
  <r>
    <n v="2554"/>
    <s v="CA-2016-155439"/>
    <d v="2016-09-14T00:00:00"/>
    <s v="9/18/2016"/>
    <s v="Standard Class"/>
    <s v="PN-18775"/>
    <s v="Parhena Norris"/>
    <x v="2"/>
    <s v="United States"/>
    <s v="Columbia"/>
    <s v="South Carolina"/>
    <n v="29203"/>
    <x v="0"/>
    <s v="OFF-PA-10000029"/>
    <x v="1"/>
    <x v="10"/>
    <s v="Xerox 224"/>
    <n v="25.92"/>
    <n v="4"/>
    <x v="0"/>
    <n v="12.441599999999999"/>
    <x v="21"/>
    <x v="0"/>
  </r>
  <r>
    <n v="2555"/>
    <s v="CA-2016-118626"/>
    <d v="2016-08-15T00:00:00"/>
    <s v="8/20/2016"/>
    <s v="Standard Class"/>
    <s v="JC-15775"/>
    <s v="John Castell"/>
    <x v="0"/>
    <s v="United States"/>
    <s v="Tallahassee"/>
    <s v="Florida"/>
    <n v="32303"/>
    <x v="0"/>
    <s v="TEC-PH-10000369"/>
    <x v="2"/>
    <x v="7"/>
    <s v="HTC One Mini"/>
    <n v="705.54399999999998"/>
    <n v="7"/>
    <x v="2"/>
    <n v="70.554400000000001"/>
    <x v="28"/>
    <x v="0"/>
  </r>
  <r>
    <n v="2556"/>
    <s v="CA-2015-111458"/>
    <d v="2015-09-26T00:00:00"/>
    <s v="9/30/2015"/>
    <s v="Standard Class"/>
    <s v="PF-19165"/>
    <s v="Philip Fox"/>
    <x v="0"/>
    <s v="United States"/>
    <s v="New York City"/>
    <s v="New York"/>
    <n v="10035"/>
    <x v="3"/>
    <s v="TEC-AC-10001590"/>
    <x v="2"/>
    <x v="11"/>
    <s v="Dell Slim USB Multimedia Keyboard"/>
    <n v="50"/>
    <n v="2"/>
    <x v="0"/>
    <n v="12"/>
    <x v="11"/>
    <x v="1"/>
  </r>
  <r>
    <n v="2557"/>
    <s v="US-2016-126844"/>
    <d v="2016-10-08T00:00:00"/>
    <s v="10/14/2016"/>
    <s v="Standard Class"/>
    <s v="BW-11110"/>
    <s v="Bart Watters"/>
    <x v="1"/>
    <s v="United States"/>
    <s v="Houston"/>
    <s v="Texas"/>
    <n v="77070"/>
    <x v="2"/>
    <s v="FUR-FU-10004909"/>
    <x v="0"/>
    <x v="5"/>
    <s v="Contemporary Wood/Metal Frame"/>
    <n v="51.712000000000003"/>
    <n v="8"/>
    <x v="7"/>
    <n v="-32.32"/>
    <x v="32"/>
    <x v="0"/>
  </r>
  <r>
    <n v="2558"/>
    <s v="US-2015-112508"/>
    <d v="2015-03-24T00:00:00"/>
    <s v="3/30/2015"/>
    <s v="Standard Class"/>
    <s v="BP-11185"/>
    <s v="Ben Peterman"/>
    <x v="1"/>
    <s v="United States"/>
    <s v="Coral Springs"/>
    <s v="Florida"/>
    <n v="33065"/>
    <x v="0"/>
    <s v="OFF-AP-10002287"/>
    <x v="1"/>
    <x v="9"/>
    <s v="Eureka Sanitaire  Multi-Pro Heavy-Duty Upright, Disposable Bags"/>
    <n v="6.992"/>
    <n v="2"/>
    <x v="2"/>
    <n v="0.52439999999999998"/>
    <x v="29"/>
    <x v="1"/>
  </r>
  <r>
    <n v="2559"/>
    <s v="CA-2015-147788"/>
    <d v="2015-05-31T00:00:00"/>
    <d v="2015-04-06T00:00:00"/>
    <s v="Standard Class"/>
    <s v="TM-21010"/>
    <s v="Tamara Manning"/>
    <x v="0"/>
    <s v="United States"/>
    <s v="Orem"/>
    <s v="Utah"/>
    <n v="84057"/>
    <x v="1"/>
    <s v="FUR-BO-10004357"/>
    <x v="0"/>
    <x v="0"/>
    <s v="O'Sullivan Living Dimensions 3-Shelf Bookcases"/>
    <n v="1406.86"/>
    <n v="7"/>
    <x v="0"/>
    <n v="140.68600000000001"/>
    <x v="33"/>
    <x v="1"/>
  </r>
  <r>
    <n v="2560"/>
    <s v="CA-2015-147788"/>
    <d v="2015-05-31T00:00:00"/>
    <d v="2015-04-06T00:00:00"/>
    <s v="Standard Class"/>
    <s v="TM-21010"/>
    <s v="Tamara Manning"/>
    <x v="0"/>
    <s v="United States"/>
    <s v="Orem"/>
    <s v="Utah"/>
    <n v="84057"/>
    <x v="1"/>
    <s v="OFF-LA-10003766"/>
    <x v="1"/>
    <x v="2"/>
    <s v="Self-Adhesive Removable Labels"/>
    <n v="15.75"/>
    <n v="5"/>
    <x v="0"/>
    <n v="7.56"/>
    <x v="33"/>
    <x v="1"/>
  </r>
  <r>
    <n v="2561"/>
    <s v="CA-2015-147788"/>
    <d v="2015-05-31T00:00:00"/>
    <d v="2015-04-06T00:00:00"/>
    <s v="Standard Class"/>
    <s v="TM-21010"/>
    <s v="Tamara Manning"/>
    <x v="0"/>
    <s v="United States"/>
    <s v="Orem"/>
    <s v="Utah"/>
    <n v="84057"/>
    <x v="1"/>
    <s v="OFF-ST-10000046"/>
    <x v="1"/>
    <x v="4"/>
    <s v="Fellowes Super Stor/Drawer Files"/>
    <n v="323.10000000000002"/>
    <n v="2"/>
    <x v="0"/>
    <n v="61.389000000000003"/>
    <x v="33"/>
    <x v="1"/>
  </r>
  <r>
    <n v="2562"/>
    <s v="CA-2015-144288"/>
    <d v="2015-12-25T00:00:00"/>
    <s v="12/31/2015"/>
    <s v="Standard Class"/>
    <s v="MB-17305"/>
    <s v="Maria Bertelson"/>
    <x v="0"/>
    <s v="United States"/>
    <s v="Nashville"/>
    <s v="Tennessee"/>
    <n v="37211"/>
    <x v="0"/>
    <s v="OFF-LA-10003190"/>
    <x v="1"/>
    <x v="2"/>
    <s v="Avery 474"/>
    <n v="9.2159999999999993"/>
    <n v="4"/>
    <x v="2"/>
    <n v="3.3408000000000002"/>
    <x v="14"/>
    <x v="1"/>
  </r>
  <r>
    <n v="2563"/>
    <s v="CA-2015-144288"/>
    <d v="2015-12-25T00:00:00"/>
    <s v="12/31/2015"/>
    <s v="Standard Class"/>
    <s v="MB-17305"/>
    <s v="Maria Bertelson"/>
    <x v="0"/>
    <s v="United States"/>
    <s v="Nashville"/>
    <s v="Tennessee"/>
    <n v="37211"/>
    <x v="0"/>
    <s v="OFF-PA-10002787"/>
    <x v="1"/>
    <x v="10"/>
    <s v="Xerox 227"/>
    <n v="10.368"/>
    <n v="2"/>
    <x v="2"/>
    <n v="3.6288"/>
    <x v="14"/>
    <x v="1"/>
  </r>
  <r>
    <n v="2564"/>
    <s v="CA-2015-110632"/>
    <d v="2015-03-17T00:00:00"/>
    <s v="3/22/2015"/>
    <s v="Second Class"/>
    <s v="HR-14830"/>
    <s v="Harold Ryan"/>
    <x v="1"/>
    <s v="United States"/>
    <s v="New York City"/>
    <s v="New York"/>
    <n v="10009"/>
    <x v="3"/>
    <s v="TEC-AC-10000387"/>
    <x v="2"/>
    <x v="11"/>
    <s v="KeyTronic†KT800P2 -†Keyboard†- Black"/>
    <n v="15.02"/>
    <n v="1"/>
    <x v="0"/>
    <n v="2.7035999999999998"/>
    <x v="29"/>
    <x v="1"/>
  </r>
  <r>
    <n v="2565"/>
    <s v="CA-2015-110632"/>
    <d v="2015-03-17T00:00:00"/>
    <s v="3/22/2015"/>
    <s v="Second Class"/>
    <s v="HR-14830"/>
    <s v="Harold Ryan"/>
    <x v="1"/>
    <s v="United States"/>
    <s v="New York City"/>
    <s v="New York"/>
    <n v="10009"/>
    <x v="3"/>
    <s v="OFF-ST-10001291"/>
    <x v="1"/>
    <x v="4"/>
    <s v="Tenex Personal Self-Stacking Standard File Box, Black/Gray"/>
    <n v="33.82"/>
    <n v="2"/>
    <x v="0"/>
    <n v="9.1313999999999993"/>
    <x v="29"/>
    <x v="1"/>
  </r>
  <r>
    <n v="2566"/>
    <s v="CA-2017-109589"/>
    <d v="2017-12-21T00:00:00"/>
    <s v="12/24/2017"/>
    <s v="First Class"/>
    <s v="BD-11635"/>
    <s v="Brian Derr"/>
    <x v="0"/>
    <s v="United States"/>
    <s v="Bowling Green"/>
    <s v="Kentucky"/>
    <n v="42104"/>
    <x v="0"/>
    <s v="TEC-AC-10003116"/>
    <x v="2"/>
    <x v="11"/>
    <s v="Memorex Froggy Flash Drive 8 GB"/>
    <n v="71"/>
    <n v="4"/>
    <x v="0"/>
    <n v="27.69"/>
    <x v="22"/>
    <x v="3"/>
  </r>
  <r>
    <n v="2567"/>
    <s v="CA-2017-123967"/>
    <d v="2017-11-01T00:00:00"/>
    <d v="2017-03-11T00:00:00"/>
    <s v="Second Class"/>
    <s v="SF-20200"/>
    <s v="Sarah Foster"/>
    <x v="0"/>
    <s v="United States"/>
    <s v="Bellingham"/>
    <s v="Washington"/>
    <n v="98226"/>
    <x v="1"/>
    <s v="OFF-BI-10001308"/>
    <x v="1"/>
    <x v="8"/>
    <s v="GBC Standard Plastic Binding Systems' Combs"/>
    <n v="25.12"/>
    <n v="5"/>
    <x v="2"/>
    <n v="7.85"/>
    <x v="23"/>
    <x v="3"/>
  </r>
  <r>
    <n v="2568"/>
    <s v="CA-2017-123967"/>
    <d v="2017-11-01T00:00:00"/>
    <d v="2017-03-11T00:00:00"/>
    <s v="Second Class"/>
    <s v="SF-20200"/>
    <s v="Sarah Foster"/>
    <x v="0"/>
    <s v="United States"/>
    <s v="Bellingham"/>
    <s v="Washington"/>
    <n v="98226"/>
    <x v="1"/>
    <s v="FUR-TA-10003954"/>
    <x v="0"/>
    <x v="3"/>
    <s v="Hon 94000 Series Round Tables"/>
    <n v="2665.62"/>
    <n v="9"/>
    <x v="0"/>
    <n v="239.9058"/>
    <x v="23"/>
    <x v="3"/>
  </r>
  <r>
    <n v="2569"/>
    <s v="CA-2017-148929"/>
    <d v="2017-09-07T00:00:00"/>
    <d v="2017-11-09T00:00:00"/>
    <s v="Standard Class"/>
    <s v="SP-20620"/>
    <s v="Stefania Perrino"/>
    <x v="1"/>
    <s v="United States"/>
    <s v="New York City"/>
    <s v="New York"/>
    <n v="10011"/>
    <x v="3"/>
    <s v="OFF-ST-10003282"/>
    <x v="1"/>
    <x v="4"/>
    <s v="Advantus 10-Drawer Portable Organizer, Chrome Metal Frame, Smoke Drawers"/>
    <n v="478.08"/>
    <n v="8"/>
    <x v="0"/>
    <n v="133.86240000000001"/>
    <x v="15"/>
    <x v="3"/>
  </r>
  <r>
    <n v="2570"/>
    <s v="CA-2017-134404"/>
    <d v="2017-12-27T00:00:00"/>
    <s v="12/27/2017"/>
    <s v="Same Day"/>
    <s v="DR-12880"/>
    <s v="Dan Reichenbach"/>
    <x v="1"/>
    <s v="United States"/>
    <s v="Newark"/>
    <s v="Ohio"/>
    <n v="43055"/>
    <x v="3"/>
    <s v="TEC-PH-10000576"/>
    <x v="2"/>
    <x v="7"/>
    <s v="AT&amp;T 1080 Corded phone"/>
    <n v="164.38800000000001"/>
    <n v="2"/>
    <x v="10"/>
    <n v="-35.617400000000004"/>
    <x v="22"/>
    <x v="3"/>
  </r>
  <r>
    <n v="2571"/>
    <s v="CA-2017-134404"/>
    <d v="2017-12-27T00:00:00"/>
    <s v="12/27/2017"/>
    <s v="Same Day"/>
    <s v="DR-12880"/>
    <s v="Dan Reichenbach"/>
    <x v="1"/>
    <s v="United States"/>
    <s v="Newark"/>
    <s v="Ohio"/>
    <n v="43055"/>
    <x v="3"/>
    <s v="OFF-AR-10004441"/>
    <x v="1"/>
    <x v="6"/>
    <s v="BIC Brite Liner Highlighters"/>
    <n v="13.247999999999999"/>
    <n v="4"/>
    <x v="2"/>
    <n v="3.6432000000000002"/>
    <x v="22"/>
    <x v="3"/>
  </r>
  <r>
    <n v="2572"/>
    <s v="CA-2017-109778"/>
    <d v="2017-07-16T00:00:00"/>
    <s v="7/21/2017"/>
    <s v="Standard Class"/>
    <s v="VM-21685"/>
    <s v="Valerie Mitchum"/>
    <x v="2"/>
    <s v="United States"/>
    <s v="Woodstock"/>
    <s v="Illinois"/>
    <n v="60098"/>
    <x v="2"/>
    <s v="OFF-AR-10003759"/>
    <x v="1"/>
    <x v="6"/>
    <s v="Crayola Anti Dust Chalk, 12/Pack"/>
    <n v="2.9119999999999999"/>
    <n v="2"/>
    <x v="2"/>
    <n v="0.91"/>
    <x v="10"/>
    <x v="3"/>
  </r>
  <r>
    <n v="2573"/>
    <s v="CA-2016-155845"/>
    <d v="2016-08-12T00:00:00"/>
    <s v="8/15/2016"/>
    <s v="Second Class"/>
    <s v="CM-12235"/>
    <s v="Chris McAfee"/>
    <x v="0"/>
    <s v="United States"/>
    <s v="Carrollton"/>
    <s v="Texas"/>
    <n v="75007"/>
    <x v="2"/>
    <s v="TEC-AC-10004145"/>
    <x v="2"/>
    <x v="11"/>
    <s v="Logitech diNovo Edge Keyboard"/>
    <n v="1399.944"/>
    <n v="7"/>
    <x v="2"/>
    <n v="52.497900000000001"/>
    <x v="28"/>
    <x v="0"/>
  </r>
  <r>
    <n v="2574"/>
    <s v="CA-2017-145128"/>
    <d v="2017-07-09T00:00:00"/>
    <s v="7/14/2017"/>
    <s v="Standard Class"/>
    <s v="SM-20320"/>
    <s v="Sean Miller"/>
    <x v="2"/>
    <s v="United States"/>
    <s v="Lafayette"/>
    <s v="Indiana"/>
    <n v="47905"/>
    <x v="2"/>
    <s v="FUR-FU-10000293"/>
    <x v="0"/>
    <x v="5"/>
    <s v="Eldon Antistatic Chair Mats for Low to Medium Pile Carpets"/>
    <n v="526.45000000000005"/>
    <n v="5"/>
    <x v="0"/>
    <n v="31.587"/>
    <x v="10"/>
    <x v="3"/>
  </r>
  <r>
    <n v="2575"/>
    <s v="CA-2014-129091"/>
    <d v="2014-11-22T00:00:00"/>
    <s v="11/27/2014"/>
    <s v="Standard Class"/>
    <s v="RA-19885"/>
    <s v="Ruben Ausman"/>
    <x v="1"/>
    <s v="United States"/>
    <s v="Columbus"/>
    <s v="Georgia"/>
    <n v="31907"/>
    <x v="0"/>
    <s v="OFF-EN-10004955"/>
    <x v="1"/>
    <x v="12"/>
    <s v="Fashion Color Clasp Envelopes"/>
    <n v="16.23"/>
    <n v="3"/>
    <x v="0"/>
    <n v="7.9527000000000001"/>
    <x v="7"/>
    <x v="2"/>
  </r>
  <r>
    <n v="2576"/>
    <s v="CA-2014-129091"/>
    <d v="2014-11-22T00:00:00"/>
    <s v="11/27/2014"/>
    <s v="Standard Class"/>
    <s v="RA-19885"/>
    <s v="Ruben Ausman"/>
    <x v="1"/>
    <s v="United States"/>
    <s v="Columbus"/>
    <s v="Georgia"/>
    <n v="31907"/>
    <x v="0"/>
    <s v="OFF-BI-10001071"/>
    <x v="1"/>
    <x v="8"/>
    <s v="GBC ProClick Punch Binding System"/>
    <n v="319.89999999999998"/>
    <n v="5"/>
    <x v="0"/>
    <n v="156.751"/>
    <x v="7"/>
    <x v="2"/>
  </r>
  <r>
    <n v="2577"/>
    <s v="CA-2014-129091"/>
    <d v="2014-11-22T00:00:00"/>
    <s v="11/27/2014"/>
    <s v="Standard Class"/>
    <s v="RA-19885"/>
    <s v="Ruben Ausman"/>
    <x v="1"/>
    <s v="United States"/>
    <s v="Columbus"/>
    <s v="Georgia"/>
    <n v="31907"/>
    <x v="0"/>
    <s v="OFF-EN-10001990"/>
    <x v="1"/>
    <x v="12"/>
    <s v="Staple envelope"/>
    <n v="11.36"/>
    <n v="2"/>
    <x v="0"/>
    <n v="5.3391999999999999"/>
    <x v="7"/>
    <x v="2"/>
  </r>
  <r>
    <n v="2578"/>
    <s v="CA-2014-129091"/>
    <d v="2014-11-22T00:00:00"/>
    <s v="11/27/2014"/>
    <s v="Standard Class"/>
    <s v="RA-19885"/>
    <s v="Ruben Ausman"/>
    <x v="1"/>
    <s v="United States"/>
    <s v="Columbus"/>
    <s v="Georgia"/>
    <n v="31907"/>
    <x v="0"/>
    <s v="OFF-AP-10002734"/>
    <x v="1"/>
    <x v="9"/>
    <s v="Holmes Harmony HEPA Air Purifier for 17 x 20 Room"/>
    <n v="675.12"/>
    <n v="3"/>
    <x v="0"/>
    <n v="290.30160000000001"/>
    <x v="7"/>
    <x v="2"/>
  </r>
  <r>
    <n v="2579"/>
    <s v="US-2014-155502"/>
    <d v="2014-01-26T00:00:00"/>
    <s v="1/31/2014"/>
    <s v="Standard Class"/>
    <s v="SD-20485"/>
    <s v="Shirley Daniels"/>
    <x v="2"/>
    <s v="United States"/>
    <s v="Alexandria"/>
    <s v="Virginia"/>
    <n v="22304"/>
    <x v="0"/>
    <s v="FUR-FU-10004587"/>
    <x v="0"/>
    <x v="5"/>
    <s v="GE General Use Halogen Bulbs, 100 Watts, 1 Bulb per Pack"/>
    <n v="62.82"/>
    <n v="3"/>
    <x v="0"/>
    <n v="30.7818"/>
    <x v="46"/>
    <x v="2"/>
  </r>
  <r>
    <n v="2580"/>
    <s v="US-2014-155502"/>
    <d v="2014-01-26T00:00:00"/>
    <s v="1/31/2014"/>
    <s v="Standard Class"/>
    <s v="SD-20485"/>
    <s v="Shirley Daniels"/>
    <x v="2"/>
    <s v="United States"/>
    <s v="Alexandria"/>
    <s v="Virginia"/>
    <n v="22304"/>
    <x v="0"/>
    <s v="OFF-ST-10004337"/>
    <x v="1"/>
    <x v="4"/>
    <s v="SAFCO Commercial Wire Shelving, 72h"/>
    <n v="489.92"/>
    <n v="8"/>
    <x v="0"/>
    <n v="0"/>
    <x v="46"/>
    <x v="2"/>
  </r>
  <r>
    <n v="2581"/>
    <s v="US-2014-155502"/>
    <d v="2014-01-26T00:00:00"/>
    <s v="1/31/2014"/>
    <s v="Standard Class"/>
    <s v="SD-20485"/>
    <s v="Shirley Daniels"/>
    <x v="2"/>
    <s v="United States"/>
    <s v="Alexandria"/>
    <s v="Virginia"/>
    <n v="22304"/>
    <x v="0"/>
    <s v="OFF-PA-10003072"/>
    <x v="1"/>
    <x v="10"/>
    <s v="Eureka Recycled Copy Paper 8 1/2&quot; x 11&quot;, Ream"/>
    <n v="19.440000000000001"/>
    <n v="3"/>
    <x v="0"/>
    <n v="9.3312000000000008"/>
    <x v="46"/>
    <x v="2"/>
  </r>
  <r>
    <n v="2582"/>
    <s v="US-2014-155502"/>
    <d v="2014-01-26T00:00:00"/>
    <s v="1/31/2014"/>
    <s v="Standard Class"/>
    <s v="SD-20485"/>
    <s v="Shirley Daniels"/>
    <x v="2"/>
    <s v="United States"/>
    <s v="Alexandria"/>
    <s v="Virginia"/>
    <n v="22304"/>
    <x v="0"/>
    <s v="OFF-PA-10000380"/>
    <x v="1"/>
    <x v="10"/>
    <s v="REDIFORM Incoming/Outgoing Call Register, 11&quot; X 8 1/2&quot;, 100 Messages"/>
    <n v="16.68"/>
    <n v="2"/>
    <x v="0"/>
    <n v="8.34"/>
    <x v="46"/>
    <x v="2"/>
  </r>
  <r>
    <n v="2583"/>
    <s v="US-2014-155502"/>
    <d v="2014-01-26T00:00:00"/>
    <s v="1/31/2014"/>
    <s v="Standard Class"/>
    <s v="SD-20485"/>
    <s v="Shirley Daniels"/>
    <x v="2"/>
    <s v="United States"/>
    <s v="Alexandria"/>
    <s v="Virginia"/>
    <n v="22304"/>
    <x v="0"/>
    <s v="TEC-PH-10004833"/>
    <x v="2"/>
    <x v="7"/>
    <s v="Macally Suction Cup Mount"/>
    <n v="155.35"/>
    <n v="13"/>
    <x v="0"/>
    <n v="0"/>
    <x v="46"/>
    <x v="2"/>
  </r>
  <r>
    <n v="2584"/>
    <s v="US-2014-155502"/>
    <d v="2014-01-26T00:00:00"/>
    <s v="1/31/2014"/>
    <s v="Standard Class"/>
    <s v="SD-20485"/>
    <s v="Shirley Daniels"/>
    <x v="2"/>
    <s v="United States"/>
    <s v="Alexandria"/>
    <s v="Virginia"/>
    <n v="22304"/>
    <x v="0"/>
    <s v="FUR-FU-10001847"/>
    <x v="0"/>
    <x v="5"/>
    <s v="Eldon Image Series Black Desk Accessories"/>
    <n v="12.42"/>
    <n v="3"/>
    <x v="0"/>
    <n v="4.4711999999999996"/>
    <x v="46"/>
    <x v="2"/>
  </r>
  <r>
    <n v="2585"/>
    <s v="US-2014-155502"/>
    <d v="2014-01-26T00:00:00"/>
    <s v="1/31/2014"/>
    <s v="Standard Class"/>
    <s v="SD-20485"/>
    <s v="Shirley Daniels"/>
    <x v="2"/>
    <s v="United States"/>
    <s v="Alexandria"/>
    <s v="Virginia"/>
    <n v="22304"/>
    <x v="0"/>
    <s v="TEC-PH-10002103"/>
    <x v="2"/>
    <x v="7"/>
    <s v="Jabra SPEAK 410"/>
    <n v="187.98"/>
    <n v="2"/>
    <x v="0"/>
    <n v="52.634399999999999"/>
    <x v="46"/>
    <x v="2"/>
  </r>
  <r>
    <n v="2586"/>
    <s v="CA-2015-121041"/>
    <d v="2015-11-03T00:00:00"/>
    <d v="2015-10-11T00:00:00"/>
    <s v="Standard Class"/>
    <s v="CS-12250"/>
    <s v="Chris Selesnick"/>
    <x v="1"/>
    <s v="United States"/>
    <s v="Haltom City"/>
    <s v="Texas"/>
    <n v="76117"/>
    <x v="2"/>
    <s v="OFF-EN-10001137"/>
    <x v="1"/>
    <x v="12"/>
    <s v="#10 Gummed Flap White Envelopes, 100/Box"/>
    <n v="6.6079999999999997"/>
    <n v="2"/>
    <x v="2"/>
    <n v="2.1476000000000002"/>
    <x v="6"/>
    <x v="1"/>
  </r>
  <r>
    <n v="2587"/>
    <s v="CA-2017-131695"/>
    <d v="2017-06-30T00:00:00"/>
    <d v="2017-06-07T00:00:00"/>
    <s v="Standard Class"/>
    <s v="RA-19285"/>
    <s v="Ralph Arnett"/>
    <x v="0"/>
    <s v="United States"/>
    <s v="New York City"/>
    <s v="New York"/>
    <n v="10024"/>
    <x v="3"/>
    <s v="OFF-ST-10001476"/>
    <x v="1"/>
    <x v="4"/>
    <s v="Steel Personal Filing/Posting Tote"/>
    <n v="248.57"/>
    <n v="7"/>
    <x v="0"/>
    <n v="67.113900000000001"/>
    <x v="27"/>
    <x v="3"/>
  </r>
  <r>
    <n v="2588"/>
    <s v="CA-2017-131695"/>
    <d v="2017-06-30T00:00:00"/>
    <d v="2017-06-07T00:00:00"/>
    <s v="Standard Class"/>
    <s v="RA-19285"/>
    <s v="Ralph Arnett"/>
    <x v="0"/>
    <s v="United States"/>
    <s v="New York City"/>
    <s v="New York"/>
    <n v="10024"/>
    <x v="3"/>
    <s v="FUR-FU-10002045"/>
    <x v="0"/>
    <x v="5"/>
    <s v="Executive Impressions 14&quot;"/>
    <n v="22.23"/>
    <n v="1"/>
    <x v="0"/>
    <n v="9.7812000000000001"/>
    <x v="27"/>
    <x v="3"/>
  </r>
  <r>
    <n v="2589"/>
    <s v="CA-2016-137729"/>
    <d v="2016-05-05T00:00:00"/>
    <d v="2016-09-05T00:00:00"/>
    <s v="Standard Class"/>
    <s v="BF-11005"/>
    <s v="Barry Franz"/>
    <x v="2"/>
    <s v="United States"/>
    <s v="Los Angeles"/>
    <s v="California"/>
    <n v="90004"/>
    <x v="1"/>
    <s v="OFF-ST-10001505"/>
    <x v="1"/>
    <x v="4"/>
    <s v="Perma STOR-ALL Hanging File Box, 13 1/8&quot;W x 12 1/4&quot;D x 10 1/2&quot;H"/>
    <n v="5.98"/>
    <n v="1"/>
    <x v="0"/>
    <n v="1.0165999999999999"/>
    <x v="35"/>
    <x v="0"/>
  </r>
  <r>
    <n v="2590"/>
    <s v="CA-2016-137729"/>
    <d v="2016-05-05T00:00:00"/>
    <d v="2016-09-05T00:00:00"/>
    <s v="Standard Class"/>
    <s v="BF-11005"/>
    <s v="Barry Franz"/>
    <x v="2"/>
    <s v="United States"/>
    <s v="Los Angeles"/>
    <s v="California"/>
    <n v="90004"/>
    <x v="1"/>
    <s v="TEC-PH-10001433"/>
    <x v="2"/>
    <x v="7"/>
    <s v="Cisco Small Business SPA 502G VoIP phone"/>
    <n v="246.16800000000001"/>
    <n v="3"/>
    <x v="2"/>
    <n v="21.5397"/>
    <x v="35"/>
    <x v="0"/>
  </r>
  <r>
    <n v="2591"/>
    <s v="US-2016-115455"/>
    <d v="2016-09-08T00:00:00"/>
    <s v="9/14/2016"/>
    <s v="Standard Class"/>
    <s v="SE-20110"/>
    <s v="Sanjit Engle"/>
    <x v="0"/>
    <s v="United States"/>
    <s v="Wheeling"/>
    <s v="Illinois"/>
    <n v="60090"/>
    <x v="2"/>
    <s v="FUR-FU-10004671"/>
    <x v="0"/>
    <x v="5"/>
    <s v="Executive Impressions 12&quot; Wall Clock"/>
    <n v="14.135999999999999"/>
    <n v="2"/>
    <x v="7"/>
    <n v="-7.7747999999999999"/>
    <x v="21"/>
    <x v="0"/>
  </r>
  <r>
    <n v="2592"/>
    <s v="US-2016-115455"/>
    <d v="2016-09-08T00:00:00"/>
    <s v="9/14/2016"/>
    <s v="Standard Class"/>
    <s v="SE-20110"/>
    <s v="Sanjit Engle"/>
    <x v="0"/>
    <s v="United States"/>
    <s v="Wheeling"/>
    <s v="Illinois"/>
    <n v="60090"/>
    <x v="2"/>
    <s v="FUR-TA-10003569"/>
    <x v="0"/>
    <x v="3"/>
    <s v="Bretford CR8500 Series Meeting Room Furniture"/>
    <n v="601.47"/>
    <n v="3"/>
    <x v="5"/>
    <n v="-300.73500000000001"/>
    <x v="21"/>
    <x v="0"/>
  </r>
  <r>
    <n v="2593"/>
    <s v="CA-2017-128300"/>
    <d v="2017-11-24T00:00:00"/>
    <s v="11/26/2017"/>
    <s v="Second Class"/>
    <s v="RS-19765"/>
    <s v="Roland Schwarz"/>
    <x v="1"/>
    <s v="United States"/>
    <s v="Summerville"/>
    <s v="South Carolina"/>
    <n v="29483"/>
    <x v="0"/>
    <s v="TEC-PH-10002807"/>
    <x v="2"/>
    <x v="7"/>
    <s v="Motorla HX550 Universal Bluetooth Headset"/>
    <n v="79.099999999999994"/>
    <n v="2"/>
    <x v="0"/>
    <n v="39.549999999999997"/>
    <x v="23"/>
    <x v="3"/>
  </r>
  <r>
    <n v="2594"/>
    <s v="CA-2017-128300"/>
    <d v="2017-11-24T00:00:00"/>
    <s v="11/26/2017"/>
    <s v="Second Class"/>
    <s v="RS-19765"/>
    <s v="Roland Schwarz"/>
    <x v="1"/>
    <s v="United States"/>
    <s v="Summerville"/>
    <s v="South Carolina"/>
    <n v="29483"/>
    <x v="0"/>
    <s v="OFF-BI-10001597"/>
    <x v="1"/>
    <x v="8"/>
    <s v="Wilson Jones Ledger-Size, Piano-Hinge Binder, 2&quot;, Blue"/>
    <n v="327.84"/>
    <n v="8"/>
    <x v="0"/>
    <n v="157.36320000000001"/>
    <x v="23"/>
    <x v="3"/>
  </r>
  <r>
    <n v="2595"/>
    <s v="CA-2017-149048"/>
    <d v="2017-05-13T00:00:00"/>
    <s v="5/17/2017"/>
    <s v="Standard Class"/>
    <s v="BM-11650"/>
    <s v="Brian Moss"/>
    <x v="1"/>
    <s v="United States"/>
    <s v="Columbus"/>
    <s v="Indiana"/>
    <n v="47201"/>
    <x v="2"/>
    <s v="OFF-EN-10003296"/>
    <x v="1"/>
    <x v="12"/>
    <s v="Tyvek Side-Opening Peel &amp; Seel Expanding Envelopes"/>
    <n v="180.96"/>
    <n v="2"/>
    <x v="0"/>
    <n v="81.432000000000002"/>
    <x v="24"/>
    <x v="3"/>
  </r>
  <r>
    <n v="2596"/>
    <s v="CA-2017-149048"/>
    <d v="2017-05-13T00:00:00"/>
    <s v="5/17/2017"/>
    <s v="Standard Class"/>
    <s v="BM-11650"/>
    <s v="Brian Moss"/>
    <x v="1"/>
    <s v="United States"/>
    <s v="Columbus"/>
    <s v="Indiana"/>
    <n v="47201"/>
    <x v="2"/>
    <s v="OFF-BI-10004632"/>
    <x v="1"/>
    <x v="8"/>
    <s v="Ibico Hi-Tech Manual Binding System"/>
    <n v="914.97"/>
    <n v="3"/>
    <x v="0"/>
    <n v="411.73649999999998"/>
    <x v="24"/>
    <x v="3"/>
  </r>
  <r>
    <n v="2597"/>
    <s v="CA-2017-149048"/>
    <d v="2017-05-13T00:00:00"/>
    <s v="5/17/2017"/>
    <s v="Standard Class"/>
    <s v="BM-11650"/>
    <s v="Brian Moss"/>
    <x v="1"/>
    <s v="United States"/>
    <s v="Columbus"/>
    <s v="Indiana"/>
    <n v="47201"/>
    <x v="2"/>
    <s v="TEC-PH-10002310"/>
    <x v="2"/>
    <x v="7"/>
    <s v="Plantronics Calisto P620-M USB Wireless Speakerphone System"/>
    <n v="587.97"/>
    <n v="3"/>
    <x v="0"/>
    <n v="158.75190000000001"/>
    <x v="24"/>
    <x v="3"/>
  </r>
  <r>
    <n v="2598"/>
    <s v="CA-2017-149048"/>
    <d v="2017-05-13T00:00:00"/>
    <s v="5/17/2017"/>
    <s v="Standard Class"/>
    <s v="BM-11650"/>
    <s v="Brian Moss"/>
    <x v="1"/>
    <s v="United States"/>
    <s v="Columbus"/>
    <s v="Indiana"/>
    <n v="47201"/>
    <x v="2"/>
    <s v="OFF-ST-10000078"/>
    <x v="1"/>
    <x v="4"/>
    <s v="Tennsco 6- and 18-Compartment Lockers"/>
    <n v="530.34"/>
    <n v="2"/>
    <x v="0"/>
    <n v="95.461200000000005"/>
    <x v="24"/>
    <x v="3"/>
  </r>
  <r>
    <n v="2599"/>
    <s v="CA-2017-149048"/>
    <d v="2017-05-13T00:00:00"/>
    <s v="5/17/2017"/>
    <s v="Standard Class"/>
    <s v="BM-11650"/>
    <s v="Brian Moss"/>
    <x v="1"/>
    <s v="United States"/>
    <s v="Columbus"/>
    <s v="Indiana"/>
    <n v="47201"/>
    <x v="2"/>
    <s v="OFF-PA-10001752"/>
    <x v="1"/>
    <x v="10"/>
    <s v="Hammermill CopyPlus Copy Paper (20Lb. and 84 Bright)"/>
    <n v="14.94"/>
    <n v="3"/>
    <x v="0"/>
    <n v="7.3205999999999998"/>
    <x v="24"/>
    <x v="3"/>
  </r>
  <r>
    <n v="2600"/>
    <s v="CA-2017-108553"/>
    <d v="2017-04-23T00:00:00"/>
    <s v="4/29/2017"/>
    <s v="Standard Class"/>
    <s v="SK-19990"/>
    <s v="Sally Knutson"/>
    <x v="0"/>
    <s v="United States"/>
    <s v="New York City"/>
    <s v="New York"/>
    <n v="10024"/>
    <x v="3"/>
    <s v="OFF-AP-10000026"/>
    <x v="1"/>
    <x v="9"/>
    <s v="Tripp Lite Isotel 6 Outlet Surge Protector with Fax/Modem Protection"/>
    <n v="121.94"/>
    <n v="2"/>
    <x v="0"/>
    <n v="35.3626"/>
    <x v="4"/>
    <x v="3"/>
  </r>
  <r>
    <n v="2601"/>
    <s v="CA-2017-108553"/>
    <d v="2017-04-23T00:00:00"/>
    <s v="4/29/2017"/>
    <s v="Standard Class"/>
    <s v="SK-19990"/>
    <s v="Sally Knutson"/>
    <x v="0"/>
    <s v="United States"/>
    <s v="New York City"/>
    <s v="New York"/>
    <n v="10024"/>
    <x v="3"/>
    <s v="OFF-SU-10002573"/>
    <x v="1"/>
    <x v="14"/>
    <s v="Acme 10&quot; Easy Grip Assistive Scissors"/>
    <n v="122.71"/>
    <n v="7"/>
    <x v="0"/>
    <n v="36.813000000000002"/>
    <x v="4"/>
    <x v="3"/>
  </r>
  <r>
    <n v="2602"/>
    <s v="CA-2016-165848"/>
    <d v="2016-06-04T00:00:00"/>
    <d v="2016-04-06T00:00:00"/>
    <s v="Same Day"/>
    <s v="EN-13780"/>
    <s v="Edward Nazzal"/>
    <x v="0"/>
    <s v="United States"/>
    <s v="New York City"/>
    <s v="New York"/>
    <n v="10035"/>
    <x v="3"/>
    <s v="OFF-PA-10000349"/>
    <x v="1"/>
    <x v="10"/>
    <s v="Easy-staple paper"/>
    <n v="14.94"/>
    <n v="3"/>
    <x v="0"/>
    <n v="7.0217999999999998"/>
    <x v="1"/>
    <x v="0"/>
  </r>
  <r>
    <n v="2603"/>
    <s v="CA-2016-165848"/>
    <d v="2016-06-04T00:00:00"/>
    <d v="2016-04-06T00:00:00"/>
    <s v="Same Day"/>
    <s v="EN-13780"/>
    <s v="Edward Nazzal"/>
    <x v="0"/>
    <s v="United States"/>
    <s v="New York City"/>
    <s v="New York"/>
    <n v="10035"/>
    <x v="3"/>
    <s v="TEC-MA-10003356"/>
    <x v="2"/>
    <x v="15"/>
    <s v="Panasonic KX MC6040 Color Laser Multifunction Printer"/>
    <n v="1349.85"/>
    <n v="3"/>
    <x v="0"/>
    <n v="364.45949999999999"/>
    <x v="1"/>
    <x v="0"/>
  </r>
  <r>
    <n v="2604"/>
    <s v="CA-2016-165848"/>
    <d v="2016-06-04T00:00:00"/>
    <d v="2016-04-06T00:00:00"/>
    <s v="Same Day"/>
    <s v="EN-13780"/>
    <s v="Edward Nazzal"/>
    <x v="0"/>
    <s v="United States"/>
    <s v="New York City"/>
    <s v="New York"/>
    <n v="10035"/>
    <x v="3"/>
    <s v="FUR-BO-10000362"/>
    <x v="0"/>
    <x v="0"/>
    <s v="Sauder Inglewood Library Bookcases"/>
    <n v="136.78399999999999"/>
    <n v="1"/>
    <x v="2"/>
    <n v="5.1294000000000004"/>
    <x v="1"/>
    <x v="0"/>
  </r>
  <r>
    <n v="2605"/>
    <s v="CA-2016-165848"/>
    <d v="2016-06-04T00:00:00"/>
    <d v="2016-04-06T00:00:00"/>
    <s v="Same Day"/>
    <s v="EN-13780"/>
    <s v="Edward Nazzal"/>
    <x v="0"/>
    <s v="United States"/>
    <s v="New York City"/>
    <s v="New York"/>
    <n v="10035"/>
    <x v="3"/>
    <s v="FUR-FU-10003878"/>
    <x v="0"/>
    <x v="5"/>
    <s v="Linden 10&quot; Round Wall Clock, Black"/>
    <n v="61.12"/>
    <n v="4"/>
    <x v="0"/>
    <n v="20.780799999999999"/>
    <x v="1"/>
    <x v="0"/>
  </r>
  <r>
    <n v="2606"/>
    <s v="CA-2014-112718"/>
    <d v="2014-12-16T00:00:00"/>
    <s v="12/21/2014"/>
    <s v="Standard Class"/>
    <s v="KN-16450"/>
    <s v="Kean Nguyen"/>
    <x v="1"/>
    <s v="United States"/>
    <s v="Jacksonville"/>
    <s v="Florida"/>
    <n v="32216"/>
    <x v="0"/>
    <s v="OFF-BI-10000591"/>
    <x v="1"/>
    <x v="8"/>
    <s v="Avery Binder Labels"/>
    <n v="1.167"/>
    <n v="1"/>
    <x v="6"/>
    <n v="-0.85580000000000001"/>
    <x v="20"/>
    <x v="2"/>
  </r>
  <r>
    <n v="2607"/>
    <s v="CA-2016-154053"/>
    <d v="2016-03-04T00:00:00"/>
    <d v="2016-10-03T00:00:00"/>
    <s v="Standard Class"/>
    <s v="MG-17890"/>
    <s v="Michael Granlund"/>
    <x v="2"/>
    <s v="United States"/>
    <s v="San Diego"/>
    <s v="California"/>
    <n v="92024"/>
    <x v="1"/>
    <s v="OFF-AR-10003727"/>
    <x v="1"/>
    <x v="6"/>
    <s v="Berol Giant Pencil Sharpener"/>
    <n v="16.989999999999998"/>
    <n v="1"/>
    <x v="0"/>
    <n v="4.9271000000000003"/>
    <x v="17"/>
    <x v="0"/>
  </r>
  <r>
    <n v="2608"/>
    <s v="CA-2014-127446"/>
    <d v="2014-11-25T00:00:00"/>
    <s v="11/30/2014"/>
    <s v="Standard Class"/>
    <s v="MC-17590"/>
    <s v="Matt Collister"/>
    <x v="1"/>
    <s v="United States"/>
    <s v="Arlington"/>
    <s v="Texas"/>
    <n v="76017"/>
    <x v="2"/>
    <s v="TEC-AC-10001635"/>
    <x v="2"/>
    <x v="11"/>
    <s v="KeyTronic†KT400U2 -†Keyboard†- Black"/>
    <n v="24.672000000000001"/>
    <n v="3"/>
    <x v="2"/>
    <n v="0"/>
    <x v="7"/>
    <x v="2"/>
  </r>
  <r>
    <n v="2609"/>
    <s v="CA-2014-127446"/>
    <d v="2014-11-25T00:00:00"/>
    <s v="11/30/2014"/>
    <s v="Standard Class"/>
    <s v="MC-17590"/>
    <s v="Matt Collister"/>
    <x v="1"/>
    <s v="United States"/>
    <s v="Arlington"/>
    <s v="Texas"/>
    <n v="76017"/>
    <x v="2"/>
    <s v="OFF-LA-10001317"/>
    <x v="1"/>
    <x v="2"/>
    <s v="Avery 520"/>
    <n v="2.52"/>
    <n v="1"/>
    <x v="2"/>
    <n v="0.88200000000000001"/>
    <x v="7"/>
    <x v="2"/>
  </r>
  <r>
    <n v="2610"/>
    <s v="CA-2014-127446"/>
    <d v="2014-11-25T00:00:00"/>
    <s v="11/30/2014"/>
    <s v="Standard Class"/>
    <s v="MC-17590"/>
    <s v="Matt Collister"/>
    <x v="1"/>
    <s v="United States"/>
    <s v="Arlington"/>
    <s v="Texas"/>
    <n v="76017"/>
    <x v="2"/>
    <s v="FUR-TA-10000577"/>
    <x v="0"/>
    <x v="3"/>
    <s v="Bretford CR4500 Series Slim Rectangular Table"/>
    <n v="1218.7349999999999"/>
    <n v="5"/>
    <x v="4"/>
    <n v="-121.87350000000001"/>
    <x v="7"/>
    <x v="2"/>
  </r>
  <r>
    <n v="2611"/>
    <s v="CA-2014-127446"/>
    <d v="2014-11-25T00:00:00"/>
    <s v="11/30/2014"/>
    <s v="Standard Class"/>
    <s v="MC-17590"/>
    <s v="Matt Collister"/>
    <x v="1"/>
    <s v="United States"/>
    <s v="Arlington"/>
    <s v="Texas"/>
    <n v="76017"/>
    <x v="2"/>
    <s v="OFF-LA-10000248"/>
    <x v="1"/>
    <x v="2"/>
    <s v="Avery 52"/>
    <n v="5.9039999999999999"/>
    <n v="2"/>
    <x v="2"/>
    <n v="1.9925999999999999"/>
    <x v="7"/>
    <x v="2"/>
  </r>
  <r>
    <n v="2612"/>
    <s v="CA-2014-127446"/>
    <d v="2014-11-25T00:00:00"/>
    <s v="11/30/2014"/>
    <s v="Standard Class"/>
    <s v="MC-17590"/>
    <s v="Matt Collister"/>
    <x v="1"/>
    <s v="United States"/>
    <s v="Arlington"/>
    <s v="Texas"/>
    <n v="76017"/>
    <x v="2"/>
    <s v="OFF-PA-10000955"/>
    <x v="1"/>
    <x v="10"/>
    <s v="Southworth 25% Cotton Granite Paper &amp; Envelopes"/>
    <n v="15.696"/>
    <n v="3"/>
    <x v="2"/>
    <n v="5.1012000000000004"/>
    <x v="7"/>
    <x v="2"/>
  </r>
  <r>
    <n v="2613"/>
    <s v="CA-2014-127446"/>
    <d v="2014-11-25T00:00:00"/>
    <s v="11/30/2014"/>
    <s v="Standard Class"/>
    <s v="MC-17590"/>
    <s v="Matt Collister"/>
    <x v="1"/>
    <s v="United States"/>
    <s v="Arlington"/>
    <s v="Texas"/>
    <n v="76017"/>
    <x v="2"/>
    <s v="FUR-FU-10000221"/>
    <x v="0"/>
    <x v="5"/>
    <s v="Master Caster Door Stop, Brown"/>
    <n v="6.0960000000000001"/>
    <n v="3"/>
    <x v="7"/>
    <n v="-3.9624000000000001"/>
    <x v="7"/>
    <x v="2"/>
  </r>
  <r>
    <n v="2614"/>
    <s v="CA-2016-137204"/>
    <d v="2016-04-28T00:00:00"/>
    <d v="2016-05-05T00:00:00"/>
    <s v="Standard Class"/>
    <s v="BO-11350"/>
    <s v="Bill Overfelt"/>
    <x v="1"/>
    <s v="United States"/>
    <s v="Los Angeles"/>
    <s v="California"/>
    <n v="90045"/>
    <x v="1"/>
    <s v="FUR-CH-10002304"/>
    <x v="0"/>
    <x v="1"/>
    <s v="Global Stack Chair without Arms, Black"/>
    <n v="41.567999999999998"/>
    <n v="2"/>
    <x v="2"/>
    <n v="2.5979999999999999"/>
    <x v="25"/>
    <x v="0"/>
  </r>
  <r>
    <n v="2615"/>
    <s v="CA-2014-147298"/>
    <d v="2014-04-26T00:00:00"/>
    <d v="2014-03-05T00:00:00"/>
    <s v="Standard Class"/>
    <s v="AG-10300"/>
    <s v="Aleksandra Gannaway"/>
    <x v="1"/>
    <s v="United States"/>
    <s v="Los Angeles"/>
    <s v="California"/>
    <n v="90049"/>
    <x v="1"/>
    <s v="FUR-CH-10004886"/>
    <x v="0"/>
    <x v="1"/>
    <s v="Bevis Steel Folding Chairs"/>
    <n v="230.28"/>
    <n v="3"/>
    <x v="2"/>
    <n v="23.027999999999999"/>
    <x v="41"/>
    <x v="2"/>
  </r>
  <r>
    <n v="2616"/>
    <s v="CA-2014-147298"/>
    <d v="2014-04-26T00:00:00"/>
    <d v="2014-03-05T00:00:00"/>
    <s v="Standard Class"/>
    <s v="AG-10300"/>
    <s v="Aleksandra Gannaway"/>
    <x v="1"/>
    <s v="United States"/>
    <s v="Los Angeles"/>
    <s v="California"/>
    <n v="90049"/>
    <x v="1"/>
    <s v="OFF-BI-10001525"/>
    <x v="1"/>
    <x v="8"/>
    <s v="Acco Pressboard Covers with Storage Hooks, 14 7/8&quot; x 11&quot;, Executive Red"/>
    <n v="18.288"/>
    <n v="6"/>
    <x v="2"/>
    <n v="5.7149999999999999"/>
    <x v="41"/>
    <x v="2"/>
  </r>
  <r>
    <n v="2617"/>
    <s v="CA-2017-147942"/>
    <d v="2017-04-01T00:00:00"/>
    <d v="2017-05-04T00:00:00"/>
    <s v="Standard Class"/>
    <s v="MS-17365"/>
    <s v="Maribeth Schnelling"/>
    <x v="0"/>
    <s v="United States"/>
    <s v="San Francisco"/>
    <s v="California"/>
    <n v="94110"/>
    <x v="1"/>
    <s v="OFF-LA-10003663"/>
    <x v="1"/>
    <x v="2"/>
    <s v="Avery 498"/>
    <n v="5.78"/>
    <n v="2"/>
    <x v="0"/>
    <n v="2.7166000000000001"/>
    <x v="4"/>
    <x v="3"/>
  </r>
  <r>
    <n v="2618"/>
    <s v="CA-2017-147942"/>
    <d v="2017-04-01T00:00:00"/>
    <d v="2017-05-04T00:00:00"/>
    <s v="Standard Class"/>
    <s v="MS-17365"/>
    <s v="Maribeth Schnelling"/>
    <x v="0"/>
    <s v="United States"/>
    <s v="San Francisco"/>
    <s v="California"/>
    <n v="94110"/>
    <x v="1"/>
    <s v="OFF-BI-10001294"/>
    <x v="1"/>
    <x v="8"/>
    <s v="Fellowes Binding Cases"/>
    <n v="121.68"/>
    <n v="13"/>
    <x v="2"/>
    <n v="38.024999999999999"/>
    <x v="4"/>
    <x v="3"/>
  </r>
  <r>
    <n v="2619"/>
    <s v="CA-2017-115931"/>
    <d v="2017-12-22T00:00:00"/>
    <s v="12/26/2017"/>
    <s v="Standard Class"/>
    <s v="JM-15655"/>
    <s v="Jim Mitchum"/>
    <x v="1"/>
    <s v="United States"/>
    <s v="Carlsbad"/>
    <s v="New Mexico"/>
    <n v="88220"/>
    <x v="1"/>
    <s v="OFF-AR-10000369"/>
    <x v="1"/>
    <x v="6"/>
    <s v="Design Ebony Sketching Pencil"/>
    <n v="4.17"/>
    <n v="3"/>
    <x v="0"/>
    <n v="1.0842000000000001"/>
    <x v="22"/>
    <x v="3"/>
  </r>
  <r>
    <n v="2620"/>
    <s v="CA-2017-115931"/>
    <d v="2017-12-22T00:00:00"/>
    <s v="12/26/2017"/>
    <s v="Standard Class"/>
    <s v="JM-15655"/>
    <s v="Jim Mitchum"/>
    <x v="1"/>
    <s v="United States"/>
    <s v="Carlsbad"/>
    <s v="New Mexico"/>
    <n v="88220"/>
    <x v="1"/>
    <s v="TEC-PH-10001300"/>
    <x v="2"/>
    <x v="7"/>
    <s v="iKross Bluetooth Portable Keyboard + Cell Phone Stand Holder + Brush for Apple iPhone 5S 5C 5, 4S 4"/>
    <n v="67.040000000000006"/>
    <n v="4"/>
    <x v="2"/>
    <n v="6.7039999999999997"/>
    <x v="22"/>
    <x v="3"/>
  </r>
  <r>
    <n v="2621"/>
    <s v="CA-2017-115931"/>
    <d v="2017-12-22T00:00:00"/>
    <s v="12/26/2017"/>
    <s v="Standard Class"/>
    <s v="JM-15655"/>
    <s v="Jim Mitchum"/>
    <x v="1"/>
    <s v="United States"/>
    <s v="Carlsbad"/>
    <s v="New Mexico"/>
    <n v="88220"/>
    <x v="1"/>
    <s v="OFF-ST-10000876"/>
    <x v="1"/>
    <x v="4"/>
    <s v="Eldon Simplefile Box Office"/>
    <n v="37.32"/>
    <n v="3"/>
    <x v="0"/>
    <n v="10.4496"/>
    <x v="22"/>
    <x v="3"/>
  </r>
  <r>
    <n v="2622"/>
    <s v="CA-2017-115931"/>
    <d v="2017-12-22T00:00:00"/>
    <s v="12/26/2017"/>
    <s v="Standard Class"/>
    <s v="JM-15655"/>
    <s v="Jim Mitchum"/>
    <x v="1"/>
    <s v="United States"/>
    <s v="Carlsbad"/>
    <s v="New Mexico"/>
    <n v="88220"/>
    <x v="1"/>
    <s v="OFF-LA-10001404"/>
    <x v="1"/>
    <x v="2"/>
    <s v="Avery 517"/>
    <n v="18.45"/>
    <n v="5"/>
    <x v="0"/>
    <n v="8.6715"/>
    <x v="22"/>
    <x v="3"/>
  </r>
  <r>
    <n v="2623"/>
    <s v="CA-2014-164861"/>
    <d v="2014-12-03T00:00:00"/>
    <d v="2014-06-12T00:00:00"/>
    <s v="Second Class"/>
    <s v="MC-17635"/>
    <s v="Matthew Clasen"/>
    <x v="1"/>
    <s v="United States"/>
    <s v="Saint Louis"/>
    <s v="Missouri"/>
    <n v="63116"/>
    <x v="2"/>
    <s v="OFF-PA-10001972"/>
    <x v="1"/>
    <x v="10"/>
    <s v="Xerox 214"/>
    <n v="25.92"/>
    <n v="4"/>
    <x v="0"/>
    <n v="12.441599999999999"/>
    <x v="20"/>
    <x v="2"/>
  </r>
  <r>
    <n v="2624"/>
    <s v="CA-2017-127180"/>
    <d v="2017-10-22T00:00:00"/>
    <s v="10/24/2017"/>
    <s v="First Class"/>
    <s v="TA-21385"/>
    <s v="Tom Ashbrook"/>
    <x v="2"/>
    <s v="United States"/>
    <s v="New York City"/>
    <s v="New York"/>
    <n v="10024"/>
    <x v="3"/>
    <s v="TEC-CO-10004722"/>
    <x v="2"/>
    <x v="16"/>
    <s v="Canon imageCLASS 2200 Advanced Copier"/>
    <n v="11199.968000000001"/>
    <n v="4"/>
    <x v="2"/>
    <n v="3919.9888000000001"/>
    <x v="13"/>
    <x v="3"/>
  </r>
  <r>
    <n v="2625"/>
    <s v="CA-2017-127180"/>
    <d v="2017-10-22T00:00:00"/>
    <s v="10/24/2017"/>
    <s v="First Class"/>
    <s v="TA-21385"/>
    <s v="Tom Ashbrook"/>
    <x v="2"/>
    <s v="United States"/>
    <s v="New York City"/>
    <s v="New York"/>
    <n v="10024"/>
    <x v="3"/>
    <s v="TEC-PH-10001494"/>
    <x v="2"/>
    <x v="7"/>
    <s v="Polycom CX600 IP Phone VoIP phone"/>
    <n v="2399.6"/>
    <n v="8"/>
    <x v="0"/>
    <n v="647.89200000000005"/>
    <x v="13"/>
    <x v="3"/>
  </r>
  <r>
    <n v="2626"/>
    <s v="CA-2017-127180"/>
    <d v="2017-10-22T00:00:00"/>
    <s v="10/24/2017"/>
    <s v="First Class"/>
    <s v="TA-21385"/>
    <s v="Tom Ashbrook"/>
    <x v="2"/>
    <s v="United States"/>
    <s v="New York City"/>
    <s v="New York"/>
    <n v="10024"/>
    <x v="3"/>
    <s v="OFF-EN-10002500"/>
    <x v="1"/>
    <x v="12"/>
    <s v="Globe Weis Peel &amp; Seel First Class Envelopes"/>
    <n v="63.9"/>
    <n v="5"/>
    <x v="0"/>
    <n v="28.754999999999999"/>
    <x v="13"/>
    <x v="3"/>
  </r>
  <r>
    <n v="2627"/>
    <s v="CA-2017-127180"/>
    <d v="2017-10-22T00:00:00"/>
    <s v="10/24/2017"/>
    <s v="First Class"/>
    <s v="TA-21385"/>
    <s v="Tom Ashbrook"/>
    <x v="2"/>
    <s v="United States"/>
    <s v="New York City"/>
    <s v="New York"/>
    <n v="10024"/>
    <x v="3"/>
    <s v="TEC-PH-10003800"/>
    <x v="2"/>
    <x v="7"/>
    <s v="i.Sound Portable Power - 8000 mAh"/>
    <n v="52.99"/>
    <n v="1"/>
    <x v="0"/>
    <n v="0.52990000000000004"/>
    <x v="13"/>
    <x v="3"/>
  </r>
  <r>
    <n v="2628"/>
    <s v="US-2017-165344"/>
    <d v="2017-11-13T00:00:00"/>
    <s v="11/15/2017"/>
    <s v="First Class"/>
    <s v="SB-20290"/>
    <s v="Sean Braxton"/>
    <x v="1"/>
    <s v="United States"/>
    <s v="Springfield"/>
    <s v="Ohio"/>
    <n v="45503"/>
    <x v="3"/>
    <s v="TEC-AC-10002399"/>
    <x v="2"/>
    <x v="11"/>
    <s v="SanDisk Cruzer 32 GB USB Flash Drive"/>
    <n v="60.863999999999997"/>
    <n v="4"/>
    <x v="2"/>
    <n v="9.1295999999999999"/>
    <x v="23"/>
    <x v="3"/>
  </r>
  <r>
    <n v="2629"/>
    <s v="US-2017-165344"/>
    <d v="2017-11-13T00:00:00"/>
    <s v="11/15/2017"/>
    <s v="First Class"/>
    <s v="SB-20290"/>
    <s v="Sean Braxton"/>
    <x v="1"/>
    <s v="United States"/>
    <s v="Springfield"/>
    <s v="Ohio"/>
    <n v="45503"/>
    <x v="3"/>
    <s v="TEC-MA-10002210"/>
    <x v="2"/>
    <x v="15"/>
    <s v="Epson TM-T88V Direct Thermal Printer - Monochrome - Desktop"/>
    <n v="652.995"/>
    <n v="7"/>
    <x v="6"/>
    <n v="-935.95950000000005"/>
    <x v="23"/>
    <x v="3"/>
  </r>
  <r>
    <n v="2630"/>
    <s v="US-2017-165344"/>
    <d v="2017-11-13T00:00:00"/>
    <s v="11/15/2017"/>
    <s v="First Class"/>
    <s v="SB-20290"/>
    <s v="Sean Braxton"/>
    <x v="1"/>
    <s v="United States"/>
    <s v="Springfield"/>
    <s v="Ohio"/>
    <n v="45503"/>
    <x v="3"/>
    <s v="OFF-BI-10003196"/>
    <x v="1"/>
    <x v="8"/>
    <s v="Accohide Poly Flexible Ring Binders"/>
    <n v="11.22"/>
    <n v="10"/>
    <x v="6"/>
    <n v="-7.48"/>
    <x v="23"/>
    <x v="3"/>
  </r>
  <r>
    <n v="2631"/>
    <s v="CA-2015-168186"/>
    <d v="2015-09-10T00:00:00"/>
    <s v="9/15/2015"/>
    <s v="Standard Class"/>
    <s v="AB-10150"/>
    <s v="Aimee Bixby"/>
    <x v="0"/>
    <s v="United States"/>
    <s v="Tulsa"/>
    <s v="Oklahoma"/>
    <n v="74133"/>
    <x v="2"/>
    <s v="OFF-PA-10000477"/>
    <x v="1"/>
    <x v="10"/>
    <s v="Xerox 1952"/>
    <n v="14.94"/>
    <n v="3"/>
    <x v="0"/>
    <n v="7.0217999999999998"/>
    <x v="11"/>
    <x v="1"/>
  </r>
  <r>
    <n v="2632"/>
    <s v="US-2017-110604"/>
    <d v="2017-05-15T00:00:00"/>
    <s v="5/20/2017"/>
    <s v="Standard Class"/>
    <s v="JF-15295"/>
    <s v="Jason Fortune-"/>
    <x v="0"/>
    <s v="United States"/>
    <s v="Seattle"/>
    <s v="Washington"/>
    <n v="98103"/>
    <x v="1"/>
    <s v="FUR-FU-10000076"/>
    <x v="0"/>
    <x v="5"/>
    <s v="24-Hour Round Wall Clock"/>
    <n v="39.96"/>
    <n v="2"/>
    <x v="0"/>
    <n v="17.1828"/>
    <x v="24"/>
    <x v="3"/>
  </r>
  <r>
    <n v="2633"/>
    <s v="US-2017-110604"/>
    <d v="2017-05-15T00:00:00"/>
    <s v="5/20/2017"/>
    <s v="Standard Class"/>
    <s v="JF-15295"/>
    <s v="Jason Fortune-"/>
    <x v="0"/>
    <s v="United States"/>
    <s v="Seattle"/>
    <s v="Washington"/>
    <n v="98103"/>
    <x v="1"/>
    <s v="FUR-CH-10002017"/>
    <x v="0"/>
    <x v="1"/>
    <s v="SAFCO Optional Arm Kit for Workspace Cribbage Stacking Chair"/>
    <n v="42.624000000000002"/>
    <n v="2"/>
    <x v="2"/>
    <n v="4.2624000000000004"/>
    <x v="24"/>
    <x v="3"/>
  </r>
  <r>
    <n v="2634"/>
    <s v="US-2017-110604"/>
    <d v="2017-05-15T00:00:00"/>
    <s v="5/20/2017"/>
    <s v="Standard Class"/>
    <s v="JF-15295"/>
    <s v="Jason Fortune-"/>
    <x v="0"/>
    <s v="United States"/>
    <s v="Seattle"/>
    <s v="Washington"/>
    <n v="98103"/>
    <x v="1"/>
    <s v="FUR-CH-10004287"/>
    <x v="0"/>
    <x v="1"/>
    <s v="SAFCO Arco Folding Chair"/>
    <n v="220.96"/>
    <n v="1"/>
    <x v="2"/>
    <n v="24.858000000000001"/>
    <x v="24"/>
    <x v="3"/>
  </r>
  <r>
    <n v="2635"/>
    <s v="CA-2015-116750"/>
    <d v="2015-07-05T00:00:00"/>
    <d v="2015-10-07T00:00:00"/>
    <s v="Second Class"/>
    <s v="BF-10975"/>
    <s v="Barbara Fisher"/>
    <x v="1"/>
    <s v="United States"/>
    <s v="Fayetteville"/>
    <s v="North Carolina"/>
    <n v="28314"/>
    <x v="0"/>
    <s v="FUR-FU-10003829"/>
    <x v="0"/>
    <x v="5"/>
    <s v="Stackable Trays"/>
    <n v="4.9279999999999999"/>
    <n v="2"/>
    <x v="2"/>
    <n v="0.73919999999999997"/>
    <x v="38"/>
    <x v="1"/>
  </r>
  <r>
    <n v="2636"/>
    <s v="CA-2015-116750"/>
    <d v="2015-07-05T00:00:00"/>
    <d v="2015-10-07T00:00:00"/>
    <s v="Second Class"/>
    <s v="BF-10975"/>
    <s v="Barbara Fisher"/>
    <x v="1"/>
    <s v="United States"/>
    <s v="Fayetteville"/>
    <s v="North Carolina"/>
    <n v="28314"/>
    <x v="0"/>
    <s v="OFF-BI-10004728"/>
    <x v="1"/>
    <x v="8"/>
    <s v="Wilson Jones Turn Tabs Binder Tool for Ring Binders"/>
    <n v="7.23"/>
    <n v="5"/>
    <x v="6"/>
    <n v="-5.7839999999999998"/>
    <x v="38"/>
    <x v="1"/>
  </r>
  <r>
    <n v="2637"/>
    <s v="CA-2015-162369"/>
    <d v="2015-08-15T00:00:00"/>
    <s v="8/19/2015"/>
    <s v="Standard Class"/>
    <s v="TT-21265"/>
    <s v="Tim Taslimi"/>
    <x v="1"/>
    <s v="United States"/>
    <s v="Los Angeles"/>
    <s v="California"/>
    <n v="90045"/>
    <x v="1"/>
    <s v="OFF-ST-10000046"/>
    <x v="1"/>
    <x v="4"/>
    <s v="Fellowes Super Stor/Drawer Files"/>
    <n v="323.10000000000002"/>
    <n v="2"/>
    <x v="0"/>
    <n v="61.389000000000003"/>
    <x v="37"/>
    <x v="1"/>
  </r>
  <r>
    <n v="2638"/>
    <s v="CA-2017-108441"/>
    <d v="2017-06-12T00:00:00"/>
    <s v="6/18/2017"/>
    <s v="Standard Class"/>
    <s v="SB-20170"/>
    <s v="Sarah Bern"/>
    <x v="0"/>
    <s v="United States"/>
    <s v="New York City"/>
    <s v="New York"/>
    <n v="10035"/>
    <x v="3"/>
    <s v="OFF-PA-10000697"/>
    <x v="1"/>
    <x v="10"/>
    <s v="TOPS Voice Message Log Book, Flash Format"/>
    <n v="19.04"/>
    <n v="4"/>
    <x v="0"/>
    <n v="9.3295999999999992"/>
    <x v="27"/>
    <x v="3"/>
  </r>
  <r>
    <n v="2639"/>
    <s v="CA-2017-108441"/>
    <d v="2017-06-12T00:00:00"/>
    <s v="6/18/2017"/>
    <s v="Standard Class"/>
    <s v="SB-20170"/>
    <s v="Sarah Bern"/>
    <x v="0"/>
    <s v="United States"/>
    <s v="New York City"/>
    <s v="New York"/>
    <n v="10035"/>
    <x v="3"/>
    <s v="OFF-BI-10000848"/>
    <x v="1"/>
    <x v="8"/>
    <s v="Angle-D Ring Binders"/>
    <n v="13.128"/>
    <n v="3"/>
    <x v="2"/>
    <n v="4.2666000000000004"/>
    <x v="27"/>
    <x v="3"/>
  </r>
  <r>
    <n v="2640"/>
    <s v="CA-2017-108441"/>
    <d v="2017-06-12T00:00:00"/>
    <s v="6/18/2017"/>
    <s v="Standard Class"/>
    <s v="SB-20170"/>
    <s v="Sarah Bern"/>
    <x v="0"/>
    <s v="United States"/>
    <s v="New York City"/>
    <s v="New York"/>
    <n v="10035"/>
    <x v="3"/>
    <s v="OFF-AR-10004691"/>
    <x v="1"/>
    <x v="6"/>
    <s v="Boston 1730 StandUp Electric Pencil Sharpener"/>
    <n v="64.14"/>
    <n v="3"/>
    <x v="0"/>
    <n v="16.676400000000001"/>
    <x v="27"/>
    <x v="3"/>
  </r>
  <r>
    <n v="2641"/>
    <s v="CA-2017-108441"/>
    <d v="2017-06-12T00:00:00"/>
    <s v="6/18/2017"/>
    <s v="Standard Class"/>
    <s v="SB-20170"/>
    <s v="Sarah Bern"/>
    <x v="0"/>
    <s v="United States"/>
    <s v="New York City"/>
    <s v="New York"/>
    <n v="10035"/>
    <x v="3"/>
    <s v="FUR-CH-10000595"/>
    <x v="0"/>
    <x v="1"/>
    <s v="Safco Contoured Stacking Chairs"/>
    <n v="858.24"/>
    <n v="4"/>
    <x v="9"/>
    <n v="143.04"/>
    <x v="27"/>
    <x v="3"/>
  </r>
  <r>
    <n v="2642"/>
    <s v="CA-2015-169740"/>
    <d v="2015-02-20T00:00:00"/>
    <s v="2/25/2015"/>
    <s v="Standard Class"/>
    <s v="LM-17065"/>
    <s v="Liz MacKendrick"/>
    <x v="0"/>
    <s v="United States"/>
    <s v="Hot Springs"/>
    <s v="Arkansas"/>
    <n v="71901"/>
    <x v="0"/>
    <s v="TEC-AC-10000927"/>
    <x v="2"/>
    <x v="11"/>
    <s v="Anker Ultrathin Bluetooth Wireless Keyboard Aluminum Cover with Stand "/>
    <n v="29.99"/>
    <n v="1"/>
    <x v="0"/>
    <n v="2.9990000000000001"/>
    <x v="36"/>
    <x v="1"/>
  </r>
  <r>
    <n v="2643"/>
    <s v="CA-2016-124051"/>
    <d v="2016-12-29T00:00:00"/>
    <s v="12/30/2016"/>
    <s v="First Class"/>
    <s v="KA-16525"/>
    <s v="Kelly Andreada"/>
    <x v="0"/>
    <s v="United States"/>
    <s v="Aurora"/>
    <s v="Illinois"/>
    <n v="60505"/>
    <x v="2"/>
    <s v="OFF-PA-10001289"/>
    <x v="1"/>
    <x v="10"/>
    <s v="White Computer Printout Paper by Universal"/>
    <n v="186.048"/>
    <n v="6"/>
    <x v="2"/>
    <n v="67.442400000000006"/>
    <x v="5"/>
    <x v="0"/>
  </r>
  <r>
    <n v="2644"/>
    <s v="CA-2016-149111"/>
    <d v="2016-04-17T00:00:00"/>
    <s v="4/21/2016"/>
    <s v="Second Class"/>
    <s v="BF-11170"/>
    <s v="Ben Ferrer"/>
    <x v="2"/>
    <s v="United States"/>
    <s v="Raleigh"/>
    <s v="North Carolina"/>
    <n v="27604"/>
    <x v="0"/>
    <s v="TEC-PH-10003092"/>
    <x v="2"/>
    <x v="7"/>
    <s v="Motorola L804"/>
    <n v="36.792000000000002"/>
    <n v="1"/>
    <x v="2"/>
    <n v="4.1391"/>
    <x v="25"/>
    <x v="0"/>
  </r>
  <r>
    <n v="2645"/>
    <s v="CA-2016-149111"/>
    <d v="2016-04-17T00:00:00"/>
    <s v="4/21/2016"/>
    <s v="Second Class"/>
    <s v="BF-11170"/>
    <s v="Ben Ferrer"/>
    <x v="2"/>
    <s v="United States"/>
    <s v="Raleigh"/>
    <s v="North Carolina"/>
    <n v="27604"/>
    <x v="0"/>
    <s v="FUR-FU-10000206"/>
    <x v="0"/>
    <x v="5"/>
    <s v="GE General Purpose, Extra Long Life, Showcase &amp; Floodlight Incandescent Bulbs"/>
    <n v="18.623999999999999"/>
    <n v="8"/>
    <x v="2"/>
    <n v="6.2855999999999996"/>
    <x v="25"/>
    <x v="0"/>
  </r>
  <r>
    <n v="2646"/>
    <s v="CA-2014-131002"/>
    <d v="2014-09-07T00:00:00"/>
    <d v="2014-12-09T00:00:00"/>
    <s v="Second Class"/>
    <s v="TB-21400"/>
    <s v="Tom Boeckenhauer"/>
    <x v="0"/>
    <s v="United States"/>
    <s v="Tulsa"/>
    <s v="Oklahoma"/>
    <n v="74133"/>
    <x v="2"/>
    <s v="FUR-FU-10004270"/>
    <x v="0"/>
    <x v="5"/>
    <s v="Executive Impressions 13&quot; Clairmont Wall Clock"/>
    <n v="57.69"/>
    <n v="3"/>
    <x v="0"/>
    <n v="23.652899999999999"/>
    <x v="30"/>
    <x v="2"/>
  </r>
  <r>
    <n v="2647"/>
    <s v="CA-2014-131002"/>
    <d v="2014-09-07T00:00:00"/>
    <d v="2014-12-09T00:00:00"/>
    <s v="Second Class"/>
    <s v="TB-21400"/>
    <s v="Tom Boeckenhauer"/>
    <x v="0"/>
    <s v="United States"/>
    <s v="Tulsa"/>
    <s v="Oklahoma"/>
    <n v="74133"/>
    <x v="2"/>
    <s v="OFF-BI-10000948"/>
    <x v="1"/>
    <x v="8"/>
    <s v="GBC Laser Imprintable Binding System Covers, Desert Sand"/>
    <n v="42.81"/>
    <n v="3"/>
    <x v="0"/>
    <n v="20.120699999999999"/>
    <x v="30"/>
    <x v="2"/>
  </r>
  <r>
    <n v="2648"/>
    <s v="CA-2014-131002"/>
    <d v="2014-09-07T00:00:00"/>
    <d v="2014-12-09T00:00:00"/>
    <s v="Second Class"/>
    <s v="TB-21400"/>
    <s v="Tom Boeckenhauer"/>
    <x v="0"/>
    <s v="United States"/>
    <s v="Tulsa"/>
    <s v="Oklahoma"/>
    <n v="74133"/>
    <x v="2"/>
    <s v="OFF-PA-10000223"/>
    <x v="1"/>
    <x v="10"/>
    <s v="Xerox 2000"/>
    <n v="12.96"/>
    <n v="2"/>
    <x v="0"/>
    <n v="6.2207999999999997"/>
    <x v="30"/>
    <x v="2"/>
  </r>
  <r>
    <n v="2649"/>
    <s v="CA-2014-131002"/>
    <d v="2014-09-07T00:00:00"/>
    <d v="2014-12-09T00:00:00"/>
    <s v="Second Class"/>
    <s v="TB-21400"/>
    <s v="Tom Boeckenhauer"/>
    <x v="0"/>
    <s v="United States"/>
    <s v="Tulsa"/>
    <s v="Oklahoma"/>
    <n v="74133"/>
    <x v="2"/>
    <s v="FUR-FU-10004665"/>
    <x v="0"/>
    <x v="5"/>
    <s v="3M Polarizing Task Lamp with Clamp Arm, Light Gray"/>
    <n v="821.88"/>
    <n v="6"/>
    <x v="0"/>
    <n v="213.68879999999999"/>
    <x v="30"/>
    <x v="2"/>
  </r>
  <r>
    <n v="2650"/>
    <s v="CA-2014-131002"/>
    <d v="2014-09-07T00:00:00"/>
    <d v="2014-12-09T00:00:00"/>
    <s v="Second Class"/>
    <s v="TB-21400"/>
    <s v="Tom Boeckenhauer"/>
    <x v="0"/>
    <s v="United States"/>
    <s v="Tulsa"/>
    <s v="Oklahoma"/>
    <n v="74133"/>
    <x v="2"/>
    <s v="TEC-PH-10000215"/>
    <x v="2"/>
    <x v="7"/>
    <s v="Plantronics Cordless†Phone Headset†with In-line Volume - M214C"/>
    <n v="104.85"/>
    <n v="3"/>
    <x v="0"/>
    <n v="28.3095"/>
    <x v="30"/>
    <x v="2"/>
  </r>
  <r>
    <n v="2651"/>
    <s v="US-2016-146794"/>
    <d v="2016-09-26T00:00:00"/>
    <d v="2016-01-10T00:00:00"/>
    <s v="Standard Class"/>
    <s v="SH-19975"/>
    <s v="Sally Hughsby"/>
    <x v="1"/>
    <s v="United States"/>
    <s v="Hesperia"/>
    <s v="California"/>
    <n v="92345"/>
    <x v="1"/>
    <s v="FUR-BO-10004467"/>
    <x v="0"/>
    <x v="0"/>
    <s v="Bestar Classic Bookcase"/>
    <n v="424.95749999999998"/>
    <n v="5"/>
    <x v="11"/>
    <n v="19.998000000000001"/>
    <x v="21"/>
    <x v="0"/>
  </r>
  <r>
    <n v="2652"/>
    <s v="CA-2017-112515"/>
    <d v="2017-09-17T00:00:00"/>
    <s v="9/21/2017"/>
    <s v="Second Class"/>
    <s v="AS-10225"/>
    <s v="Alan Schoenberger"/>
    <x v="1"/>
    <s v="United States"/>
    <s v="Provo"/>
    <s v="Utah"/>
    <n v="84604"/>
    <x v="1"/>
    <s v="OFF-BI-10000829"/>
    <x v="1"/>
    <x v="8"/>
    <s v="Avery Non-Stick Binders"/>
    <n v="10.776"/>
    <n v="3"/>
    <x v="2"/>
    <n v="3.5022000000000002"/>
    <x v="15"/>
    <x v="3"/>
  </r>
  <r>
    <n v="2653"/>
    <s v="CA-2017-112515"/>
    <d v="2017-09-17T00:00:00"/>
    <s v="9/21/2017"/>
    <s v="Second Class"/>
    <s v="AS-10225"/>
    <s v="Alan Schoenberger"/>
    <x v="1"/>
    <s v="United States"/>
    <s v="Provo"/>
    <s v="Utah"/>
    <n v="84604"/>
    <x v="1"/>
    <s v="OFF-BI-10003712"/>
    <x v="1"/>
    <x v="8"/>
    <s v="Acco Pressboard Covers with Storage Hooks, 14 7/8&quot; x 11&quot;, Light Blue"/>
    <n v="11.784000000000001"/>
    <n v="3"/>
    <x v="2"/>
    <n v="4.2717000000000001"/>
    <x v="15"/>
    <x v="3"/>
  </r>
  <r>
    <n v="2654"/>
    <s v="CA-2017-112515"/>
    <d v="2017-09-17T00:00:00"/>
    <s v="9/21/2017"/>
    <s v="Second Class"/>
    <s v="AS-10225"/>
    <s v="Alan Schoenberger"/>
    <x v="1"/>
    <s v="United States"/>
    <s v="Provo"/>
    <s v="Utah"/>
    <n v="84604"/>
    <x v="1"/>
    <s v="OFF-PA-10000062"/>
    <x v="1"/>
    <x v="10"/>
    <s v="Green Bar Computer Printout Paper"/>
    <n v="164.88"/>
    <n v="3"/>
    <x v="0"/>
    <n v="80.791200000000003"/>
    <x v="15"/>
    <x v="3"/>
  </r>
  <r>
    <n v="2655"/>
    <s v="CA-2017-112515"/>
    <d v="2017-09-17T00:00:00"/>
    <s v="9/21/2017"/>
    <s v="Second Class"/>
    <s v="AS-10225"/>
    <s v="Alan Schoenberger"/>
    <x v="1"/>
    <s v="United States"/>
    <s v="Provo"/>
    <s v="Utah"/>
    <n v="84604"/>
    <x v="1"/>
    <s v="FUR-BO-10003404"/>
    <x v="0"/>
    <x v="0"/>
    <s v="Global Adaptabilites Bookcase, Cherry/Storm Gray Finish"/>
    <n v="1292.94"/>
    <n v="3"/>
    <x v="0"/>
    <n v="77.576400000000007"/>
    <x v="15"/>
    <x v="3"/>
  </r>
  <r>
    <n v="2656"/>
    <s v="CA-2017-112515"/>
    <d v="2017-09-17T00:00:00"/>
    <s v="9/21/2017"/>
    <s v="Second Class"/>
    <s v="AS-10225"/>
    <s v="Alan Schoenberger"/>
    <x v="1"/>
    <s v="United States"/>
    <s v="Provo"/>
    <s v="Utah"/>
    <n v="84604"/>
    <x v="1"/>
    <s v="OFF-BI-10004233"/>
    <x v="1"/>
    <x v="8"/>
    <s v="GBC Pre-Punched Binding Paper, Plastic, White, 8-1/2&quot; x 11&quot;"/>
    <n v="25.584"/>
    <n v="2"/>
    <x v="2"/>
    <n v="8.9543999999999997"/>
    <x v="15"/>
    <x v="3"/>
  </r>
  <r>
    <n v="2657"/>
    <s v="CA-2017-112515"/>
    <d v="2017-09-17T00:00:00"/>
    <s v="9/21/2017"/>
    <s v="Second Class"/>
    <s v="AS-10225"/>
    <s v="Alan Schoenberger"/>
    <x v="1"/>
    <s v="United States"/>
    <s v="Provo"/>
    <s v="Utah"/>
    <n v="84604"/>
    <x v="1"/>
    <s v="OFF-ST-10001272"/>
    <x v="1"/>
    <x v="4"/>
    <s v="Mini 13-1/2 Capacity Data Binder Rack, Pearl"/>
    <n v="261.74"/>
    <n v="2"/>
    <x v="0"/>
    <n v="65.435000000000002"/>
    <x v="15"/>
    <x v="3"/>
  </r>
  <r>
    <n v="2658"/>
    <s v="CA-2017-112515"/>
    <d v="2017-09-17T00:00:00"/>
    <s v="9/21/2017"/>
    <s v="Second Class"/>
    <s v="AS-10225"/>
    <s v="Alan Schoenberger"/>
    <x v="1"/>
    <s v="United States"/>
    <s v="Provo"/>
    <s v="Utah"/>
    <n v="84604"/>
    <x v="1"/>
    <s v="OFF-LA-10001175"/>
    <x v="1"/>
    <x v="2"/>
    <s v="Avery 514"/>
    <n v="14.4"/>
    <n v="5"/>
    <x v="0"/>
    <n v="7.056"/>
    <x v="15"/>
    <x v="3"/>
  </r>
  <r>
    <n v="2659"/>
    <s v="CA-2016-150343"/>
    <d v="2016-08-16T00:00:00"/>
    <s v="8/20/2016"/>
    <s v="Standard Class"/>
    <s v="PK-19075"/>
    <s v="Pete Kriz"/>
    <x v="0"/>
    <s v="United States"/>
    <s v="San Francisco"/>
    <s v="California"/>
    <n v="94110"/>
    <x v="1"/>
    <s v="OFF-EN-10004030"/>
    <x v="1"/>
    <x v="12"/>
    <s v="Convenience Packs of Business Envelopes"/>
    <n v="10.86"/>
    <n v="3"/>
    <x v="0"/>
    <n v="5.1041999999999996"/>
    <x v="28"/>
    <x v="0"/>
  </r>
  <r>
    <n v="2660"/>
    <s v="CA-2015-135538"/>
    <d v="2015-12-24T00:00:00"/>
    <s v="12/28/2015"/>
    <s v="Standard Class"/>
    <s v="HR-14830"/>
    <s v="Harold Ryan"/>
    <x v="1"/>
    <s v="United States"/>
    <s v="Gilbert"/>
    <s v="Arizona"/>
    <n v="85234"/>
    <x v="1"/>
    <s v="FUR-CH-10004287"/>
    <x v="0"/>
    <x v="1"/>
    <s v="SAFCO Arco Folding Chair"/>
    <n v="883.84"/>
    <n v="4"/>
    <x v="2"/>
    <n v="99.432000000000002"/>
    <x v="14"/>
    <x v="1"/>
  </r>
  <r>
    <n v="2661"/>
    <s v="CA-2017-123372"/>
    <d v="2017-11-28T00:00:00"/>
    <d v="2017-02-12T00:00:00"/>
    <s v="Standard Class"/>
    <s v="DG-13300"/>
    <s v="Deirdre Greer"/>
    <x v="1"/>
    <s v="United States"/>
    <s v="New York City"/>
    <s v="New York"/>
    <n v="10035"/>
    <x v="3"/>
    <s v="TEC-PH-10002834"/>
    <x v="2"/>
    <x v="7"/>
    <s v="Google Nexus 5"/>
    <n v="1979.89"/>
    <n v="11"/>
    <x v="0"/>
    <n v="494.97250000000003"/>
    <x v="23"/>
    <x v="3"/>
  </r>
  <r>
    <n v="2662"/>
    <s v="CA-2017-123372"/>
    <d v="2017-11-28T00:00:00"/>
    <d v="2017-02-12T00:00:00"/>
    <s v="Standard Class"/>
    <s v="DG-13300"/>
    <s v="Deirdre Greer"/>
    <x v="1"/>
    <s v="United States"/>
    <s v="New York City"/>
    <s v="New York"/>
    <n v="10035"/>
    <x v="3"/>
    <s v="OFF-EN-10003055"/>
    <x v="1"/>
    <x v="12"/>
    <s v="Blue String-Tie &amp; Button Interoffice Envelopes, 10 x 13"/>
    <n v="79.959999999999994"/>
    <n v="2"/>
    <x v="0"/>
    <n v="35.981999999999999"/>
    <x v="23"/>
    <x v="3"/>
  </r>
  <r>
    <n v="2663"/>
    <s v="CA-2017-159604"/>
    <d v="2017-04-14T00:00:00"/>
    <s v="4/15/2017"/>
    <s v="First Class"/>
    <s v="CL-12700"/>
    <s v="Craig Leslie"/>
    <x v="2"/>
    <s v="United States"/>
    <s v="Springfield"/>
    <s v="Missouri"/>
    <n v="65807"/>
    <x v="2"/>
    <s v="OFF-BI-10003460"/>
    <x v="1"/>
    <x v="8"/>
    <s v="Acco 3-Hole Punch"/>
    <n v="8.76"/>
    <n v="2"/>
    <x v="0"/>
    <n v="4.2047999999999996"/>
    <x v="4"/>
    <x v="3"/>
  </r>
  <r>
    <n v="2664"/>
    <s v="CA-2016-164784"/>
    <d v="2016-05-01T00:00:00"/>
    <d v="2016-04-05T00:00:00"/>
    <s v="First Class"/>
    <s v="HF-14995"/>
    <s v="Herbert Flentye"/>
    <x v="0"/>
    <s v="United States"/>
    <s v="Memphis"/>
    <s v="Tennessee"/>
    <n v="38109"/>
    <x v="0"/>
    <s v="OFF-LA-10001569"/>
    <x v="1"/>
    <x v="2"/>
    <s v="Avery 499"/>
    <n v="3.984"/>
    <n v="1"/>
    <x v="2"/>
    <n v="1.2948"/>
    <x v="35"/>
    <x v="0"/>
  </r>
  <r>
    <n v="2665"/>
    <s v="CA-2016-164784"/>
    <d v="2016-05-01T00:00:00"/>
    <d v="2016-04-05T00:00:00"/>
    <s v="First Class"/>
    <s v="HF-14995"/>
    <s v="Herbert Flentye"/>
    <x v="0"/>
    <s v="United States"/>
    <s v="Memphis"/>
    <s v="Tennessee"/>
    <n v="38109"/>
    <x v="0"/>
    <s v="FUR-TA-10004534"/>
    <x v="0"/>
    <x v="3"/>
    <s v="Bevis 44 x 96 Conference Tables"/>
    <n v="370.62"/>
    <n v="3"/>
    <x v="10"/>
    <n v="-142.071"/>
    <x v="35"/>
    <x v="0"/>
  </r>
  <r>
    <n v="2666"/>
    <s v="CA-2016-164784"/>
    <d v="2016-05-01T00:00:00"/>
    <d v="2016-04-05T00:00:00"/>
    <s v="First Class"/>
    <s v="HF-14995"/>
    <s v="Herbert Flentye"/>
    <x v="0"/>
    <s v="United States"/>
    <s v="Memphis"/>
    <s v="Tennessee"/>
    <n v="38109"/>
    <x v="0"/>
    <s v="OFF-BI-10002954"/>
    <x v="1"/>
    <x v="8"/>
    <s v="Newell 3-Hole Punched Plastic Slotted Magazine Holders for Binders"/>
    <n v="2.742"/>
    <n v="2"/>
    <x v="6"/>
    <n v="-2.0108000000000001"/>
    <x v="35"/>
    <x v="0"/>
  </r>
  <r>
    <n v="2667"/>
    <s v="CA-2016-111794"/>
    <d v="2016-10-01T00:00:00"/>
    <d v="2016-01-10T00:00:00"/>
    <s v="Same Day"/>
    <s v="HG-15025"/>
    <s v="Hunter Glantz"/>
    <x v="0"/>
    <s v="United States"/>
    <s v="Amarillo"/>
    <s v="Texas"/>
    <n v="79109"/>
    <x v="2"/>
    <s v="TEC-AC-10003832"/>
    <x v="2"/>
    <x v="11"/>
    <s v="Imation†16GB Mini TravelDrive USB 2.0†Flash Drive"/>
    <n v="79.512"/>
    <n v="3"/>
    <x v="2"/>
    <n v="20.8719"/>
    <x v="32"/>
    <x v="0"/>
  </r>
  <r>
    <n v="2668"/>
    <s v="CA-2016-111794"/>
    <d v="2016-10-01T00:00:00"/>
    <d v="2016-01-10T00:00:00"/>
    <s v="Same Day"/>
    <s v="HG-15025"/>
    <s v="Hunter Glantz"/>
    <x v="0"/>
    <s v="United States"/>
    <s v="Amarillo"/>
    <s v="Texas"/>
    <n v="79109"/>
    <x v="2"/>
    <s v="OFF-PA-10000474"/>
    <x v="1"/>
    <x v="10"/>
    <s v="Easy-staple paper"/>
    <n v="28.352"/>
    <n v="1"/>
    <x v="2"/>
    <n v="9.5687999999999995"/>
    <x v="32"/>
    <x v="0"/>
  </r>
  <r>
    <n v="2669"/>
    <s v="US-2015-139759"/>
    <d v="2015-08-25T00:00:00"/>
    <s v="8/30/2015"/>
    <s v="Standard Class"/>
    <s v="NL-18310"/>
    <s v="Nancy Lomonaco"/>
    <x v="2"/>
    <s v="United States"/>
    <s v="Los Angeles"/>
    <s v="California"/>
    <n v="90045"/>
    <x v="1"/>
    <s v="FUR-CH-10002774"/>
    <x v="0"/>
    <x v="1"/>
    <s v="Global Deluxe Stacking Chair, Gray"/>
    <n v="40.783999999999999"/>
    <n v="1"/>
    <x v="2"/>
    <n v="4.5881999999999996"/>
    <x v="37"/>
    <x v="1"/>
  </r>
  <r>
    <n v="2670"/>
    <s v="US-2015-139759"/>
    <d v="2015-08-25T00:00:00"/>
    <s v="8/30/2015"/>
    <s v="Standard Class"/>
    <s v="NL-18310"/>
    <s v="Nancy Lomonaco"/>
    <x v="2"/>
    <s v="United States"/>
    <s v="Los Angeles"/>
    <s v="California"/>
    <n v="90045"/>
    <x v="1"/>
    <s v="OFF-AP-10002765"/>
    <x v="1"/>
    <x v="9"/>
    <s v="Fellowes Advanced Computer Series Surge Protectors"/>
    <n v="105.96"/>
    <n v="4"/>
    <x v="0"/>
    <n v="29.668800000000001"/>
    <x v="37"/>
    <x v="1"/>
  </r>
  <r>
    <n v="2671"/>
    <s v="CA-2014-126403"/>
    <d v="2014-09-09T00:00:00"/>
    <d v="2014-12-09T00:00:00"/>
    <s v="Second Class"/>
    <s v="RR-19525"/>
    <s v="Rick Reed"/>
    <x v="1"/>
    <s v="United States"/>
    <s v="Lowell"/>
    <s v="Massachusetts"/>
    <n v="1852"/>
    <x v="3"/>
    <s v="OFF-PA-10001144"/>
    <x v="1"/>
    <x v="10"/>
    <s v="Xerox 1913"/>
    <n v="166.44"/>
    <n v="3"/>
    <x v="0"/>
    <n v="79.891199999999998"/>
    <x v="30"/>
    <x v="2"/>
  </r>
  <r>
    <n v="2672"/>
    <s v="CA-2014-126403"/>
    <d v="2014-09-09T00:00:00"/>
    <d v="2014-12-09T00:00:00"/>
    <s v="Second Class"/>
    <s v="RR-19525"/>
    <s v="Rick Reed"/>
    <x v="1"/>
    <s v="United States"/>
    <s v="Lowell"/>
    <s v="Massachusetts"/>
    <n v="1852"/>
    <x v="3"/>
    <s v="FUR-CH-10003761"/>
    <x v="0"/>
    <x v="1"/>
    <s v="Global Italian Leather Office Chair"/>
    <n v="785.88"/>
    <n v="6"/>
    <x v="0"/>
    <n v="212.1876"/>
    <x v="30"/>
    <x v="2"/>
  </r>
  <r>
    <n v="2673"/>
    <s v="CA-2014-126403"/>
    <d v="2014-09-09T00:00:00"/>
    <d v="2014-12-09T00:00:00"/>
    <s v="Second Class"/>
    <s v="RR-19525"/>
    <s v="Rick Reed"/>
    <x v="1"/>
    <s v="United States"/>
    <s v="Lowell"/>
    <s v="Massachusetts"/>
    <n v="1852"/>
    <x v="3"/>
    <s v="OFF-PA-10004665"/>
    <x v="1"/>
    <x v="10"/>
    <s v="Advantus Motivational Note Cards"/>
    <n v="26.2"/>
    <n v="2"/>
    <x v="0"/>
    <n v="12.837999999999999"/>
    <x v="30"/>
    <x v="2"/>
  </r>
  <r>
    <n v="2674"/>
    <s v="CA-2014-126403"/>
    <d v="2014-09-09T00:00:00"/>
    <d v="2014-12-09T00:00:00"/>
    <s v="Second Class"/>
    <s v="RR-19525"/>
    <s v="Rick Reed"/>
    <x v="1"/>
    <s v="United States"/>
    <s v="Lowell"/>
    <s v="Massachusetts"/>
    <n v="1852"/>
    <x v="3"/>
    <s v="OFF-ST-10000078"/>
    <x v="1"/>
    <x v="4"/>
    <s v="Tennsco 6- and 18-Compartment Lockers"/>
    <n v="1325.85"/>
    <n v="5"/>
    <x v="0"/>
    <n v="238.65299999999999"/>
    <x v="30"/>
    <x v="2"/>
  </r>
  <r>
    <n v="2675"/>
    <s v="CA-2017-136875"/>
    <d v="2017-12-03T00:00:00"/>
    <d v="2017-03-12T00:00:00"/>
    <s v="Same Day"/>
    <s v="TC-21295"/>
    <s v="Toby Carlisle"/>
    <x v="0"/>
    <s v="United States"/>
    <s v="San Diego"/>
    <s v="California"/>
    <n v="92024"/>
    <x v="1"/>
    <s v="OFF-PA-10000357"/>
    <x v="1"/>
    <x v="10"/>
    <s v="Xerox 1888"/>
    <n v="166.44"/>
    <n v="3"/>
    <x v="0"/>
    <n v="79.891199999999998"/>
    <x v="22"/>
    <x v="3"/>
  </r>
  <r>
    <n v="2676"/>
    <s v="CA-2017-132185"/>
    <d v="2017-11-27T00:00:00"/>
    <d v="2017-02-12T00:00:00"/>
    <s v="Standard Class"/>
    <s v="DB-13615"/>
    <s v="Doug Bickford"/>
    <x v="0"/>
    <s v="United States"/>
    <s v="Asheville"/>
    <s v="North Carolina"/>
    <n v="28806"/>
    <x v="0"/>
    <s v="OFF-AR-10000422"/>
    <x v="1"/>
    <x v="6"/>
    <s v="Pencil and Crayon Sharpener"/>
    <n v="8.76"/>
    <n v="5"/>
    <x v="2"/>
    <n v="0.76649999999999996"/>
    <x v="23"/>
    <x v="3"/>
  </r>
  <r>
    <n v="2677"/>
    <s v="CA-2017-132185"/>
    <d v="2017-11-27T00:00:00"/>
    <d v="2017-02-12T00:00:00"/>
    <s v="Standard Class"/>
    <s v="DB-13615"/>
    <s v="Doug Bickford"/>
    <x v="0"/>
    <s v="United States"/>
    <s v="Asheville"/>
    <s v="North Carolina"/>
    <n v="28806"/>
    <x v="0"/>
    <s v="OFF-AP-10001205"/>
    <x v="1"/>
    <x v="9"/>
    <s v="Belkin 5 Outlet SurgeMaster Power Centers"/>
    <n v="43.584000000000003"/>
    <n v="1"/>
    <x v="2"/>
    <n v="4.3583999999999996"/>
    <x v="23"/>
    <x v="3"/>
  </r>
  <r>
    <n v="2678"/>
    <s v="US-2014-160780"/>
    <d v="2014-06-21T00:00:00"/>
    <s v="6/21/2014"/>
    <s v="Same Day"/>
    <s v="SV-20785"/>
    <s v="Stewart Visinsky"/>
    <x v="0"/>
    <s v="United States"/>
    <s v="Pueblo"/>
    <s v="Colorado"/>
    <n v="81001"/>
    <x v="1"/>
    <s v="OFF-BI-10001116"/>
    <x v="1"/>
    <x v="8"/>
    <s v="Wilson Jones 1&quot; Hanging DublLock Ring Binders"/>
    <n v="11.087999999999999"/>
    <n v="7"/>
    <x v="6"/>
    <n v="-8.1311999999999998"/>
    <x v="3"/>
    <x v="2"/>
  </r>
  <r>
    <n v="2679"/>
    <s v="US-2014-160780"/>
    <d v="2014-06-21T00:00:00"/>
    <s v="6/21/2014"/>
    <s v="Same Day"/>
    <s v="SV-20785"/>
    <s v="Stewart Visinsky"/>
    <x v="0"/>
    <s v="United States"/>
    <s v="Pueblo"/>
    <s v="Colorado"/>
    <n v="81001"/>
    <x v="1"/>
    <s v="OFF-BI-10002931"/>
    <x v="1"/>
    <x v="8"/>
    <s v="Avery Trapezoid Extra Heavy Duty 4&quot; Binders"/>
    <n v="25.164000000000001"/>
    <n v="2"/>
    <x v="6"/>
    <n v="-16.776"/>
    <x v="3"/>
    <x v="2"/>
  </r>
  <r>
    <n v="2680"/>
    <s v="CA-2017-127026"/>
    <d v="2017-01-21T00:00:00"/>
    <s v="1/27/2017"/>
    <s v="Standard Class"/>
    <s v="MH-18115"/>
    <s v="Mick Hernandez"/>
    <x v="2"/>
    <s v="United States"/>
    <s v="Jackson"/>
    <s v="Michigan"/>
    <n v="49201"/>
    <x v="2"/>
    <s v="OFF-BI-10000546"/>
    <x v="1"/>
    <x v="8"/>
    <s v="Avery Durable Binders"/>
    <n v="14.4"/>
    <n v="5"/>
    <x v="0"/>
    <n v="7.056"/>
    <x v="44"/>
    <x v="3"/>
  </r>
  <r>
    <n v="2681"/>
    <s v="CA-2017-127026"/>
    <d v="2017-01-21T00:00:00"/>
    <s v="1/27/2017"/>
    <s v="Standard Class"/>
    <s v="MH-18115"/>
    <s v="Mick Hernandez"/>
    <x v="2"/>
    <s v="United States"/>
    <s v="Jackson"/>
    <s v="Michigan"/>
    <n v="49201"/>
    <x v="2"/>
    <s v="TEC-AC-10002049"/>
    <x v="2"/>
    <x v="11"/>
    <s v="Logitech G19 Programmable Gaming Keyboard"/>
    <n v="619.95000000000005"/>
    <n v="5"/>
    <x v="0"/>
    <n v="111.59099999999999"/>
    <x v="44"/>
    <x v="3"/>
  </r>
  <r>
    <n v="2682"/>
    <s v="CA-2017-127026"/>
    <d v="2017-01-21T00:00:00"/>
    <s v="1/27/2017"/>
    <s v="Standard Class"/>
    <s v="MH-18115"/>
    <s v="Mick Hernandez"/>
    <x v="2"/>
    <s v="United States"/>
    <s v="Jackson"/>
    <s v="Michigan"/>
    <n v="49201"/>
    <x v="2"/>
    <s v="OFF-BI-10001196"/>
    <x v="1"/>
    <x v="8"/>
    <s v="Avery Flip-Chart Easel Binder, Black"/>
    <n v="89.52"/>
    <n v="4"/>
    <x v="0"/>
    <n v="42.074399999999997"/>
    <x v="44"/>
    <x v="3"/>
  </r>
  <r>
    <n v="2683"/>
    <s v="CA-2017-127026"/>
    <d v="2017-01-21T00:00:00"/>
    <s v="1/27/2017"/>
    <s v="Standard Class"/>
    <s v="MH-18115"/>
    <s v="Mick Hernandez"/>
    <x v="2"/>
    <s v="United States"/>
    <s v="Jackson"/>
    <s v="Michigan"/>
    <n v="49201"/>
    <x v="2"/>
    <s v="TEC-MA-10002981"/>
    <x v="2"/>
    <x v="15"/>
    <s v="I.R.I.S IRISCard Anywhere 5 Card Scanner"/>
    <n v="350.97300000000001"/>
    <n v="3"/>
    <x v="9"/>
    <n v="152.0883"/>
    <x v="44"/>
    <x v="3"/>
  </r>
  <r>
    <n v="2684"/>
    <s v="CA-2017-127026"/>
    <d v="2017-01-21T00:00:00"/>
    <s v="1/27/2017"/>
    <s v="Standard Class"/>
    <s v="MH-18115"/>
    <s v="Mick Hernandez"/>
    <x v="2"/>
    <s v="United States"/>
    <s v="Jackson"/>
    <s v="Michigan"/>
    <n v="49201"/>
    <x v="2"/>
    <s v="TEC-PH-10003601"/>
    <x v="2"/>
    <x v="7"/>
    <s v="Ativa D5772 2-Line 5.8GHz Digital Expandable Corded/Cordless Phone System with Answering &amp; Caller ID/Call Waiting, Black/Silver"/>
    <n v="164.99"/>
    <n v="1"/>
    <x v="0"/>
    <n v="49.497"/>
    <x v="44"/>
    <x v="3"/>
  </r>
  <r>
    <n v="2685"/>
    <s v="CA-2017-137085"/>
    <d v="2017-06-29T00:00:00"/>
    <d v="2017-06-07T00:00:00"/>
    <s v="Standard Class"/>
    <s v="CT-11995"/>
    <s v="Carol Triggs"/>
    <x v="0"/>
    <s v="United States"/>
    <s v="Los Angeles"/>
    <s v="California"/>
    <n v="90004"/>
    <x v="1"/>
    <s v="OFF-BI-10000632"/>
    <x v="1"/>
    <x v="8"/>
    <s v="Satellite Sectional Post Binders"/>
    <n v="312.55200000000002"/>
    <n v="9"/>
    <x v="2"/>
    <n v="101.57940000000001"/>
    <x v="27"/>
    <x v="3"/>
  </r>
  <r>
    <n v="2686"/>
    <s v="CA-2016-133123"/>
    <d v="2016-09-06T00:00:00"/>
    <d v="2016-11-09T00:00:00"/>
    <s v="Standard Class"/>
    <s v="KB-16315"/>
    <s v="Karl Braun"/>
    <x v="0"/>
    <s v="United States"/>
    <s v="Thomasville"/>
    <s v="North Carolina"/>
    <n v="27360"/>
    <x v="0"/>
    <s v="OFF-EN-10003055"/>
    <x v="1"/>
    <x v="12"/>
    <s v="Blue String-Tie &amp; Button Interoffice Envelopes, 10 x 13"/>
    <n v="95.951999999999998"/>
    <n v="3"/>
    <x v="2"/>
    <n v="29.984999999999999"/>
    <x v="21"/>
    <x v="0"/>
  </r>
  <r>
    <n v="2687"/>
    <s v="CA-2016-133123"/>
    <d v="2016-09-06T00:00:00"/>
    <d v="2016-11-09T00:00:00"/>
    <s v="Standard Class"/>
    <s v="KB-16315"/>
    <s v="Karl Braun"/>
    <x v="0"/>
    <s v="United States"/>
    <s v="Thomasville"/>
    <s v="North Carolina"/>
    <n v="27360"/>
    <x v="0"/>
    <s v="OFF-BI-10001031"/>
    <x v="1"/>
    <x v="8"/>
    <s v="Pressboard Data Binders by Wilson Jones"/>
    <n v="3.2040000000000002"/>
    <n v="2"/>
    <x v="6"/>
    <n v="-2.4563999999999999"/>
    <x v="21"/>
    <x v="0"/>
  </r>
  <r>
    <n v="2688"/>
    <s v="US-2016-128195"/>
    <d v="2016-08-04T00:00:00"/>
    <d v="2016-05-08T00:00:00"/>
    <s v="First Class"/>
    <s v="RA-19285"/>
    <s v="Ralph Arnett"/>
    <x v="0"/>
    <s v="United States"/>
    <s v="Peoria"/>
    <s v="Illinois"/>
    <n v="61604"/>
    <x v="2"/>
    <s v="OFF-BI-10002003"/>
    <x v="1"/>
    <x v="8"/>
    <s v="Ibico Presentation Index for Binding Systems"/>
    <n v="3.98"/>
    <n v="5"/>
    <x v="3"/>
    <n v="-6.5670000000000002"/>
    <x v="28"/>
    <x v="0"/>
  </r>
  <r>
    <n v="2689"/>
    <s v="CA-2015-153220"/>
    <d v="2015-11-12T00:00:00"/>
    <s v="11/14/2015"/>
    <s v="First Class"/>
    <s v="YC-21895"/>
    <s v="Yoseph Carroll"/>
    <x v="1"/>
    <s v="United States"/>
    <s v="Los Angeles"/>
    <s v="California"/>
    <n v="90032"/>
    <x v="1"/>
    <s v="OFF-PA-10003016"/>
    <x v="1"/>
    <x v="10"/>
    <s v="Adams &quot;While You Were Out&quot; Message Pads"/>
    <n v="15.7"/>
    <n v="5"/>
    <x v="0"/>
    <n v="7.0650000000000004"/>
    <x v="6"/>
    <x v="1"/>
  </r>
  <r>
    <n v="2690"/>
    <s v="CA-2014-123064"/>
    <d v="2014-06-30T00:00:00"/>
    <d v="2014-02-07T00:00:00"/>
    <s v="First Class"/>
    <s v="RA-19915"/>
    <s v="Russell Applegate"/>
    <x v="0"/>
    <s v="United States"/>
    <s v="Chicago"/>
    <s v="Illinois"/>
    <n v="60653"/>
    <x v="2"/>
    <s v="OFF-AR-10004582"/>
    <x v="1"/>
    <x v="6"/>
    <s v="BIC Brite Liner Grip Highlighters"/>
    <n v="5.2480000000000002"/>
    <n v="4"/>
    <x v="2"/>
    <n v="1.64"/>
    <x v="3"/>
    <x v="2"/>
  </r>
  <r>
    <n v="2691"/>
    <s v="CA-2017-156412"/>
    <d v="2017-12-04T00:00:00"/>
    <d v="2017-08-12T00:00:00"/>
    <s v="Standard Class"/>
    <s v="CM-12160"/>
    <s v="Charles McCrossin"/>
    <x v="0"/>
    <s v="United States"/>
    <s v="Philadelphia"/>
    <s v="Pennsylvania"/>
    <n v="19134"/>
    <x v="3"/>
    <s v="OFF-BI-10004364"/>
    <x v="1"/>
    <x v="8"/>
    <s v="Storex Dura Pro Binders"/>
    <n v="5.3460000000000001"/>
    <n v="3"/>
    <x v="6"/>
    <n v="-4.4550000000000001"/>
    <x v="22"/>
    <x v="3"/>
  </r>
  <r>
    <n v="2692"/>
    <s v="US-2016-144211"/>
    <d v="2016-08-28T00:00:00"/>
    <d v="2016-02-09T00:00:00"/>
    <s v="Standard Class"/>
    <s v="CS-12130"/>
    <s v="Chad Sievert"/>
    <x v="0"/>
    <s v="United States"/>
    <s v="Englewood"/>
    <s v="Colorado"/>
    <n v="80112"/>
    <x v="1"/>
    <s v="OFF-PA-10002246"/>
    <x v="1"/>
    <x v="10"/>
    <s v="Wirebound Four 2-3/4 x 5 Forms per Page, 400 Sets per Book"/>
    <n v="15.48"/>
    <n v="3"/>
    <x v="2"/>
    <n v="5.6115000000000004"/>
    <x v="28"/>
    <x v="0"/>
  </r>
  <r>
    <n v="2693"/>
    <s v="US-2016-144211"/>
    <d v="2016-08-28T00:00:00"/>
    <d v="2016-02-09T00:00:00"/>
    <s v="Standard Class"/>
    <s v="CS-12130"/>
    <s v="Chad Sievert"/>
    <x v="0"/>
    <s v="United States"/>
    <s v="Englewood"/>
    <s v="Colorado"/>
    <n v="80112"/>
    <x v="1"/>
    <s v="TEC-PH-10002890"/>
    <x v="2"/>
    <x v="7"/>
    <s v="AT&amp;T 17929 Lendline Telephone"/>
    <n v="108.57599999999999"/>
    <n v="3"/>
    <x v="2"/>
    <n v="8.1432000000000002"/>
    <x v="28"/>
    <x v="0"/>
  </r>
  <r>
    <n v="2694"/>
    <s v="CA-2016-138079"/>
    <d v="2016-01-22T00:00:00"/>
    <s v="1/28/2016"/>
    <s v="Standard Class"/>
    <s v="AJ-10795"/>
    <s v="Anthony Johnson"/>
    <x v="1"/>
    <s v="United States"/>
    <s v="Seattle"/>
    <s v="Washington"/>
    <n v="98115"/>
    <x v="1"/>
    <s v="FUR-FU-10001475"/>
    <x v="0"/>
    <x v="5"/>
    <s v="Contract Clock, 14&quot;, Brown"/>
    <n v="109.9"/>
    <n v="5"/>
    <x v="0"/>
    <n v="37.366"/>
    <x v="12"/>
    <x v="0"/>
  </r>
  <r>
    <n v="2695"/>
    <s v="CA-2014-143182"/>
    <d v="2014-10-15T00:00:00"/>
    <s v="10/20/2014"/>
    <s v="Standard Class"/>
    <s v="DL-12865"/>
    <s v="Dan Lawera"/>
    <x v="0"/>
    <s v="United States"/>
    <s v="Hialeah"/>
    <s v="Florida"/>
    <n v="33012"/>
    <x v="0"/>
    <s v="FUR-FU-10004270"/>
    <x v="0"/>
    <x v="5"/>
    <s v="Executive Impressions 13&quot; Clairmont Wall Clock"/>
    <n v="15.384"/>
    <n v="1"/>
    <x v="2"/>
    <n v="4.0382999999999996"/>
    <x v="18"/>
    <x v="2"/>
  </r>
  <r>
    <n v="2696"/>
    <s v="CA-2016-161662"/>
    <d v="2016-02-07T00:00:00"/>
    <d v="2016-09-02T00:00:00"/>
    <s v="First Class"/>
    <s v="BE-11410"/>
    <s v="Bobby Elias"/>
    <x v="0"/>
    <s v="United States"/>
    <s v="Lancaster"/>
    <s v="Ohio"/>
    <n v="43130"/>
    <x v="3"/>
    <s v="OFF-PA-10003465"/>
    <x v="1"/>
    <x v="10"/>
    <s v="Xerox 1912"/>
    <n v="30.352"/>
    <n v="2"/>
    <x v="2"/>
    <n v="10.623200000000001"/>
    <x v="47"/>
    <x v="0"/>
  </r>
  <r>
    <n v="2697"/>
    <s v="CA-2014-145317"/>
    <d v="2014-03-18T00:00:00"/>
    <s v="3/23/2014"/>
    <s v="Standard Class"/>
    <s v="SM-20320"/>
    <s v="Sean Miller"/>
    <x v="2"/>
    <s v="United States"/>
    <s v="Jacksonville"/>
    <s v="Florida"/>
    <n v="32216"/>
    <x v="0"/>
    <s v="TEC-MA-10003626"/>
    <x v="2"/>
    <x v="15"/>
    <s v="Hewlett-Packard Deskjet 6540 Color Inkjet Printer"/>
    <n v="821.3"/>
    <n v="4"/>
    <x v="5"/>
    <n v="-16.425999999999998"/>
    <x v="34"/>
    <x v="2"/>
  </r>
  <r>
    <n v="2698"/>
    <s v="CA-2014-145317"/>
    <d v="2014-03-18T00:00:00"/>
    <s v="3/23/2014"/>
    <s v="Standard Class"/>
    <s v="SM-20320"/>
    <s v="Sean Miller"/>
    <x v="2"/>
    <s v="United States"/>
    <s v="Jacksonville"/>
    <s v="Florida"/>
    <n v="32216"/>
    <x v="0"/>
    <s v="TEC-MA-10002412"/>
    <x v="2"/>
    <x v="15"/>
    <s v="Cisco TelePresence System EX90 Videoconferencing Unit"/>
    <n v="22638.48"/>
    <n v="6"/>
    <x v="5"/>
    <n v="-1811.0784000000001"/>
    <x v="34"/>
    <x v="2"/>
  </r>
  <r>
    <n v="2699"/>
    <s v="CA-2014-145317"/>
    <d v="2014-03-18T00:00:00"/>
    <s v="3/23/2014"/>
    <s v="Standard Class"/>
    <s v="SM-20320"/>
    <s v="Sean Miller"/>
    <x v="2"/>
    <s v="United States"/>
    <s v="Jacksonville"/>
    <s v="Florida"/>
    <n v="32216"/>
    <x v="0"/>
    <s v="OFF-PA-10001804"/>
    <x v="1"/>
    <x v="10"/>
    <s v="Xerox 195"/>
    <n v="21.376000000000001"/>
    <n v="4"/>
    <x v="2"/>
    <n v="7.4816000000000003"/>
    <x v="34"/>
    <x v="2"/>
  </r>
  <r>
    <n v="2700"/>
    <s v="CA-2014-145317"/>
    <d v="2014-03-18T00:00:00"/>
    <s v="3/23/2014"/>
    <s v="Standard Class"/>
    <s v="SM-20320"/>
    <s v="Sean Miller"/>
    <x v="2"/>
    <s v="United States"/>
    <s v="Jacksonville"/>
    <s v="Florida"/>
    <n v="32216"/>
    <x v="0"/>
    <s v="OFF-AR-10003183"/>
    <x v="1"/>
    <x v="6"/>
    <s v="Avery Fluorescent Highlighter Four-Color Set"/>
    <n v="8.016"/>
    <n v="3"/>
    <x v="2"/>
    <n v="1.002"/>
    <x v="34"/>
    <x v="2"/>
  </r>
  <r>
    <n v="2701"/>
    <s v="CA-2014-145317"/>
    <d v="2014-03-18T00:00:00"/>
    <s v="3/23/2014"/>
    <s v="Standard Class"/>
    <s v="SM-20320"/>
    <s v="Sean Miller"/>
    <x v="2"/>
    <s v="United States"/>
    <s v="Jacksonville"/>
    <s v="Florida"/>
    <n v="32216"/>
    <x v="0"/>
    <s v="FUR-FU-10004270"/>
    <x v="0"/>
    <x v="5"/>
    <s v="Executive Impressions 13&quot; Clairmont Wall Clock"/>
    <n v="30.768000000000001"/>
    <n v="2"/>
    <x v="2"/>
    <n v="8.0765999999999991"/>
    <x v="34"/>
    <x v="2"/>
  </r>
  <r>
    <n v="2702"/>
    <s v="CA-2014-145317"/>
    <d v="2014-03-18T00:00:00"/>
    <s v="3/23/2014"/>
    <s v="Standard Class"/>
    <s v="SM-20320"/>
    <s v="Sean Miller"/>
    <x v="2"/>
    <s v="United States"/>
    <s v="Jacksonville"/>
    <s v="Florida"/>
    <n v="32216"/>
    <x v="0"/>
    <s v="OFF-FA-10003112"/>
    <x v="1"/>
    <x v="13"/>
    <s v="Staples"/>
    <n v="18.936"/>
    <n v="3"/>
    <x v="2"/>
    <n v="5.9175000000000004"/>
    <x v="34"/>
    <x v="2"/>
  </r>
  <r>
    <n v="2703"/>
    <s v="CA-2014-145317"/>
    <d v="2014-03-18T00:00:00"/>
    <s v="3/23/2014"/>
    <s v="Standard Class"/>
    <s v="SM-20320"/>
    <s v="Sean Miller"/>
    <x v="2"/>
    <s v="United States"/>
    <s v="Jacksonville"/>
    <s v="Florida"/>
    <n v="32216"/>
    <x v="0"/>
    <s v="FUR-FU-10001986"/>
    <x v="0"/>
    <x v="5"/>
    <s v="Dana Fluorescent Magnifying Lamp, White, 36&quot;"/>
    <n v="122.352"/>
    <n v="3"/>
    <x v="2"/>
    <n v="15.294"/>
    <x v="34"/>
    <x v="2"/>
  </r>
  <r>
    <n v="2704"/>
    <s v="CA-2014-143413"/>
    <d v="2014-05-24T00:00:00"/>
    <s v="5/30/2014"/>
    <s v="Standard Class"/>
    <s v="RP-19390"/>
    <s v="Resi Pˆlking"/>
    <x v="0"/>
    <s v="United States"/>
    <s v="Baltimore"/>
    <s v="Maryland"/>
    <n v="21215"/>
    <x v="3"/>
    <s v="OFF-PA-10002319"/>
    <x v="1"/>
    <x v="10"/>
    <s v="Xerox 1944"/>
    <n v="116.28"/>
    <n v="3"/>
    <x v="0"/>
    <n v="56.977200000000003"/>
    <x v="8"/>
    <x v="2"/>
  </r>
  <r>
    <n v="2705"/>
    <s v="CA-2017-156818"/>
    <d v="2017-07-11T00:00:00"/>
    <s v="7/13/2017"/>
    <s v="Second Class"/>
    <s v="JD-16015"/>
    <s v="Joy Daniels"/>
    <x v="0"/>
    <s v="United States"/>
    <s v="New York City"/>
    <s v="New York"/>
    <n v="10009"/>
    <x v="3"/>
    <s v="TEC-AC-10002323"/>
    <x v="2"/>
    <x v="11"/>
    <s v="SanDisk Ultra 32 GB MicroSDHC Class 10 Memory Card"/>
    <n v="132.6"/>
    <n v="6"/>
    <x v="0"/>
    <n v="17.238"/>
    <x v="10"/>
    <x v="3"/>
  </r>
  <r>
    <n v="2706"/>
    <s v="CA-2017-155873"/>
    <d v="2017-06-16T00:00:00"/>
    <s v="6/21/2017"/>
    <s v="Standard Class"/>
    <s v="AB-10255"/>
    <s v="Alejandro Ballentine"/>
    <x v="2"/>
    <s v="United States"/>
    <s v="Carlsbad"/>
    <s v="New Mexico"/>
    <n v="88220"/>
    <x v="1"/>
    <s v="OFF-SU-10001165"/>
    <x v="1"/>
    <x v="14"/>
    <s v="Acme Elite Stainless Steel Scissors"/>
    <n v="16.68"/>
    <n v="2"/>
    <x v="0"/>
    <n v="4.3368000000000002"/>
    <x v="27"/>
    <x v="3"/>
  </r>
  <r>
    <n v="2707"/>
    <s v="CA-2017-155873"/>
    <d v="2017-06-16T00:00:00"/>
    <s v="6/21/2017"/>
    <s v="Standard Class"/>
    <s v="AB-10255"/>
    <s v="Alejandro Ballentine"/>
    <x v="2"/>
    <s v="United States"/>
    <s v="Carlsbad"/>
    <s v="New Mexico"/>
    <n v="88220"/>
    <x v="1"/>
    <s v="OFF-PA-10001246"/>
    <x v="1"/>
    <x v="10"/>
    <s v="Xerox 215"/>
    <n v="19.440000000000001"/>
    <n v="3"/>
    <x v="0"/>
    <n v="9.3312000000000008"/>
    <x v="27"/>
    <x v="3"/>
  </r>
  <r>
    <n v="2708"/>
    <s v="CA-2017-155873"/>
    <d v="2017-06-16T00:00:00"/>
    <s v="6/21/2017"/>
    <s v="Standard Class"/>
    <s v="AB-10255"/>
    <s v="Alejandro Ballentine"/>
    <x v="2"/>
    <s v="United States"/>
    <s v="Carlsbad"/>
    <s v="New Mexico"/>
    <n v="88220"/>
    <x v="1"/>
    <s v="OFF-PA-10001815"/>
    <x v="1"/>
    <x v="10"/>
    <s v="Xerox 1885"/>
    <n v="192.16"/>
    <n v="4"/>
    <x v="0"/>
    <n v="92.236800000000002"/>
    <x v="27"/>
    <x v="3"/>
  </r>
  <r>
    <n v="2709"/>
    <s v="CA-2015-121797"/>
    <d v="2015-01-30T00:00:00"/>
    <d v="2015-06-02T00:00:00"/>
    <s v="Standard Class"/>
    <s v="CC-12145"/>
    <s v="Charles Crestani"/>
    <x v="0"/>
    <s v="United States"/>
    <s v="Los Angeles"/>
    <s v="California"/>
    <n v="90049"/>
    <x v="1"/>
    <s v="FUR-FU-10001876"/>
    <x v="0"/>
    <x v="5"/>
    <s v="Computer Room Manger, 14&quot;"/>
    <n v="227.36"/>
    <n v="7"/>
    <x v="0"/>
    <n v="81.849599999999995"/>
    <x v="26"/>
    <x v="1"/>
  </r>
  <r>
    <n v="2710"/>
    <s v="CA-2015-121797"/>
    <d v="2015-01-30T00:00:00"/>
    <d v="2015-06-02T00:00:00"/>
    <s v="Standard Class"/>
    <s v="CC-12145"/>
    <s v="Charles Crestani"/>
    <x v="0"/>
    <s v="United States"/>
    <s v="Los Angeles"/>
    <s v="California"/>
    <n v="90049"/>
    <x v="1"/>
    <s v="TEC-MA-10000488"/>
    <x v="2"/>
    <x v="15"/>
    <s v="Bady BDG101FRU Card Printer"/>
    <n v="1919.9760000000001"/>
    <n v="3"/>
    <x v="2"/>
    <n v="215.9973"/>
    <x v="26"/>
    <x v="1"/>
  </r>
  <r>
    <n v="2711"/>
    <s v="US-2015-120572"/>
    <d v="2015-12-11T00:00:00"/>
    <s v="12/15/2015"/>
    <s v="Standard Class"/>
    <s v="GH-14425"/>
    <s v="Gary Hwang"/>
    <x v="0"/>
    <s v="United States"/>
    <s v="Jacksonville"/>
    <s v="Florida"/>
    <n v="32216"/>
    <x v="0"/>
    <s v="OFF-BI-10001098"/>
    <x v="1"/>
    <x v="8"/>
    <s v="Acco D-Ring Binder w/DublLock"/>
    <n v="12.827999999999999"/>
    <n v="2"/>
    <x v="6"/>
    <n v="-8.9795999999999996"/>
    <x v="14"/>
    <x v="1"/>
  </r>
  <r>
    <n v="2712"/>
    <s v="CA-2017-132430"/>
    <d v="2017-10-09T00:00:00"/>
    <d v="2017-11-10T00:00:00"/>
    <s v="First Class"/>
    <s v="CP-12085"/>
    <s v="Cathy Prescott"/>
    <x v="1"/>
    <s v="United States"/>
    <s v="Lakewood"/>
    <s v="Ohio"/>
    <n v="44107"/>
    <x v="3"/>
    <s v="FUR-FU-10003577"/>
    <x v="0"/>
    <x v="5"/>
    <s v="Nu-Dell Leatherette Frames"/>
    <n v="45.887999999999998"/>
    <n v="4"/>
    <x v="2"/>
    <n v="9.1776"/>
    <x v="13"/>
    <x v="3"/>
  </r>
  <r>
    <n v="2713"/>
    <s v="CA-2017-146031"/>
    <d v="2017-07-29T00:00:00"/>
    <d v="2017-01-08T00:00:00"/>
    <s v="Second Class"/>
    <s v="GM-14440"/>
    <s v="Gary McGarr"/>
    <x v="0"/>
    <s v="United States"/>
    <s v="Troy"/>
    <s v="New York"/>
    <n v="12180"/>
    <x v="3"/>
    <s v="OFF-AR-10002656"/>
    <x v="1"/>
    <x v="6"/>
    <s v="Sanford Liquid Accent Highlighters"/>
    <n v="60.12"/>
    <n v="9"/>
    <x v="0"/>
    <n v="22.244399999999999"/>
    <x v="10"/>
    <x v="3"/>
  </r>
  <r>
    <n v="2714"/>
    <s v="CA-2014-110100"/>
    <d v="2014-04-25T00:00:00"/>
    <s v="4/29/2014"/>
    <s v="Standard Class"/>
    <s v="LC-16885"/>
    <s v="Lena Creighton"/>
    <x v="0"/>
    <s v="United States"/>
    <s v="Wilmington"/>
    <s v="North Carolina"/>
    <n v="28403"/>
    <x v="0"/>
    <s v="TEC-PH-10004531"/>
    <x v="2"/>
    <x v="7"/>
    <s v="AT&amp;T CL2909"/>
    <n v="302.37599999999998"/>
    <n v="3"/>
    <x v="2"/>
    <n v="37.796999999999997"/>
    <x v="41"/>
    <x v="2"/>
  </r>
  <r>
    <n v="2715"/>
    <s v="CA-2015-103723"/>
    <d v="2015-12-01T00:00:00"/>
    <d v="2015-06-12T00:00:00"/>
    <s v="Standard Class"/>
    <s v="BT-11305"/>
    <s v="Beth Thompson"/>
    <x v="2"/>
    <s v="United States"/>
    <s v="Seattle"/>
    <s v="Washington"/>
    <n v="98105"/>
    <x v="1"/>
    <s v="OFF-AR-10003251"/>
    <x v="1"/>
    <x v="6"/>
    <s v="Prang Drawing Pencil Set"/>
    <n v="13.9"/>
    <n v="5"/>
    <x v="0"/>
    <n v="5.56"/>
    <x v="14"/>
    <x v="1"/>
  </r>
  <r>
    <n v="2716"/>
    <s v="CA-2014-127187"/>
    <d v="2014-12-04T00:00:00"/>
    <d v="2014-08-12T00:00:00"/>
    <s v="Standard Class"/>
    <s v="CP-12085"/>
    <s v="Cathy Prescott"/>
    <x v="1"/>
    <s v="United States"/>
    <s v="New York City"/>
    <s v="New York"/>
    <n v="10024"/>
    <x v="3"/>
    <s v="TEC-PH-10000673"/>
    <x v="2"/>
    <x v="7"/>
    <s v="Plantronics Voyager Pro HD - Bluetooth Headset"/>
    <n v="129.97999999999999"/>
    <n v="2"/>
    <x v="0"/>
    <n v="62.3904"/>
    <x v="20"/>
    <x v="2"/>
  </r>
  <r>
    <n v="2717"/>
    <s v="CA-2017-128475"/>
    <d v="2017-08-26T00:00:00"/>
    <d v="2017-01-09T00:00:00"/>
    <s v="Standard Class"/>
    <s v="SC-20680"/>
    <s v="Steve Carroll"/>
    <x v="2"/>
    <s v="United States"/>
    <s v="Columbus"/>
    <s v="Georgia"/>
    <n v="31907"/>
    <x v="0"/>
    <s v="TEC-AC-10000158"/>
    <x v="2"/>
    <x v="11"/>
    <s v="Sony 64GB Class 10 Micro SDHC R40 Memory Card"/>
    <n v="71.98"/>
    <n v="2"/>
    <x v="0"/>
    <n v="15.1158"/>
    <x v="43"/>
    <x v="3"/>
  </r>
  <r>
    <n v="2718"/>
    <s v="CA-2014-100006"/>
    <d v="2014-09-07T00:00:00"/>
    <s v="9/13/2014"/>
    <s v="Standard Class"/>
    <s v="DK-13375"/>
    <s v="Dennis Kane"/>
    <x v="0"/>
    <s v="United States"/>
    <s v="New York City"/>
    <s v="New York"/>
    <n v="10024"/>
    <x v="3"/>
    <s v="TEC-PH-10002075"/>
    <x v="2"/>
    <x v="7"/>
    <s v="AT&amp;T EL51110 DECT"/>
    <n v="377.97"/>
    <n v="3"/>
    <x v="0"/>
    <n v="109.6113"/>
    <x v="30"/>
    <x v="2"/>
  </r>
  <r>
    <n v="2719"/>
    <s v="CA-2017-144827"/>
    <d v="2017-12-21T00:00:00"/>
    <s v="12/27/2017"/>
    <s v="Standard Class"/>
    <s v="SE-20110"/>
    <s v="Sanjit Engle"/>
    <x v="0"/>
    <s v="United States"/>
    <s v="Costa Mesa"/>
    <s v="California"/>
    <n v="92627"/>
    <x v="1"/>
    <s v="OFF-ST-10004340"/>
    <x v="1"/>
    <x v="4"/>
    <s v="Fellowes Mobile File Cart, Black"/>
    <n v="124.36"/>
    <n v="2"/>
    <x v="0"/>
    <n v="33.577199999999998"/>
    <x v="22"/>
    <x v="3"/>
  </r>
  <r>
    <n v="2720"/>
    <s v="CA-2014-110030"/>
    <d v="2014-12-06T00:00:00"/>
    <d v="2014-08-12T00:00:00"/>
    <s v="Second Class"/>
    <s v="LF-17185"/>
    <s v="Luke Foster"/>
    <x v="0"/>
    <s v="United States"/>
    <s v="Houston"/>
    <s v="Texas"/>
    <n v="77095"/>
    <x v="2"/>
    <s v="FUR-FU-10002759"/>
    <x v="0"/>
    <x v="5"/>
    <s v="12-1/2 Diameter Round Wall Clock"/>
    <n v="23.975999999999999"/>
    <n v="3"/>
    <x v="7"/>
    <n v="-14.3856"/>
    <x v="20"/>
    <x v="2"/>
  </r>
  <r>
    <n v="2721"/>
    <s v="CA-2014-121286"/>
    <d v="2014-11-04T00:00:00"/>
    <d v="2014-08-11T00:00:00"/>
    <s v="Second Class"/>
    <s v="ON-18715"/>
    <s v="Odella Nelson"/>
    <x v="1"/>
    <s v="United States"/>
    <s v="Cary"/>
    <s v="North Carolina"/>
    <n v="27511"/>
    <x v="0"/>
    <s v="OFF-FA-10000585"/>
    <x v="1"/>
    <x v="13"/>
    <s v="OIC Bulk Pack Metal Binder Clips"/>
    <n v="8.3759999999999994"/>
    <n v="3"/>
    <x v="2"/>
    <n v="2.7222"/>
    <x v="7"/>
    <x v="2"/>
  </r>
  <r>
    <n v="2722"/>
    <s v="CA-2014-121286"/>
    <d v="2014-11-04T00:00:00"/>
    <d v="2014-08-11T00:00:00"/>
    <s v="Second Class"/>
    <s v="ON-18715"/>
    <s v="Odella Nelson"/>
    <x v="1"/>
    <s v="United States"/>
    <s v="Cary"/>
    <s v="North Carolina"/>
    <n v="27511"/>
    <x v="0"/>
    <s v="OFF-AP-10004859"/>
    <x v="1"/>
    <x v="9"/>
    <s v="Acco 6 Outlet Guardian Premium Surge Suppressor"/>
    <n v="58.24"/>
    <n v="5"/>
    <x v="2"/>
    <n v="5.0960000000000001"/>
    <x v="7"/>
    <x v="2"/>
  </r>
  <r>
    <n v="2723"/>
    <s v="CA-2016-164735"/>
    <d v="2016-04-14T00:00:00"/>
    <s v="4/19/2016"/>
    <s v="Second Class"/>
    <s v="TB-21400"/>
    <s v="Tom Boeckenhauer"/>
    <x v="0"/>
    <s v="United States"/>
    <s v="Alexandria"/>
    <s v="Virginia"/>
    <n v="22304"/>
    <x v="0"/>
    <s v="OFF-ST-10001558"/>
    <x v="1"/>
    <x v="4"/>
    <s v="Acco Perma 4000 Stacking Storage Drawers"/>
    <n v="81.2"/>
    <n v="5"/>
    <x v="0"/>
    <n v="12.18"/>
    <x v="25"/>
    <x v="0"/>
  </r>
  <r>
    <n v="2724"/>
    <s v="CA-2014-153479"/>
    <d v="2014-10-04T00:00:00"/>
    <d v="2014-08-10T00:00:00"/>
    <s v="Standard Class"/>
    <s v="DF-13135"/>
    <s v="David Flashing"/>
    <x v="0"/>
    <s v="United States"/>
    <s v="Vallejo"/>
    <s v="California"/>
    <n v="94591"/>
    <x v="1"/>
    <s v="OFF-LA-10004689"/>
    <x v="1"/>
    <x v="2"/>
    <s v="Avery 512"/>
    <n v="14.45"/>
    <n v="5"/>
    <x v="0"/>
    <n v="6.7915000000000001"/>
    <x v="18"/>
    <x v="2"/>
  </r>
  <r>
    <n v="2725"/>
    <s v="CA-2014-153479"/>
    <d v="2014-10-04T00:00:00"/>
    <d v="2014-08-10T00:00:00"/>
    <s v="Standard Class"/>
    <s v="DF-13135"/>
    <s v="David Flashing"/>
    <x v="0"/>
    <s v="United States"/>
    <s v="Vallejo"/>
    <s v="California"/>
    <n v="94591"/>
    <x v="1"/>
    <s v="OFF-BI-10002867"/>
    <x v="1"/>
    <x v="8"/>
    <s v="GBC Recycled Regency Composition Covers"/>
    <n v="95.647999999999996"/>
    <n v="2"/>
    <x v="2"/>
    <n v="31.085599999999999"/>
    <x v="18"/>
    <x v="2"/>
  </r>
  <r>
    <n v="2726"/>
    <s v="CA-2017-149888"/>
    <d v="2017-11-07T00:00:00"/>
    <s v="11/13/2017"/>
    <s v="Standard Class"/>
    <s v="EP-13915"/>
    <s v="Emily Phan"/>
    <x v="0"/>
    <s v="United States"/>
    <s v="Philadelphia"/>
    <s v="Pennsylvania"/>
    <n v="19120"/>
    <x v="3"/>
    <s v="TEC-PH-10003811"/>
    <x v="2"/>
    <x v="7"/>
    <s v="Jabra Supreme Plus Driver Edition†Headset"/>
    <n v="359.97"/>
    <n v="5"/>
    <x v="10"/>
    <n v="-71.994"/>
    <x v="23"/>
    <x v="3"/>
  </r>
  <r>
    <n v="2727"/>
    <s v="CA-2017-149888"/>
    <d v="2017-11-07T00:00:00"/>
    <s v="11/13/2017"/>
    <s v="Standard Class"/>
    <s v="EP-13915"/>
    <s v="Emily Phan"/>
    <x v="0"/>
    <s v="United States"/>
    <s v="Philadelphia"/>
    <s v="Pennsylvania"/>
    <n v="19120"/>
    <x v="3"/>
    <s v="FUR-TA-10000849"/>
    <x v="0"/>
    <x v="3"/>
    <s v="Bevis Rectangular Conference Tables"/>
    <n v="350.35199999999998"/>
    <n v="4"/>
    <x v="10"/>
    <n v="-140.14080000000001"/>
    <x v="23"/>
    <x v="3"/>
  </r>
  <r>
    <n v="2728"/>
    <s v="CA-2017-119193"/>
    <d v="2017-12-22T00:00:00"/>
    <s v="12/24/2017"/>
    <s v="First Class"/>
    <s v="SK-19990"/>
    <s v="Sally Knutson"/>
    <x v="0"/>
    <s v="United States"/>
    <s v="Toledo"/>
    <s v="Ohio"/>
    <n v="43615"/>
    <x v="3"/>
    <s v="OFF-BI-10000848"/>
    <x v="1"/>
    <x v="8"/>
    <s v="Angle-D Ring Binders"/>
    <n v="1.641"/>
    <n v="1"/>
    <x v="6"/>
    <n v="-1.3128"/>
    <x v="22"/>
    <x v="3"/>
  </r>
  <r>
    <n v="2729"/>
    <s v="CA-2017-119193"/>
    <d v="2017-12-22T00:00:00"/>
    <s v="12/24/2017"/>
    <s v="First Class"/>
    <s v="SK-19990"/>
    <s v="Sally Knutson"/>
    <x v="0"/>
    <s v="United States"/>
    <s v="Toledo"/>
    <s v="Ohio"/>
    <n v="43615"/>
    <x v="3"/>
    <s v="TEC-PH-10003072"/>
    <x v="2"/>
    <x v="7"/>
    <s v="Panasonic KX-TG9541B DECT 6.0 Digital 2-Line Expandable Cordless Phone With Digital Answering System"/>
    <n v="629.95799999999997"/>
    <n v="7"/>
    <x v="10"/>
    <n v="94.493700000000004"/>
    <x v="22"/>
    <x v="3"/>
  </r>
  <r>
    <n v="2730"/>
    <s v="CA-2017-104801"/>
    <d v="2017-02-13T00:00:00"/>
    <s v="2/19/2017"/>
    <s v="Standard Class"/>
    <s v="FH-14350"/>
    <s v="Fred Harton"/>
    <x v="0"/>
    <s v="United States"/>
    <s v="Seattle"/>
    <s v="Washington"/>
    <n v="98105"/>
    <x v="1"/>
    <s v="OFF-AR-10001547"/>
    <x v="1"/>
    <x v="6"/>
    <s v="Newell 311"/>
    <n v="6.63"/>
    <n v="3"/>
    <x v="0"/>
    <n v="1.7901"/>
    <x v="31"/>
    <x v="3"/>
  </r>
  <r>
    <n v="2731"/>
    <s v="CA-2017-104801"/>
    <d v="2017-02-13T00:00:00"/>
    <s v="2/19/2017"/>
    <s v="Standard Class"/>
    <s v="FH-14350"/>
    <s v="Fred Harton"/>
    <x v="0"/>
    <s v="United States"/>
    <s v="Seattle"/>
    <s v="Washington"/>
    <n v="98105"/>
    <x v="1"/>
    <s v="TEC-AC-10001838"/>
    <x v="2"/>
    <x v="11"/>
    <s v="Razer Tiamat Over Ear 7.1 Surround Sound PC Gaming Headset"/>
    <n v="799.96"/>
    <n v="4"/>
    <x v="0"/>
    <n v="343.9828"/>
    <x v="31"/>
    <x v="3"/>
  </r>
  <r>
    <n v="2732"/>
    <s v="CA-2017-104801"/>
    <d v="2017-02-13T00:00:00"/>
    <s v="2/19/2017"/>
    <s v="Standard Class"/>
    <s v="FH-14350"/>
    <s v="Fred Harton"/>
    <x v="0"/>
    <s v="United States"/>
    <s v="Seattle"/>
    <s v="Washington"/>
    <n v="98105"/>
    <x v="1"/>
    <s v="FUR-FU-10004017"/>
    <x v="0"/>
    <x v="5"/>
    <s v="Tenex Contemporary Contur Chairmats for Low and Medium Pile Carpet, Computer, 39&quot; x 49&quot;"/>
    <n v="107.53"/>
    <n v="1"/>
    <x v="0"/>
    <n v="21.506"/>
    <x v="31"/>
    <x v="3"/>
  </r>
  <r>
    <n v="2733"/>
    <s v="CA-2014-107594"/>
    <d v="2014-07-02T00:00:00"/>
    <d v="2014-06-07T00:00:00"/>
    <s v="Standard Class"/>
    <s v="EH-13945"/>
    <s v="Eric Hoffmann"/>
    <x v="0"/>
    <s v="United States"/>
    <s v="Plainfield"/>
    <s v="New Jersey"/>
    <n v="7060"/>
    <x v="3"/>
    <s v="TEC-PH-10002923"/>
    <x v="2"/>
    <x v="7"/>
    <s v="Logitech B530 USB†Headset†-†headset†- Full size, Binaural"/>
    <n v="73.98"/>
    <n v="2"/>
    <x v="0"/>
    <n v="19.974599999999999"/>
    <x v="39"/>
    <x v="2"/>
  </r>
  <r>
    <n v="2734"/>
    <s v="CA-2014-107594"/>
    <d v="2014-07-02T00:00:00"/>
    <d v="2014-06-07T00:00:00"/>
    <s v="Standard Class"/>
    <s v="EH-13945"/>
    <s v="Eric Hoffmann"/>
    <x v="0"/>
    <s v="United States"/>
    <s v="Plainfield"/>
    <s v="New Jersey"/>
    <n v="7060"/>
    <x v="3"/>
    <s v="OFF-AR-10000716"/>
    <x v="1"/>
    <x v="6"/>
    <s v="DIXON Ticonderoga Erasable Checking Pencils"/>
    <n v="5.58"/>
    <n v="1"/>
    <x v="0"/>
    <n v="2.1762000000000001"/>
    <x v="39"/>
    <x v="2"/>
  </r>
  <r>
    <n v="2735"/>
    <s v="CA-2015-129770"/>
    <d v="2015-02-21T00:00:00"/>
    <s v="2/23/2015"/>
    <s v="Second Class"/>
    <s v="JE-15715"/>
    <s v="Joe Elijah"/>
    <x v="0"/>
    <s v="United States"/>
    <s v="Las Cruces"/>
    <s v="New Mexico"/>
    <n v="88001"/>
    <x v="1"/>
    <s v="OFF-PA-10000249"/>
    <x v="1"/>
    <x v="10"/>
    <s v="Easy-staple paper"/>
    <n v="49.12"/>
    <n v="4"/>
    <x v="0"/>
    <n v="23.086400000000001"/>
    <x v="36"/>
    <x v="1"/>
  </r>
  <r>
    <n v="2736"/>
    <s v="CA-2015-115798"/>
    <d v="2015-11-13T00:00:00"/>
    <s v="11/19/2015"/>
    <s v="Standard Class"/>
    <s v="KL-16645"/>
    <s v="Ken Lonsdale"/>
    <x v="0"/>
    <s v="United States"/>
    <s v="Newark"/>
    <s v="Delaware"/>
    <n v="19711"/>
    <x v="3"/>
    <s v="TEC-PH-10003691"/>
    <x v="2"/>
    <x v="7"/>
    <s v="BlackBerry Q10"/>
    <n v="377.97"/>
    <n v="3"/>
    <x v="0"/>
    <n v="94.492500000000007"/>
    <x v="6"/>
    <x v="1"/>
  </r>
  <r>
    <n v="2737"/>
    <s v="CA-2015-115798"/>
    <d v="2015-11-13T00:00:00"/>
    <s v="11/19/2015"/>
    <s v="Standard Class"/>
    <s v="KL-16645"/>
    <s v="Ken Lonsdale"/>
    <x v="0"/>
    <s v="United States"/>
    <s v="Newark"/>
    <s v="Delaware"/>
    <n v="19711"/>
    <x v="3"/>
    <s v="OFF-PA-10001560"/>
    <x v="1"/>
    <x v="10"/>
    <s v="Adams Telephone Message Books, 5 1/4î x 11î"/>
    <n v="42.28"/>
    <n v="7"/>
    <x v="0"/>
    <n v="19.871600000000001"/>
    <x v="6"/>
    <x v="1"/>
  </r>
  <r>
    <n v="2738"/>
    <s v="CA-2015-115798"/>
    <d v="2015-11-13T00:00:00"/>
    <s v="11/19/2015"/>
    <s v="Standard Class"/>
    <s v="KL-16645"/>
    <s v="Ken Lonsdale"/>
    <x v="0"/>
    <s v="United States"/>
    <s v="Newark"/>
    <s v="Delaware"/>
    <n v="19711"/>
    <x v="3"/>
    <s v="FUR-BO-10004467"/>
    <x v="0"/>
    <x v="0"/>
    <s v="Bestar Classic Bookcase"/>
    <n v="299.97000000000003"/>
    <n v="3"/>
    <x v="0"/>
    <n v="56.994300000000003"/>
    <x v="6"/>
    <x v="1"/>
  </r>
  <r>
    <n v="2739"/>
    <s v="CA-2015-115798"/>
    <d v="2015-11-13T00:00:00"/>
    <s v="11/19/2015"/>
    <s v="Standard Class"/>
    <s v="KL-16645"/>
    <s v="Ken Lonsdale"/>
    <x v="0"/>
    <s v="United States"/>
    <s v="Newark"/>
    <s v="Delaware"/>
    <n v="19711"/>
    <x v="3"/>
    <s v="TEC-PH-10001819"/>
    <x v="2"/>
    <x v="7"/>
    <s v="Innergie mMini Combo Duo USB Travel Charging Kit"/>
    <n v="89.98"/>
    <n v="2"/>
    <x v="0"/>
    <n v="43.190399999999997"/>
    <x v="6"/>
    <x v="1"/>
  </r>
  <r>
    <n v="2740"/>
    <s v="CA-2017-122707"/>
    <d v="2017-04-16T00:00:00"/>
    <s v="4/18/2017"/>
    <s v="First Class"/>
    <s v="EB-13750"/>
    <s v="Edward Becker"/>
    <x v="1"/>
    <s v="United States"/>
    <s v="Hoover"/>
    <s v="Alabama"/>
    <n v="35244"/>
    <x v="0"/>
    <s v="OFF-SU-10000157"/>
    <x v="1"/>
    <x v="14"/>
    <s v="Compact Automatic Electric Letter Opener"/>
    <n v="477.24"/>
    <n v="4"/>
    <x v="0"/>
    <n v="9.5448000000000004"/>
    <x v="4"/>
    <x v="3"/>
  </r>
  <r>
    <n v="2741"/>
    <s v="CA-2017-122707"/>
    <d v="2017-04-16T00:00:00"/>
    <s v="4/18/2017"/>
    <s v="First Class"/>
    <s v="EB-13750"/>
    <s v="Edward Becker"/>
    <x v="1"/>
    <s v="United States"/>
    <s v="Hoover"/>
    <s v="Alabama"/>
    <n v="35244"/>
    <x v="0"/>
    <s v="TEC-AC-10004227"/>
    <x v="2"/>
    <x v="11"/>
    <s v="SanDisk Ultra 16 GB MicroSDHC Class 10 Memory Card"/>
    <n v="25.98"/>
    <n v="2"/>
    <x v="0"/>
    <n v="1.5588"/>
    <x v="4"/>
    <x v="3"/>
  </r>
  <r>
    <n v="2742"/>
    <s v="CA-2016-165015"/>
    <d v="2016-02-25T00:00:00"/>
    <s v="2/27/2016"/>
    <s v="Second Class"/>
    <s v="BD-11725"/>
    <s v="Bruce Degenhardt"/>
    <x v="0"/>
    <s v="United States"/>
    <s v="Newark"/>
    <s v="Ohio"/>
    <n v="43055"/>
    <x v="3"/>
    <s v="OFF-EN-10003134"/>
    <x v="1"/>
    <x v="12"/>
    <s v="Staple envelope"/>
    <n v="46.72"/>
    <n v="5"/>
    <x v="2"/>
    <n v="17.52"/>
    <x v="47"/>
    <x v="0"/>
  </r>
  <r>
    <n v="2743"/>
    <s v="CA-2014-149244"/>
    <d v="2014-11-04T00:00:00"/>
    <d v="2014-08-11T00:00:00"/>
    <s v="Standard Class"/>
    <s v="MS-17530"/>
    <s v="MaryBeth Skach"/>
    <x v="0"/>
    <s v="United States"/>
    <s v="San Diego"/>
    <s v="California"/>
    <n v="92037"/>
    <x v="1"/>
    <s v="FUR-FU-10004671"/>
    <x v="0"/>
    <x v="5"/>
    <s v="Executive Impressions 12&quot; Wall Clock"/>
    <n v="35.340000000000003"/>
    <n v="2"/>
    <x v="0"/>
    <n v="13.4292"/>
    <x v="7"/>
    <x v="2"/>
  </r>
  <r>
    <n v="2744"/>
    <s v="CA-2015-140144"/>
    <d v="2015-06-20T00:00:00"/>
    <s v="6/25/2015"/>
    <s v="Second Class"/>
    <s v="SC-20770"/>
    <s v="Stewart Carmichael"/>
    <x v="1"/>
    <s v="United States"/>
    <s v="San Francisco"/>
    <s v="California"/>
    <n v="94122"/>
    <x v="1"/>
    <s v="FUR-FU-10002253"/>
    <x v="0"/>
    <x v="5"/>
    <s v="Howard Miller 13&quot; Diameter Pewter Finish Round Wall Clock"/>
    <n v="257.64"/>
    <n v="6"/>
    <x v="0"/>
    <n v="100.4796"/>
    <x v="40"/>
    <x v="1"/>
  </r>
  <r>
    <n v="2745"/>
    <s v="CA-2015-140144"/>
    <d v="2015-06-20T00:00:00"/>
    <s v="6/25/2015"/>
    <s v="Second Class"/>
    <s v="SC-20770"/>
    <s v="Stewart Carmichael"/>
    <x v="1"/>
    <s v="United States"/>
    <s v="San Francisco"/>
    <s v="California"/>
    <n v="94122"/>
    <x v="1"/>
    <s v="TEC-PH-10002726"/>
    <x v="2"/>
    <x v="7"/>
    <s v="netTALK DUO VoIP Telephone Service"/>
    <n v="125.976"/>
    <n v="3"/>
    <x v="2"/>
    <n v="47.241"/>
    <x v="40"/>
    <x v="1"/>
  </r>
  <r>
    <n v="2746"/>
    <s v="CA-2017-163321"/>
    <d v="2017-08-07T00:00:00"/>
    <d v="2017-11-08T00:00:00"/>
    <s v="Second Class"/>
    <s v="FM-14380"/>
    <s v="Fred McMath"/>
    <x v="0"/>
    <s v="United States"/>
    <s v="Jacksonville"/>
    <s v="North Carolina"/>
    <n v="28540"/>
    <x v="0"/>
    <s v="TEC-AC-10004571"/>
    <x v="2"/>
    <x v="11"/>
    <s v="Logitech G700s Rechargeable Gaming Mouse"/>
    <n v="79.992000000000004"/>
    <n v="1"/>
    <x v="2"/>
    <n v="21.997800000000002"/>
    <x v="43"/>
    <x v="3"/>
  </r>
  <r>
    <n v="2747"/>
    <s v="CA-2014-155887"/>
    <d v="2014-05-12T00:00:00"/>
    <s v="5/17/2014"/>
    <s v="Standard Class"/>
    <s v="KT-16480"/>
    <s v="Kean Thornton"/>
    <x v="0"/>
    <s v="United States"/>
    <s v="Franklin"/>
    <s v="Massachusetts"/>
    <n v="2038"/>
    <x v="3"/>
    <s v="FUR-TA-10002228"/>
    <x v="0"/>
    <x v="3"/>
    <s v="Bevis Traditional Conference Table Top, Plinth Base"/>
    <n v="700.05600000000004"/>
    <n v="3"/>
    <x v="4"/>
    <n v="-130.0104"/>
    <x v="8"/>
    <x v="2"/>
  </r>
  <r>
    <n v="2748"/>
    <s v="US-2015-165449"/>
    <d v="2015-11-22T00:00:00"/>
    <s v="11/26/2015"/>
    <s v="Standard Class"/>
    <s v="AP-10720"/>
    <s v="Anne Pryor"/>
    <x v="2"/>
    <s v="United States"/>
    <s v="Frisco"/>
    <s v="Texas"/>
    <n v="75034"/>
    <x v="2"/>
    <s v="TEC-AC-10004127"/>
    <x v="2"/>
    <x v="11"/>
    <s v="SanDisk Cruzer 8 GB USB Flash Drive"/>
    <n v="27.167999999999999"/>
    <n v="4"/>
    <x v="2"/>
    <n v="-1.3584000000000001"/>
    <x v="6"/>
    <x v="1"/>
  </r>
  <r>
    <n v="2749"/>
    <s v="CA-2015-110247"/>
    <d v="2015-12-04T00:00:00"/>
    <d v="2015-08-12T00:00:00"/>
    <s v="Standard Class"/>
    <s v="RH-19555"/>
    <s v="Ritsa Hightower"/>
    <x v="0"/>
    <s v="United States"/>
    <s v="Tallahassee"/>
    <s v="Florida"/>
    <n v="32303"/>
    <x v="0"/>
    <s v="OFF-BI-10001553"/>
    <x v="1"/>
    <x v="8"/>
    <s v="SpineVue Locking Slant-D Ring Binders by Cardinal"/>
    <n v="8.2260000000000009"/>
    <n v="3"/>
    <x v="6"/>
    <n v="-6.0324"/>
    <x v="14"/>
    <x v="1"/>
  </r>
  <r>
    <n v="2750"/>
    <s v="US-2014-141257"/>
    <d v="2014-06-08T00:00:00"/>
    <s v="6/14/2014"/>
    <s v="Standard Class"/>
    <s v="CS-11950"/>
    <s v="Carlos Soltero"/>
    <x v="0"/>
    <s v="United States"/>
    <s v="Seattle"/>
    <s v="Washington"/>
    <n v="98115"/>
    <x v="1"/>
    <s v="FUR-CH-10002758"/>
    <x v="0"/>
    <x v="1"/>
    <s v="Hon Deluxe Fabric Upholstered Stacking Chairs, Squared Back"/>
    <n v="585.55200000000002"/>
    <n v="3"/>
    <x v="2"/>
    <n v="73.194000000000003"/>
    <x v="3"/>
    <x v="2"/>
  </r>
  <r>
    <n v="2751"/>
    <s v="CA-2014-154669"/>
    <d v="2014-08-08T00:00:00"/>
    <d v="2014-11-08T00:00:00"/>
    <s v="Second Class"/>
    <s v="TM-21010"/>
    <s v="Tamara Manning"/>
    <x v="0"/>
    <s v="United States"/>
    <s v="Vacaville"/>
    <s v="California"/>
    <n v="95687"/>
    <x v="1"/>
    <s v="OFF-ST-10000532"/>
    <x v="1"/>
    <x v="4"/>
    <s v="Advantus Rolling Drawer Organizers"/>
    <n v="423.28"/>
    <n v="11"/>
    <x v="0"/>
    <n v="110.0528"/>
    <x v="9"/>
    <x v="2"/>
  </r>
  <r>
    <n v="2752"/>
    <s v="CA-2014-158029"/>
    <d v="2014-05-26T00:00:00"/>
    <s v="5/30/2014"/>
    <s v="Standard Class"/>
    <s v="HF-14995"/>
    <s v="Herbert Flentye"/>
    <x v="0"/>
    <s v="United States"/>
    <s v="Los Angeles"/>
    <s v="California"/>
    <n v="90008"/>
    <x v="1"/>
    <s v="FUR-CH-10000988"/>
    <x v="0"/>
    <x v="1"/>
    <s v="Hon Olson Stacker Stools"/>
    <n v="225.29599999999999"/>
    <n v="2"/>
    <x v="2"/>
    <n v="22.529599999999999"/>
    <x v="8"/>
    <x v="2"/>
  </r>
  <r>
    <n v="2753"/>
    <s v="CA-2015-155306"/>
    <d v="2015-04-17T00:00:00"/>
    <s v="4/21/2015"/>
    <s v="Standard Class"/>
    <s v="GA-14515"/>
    <s v="George Ashbrook"/>
    <x v="0"/>
    <s v="United States"/>
    <s v="San Francisco"/>
    <s v="California"/>
    <n v="94122"/>
    <x v="1"/>
    <s v="OFF-AR-10003251"/>
    <x v="1"/>
    <x v="6"/>
    <s v="Prang Drawing Pencil Set"/>
    <n v="5.56"/>
    <n v="2"/>
    <x v="0"/>
    <n v="2.2240000000000002"/>
    <x v="19"/>
    <x v="1"/>
  </r>
  <r>
    <n v="2754"/>
    <s v="CA-2015-155306"/>
    <d v="2015-04-17T00:00:00"/>
    <s v="4/21/2015"/>
    <s v="Standard Class"/>
    <s v="GA-14515"/>
    <s v="George Ashbrook"/>
    <x v="0"/>
    <s v="United States"/>
    <s v="San Francisco"/>
    <s v="California"/>
    <n v="94122"/>
    <x v="1"/>
    <s v="TEC-AC-10003174"/>
    <x v="2"/>
    <x v="11"/>
    <s v="Plantronics S12 Corded Telephone Headset System"/>
    <n v="323.37"/>
    <n v="3"/>
    <x v="0"/>
    <n v="129.34800000000001"/>
    <x v="19"/>
    <x v="1"/>
  </r>
  <r>
    <n v="2755"/>
    <s v="CA-2015-155306"/>
    <d v="2015-04-17T00:00:00"/>
    <s v="4/21/2015"/>
    <s v="Standard Class"/>
    <s v="GA-14515"/>
    <s v="George Ashbrook"/>
    <x v="0"/>
    <s v="United States"/>
    <s v="San Francisco"/>
    <s v="California"/>
    <n v="94122"/>
    <x v="1"/>
    <s v="TEC-PH-10002310"/>
    <x v="2"/>
    <x v="7"/>
    <s v="Plantronics Calisto P620-M USB Wireless Speakerphone System"/>
    <n v="783.96"/>
    <n v="5"/>
    <x v="2"/>
    <n v="68.596500000000006"/>
    <x v="19"/>
    <x v="1"/>
  </r>
  <r>
    <n v="2756"/>
    <s v="CA-2015-155306"/>
    <d v="2015-04-17T00:00:00"/>
    <s v="4/21/2015"/>
    <s v="Standard Class"/>
    <s v="GA-14515"/>
    <s v="George Ashbrook"/>
    <x v="0"/>
    <s v="United States"/>
    <s v="San Francisco"/>
    <s v="California"/>
    <n v="94122"/>
    <x v="1"/>
    <s v="OFF-AP-10002651"/>
    <x v="1"/>
    <x v="9"/>
    <s v="Hoover Upright Vacuum With Dirt Cup"/>
    <n v="1447.65"/>
    <n v="5"/>
    <x v="0"/>
    <n v="419.81849999999997"/>
    <x v="19"/>
    <x v="1"/>
  </r>
  <r>
    <n v="2757"/>
    <s v="CA-2015-155306"/>
    <d v="2015-04-17T00:00:00"/>
    <s v="4/21/2015"/>
    <s v="Standard Class"/>
    <s v="GA-14515"/>
    <s v="George Ashbrook"/>
    <x v="0"/>
    <s v="United States"/>
    <s v="San Francisco"/>
    <s v="California"/>
    <n v="94122"/>
    <x v="1"/>
    <s v="OFF-PA-10001184"/>
    <x v="1"/>
    <x v="10"/>
    <s v="Xerox 1903"/>
    <n v="11.96"/>
    <n v="2"/>
    <x v="0"/>
    <n v="5.8604000000000003"/>
    <x v="19"/>
    <x v="1"/>
  </r>
  <r>
    <n v="2758"/>
    <s v="CA-2016-127775"/>
    <d v="2016-06-11T00:00:00"/>
    <s v="6/13/2016"/>
    <s v="Second Class"/>
    <s v="ES-14020"/>
    <s v="Erica Smith"/>
    <x v="0"/>
    <s v="United States"/>
    <s v="New York City"/>
    <s v="New York"/>
    <n v="10035"/>
    <x v="3"/>
    <s v="TEC-AC-10002402"/>
    <x v="2"/>
    <x v="11"/>
    <s v="Razer Kraken PRO Over Ear PC and Music Headset"/>
    <n v="239.97"/>
    <n v="3"/>
    <x v="0"/>
    <n v="71.991"/>
    <x v="1"/>
    <x v="0"/>
  </r>
  <r>
    <n v="2759"/>
    <s v="CA-2016-146171"/>
    <d v="2016-03-11T00:00:00"/>
    <s v="3/15/2016"/>
    <s v="Standard Class"/>
    <s v="JP-16135"/>
    <s v="Julie Prescott"/>
    <x v="2"/>
    <s v="United States"/>
    <s v="Columbus"/>
    <s v="Georgia"/>
    <n v="31907"/>
    <x v="0"/>
    <s v="FUR-FU-10004270"/>
    <x v="0"/>
    <x v="5"/>
    <s v="Executive Impressions 13&quot; Clairmont Wall Clock"/>
    <n v="76.92"/>
    <n v="4"/>
    <x v="0"/>
    <n v="31.537199999999999"/>
    <x v="17"/>
    <x v="0"/>
  </r>
  <r>
    <n v="2760"/>
    <s v="CA-2016-146171"/>
    <d v="2016-03-11T00:00:00"/>
    <s v="3/15/2016"/>
    <s v="Standard Class"/>
    <s v="JP-16135"/>
    <s v="Julie Prescott"/>
    <x v="2"/>
    <s v="United States"/>
    <s v="Columbus"/>
    <s v="Georgia"/>
    <n v="31907"/>
    <x v="0"/>
    <s v="OFF-ST-10001526"/>
    <x v="1"/>
    <x v="4"/>
    <s v="Iceberg Mobile Mega Data/Printer Cart "/>
    <n v="481.32"/>
    <n v="4"/>
    <x v="0"/>
    <n v="125.14319999999999"/>
    <x v="17"/>
    <x v="0"/>
  </r>
  <r>
    <n v="2761"/>
    <s v="CA-2014-129574"/>
    <d v="2014-05-26T00:00:00"/>
    <s v="5/29/2014"/>
    <s v="First Class"/>
    <s v="Dp-13240"/>
    <s v="Dean percer"/>
    <x v="2"/>
    <s v="United States"/>
    <s v="Murray"/>
    <s v="Utah"/>
    <n v="84107"/>
    <x v="1"/>
    <s v="OFF-PA-10002893"/>
    <x v="1"/>
    <x v="10"/>
    <s v="Wirebound Service Call Books, 5 1/2&quot; x 4&quot;"/>
    <n v="48.4"/>
    <n v="5"/>
    <x v="0"/>
    <n v="23.231999999999999"/>
    <x v="8"/>
    <x v="2"/>
  </r>
  <r>
    <n v="2762"/>
    <s v="CA-2017-126536"/>
    <d v="2017-10-12T00:00:00"/>
    <s v="10/14/2017"/>
    <s v="First Class"/>
    <s v="NK-18490"/>
    <s v="Neil Knudson"/>
    <x v="2"/>
    <s v="United States"/>
    <s v="San Francisco"/>
    <s v="California"/>
    <n v="94110"/>
    <x v="1"/>
    <s v="TEC-AC-10003709"/>
    <x v="2"/>
    <x v="11"/>
    <s v="Maxell 4.7GB DVD-R 5/Pack"/>
    <n v="0.99"/>
    <n v="1"/>
    <x v="0"/>
    <n v="0.43559999999999999"/>
    <x v="13"/>
    <x v="3"/>
  </r>
  <r>
    <n v="2763"/>
    <s v="CA-2017-126536"/>
    <d v="2017-10-12T00:00:00"/>
    <s v="10/14/2017"/>
    <s v="First Class"/>
    <s v="NK-18490"/>
    <s v="Neil Knudson"/>
    <x v="2"/>
    <s v="United States"/>
    <s v="San Francisco"/>
    <s v="California"/>
    <n v="94110"/>
    <x v="1"/>
    <s v="OFF-BI-10001191"/>
    <x v="1"/>
    <x v="8"/>
    <s v="Canvas Sectional Post Binders"/>
    <n v="101.84"/>
    <n v="5"/>
    <x v="2"/>
    <n v="36.917000000000002"/>
    <x v="13"/>
    <x v="3"/>
  </r>
  <r>
    <n v="2764"/>
    <s v="CA-2017-165757"/>
    <d v="2017-06-22T00:00:00"/>
    <s v="6/28/2017"/>
    <s v="Standard Class"/>
    <s v="PL-18925"/>
    <s v="Paul Lucas"/>
    <x v="2"/>
    <s v="United States"/>
    <s v="Philadelphia"/>
    <s v="Pennsylvania"/>
    <n v="19140"/>
    <x v="3"/>
    <s v="OFF-BI-10003166"/>
    <x v="1"/>
    <x v="8"/>
    <s v="GBC Plasticlear Binding Covers"/>
    <n v="10.332000000000001"/>
    <n v="3"/>
    <x v="6"/>
    <n v="-7.5768000000000004"/>
    <x v="27"/>
    <x v="3"/>
  </r>
  <r>
    <n v="2765"/>
    <s v="CA-2017-165757"/>
    <d v="2017-06-22T00:00:00"/>
    <s v="6/28/2017"/>
    <s v="Standard Class"/>
    <s v="PL-18925"/>
    <s v="Paul Lucas"/>
    <x v="2"/>
    <s v="United States"/>
    <s v="Philadelphia"/>
    <s v="Pennsylvania"/>
    <n v="19140"/>
    <x v="3"/>
    <s v="OFF-BI-10003982"/>
    <x v="1"/>
    <x v="8"/>
    <s v="Wilson Jones Century Plastic Molded Ring Binders"/>
    <n v="31.155000000000001"/>
    <n v="5"/>
    <x v="6"/>
    <n v="-23.8855"/>
    <x v="27"/>
    <x v="3"/>
  </r>
  <r>
    <n v="2766"/>
    <s v="CA-2017-165757"/>
    <d v="2017-06-22T00:00:00"/>
    <s v="6/28/2017"/>
    <s v="Standard Class"/>
    <s v="PL-18925"/>
    <s v="Paul Lucas"/>
    <x v="2"/>
    <s v="United States"/>
    <s v="Philadelphia"/>
    <s v="Pennsylvania"/>
    <n v="19140"/>
    <x v="3"/>
    <s v="OFF-ST-10004835"/>
    <x v="1"/>
    <x v="4"/>
    <s v="Plastic Stacking Crates &amp; Casters"/>
    <n v="8.9280000000000008"/>
    <n v="2"/>
    <x v="2"/>
    <n v="0.66959999999999997"/>
    <x v="27"/>
    <x v="3"/>
  </r>
  <r>
    <n v="2767"/>
    <s v="CA-2017-167752"/>
    <d v="2017-01-15T00:00:00"/>
    <s v="1/18/2017"/>
    <s v="First Class"/>
    <s v="RW-19690"/>
    <s v="Robert Waldorf"/>
    <x v="0"/>
    <s v="United States"/>
    <s v="Philadelphia"/>
    <s v="Pennsylvania"/>
    <n v="19134"/>
    <x v="3"/>
    <s v="OFF-AP-10000159"/>
    <x v="1"/>
    <x v="9"/>
    <s v="Belkin F9M820V08 8 Outlet Surge"/>
    <n v="34.384"/>
    <n v="1"/>
    <x v="2"/>
    <n v="3.8681999999999999"/>
    <x v="44"/>
    <x v="3"/>
  </r>
  <r>
    <n v="2768"/>
    <s v="CA-2017-167752"/>
    <d v="2017-01-15T00:00:00"/>
    <s v="1/18/2017"/>
    <s v="First Class"/>
    <s v="RW-19690"/>
    <s v="Robert Waldorf"/>
    <x v="0"/>
    <s v="United States"/>
    <s v="Philadelphia"/>
    <s v="Pennsylvania"/>
    <n v="19134"/>
    <x v="3"/>
    <s v="OFF-AP-10002945"/>
    <x v="1"/>
    <x v="9"/>
    <s v="Honeywell Enviracaire Portable HEPA Air Cleaner for 17' x 22' Room"/>
    <n v="1924.16"/>
    <n v="8"/>
    <x v="2"/>
    <n v="312.67599999999999"/>
    <x v="44"/>
    <x v="3"/>
  </r>
  <r>
    <n v="2769"/>
    <s v="US-2015-122140"/>
    <d v="2015-04-02T00:00:00"/>
    <d v="2015-07-04T00:00:00"/>
    <s v="Standard Class"/>
    <s v="MO-17950"/>
    <s v="Michael Oakman"/>
    <x v="0"/>
    <s v="United States"/>
    <s v="Dallas"/>
    <s v="Texas"/>
    <n v="75220"/>
    <x v="2"/>
    <s v="OFF-AP-10001242"/>
    <x v="1"/>
    <x v="9"/>
    <s v="APC 7 Outlet Network SurgeArrest Surge Protector"/>
    <n v="32.192"/>
    <n v="2"/>
    <x v="3"/>
    <n v="-80.48"/>
    <x v="19"/>
    <x v="1"/>
  </r>
  <r>
    <n v="2770"/>
    <s v="US-2015-122140"/>
    <d v="2015-04-02T00:00:00"/>
    <d v="2015-07-04T00:00:00"/>
    <s v="Standard Class"/>
    <s v="MO-17950"/>
    <s v="Michael Oakman"/>
    <x v="0"/>
    <s v="United States"/>
    <s v="Dallas"/>
    <s v="Texas"/>
    <n v="75220"/>
    <x v="2"/>
    <s v="TEC-AC-10003038"/>
    <x v="2"/>
    <x v="11"/>
    <s v="Kingston Digital DataTraveler 16GB USB 2.0"/>
    <n v="50.12"/>
    <n v="7"/>
    <x v="2"/>
    <n v="-0.62649999999999995"/>
    <x v="19"/>
    <x v="1"/>
  </r>
  <r>
    <n v="2771"/>
    <s v="US-2015-122140"/>
    <d v="2015-04-02T00:00:00"/>
    <d v="2015-07-04T00:00:00"/>
    <s v="Standard Class"/>
    <s v="MO-17950"/>
    <s v="Michael Oakman"/>
    <x v="0"/>
    <s v="United States"/>
    <s v="Dallas"/>
    <s v="Texas"/>
    <n v="75220"/>
    <x v="2"/>
    <s v="TEC-AC-10003289"/>
    <x v="2"/>
    <x v="11"/>
    <s v="Anker Ultra-Slim Mini Bluetooth 3.0 Wireless Keyboard"/>
    <n v="47.975999999999999"/>
    <n v="3"/>
    <x v="2"/>
    <n v="1.7990999999999999"/>
    <x v="19"/>
    <x v="1"/>
  </r>
  <r>
    <n v="2772"/>
    <s v="CA-2016-163986"/>
    <d v="2016-09-03T00:00:00"/>
    <d v="2016-10-09T00:00:00"/>
    <s v="Standard Class"/>
    <s v="JJ-15445"/>
    <s v="Jennifer Jackson"/>
    <x v="0"/>
    <s v="United States"/>
    <s v="Waukesha"/>
    <s v="Wisconsin"/>
    <n v="53186"/>
    <x v="2"/>
    <s v="OFF-ST-10000918"/>
    <x v="1"/>
    <x v="4"/>
    <s v="Crate-A-Files"/>
    <n v="54.5"/>
    <n v="5"/>
    <x v="0"/>
    <n v="14.17"/>
    <x v="21"/>
    <x v="0"/>
  </r>
  <r>
    <n v="2773"/>
    <s v="CA-2017-158967"/>
    <d v="2017-12-10T00:00:00"/>
    <d v="2017-12-12T00:00:00"/>
    <s v="First Class"/>
    <s v="BT-11680"/>
    <s v="Brian Thompson"/>
    <x v="0"/>
    <s v="United States"/>
    <s v="Fort Lauderdale"/>
    <s v="Florida"/>
    <n v="33311"/>
    <x v="0"/>
    <s v="FUR-FU-10001940"/>
    <x v="0"/>
    <x v="5"/>
    <s v="Staple-based wall hangings"/>
    <n v="19.103999999999999"/>
    <n v="3"/>
    <x v="2"/>
    <n v="5.7312000000000003"/>
    <x v="22"/>
    <x v="3"/>
  </r>
  <r>
    <n v="2774"/>
    <s v="CA-2016-131576"/>
    <d v="2016-11-22T00:00:00"/>
    <s v="11/26/2016"/>
    <s v="Standard Class"/>
    <s v="RD-19585"/>
    <s v="Rob Dowd"/>
    <x v="0"/>
    <s v="United States"/>
    <s v="Detroit"/>
    <s v="Michigan"/>
    <n v="48205"/>
    <x v="2"/>
    <s v="OFF-BI-10002852"/>
    <x v="1"/>
    <x v="8"/>
    <s v="Ibico Standard Transparent Covers"/>
    <n v="49.44"/>
    <n v="3"/>
    <x v="0"/>
    <n v="24.2256"/>
    <x v="0"/>
    <x v="0"/>
  </r>
  <r>
    <n v="2775"/>
    <s v="CA-2017-143455"/>
    <d v="2017-11-11T00:00:00"/>
    <s v="11/18/2017"/>
    <s v="Standard Class"/>
    <s v="ML-17755"/>
    <s v="Max Ludwig"/>
    <x v="2"/>
    <s v="United States"/>
    <s v="Springfield"/>
    <s v="Ohio"/>
    <n v="45503"/>
    <x v="3"/>
    <s v="OFF-PA-10004451"/>
    <x v="1"/>
    <x v="10"/>
    <s v="Xerox 222"/>
    <n v="10.368"/>
    <n v="2"/>
    <x v="2"/>
    <n v="3.6288"/>
    <x v="23"/>
    <x v="3"/>
  </r>
  <r>
    <n v="2776"/>
    <s v="CA-2016-144729"/>
    <d v="2016-10-21T00:00:00"/>
    <s v="10/25/2016"/>
    <s v="Standard Class"/>
    <s v="JE-15745"/>
    <s v="Joel Eaton"/>
    <x v="0"/>
    <s v="United States"/>
    <s v="San Diego"/>
    <s v="California"/>
    <n v="92037"/>
    <x v="1"/>
    <s v="OFF-ST-10004804"/>
    <x v="1"/>
    <x v="4"/>
    <s v="Belkin 19&quot; Vented Equipment Shelf, Black"/>
    <n v="154.44"/>
    <n v="3"/>
    <x v="0"/>
    <n v="1.5444"/>
    <x v="32"/>
    <x v="0"/>
  </r>
  <r>
    <n v="2777"/>
    <s v="CA-2015-127019"/>
    <d v="2015-12-21T00:00:00"/>
    <s v="12/25/2015"/>
    <s v="Standard Class"/>
    <s v="ER-13855"/>
    <s v="Elpida Rittenbach"/>
    <x v="1"/>
    <s v="United States"/>
    <s v="Colorado Springs"/>
    <s v="Colorado"/>
    <n v="80906"/>
    <x v="1"/>
    <s v="OFF-AP-10003971"/>
    <x v="1"/>
    <x v="9"/>
    <s v="Belkin 6 Outlet Metallic Surge Strip"/>
    <n v="60.984000000000002"/>
    <n v="7"/>
    <x v="2"/>
    <n v="4.5738000000000003"/>
    <x v="14"/>
    <x v="1"/>
  </r>
  <r>
    <n v="2778"/>
    <s v="CA-2015-138534"/>
    <d v="2015-07-17T00:00:00"/>
    <s v="7/19/2015"/>
    <s v="Second Class"/>
    <s v="JM-15535"/>
    <s v="Jessica Myrick"/>
    <x v="0"/>
    <s v="United States"/>
    <s v="Bakersfield"/>
    <s v="California"/>
    <n v="93309"/>
    <x v="1"/>
    <s v="FUR-BO-10003159"/>
    <x v="0"/>
    <x v="0"/>
    <s v="Sauder Camden County Collection Libraries, Planked Cherry Finish"/>
    <n v="195.46600000000001"/>
    <n v="2"/>
    <x v="11"/>
    <n v="-13.797599999999999"/>
    <x v="38"/>
    <x v="1"/>
  </r>
  <r>
    <n v="2779"/>
    <s v="CA-2017-108322"/>
    <d v="2017-04-30T00:00:00"/>
    <d v="2017-05-05T00:00:00"/>
    <s v="Standard Class"/>
    <s v="SS-20140"/>
    <s v="Saphhira Shifley"/>
    <x v="1"/>
    <s v="United States"/>
    <s v="Pompano Beach"/>
    <s v="Florida"/>
    <n v="33068"/>
    <x v="0"/>
    <s v="FUR-FU-10001935"/>
    <x v="0"/>
    <x v="5"/>
    <s v="3M Hangers With Command Adhesive"/>
    <n v="23.68"/>
    <n v="8"/>
    <x v="2"/>
    <n v="6.2160000000000002"/>
    <x v="4"/>
    <x v="3"/>
  </r>
  <r>
    <n v="2780"/>
    <s v="CA-2017-108322"/>
    <d v="2017-04-30T00:00:00"/>
    <d v="2017-05-05T00:00:00"/>
    <s v="Standard Class"/>
    <s v="SS-20140"/>
    <s v="Saphhira Shifley"/>
    <x v="1"/>
    <s v="United States"/>
    <s v="Pompano Beach"/>
    <s v="Florida"/>
    <n v="33068"/>
    <x v="0"/>
    <s v="TEC-AC-10003433"/>
    <x v="2"/>
    <x v="11"/>
    <s v="Maxell 4.7GB DVD+R 5/Pack"/>
    <n v="2.3759999999999999"/>
    <n v="3"/>
    <x v="2"/>
    <n v="0.74250000000000005"/>
    <x v="4"/>
    <x v="3"/>
  </r>
  <r>
    <n v="2781"/>
    <s v="CA-2017-167668"/>
    <d v="2017-05-06T00:00:00"/>
    <d v="2017-08-05T00:00:00"/>
    <s v="First Class"/>
    <s v="TC-21295"/>
    <s v="Toby Carlisle"/>
    <x v="0"/>
    <s v="United States"/>
    <s v="New York City"/>
    <s v="New York"/>
    <n v="10035"/>
    <x v="3"/>
    <s v="OFF-LA-10004544"/>
    <x v="1"/>
    <x v="2"/>
    <s v="Avery 505"/>
    <n v="59.2"/>
    <n v="4"/>
    <x v="0"/>
    <n v="29.6"/>
    <x v="24"/>
    <x v="3"/>
  </r>
  <r>
    <n v="2782"/>
    <s v="CA-2017-146724"/>
    <d v="2017-11-20T00:00:00"/>
    <s v="11/27/2017"/>
    <s v="Standard Class"/>
    <s v="HG-15025"/>
    <s v="Hunter Glantz"/>
    <x v="0"/>
    <s v="United States"/>
    <s v="Lakeville"/>
    <s v="Minnesota"/>
    <n v="55044"/>
    <x v="2"/>
    <s v="OFF-AR-10001026"/>
    <x v="1"/>
    <x v="6"/>
    <s v="Sanford Uni-Blazer View Highlighters, Chisel Tip, Yellow"/>
    <n v="22"/>
    <n v="10"/>
    <x v="0"/>
    <n v="9.68"/>
    <x v="23"/>
    <x v="3"/>
  </r>
  <r>
    <n v="2783"/>
    <s v="CA-2016-139878"/>
    <d v="2016-11-11T00:00:00"/>
    <s v="11/16/2016"/>
    <s v="Standard Class"/>
    <s v="LD-17005"/>
    <s v="Lisa DeCherney"/>
    <x v="0"/>
    <s v="United States"/>
    <s v="Detroit"/>
    <s v="Michigan"/>
    <n v="48234"/>
    <x v="2"/>
    <s v="TEC-PH-10001336"/>
    <x v="2"/>
    <x v="7"/>
    <s v="Digium D40 VoIP phone"/>
    <n v="257.98"/>
    <n v="2"/>
    <x v="0"/>
    <n v="74.8142"/>
    <x v="0"/>
    <x v="0"/>
  </r>
  <r>
    <n v="2784"/>
    <s v="US-2016-106677"/>
    <d v="2016-11-05T00:00:00"/>
    <d v="2016-10-11T00:00:00"/>
    <s v="Standard Class"/>
    <s v="AS-10285"/>
    <s v="Alejandro Savely"/>
    <x v="1"/>
    <s v="United States"/>
    <s v="Philadelphia"/>
    <s v="Pennsylvania"/>
    <n v="19134"/>
    <x v="3"/>
    <s v="TEC-PH-10003187"/>
    <x v="2"/>
    <x v="7"/>
    <s v="Anker Astro Mini 3000mAh Ultra-Compact Portable Charger"/>
    <n v="23.988"/>
    <n v="2"/>
    <x v="10"/>
    <n v="-15.992000000000001"/>
    <x v="0"/>
    <x v="0"/>
  </r>
  <r>
    <n v="2785"/>
    <s v="CA-2016-116974"/>
    <d v="2016-10-09T00:00:00"/>
    <s v="10/15/2016"/>
    <s v="Standard Class"/>
    <s v="MP-17965"/>
    <s v="Michael Paige"/>
    <x v="1"/>
    <s v="United States"/>
    <s v="Troy"/>
    <s v="Ohio"/>
    <n v="45373"/>
    <x v="3"/>
    <s v="TEC-PH-10004897"/>
    <x v="2"/>
    <x v="7"/>
    <s v="Mediabridge Sport Armband iPhone 5s"/>
    <n v="23.975999999999999"/>
    <n v="4"/>
    <x v="10"/>
    <n v="-15.5844"/>
    <x v="32"/>
    <x v="0"/>
  </r>
  <r>
    <n v="2786"/>
    <s v="CA-2015-149972"/>
    <d v="2015-09-21T00:00:00"/>
    <s v="9/23/2015"/>
    <s v="First Class"/>
    <s v="CD-12790"/>
    <s v="Cynthia Delaney"/>
    <x v="2"/>
    <s v="United States"/>
    <s v="Los Angeles"/>
    <s v="California"/>
    <n v="90036"/>
    <x v="1"/>
    <s v="FUR-CH-10004997"/>
    <x v="0"/>
    <x v="1"/>
    <s v="Hon Every-Day Series Multi-Task Chairs"/>
    <n v="601.53599999999994"/>
    <n v="4"/>
    <x v="2"/>
    <n v="0"/>
    <x v="11"/>
    <x v="1"/>
  </r>
  <r>
    <n v="2787"/>
    <s v="CA-2015-149972"/>
    <d v="2015-09-21T00:00:00"/>
    <s v="9/23/2015"/>
    <s v="First Class"/>
    <s v="CD-12790"/>
    <s v="Cynthia Delaney"/>
    <x v="2"/>
    <s v="United States"/>
    <s v="Los Angeles"/>
    <s v="California"/>
    <n v="90036"/>
    <x v="1"/>
    <s v="OFF-FA-10002763"/>
    <x v="1"/>
    <x v="13"/>
    <s v="Advantus Map Pennant Flags and Round Head Tacks"/>
    <n v="7.9"/>
    <n v="2"/>
    <x v="0"/>
    <n v="2.528"/>
    <x v="11"/>
    <x v="1"/>
  </r>
  <r>
    <n v="2788"/>
    <s v="US-2014-117744"/>
    <d v="2014-12-02T00:00:00"/>
    <d v="2014-06-12T00:00:00"/>
    <s v="Standard Class"/>
    <s v="MD-17860"/>
    <s v="Michael Dominguez"/>
    <x v="1"/>
    <s v="United States"/>
    <s v="Corpus Christi"/>
    <s v="Texas"/>
    <n v="78415"/>
    <x v="2"/>
    <s v="FUR-FU-10001588"/>
    <x v="0"/>
    <x v="5"/>
    <s v="Deflect-o SuperTray Unbreakable Stackable Tray, Letter, Black"/>
    <n v="58.36"/>
    <n v="5"/>
    <x v="7"/>
    <n v="-24.803000000000001"/>
    <x v="20"/>
    <x v="2"/>
  </r>
  <r>
    <n v="2789"/>
    <s v="US-2014-117744"/>
    <d v="2014-12-02T00:00:00"/>
    <d v="2014-06-12T00:00:00"/>
    <s v="Standard Class"/>
    <s v="MD-17860"/>
    <s v="Michael Dominguez"/>
    <x v="1"/>
    <s v="United States"/>
    <s v="Corpus Christi"/>
    <s v="Texas"/>
    <n v="78415"/>
    <x v="2"/>
    <s v="OFF-AR-10000940"/>
    <x v="1"/>
    <x v="6"/>
    <s v="Newell 343"/>
    <n v="16.463999999999999"/>
    <n v="7"/>
    <x v="2"/>
    <n v="1.4406000000000001"/>
    <x v="20"/>
    <x v="2"/>
  </r>
  <r>
    <n v="2790"/>
    <s v="US-2014-117744"/>
    <d v="2014-12-02T00:00:00"/>
    <d v="2014-06-12T00:00:00"/>
    <s v="Standard Class"/>
    <s v="MD-17860"/>
    <s v="Michael Dominguez"/>
    <x v="1"/>
    <s v="United States"/>
    <s v="Corpus Christi"/>
    <s v="Texas"/>
    <n v="78415"/>
    <x v="2"/>
    <s v="FUR-FU-10002759"/>
    <x v="0"/>
    <x v="5"/>
    <s v="12-1/2 Diameter Round Wall Clock"/>
    <n v="39.96"/>
    <n v="5"/>
    <x v="7"/>
    <n v="-23.975999999999999"/>
    <x v="20"/>
    <x v="2"/>
  </r>
  <r>
    <n v="2791"/>
    <s v="CA-2014-125514"/>
    <d v="2014-09-21T00:00:00"/>
    <s v="9/22/2014"/>
    <s v="First Class"/>
    <s v="BM-11650"/>
    <s v="Brian Moss"/>
    <x v="1"/>
    <s v="United States"/>
    <s v="Omaha"/>
    <s v="Nebraska"/>
    <n v="68104"/>
    <x v="2"/>
    <s v="OFF-AP-10000358"/>
    <x v="1"/>
    <x v="9"/>
    <s v="Fellowes Basic Home/Office Series Surge Protectors"/>
    <n v="25.96"/>
    <n v="2"/>
    <x v="0"/>
    <n v="7.5284000000000004"/>
    <x v="30"/>
    <x v="2"/>
  </r>
  <r>
    <n v="2792"/>
    <s v="CA-2014-125514"/>
    <d v="2014-09-21T00:00:00"/>
    <s v="9/22/2014"/>
    <s v="First Class"/>
    <s v="BM-11650"/>
    <s v="Brian Moss"/>
    <x v="1"/>
    <s v="United States"/>
    <s v="Omaha"/>
    <s v="Nebraska"/>
    <n v="68104"/>
    <x v="2"/>
    <s v="OFF-AP-10003281"/>
    <x v="1"/>
    <x v="9"/>
    <s v="Acco 6 Outlet Guardian Standard Surge Suppressor"/>
    <n v="36.270000000000003"/>
    <n v="3"/>
    <x v="0"/>
    <n v="10.881"/>
    <x v="30"/>
    <x v="2"/>
  </r>
  <r>
    <n v="2793"/>
    <s v="CA-2014-125514"/>
    <d v="2014-09-21T00:00:00"/>
    <s v="9/22/2014"/>
    <s v="First Class"/>
    <s v="BM-11650"/>
    <s v="Brian Moss"/>
    <x v="1"/>
    <s v="United States"/>
    <s v="Omaha"/>
    <s v="Nebraska"/>
    <n v="68104"/>
    <x v="2"/>
    <s v="OFF-PA-10000029"/>
    <x v="1"/>
    <x v="10"/>
    <s v="Xerox 224"/>
    <n v="6.48"/>
    <n v="1"/>
    <x v="0"/>
    <n v="3.1103999999999998"/>
    <x v="30"/>
    <x v="2"/>
  </r>
  <r>
    <n v="2794"/>
    <s v="CA-2014-154599"/>
    <d v="2014-04-12T00:00:00"/>
    <s v="4/17/2014"/>
    <s v="Standard Class"/>
    <s v="KN-16450"/>
    <s v="Kean Nguyen"/>
    <x v="1"/>
    <s v="United States"/>
    <s v="Redondo Beach"/>
    <s v="California"/>
    <n v="90278"/>
    <x v="1"/>
    <s v="TEC-PH-10001557"/>
    <x v="2"/>
    <x v="7"/>
    <s v="Pyle PMP37LED"/>
    <n v="1075.088"/>
    <n v="14"/>
    <x v="2"/>
    <n v="94.0702"/>
    <x v="41"/>
    <x v="2"/>
  </r>
  <r>
    <n v="2795"/>
    <s v="CA-2014-154599"/>
    <d v="2014-04-12T00:00:00"/>
    <s v="4/17/2014"/>
    <s v="Standard Class"/>
    <s v="KN-16450"/>
    <s v="Kean Nguyen"/>
    <x v="1"/>
    <s v="United States"/>
    <s v="Redondo Beach"/>
    <s v="California"/>
    <n v="90278"/>
    <x v="1"/>
    <s v="TEC-PH-10000576"/>
    <x v="2"/>
    <x v="7"/>
    <s v="AT&amp;T 1080 Corded phone"/>
    <n v="438.36799999999999"/>
    <n v="4"/>
    <x v="2"/>
    <n v="38.357199999999999"/>
    <x v="41"/>
    <x v="2"/>
  </r>
  <r>
    <n v="2796"/>
    <s v="CA-2014-154599"/>
    <d v="2014-04-12T00:00:00"/>
    <s v="4/17/2014"/>
    <s v="Standard Class"/>
    <s v="KN-16450"/>
    <s v="Kean Nguyen"/>
    <x v="1"/>
    <s v="United States"/>
    <s v="Redondo Beach"/>
    <s v="California"/>
    <n v="90278"/>
    <x v="1"/>
    <s v="OFF-BI-10002764"/>
    <x v="1"/>
    <x v="8"/>
    <s v="Recycled Pressboard Report Cover with Reinforced Top Hinge"/>
    <n v="18.088000000000001"/>
    <n v="7"/>
    <x v="2"/>
    <n v="6.5568999999999997"/>
    <x v="41"/>
    <x v="2"/>
  </r>
  <r>
    <n v="2797"/>
    <s v="CA-2014-154599"/>
    <d v="2014-04-12T00:00:00"/>
    <s v="4/17/2014"/>
    <s v="Standard Class"/>
    <s v="KN-16450"/>
    <s v="Kean Nguyen"/>
    <x v="1"/>
    <s v="United States"/>
    <s v="Redondo Beach"/>
    <s v="California"/>
    <n v="90278"/>
    <x v="1"/>
    <s v="FUR-BO-10001337"/>
    <x v="0"/>
    <x v="0"/>
    <s v="O'Sullivan Living Dimensions 2-Shelf Bookcases"/>
    <n v="308.49900000000002"/>
    <n v="3"/>
    <x v="11"/>
    <n v="-18.146999999999998"/>
    <x v="41"/>
    <x v="2"/>
  </r>
  <r>
    <n v="2798"/>
    <s v="CA-2017-158743"/>
    <d v="2017-10-20T00:00:00"/>
    <s v="10/27/2017"/>
    <s v="Standard Class"/>
    <s v="IG-15085"/>
    <s v="Ivan Gibson"/>
    <x v="0"/>
    <s v="United States"/>
    <s v="Little Rock"/>
    <s v="Arkansas"/>
    <n v="72209"/>
    <x v="0"/>
    <s v="OFF-AR-10002257"/>
    <x v="1"/>
    <x v="6"/>
    <s v="Eldon Spacemaker Box, Quick-Snap Lid, Clear"/>
    <n v="13.36"/>
    <n v="4"/>
    <x v="0"/>
    <n v="4.1416000000000004"/>
    <x v="13"/>
    <x v="3"/>
  </r>
  <r>
    <n v="2799"/>
    <s v="CA-2017-158743"/>
    <d v="2017-10-20T00:00:00"/>
    <s v="10/27/2017"/>
    <s v="Standard Class"/>
    <s v="IG-15085"/>
    <s v="Ivan Gibson"/>
    <x v="0"/>
    <s v="United States"/>
    <s v="Little Rock"/>
    <s v="Arkansas"/>
    <n v="72209"/>
    <x v="0"/>
    <s v="OFF-PA-10001019"/>
    <x v="1"/>
    <x v="10"/>
    <s v="Xerox 1884"/>
    <n v="39.96"/>
    <n v="2"/>
    <x v="0"/>
    <n v="18.781199999999998"/>
    <x v="13"/>
    <x v="3"/>
  </r>
  <r>
    <n v="2800"/>
    <s v="CA-2017-158743"/>
    <d v="2017-10-20T00:00:00"/>
    <s v="10/27/2017"/>
    <s v="Standard Class"/>
    <s v="IG-15085"/>
    <s v="Ivan Gibson"/>
    <x v="0"/>
    <s v="United States"/>
    <s v="Little Rock"/>
    <s v="Arkansas"/>
    <n v="72209"/>
    <x v="0"/>
    <s v="OFF-BI-10003364"/>
    <x v="1"/>
    <x v="8"/>
    <s v="Binding Machine Supplies"/>
    <n v="145.85"/>
    <n v="5"/>
    <x v="0"/>
    <n v="70.007999999999996"/>
    <x v="13"/>
    <x v="3"/>
  </r>
  <r>
    <n v="2801"/>
    <s v="CA-2016-153318"/>
    <d v="2016-10-25T00:00:00"/>
    <s v="10/28/2016"/>
    <s v="First Class"/>
    <s v="JS-15595"/>
    <s v="Jill Stevenson"/>
    <x v="1"/>
    <s v="United States"/>
    <s v="Miami"/>
    <s v="Florida"/>
    <n v="33180"/>
    <x v="0"/>
    <s v="TEC-PH-10000984"/>
    <x v="2"/>
    <x v="7"/>
    <s v="Panasonic KX-TG9471B"/>
    <n v="783.96"/>
    <n v="5"/>
    <x v="2"/>
    <n v="78.396000000000001"/>
    <x v="32"/>
    <x v="0"/>
  </r>
  <r>
    <n v="2802"/>
    <s v="US-2015-110163"/>
    <d v="2015-11-01T00:00:00"/>
    <d v="2015-04-11T00:00:00"/>
    <s v="First Class"/>
    <s v="GA-14725"/>
    <s v="Guy Armstrong"/>
    <x v="0"/>
    <s v="United States"/>
    <s v="Salem"/>
    <s v="Oregon"/>
    <n v="97301"/>
    <x v="1"/>
    <s v="OFF-AR-10001683"/>
    <x v="1"/>
    <x v="6"/>
    <s v="Lumber Crayons"/>
    <n v="7.88"/>
    <n v="1"/>
    <x v="2"/>
    <n v="1.7729999999999999"/>
    <x v="6"/>
    <x v="1"/>
  </r>
  <r>
    <n v="2803"/>
    <s v="CA-2017-143329"/>
    <d v="2017-11-03T00:00:00"/>
    <d v="2017-08-11T00:00:00"/>
    <s v="Standard Class"/>
    <s v="DL-13330"/>
    <s v="Denise Leinenbach"/>
    <x v="0"/>
    <s v="United States"/>
    <s v="Las Cruces"/>
    <s v="New Mexico"/>
    <n v="88001"/>
    <x v="1"/>
    <s v="FUR-FU-10000629"/>
    <x v="0"/>
    <x v="5"/>
    <s v="9-3/4 Diameter Round Wall Clock"/>
    <n v="41.37"/>
    <n v="3"/>
    <x v="0"/>
    <n v="17.375399999999999"/>
    <x v="23"/>
    <x v="3"/>
  </r>
  <r>
    <n v="2804"/>
    <s v="CA-2015-159380"/>
    <d v="2015-05-12T00:00:00"/>
    <s v="5/16/2015"/>
    <s v="Standard Class"/>
    <s v="CS-12505"/>
    <s v="Cindy Stewart"/>
    <x v="0"/>
    <s v="United States"/>
    <s v="San Francisco"/>
    <s v="California"/>
    <n v="94122"/>
    <x v="1"/>
    <s v="OFF-PA-10003893"/>
    <x v="1"/>
    <x v="10"/>
    <s v="Xerox 1962"/>
    <n v="12.84"/>
    <n v="3"/>
    <x v="0"/>
    <n v="5.7779999999999996"/>
    <x v="33"/>
    <x v="1"/>
  </r>
  <r>
    <n v="2805"/>
    <s v="CA-2015-159380"/>
    <d v="2015-05-12T00:00:00"/>
    <s v="5/16/2015"/>
    <s v="Standard Class"/>
    <s v="CS-12505"/>
    <s v="Cindy Stewart"/>
    <x v="0"/>
    <s v="United States"/>
    <s v="San Francisco"/>
    <s v="California"/>
    <n v="94122"/>
    <x v="1"/>
    <s v="OFF-PA-10004239"/>
    <x v="1"/>
    <x v="10"/>
    <s v="Xerox 1953"/>
    <n v="25.68"/>
    <n v="6"/>
    <x v="0"/>
    <n v="11.555999999999999"/>
    <x v="33"/>
    <x v="1"/>
  </r>
  <r>
    <n v="2806"/>
    <s v="CA-2015-122623"/>
    <d v="2015-09-07T00:00:00"/>
    <d v="2015-11-09T00:00:00"/>
    <s v="Standard Class"/>
    <s v="CC-12145"/>
    <s v="Charles Crestani"/>
    <x v="0"/>
    <s v="United States"/>
    <s v="El Paso"/>
    <s v="Texas"/>
    <n v="79907"/>
    <x v="2"/>
    <s v="FUR-CH-10000553"/>
    <x v="0"/>
    <x v="1"/>
    <s v="Metal Folding Chairs, Beige, 4/Carton"/>
    <n v="47.515999999999998"/>
    <n v="2"/>
    <x v="4"/>
    <n v="-2.0364"/>
    <x v="11"/>
    <x v="1"/>
  </r>
  <r>
    <n v="2807"/>
    <s v="CA-2015-148635"/>
    <d v="2015-07-25T00:00:00"/>
    <s v="7/27/2015"/>
    <s v="Second Class"/>
    <s v="MH-18025"/>
    <s v="Michelle Huthwaite"/>
    <x v="0"/>
    <s v="United States"/>
    <s v="Seattle"/>
    <s v="Washington"/>
    <n v="98115"/>
    <x v="1"/>
    <s v="OFF-FA-10004395"/>
    <x v="1"/>
    <x v="13"/>
    <s v="Plymouth Boxed Rubber Bands by Plymouth"/>
    <n v="9.42"/>
    <n v="2"/>
    <x v="0"/>
    <n v="0.47099999999999997"/>
    <x v="38"/>
    <x v="1"/>
  </r>
  <r>
    <n v="2808"/>
    <s v="CA-2015-148635"/>
    <d v="2015-07-25T00:00:00"/>
    <s v="7/27/2015"/>
    <s v="Second Class"/>
    <s v="MH-18025"/>
    <s v="Michelle Huthwaite"/>
    <x v="0"/>
    <s v="United States"/>
    <s v="Seattle"/>
    <s v="Washington"/>
    <n v="98115"/>
    <x v="1"/>
    <s v="OFF-PA-10004782"/>
    <x v="1"/>
    <x v="10"/>
    <s v="Xerox 228"/>
    <n v="12.96"/>
    <n v="2"/>
    <x v="0"/>
    <n v="6.2207999999999997"/>
    <x v="38"/>
    <x v="1"/>
  </r>
  <r>
    <n v="2809"/>
    <s v="CA-2015-148635"/>
    <d v="2015-07-25T00:00:00"/>
    <s v="7/27/2015"/>
    <s v="Second Class"/>
    <s v="MH-18025"/>
    <s v="Michelle Huthwaite"/>
    <x v="0"/>
    <s v="United States"/>
    <s v="Seattle"/>
    <s v="Washington"/>
    <n v="98115"/>
    <x v="1"/>
    <s v="FUR-BO-10002213"/>
    <x v="0"/>
    <x v="0"/>
    <s v="Sauder Forest Hills Library, Woodland Oak Finish"/>
    <n v="704.9"/>
    <n v="5"/>
    <x v="0"/>
    <n v="56.392000000000003"/>
    <x v="38"/>
    <x v="1"/>
  </r>
  <r>
    <n v="2810"/>
    <s v="CA-2015-148635"/>
    <d v="2015-07-25T00:00:00"/>
    <s v="7/27/2015"/>
    <s v="Second Class"/>
    <s v="MH-18025"/>
    <s v="Michelle Huthwaite"/>
    <x v="0"/>
    <s v="United States"/>
    <s v="Seattle"/>
    <s v="Washington"/>
    <n v="98115"/>
    <x v="1"/>
    <s v="FUR-CH-10001854"/>
    <x v="0"/>
    <x v="1"/>
    <s v="Office Star - Professional Matrix Back Chair with 2-to-1 Synchro Tilt and Mesh Fabric Seat"/>
    <n v="561.56799999999998"/>
    <n v="2"/>
    <x v="2"/>
    <n v="28.078399999999998"/>
    <x v="38"/>
    <x v="1"/>
  </r>
  <r>
    <n v="2811"/>
    <s v="CA-2015-135685"/>
    <d v="2015-11-16T00:00:00"/>
    <s v="11/18/2015"/>
    <s v="Second Class"/>
    <s v="MP-18175"/>
    <s v="Mike Pelletier"/>
    <x v="2"/>
    <s v="United States"/>
    <s v="Milwaukee"/>
    <s v="Wisconsin"/>
    <n v="53209"/>
    <x v="2"/>
    <s v="OFF-PA-10000157"/>
    <x v="1"/>
    <x v="10"/>
    <s v="Xerox 191"/>
    <n v="179.82"/>
    <n v="9"/>
    <x v="0"/>
    <n v="84.5154"/>
    <x v="6"/>
    <x v="1"/>
  </r>
  <r>
    <n v="2812"/>
    <s v="CA-2015-135685"/>
    <d v="2015-11-16T00:00:00"/>
    <s v="11/18/2015"/>
    <s v="Second Class"/>
    <s v="MP-18175"/>
    <s v="Mike Pelletier"/>
    <x v="2"/>
    <s v="United States"/>
    <s v="Milwaukee"/>
    <s v="Wisconsin"/>
    <n v="53209"/>
    <x v="2"/>
    <s v="FUR-FU-10001185"/>
    <x v="0"/>
    <x v="5"/>
    <s v="Advantus Employee of the Month Certificate Frame, 11 x 13-1/2"/>
    <n v="185.58"/>
    <n v="6"/>
    <x v="0"/>
    <n v="76.087800000000001"/>
    <x v="6"/>
    <x v="1"/>
  </r>
  <r>
    <n v="2813"/>
    <s v="CA-2015-135685"/>
    <d v="2015-11-16T00:00:00"/>
    <s v="11/18/2015"/>
    <s v="Second Class"/>
    <s v="MP-18175"/>
    <s v="Mike Pelletier"/>
    <x v="2"/>
    <s v="United States"/>
    <s v="Milwaukee"/>
    <s v="Wisconsin"/>
    <n v="53209"/>
    <x v="2"/>
    <s v="FUR-TA-10001520"/>
    <x v="0"/>
    <x v="3"/>
    <s v="Lesro Sheffield Collection Coffee Table, End Table, Center Table, Corner Table"/>
    <n v="214.11"/>
    <n v="3"/>
    <x v="0"/>
    <n v="36.398699999999998"/>
    <x v="6"/>
    <x v="1"/>
  </r>
  <r>
    <n v="2814"/>
    <s v="CA-2015-135685"/>
    <d v="2015-11-16T00:00:00"/>
    <s v="11/18/2015"/>
    <s v="Second Class"/>
    <s v="MP-18175"/>
    <s v="Mike Pelletier"/>
    <x v="2"/>
    <s v="United States"/>
    <s v="Milwaukee"/>
    <s v="Wisconsin"/>
    <n v="53209"/>
    <x v="2"/>
    <s v="TEC-AC-10004145"/>
    <x v="2"/>
    <x v="11"/>
    <s v="Logitech diNovo Edge Keyboard"/>
    <n v="999.96"/>
    <n v="4"/>
    <x v="0"/>
    <n v="229.99080000000001"/>
    <x v="6"/>
    <x v="1"/>
  </r>
  <r>
    <n v="2815"/>
    <s v="CA-2015-135685"/>
    <d v="2015-11-16T00:00:00"/>
    <s v="11/18/2015"/>
    <s v="Second Class"/>
    <s v="MP-18175"/>
    <s v="Mike Pelletier"/>
    <x v="2"/>
    <s v="United States"/>
    <s v="Milwaukee"/>
    <s v="Wisconsin"/>
    <n v="53209"/>
    <x v="2"/>
    <s v="FUR-TA-10000688"/>
    <x v="0"/>
    <x v="3"/>
    <s v="Chromcraft Bull-Nose Wood Round Conference Table Top, Wood Base"/>
    <n v="653.54999999999995"/>
    <n v="3"/>
    <x v="0"/>
    <n v="111.1035"/>
    <x v="6"/>
    <x v="1"/>
  </r>
  <r>
    <n v="2816"/>
    <s v="CA-2015-104626"/>
    <d v="2015-09-01T00:00:00"/>
    <d v="2015-08-09T00:00:00"/>
    <s v="Standard Class"/>
    <s v="DR-12940"/>
    <s v="Daniel Raglin"/>
    <x v="2"/>
    <s v="United States"/>
    <s v="Franklin"/>
    <s v="Massachusetts"/>
    <n v="2038"/>
    <x v="3"/>
    <s v="OFF-BI-10001510"/>
    <x v="1"/>
    <x v="8"/>
    <s v="Deluxe Heavy-Duty Vinyl Round Ring Binder"/>
    <n v="114.6"/>
    <n v="5"/>
    <x v="0"/>
    <n v="51.57"/>
    <x v="11"/>
    <x v="1"/>
  </r>
  <r>
    <n v="2817"/>
    <s v="CA-2015-104626"/>
    <d v="2015-09-01T00:00:00"/>
    <d v="2015-08-09T00:00:00"/>
    <s v="Standard Class"/>
    <s v="DR-12940"/>
    <s v="Daniel Raglin"/>
    <x v="2"/>
    <s v="United States"/>
    <s v="Franklin"/>
    <s v="Massachusetts"/>
    <n v="2038"/>
    <x v="3"/>
    <s v="FUR-CH-10003817"/>
    <x v="0"/>
    <x v="1"/>
    <s v="Global Value Steno Chair, Gray"/>
    <n v="60.74"/>
    <n v="1"/>
    <x v="0"/>
    <n v="15.185"/>
    <x v="11"/>
    <x v="1"/>
  </r>
  <r>
    <n v="2818"/>
    <s v="CA-2015-104626"/>
    <d v="2015-09-01T00:00:00"/>
    <d v="2015-08-09T00:00:00"/>
    <s v="Standard Class"/>
    <s v="DR-12940"/>
    <s v="Daniel Raglin"/>
    <x v="2"/>
    <s v="United States"/>
    <s v="Franklin"/>
    <s v="Massachusetts"/>
    <n v="2038"/>
    <x v="3"/>
    <s v="FUR-FU-10000308"/>
    <x v="0"/>
    <x v="5"/>
    <s v="Deflect-o Glass Clear Studded Chair Mats"/>
    <n v="124.36"/>
    <n v="2"/>
    <x v="0"/>
    <n v="27.359200000000001"/>
    <x v="11"/>
    <x v="1"/>
  </r>
  <r>
    <n v="2819"/>
    <s v="CA-2015-104626"/>
    <d v="2015-09-01T00:00:00"/>
    <d v="2015-08-09T00:00:00"/>
    <s v="Standard Class"/>
    <s v="DR-12940"/>
    <s v="Daniel Raglin"/>
    <x v="2"/>
    <s v="United States"/>
    <s v="Franklin"/>
    <s v="Massachusetts"/>
    <n v="2038"/>
    <x v="3"/>
    <s v="OFF-ST-10003208"/>
    <x v="1"/>
    <x v="4"/>
    <s v="Adjustable Depth Letter/Legal Cart"/>
    <n v="1088.76"/>
    <n v="6"/>
    <x v="0"/>
    <n v="315.74040000000002"/>
    <x v="11"/>
    <x v="1"/>
  </r>
  <r>
    <n v="2820"/>
    <s v="CA-2016-160500"/>
    <d v="2016-05-05T00:00:00"/>
    <d v="2016-08-05T00:00:00"/>
    <s v="First Class"/>
    <s v="DM-13015"/>
    <s v="Darrin Martin"/>
    <x v="0"/>
    <s v="United States"/>
    <s v="Encinitas"/>
    <s v="California"/>
    <n v="92024"/>
    <x v="1"/>
    <s v="OFF-BI-10003784"/>
    <x v="1"/>
    <x v="8"/>
    <s v="Computer Printout Index Tabs"/>
    <n v="6.72"/>
    <n v="5"/>
    <x v="2"/>
    <n v="2.3519999999999999"/>
    <x v="35"/>
    <x v="0"/>
  </r>
  <r>
    <n v="2821"/>
    <s v="CA-2016-160500"/>
    <d v="2016-05-05T00:00:00"/>
    <d v="2016-08-05T00:00:00"/>
    <s v="First Class"/>
    <s v="DM-13015"/>
    <s v="Darrin Martin"/>
    <x v="0"/>
    <s v="United States"/>
    <s v="Encinitas"/>
    <s v="California"/>
    <n v="92024"/>
    <x v="1"/>
    <s v="FUR-TA-10003748"/>
    <x v="0"/>
    <x v="3"/>
    <s v="Bevis 36 x 72 Conference Tables"/>
    <n v="298.77600000000001"/>
    <n v="3"/>
    <x v="2"/>
    <n v="7.4694000000000003"/>
    <x v="35"/>
    <x v="0"/>
  </r>
  <r>
    <n v="2822"/>
    <s v="CA-2017-100202"/>
    <d v="2016-12-31T00:00:00"/>
    <d v="2017-05-01T00:00:00"/>
    <s v="Standard Class"/>
    <s v="BD-11620"/>
    <s v="Brian DeCherney"/>
    <x v="0"/>
    <s v="United States"/>
    <s v="Anaheim"/>
    <s v="California"/>
    <n v="92804"/>
    <x v="1"/>
    <s v="TEC-PH-10002563"/>
    <x v="2"/>
    <x v="7"/>
    <s v="Adtran 1202752G1"/>
    <n v="302.37599999999998"/>
    <n v="3"/>
    <x v="2"/>
    <n v="22.6782"/>
    <x v="5"/>
    <x v="0"/>
  </r>
  <r>
    <n v="2823"/>
    <s v="CA-2017-131016"/>
    <d v="2017-09-18T00:00:00"/>
    <s v="9/20/2017"/>
    <s v="First Class"/>
    <s v="DC-12850"/>
    <s v="Dan Campbell"/>
    <x v="0"/>
    <s v="United States"/>
    <s v="Arlington"/>
    <s v="Texas"/>
    <n v="76017"/>
    <x v="2"/>
    <s v="OFF-AR-10000122"/>
    <x v="1"/>
    <x v="6"/>
    <s v="Newell 314"/>
    <n v="8.9280000000000008"/>
    <n v="2"/>
    <x v="2"/>
    <n v="0.55800000000000005"/>
    <x v="15"/>
    <x v="3"/>
  </r>
  <r>
    <n v="2824"/>
    <s v="CA-2017-131016"/>
    <d v="2017-09-18T00:00:00"/>
    <s v="9/20/2017"/>
    <s v="First Class"/>
    <s v="DC-12850"/>
    <s v="Dan Campbell"/>
    <x v="0"/>
    <s v="United States"/>
    <s v="Arlington"/>
    <s v="Texas"/>
    <n v="76017"/>
    <x v="2"/>
    <s v="OFF-ST-10000352"/>
    <x v="1"/>
    <x v="4"/>
    <s v="Acco Perma 2700 Stacking Storage Drawers"/>
    <n v="47.584000000000003"/>
    <n v="2"/>
    <x v="2"/>
    <n v="-2.9740000000000002"/>
    <x v="15"/>
    <x v="3"/>
  </r>
  <r>
    <n v="2825"/>
    <s v="US-2014-112914"/>
    <d v="2014-09-25T00:00:00"/>
    <s v="9/30/2014"/>
    <s v="Standard Class"/>
    <s v="MT-18070"/>
    <s v="Michelle Tran"/>
    <x v="2"/>
    <s v="United States"/>
    <s v="Houston"/>
    <s v="Texas"/>
    <n v="77041"/>
    <x v="2"/>
    <s v="OFF-PA-10003270"/>
    <x v="1"/>
    <x v="10"/>
    <s v="Xerox 1954"/>
    <n v="33.792000000000002"/>
    <n v="8"/>
    <x v="2"/>
    <n v="10.56"/>
    <x v="30"/>
    <x v="2"/>
  </r>
  <r>
    <n v="2826"/>
    <s v="US-2014-112914"/>
    <d v="2014-09-25T00:00:00"/>
    <s v="9/30/2014"/>
    <s v="Standard Class"/>
    <s v="MT-18070"/>
    <s v="Michelle Tran"/>
    <x v="2"/>
    <s v="United States"/>
    <s v="Houston"/>
    <s v="Texas"/>
    <n v="77041"/>
    <x v="2"/>
    <s v="FUR-BO-10003272"/>
    <x v="0"/>
    <x v="0"/>
    <s v="O'Sullivan Living Dimensions 5-Shelf Bookcases"/>
    <n v="300.53280000000001"/>
    <n v="2"/>
    <x v="8"/>
    <n v="-97.231200000000001"/>
    <x v="30"/>
    <x v="2"/>
  </r>
  <r>
    <n v="2827"/>
    <s v="US-2014-112914"/>
    <d v="2014-09-25T00:00:00"/>
    <s v="9/30/2014"/>
    <s v="Standard Class"/>
    <s v="MT-18070"/>
    <s v="Michelle Tran"/>
    <x v="2"/>
    <s v="United States"/>
    <s v="Houston"/>
    <s v="Texas"/>
    <n v="77041"/>
    <x v="2"/>
    <s v="OFF-BI-10002982"/>
    <x v="1"/>
    <x v="8"/>
    <s v="Avery Self-Adhesive Photo Pockets for Polaroid Photos"/>
    <n v="2.7240000000000002"/>
    <n v="2"/>
    <x v="3"/>
    <n v="-4.3583999999999996"/>
    <x v="30"/>
    <x v="2"/>
  </r>
  <r>
    <n v="2828"/>
    <s v="US-2014-112914"/>
    <d v="2014-09-25T00:00:00"/>
    <s v="9/30/2014"/>
    <s v="Standard Class"/>
    <s v="MT-18070"/>
    <s v="Michelle Tran"/>
    <x v="2"/>
    <s v="United States"/>
    <s v="Houston"/>
    <s v="Texas"/>
    <n v="77041"/>
    <x v="2"/>
    <s v="OFF-EN-10001509"/>
    <x v="1"/>
    <x v="12"/>
    <s v="Poly String Tie Envelopes"/>
    <n v="3.2639999999999998"/>
    <n v="2"/>
    <x v="2"/>
    <n v="1.1015999999999999"/>
    <x v="30"/>
    <x v="2"/>
  </r>
  <r>
    <n v="2829"/>
    <s v="CA-2016-124149"/>
    <d v="2016-04-23T00:00:00"/>
    <s v="4/26/2016"/>
    <s v="First Class"/>
    <s v="MJ-17740"/>
    <s v="Max Jones"/>
    <x v="0"/>
    <s v="United States"/>
    <s v="Lancaster"/>
    <s v="Ohio"/>
    <n v="43130"/>
    <x v="3"/>
    <s v="OFF-PA-10002421"/>
    <x v="1"/>
    <x v="10"/>
    <s v="Embossed Ink Jet Note Cards"/>
    <n v="108.336"/>
    <n v="6"/>
    <x v="2"/>
    <n v="37.9176"/>
    <x v="25"/>
    <x v="0"/>
  </r>
  <r>
    <n v="2830"/>
    <s v="CA-2016-124149"/>
    <d v="2016-04-23T00:00:00"/>
    <s v="4/26/2016"/>
    <s v="First Class"/>
    <s v="MJ-17740"/>
    <s v="Max Jones"/>
    <x v="0"/>
    <s v="United States"/>
    <s v="Lancaster"/>
    <s v="Ohio"/>
    <n v="43130"/>
    <x v="3"/>
    <s v="OFF-ST-10000760"/>
    <x v="1"/>
    <x v="4"/>
    <s v="Eldon Fold 'N Roll Cart System"/>
    <n v="55.92"/>
    <n v="5"/>
    <x v="2"/>
    <n v="6.2910000000000004"/>
    <x v="25"/>
    <x v="0"/>
  </r>
  <r>
    <n v="2831"/>
    <s v="CA-2016-124149"/>
    <d v="2016-04-23T00:00:00"/>
    <s v="4/26/2016"/>
    <s v="First Class"/>
    <s v="MJ-17740"/>
    <s v="Max Jones"/>
    <x v="0"/>
    <s v="United States"/>
    <s v="Lancaster"/>
    <s v="Ohio"/>
    <n v="43130"/>
    <x v="3"/>
    <s v="OFF-PA-10002923"/>
    <x v="1"/>
    <x v="10"/>
    <s v="Xerox 1942"/>
    <n v="78.304000000000002"/>
    <n v="2"/>
    <x v="2"/>
    <n v="29.364000000000001"/>
    <x v="25"/>
    <x v="0"/>
  </r>
  <r>
    <n v="2832"/>
    <s v="CA-2014-148915"/>
    <d v="2014-11-01T00:00:00"/>
    <d v="2014-05-11T00:00:00"/>
    <s v="Standard Class"/>
    <s v="ND-18370"/>
    <s v="Natalie DeCherney"/>
    <x v="0"/>
    <s v="United States"/>
    <s v="Portland"/>
    <s v="Oregon"/>
    <n v="97206"/>
    <x v="1"/>
    <s v="OFF-ST-10001128"/>
    <x v="1"/>
    <x v="4"/>
    <s v="Carina Mini System Audio Rack, Model AR050B"/>
    <n v="443.92"/>
    <n v="5"/>
    <x v="2"/>
    <n v="-94.332999999999998"/>
    <x v="7"/>
    <x v="2"/>
  </r>
  <r>
    <n v="2833"/>
    <s v="CA-2014-148915"/>
    <d v="2014-11-01T00:00:00"/>
    <d v="2014-05-11T00:00:00"/>
    <s v="Standard Class"/>
    <s v="ND-18370"/>
    <s v="Natalie DeCherney"/>
    <x v="0"/>
    <s v="United States"/>
    <s v="Portland"/>
    <s v="Oregon"/>
    <n v="97206"/>
    <x v="1"/>
    <s v="TEC-PH-10000673"/>
    <x v="2"/>
    <x v="7"/>
    <s v="Plantronics Voyager Pro HD - Bluetooth Headset"/>
    <n v="155.976"/>
    <n v="3"/>
    <x v="2"/>
    <n v="54.5916"/>
    <x v="7"/>
    <x v="2"/>
  </r>
  <r>
    <n v="2834"/>
    <s v="CA-2017-134649"/>
    <d v="2017-01-26T00:00:00"/>
    <s v="1/31/2017"/>
    <s v="Second Class"/>
    <s v="CA-11965"/>
    <s v="Carol Adams"/>
    <x v="1"/>
    <s v="United States"/>
    <s v="Hoover"/>
    <s v="Alabama"/>
    <n v="35244"/>
    <x v="0"/>
    <s v="OFF-AR-10001547"/>
    <x v="1"/>
    <x v="6"/>
    <s v="Newell 311"/>
    <n v="15.47"/>
    <n v="7"/>
    <x v="0"/>
    <n v="4.1768999999999998"/>
    <x v="44"/>
    <x v="3"/>
  </r>
  <r>
    <n v="2835"/>
    <s v="CA-2017-134649"/>
    <d v="2017-01-26T00:00:00"/>
    <s v="1/31/2017"/>
    <s v="Second Class"/>
    <s v="CA-11965"/>
    <s v="Carol Adams"/>
    <x v="1"/>
    <s v="United States"/>
    <s v="Hoover"/>
    <s v="Alabama"/>
    <n v="35244"/>
    <x v="0"/>
    <s v="OFF-BI-10001890"/>
    <x v="1"/>
    <x v="8"/>
    <s v="Avery Poly Binder Pockets"/>
    <n v="7.16"/>
    <n v="2"/>
    <x v="0"/>
    <n v="3.4367999999999999"/>
    <x v="44"/>
    <x v="3"/>
  </r>
  <r>
    <n v="2836"/>
    <s v="CA-2017-110842"/>
    <d v="2017-11-11T00:00:00"/>
    <s v="11/16/2017"/>
    <s v="Standard Class"/>
    <s v="GA-14725"/>
    <s v="Guy Armstrong"/>
    <x v="0"/>
    <s v="United States"/>
    <s v="Los Angeles"/>
    <s v="California"/>
    <n v="90036"/>
    <x v="1"/>
    <s v="OFF-AP-10003971"/>
    <x v="1"/>
    <x v="9"/>
    <s v="Belkin 6 Outlet Metallic Surge Strip"/>
    <n v="10.89"/>
    <n v="1"/>
    <x v="0"/>
    <n v="2.8313999999999999"/>
    <x v="23"/>
    <x v="3"/>
  </r>
  <r>
    <n v="2837"/>
    <s v="CA-2017-110842"/>
    <d v="2017-11-11T00:00:00"/>
    <s v="11/16/2017"/>
    <s v="Standard Class"/>
    <s v="GA-14725"/>
    <s v="Guy Armstrong"/>
    <x v="0"/>
    <s v="United States"/>
    <s v="Los Angeles"/>
    <s v="California"/>
    <n v="90036"/>
    <x v="1"/>
    <s v="OFF-PA-10000520"/>
    <x v="1"/>
    <x v="10"/>
    <s v="Xerox 201"/>
    <n v="19.440000000000001"/>
    <n v="3"/>
    <x v="0"/>
    <n v="9.3312000000000008"/>
    <x v="23"/>
    <x v="3"/>
  </r>
  <r>
    <n v="2838"/>
    <s v="CA-2017-110842"/>
    <d v="2017-11-11T00:00:00"/>
    <s v="11/16/2017"/>
    <s v="Standard Class"/>
    <s v="GA-14725"/>
    <s v="Guy Armstrong"/>
    <x v="0"/>
    <s v="United States"/>
    <s v="Los Angeles"/>
    <s v="California"/>
    <n v="90036"/>
    <x v="1"/>
    <s v="OFF-BI-10000977"/>
    <x v="1"/>
    <x v="8"/>
    <s v="Ibico Plastic Spiral Binding Combs"/>
    <n v="121.6"/>
    <n v="5"/>
    <x v="2"/>
    <n v="39.520000000000003"/>
    <x v="23"/>
    <x v="3"/>
  </r>
  <r>
    <n v="2839"/>
    <s v="CA-2016-147368"/>
    <d v="2016-06-09T00:00:00"/>
    <d v="2016-12-06T00:00:00"/>
    <s v="First Class"/>
    <s v="TC-21295"/>
    <s v="Toby Carlisle"/>
    <x v="0"/>
    <s v="United States"/>
    <s v="Tallahassee"/>
    <s v="Florida"/>
    <n v="32303"/>
    <x v="0"/>
    <s v="TEC-MA-10002178"/>
    <x v="2"/>
    <x v="15"/>
    <s v="Cisco CP-7937G Unified IP Conference Station Phone"/>
    <n v="695.7"/>
    <n v="2"/>
    <x v="5"/>
    <n v="-27.827999999999999"/>
    <x v="1"/>
    <x v="0"/>
  </r>
  <r>
    <n v="2840"/>
    <s v="US-2015-104185"/>
    <d v="2015-09-03T00:00:00"/>
    <d v="2015-08-09T00:00:00"/>
    <s v="Second Class"/>
    <s v="JB-15400"/>
    <s v="Jennifer Braxton"/>
    <x v="1"/>
    <s v="United States"/>
    <s v="New York City"/>
    <s v="New York"/>
    <n v="10009"/>
    <x v="3"/>
    <s v="OFF-ST-10001526"/>
    <x v="1"/>
    <x v="4"/>
    <s v="Iceberg Mobile Mega Data/Printer Cart "/>
    <n v="120.33"/>
    <n v="1"/>
    <x v="0"/>
    <n v="31.285799999999998"/>
    <x v="11"/>
    <x v="1"/>
  </r>
  <r>
    <n v="2841"/>
    <s v="US-2014-125521"/>
    <d v="2014-03-14T00:00:00"/>
    <s v="3/19/2014"/>
    <s v="Standard Class"/>
    <s v="CK-12325"/>
    <s v="Christine Kargatis"/>
    <x v="2"/>
    <s v="United States"/>
    <s v="Chesapeake"/>
    <s v="Virginia"/>
    <n v="23320"/>
    <x v="0"/>
    <s v="FUR-CH-10003379"/>
    <x v="0"/>
    <x v="1"/>
    <s v="Global Commerce Series High-Back Swivel/Tilt Chairs"/>
    <n v="1139.92"/>
    <n v="4"/>
    <x v="0"/>
    <n v="284.98"/>
    <x v="34"/>
    <x v="2"/>
  </r>
  <r>
    <n v="2842"/>
    <s v="US-2017-135062"/>
    <d v="2017-08-31T00:00:00"/>
    <d v="2017-04-09T00:00:00"/>
    <s v="Second Class"/>
    <s v="RL-19615"/>
    <s v="Rob Lucas"/>
    <x v="0"/>
    <s v="United States"/>
    <s v="Fayetteville"/>
    <s v="North Carolina"/>
    <n v="28314"/>
    <x v="0"/>
    <s v="OFF-PA-10000100"/>
    <x v="1"/>
    <x v="10"/>
    <s v="Xerox 1945"/>
    <n v="229.54400000000001"/>
    <n v="7"/>
    <x v="2"/>
    <n v="83.209699999999998"/>
    <x v="43"/>
    <x v="3"/>
  </r>
  <r>
    <n v="2843"/>
    <s v="CA-2017-135650"/>
    <d v="2017-03-23T00:00:00"/>
    <s v="3/27/2017"/>
    <s v="Standard Class"/>
    <s v="AC-10660"/>
    <s v="Anna Chung"/>
    <x v="0"/>
    <s v="United States"/>
    <s v="Huntsville"/>
    <s v="Texas"/>
    <n v="77340"/>
    <x v="2"/>
    <s v="OFF-ST-10001809"/>
    <x v="1"/>
    <x v="4"/>
    <s v="Fellowes Officeware Wire Shelving"/>
    <n v="143.72800000000001"/>
    <n v="2"/>
    <x v="2"/>
    <n v="-32.338799999999999"/>
    <x v="42"/>
    <x v="3"/>
  </r>
  <r>
    <n v="2844"/>
    <s v="CA-2017-112865"/>
    <d v="2017-05-18T00:00:00"/>
    <s v="5/22/2017"/>
    <s v="Standard Class"/>
    <s v="BH-11710"/>
    <s v="Brosina Hoffman"/>
    <x v="0"/>
    <s v="United States"/>
    <s v="Philadelphia"/>
    <s v="Pennsylvania"/>
    <n v="19140"/>
    <x v="3"/>
    <s v="TEC-AC-10000387"/>
    <x v="2"/>
    <x v="11"/>
    <s v="KeyTronic†KT800P2 -†Keyboard†- Black"/>
    <n v="36.048000000000002"/>
    <n v="3"/>
    <x v="2"/>
    <n v="-0.9012"/>
    <x v="24"/>
    <x v="3"/>
  </r>
  <r>
    <n v="2845"/>
    <s v="US-2016-162852"/>
    <d v="2016-12-27T00:00:00"/>
    <s v="12/31/2016"/>
    <s v="Standard Class"/>
    <s v="BG-11695"/>
    <s v="Brooke Gillingham"/>
    <x v="1"/>
    <s v="United States"/>
    <s v="Woodstock"/>
    <s v="Illinois"/>
    <n v="60098"/>
    <x v="2"/>
    <s v="FUR-CH-10004853"/>
    <x v="0"/>
    <x v="1"/>
    <s v="Global Manager's Adjustable Task Chair, Storm"/>
    <n v="845.48800000000006"/>
    <n v="8"/>
    <x v="4"/>
    <n v="-12.0784"/>
    <x v="5"/>
    <x v="0"/>
  </r>
  <r>
    <n v="2846"/>
    <s v="CA-2017-138163"/>
    <d v="2017-11-17T00:00:00"/>
    <s v="11/20/2017"/>
    <s v="First Class"/>
    <s v="XP-21865"/>
    <s v="Xylona Preis"/>
    <x v="0"/>
    <s v="United States"/>
    <s v="Everett"/>
    <s v="Massachusetts"/>
    <n v="2149"/>
    <x v="3"/>
    <s v="OFF-AR-10001958"/>
    <x v="1"/>
    <x v="6"/>
    <s v="Stanley Bostitch Contemporary Electric Pencil Sharpeners"/>
    <n v="50.94"/>
    <n v="3"/>
    <x v="0"/>
    <n v="14.263199999999999"/>
    <x v="23"/>
    <x v="3"/>
  </r>
  <r>
    <n v="2847"/>
    <s v="CA-2017-152093"/>
    <d v="2017-09-10T00:00:00"/>
    <s v="9/15/2017"/>
    <s v="Standard Class"/>
    <s v="SN-20560"/>
    <s v="Skye Norling"/>
    <x v="2"/>
    <s v="United States"/>
    <s v="Chicago"/>
    <s v="Illinois"/>
    <n v="60653"/>
    <x v="2"/>
    <s v="OFF-BI-10003527"/>
    <x v="1"/>
    <x v="8"/>
    <s v="Fellowes PB500 Electric Punch Plastic Comb Binding Machine with Manual Bind"/>
    <n v="762.59400000000005"/>
    <n v="3"/>
    <x v="3"/>
    <n v="-1143.8910000000001"/>
    <x v="15"/>
    <x v="3"/>
  </r>
  <r>
    <n v="2848"/>
    <s v="CA-2017-157854"/>
    <d v="2017-04-08T00:00:00"/>
    <s v="4/15/2017"/>
    <s v="Standard Class"/>
    <s v="DM-13345"/>
    <s v="Denise Monton"/>
    <x v="1"/>
    <s v="United States"/>
    <s v="Roswell"/>
    <s v="Georgia"/>
    <n v="30076"/>
    <x v="0"/>
    <s v="FUR-FU-10003832"/>
    <x v="0"/>
    <x v="5"/>
    <s v="Eldon Expressions Punched Metal &amp; Wood Desk Accessories, Black &amp; Cherry"/>
    <n v="56.28"/>
    <n v="6"/>
    <x v="0"/>
    <n v="15.7584"/>
    <x v="4"/>
    <x v="3"/>
  </r>
  <r>
    <n v="2849"/>
    <s v="CA-2017-157854"/>
    <d v="2017-04-08T00:00:00"/>
    <s v="4/15/2017"/>
    <s v="Standard Class"/>
    <s v="DM-13345"/>
    <s v="Denise Monton"/>
    <x v="1"/>
    <s v="United States"/>
    <s v="Roswell"/>
    <s v="Georgia"/>
    <n v="30076"/>
    <x v="0"/>
    <s v="OFF-BI-10001359"/>
    <x v="1"/>
    <x v="8"/>
    <s v="GBC DocuBind TL300 Electric Binding System"/>
    <n v="2690.97"/>
    <n v="3"/>
    <x v="0"/>
    <n v="1264.7559000000001"/>
    <x v="4"/>
    <x v="3"/>
  </r>
  <r>
    <n v="2850"/>
    <s v="CA-2016-123617"/>
    <d v="2016-11-28T00:00:00"/>
    <d v="2016-03-12T00:00:00"/>
    <s v="Standard Class"/>
    <s v="AJ-10780"/>
    <s v="Anthony Jacobs"/>
    <x v="1"/>
    <s v="United States"/>
    <s v="Palm Coast"/>
    <s v="Florida"/>
    <n v="32137"/>
    <x v="0"/>
    <s v="OFF-BI-10002976"/>
    <x v="1"/>
    <x v="8"/>
    <s v="ACCOHIDE Binder by Acco"/>
    <n v="7.4340000000000002"/>
    <n v="6"/>
    <x v="6"/>
    <n v="-5.6993999999999998"/>
    <x v="0"/>
    <x v="0"/>
  </r>
  <r>
    <n v="2851"/>
    <s v="US-2016-128293"/>
    <d v="2016-06-02T00:00:00"/>
    <d v="2016-05-06T00:00:00"/>
    <s v="First Class"/>
    <s v="KC-16255"/>
    <s v="Karen Carlisle"/>
    <x v="1"/>
    <s v="United States"/>
    <s v="Philadelphia"/>
    <s v="Pennsylvania"/>
    <n v="19120"/>
    <x v="3"/>
    <s v="OFF-ST-10000736"/>
    <x v="1"/>
    <x v="4"/>
    <s v="Carina Double Wide Media Storage Towers in Natural &amp; Black"/>
    <n v="64.784000000000006"/>
    <n v="1"/>
    <x v="2"/>
    <n v="-12.956799999999999"/>
    <x v="1"/>
    <x v="0"/>
  </r>
  <r>
    <n v="2852"/>
    <s v="CA-2017-107342"/>
    <d v="2017-12-17T00:00:00"/>
    <s v="12/22/2017"/>
    <s v="Standard Class"/>
    <s v="VF-21715"/>
    <s v="Vicky Freymann"/>
    <x v="2"/>
    <s v="United States"/>
    <s v="Columbus"/>
    <s v="Indiana"/>
    <n v="47201"/>
    <x v="2"/>
    <s v="OFF-PA-10001745"/>
    <x v="1"/>
    <x v="10"/>
    <s v="Wirebound Message Books, 2 7/8&quot; x 5&quot;, 3 Forms per Page"/>
    <n v="28.16"/>
    <n v="4"/>
    <x v="0"/>
    <n v="13.235200000000001"/>
    <x v="22"/>
    <x v="3"/>
  </r>
  <r>
    <n v="2853"/>
    <s v="CA-2016-136371"/>
    <d v="2016-03-19T00:00:00"/>
    <s v="3/21/2016"/>
    <s v="Second Class"/>
    <s v="SV-20935"/>
    <s v="Susan Vittorini"/>
    <x v="0"/>
    <s v="United States"/>
    <s v="Oceanside"/>
    <s v="New York"/>
    <n v="11572"/>
    <x v="3"/>
    <s v="FUR-FU-10000409"/>
    <x v="0"/>
    <x v="5"/>
    <s v="GE 4 Foot Flourescent Tube, 40 Watt"/>
    <n v="14.98"/>
    <n v="1"/>
    <x v="0"/>
    <n v="6.8907999999999996"/>
    <x v="17"/>
    <x v="0"/>
  </r>
  <r>
    <n v="2854"/>
    <s v="CA-2016-136371"/>
    <d v="2016-03-19T00:00:00"/>
    <s v="3/21/2016"/>
    <s v="Second Class"/>
    <s v="SV-20935"/>
    <s v="Susan Vittorini"/>
    <x v="0"/>
    <s v="United States"/>
    <s v="Oceanside"/>
    <s v="New York"/>
    <n v="11572"/>
    <x v="3"/>
    <s v="FUR-FU-10000221"/>
    <x v="0"/>
    <x v="5"/>
    <s v="Master Caster Door Stop, Brown"/>
    <n v="20.32"/>
    <n v="4"/>
    <x v="0"/>
    <n v="6.9088000000000003"/>
    <x v="17"/>
    <x v="0"/>
  </r>
  <r>
    <n v="2855"/>
    <s v="CA-2017-137344"/>
    <d v="2017-08-20T00:00:00"/>
    <s v="8/20/2017"/>
    <s v="Same Day"/>
    <s v="EM-13810"/>
    <s v="Eleni McCrary"/>
    <x v="1"/>
    <s v="United States"/>
    <s v="Franklin"/>
    <s v="Massachusetts"/>
    <n v="2038"/>
    <x v="3"/>
    <s v="OFF-ST-10000344"/>
    <x v="1"/>
    <x v="4"/>
    <s v="Neat Ideas Personal Hanging Folder Files, Black"/>
    <n v="40.29"/>
    <n v="3"/>
    <x v="0"/>
    <n v="10.4754"/>
    <x v="43"/>
    <x v="3"/>
  </r>
  <r>
    <n v="2856"/>
    <s v="CA-2017-169810"/>
    <d v="2017-07-25T00:00:00"/>
    <s v="7/31/2017"/>
    <s v="Standard Class"/>
    <s v="RB-19360"/>
    <s v="Raymond Buch"/>
    <x v="0"/>
    <s v="United States"/>
    <s v="Sioux Falls"/>
    <s v="South Dakota"/>
    <n v="57103"/>
    <x v="2"/>
    <s v="OFF-LA-10003663"/>
    <x v="1"/>
    <x v="2"/>
    <s v="Avery 498"/>
    <n v="20.23"/>
    <n v="7"/>
    <x v="0"/>
    <n v="9.5081000000000007"/>
    <x v="10"/>
    <x v="3"/>
  </r>
  <r>
    <n v="2857"/>
    <s v="CA-2016-128594"/>
    <d v="2016-08-26T00:00:00"/>
    <s v="8/29/2016"/>
    <s v="First Class"/>
    <s v="DJ-13510"/>
    <s v="Don Jones"/>
    <x v="1"/>
    <s v="United States"/>
    <s v="San Diego"/>
    <s v="California"/>
    <n v="92037"/>
    <x v="1"/>
    <s v="FUR-CH-10001215"/>
    <x v="0"/>
    <x v="1"/>
    <s v="Global Troy Executive Leather Low-Back Tilter"/>
    <n v="1603.136"/>
    <n v="4"/>
    <x v="2"/>
    <n v="100.196"/>
    <x v="28"/>
    <x v="0"/>
  </r>
  <r>
    <n v="2858"/>
    <s v="CA-2016-154690"/>
    <d v="2016-08-15T00:00:00"/>
    <s v="8/17/2016"/>
    <s v="Second Class"/>
    <s v="CC-12370"/>
    <s v="Christopher Conant"/>
    <x v="0"/>
    <s v="United States"/>
    <s v="Fayetteville"/>
    <s v="North Carolina"/>
    <n v="28314"/>
    <x v="0"/>
    <s v="FUR-CH-10000988"/>
    <x v="0"/>
    <x v="1"/>
    <s v="Hon Olson Stacker Stools"/>
    <n v="225.29599999999999"/>
    <n v="2"/>
    <x v="2"/>
    <n v="22.529599999999999"/>
    <x v="28"/>
    <x v="0"/>
  </r>
  <r>
    <n v="2859"/>
    <s v="CA-2017-138975"/>
    <d v="2017-05-19T00:00:00"/>
    <s v="5/23/2017"/>
    <s v="Standard Class"/>
    <s v="SC-20380"/>
    <s v="Shahid Collister"/>
    <x v="0"/>
    <s v="United States"/>
    <s v="Atlanta"/>
    <s v="Georgia"/>
    <n v="30318"/>
    <x v="0"/>
    <s v="TEC-AC-10003441"/>
    <x v="2"/>
    <x v="11"/>
    <s v="Kingston Digital DataTraveler 32GB USB 2.0"/>
    <n v="67.8"/>
    <n v="4"/>
    <x v="0"/>
    <n v="4.0679999999999996"/>
    <x v="24"/>
    <x v="3"/>
  </r>
  <r>
    <n v="2860"/>
    <s v="CA-2017-138975"/>
    <d v="2017-05-19T00:00:00"/>
    <s v="5/23/2017"/>
    <s v="Standard Class"/>
    <s v="SC-20380"/>
    <s v="Shahid Collister"/>
    <x v="0"/>
    <s v="United States"/>
    <s v="Atlanta"/>
    <s v="Georgia"/>
    <n v="30318"/>
    <x v="0"/>
    <s v="TEC-PH-10004389"/>
    <x v="2"/>
    <x v="7"/>
    <s v="Nokia Lumia 925"/>
    <n v="377.97"/>
    <n v="3"/>
    <x v="0"/>
    <n v="98.272199999999998"/>
    <x v="24"/>
    <x v="3"/>
  </r>
  <r>
    <n v="2861"/>
    <s v="CA-2017-138975"/>
    <d v="2017-05-19T00:00:00"/>
    <s v="5/23/2017"/>
    <s v="Standard Class"/>
    <s v="SC-20380"/>
    <s v="Shahid Collister"/>
    <x v="0"/>
    <s v="United States"/>
    <s v="Atlanta"/>
    <s v="Georgia"/>
    <n v="30318"/>
    <x v="0"/>
    <s v="FUR-BO-10004695"/>
    <x v="0"/>
    <x v="0"/>
    <s v="O'Sullivan 2-Door Barrister Bookcase in Odessa Pine"/>
    <n v="1628.82"/>
    <n v="9"/>
    <x v="0"/>
    <n v="374.62860000000001"/>
    <x v="24"/>
    <x v="3"/>
  </r>
  <r>
    <n v="2862"/>
    <s v="CA-2017-138975"/>
    <d v="2017-05-19T00:00:00"/>
    <s v="5/23/2017"/>
    <s v="Standard Class"/>
    <s v="SC-20380"/>
    <s v="Shahid Collister"/>
    <x v="0"/>
    <s v="United States"/>
    <s v="Atlanta"/>
    <s v="Georgia"/>
    <n v="30318"/>
    <x v="0"/>
    <s v="OFF-PA-10000100"/>
    <x v="1"/>
    <x v="10"/>
    <s v="Xerox 1945"/>
    <n v="286.93"/>
    <n v="7"/>
    <x v="0"/>
    <n v="140.59569999999999"/>
    <x v="24"/>
    <x v="3"/>
  </r>
  <r>
    <n v="2863"/>
    <s v="CA-2017-106537"/>
    <d v="2017-08-12T00:00:00"/>
    <s v="8/17/2017"/>
    <s v="Standard Class"/>
    <s v="RH-19495"/>
    <s v="Rick Hansen"/>
    <x v="0"/>
    <s v="United States"/>
    <s v="Orlando"/>
    <s v="Florida"/>
    <n v="32839"/>
    <x v="0"/>
    <s v="OFF-PA-10000223"/>
    <x v="1"/>
    <x v="10"/>
    <s v="Xerox 2000"/>
    <n v="20.736000000000001"/>
    <n v="4"/>
    <x v="2"/>
    <n v="7.2576000000000001"/>
    <x v="43"/>
    <x v="3"/>
  </r>
  <r>
    <n v="2864"/>
    <s v="US-2017-103828"/>
    <d v="2017-08-13T00:00:00"/>
    <s v="8/13/2017"/>
    <s v="Same Day"/>
    <s v="JK-15370"/>
    <s v="Jay Kimmel"/>
    <x v="0"/>
    <s v="United States"/>
    <s v="San Francisco"/>
    <s v="California"/>
    <n v="94122"/>
    <x v="1"/>
    <s v="OFF-ST-10001325"/>
    <x v="1"/>
    <x v="4"/>
    <s v="Sterilite Officeware Hinged File Box"/>
    <n v="31.44"/>
    <n v="3"/>
    <x v="0"/>
    <n v="8.4887999999999995"/>
    <x v="43"/>
    <x v="3"/>
  </r>
  <r>
    <n v="2865"/>
    <s v="US-2017-103828"/>
    <d v="2017-08-13T00:00:00"/>
    <s v="8/13/2017"/>
    <s v="Same Day"/>
    <s v="JK-15370"/>
    <s v="Jay Kimmel"/>
    <x v="0"/>
    <s v="United States"/>
    <s v="San Francisco"/>
    <s v="California"/>
    <n v="94122"/>
    <x v="1"/>
    <s v="OFF-AP-10004249"/>
    <x v="1"/>
    <x v="9"/>
    <s v="Staple holder"/>
    <n v="83.79"/>
    <n v="7"/>
    <x v="0"/>
    <n v="22.6233"/>
    <x v="43"/>
    <x v="3"/>
  </r>
  <r>
    <n v="2866"/>
    <s v="US-2017-103828"/>
    <d v="2017-08-13T00:00:00"/>
    <s v="8/13/2017"/>
    <s v="Same Day"/>
    <s v="JK-15370"/>
    <s v="Jay Kimmel"/>
    <x v="0"/>
    <s v="United States"/>
    <s v="San Francisco"/>
    <s v="California"/>
    <n v="94122"/>
    <x v="1"/>
    <s v="OFF-AR-10000588"/>
    <x v="1"/>
    <x v="6"/>
    <s v="Newell 345"/>
    <n v="59.52"/>
    <n v="3"/>
    <x v="0"/>
    <n v="15.475199999999999"/>
    <x v="43"/>
    <x v="3"/>
  </r>
  <r>
    <n v="2867"/>
    <s v="US-2017-103828"/>
    <d v="2017-08-13T00:00:00"/>
    <s v="8/13/2017"/>
    <s v="Same Day"/>
    <s v="JK-15370"/>
    <s v="Jay Kimmel"/>
    <x v="0"/>
    <s v="United States"/>
    <s v="San Francisco"/>
    <s v="California"/>
    <n v="94122"/>
    <x v="1"/>
    <s v="OFF-SU-10000946"/>
    <x v="1"/>
    <x v="14"/>
    <s v="Staple remover"/>
    <n v="31.92"/>
    <n v="4"/>
    <x v="0"/>
    <n v="9.2568000000000001"/>
    <x v="43"/>
    <x v="3"/>
  </r>
  <r>
    <n v="2868"/>
    <s v="CA-2016-115588"/>
    <d v="2016-11-10T00:00:00"/>
    <d v="2016-12-11T00:00:00"/>
    <s v="Second Class"/>
    <s v="AF-10885"/>
    <s v="Art Foster"/>
    <x v="0"/>
    <s v="United States"/>
    <s v="Toledo"/>
    <s v="Ohio"/>
    <n v="43615"/>
    <x v="3"/>
    <s v="OFF-SU-10001225"/>
    <x v="1"/>
    <x v="14"/>
    <s v="Staple remover"/>
    <n v="14.72"/>
    <n v="5"/>
    <x v="2"/>
    <n v="-3.3119999999999998"/>
    <x v="0"/>
    <x v="0"/>
  </r>
  <r>
    <n v="2869"/>
    <s v="CA-2016-115588"/>
    <d v="2016-11-10T00:00:00"/>
    <d v="2016-12-11T00:00:00"/>
    <s v="Second Class"/>
    <s v="AF-10885"/>
    <s v="Art Foster"/>
    <x v="0"/>
    <s v="United States"/>
    <s v="Toledo"/>
    <s v="Ohio"/>
    <n v="43615"/>
    <x v="3"/>
    <s v="OFF-ST-10001558"/>
    <x v="1"/>
    <x v="4"/>
    <s v="Acco Perma 4000 Stacking Storage Drawers"/>
    <n v="38.975999999999999"/>
    <n v="3"/>
    <x v="2"/>
    <n v="-2.4359999999999999"/>
    <x v="0"/>
    <x v="0"/>
  </r>
  <r>
    <n v="2870"/>
    <s v="CA-2017-143861"/>
    <d v="2017-06-12T00:00:00"/>
    <s v="6/19/2017"/>
    <s v="Standard Class"/>
    <s v="LC-16885"/>
    <s v="Lena Creighton"/>
    <x v="0"/>
    <s v="United States"/>
    <s v="Saint Petersburg"/>
    <s v="Florida"/>
    <n v="33710"/>
    <x v="0"/>
    <s v="FUR-FU-10001546"/>
    <x v="0"/>
    <x v="5"/>
    <s v="Dana Swing-Arm Lamps"/>
    <n v="17.088000000000001"/>
    <n v="2"/>
    <x v="2"/>
    <n v="1.0680000000000001"/>
    <x v="27"/>
    <x v="3"/>
  </r>
  <r>
    <n v="2871"/>
    <s v="CA-2014-148040"/>
    <d v="2014-03-22T00:00:00"/>
    <s v="3/26/2014"/>
    <s v="Standard Class"/>
    <s v="BF-11275"/>
    <s v="Beth Fritzler"/>
    <x v="1"/>
    <s v="United States"/>
    <s v="Tucson"/>
    <s v="Arizona"/>
    <n v="85705"/>
    <x v="1"/>
    <s v="OFF-PA-10002581"/>
    <x v="1"/>
    <x v="10"/>
    <s v="Xerox 1951"/>
    <n v="74.352000000000004"/>
    <n v="3"/>
    <x v="2"/>
    <n v="23.234999999999999"/>
    <x v="34"/>
    <x v="2"/>
  </r>
  <r>
    <n v="2872"/>
    <s v="CA-2014-148040"/>
    <d v="2014-03-22T00:00:00"/>
    <s v="3/26/2014"/>
    <s v="Standard Class"/>
    <s v="BF-11275"/>
    <s v="Beth Fritzler"/>
    <x v="1"/>
    <s v="United States"/>
    <s v="Tucson"/>
    <s v="Arizona"/>
    <n v="85705"/>
    <x v="1"/>
    <s v="FUR-CH-10001482"/>
    <x v="0"/>
    <x v="1"/>
    <s v="Office Star - Mesh Screen back chair with Vinyl seat"/>
    <n v="314.35199999999998"/>
    <n v="3"/>
    <x v="2"/>
    <n v="-35.364600000000003"/>
    <x v="34"/>
    <x v="2"/>
  </r>
  <r>
    <n v="2873"/>
    <s v="CA-2017-135167"/>
    <d v="2017-06-15T00:00:00"/>
    <s v="6/20/2017"/>
    <s v="Standard Class"/>
    <s v="SC-20800"/>
    <s v="Stuart Calhoun"/>
    <x v="0"/>
    <s v="United States"/>
    <s v="Los Angeles"/>
    <s v="California"/>
    <n v="90036"/>
    <x v="1"/>
    <s v="OFF-AR-10002399"/>
    <x v="1"/>
    <x v="6"/>
    <s v="Dixon Prang Watercolor Pencils, 10-Color Set with Brush"/>
    <n v="4.26"/>
    <n v="1"/>
    <x v="0"/>
    <n v="1.7465999999999999"/>
    <x v="27"/>
    <x v="3"/>
  </r>
  <r>
    <n v="2874"/>
    <s v="CA-2017-137022"/>
    <d v="2017-11-16T00:00:00"/>
    <s v="11/22/2017"/>
    <s v="Standard Class"/>
    <s v="SW-20275"/>
    <s v="Scott Williamson"/>
    <x v="0"/>
    <s v="United States"/>
    <s v="San Diego"/>
    <s v="California"/>
    <n v="92105"/>
    <x v="1"/>
    <s v="OFF-ST-10001963"/>
    <x v="1"/>
    <x v="4"/>
    <s v="Tennsco Regal Shelving Units"/>
    <n v="811.28"/>
    <n v="8"/>
    <x v="0"/>
    <n v="24.3384"/>
    <x v="23"/>
    <x v="3"/>
  </r>
  <r>
    <n v="2875"/>
    <s v="US-2017-102638"/>
    <d v="2017-12-29T00:00:00"/>
    <s v="12/31/2017"/>
    <s v="First Class"/>
    <s v="MC-17845"/>
    <s v="Michael Chen"/>
    <x v="0"/>
    <s v="United States"/>
    <s v="New York City"/>
    <s v="New York"/>
    <n v="10035"/>
    <x v="3"/>
    <s v="OFF-FA-10002988"/>
    <x v="1"/>
    <x v="13"/>
    <s v="Ideal Clamps"/>
    <n v="6.03"/>
    <n v="3"/>
    <x v="0"/>
    <n v="2.9546999999999999"/>
    <x v="22"/>
    <x v="3"/>
  </r>
  <r>
    <n v="2876"/>
    <s v="US-2016-167339"/>
    <d v="2016-01-21T00:00:00"/>
    <s v="1/23/2016"/>
    <s v="Second Class"/>
    <s v="TD-20995"/>
    <s v="Tamara Dahlen"/>
    <x v="0"/>
    <s v="United States"/>
    <s v="San Diego"/>
    <s v="California"/>
    <n v="92037"/>
    <x v="1"/>
    <s v="FUR-CH-10004289"/>
    <x v="0"/>
    <x v="1"/>
    <s v="Global Super Steno Chair"/>
    <n v="153.56800000000001"/>
    <n v="2"/>
    <x v="2"/>
    <n v="-5.7587999999999999"/>
    <x v="12"/>
    <x v="0"/>
  </r>
  <r>
    <n v="2877"/>
    <s v="US-2016-167339"/>
    <d v="2016-01-21T00:00:00"/>
    <s v="1/23/2016"/>
    <s v="Second Class"/>
    <s v="TD-20995"/>
    <s v="Tamara Dahlen"/>
    <x v="0"/>
    <s v="United States"/>
    <s v="San Diego"/>
    <s v="California"/>
    <n v="92037"/>
    <x v="1"/>
    <s v="FUR-CH-10000785"/>
    <x v="0"/>
    <x v="1"/>
    <s v="Global Ergonomic Managers Chair"/>
    <n v="1013.4880000000001"/>
    <n v="7"/>
    <x v="2"/>
    <n v="76.011600000000001"/>
    <x v="12"/>
    <x v="0"/>
  </r>
  <r>
    <n v="2878"/>
    <s v="CA-2016-152072"/>
    <d v="2016-01-15T00:00:00"/>
    <s v="1/19/2016"/>
    <s v="Standard Class"/>
    <s v="Dp-13240"/>
    <s v="Dean percer"/>
    <x v="2"/>
    <s v="United States"/>
    <s v="Westfield"/>
    <s v="New Jersey"/>
    <n v="7090"/>
    <x v="3"/>
    <s v="OFF-EN-10003040"/>
    <x v="1"/>
    <x v="12"/>
    <s v="Quality Park Security Envelopes"/>
    <n v="52.34"/>
    <n v="2"/>
    <x v="0"/>
    <n v="24.599799999999998"/>
    <x v="12"/>
    <x v="0"/>
  </r>
  <r>
    <n v="2879"/>
    <s v="CA-2016-152072"/>
    <d v="2016-01-15T00:00:00"/>
    <s v="1/19/2016"/>
    <s v="Standard Class"/>
    <s v="Dp-13240"/>
    <s v="Dean percer"/>
    <x v="2"/>
    <s v="United States"/>
    <s v="Westfield"/>
    <s v="New Jersey"/>
    <n v="7090"/>
    <x v="3"/>
    <s v="OFF-AR-10001573"/>
    <x v="1"/>
    <x v="6"/>
    <s v="American Pencil"/>
    <n v="4.66"/>
    <n v="2"/>
    <x v="0"/>
    <n v="1.3513999999999999"/>
    <x v="12"/>
    <x v="0"/>
  </r>
  <r>
    <n v="2880"/>
    <s v="CA-2016-152072"/>
    <d v="2016-01-15T00:00:00"/>
    <s v="1/19/2016"/>
    <s v="Standard Class"/>
    <s v="Dp-13240"/>
    <s v="Dean percer"/>
    <x v="2"/>
    <s v="United States"/>
    <s v="Westfield"/>
    <s v="New Jersey"/>
    <n v="7090"/>
    <x v="3"/>
    <s v="TEC-AC-10000844"/>
    <x v="2"/>
    <x v="11"/>
    <s v="Logitech†Gaming G510s - Keyboard"/>
    <n v="254.97"/>
    <n v="3"/>
    <x v="0"/>
    <n v="91.789199999999994"/>
    <x v="12"/>
    <x v="0"/>
  </r>
  <r>
    <n v="2881"/>
    <s v="CA-2016-102932"/>
    <d v="2016-09-19T00:00:00"/>
    <s v="9/23/2016"/>
    <s v="Second Class"/>
    <s v="SD-20485"/>
    <s v="Shirley Daniels"/>
    <x v="2"/>
    <s v="United States"/>
    <s v="Orange"/>
    <s v="New Jersey"/>
    <n v="7050"/>
    <x v="3"/>
    <s v="OFF-BI-10000756"/>
    <x v="1"/>
    <x v="8"/>
    <s v="Storex DuraTech Recycled Plastic Frosted Binders"/>
    <n v="25.44"/>
    <n v="6"/>
    <x v="0"/>
    <n v="12.72"/>
    <x v="21"/>
    <x v="0"/>
  </r>
  <r>
    <n v="2882"/>
    <s v="CA-2016-102932"/>
    <d v="2016-09-19T00:00:00"/>
    <s v="9/23/2016"/>
    <s v="Second Class"/>
    <s v="SD-20485"/>
    <s v="Shirley Daniels"/>
    <x v="2"/>
    <s v="United States"/>
    <s v="Orange"/>
    <s v="New Jersey"/>
    <n v="7050"/>
    <x v="3"/>
    <s v="OFF-SU-10000381"/>
    <x v="1"/>
    <x v="14"/>
    <s v="Acme Forged Steel Scissors with Black Enamel Handles"/>
    <n v="27.93"/>
    <n v="3"/>
    <x v="0"/>
    <n v="8.0997000000000003"/>
    <x v="21"/>
    <x v="0"/>
  </r>
  <r>
    <n v="2883"/>
    <s v="CA-2014-165540"/>
    <d v="2014-02-21T00:00:00"/>
    <s v="2/25/2014"/>
    <s v="Standard Class"/>
    <s v="TM-21010"/>
    <s v="Tamara Manning"/>
    <x v="0"/>
    <s v="United States"/>
    <s v="Woodstock"/>
    <s v="Illinois"/>
    <n v="60098"/>
    <x v="2"/>
    <s v="OFF-BI-10004094"/>
    <x v="1"/>
    <x v="8"/>
    <s v="GBC Standard Plastic Binding Systems Combs"/>
    <n v="8.85"/>
    <n v="5"/>
    <x v="3"/>
    <n v="-13.717499999999999"/>
    <x v="45"/>
    <x v="2"/>
  </r>
  <r>
    <n v="2884"/>
    <s v="CA-2016-130799"/>
    <d v="2016-11-11T00:00:00"/>
    <s v="11/16/2016"/>
    <s v="Second Class"/>
    <s v="BK-11260"/>
    <s v="Berenike Kampe"/>
    <x v="0"/>
    <s v="United States"/>
    <s v="San Francisco"/>
    <s v="California"/>
    <n v="94110"/>
    <x v="1"/>
    <s v="FUR-FU-10001852"/>
    <x v="0"/>
    <x v="5"/>
    <s v="Eldon Regeneration Recycled Desk Accessories, Smoke"/>
    <n v="6.96"/>
    <n v="4"/>
    <x v="0"/>
    <n v="2.2271999999999998"/>
    <x v="0"/>
    <x v="0"/>
  </r>
  <r>
    <n v="2885"/>
    <s v="CA-2016-164483"/>
    <d v="2016-01-30T00:00:00"/>
    <d v="2016-03-02T00:00:00"/>
    <s v="Standard Class"/>
    <s v="JF-15490"/>
    <s v="Jeremy Farry"/>
    <x v="0"/>
    <s v="United States"/>
    <s v="San Francisco"/>
    <s v="California"/>
    <n v="94122"/>
    <x v="1"/>
    <s v="OFF-BI-10000014"/>
    <x v="1"/>
    <x v="8"/>
    <s v="Heavy-Duty E-Z-D Binders"/>
    <n v="17.456"/>
    <n v="2"/>
    <x v="2"/>
    <n v="5.8914"/>
    <x v="12"/>
    <x v="0"/>
  </r>
  <r>
    <n v="2886"/>
    <s v="US-2016-159856"/>
    <d v="2016-10-18T00:00:00"/>
    <s v="10/22/2016"/>
    <s v="Standard Class"/>
    <s v="EP-13915"/>
    <s v="Emily Phan"/>
    <x v="0"/>
    <s v="United States"/>
    <s v="Tempe"/>
    <s v="Arizona"/>
    <n v="85281"/>
    <x v="1"/>
    <s v="FUR-CH-10003396"/>
    <x v="0"/>
    <x v="1"/>
    <s v="Global Deluxe Steno Chair"/>
    <n v="307.92"/>
    <n v="5"/>
    <x v="2"/>
    <n v="-34.640999999999998"/>
    <x v="32"/>
    <x v="0"/>
  </r>
  <r>
    <n v="2887"/>
    <s v="CA-2017-102099"/>
    <d v="2017-12-18T00:00:00"/>
    <s v="12/19/2017"/>
    <s v="First Class"/>
    <s v="EP-13915"/>
    <s v="Emily Phan"/>
    <x v="0"/>
    <s v="United States"/>
    <s v="Los Angeles"/>
    <s v="California"/>
    <n v="90008"/>
    <x v="1"/>
    <s v="OFF-AR-10003811"/>
    <x v="1"/>
    <x v="6"/>
    <s v="Newell 327"/>
    <n v="6.63"/>
    <n v="3"/>
    <x v="0"/>
    <n v="1.7901"/>
    <x v="22"/>
    <x v="3"/>
  </r>
  <r>
    <n v="2888"/>
    <s v="CA-2017-102099"/>
    <d v="2017-12-18T00:00:00"/>
    <s v="12/19/2017"/>
    <s v="First Class"/>
    <s v="EP-13915"/>
    <s v="Emily Phan"/>
    <x v="0"/>
    <s v="United States"/>
    <s v="Los Angeles"/>
    <s v="California"/>
    <n v="90008"/>
    <x v="1"/>
    <s v="OFF-PA-10003172"/>
    <x v="1"/>
    <x v="10"/>
    <s v="Xerox 1996"/>
    <n v="12.96"/>
    <n v="2"/>
    <x v="0"/>
    <n v="6.2207999999999997"/>
    <x v="22"/>
    <x v="3"/>
  </r>
  <r>
    <n v="2889"/>
    <s v="CA-2017-102099"/>
    <d v="2017-12-18T00:00:00"/>
    <s v="12/19/2017"/>
    <s v="First Class"/>
    <s v="EP-13915"/>
    <s v="Emily Phan"/>
    <x v="0"/>
    <s v="United States"/>
    <s v="Los Angeles"/>
    <s v="California"/>
    <n v="90008"/>
    <x v="1"/>
    <s v="OFF-PA-10000289"/>
    <x v="1"/>
    <x v="10"/>
    <s v="Xerox 213"/>
    <n v="32.4"/>
    <n v="5"/>
    <x v="0"/>
    <n v="15.552"/>
    <x v="22"/>
    <x v="3"/>
  </r>
  <r>
    <n v="2890"/>
    <s v="CA-2017-164049"/>
    <d v="2017-11-02T00:00:00"/>
    <d v="2017-06-11T00:00:00"/>
    <s v="Standard Class"/>
    <s v="KH-16630"/>
    <s v="Ken Heidel"/>
    <x v="1"/>
    <s v="United States"/>
    <s v="Seattle"/>
    <s v="Washington"/>
    <n v="98105"/>
    <x v="1"/>
    <s v="OFF-PA-10000791"/>
    <x v="1"/>
    <x v="10"/>
    <s v="Wirebound Message Books, Four 2 3/4 x 5 Forms per Page, 200 Sets per Book"/>
    <n v="23.85"/>
    <n v="5"/>
    <x v="0"/>
    <n v="10.7325"/>
    <x v="23"/>
    <x v="3"/>
  </r>
  <r>
    <n v="2891"/>
    <s v="CA-2014-142727"/>
    <d v="2014-04-29T00:00:00"/>
    <d v="2014-01-05T00:00:00"/>
    <s v="Second Class"/>
    <s v="HG-14845"/>
    <s v="Harry Greene"/>
    <x v="0"/>
    <s v="United States"/>
    <s v="Lake Charles"/>
    <s v="Louisiana"/>
    <n v="70601"/>
    <x v="0"/>
    <s v="FUR-CH-10002304"/>
    <x v="0"/>
    <x v="1"/>
    <s v="Global Stack Chair without Arms, Black"/>
    <n v="51.96"/>
    <n v="2"/>
    <x v="0"/>
    <n v="12.99"/>
    <x v="41"/>
    <x v="2"/>
  </r>
  <r>
    <n v="2892"/>
    <s v="CA-2014-142727"/>
    <d v="2014-04-29T00:00:00"/>
    <d v="2014-01-05T00:00:00"/>
    <s v="Second Class"/>
    <s v="HG-14845"/>
    <s v="Harry Greene"/>
    <x v="0"/>
    <s v="United States"/>
    <s v="Lake Charles"/>
    <s v="Louisiana"/>
    <n v="70601"/>
    <x v="0"/>
    <s v="OFF-BI-10000136"/>
    <x v="1"/>
    <x v="8"/>
    <s v="Avery Non-Stick Heavy Duty View Round Locking Ring Binders"/>
    <n v="17.940000000000001"/>
    <n v="3"/>
    <x v="0"/>
    <n v="8.6112000000000002"/>
    <x v="41"/>
    <x v="2"/>
  </r>
  <r>
    <n v="2893"/>
    <s v="CA-2017-139913"/>
    <d v="2017-10-23T00:00:00"/>
    <s v="10/29/2017"/>
    <s v="Standard Class"/>
    <s v="JC-16105"/>
    <s v="Julie Creighton"/>
    <x v="1"/>
    <s v="United States"/>
    <s v="Rochester"/>
    <s v="New York"/>
    <n v="14609"/>
    <x v="3"/>
    <s v="OFF-PA-10003739"/>
    <x v="1"/>
    <x v="10"/>
    <s v="Xerox 1969"/>
    <n v="11.56"/>
    <n v="2"/>
    <x v="0"/>
    <n v="5.6643999999999997"/>
    <x v="13"/>
    <x v="3"/>
  </r>
  <r>
    <n v="2894"/>
    <s v="CA-2017-139913"/>
    <d v="2017-10-23T00:00:00"/>
    <s v="10/29/2017"/>
    <s v="Standard Class"/>
    <s v="JC-16105"/>
    <s v="Julie Creighton"/>
    <x v="1"/>
    <s v="United States"/>
    <s v="Rochester"/>
    <s v="New York"/>
    <n v="14609"/>
    <x v="3"/>
    <s v="OFF-PA-10002479"/>
    <x v="1"/>
    <x v="10"/>
    <s v="Xerox 4200 Series MultiUse Premium Copy Paper (20Lb. and 84 Bright)"/>
    <n v="26.4"/>
    <n v="5"/>
    <x v="0"/>
    <n v="11.88"/>
    <x v="13"/>
    <x v="3"/>
  </r>
  <r>
    <n v="2895"/>
    <s v="CA-2017-139913"/>
    <d v="2017-10-23T00:00:00"/>
    <s v="10/29/2017"/>
    <s v="Standard Class"/>
    <s v="JC-16105"/>
    <s v="Julie Creighton"/>
    <x v="1"/>
    <s v="United States"/>
    <s v="Rochester"/>
    <s v="New York"/>
    <n v="14609"/>
    <x v="3"/>
    <s v="FUR-FU-10000771"/>
    <x v="0"/>
    <x v="5"/>
    <s v="Eldon 200 Class Desk Accessories, Smoke"/>
    <n v="69.08"/>
    <n v="11"/>
    <x v="0"/>
    <n v="29.0136"/>
    <x v="13"/>
    <x v="3"/>
  </r>
  <r>
    <n v="2896"/>
    <s v="CA-2017-139913"/>
    <d v="2017-10-23T00:00:00"/>
    <s v="10/29/2017"/>
    <s v="Standard Class"/>
    <s v="JC-16105"/>
    <s v="Julie Creighton"/>
    <x v="1"/>
    <s v="United States"/>
    <s v="Rochester"/>
    <s v="New York"/>
    <n v="14609"/>
    <x v="3"/>
    <s v="TEC-PH-10001552"/>
    <x v="2"/>
    <x v="7"/>
    <s v="I Need's 3d Hello Kitty Hybrid Silicone Case Cover for HTC One X 4g with 3d Hello Kitty Stylus Pen Green/pink"/>
    <n v="35.880000000000003"/>
    <n v="3"/>
    <x v="0"/>
    <n v="10.0464"/>
    <x v="13"/>
    <x v="3"/>
  </r>
  <r>
    <n v="2897"/>
    <s v="CA-2014-169033"/>
    <d v="2014-03-30T00:00:00"/>
    <d v="2014-03-04T00:00:00"/>
    <s v="Standard Class"/>
    <s v="KM-16720"/>
    <s v="Kunst Miller"/>
    <x v="0"/>
    <s v="United States"/>
    <s v="Long Beach"/>
    <s v="New York"/>
    <n v="11561"/>
    <x v="3"/>
    <s v="OFF-AR-10001915"/>
    <x v="1"/>
    <x v="6"/>
    <s v="Peel-Off China Markers"/>
    <n v="49.65"/>
    <n v="5"/>
    <x v="0"/>
    <n v="20.853000000000002"/>
    <x v="34"/>
    <x v="2"/>
  </r>
  <r>
    <n v="2898"/>
    <s v="US-2016-164630"/>
    <d v="2016-01-04T00:00:00"/>
    <d v="2016-09-01T00:00:00"/>
    <s v="Standard Class"/>
    <s v="EB-13975"/>
    <s v="Erica Bern"/>
    <x v="1"/>
    <s v="United States"/>
    <s v="Charlotte"/>
    <s v="North Carolina"/>
    <n v="28205"/>
    <x v="0"/>
    <s v="TEC-CO-10000971"/>
    <x v="2"/>
    <x v="16"/>
    <s v="Hewlett Packard 310 Color Digital Copier"/>
    <n v="959.96799999999996"/>
    <n v="4"/>
    <x v="2"/>
    <n v="119.996"/>
    <x v="12"/>
    <x v="0"/>
  </r>
  <r>
    <n v="2899"/>
    <s v="US-2015-114839"/>
    <d v="2015-04-26T00:00:00"/>
    <s v="4/30/2015"/>
    <s v="Standard Class"/>
    <s v="PW-19240"/>
    <s v="Pierre Wener"/>
    <x v="0"/>
    <s v="United States"/>
    <s v="Houston"/>
    <s v="Texas"/>
    <n v="77036"/>
    <x v="2"/>
    <s v="FUR-CH-10004086"/>
    <x v="0"/>
    <x v="1"/>
    <s v="Hon 4070 Series Pagoda Armless Upholstered Stacking Chairs"/>
    <n v="408.42200000000003"/>
    <n v="2"/>
    <x v="4"/>
    <n v="-5.8346"/>
    <x v="19"/>
    <x v="1"/>
  </r>
  <r>
    <n v="2900"/>
    <s v="CA-2015-166464"/>
    <d v="2015-09-12T00:00:00"/>
    <s v="9/17/2015"/>
    <s v="Standard Class"/>
    <s v="PG-18895"/>
    <s v="Paul Gonzalez"/>
    <x v="0"/>
    <s v="United States"/>
    <s v="New York City"/>
    <s v="New York"/>
    <n v="10035"/>
    <x v="3"/>
    <s v="TEC-CO-10000971"/>
    <x v="2"/>
    <x v="16"/>
    <s v="Hewlett Packard 310 Color Digital Copier"/>
    <n v="479.98399999999998"/>
    <n v="2"/>
    <x v="2"/>
    <n v="59.997999999999998"/>
    <x v="11"/>
    <x v="1"/>
  </r>
  <r>
    <n v="2901"/>
    <s v="CA-2015-166464"/>
    <d v="2015-09-12T00:00:00"/>
    <s v="9/17/2015"/>
    <s v="Standard Class"/>
    <s v="PG-18895"/>
    <s v="Paul Gonzalez"/>
    <x v="0"/>
    <s v="United States"/>
    <s v="New York City"/>
    <s v="New York"/>
    <n v="10035"/>
    <x v="3"/>
    <s v="OFF-LA-10001317"/>
    <x v="1"/>
    <x v="2"/>
    <s v="Avery 520"/>
    <n v="12.6"/>
    <n v="4"/>
    <x v="0"/>
    <n v="6.048"/>
    <x v="11"/>
    <x v="1"/>
  </r>
  <r>
    <n v="2902"/>
    <s v="CA-2017-124898"/>
    <d v="2017-09-11T00:00:00"/>
    <s v="9/15/2017"/>
    <s v="Standard Class"/>
    <s v="DB-12910"/>
    <s v="Daniel Byrd"/>
    <x v="2"/>
    <s v="United States"/>
    <s v="Columbus"/>
    <s v="Georgia"/>
    <n v="31907"/>
    <x v="0"/>
    <s v="OFF-PA-10003656"/>
    <x v="1"/>
    <x v="10"/>
    <s v="Xerox 1935"/>
    <n v="184.66"/>
    <n v="7"/>
    <x v="0"/>
    <n v="84.943600000000004"/>
    <x v="15"/>
    <x v="3"/>
  </r>
  <r>
    <n v="2903"/>
    <s v="CA-2016-164035"/>
    <d v="2016-06-12T00:00:00"/>
    <s v="6/17/2016"/>
    <s v="Standard Class"/>
    <s v="CR-12730"/>
    <s v="Craig Reiter"/>
    <x v="0"/>
    <s v="United States"/>
    <s v="Chicago"/>
    <s v="Illinois"/>
    <n v="60610"/>
    <x v="2"/>
    <s v="OFF-PA-10002160"/>
    <x v="1"/>
    <x v="10"/>
    <s v="Xerox 1978"/>
    <n v="23.12"/>
    <n v="5"/>
    <x v="2"/>
    <n v="8.3810000000000002"/>
    <x v="1"/>
    <x v="0"/>
  </r>
  <r>
    <n v="2904"/>
    <s v="CA-2016-153577"/>
    <d v="2016-06-27T00:00:00"/>
    <d v="2016-01-07T00:00:00"/>
    <s v="Standard Class"/>
    <s v="KH-16330"/>
    <s v="Katharine Harms"/>
    <x v="1"/>
    <s v="United States"/>
    <s v="Highland Park"/>
    <s v="Illinois"/>
    <n v="60035"/>
    <x v="2"/>
    <s v="OFF-PA-10000575"/>
    <x v="1"/>
    <x v="10"/>
    <s v="Wirebound Message Books, Four 2 3/4 x 5 White Forms per Page"/>
    <n v="37.463999999999999"/>
    <n v="7"/>
    <x v="2"/>
    <n v="12.175800000000001"/>
    <x v="1"/>
    <x v="0"/>
  </r>
  <r>
    <n v="2905"/>
    <s v="CA-2016-153577"/>
    <d v="2016-06-27T00:00:00"/>
    <d v="2016-01-07T00:00:00"/>
    <s v="Standard Class"/>
    <s v="KH-16330"/>
    <s v="Katharine Harms"/>
    <x v="1"/>
    <s v="United States"/>
    <s v="Highland Park"/>
    <s v="Illinois"/>
    <n v="60035"/>
    <x v="2"/>
    <s v="FUR-CH-10003981"/>
    <x v="0"/>
    <x v="1"/>
    <s v="Global Commerce Series Low-Back Swivel/Tilt Chairs"/>
    <n v="539.65800000000002"/>
    <n v="3"/>
    <x v="4"/>
    <n v="-7.7093999999999996"/>
    <x v="1"/>
    <x v="0"/>
  </r>
  <r>
    <n v="2906"/>
    <s v="CA-2014-127586"/>
    <d v="2014-09-26T00:00:00"/>
    <s v="9/30/2014"/>
    <s v="Standard Class"/>
    <s v="CS-12400"/>
    <s v="Christopher Schild"/>
    <x v="2"/>
    <s v="United States"/>
    <s v="Seattle"/>
    <s v="Washington"/>
    <n v="98115"/>
    <x v="1"/>
    <s v="OFF-ST-10002615"/>
    <x v="1"/>
    <x v="4"/>
    <s v="Dual Level, Single-Width Filing Carts"/>
    <n v="310.12"/>
    <n v="2"/>
    <x v="0"/>
    <n v="80.631200000000007"/>
    <x v="30"/>
    <x v="2"/>
  </r>
  <r>
    <n v="2907"/>
    <s v="CA-2017-121615"/>
    <d v="2017-11-03T00:00:00"/>
    <d v="2017-09-11T00:00:00"/>
    <s v="Standard Class"/>
    <s v="DL-12925"/>
    <s v="Daniel Lacy"/>
    <x v="0"/>
    <s v="United States"/>
    <s v="Eagan"/>
    <s v="Minnesota"/>
    <n v="55122"/>
    <x v="2"/>
    <s v="OFF-PA-10000327"/>
    <x v="1"/>
    <x v="10"/>
    <s v="Xerox 1971"/>
    <n v="8.56"/>
    <n v="2"/>
    <x v="0"/>
    <n v="3.8519999999999999"/>
    <x v="23"/>
    <x v="3"/>
  </r>
  <r>
    <n v="2908"/>
    <s v="CA-2017-121615"/>
    <d v="2017-11-03T00:00:00"/>
    <d v="2017-09-11T00:00:00"/>
    <s v="Standard Class"/>
    <s v="DL-12925"/>
    <s v="Daniel Lacy"/>
    <x v="0"/>
    <s v="United States"/>
    <s v="Eagan"/>
    <s v="Minnesota"/>
    <n v="55122"/>
    <x v="2"/>
    <s v="OFF-ST-10001325"/>
    <x v="1"/>
    <x v="4"/>
    <s v="Sterilite Officeware Hinged File Box"/>
    <n v="52.4"/>
    <n v="5"/>
    <x v="0"/>
    <n v="14.148"/>
    <x v="23"/>
    <x v="3"/>
  </r>
  <r>
    <n v="2909"/>
    <s v="CA-2017-121615"/>
    <d v="2017-11-03T00:00:00"/>
    <d v="2017-09-11T00:00:00"/>
    <s v="Standard Class"/>
    <s v="DL-12925"/>
    <s v="Daniel Lacy"/>
    <x v="0"/>
    <s v="United States"/>
    <s v="Eagan"/>
    <s v="Minnesota"/>
    <n v="55122"/>
    <x v="2"/>
    <s v="OFF-LA-10001771"/>
    <x v="1"/>
    <x v="2"/>
    <s v="Avery 513"/>
    <n v="14.94"/>
    <n v="3"/>
    <x v="0"/>
    <n v="6.8723999999999998"/>
    <x v="23"/>
    <x v="3"/>
  </r>
  <r>
    <n v="2910"/>
    <s v="CA-2017-166415"/>
    <d v="2017-02-19T00:00:00"/>
    <s v="2/23/2017"/>
    <s v="Standard Class"/>
    <s v="ME-17725"/>
    <s v="Max Engle"/>
    <x v="0"/>
    <s v="United States"/>
    <s v="Seattle"/>
    <s v="Washington"/>
    <n v="98103"/>
    <x v="1"/>
    <s v="OFF-FA-10004968"/>
    <x v="1"/>
    <x v="13"/>
    <s v="Rubber Band Ball"/>
    <n v="11.22"/>
    <n v="3"/>
    <x v="0"/>
    <n v="0.22439999999999999"/>
    <x v="31"/>
    <x v="3"/>
  </r>
  <r>
    <n v="2911"/>
    <s v="CA-2015-118444"/>
    <d v="2015-11-05T00:00:00"/>
    <d v="2015-09-11T00:00:00"/>
    <s v="Standard Class"/>
    <s v="VD-21670"/>
    <s v="Valerie Dominguez"/>
    <x v="0"/>
    <s v="United States"/>
    <s v="Coral Springs"/>
    <s v="Florida"/>
    <n v="33065"/>
    <x v="0"/>
    <s v="OFF-AP-10000576"/>
    <x v="1"/>
    <x v="9"/>
    <s v="Belkin 325VA UPS Surge Protector, 6'"/>
    <n v="387.13600000000002"/>
    <n v="4"/>
    <x v="2"/>
    <n v="24.196000000000002"/>
    <x v="6"/>
    <x v="1"/>
  </r>
  <r>
    <n v="2912"/>
    <s v="CA-2014-113929"/>
    <d v="2014-06-16T00:00:00"/>
    <s v="6/21/2014"/>
    <s v="Standard Class"/>
    <s v="CK-12205"/>
    <s v="Chloris Kastensmidt"/>
    <x v="0"/>
    <s v="United States"/>
    <s v="Hempstead"/>
    <s v="New York"/>
    <n v="11550"/>
    <x v="3"/>
    <s v="OFF-EN-10003286"/>
    <x v="1"/>
    <x v="12"/>
    <s v="Staple envelope"/>
    <n v="41.4"/>
    <n v="5"/>
    <x v="0"/>
    <n v="19.457999999999998"/>
    <x v="3"/>
    <x v="2"/>
  </r>
  <r>
    <n v="2913"/>
    <s v="CA-2014-113929"/>
    <d v="2014-06-16T00:00:00"/>
    <s v="6/21/2014"/>
    <s v="Standard Class"/>
    <s v="CK-12205"/>
    <s v="Chloris Kastensmidt"/>
    <x v="0"/>
    <s v="United States"/>
    <s v="Hempstead"/>
    <s v="New York"/>
    <n v="11550"/>
    <x v="3"/>
    <s v="OFF-AR-10003772"/>
    <x v="1"/>
    <x v="6"/>
    <s v="Boston 16750 Black Compact Battery Pencil Sharpener"/>
    <n v="35"/>
    <n v="4"/>
    <x v="0"/>
    <n v="10.5"/>
    <x v="3"/>
    <x v="2"/>
  </r>
  <r>
    <n v="2914"/>
    <s v="CA-2014-113929"/>
    <d v="2014-06-16T00:00:00"/>
    <s v="6/21/2014"/>
    <s v="Standard Class"/>
    <s v="CK-12205"/>
    <s v="Chloris Kastensmidt"/>
    <x v="0"/>
    <s v="United States"/>
    <s v="Hempstead"/>
    <s v="New York"/>
    <n v="11550"/>
    <x v="3"/>
    <s v="OFF-BI-10002852"/>
    <x v="1"/>
    <x v="8"/>
    <s v="Ibico Standard Transparent Covers"/>
    <n v="39.552"/>
    <n v="3"/>
    <x v="2"/>
    <n v="14.3376"/>
    <x v="3"/>
    <x v="2"/>
  </r>
  <r>
    <n v="2915"/>
    <s v="CA-2015-134747"/>
    <d v="2015-10-12T00:00:00"/>
    <s v="10/17/2015"/>
    <s v="Second Class"/>
    <s v="DL-12925"/>
    <s v="Daniel Lacy"/>
    <x v="0"/>
    <s v="United States"/>
    <s v="Noblesville"/>
    <s v="Indiana"/>
    <n v="46060"/>
    <x v="2"/>
    <s v="TEC-PH-10002890"/>
    <x v="2"/>
    <x v="7"/>
    <s v="AT&amp;T 17929 Lendline Telephone"/>
    <n v="135.72"/>
    <n v="3"/>
    <x v="0"/>
    <n v="35.287199999999999"/>
    <x v="2"/>
    <x v="1"/>
  </r>
  <r>
    <n v="2916"/>
    <s v="CA-2015-134747"/>
    <d v="2015-10-12T00:00:00"/>
    <s v="10/17/2015"/>
    <s v="Second Class"/>
    <s v="DL-12925"/>
    <s v="Daniel Lacy"/>
    <x v="0"/>
    <s v="United States"/>
    <s v="Noblesville"/>
    <s v="Indiana"/>
    <n v="46060"/>
    <x v="2"/>
    <s v="OFF-BI-10001308"/>
    <x v="1"/>
    <x v="8"/>
    <s v="GBC Standard Plastic Binding Systems' Combs"/>
    <n v="12.56"/>
    <n v="2"/>
    <x v="0"/>
    <n v="5.6520000000000001"/>
    <x v="2"/>
    <x v="1"/>
  </r>
  <r>
    <n v="2917"/>
    <s v="CA-2015-134747"/>
    <d v="2015-10-12T00:00:00"/>
    <s v="10/17/2015"/>
    <s v="Second Class"/>
    <s v="DL-12925"/>
    <s v="Daniel Lacy"/>
    <x v="0"/>
    <s v="United States"/>
    <s v="Noblesville"/>
    <s v="Indiana"/>
    <n v="46060"/>
    <x v="2"/>
    <s v="TEC-PH-10001750"/>
    <x v="2"/>
    <x v="7"/>
    <s v="Samsung Rugby III"/>
    <n v="263.95999999999998"/>
    <n v="4"/>
    <x v="0"/>
    <n v="71.269199999999998"/>
    <x v="2"/>
    <x v="1"/>
  </r>
  <r>
    <n v="2918"/>
    <s v="CA-2017-155047"/>
    <d v="2017-08-27T00:00:00"/>
    <s v="8/30/2017"/>
    <s v="First Class"/>
    <s v="SE-20110"/>
    <s v="Sanjit Engle"/>
    <x v="0"/>
    <s v="United States"/>
    <s v="Dallas"/>
    <s v="Texas"/>
    <n v="75220"/>
    <x v="2"/>
    <s v="OFF-AR-10003338"/>
    <x v="1"/>
    <x v="6"/>
    <s v="Eberhard Faber 3 1/2&quot; Golf Pencils"/>
    <n v="5.952"/>
    <n v="1"/>
    <x v="2"/>
    <n v="0.372"/>
    <x v="43"/>
    <x v="3"/>
  </r>
  <r>
    <n v="2919"/>
    <s v="CA-2016-160129"/>
    <d v="2016-11-23T00:00:00"/>
    <s v="11/23/2016"/>
    <s v="Same Day"/>
    <s v="LS-17200"/>
    <s v="Luke Schmidt"/>
    <x v="1"/>
    <s v="United States"/>
    <s v="Philadelphia"/>
    <s v="Pennsylvania"/>
    <n v="19140"/>
    <x v="3"/>
    <s v="OFF-FA-10002763"/>
    <x v="1"/>
    <x v="13"/>
    <s v="Advantus Map Pennant Flags and Round Head Tacks"/>
    <n v="15.8"/>
    <n v="5"/>
    <x v="2"/>
    <n v="2.37"/>
    <x v="0"/>
    <x v="0"/>
  </r>
  <r>
    <n v="2920"/>
    <s v="CA-2016-160129"/>
    <d v="2016-11-23T00:00:00"/>
    <s v="11/23/2016"/>
    <s v="Same Day"/>
    <s v="LS-17200"/>
    <s v="Luke Schmidt"/>
    <x v="1"/>
    <s v="United States"/>
    <s v="Philadelphia"/>
    <s v="Pennsylvania"/>
    <n v="19140"/>
    <x v="3"/>
    <s v="FUR-FU-10002088"/>
    <x v="0"/>
    <x v="5"/>
    <s v="Nu-Dell Float Frame 11 x 14 1/2"/>
    <n v="14.368"/>
    <n v="2"/>
    <x v="2"/>
    <n v="3.9512"/>
    <x v="0"/>
    <x v="0"/>
  </r>
  <r>
    <n v="2921"/>
    <s v="CA-2016-160129"/>
    <d v="2016-11-23T00:00:00"/>
    <s v="11/23/2016"/>
    <s v="Same Day"/>
    <s v="LS-17200"/>
    <s v="Luke Schmidt"/>
    <x v="1"/>
    <s v="United States"/>
    <s v="Philadelphia"/>
    <s v="Pennsylvania"/>
    <n v="19140"/>
    <x v="3"/>
    <s v="FUR-FU-10003976"/>
    <x v="0"/>
    <x v="5"/>
    <s v="DAX Executive Solid Wood Document Frame, Desktop or Hang, Mahogany, 5 x 7"/>
    <n v="70.447999999999993"/>
    <n v="7"/>
    <x v="2"/>
    <n v="12.3284"/>
    <x v="0"/>
    <x v="0"/>
  </r>
  <r>
    <n v="2922"/>
    <s v="CA-2017-164329"/>
    <d v="2017-01-30T00:00:00"/>
    <s v="1/30/2017"/>
    <s v="Same Day"/>
    <s v="MM-17920"/>
    <s v="Michael Moore"/>
    <x v="0"/>
    <s v="United States"/>
    <s v="San Francisco"/>
    <s v="California"/>
    <n v="94109"/>
    <x v="1"/>
    <s v="OFF-ST-10001511"/>
    <x v="1"/>
    <x v="4"/>
    <s v="Space Solutions Commercial Steel Shelving"/>
    <n v="129.30000000000001"/>
    <n v="2"/>
    <x v="0"/>
    <n v="6.4649999999999999"/>
    <x v="44"/>
    <x v="3"/>
  </r>
  <r>
    <n v="2923"/>
    <s v="US-2015-141453"/>
    <d v="2015-11-30T00:00:00"/>
    <d v="2015-03-12T00:00:00"/>
    <s v="Second Class"/>
    <s v="DB-13270"/>
    <s v="Deborah Brumfield"/>
    <x v="2"/>
    <s v="United States"/>
    <s v="Austin"/>
    <s v="Texas"/>
    <n v="78745"/>
    <x v="2"/>
    <s v="OFF-BI-10000301"/>
    <x v="1"/>
    <x v="8"/>
    <s v="GBC Instant Report Kit"/>
    <n v="3.8820000000000001"/>
    <n v="3"/>
    <x v="3"/>
    <n v="-5.8230000000000004"/>
    <x v="6"/>
    <x v="1"/>
  </r>
  <r>
    <n v="2924"/>
    <s v="CA-2014-156993"/>
    <d v="2014-06-28T00:00:00"/>
    <d v="2014-04-07T00:00:00"/>
    <s v="Standard Class"/>
    <s v="RW-19630"/>
    <s v="Rob Williams"/>
    <x v="1"/>
    <s v="United States"/>
    <s v="Detroit"/>
    <s v="Michigan"/>
    <n v="48234"/>
    <x v="2"/>
    <s v="OFF-FA-10003495"/>
    <x v="1"/>
    <x v="13"/>
    <s v="Staples"/>
    <n v="6.08"/>
    <n v="1"/>
    <x v="0"/>
    <n v="3.04"/>
    <x v="3"/>
    <x v="2"/>
  </r>
  <r>
    <n v="2925"/>
    <s v="CA-2014-157721"/>
    <d v="2014-09-02T00:00:00"/>
    <d v="2014-05-09T00:00:00"/>
    <s v="First Class"/>
    <s v="JM-16195"/>
    <s v="Justin MacKendrick"/>
    <x v="0"/>
    <s v="United States"/>
    <s v="Watertown"/>
    <s v="New York"/>
    <n v="13601"/>
    <x v="3"/>
    <s v="OFF-AP-10001303"/>
    <x v="1"/>
    <x v="9"/>
    <s v="Holmes Cool Mist Humidifier for the Whole House with 8-Gallon Output per Day, Extended Life Filter"/>
    <n v="19.899999999999999"/>
    <n v="1"/>
    <x v="0"/>
    <n v="8.9550000000000001"/>
    <x v="30"/>
    <x v="2"/>
  </r>
  <r>
    <n v="2926"/>
    <s v="CA-2014-157721"/>
    <d v="2014-09-02T00:00:00"/>
    <d v="2014-05-09T00:00:00"/>
    <s v="First Class"/>
    <s v="JM-16195"/>
    <s v="Justin MacKendrick"/>
    <x v="0"/>
    <s v="United States"/>
    <s v="Watertown"/>
    <s v="New York"/>
    <n v="13601"/>
    <x v="3"/>
    <s v="FUR-FU-10002116"/>
    <x v="0"/>
    <x v="5"/>
    <s v="Tenex Carpeted, Granite-Look or Clear Contemporary Contour Shape Chair Mats"/>
    <n v="70.709999999999994"/>
    <n v="1"/>
    <x v="0"/>
    <n v="4.9497"/>
    <x v="30"/>
    <x v="2"/>
  </r>
  <r>
    <n v="2927"/>
    <s v="CA-2017-128629"/>
    <d v="2017-07-10T00:00:00"/>
    <s v="7/14/2017"/>
    <s v="Second Class"/>
    <s v="BP-11155"/>
    <s v="Becky Pak"/>
    <x v="0"/>
    <s v="United States"/>
    <s v="Columbus"/>
    <s v="Georgia"/>
    <n v="31907"/>
    <x v="0"/>
    <s v="FUR-FU-10000771"/>
    <x v="0"/>
    <x v="5"/>
    <s v="Eldon 200 Class Desk Accessories, Smoke"/>
    <n v="18.84"/>
    <n v="3"/>
    <x v="0"/>
    <n v="7.9127999999999998"/>
    <x v="10"/>
    <x v="3"/>
  </r>
  <r>
    <n v="2928"/>
    <s v="CA-2017-158106"/>
    <d v="2017-06-04T00:00:00"/>
    <d v="2017-10-06T00:00:00"/>
    <s v="Standard Class"/>
    <s v="CT-11995"/>
    <s v="Carol Triggs"/>
    <x v="0"/>
    <s v="United States"/>
    <s v="Apple Valley"/>
    <s v="Minnesota"/>
    <n v="55124"/>
    <x v="2"/>
    <s v="OFF-AR-10002255"/>
    <x v="1"/>
    <x v="6"/>
    <s v="Newell 346"/>
    <n v="8.64"/>
    <n v="3"/>
    <x v="0"/>
    <n v="2.5055999999999998"/>
    <x v="27"/>
    <x v="3"/>
  </r>
  <r>
    <n v="2929"/>
    <s v="US-2017-120390"/>
    <d v="2017-10-19T00:00:00"/>
    <s v="10/26/2017"/>
    <s v="Standard Class"/>
    <s v="TH-21550"/>
    <s v="Tracy Hopkins"/>
    <x v="2"/>
    <s v="United States"/>
    <s v="Burlington"/>
    <s v="North Carolina"/>
    <n v="27217"/>
    <x v="0"/>
    <s v="OFF-BI-10004995"/>
    <x v="1"/>
    <x v="8"/>
    <s v="GBC DocuBind P400 Electric Binding System"/>
    <n v="1633.1880000000001"/>
    <n v="4"/>
    <x v="6"/>
    <n v="-1306.5504000000001"/>
    <x v="13"/>
    <x v="3"/>
  </r>
  <r>
    <n v="2930"/>
    <s v="CA-2017-143434"/>
    <d v="2017-11-18T00:00:00"/>
    <s v="11/24/2017"/>
    <s v="Standard Class"/>
    <s v="ME-17320"/>
    <s v="Maria Etezadi"/>
    <x v="2"/>
    <s v="United States"/>
    <s v="Saginaw"/>
    <s v="Michigan"/>
    <n v="48601"/>
    <x v="2"/>
    <s v="FUR-FU-10002597"/>
    <x v="0"/>
    <x v="5"/>
    <s v="C-Line Magnetic Cubicle Keepers, Clear Polypropylene"/>
    <n v="19.760000000000002"/>
    <n v="4"/>
    <x v="0"/>
    <n v="8.2992000000000008"/>
    <x v="23"/>
    <x v="3"/>
  </r>
  <r>
    <n v="2931"/>
    <s v="CA-2015-168564"/>
    <d v="2015-08-08T00:00:00"/>
    <d v="2015-08-08T00:00:00"/>
    <s v="Same Day"/>
    <s v="TT-21220"/>
    <s v="Thomas Thornton"/>
    <x v="0"/>
    <s v="United States"/>
    <s v="San Francisco"/>
    <s v="California"/>
    <n v="94109"/>
    <x v="1"/>
    <s v="OFF-BI-10004970"/>
    <x v="1"/>
    <x v="8"/>
    <s v="ACCOHIDE 3-Ring Binder, Blue, 1&quot;"/>
    <n v="6.6079999999999997"/>
    <n v="2"/>
    <x v="2"/>
    <n v="2.2302"/>
    <x v="37"/>
    <x v="1"/>
  </r>
  <r>
    <n v="2932"/>
    <s v="CA-2015-168564"/>
    <d v="2015-08-08T00:00:00"/>
    <d v="2015-08-08T00:00:00"/>
    <s v="Same Day"/>
    <s v="TT-21220"/>
    <s v="Thomas Thornton"/>
    <x v="0"/>
    <s v="United States"/>
    <s v="San Francisco"/>
    <s v="California"/>
    <n v="94109"/>
    <x v="1"/>
    <s v="OFF-BI-10002557"/>
    <x v="1"/>
    <x v="8"/>
    <s v="Presstex Flexible Ring Binders"/>
    <n v="7.28"/>
    <n v="2"/>
    <x v="2"/>
    <n v="2.73"/>
    <x v="37"/>
    <x v="1"/>
  </r>
  <r>
    <n v="2933"/>
    <s v="CA-2015-168564"/>
    <d v="2015-08-08T00:00:00"/>
    <d v="2015-08-08T00:00:00"/>
    <s v="Same Day"/>
    <s v="TT-21220"/>
    <s v="Thomas Thornton"/>
    <x v="0"/>
    <s v="United States"/>
    <s v="San Francisco"/>
    <s v="California"/>
    <n v="94109"/>
    <x v="1"/>
    <s v="FUR-CH-10000785"/>
    <x v="0"/>
    <x v="1"/>
    <s v="Global Ergonomic Managers Chair"/>
    <n v="144.78399999999999"/>
    <n v="1"/>
    <x v="2"/>
    <n v="10.8588"/>
    <x v="37"/>
    <x v="1"/>
  </r>
  <r>
    <n v="2934"/>
    <s v="US-2016-169040"/>
    <d v="2016-12-06T00:00:00"/>
    <d v="2016-12-12T00:00:00"/>
    <s v="Standard Class"/>
    <s v="GT-14710"/>
    <s v="Greg Tran"/>
    <x v="0"/>
    <s v="United States"/>
    <s v="Seattle"/>
    <s v="Washington"/>
    <n v="98105"/>
    <x v="1"/>
    <s v="TEC-PH-10002310"/>
    <x v="2"/>
    <x v="7"/>
    <s v="Plantronics Calisto P620-M USB Wireless Speakerphone System"/>
    <n v="156.792"/>
    <n v="1"/>
    <x v="2"/>
    <n v="13.7193"/>
    <x v="5"/>
    <x v="0"/>
  </r>
  <r>
    <n v="2935"/>
    <s v="US-2016-169040"/>
    <d v="2016-12-06T00:00:00"/>
    <d v="2016-12-12T00:00:00"/>
    <s v="Standard Class"/>
    <s v="GT-14710"/>
    <s v="Greg Tran"/>
    <x v="0"/>
    <s v="United States"/>
    <s v="Seattle"/>
    <s v="Washington"/>
    <n v="98105"/>
    <x v="1"/>
    <s v="TEC-PH-10002834"/>
    <x v="2"/>
    <x v="7"/>
    <s v="Google Nexus 5"/>
    <n v="431.976"/>
    <n v="3"/>
    <x v="2"/>
    <n v="26.9985"/>
    <x v="5"/>
    <x v="0"/>
  </r>
  <r>
    <n v="2936"/>
    <s v="US-2016-169040"/>
    <d v="2016-12-06T00:00:00"/>
    <d v="2016-12-12T00:00:00"/>
    <s v="Standard Class"/>
    <s v="GT-14710"/>
    <s v="Greg Tran"/>
    <x v="0"/>
    <s v="United States"/>
    <s v="Seattle"/>
    <s v="Washington"/>
    <n v="98105"/>
    <x v="1"/>
    <s v="OFF-EN-10000927"/>
    <x v="1"/>
    <x v="12"/>
    <s v="Jet-Pak Recycled Peel 'N' Seal Padded Mailers"/>
    <n v="35.89"/>
    <n v="1"/>
    <x v="0"/>
    <n v="16.150500000000001"/>
    <x v="5"/>
    <x v="0"/>
  </r>
  <r>
    <n v="2937"/>
    <s v="US-2016-169040"/>
    <d v="2016-12-06T00:00:00"/>
    <d v="2016-12-12T00:00:00"/>
    <s v="Standard Class"/>
    <s v="GT-14710"/>
    <s v="Greg Tran"/>
    <x v="0"/>
    <s v="United States"/>
    <s v="Seattle"/>
    <s v="Washington"/>
    <n v="98105"/>
    <x v="1"/>
    <s v="OFF-BI-10001636"/>
    <x v="1"/>
    <x v="8"/>
    <s v="Ibico Plastic and Wire Spiral Binding Combs"/>
    <n v="47.207999999999998"/>
    <n v="7"/>
    <x v="2"/>
    <n v="15.342599999999999"/>
    <x v="5"/>
    <x v="0"/>
  </r>
  <r>
    <n v="2938"/>
    <s v="US-2016-169040"/>
    <d v="2016-12-06T00:00:00"/>
    <d v="2016-12-12T00:00:00"/>
    <s v="Standard Class"/>
    <s v="GT-14710"/>
    <s v="Greg Tran"/>
    <x v="0"/>
    <s v="United States"/>
    <s v="Seattle"/>
    <s v="Washington"/>
    <n v="98105"/>
    <x v="1"/>
    <s v="OFF-PA-10001736"/>
    <x v="1"/>
    <x v="10"/>
    <s v="Xerox 1880"/>
    <n v="248.08"/>
    <n v="7"/>
    <x v="0"/>
    <n v="116.5976"/>
    <x v="5"/>
    <x v="0"/>
  </r>
  <r>
    <n v="2939"/>
    <s v="US-2016-169040"/>
    <d v="2016-12-06T00:00:00"/>
    <d v="2016-12-12T00:00:00"/>
    <s v="Standard Class"/>
    <s v="GT-14710"/>
    <s v="Greg Tran"/>
    <x v="0"/>
    <s v="United States"/>
    <s v="Seattle"/>
    <s v="Washington"/>
    <n v="98105"/>
    <x v="1"/>
    <s v="OFF-PA-10000482"/>
    <x v="1"/>
    <x v="10"/>
    <s v="Snap-A-Way Black Print Carbonless Ruled Speed Letter, Triplicate"/>
    <n v="189.7"/>
    <n v="5"/>
    <x v="0"/>
    <n v="89.159000000000006"/>
    <x v="5"/>
    <x v="0"/>
  </r>
  <r>
    <n v="2940"/>
    <s v="US-2016-169040"/>
    <d v="2016-12-06T00:00:00"/>
    <d v="2016-12-12T00:00:00"/>
    <s v="Standard Class"/>
    <s v="GT-14710"/>
    <s v="Greg Tran"/>
    <x v="0"/>
    <s v="United States"/>
    <s v="Seattle"/>
    <s v="Washington"/>
    <n v="98105"/>
    <x v="1"/>
    <s v="OFF-BI-10001658"/>
    <x v="1"/>
    <x v="8"/>
    <s v="GBC Standard Therm-A-Bind Covers"/>
    <n v="59.808"/>
    <n v="3"/>
    <x v="2"/>
    <n v="19.4376"/>
    <x v="5"/>
    <x v="0"/>
  </r>
  <r>
    <n v="2941"/>
    <s v="CA-2017-155880"/>
    <d v="2017-03-25T00:00:00"/>
    <s v="3/31/2017"/>
    <s v="Standard Class"/>
    <s v="JD-16150"/>
    <s v="Justin Deggeller"/>
    <x v="1"/>
    <s v="United States"/>
    <s v="Milwaukee"/>
    <s v="Wisconsin"/>
    <n v="53209"/>
    <x v="2"/>
    <s v="FUR-CH-10000422"/>
    <x v="0"/>
    <x v="1"/>
    <s v="Global Highback Leather Tilter in Burgundy"/>
    <n v="90.99"/>
    <n v="1"/>
    <x v="0"/>
    <n v="14.558400000000001"/>
    <x v="42"/>
    <x v="3"/>
  </r>
  <r>
    <n v="2942"/>
    <s v="CA-2017-155880"/>
    <d v="2017-03-25T00:00:00"/>
    <s v="3/31/2017"/>
    <s v="Standard Class"/>
    <s v="JD-16150"/>
    <s v="Justin Deggeller"/>
    <x v="1"/>
    <s v="United States"/>
    <s v="Milwaukee"/>
    <s v="Wisconsin"/>
    <n v="53209"/>
    <x v="2"/>
    <s v="FUR-CH-10004675"/>
    <x v="0"/>
    <x v="1"/>
    <s v="Lifetime Advantage Folding Chairs, 4/Carton"/>
    <n v="1526.56"/>
    <n v="7"/>
    <x v="0"/>
    <n v="427.43680000000001"/>
    <x v="42"/>
    <x v="3"/>
  </r>
  <r>
    <n v="2943"/>
    <s v="CA-2017-155880"/>
    <d v="2017-03-25T00:00:00"/>
    <s v="3/31/2017"/>
    <s v="Standard Class"/>
    <s v="JD-16150"/>
    <s v="Justin Deggeller"/>
    <x v="1"/>
    <s v="United States"/>
    <s v="Milwaukee"/>
    <s v="Wisconsin"/>
    <n v="53209"/>
    <x v="2"/>
    <s v="FUR-CH-10002880"/>
    <x v="0"/>
    <x v="1"/>
    <s v="Global High-Back Leather Tilter, Burgundy"/>
    <n v="368.97"/>
    <n v="3"/>
    <x v="0"/>
    <n v="40.5867"/>
    <x v="42"/>
    <x v="3"/>
  </r>
  <r>
    <n v="2944"/>
    <s v="CA-2017-126242"/>
    <d v="2017-11-19T00:00:00"/>
    <s v="11/24/2017"/>
    <s v="Standard Class"/>
    <s v="MC-18100"/>
    <s v="Mick Crebagga"/>
    <x v="0"/>
    <s v="United States"/>
    <s v="Los Angeles"/>
    <s v="California"/>
    <n v="90049"/>
    <x v="1"/>
    <s v="OFF-ST-10000675"/>
    <x v="1"/>
    <x v="4"/>
    <s v="File Shuttle II and Handi-File, Black"/>
    <n v="305.01"/>
    <n v="9"/>
    <x v="0"/>
    <n v="76.252499999999998"/>
    <x v="23"/>
    <x v="3"/>
  </r>
  <r>
    <n v="2945"/>
    <s v="CA-2017-126242"/>
    <d v="2017-11-19T00:00:00"/>
    <s v="11/24/2017"/>
    <s v="Standard Class"/>
    <s v="MC-18100"/>
    <s v="Mick Crebagga"/>
    <x v="0"/>
    <s v="United States"/>
    <s v="Los Angeles"/>
    <s v="California"/>
    <n v="90049"/>
    <x v="1"/>
    <s v="FUR-FU-10002685"/>
    <x v="0"/>
    <x v="5"/>
    <s v="Executive Impressions 13-1/2&quot; Indoor/Outdoor Wall Clock"/>
    <n v="18.7"/>
    <n v="1"/>
    <x v="0"/>
    <n v="7.1059999999999999"/>
    <x v="23"/>
    <x v="3"/>
  </r>
  <r>
    <n v="2946"/>
    <s v="CA-2016-166443"/>
    <d v="2016-11-04T00:00:00"/>
    <d v="2016-05-11T00:00:00"/>
    <s v="First Class"/>
    <s v="LH-17020"/>
    <s v="Lisa Hazard"/>
    <x v="0"/>
    <s v="United States"/>
    <s v="San Francisco"/>
    <s v="California"/>
    <n v="94122"/>
    <x v="1"/>
    <s v="FUR-FU-10004020"/>
    <x v="0"/>
    <x v="5"/>
    <s v="Advantus Panel Wall Acrylic Frame"/>
    <n v="38.29"/>
    <n v="7"/>
    <x v="0"/>
    <n v="16.464700000000001"/>
    <x v="0"/>
    <x v="0"/>
  </r>
  <r>
    <n v="2947"/>
    <s v="CA-2017-169859"/>
    <d v="2017-12-14T00:00:00"/>
    <s v="12/18/2017"/>
    <s v="Standard Class"/>
    <s v="MP-18175"/>
    <s v="Mike Pelletier"/>
    <x v="2"/>
    <s v="United States"/>
    <s v="San Diego"/>
    <s v="California"/>
    <n v="92024"/>
    <x v="1"/>
    <s v="FUR-FU-10004963"/>
    <x v="0"/>
    <x v="5"/>
    <s v="Eldon 400 Class Desk Accessories, Black Carbon"/>
    <n v="26.25"/>
    <n v="3"/>
    <x v="0"/>
    <n v="11.025"/>
    <x v="22"/>
    <x v="3"/>
  </r>
  <r>
    <n v="2948"/>
    <s v="CA-2017-169859"/>
    <d v="2017-12-14T00:00:00"/>
    <s v="12/18/2017"/>
    <s v="Standard Class"/>
    <s v="MP-18175"/>
    <s v="Mike Pelletier"/>
    <x v="2"/>
    <s v="United States"/>
    <s v="San Diego"/>
    <s v="California"/>
    <n v="92024"/>
    <x v="1"/>
    <s v="OFF-BI-10000174"/>
    <x v="1"/>
    <x v="8"/>
    <s v="Wilson Jones Clip &amp; Carry Folder Binder Tool for Ring Binders, Clear"/>
    <n v="64.959999999999994"/>
    <n v="14"/>
    <x v="2"/>
    <n v="22.736000000000001"/>
    <x v="22"/>
    <x v="3"/>
  </r>
  <r>
    <n v="2949"/>
    <s v="CA-2017-169859"/>
    <d v="2017-12-14T00:00:00"/>
    <s v="12/18/2017"/>
    <s v="Standard Class"/>
    <s v="MP-18175"/>
    <s v="Mike Pelletier"/>
    <x v="2"/>
    <s v="United States"/>
    <s v="San Diego"/>
    <s v="California"/>
    <n v="92024"/>
    <x v="1"/>
    <s v="OFF-EN-10000461"/>
    <x v="1"/>
    <x v="12"/>
    <s v="#10- 4 1/8&quot; x 9 1/2&quot; Recycled Envelopes"/>
    <n v="43.7"/>
    <n v="5"/>
    <x v="0"/>
    <n v="20.539000000000001"/>
    <x v="22"/>
    <x v="3"/>
  </r>
  <r>
    <n v="2950"/>
    <s v="CA-2017-134915"/>
    <d v="2017-11-12T00:00:00"/>
    <d v="2017-12-11T00:00:00"/>
    <s v="Same Day"/>
    <s v="EM-14140"/>
    <s v="Eugene Moren"/>
    <x v="2"/>
    <s v="United States"/>
    <s v="Glendale"/>
    <s v="Arizona"/>
    <n v="85301"/>
    <x v="1"/>
    <s v="TEC-AC-10001266"/>
    <x v="2"/>
    <x v="11"/>
    <s v="Memorex Micro Travel Drive 8 GB"/>
    <n v="41.6"/>
    <n v="4"/>
    <x v="2"/>
    <n v="13"/>
    <x v="23"/>
    <x v="3"/>
  </r>
  <r>
    <n v="2951"/>
    <s v="CA-2017-134915"/>
    <d v="2017-11-12T00:00:00"/>
    <d v="2017-12-11T00:00:00"/>
    <s v="Same Day"/>
    <s v="EM-14140"/>
    <s v="Eugene Moren"/>
    <x v="2"/>
    <s v="United States"/>
    <s v="Glendale"/>
    <s v="Arizona"/>
    <n v="85301"/>
    <x v="1"/>
    <s v="OFF-PA-10002160"/>
    <x v="1"/>
    <x v="10"/>
    <s v="Xerox 1978"/>
    <n v="23.12"/>
    <n v="5"/>
    <x v="2"/>
    <n v="8.3810000000000002"/>
    <x v="23"/>
    <x v="3"/>
  </r>
  <r>
    <n v="2952"/>
    <s v="CA-2017-134915"/>
    <d v="2017-11-12T00:00:00"/>
    <d v="2017-12-11T00:00:00"/>
    <s v="Same Day"/>
    <s v="EM-14140"/>
    <s v="Eugene Moren"/>
    <x v="2"/>
    <s v="United States"/>
    <s v="Glendale"/>
    <s v="Arizona"/>
    <n v="85301"/>
    <x v="1"/>
    <s v="FUR-CH-10004875"/>
    <x v="0"/>
    <x v="1"/>
    <s v="Harbour Creations 67200 Series Stacking Chairs"/>
    <n v="113.88800000000001"/>
    <n v="2"/>
    <x v="2"/>
    <n v="9.9651999999999994"/>
    <x v="23"/>
    <x v="3"/>
  </r>
  <r>
    <n v="2953"/>
    <s v="CA-2017-134915"/>
    <d v="2017-11-12T00:00:00"/>
    <d v="2017-12-11T00:00:00"/>
    <s v="Same Day"/>
    <s v="EM-14140"/>
    <s v="Eugene Moren"/>
    <x v="2"/>
    <s v="United States"/>
    <s v="Glendale"/>
    <s v="Arizona"/>
    <n v="85301"/>
    <x v="1"/>
    <s v="FUR-FU-10000305"/>
    <x v="0"/>
    <x v="5"/>
    <s v="Tenex V2T-RE Standard Weight Series Chair Mat, 45&quot; x 53&quot;, Lip 25&quot; x 12&quot;"/>
    <n v="113.568"/>
    <n v="2"/>
    <x v="2"/>
    <n v="-5.6783999999999999"/>
    <x v="23"/>
    <x v="3"/>
  </r>
  <r>
    <n v="2954"/>
    <s v="CA-2017-134915"/>
    <d v="2017-11-12T00:00:00"/>
    <d v="2017-12-11T00:00:00"/>
    <s v="Same Day"/>
    <s v="EM-14140"/>
    <s v="Eugene Moren"/>
    <x v="2"/>
    <s v="United States"/>
    <s v="Glendale"/>
    <s v="Arizona"/>
    <n v="85301"/>
    <x v="1"/>
    <s v="TEC-PH-10000347"/>
    <x v="2"/>
    <x v="7"/>
    <s v="Cush Cases Heavy Duty Rugged Cover Case for Samsung Galaxy S5 - Purple"/>
    <n v="7.92"/>
    <n v="2"/>
    <x v="2"/>
    <n v="0.69299999999999995"/>
    <x v="23"/>
    <x v="3"/>
  </r>
  <r>
    <n v="2955"/>
    <s v="CA-2017-134915"/>
    <d v="2017-11-12T00:00:00"/>
    <d v="2017-12-11T00:00:00"/>
    <s v="Same Day"/>
    <s v="EM-14140"/>
    <s v="Eugene Moren"/>
    <x v="2"/>
    <s v="United States"/>
    <s v="Glendale"/>
    <s v="Arizona"/>
    <n v="85301"/>
    <x v="1"/>
    <s v="TEC-PH-10001459"/>
    <x v="2"/>
    <x v="7"/>
    <s v="Samsung Galaxy Mega 6.3"/>
    <n v="671.98400000000004"/>
    <n v="2"/>
    <x v="2"/>
    <n v="50.398800000000001"/>
    <x v="23"/>
    <x v="3"/>
  </r>
  <r>
    <n v="2956"/>
    <s v="CA-2016-153353"/>
    <d v="2016-08-18T00:00:00"/>
    <s v="8/24/2016"/>
    <s v="Standard Class"/>
    <s v="GG-14650"/>
    <s v="Greg Guthrie"/>
    <x v="1"/>
    <s v="United States"/>
    <s v="New York City"/>
    <s v="New York"/>
    <n v="10035"/>
    <x v="3"/>
    <s v="TEC-PH-10000439"/>
    <x v="2"/>
    <x v="7"/>
    <s v="GE DSL Phone Line Filter"/>
    <n v="39.99"/>
    <n v="1"/>
    <x v="0"/>
    <n v="11.597099999999999"/>
    <x v="28"/>
    <x v="0"/>
  </r>
  <r>
    <n v="2957"/>
    <s v="CA-2017-123638"/>
    <d v="2017-06-27T00:00:00"/>
    <d v="2017-04-07T00:00:00"/>
    <s v="Standard Class"/>
    <s v="MA-17995"/>
    <s v="Michelle Arnett"/>
    <x v="2"/>
    <s v="United States"/>
    <s v="Watertown"/>
    <s v="New York"/>
    <n v="13601"/>
    <x v="3"/>
    <s v="FUR-CH-10002647"/>
    <x v="0"/>
    <x v="1"/>
    <s v="Situations Contoured Folding Chairs, 4/Set"/>
    <n v="191.64599999999999"/>
    <n v="3"/>
    <x v="9"/>
    <n v="31.940999999999999"/>
    <x v="27"/>
    <x v="3"/>
  </r>
  <r>
    <n v="2958"/>
    <s v="CA-2017-168900"/>
    <d v="2017-05-04T00:00:00"/>
    <d v="2017-09-05T00:00:00"/>
    <s v="Standard Class"/>
    <s v="SH-20395"/>
    <s v="Shahid Hopkins"/>
    <x v="0"/>
    <s v="United States"/>
    <s v="Springfield"/>
    <s v="Ohio"/>
    <n v="45503"/>
    <x v="3"/>
    <s v="OFF-BI-10003910"/>
    <x v="1"/>
    <x v="8"/>
    <s v="DXL Angle-View Binders with Locking Rings by Samsill"/>
    <n v="2.3130000000000002"/>
    <n v="1"/>
    <x v="6"/>
    <n v="-1.9275"/>
    <x v="24"/>
    <x v="3"/>
  </r>
  <r>
    <n v="2959"/>
    <s v="CA-2015-158456"/>
    <d v="2015-12-24T00:00:00"/>
    <s v="12/29/2015"/>
    <s v="Standard Class"/>
    <s v="KT-16465"/>
    <s v="Kean Takahito"/>
    <x v="0"/>
    <s v="United States"/>
    <s v="Los Angeles"/>
    <s v="California"/>
    <n v="90032"/>
    <x v="1"/>
    <s v="OFF-BI-10001097"/>
    <x v="1"/>
    <x v="8"/>
    <s v="Avery Hole Reinforcements"/>
    <n v="19.936"/>
    <n v="4"/>
    <x v="2"/>
    <n v="7.2267999999999999"/>
    <x v="14"/>
    <x v="1"/>
  </r>
  <r>
    <n v="2960"/>
    <s v="CA-2015-158456"/>
    <d v="2015-12-24T00:00:00"/>
    <s v="12/29/2015"/>
    <s v="Standard Class"/>
    <s v="KT-16465"/>
    <s v="Kean Takahito"/>
    <x v="0"/>
    <s v="United States"/>
    <s v="Los Angeles"/>
    <s v="California"/>
    <n v="90032"/>
    <x v="1"/>
    <s v="OFF-FA-10004854"/>
    <x v="1"/>
    <x v="13"/>
    <s v="Vinyl Coated Wire Paper Clips in Organizer Box, 800/Box"/>
    <n v="45.92"/>
    <n v="4"/>
    <x v="0"/>
    <n v="21.5824"/>
    <x v="14"/>
    <x v="1"/>
  </r>
  <r>
    <n v="2961"/>
    <s v="CA-2017-143665"/>
    <d v="2017-04-26T00:00:00"/>
    <d v="2017-01-05T00:00:00"/>
    <s v="Standard Class"/>
    <s v="PO-19180"/>
    <s v="Philisse Overcash"/>
    <x v="2"/>
    <s v="United States"/>
    <s v="Seattle"/>
    <s v="Washington"/>
    <n v="98115"/>
    <x v="1"/>
    <s v="OFF-PA-10003673"/>
    <x v="1"/>
    <x v="10"/>
    <s v="Strathmore Photo Mount Cards"/>
    <n v="20.34"/>
    <n v="3"/>
    <x v="0"/>
    <n v="9.3564000000000007"/>
    <x v="4"/>
    <x v="3"/>
  </r>
  <r>
    <n v="2962"/>
    <s v="CA-2017-143665"/>
    <d v="2017-04-26T00:00:00"/>
    <d v="2017-01-05T00:00:00"/>
    <s v="Standard Class"/>
    <s v="PO-19180"/>
    <s v="Philisse Overcash"/>
    <x v="2"/>
    <s v="United States"/>
    <s v="Seattle"/>
    <s v="Washington"/>
    <n v="98115"/>
    <x v="1"/>
    <s v="OFF-LA-10002034"/>
    <x v="1"/>
    <x v="2"/>
    <s v="Avery 478"/>
    <n v="39.28"/>
    <n v="8"/>
    <x v="0"/>
    <n v="19.247199999999999"/>
    <x v="4"/>
    <x v="3"/>
  </r>
  <r>
    <n v="2963"/>
    <s v="CA-2017-137428"/>
    <d v="2017-12-16T00:00:00"/>
    <s v="12/21/2017"/>
    <s v="Second Class"/>
    <s v="AY-10555"/>
    <s v="Andy Yotov"/>
    <x v="1"/>
    <s v="United States"/>
    <s v="Oceanside"/>
    <s v="California"/>
    <n v="92054"/>
    <x v="1"/>
    <s v="FUR-CH-10002774"/>
    <x v="0"/>
    <x v="1"/>
    <s v="Global Deluxe Stacking Chair, Gray"/>
    <n v="81.567999999999998"/>
    <n v="2"/>
    <x v="2"/>
    <n v="9.1763999999999992"/>
    <x v="22"/>
    <x v="3"/>
  </r>
  <r>
    <n v="2964"/>
    <s v="CA-2017-137428"/>
    <d v="2017-12-16T00:00:00"/>
    <s v="12/21/2017"/>
    <s v="Second Class"/>
    <s v="AY-10555"/>
    <s v="Andy Yotov"/>
    <x v="1"/>
    <s v="United States"/>
    <s v="Oceanside"/>
    <s v="California"/>
    <n v="92054"/>
    <x v="1"/>
    <s v="FUR-CH-10003817"/>
    <x v="0"/>
    <x v="1"/>
    <s v="Global Value Steno Chair, Gray"/>
    <n v="97.183999999999997"/>
    <n v="2"/>
    <x v="2"/>
    <n v="6.0739999999999998"/>
    <x v="22"/>
    <x v="3"/>
  </r>
  <r>
    <n v="2965"/>
    <s v="CA-2017-137428"/>
    <d v="2017-12-16T00:00:00"/>
    <s v="12/21/2017"/>
    <s v="Second Class"/>
    <s v="AY-10555"/>
    <s v="Andy Yotov"/>
    <x v="1"/>
    <s v="United States"/>
    <s v="Oceanside"/>
    <s v="California"/>
    <n v="92054"/>
    <x v="1"/>
    <s v="OFF-BI-10002949"/>
    <x v="1"/>
    <x v="8"/>
    <s v="Prestige Round Ring Binders"/>
    <n v="24.32"/>
    <n v="5"/>
    <x v="2"/>
    <n v="8.2080000000000002"/>
    <x v="22"/>
    <x v="3"/>
  </r>
  <r>
    <n v="2966"/>
    <s v="CA-2017-137428"/>
    <d v="2017-12-16T00:00:00"/>
    <s v="12/21/2017"/>
    <s v="Second Class"/>
    <s v="AY-10555"/>
    <s v="Andy Yotov"/>
    <x v="1"/>
    <s v="United States"/>
    <s v="Oceanside"/>
    <s v="California"/>
    <n v="92054"/>
    <x v="1"/>
    <s v="FUR-FU-10002445"/>
    <x v="0"/>
    <x v="5"/>
    <s v="DAX Two-Tone Rosewood/Black Document Frame, Desktop, 5 x 7"/>
    <n v="18.96"/>
    <n v="2"/>
    <x v="0"/>
    <n v="7.5839999999999996"/>
    <x v="22"/>
    <x v="3"/>
  </r>
  <r>
    <n v="2967"/>
    <s v="CA-2014-162866"/>
    <d v="2014-12-27T00:00:00"/>
    <s v="12/31/2014"/>
    <s v="Standard Class"/>
    <s v="Co-12640"/>
    <s v="Corey-Lock"/>
    <x v="0"/>
    <s v="United States"/>
    <s v="Skokie"/>
    <s v="Illinois"/>
    <n v="60076"/>
    <x v="2"/>
    <s v="FUR-FU-10001473"/>
    <x v="0"/>
    <x v="5"/>
    <s v="DAX Wood Document Frame"/>
    <n v="32.951999999999998"/>
    <n v="6"/>
    <x v="7"/>
    <n v="-19.7712"/>
    <x v="20"/>
    <x v="2"/>
  </r>
  <r>
    <n v="2968"/>
    <s v="CA-2014-162866"/>
    <d v="2014-12-27T00:00:00"/>
    <s v="12/31/2014"/>
    <s v="Standard Class"/>
    <s v="Co-12640"/>
    <s v="Corey-Lock"/>
    <x v="0"/>
    <s v="United States"/>
    <s v="Skokie"/>
    <s v="Illinois"/>
    <n v="60076"/>
    <x v="2"/>
    <s v="OFF-ST-10002562"/>
    <x v="1"/>
    <x v="4"/>
    <s v="Staple magnet"/>
    <n v="30.015999999999998"/>
    <n v="4"/>
    <x v="2"/>
    <n v="3.0015999999999998"/>
    <x v="20"/>
    <x v="2"/>
  </r>
  <r>
    <n v="2969"/>
    <s v="CA-2017-167941"/>
    <d v="2017-11-06T00:00:00"/>
    <d v="2017-09-11T00:00:00"/>
    <s v="Second Class"/>
    <s v="JF-15565"/>
    <s v="Jill Fjeld"/>
    <x v="0"/>
    <s v="United States"/>
    <s v="Fayetteville"/>
    <s v="North Carolina"/>
    <n v="28314"/>
    <x v="0"/>
    <s v="OFF-AP-10002118"/>
    <x v="1"/>
    <x v="9"/>
    <s v="1.7 Cubic Foot Compact &quot;Cube&quot; Office Refrigerators"/>
    <n v="499.584"/>
    <n v="3"/>
    <x v="2"/>
    <n v="43.7136"/>
    <x v="23"/>
    <x v="3"/>
  </r>
  <r>
    <n v="2970"/>
    <s v="CA-2017-167941"/>
    <d v="2017-11-06T00:00:00"/>
    <d v="2017-09-11T00:00:00"/>
    <s v="Second Class"/>
    <s v="JF-15565"/>
    <s v="Jill Fjeld"/>
    <x v="0"/>
    <s v="United States"/>
    <s v="Fayetteville"/>
    <s v="North Carolina"/>
    <n v="28314"/>
    <x v="0"/>
    <s v="OFF-PA-10001800"/>
    <x v="1"/>
    <x v="10"/>
    <s v="Xerox 220"/>
    <n v="31.103999999999999"/>
    <n v="6"/>
    <x v="2"/>
    <n v="10.8864"/>
    <x v="23"/>
    <x v="3"/>
  </r>
  <r>
    <n v="2971"/>
    <s v="CA-2017-167941"/>
    <d v="2017-11-06T00:00:00"/>
    <d v="2017-09-11T00:00:00"/>
    <s v="Second Class"/>
    <s v="JF-15565"/>
    <s v="Jill Fjeld"/>
    <x v="0"/>
    <s v="United States"/>
    <s v="Fayetteville"/>
    <s v="North Carolina"/>
    <n v="28314"/>
    <x v="0"/>
    <s v="OFF-BI-10002827"/>
    <x v="1"/>
    <x v="8"/>
    <s v="Avery Durable Poly Binders"/>
    <n v="13.272"/>
    <n v="8"/>
    <x v="6"/>
    <n v="-10.617599999999999"/>
    <x v="23"/>
    <x v="3"/>
  </r>
  <r>
    <n v="2972"/>
    <s v="CA-2017-167941"/>
    <d v="2017-11-06T00:00:00"/>
    <d v="2017-09-11T00:00:00"/>
    <s v="Second Class"/>
    <s v="JF-15565"/>
    <s v="Jill Fjeld"/>
    <x v="0"/>
    <s v="United States"/>
    <s v="Fayetteville"/>
    <s v="North Carolina"/>
    <n v="28314"/>
    <x v="0"/>
    <s v="FUR-FU-10004671"/>
    <x v="0"/>
    <x v="5"/>
    <s v="Executive Impressions 12&quot; Wall Clock"/>
    <n v="28.271999999999998"/>
    <n v="2"/>
    <x v="2"/>
    <n v="6.3612000000000002"/>
    <x v="23"/>
    <x v="3"/>
  </r>
  <r>
    <n v="2973"/>
    <s v="CA-2017-167941"/>
    <d v="2017-11-06T00:00:00"/>
    <d v="2017-09-11T00:00:00"/>
    <s v="Second Class"/>
    <s v="JF-15565"/>
    <s v="Jill Fjeld"/>
    <x v="0"/>
    <s v="United States"/>
    <s v="Fayetteville"/>
    <s v="North Carolina"/>
    <n v="28314"/>
    <x v="0"/>
    <s v="OFF-ST-10000736"/>
    <x v="1"/>
    <x v="4"/>
    <s v="Carina Double Wide Media Storage Towers in Natural &amp; Black"/>
    <n v="259.13600000000002"/>
    <n v="4"/>
    <x v="2"/>
    <n v="-51.827199999999998"/>
    <x v="23"/>
    <x v="3"/>
  </r>
  <r>
    <n v="2974"/>
    <s v="CA-2017-111808"/>
    <d v="2017-12-16T00:00:00"/>
    <s v="12/20/2017"/>
    <s v="Standard Class"/>
    <s v="AR-10510"/>
    <s v="Andrew Roberts"/>
    <x v="0"/>
    <s v="United States"/>
    <s v="Tulsa"/>
    <s v="Oklahoma"/>
    <n v="74133"/>
    <x v="2"/>
    <s v="OFF-BI-10004656"/>
    <x v="1"/>
    <x v="8"/>
    <s v="Peel &amp; Stick Add-On Corner Pockets"/>
    <n v="10.8"/>
    <n v="5"/>
    <x v="0"/>
    <n v="5.1840000000000002"/>
    <x v="22"/>
    <x v="3"/>
  </r>
  <r>
    <n v="2975"/>
    <s v="CA-2015-137512"/>
    <d v="2015-05-07T00:00:00"/>
    <d v="2015-12-05T00:00:00"/>
    <s v="Standard Class"/>
    <s v="AG-10675"/>
    <s v="Anna Gayman"/>
    <x v="0"/>
    <s v="United States"/>
    <s v="Allen"/>
    <s v="Texas"/>
    <n v="75002"/>
    <x v="2"/>
    <s v="FUR-TA-10001095"/>
    <x v="0"/>
    <x v="3"/>
    <s v="Chromcraft Round Conference Tables"/>
    <n v="244.006"/>
    <n v="2"/>
    <x v="4"/>
    <n v="-31.372199999999999"/>
    <x v="33"/>
    <x v="1"/>
  </r>
  <r>
    <n v="2976"/>
    <s v="CA-2015-137512"/>
    <d v="2015-05-07T00:00:00"/>
    <d v="2015-12-05T00:00:00"/>
    <s v="Standard Class"/>
    <s v="AG-10675"/>
    <s v="Anna Gayman"/>
    <x v="0"/>
    <s v="United States"/>
    <s v="Allen"/>
    <s v="Texas"/>
    <n v="75002"/>
    <x v="2"/>
    <s v="OFF-PA-10000213"/>
    <x v="1"/>
    <x v="10"/>
    <s v="Xerox 198"/>
    <n v="15.936"/>
    <n v="4"/>
    <x v="2"/>
    <n v="5.3784000000000001"/>
    <x v="33"/>
    <x v="1"/>
  </r>
  <r>
    <n v="2977"/>
    <s v="CA-2017-139773"/>
    <d v="2017-12-04T00:00:00"/>
    <d v="2017-04-12T00:00:00"/>
    <s v="Same Day"/>
    <s v="DV-13045"/>
    <s v="Darrin Van Huff"/>
    <x v="1"/>
    <s v="United States"/>
    <s v="Philadelphia"/>
    <s v="Pennsylvania"/>
    <n v="19143"/>
    <x v="3"/>
    <s v="FUR-CH-10001797"/>
    <x v="0"/>
    <x v="1"/>
    <s v="Safco Chair Connectors, 6/Carton"/>
    <n v="188.55199999999999"/>
    <n v="7"/>
    <x v="4"/>
    <n v="-2.6936"/>
    <x v="22"/>
    <x v="3"/>
  </r>
  <r>
    <n v="2978"/>
    <s v="CA-2017-134607"/>
    <d v="2017-10-03T00:00:00"/>
    <d v="2017-08-10T00:00:00"/>
    <s v="Second Class"/>
    <s v="HL-15040"/>
    <s v="Hunter Lopez"/>
    <x v="0"/>
    <s v="United States"/>
    <s v="Rochester"/>
    <s v="New York"/>
    <n v="14609"/>
    <x v="3"/>
    <s v="OFF-ST-10002214"/>
    <x v="1"/>
    <x v="4"/>
    <s v="X-Rack File for Hanging Folders"/>
    <n v="22.58"/>
    <n v="2"/>
    <x v="0"/>
    <n v="5.8708"/>
    <x v="13"/>
    <x v="3"/>
  </r>
  <r>
    <n v="2979"/>
    <s v="CA-2014-109232"/>
    <d v="2014-01-13T00:00:00"/>
    <s v="1/16/2014"/>
    <s v="Second Class"/>
    <s v="ND-18370"/>
    <s v="Natalie DeCherney"/>
    <x v="0"/>
    <s v="United States"/>
    <s v="Mount Pleasant"/>
    <s v="South Carolina"/>
    <n v="29464"/>
    <x v="0"/>
    <s v="FUR-CH-10000422"/>
    <x v="0"/>
    <x v="1"/>
    <s v="Global Highback Leather Tilter in Burgundy"/>
    <n v="545.94000000000005"/>
    <n v="6"/>
    <x v="0"/>
    <n v="87.350399999999993"/>
    <x v="46"/>
    <x v="2"/>
  </r>
  <r>
    <n v="2980"/>
    <s v="CA-2015-139850"/>
    <d v="2015-06-12T00:00:00"/>
    <s v="6/17/2015"/>
    <s v="Standard Class"/>
    <s v="GB-14575"/>
    <s v="Giulietta Baptist"/>
    <x v="0"/>
    <s v="United States"/>
    <s v="Philadelphia"/>
    <s v="Pennsylvania"/>
    <n v="19134"/>
    <x v="3"/>
    <s v="OFF-PA-10003848"/>
    <x v="1"/>
    <x v="10"/>
    <s v="Xerox 1997"/>
    <n v="20.736000000000001"/>
    <n v="4"/>
    <x v="2"/>
    <n v="7.2576000000000001"/>
    <x v="40"/>
    <x v="1"/>
  </r>
  <r>
    <n v="2981"/>
    <s v="CA-2015-139850"/>
    <d v="2015-06-12T00:00:00"/>
    <s v="6/17/2015"/>
    <s v="Standard Class"/>
    <s v="GB-14575"/>
    <s v="Giulietta Baptist"/>
    <x v="0"/>
    <s v="United States"/>
    <s v="Philadelphia"/>
    <s v="Pennsylvania"/>
    <n v="19134"/>
    <x v="3"/>
    <s v="FUR-FU-10003623"/>
    <x v="0"/>
    <x v="5"/>
    <s v="DataProducts Ampli Magnifier Task Lamp, Black,"/>
    <n v="43.295999999999999"/>
    <n v="2"/>
    <x v="2"/>
    <n v="4.3296000000000001"/>
    <x v="40"/>
    <x v="1"/>
  </r>
  <r>
    <n v="2982"/>
    <s v="CA-2014-131310"/>
    <d v="2014-07-12T00:00:00"/>
    <s v="7/18/2014"/>
    <s v="Standard Class"/>
    <s v="CL-12565"/>
    <s v="Clay Ludtke"/>
    <x v="0"/>
    <s v="United States"/>
    <s v="Seattle"/>
    <s v="Washington"/>
    <n v="98115"/>
    <x v="1"/>
    <s v="FUR-CH-10001797"/>
    <x v="0"/>
    <x v="1"/>
    <s v="Safco Chair Connectors, 6/Carton"/>
    <n v="123.136"/>
    <n v="4"/>
    <x v="2"/>
    <n v="13.8528"/>
    <x v="39"/>
    <x v="2"/>
  </r>
  <r>
    <n v="2983"/>
    <s v="CA-2014-131310"/>
    <d v="2014-07-12T00:00:00"/>
    <s v="7/18/2014"/>
    <s v="Standard Class"/>
    <s v="CL-12565"/>
    <s v="Clay Ludtke"/>
    <x v="0"/>
    <s v="United States"/>
    <s v="Seattle"/>
    <s v="Washington"/>
    <n v="98115"/>
    <x v="1"/>
    <s v="OFF-BI-10003094"/>
    <x v="1"/>
    <x v="8"/>
    <s v="Self-Adhesive Ring Binder Labels"/>
    <n v="11.263999999999999"/>
    <n v="4"/>
    <x v="2"/>
    <n v="3.8016000000000001"/>
    <x v="39"/>
    <x v="2"/>
  </r>
  <r>
    <n v="2984"/>
    <s v="US-2014-112872"/>
    <d v="2014-12-06T00:00:00"/>
    <d v="2014-11-12T00:00:00"/>
    <s v="Second Class"/>
    <s v="RC-19960"/>
    <s v="Ryan Crowe"/>
    <x v="0"/>
    <s v="United States"/>
    <s v="Springfield"/>
    <s v="Oregon"/>
    <n v="97477"/>
    <x v="1"/>
    <s v="OFF-ST-10002205"/>
    <x v="1"/>
    <x v="4"/>
    <s v="File Shuttle I and Handi-File"/>
    <n v="53.423999999999999"/>
    <n v="3"/>
    <x v="2"/>
    <n v="4.6745999999999999"/>
    <x v="20"/>
    <x v="2"/>
  </r>
  <r>
    <n v="2985"/>
    <s v="US-2014-112872"/>
    <d v="2014-12-06T00:00:00"/>
    <d v="2014-11-12T00:00:00"/>
    <s v="Second Class"/>
    <s v="RC-19960"/>
    <s v="Ryan Crowe"/>
    <x v="0"/>
    <s v="United States"/>
    <s v="Springfield"/>
    <s v="Oregon"/>
    <n v="97477"/>
    <x v="1"/>
    <s v="FUR-TA-10003238"/>
    <x v="0"/>
    <x v="3"/>
    <s v="Chromcraft Bull-Nose Wood 48&quot; x 96&quot; Rectangular Conference Tables"/>
    <n v="275.49"/>
    <n v="1"/>
    <x v="5"/>
    <n v="-170.8038"/>
    <x v="20"/>
    <x v="2"/>
  </r>
  <r>
    <n v="2986"/>
    <s v="CA-2016-139269"/>
    <d v="2016-05-25T00:00:00"/>
    <s v="5/30/2016"/>
    <s v="Standard Class"/>
    <s v="JB-16045"/>
    <s v="Julia Barnett"/>
    <x v="2"/>
    <s v="United States"/>
    <s v="Columbus"/>
    <s v="Georgia"/>
    <n v="31907"/>
    <x v="0"/>
    <s v="FUR-FU-10000755"/>
    <x v="0"/>
    <x v="5"/>
    <s v="Eldon Expressions Mahogany Wood Desk Collection"/>
    <n v="24.96"/>
    <n v="4"/>
    <x v="0"/>
    <n v="6.24"/>
    <x v="35"/>
    <x v="0"/>
  </r>
  <r>
    <n v="2987"/>
    <s v="CA-2016-139269"/>
    <d v="2016-05-25T00:00:00"/>
    <s v="5/30/2016"/>
    <s v="Standard Class"/>
    <s v="JB-16045"/>
    <s v="Julia Barnett"/>
    <x v="2"/>
    <s v="United States"/>
    <s v="Columbus"/>
    <s v="Georgia"/>
    <n v="31907"/>
    <x v="0"/>
    <s v="OFF-PA-10002893"/>
    <x v="1"/>
    <x v="10"/>
    <s v="Wirebound Service Call Books, 5 1/2&quot; x 4&quot;"/>
    <n v="19.36"/>
    <n v="2"/>
    <x v="0"/>
    <n v="9.2927999999999997"/>
    <x v="35"/>
    <x v="0"/>
  </r>
  <r>
    <n v="2988"/>
    <s v="CA-2016-139269"/>
    <d v="2016-05-25T00:00:00"/>
    <s v="5/30/2016"/>
    <s v="Standard Class"/>
    <s v="JB-16045"/>
    <s v="Julia Barnett"/>
    <x v="2"/>
    <s v="United States"/>
    <s v="Columbus"/>
    <s v="Georgia"/>
    <n v="31907"/>
    <x v="0"/>
    <s v="OFF-ST-10000689"/>
    <x v="1"/>
    <x v="4"/>
    <s v="Fellowes Strictly Business Drawer File, Letter/Legal Size"/>
    <n v="1267.6500000000001"/>
    <n v="9"/>
    <x v="0"/>
    <n v="152.11799999999999"/>
    <x v="35"/>
    <x v="0"/>
  </r>
  <r>
    <n v="2989"/>
    <s v="CA-2016-139010"/>
    <d v="2016-02-21T00:00:00"/>
    <s v="2/26/2016"/>
    <s v="Second Class"/>
    <s v="MC-17635"/>
    <s v="Matthew Clasen"/>
    <x v="1"/>
    <s v="United States"/>
    <s v="Los Angeles"/>
    <s v="California"/>
    <n v="90032"/>
    <x v="1"/>
    <s v="TEC-AC-10004227"/>
    <x v="2"/>
    <x v="11"/>
    <s v="SanDisk Ultra 16 GB MicroSDHC Class 10 Memory Card"/>
    <n v="12.99"/>
    <n v="1"/>
    <x v="0"/>
    <n v="0.77939999999999998"/>
    <x v="47"/>
    <x v="0"/>
  </r>
  <r>
    <n v="2990"/>
    <s v="CA-2016-139010"/>
    <d v="2016-02-21T00:00:00"/>
    <s v="2/26/2016"/>
    <s v="Second Class"/>
    <s v="MC-17635"/>
    <s v="Matthew Clasen"/>
    <x v="1"/>
    <s v="United States"/>
    <s v="Los Angeles"/>
    <s v="California"/>
    <n v="90032"/>
    <x v="1"/>
    <s v="OFF-BI-10000174"/>
    <x v="1"/>
    <x v="8"/>
    <s v="Wilson Jones Clip &amp; Carry Folder Binder Tool for Ring Binders, Clear"/>
    <n v="18.559999999999999"/>
    <n v="4"/>
    <x v="2"/>
    <n v="6.4960000000000004"/>
    <x v="47"/>
    <x v="0"/>
  </r>
  <r>
    <n v="2991"/>
    <s v="CA-2016-139010"/>
    <d v="2016-02-21T00:00:00"/>
    <s v="2/26/2016"/>
    <s v="Second Class"/>
    <s v="MC-17635"/>
    <s v="Matthew Clasen"/>
    <x v="1"/>
    <s v="United States"/>
    <s v="Los Angeles"/>
    <s v="California"/>
    <n v="90032"/>
    <x v="1"/>
    <s v="OFF-ST-10001809"/>
    <x v="1"/>
    <x v="4"/>
    <s v="Fellowes Officeware Wire Shelving"/>
    <n v="449.15"/>
    <n v="5"/>
    <x v="0"/>
    <n v="8.9830000000000005"/>
    <x v="47"/>
    <x v="0"/>
  </r>
  <r>
    <n v="2992"/>
    <s v="CA-2016-139010"/>
    <d v="2016-02-21T00:00:00"/>
    <s v="2/26/2016"/>
    <s v="Second Class"/>
    <s v="MC-17635"/>
    <s v="Matthew Clasen"/>
    <x v="1"/>
    <s v="United States"/>
    <s v="Los Angeles"/>
    <s v="California"/>
    <n v="90032"/>
    <x v="1"/>
    <s v="OFF-BI-10002309"/>
    <x v="1"/>
    <x v="8"/>
    <s v="Avery Heavy-Duty EZD  Binder With Locking Rings"/>
    <n v="31.248000000000001"/>
    <n v="7"/>
    <x v="2"/>
    <n v="10.9368"/>
    <x v="47"/>
    <x v="0"/>
  </r>
  <r>
    <n v="2993"/>
    <s v="CA-2016-134376"/>
    <d v="2016-10-02T00:00:00"/>
    <d v="2016-06-10T00:00:00"/>
    <s v="Standard Class"/>
    <s v="TT-21265"/>
    <s v="Tim Taslimi"/>
    <x v="1"/>
    <s v="United States"/>
    <s v="New York City"/>
    <s v="New York"/>
    <n v="10024"/>
    <x v="3"/>
    <s v="OFF-AP-10004532"/>
    <x v="1"/>
    <x v="9"/>
    <s v="Kensington 6 Outlet Guardian Standard Surge Protector"/>
    <n v="61.44"/>
    <n v="3"/>
    <x v="0"/>
    <n v="16.588799999999999"/>
    <x v="32"/>
    <x v="0"/>
  </r>
  <r>
    <n v="2994"/>
    <s v="CA-2017-147291"/>
    <d v="2017-03-11T00:00:00"/>
    <s v="3/17/2017"/>
    <s v="Standard Class"/>
    <s v="MJ-17740"/>
    <s v="Max Jones"/>
    <x v="0"/>
    <s v="United States"/>
    <s v="Detroit"/>
    <s v="Michigan"/>
    <n v="48227"/>
    <x v="2"/>
    <s v="OFF-BI-10003091"/>
    <x v="1"/>
    <x v="8"/>
    <s v="GBC DocuBind TL200 Manual Binding Machine"/>
    <n v="895.92"/>
    <n v="4"/>
    <x v="0"/>
    <n v="421.08240000000001"/>
    <x v="42"/>
    <x v="3"/>
  </r>
  <r>
    <n v="2995"/>
    <s v="CA-2016-112893"/>
    <d v="2016-09-09T00:00:00"/>
    <s v="9/13/2016"/>
    <s v="Second Class"/>
    <s v="AT-10735"/>
    <s v="Annie Thurman"/>
    <x v="0"/>
    <s v="United States"/>
    <s v="Stockton"/>
    <s v="California"/>
    <n v="95207"/>
    <x v="1"/>
    <s v="OFF-BI-10004654"/>
    <x v="1"/>
    <x v="8"/>
    <s v="VariCap6 Expandable Binder"/>
    <n v="55.36"/>
    <n v="4"/>
    <x v="2"/>
    <n v="18.684000000000001"/>
    <x v="21"/>
    <x v="0"/>
  </r>
  <r>
    <n v="2996"/>
    <s v="US-2014-150532"/>
    <d v="2014-07-14T00:00:00"/>
    <s v="7/21/2014"/>
    <s v="Standard Class"/>
    <s v="PB-19150"/>
    <s v="Philip Brown"/>
    <x v="0"/>
    <s v="United States"/>
    <s v="Phoenix"/>
    <s v="Arizona"/>
    <n v="85023"/>
    <x v="1"/>
    <s v="OFF-ST-10000760"/>
    <x v="1"/>
    <x v="4"/>
    <s v="Eldon Fold 'N Roll Cart System"/>
    <n v="55.92"/>
    <n v="5"/>
    <x v="2"/>
    <n v="6.2910000000000004"/>
    <x v="39"/>
    <x v="2"/>
  </r>
  <r>
    <n v="2997"/>
    <s v="CA-2014-138317"/>
    <d v="2014-06-21T00:00:00"/>
    <s v="6/25/2014"/>
    <s v="Standard Class"/>
    <s v="NW-18400"/>
    <s v="Natalie Webber"/>
    <x v="0"/>
    <s v="United States"/>
    <s v="Philadelphia"/>
    <s v="Pennsylvania"/>
    <n v="19120"/>
    <x v="3"/>
    <s v="OFF-EN-10001539"/>
    <x v="1"/>
    <x v="12"/>
    <s v="Staple envelope"/>
    <n v="24.896000000000001"/>
    <n v="4"/>
    <x v="2"/>
    <n v="8.4024000000000001"/>
    <x v="3"/>
    <x v="2"/>
  </r>
  <r>
    <n v="2998"/>
    <s v="CA-2014-138317"/>
    <d v="2014-06-21T00:00:00"/>
    <s v="6/25/2014"/>
    <s v="Standard Class"/>
    <s v="NW-18400"/>
    <s v="Natalie Webber"/>
    <x v="0"/>
    <s v="United States"/>
    <s v="Philadelphia"/>
    <s v="Pennsylvania"/>
    <n v="19120"/>
    <x v="3"/>
    <s v="FUR-FU-10000550"/>
    <x v="0"/>
    <x v="5"/>
    <s v="Stacking Trays by OIC"/>
    <n v="3.984"/>
    <n v="1"/>
    <x v="2"/>
    <n v="0.64739999999999998"/>
    <x v="3"/>
    <x v="2"/>
  </r>
  <r>
    <n v="2999"/>
    <s v="CA-2014-138317"/>
    <d v="2014-06-21T00:00:00"/>
    <s v="6/25/2014"/>
    <s v="Standard Class"/>
    <s v="NW-18400"/>
    <s v="Natalie Webber"/>
    <x v="0"/>
    <s v="United States"/>
    <s v="Philadelphia"/>
    <s v="Pennsylvania"/>
    <n v="19120"/>
    <x v="3"/>
    <s v="TEC-AC-10003628"/>
    <x v="2"/>
    <x v="11"/>
    <s v="Logitech 910-002974 M325 Wireless Mouse for Web Scrolling"/>
    <n v="95.968000000000004"/>
    <n v="4"/>
    <x v="2"/>
    <n v="28.790400000000002"/>
    <x v="3"/>
    <x v="2"/>
  </r>
  <r>
    <n v="3000"/>
    <s v="CA-2014-138317"/>
    <d v="2014-06-21T00:00:00"/>
    <s v="6/25/2014"/>
    <s v="Standard Class"/>
    <s v="NW-18400"/>
    <s v="Natalie Webber"/>
    <x v="0"/>
    <s v="United States"/>
    <s v="Philadelphia"/>
    <s v="Pennsylvania"/>
    <n v="19120"/>
    <x v="3"/>
    <s v="TEC-MA-10004521"/>
    <x v="2"/>
    <x v="15"/>
    <s v="Epson Perfection V600 Photo Scanner"/>
    <n v="206.99100000000001"/>
    <n v="3"/>
    <x v="6"/>
    <n v="-172.49250000000001"/>
    <x v="3"/>
    <x v="2"/>
  </r>
  <r>
    <n v="3001"/>
    <s v="CA-2014-138317"/>
    <d v="2014-06-21T00:00:00"/>
    <s v="6/25/2014"/>
    <s v="Standard Class"/>
    <s v="NW-18400"/>
    <s v="Natalie Webber"/>
    <x v="0"/>
    <s v="United States"/>
    <s v="Philadelphia"/>
    <s v="Pennsylvania"/>
    <n v="19120"/>
    <x v="3"/>
    <s v="OFF-AP-10003860"/>
    <x v="1"/>
    <x v="9"/>
    <s v="Fellowes Advanced 8 Outlet Surge Suppressor with Phone/Fax Protection"/>
    <n v="44.415999999999997"/>
    <n v="2"/>
    <x v="2"/>
    <n v="3.8864000000000001"/>
    <x v="3"/>
    <x v="2"/>
  </r>
  <r>
    <n v="3002"/>
    <s v="CA-2014-138317"/>
    <d v="2014-06-21T00:00:00"/>
    <s v="6/25/2014"/>
    <s v="Standard Class"/>
    <s v="NW-18400"/>
    <s v="Natalie Webber"/>
    <x v="0"/>
    <s v="United States"/>
    <s v="Philadelphia"/>
    <s v="Pennsylvania"/>
    <n v="19120"/>
    <x v="3"/>
    <s v="OFF-BI-10000069"/>
    <x v="1"/>
    <x v="8"/>
    <s v="GBC Prepunched Paper, 19-Hole, for Binding Systems, 24-lb"/>
    <n v="9.0060000000000002"/>
    <n v="2"/>
    <x v="6"/>
    <n v="-7.2047999999999996"/>
    <x v="3"/>
    <x v="2"/>
  </r>
  <r>
    <n v="3003"/>
    <s v="CA-2015-130610"/>
    <d v="2015-07-05T00:00:00"/>
    <d v="2015-10-07T00:00:00"/>
    <s v="Standard Class"/>
    <s v="VP-21730"/>
    <s v="Victor Preis"/>
    <x v="2"/>
    <s v="United States"/>
    <s v="Sterling Heights"/>
    <s v="Michigan"/>
    <n v="48310"/>
    <x v="2"/>
    <s v="OFF-BI-10003655"/>
    <x v="1"/>
    <x v="8"/>
    <s v="Durable Pressboard Binders"/>
    <n v="19"/>
    <n v="5"/>
    <x v="0"/>
    <n v="8.93"/>
    <x v="38"/>
    <x v="1"/>
  </r>
  <r>
    <n v="3004"/>
    <s v="CA-2017-104381"/>
    <d v="2017-12-16T00:00:00"/>
    <s v="12/23/2017"/>
    <s v="Standard Class"/>
    <s v="RD-19810"/>
    <s v="Ross DeVincentis"/>
    <x v="2"/>
    <s v="United States"/>
    <s v="Rochester"/>
    <s v="New York"/>
    <n v="14609"/>
    <x v="3"/>
    <s v="OFF-BI-10001628"/>
    <x v="1"/>
    <x v="8"/>
    <s v="Acco Data Flex Cable Posts For Top &amp; Bottom Load Binders, 6&quot; Capacity"/>
    <n v="33.375999999999998"/>
    <n v="4"/>
    <x v="2"/>
    <n v="10.43"/>
    <x v="22"/>
    <x v="3"/>
  </r>
  <r>
    <n v="3005"/>
    <s v="CA-2016-131499"/>
    <d v="2016-09-08T00:00:00"/>
    <d v="2016-10-09T00:00:00"/>
    <s v="First Class"/>
    <s v="MG-17875"/>
    <s v="Michael Grace"/>
    <x v="2"/>
    <s v="United States"/>
    <s v="New York City"/>
    <s v="New York"/>
    <n v="10011"/>
    <x v="3"/>
    <s v="OFF-AP-10003779"/>
    <x v="1"/>
    <x v="9"/>
    <s v="Kensington 7 Outlet MasterPiece Power Center with Fax/Phone Line Protection"/>
    <n v="207.48"/>
    <n v="1"/>
    <x v="0"/>
    <n v="62.244"/>
    <x v="21"/>
    <x v="0"/>
  </r>
  <r>
    <n v="3006"/>
    <s v="CA-2014-148761"/>
    <d v="2014-05-17T00:00:00"/>
    <s v="5/21/2014"/>
    <s v="Standard Class"/>
    <s v="PA-19060"/>
    <s v="Pete Armstrong"/>
    <x v="2"/>
    <s v="United States"/>
    <s v="Eau Claire"/>
    <s v="Wisconsin"/>
    <n v="54703"/>
    <x v="2"/>
    <s v="OFF-BI-10000666"/>
    <x v="1"/>
    <x v="8"/>
    <s v="Surelock Post Binders"/>
    <n v="91.68"/>
    <n v="3"/>
    <x v="0"/>
    <n v="45.84"/>
    <x v="8"/>
    <x v="2"/>
  </r>
  <r>
    <n v="3007"/>
    <s v="CA-2017-116519"/>
    <d v="2017-10-13T00:00:00"/>
    <s v="10/15/2017"/>
    <s v="First Class"/>
    <s v="CR-12730"/>
    <s v="Craig Reiter"/>
    <x v="0"/>
    <s v="United States"/>
    <s v="New York City"/>
    <s v="New York"/>
    <n v="10009"/>
    <x v="3"/>
    <s v="OFF-AP-10000828"/>
    <x v="1"/>
    <x v="9"/>
    <s v="Avanti 4.4 Cu. Ft. Refrigerator"/>
    <n v="904.9"/>
    <n v="5"/>
    <x v="0"/>
    <n v="253.37200000000001"/>
    <x v="13"/>
    <x v="3"/>
  </r>
  <r>
    <n v="3008"/>
    <s v="CA-2014-130729"/>
    <d v="2014-10-24T00:00:00"/>
    <s v="10/29/2014"/>
    <s v="Standard Class"/>
    <s v="AA-10375"/>
    <s v="Allen Armold"/>
    <x v="0"/>
    <s v="United States"/>
    <s v="Rancho Cucamonga"/>
    <s v="California"/>
    <n v="91730"/>
    <x v="1"/>
    <s v="OFF-BI-10002706"/>
    <x v="1"/>
    <x v="8"/>
    <s v="Avery Premier Heavy-Duty Binder with Round Locking Rings"/>
    <n v="34.271999999999998"/>
    <n v="3"/>
    <x v="2"/>
    <n v="11.138400000000001"/>
    <x v="18"/>
    <x v="2"/>
  </r>
  <r>
    <n v="3009"/>
    <s v="CA-2016-124772"/>
    <d v="2016-12-05T00:00:00"/>
    <d v="2016-06-12T00:00:00"/>
    <s v="First Class"/>
    <s v="JG-15160"/>
    <s v="James Galang"/>
    <x v="0"/>
    <s v="United States"/>
    <s v="Murray"/>
    <s v="Kentucky"/>
    <n v="42071"/>
    <x v="0"/>
    <s v="FUR-FU-10004748"/>
    <x v="0"/>
    <x v="5"/>
    <s v="Howard Miller 16&quot; Diameter Gallery Wall Clock"/>
    <n v="191.82"/>
    <n v="3"/>
    <x v="0"/>
    <n v="74.809799999999996"/>
    <x v="5"/>
    <x v="0"/>
  </r>
  <r>
    <n v="3010"/>
    <s v="CA-2016-115525"/>
    <d v="2016-07-25T00:00:00"/>
    <s v="7/29/2016"/>
    <s v="Standard Class"/>
    <s v="RR-19525"/>
    <s v="Rick Reed"/>
    <x v="1"/>
    <s v="United States"/>
    <s v="Toledo"/>
    <s v="Ohio"/>
    <n v="43615"/>
    <x v="3"/>
    <s v="OFF-AP-10000026"/>
    <x v="1"/>
    <x v="9"/>
    <s v="Tripp Lite Isotel 6 Outlet Surge Protector with Fax/Modem Protection"/>
    <n v="243.88"/>
    <n v="5"/>
    <x v="2"/>
    <n v="27.436499999999999"/>
    <x v="16"/>
    <x v="0"/>
  </r>
  <r>
    <n v="3011"/>
    <s v="CA-2017-134845"/>
    <d v="2017-04-17T00:00:00"/>
    <s v="4/23/2017"/>
    <s v="Standard Class"/>
    <s v="SR-20425"/>
    <s v="Sharelle Roach"/>
    <x v="2"/>
    <s v="United States"/>
    <s v="Louisville"/>
    <s v="Colorado"/>
    <n v="80027"/>
    <x v="1"/>
    <s v="OFF-BI-10000773"/>
    <x v="1"/>
    <x v="8"/>
    <s v="Insertable Tab Post Binder Dividers"/>
    <n v="12.03"/>
    <n v="5"/>
    <x v="6"/>
    <n v="-9.2230000000000008"/>
    <x v="4"/>
    <x v="3"/>
  </r>
  <r>
    <n v="3012"/>
    <s v="CA-2017-134845"/>
    <d v="2017-04-17T00:00:00"/>
    <s v="4/23/2017"/>
    <s v="Standard Class"/>
    <s v="SR-20425"/>
    <s v="Sharelle Roach"/>
    <x v="2"/>
    <s v="United States"/>
    <s v="Louisville"/>
    <s v="Colorado"/>
    <n v="80027"/>
    <x v="1"/>
    <s v="TEC-MA-10000822"/>
    <x v="2"/>
    <x v="15"/>
    <s v="Lexmark MX611dhe Monochrome Laser Printer"/>
    <n v="2549.9850000000001"/>
    <n v="5"/>
    <x v="6"/>
    <n v="-3399.98"/>
    <x v="4"/>
    <x v="3"/>
  </r>
  <r>
    <n v="3013"/>
    <s v="CA-2017-134845"/>
    <d v="2017-04-17T00:00:00"/>
    <s v="4/23/2017"/>
    <s v="Standard Class"/>
    <s v="SR-20425"/>
    <s v="Sharelle Roach"/>
    <x v="2"/>
    <s v="United States"/>
    <s v="Louisville"/>
    <s v="Colorado"/>
    <n v="80027"/>
    <x v="1"/>
    <s v="OFF-BI-10001543"/>
    <x v="1"/>
    <x v="8"/>
    <s v="GBC VeloBinder Manual Binding System"/>
    <n v="21.594000000000001"/>
    <n v="2"/>
    <x v="6"/>
    <n v="-15.835599999999999"/>
    <x v="4"/>
    <x v="3"/>
  </r>
  <r>
    <n v="3014"/>
    <s v="CA-2017-134845"/>
    <d v="2017-04-17T00:00:00"/>
    <s v="4/23/2017"/>
    <s v="Standard Class"/>
    <s v="SR-20425"/>
    <s v="Sharelle Roach"/>
    <x v="2"/>
    <s v="United States"/>
    <s v="Louisville"/>
    <s v="Colorado"/>
    <n v="80027"/>
    <x v="1"/>
    <s v="OFF-BI-10003355"/>
    <x v="1"/>
    <x v="8"/>
    <s v="Cardinal Holdit Business Card Pockets"/>
    <n v="8.9640000000000004"/>
    <n v="6"/>
    <x v="6"/>
    <n v="-6.5735999999999999"/>
    <x v="4"/>
    <x v="3"/>
  </r>
  <r>
    <n v="3015"/>
    <s v="CA-2017-134845"/>
    <d v="2017-04-17T00:00:00"/>
    <s v="4/23/2017"/>
    <s v="Standard Class"/>
    <s v="SR-20425"/>
    <s v="Sharelle Roach"/>
    <x v="2"/>
    <s v="United States"/>
    <s v="Louisville"/>
    <s v="Colorado"/>
    <n v="80027"/>
    <x v="1"/>
    <s v="OFF-PA-10002005"/>
    <x v="1"/>
    <x v="10"/>
    <s v="Xerox 225"/>
    <n v="20.736000000000001"/>
    <n v="4"/>
    <x v="2"/>
    <n v="7.2576000000000001"/>
    <x v="4"/>
    <x v="3"/>
  </r>
  <r>
    <n v="3016"/>
    <s v="US-2015-138919"/>
    <d v="2015-09-17T00:00:00"/>
    <s v="9/21/2015"/>
    <s v="Standard Class"/>
    <s v="LS-16975"/>
    <s v="Lindsay Shagiari"/>
    <x v="2"/>
    <s v="United States"/>
    <s v="New York City"/>
    <s v="New York"/>
    <n v="10035"/>
    <x v="3"/>
    <s v="FUR-TA-10004154"/>
    <x v="0"/>
    <x v="3"/>
    <s v="Riverside Furniture Oval Coffee Table, Oval End Table, End Table with Drawer"/>
    <n v="344.22"/>
    <n v="2"/>
    <x v="10"/>
    <n v="-103.26600000000001"/>
    <x v="11"/>
    <x v="1"/>
  </r>
  <r>
    <n v="3017"/>
    <s v="US-2016-160528"/>
    <d v="2016-08-23T00:00:00"/>
    <s v="8/30/2016"/>
    <s v="Standard Class"/>
    <s v="MH-18115"/>
    <s v="Mick Hernandez"/>
    <x v="2"/>
    <s v="United States"/>
    <s v="Pharr"/>
    <s v="Texas"/>
    <n v="78577"/>
    <x v="2"/>
    <s v="OFF-ST-10002743"/>
    <x v="1"/>
    <x v="4"/>
    <s v="SAFCO Boltless Steel Shelving"/>
    <n v="727.29600000000005"/>
    <n v="8"/>
    <x v="2"/>
    <n v="-172.7328"/>
    <x v="28"/>
    <x v="0"/>
  </r>
  <r>
    <n v="3018"/>
    <s v="US-2016-160528"/>
    <d v="2016-08-23T00:00:00"/>
    <s v="8/30/2016"/>
    <s v="Standard Class"/>
    <s v="MH-18115"/>
    <s v="Mick Hernandez"/>
    <x v="2"/>
    <s v="United States"/>
    <s v="Pharr"/>
    <s v="Texas"/>
    <n v="78577"/>
    <x v="2"/>
    <s v="FUR-FU-10004973"/>
    <x v="0"/>
    <x v="5"/>
    <s v="Flat Face Poster Frame"/>
    <n v="22.608000000000001"/>
    <n v="3"/>
    <x v="7"/>
    <n v="-10.1736"/>
    <x v="28"/>
    <x v="0"/>
  </r>
  <r>
    <n v="3019"/>
    <s v="US-2016-160528"/>
    <d v="2016-08-23T00:00:00"/>
    <s v="8/30/2016"/>
    <s v="Standard Class"/>
    <s v="MH-18115"/>
    <s v="Mick Hernandez"/>
    <x v="2"/>
    <s v="United States"/>
    <s v="Pharr"/>
    <s v="Texas"/>
    <n v="78577"/>
    <x v="2"/>
    <s v="TEC-AC-10002842"/>
    <x v="2"/>
    <x v="11"/>
    <s v="WD My Passport Ultra 2TB Portable External Hard Drive"/>
    <n v="666.4"/>
    <n v="7"/>
    <x v="2"/>
    <n v="-33.32"/>
    <x v="28"/>
    <x v="0"/>
  </r>
  <r>
    <n v="3020"/>
    <s v="CA-2015-123568"/>
    <d v="2015-11-08T00:00:00"/>
    <s v="11/14/2015"/>
    <s v="Standard Class"/>
    <s v="SC-20095"/>
    <s v="Sanjit Chand"/>
    <x v="0"/>
    <s v="United States"/>
    <s v="West Jordan"/>
    <s v="Utah"/>
    <n v="84084"/>
    <x v="1"/>
    <s v="OFF-FA-10002701"/>
    <x v="1"/>
    <x v="13"/>
    <s v="Alliance Rubber Bands"/>
    <n v="5.04"/>
    <n v="3"/>
    <x v="0"/>
    <n v="0.2016"/>
    <x v="6"/>
    <x v="1"/>
  </r>
  <r>
    <n v="3021"/>
    <s v="CA-2015-123568"/>
    <d v="2015-11-08T00:00:00"/>
    <s v="11/14/2015"/>
    <s v="Standard Class"/>
    <s v="SC-20095"/>
    <s v="Sanjit Chand"/>
    <x v="0"/>
    <s v="United States"/>
    <s v="West Jordan"/>
    <s v="Utah"/>
    <n v="84084"/>
    <x v="1"/>
    <s v="OFF-PA-10001125"/>
    <x v="1"/>
    <x v="10"/>
    <s v="Xerox 1988"/>
    <n v="92.94"/>
    <n v="3"/>
    <x v="0"/>
    <n v="41.823"/>
    <x v="6"/>
    <x v="1"/>
  </r>
  <r>
    <n v="3022"/>
    <s v="CA-2015-123568"/>
    <d v="2015-11-08T00:00:00"/>
    <s v="11/14/2015"/>
    <s v="Standard Class"/>
    <s v="SC-20095"/>
    <s v="Sanjit Chand"/>
    <x v="0"/>
    <s v="United States"/>
    <s v="West Jordan"/>
    <s v="Utah"/>
    <n v="84084"/>
    <x v="1"/>
    <s v="FUR-FU-10004090"/>
    <x v="0"/>
    <x v="5"/>
    <s v="Executive Impressions 14&quot; Contract Wall Clock"/>
    <n v="66.69"/>
    <n v="3"/>
    <x v="0"/>
    <n v="22.0077"/>
    <x v="6"/>
    <x v="1"/>
  </r>
  <r>
    <n v="3023"/>
    <s v="CA-2015-123568"/>
    <d v="2015-11-08T00:00:00"/>
    <s v="11/14/2015"/>
    <s v="Standard Class"/>
    <s v="SC-20095"/>
    <s v="Sanjit Chand"/>
    <x v="0"/>
    <s v="United States"/>
    <s v="West Jordan"/>
    <s v="Utah"/>
    <n v="84084"/>
    <x v="1"/>
    <s v="OFF-BI-10001510"/>
    <x v="1"/>
    <x v="8"/>
    <s v="Deluxe Heavy-Duty Vinyl Round Ring Binder"/>
    <n v="91.68"/>
    <n v="5"/>
    <x v="2"/>
    <n v="28.65"/>
    <x v="6"/>
    <x v="1"/>
  </r>
  <r>
    <n v="3024"/>
    <s v="CA-2017-124674"/>
    <d v="2017-11-17T00:00:00"/>
    <s v="11/23/2017"/>
    <s v="Standard Class"/>
    <s v="JB-16000"/>
    <s v="Joy Bell-"/>
    <x v="0"/>
    <s v="United States"/>
    <s v="Brownsville"/>
    <s v="Texas"/>
    <n v="78521"/>
    <x v="2"/>
    <s v="FUR-BO-10002202"/>
    <x v="0"/>
    <x v="0"/>
    <s v="Atlantic Metals Mobile 2-Shelf Bookcases, Custom Colors"/>
    <n v="327.7328"/>
    <n v="2"/>
    <x v="8"/>
    <n v="-14.4588"/>
    <x v="23"/>
    <x v="3"/>
  </r>
  <r>
    <n v="3025"/>
    <s v="CA-2015-164441"/>
    <d v="2015-11-08T00:00:00"/>
    <s v="11/13/2015"/>
    <s v="Standard Class"/>
    <s v="AC-10450"/>
    <s v="Amy Cox"/>
    <x v="0"/>
    <s v="United States"/>
    <s v="New York City"/>
    <s v="New York"/>
    <n v="10011"/>
    <x v="3"/>
    <s v="OFF-BI-10001922"/>
    <x v="1"/>
    <x v="8"/>
    <s v="Storex Dura Pro Binders"/>
    <n v="52.271999999999998"/>
    <n v="11"/>
    <x v="2"/>
    <n v="17.6418"/>
    <x v="6"/>
    <x v="1"/>
  </r>
  <r>
    <n v="3026"/>
    <s v="CA-2015-164441"/>
    <d v="2015-11-08T00:00:00"/>
    <s v="11/13/2015"/>
    <s v="Standard Class"/>
    <s v="AC-10450"/>
    <s v="Amy Cox"/>
    <x v="0"/>
    <s v="United States"/>
    <s v="New York City"/>
    <s v="New York"/>
    <n v="10011"/>
    <x v="3"/>
    <s v="OFF-PA-10001667"/>
    <x v="1"/>
    <x v="10"/>
    <s v="Great White Multi-Use Recycled Paper (20Lb. and 84 Bright)"/>
    <n v="17.940000000000001"/>
    <n v="3"/>
    <x v="0"/>
    <n v="8.0730000000000004"/>
    <x v="6"/>
    <x v="1"/>
  </r>
  <r>
    <n v="3027"/>
    <s v="CA-2017-169054"/>
    <d v="2017-04-22T00:00:00"/>
    <s v="4/26/2017"/>
    <s v="Standard Class"/>
    <s v="MO-17800"/>
    <s v="Meg O'Connel"/>
    <x v="2"/>
    <s v="United States"/>
    <s v="Philadelphia"/>
    <s v="Pennsylvania"/>
    <n v="19140"/>
    <x v="3"/>
    <s v="FUR-FU-10001488"/>
    <x v="0"/>
    <x v="5"/>
    <s v="Tenex 46&quot; x 60&quot; Computer Anti-Static Chairmat, Rectangular Shaped"/>
    <n v="254.352"/>
    <n v="3"/>
    <x v="2"/>
    <n v="0"/>
    <x v="4"/>
    <x v="3"/>
  </r>
  <r>
    <n v="3028"/>
    <s v="CA-2014-106719"/>
    <d v="2014-08-24T00:00:00"/>
    <s v="8/24/2014"/>
    <s v="Same Day"/>
    <s v="RB-19645"/>
    <s v="Robert Barroso"/>
    <x v="1"/>
    <s v="United States"/>
    <s v="Billings"/>
    <s v="Montana"/>
    <n v="59102"/>
    <x v="1"/>
    <s v="OFF-BI-10002799"/>
    <x v="1"/>
    <x v="8"/>
    <s v="SlimView Poly Binder, 3/8&quot;"/>
    <n v="8.2880000000000003"/>
    <n v="2"/>
    <x v="2"/>
    <n v="2.6936"/>
    <x v="9"/>
    <x v="2"/>
  </r>
  <r>
    <n v="3029"/>
    <s v="CA-2017-116855"/>
    <d v="2017-12-17T00:00:00"/>
    <s v="12/21/2017"/>
    <s v="Standard Class"/>
    <s v="AI-10855"/>
    <s v="Arianne Irving"/>
    <x v="0"/>
    <s v="United States"/>
    <s v="Chesapeake"/>
    <s v="Virginia"/>
    <n v="23320"/>
    <x v="0"/>
    <s v="FUR-CH-10003846"/>
    <x v="0"/>
    <x v="1"/>
    <s v="Hon Valutask Swivel Chairs"/>
    <n v="504.9"/>
    <n v="5"/>
    <x v="0"/>
    <n v="80.784000000000006"/>
    <x v="22"/>
    <x v="3"/>
  </r>
  <r>
    <n v="3030"/>
    <s v="US-2016-164189"/>
    <d v="2016-03-24T00:00:00"/>
    <s v="3/28/2016"/>
    <s v="Standard Class"/>
    <s v="DR-12880"/>
    <s v="Dan Reichenbach"/>
    <x v="1"/>
    <s v="United States"/>
    <s v="Gresham"/>
    <s v="Oregon"/>
    <n v="97030"/>
    <x v="1"/>
    <s v="TEC-PH-10003691"/>
    <x v="2"/>
    <x v="7"/>
    <s v="BlackBerry Q10"/>
    <n v="403.16800000000001"/>
    <n v="4"/>
    <x v="2"/>
    <n v="25.198"/>
    <x v="17"/>
    <x v="0"/>
  </r>
  <r>
    <n v="3031"/>
    <s v="CA-2015-168480"/>
    <d v="2015-09-21T00:00:00"/>
    <s v="9/27/2015"/>
    <s v="Standard Class"/>
    <s v="DM-12955"/>
    <s v="Dario Medina"/>
    <x v="1"/>
    <s v="United States"/>
    <s v="Lincoln Park"/>
    <s v="Michigan"/>
    <n v="48146"/>
    <x v="2"/>
    <s v="FUR-BO-10000468"/>
    <x v="0"/>
    <x v="0"/>
    <s v="O'Sullivan 2-Shelf Heavy-Duty Bookcases"/>
    <n v="194.32"/>
    <n v="4"/>
    <x v="0"/>
    <n v="31.091200000000001"/>
    <x v="11"/>
    <x v="1"/>
  </r>
  <r>
    <n v="3032"/>
    <s v="CA-2015-168480"/>
    <d v="2015-09-21T00:00:00"/>
    <s v="9/27/2015"/>
    <s v="Standard Class"/>
    <s v="DM-12955"/>
    <s v="Dario Medina"/>
    <x v="1"/>
    <s v="United States"/>
    <s v="Lincoln Park"/>
    <s v="Michigan"/>
    <n v="48146"/>
    <x v="2"/>
    <s v="OFF-AR-10001044"/>
    <x v="1"/>
    <x v="6"/>
    <s v="BOSTON Ranger #55 Pencil Sharpener, Black"/>
    <n v="25.99"/>
    <n v="1"/>
    <x v="0"/>
    <n v="7.5370999999999997"/>
    <x v="11"/>
    <x v="1"/>
  </r>
  <r>
    <n v="3033"/>
    <s v="US-2016-114293"/>
    <d v="2016-11-21T00:00:00"/>
    <s v="11/26/2016"/>
    <s v="Standard Class"/>
    <s v="JH-16180"/>
    <s v="Justin Hirsh"/>
    <x v="0"/>
    <s v="United States"/>
    <s v="Gresham"/>
    <s v="Oregon"/>
    <n v="97030"/>
    <x v="1"/>
    <s v="FUR-CH-10003833"/>
    <x v="0"/>
    <x v="1"/>
    <s v="Novimex Fabric Task Chair"/>
    <n v="195.136"/>
    <n v="4"/>
    <x v="2"/>
    <n v="-12.196"/>
    <x v="0"/>
    <x v="0"/>
  </r>
  <r>
    <n v="3034"/>
    <s v="CA-2017-134173"/>
    <d v="2017-09-16T00:00:00"/>
    <s v="9/21/2017"/>
    <s v="Standard Class"/>
    <s v="AB-10060"/>
    <s v="Adam Bellavance"/>
    <x v="2"/>
    <s v="United States"/>
    <s v="Philadelphia"/>
    <s v="Pennsylvania"/>
    <n v="19143"/>
    <x v="3"/>
    <s v="OFF-PA-10004355"/>
    <x v="1"/>
    <x v="10"/>
    <s v="Xerox 231"/>
    <n v="20.736000000000001"/>
    <n v="4"/>
    <x v="2"/>
    <n v="7.2576000000000001"/>
    <x v="15"/>
    <x v="3"/>
  </r>
  <r>
    <n v="3035"/>
    <s v="US-2015-123960"/>
    <d v="2015-06-11T00:00:00"/>
    <s v="6/16/2015"/>
    <s v="Standard Class"/>
    <s v="BD-11605"/>
    <s v="Brian Dahlen"/>
    <x v="0"/>
    <s v="United States"/>
    <s v="Monroe"/>
    <s v="Louisiana"/>
    <n v="71203"/>
    <x v="0"/>
    <s v="TEC-AC-10003038"/>
    <x v="2"/>
    <x v="11"/>
    <s v="Kingston Digital DataTraveler 16GB USB 2.0"/>
    <n v="53.7"/>
    <n v="6"/>
    <x v="0"/>
    <n v="10.202999999999999"/>
    <x v="40"/>
    <x v="1"/>
  </r>
  <r>
    <n v="3036"/>
    <s v="US-2015-123960"/>
    <d v="2015-06-11T00:00:00"/>
    <s v="6/16/2015"/>
    <s v="Standard Class"/>
    <s v="BD-11605"/>
    <s v="Brian Dahlen"/>
    <x v="0"/>
    <s v="United States"/>
    <s v="Monroe"/>
    <s v="Louisiana"/>
    <n v="71203"/>
    <x v="0"/>
    <s v="OFF-BI-10002799"/>
    <x v="1"/>
    <x v="8"/>
    <s v="SlimView Poly Binder, 3/8&quot;"/>
    <n v="36.26"/>
    <n v="7"/>
    <x v="0"/>
    <n v="16.679600000000001"/>
    <x v="40"/>
    <x v="1"/>
  </r>
  <r>
    <n v="3037"/>
    <s v="US-2015-123960"/>
    <d v="2015-06-11T00:00:00"/>
    <s v="6/16/2015"/>
    <s v="Standard Class"/>
    <s v="BD-11605"/>
    <s v="Brian Dahlen"/>
    <x v="0"/>
    <s v="United States"/>
    <s v="Monroe"/>
    <s v="Louisiana"/>
    <n v="71203"/>
    <x v="0"/>
    <s v="OFF-AR-10003582"/>
    <x v="1"/>
    <x v="6"/>
    <s v="Boston Electric Pencil Sharpener, Model 1818, Charcoal Black"/>
    <n v="56.3"/>
    <n v="2"/>
    <x v="0"/>
    <n v="15.763999999999999"/>
    <x v="40"/>
    <x v="1"/>
  </r>
  <r>
    <n v="3038"/>
    <s v="US-2015-123960"/>
    <d v="2015-06-11T00:00:00"/>
    <s v="6/16/2015"/>
    <s v="Standard Class"/>
    <s v="BD-11605"/>
    <s v="Brian Dahlen"/>
    <x v="0"/>
    <s v="United States"/>
    <s v="Monroe"/>
    <s v="Louisiana"/>
    <n v="71203"/>
    <x v="0"/>
    <s v="OFF-PA-10004451"/>
    <x v="1"/>
    <x v="10"/>
    <s v="Xerox 222"/>
    <n v="32.4"/>
    <n v="5"/>
    <x v="0"/>
    <n v="15.552"/>
    <x v="40"/>
    <x v="1"/>
  </r>
  <r>
    <n v="3039"/>
    <s v="US-2015-123960"/>
    <d v="2015-06-11T00:00:00"/>
    <s v="6/16/2015"/>
    <s v="Standard Class"/>
    <s v="BD-11605"/>
    <s v="Brian Dahlen"/>
    <x v="0"/>
    <s v="United States"/>
    <s v="Monroe"/>
    <s v="Louisiana"/>
    <n v="71203"/>
    <x v="0"/>
    <s v="FUR-FU-10004666"/>
    <x v="0"/>
    <x v="5"/>
    <s v="DAX Clear Channel Poster Frame"/>
    <n v="29.16"/>
    <n v="2"/>
    <x v="0"/>
    <n v="10.789199999999999"/>
    <x v="40"/>
    <x v="1"/>
  </r>
  <r>
    <n v="3040"/>
    <s v="CA-2017-101749"/>
    <d v="2017-10-03T00:00:00"/>
    <d v="2017-08-10T00:00:00"/>
    <s v="Standard Class"/>
    <s v="AS-10045"/>
    <s v="Aaron Smayling"/>
    <x v="1"/>
    <s v="United States"/>
    <s v="Pasadena"/>
    <s v="California"/>
    <n v="91104"/>
    <x v="1"/>
    <s v="FUR-TA-10001520"/>
    <x v="0"/>
    <x v="3"/>
    <s v="Lesro Sheffield Collection Coffee Table, End Table, Center Table, Corner Table"/>
    <n v="171.28800000000001"/>
    <n v="3"/>
    <x v="2"/>
    <n v="-6.4233000000000002"/>
    <x v="13"/>
    <x v="3"/>
  </r>
  <r>
    <n v="3041"/>
    <s v="US-2016-147991"/>
    <d v="2016-05-05T00:00:00"/>
    <d v="2016-09-05T00:00:00"/>
    <s v="Standard Class"/>
    <s v="ZD-21925"/>
    <s v="Zuschuss Donatelli"/>
    <x v="0"/>
    <s v="United States"/>
    <s v="Chattanooga"/>
    <s v="Tennessee"/>
    <n v="37421"/>
    <x v="0"/>
    <s v="FUR-FU-10004270"/>
    <x v="0"/>
    <x v="5"/>
    <s v="Eldon Image Series Desk Accessories, Burgundy"/>
    <n v="16.72"/>
    <n v="5"/>
    <x v="2"/>
    <n v="3.3439999999999999"/>
    <x v="35"/>
    <x v="0"/>
  </r>
  <r>
    <n v="3042"/>
    <s v="CA-2017-149559"/>
    <d v="2017-09-11T00:00:00"/>
    <d v="2017-12-09T00:00:00"/>
    <s v="Same Day"/>
    <s v="KF-16285"/>
    <s v="Karen Ferguson"/>
    <x v="2"/>
    <s v="United States"/>
    <s v="Long Beach"/>
    <s v="California"/>
    <n v="90805"/>
    <x v="1"/>
    <s v="OFF-PA-10003172"/>
    <x v="1"/>
    <x v="10"/>
    <s v="Xerox 1996"/>
    <n v="12.96"/>
    <n v="2"/>
    <x v="0"/>
    <n v="6.2207999999999997"/>
    <x v="15"/>
    <x v="3"/>
  </r>
  <r>
    <n v="3043"/>
    <s v="CA-2017-149559"/>
    <d v="2017-09-11T00:00:00"/>
    <d v="2017-12-09T00:00:00"/>
    <s v="Same Day"/>
    <s v="KF-16285"/>
    <s v="Karen Ferguson"/>
    <x v="2"/>
    <s v="United States"/>
    <s v="Long Beach"/>
    <s v="California"/>
    <n v="90805"/>
    <x v="1"/>
    <s v="OFF-EN-10002312"/>
    <x v="1"/>
    <x v="12"/>
    <s v="#10 Self-Seal White Envelopes"/>
    <n v="22.18"/>
    <n v="2"/>
    <x v="0"/>
    <n v="10.8682"/>
    <x v="15"/>
    <x v="3"/>
  </r>
  <r>
    <n v="3044"/>
    <s v="CA-2017-149559"/>
    <d v="2017-09-11T00:00:00"/>
    <d v="2017-12-09T00:00:00"/>
    <s v="Same Day"/>
    <s v="KF-16285"/>
    <s v="Karen Ferguson"/>
    <x v="2"/>
    <s v="United States"/>
    <s v="Long Beach"/>
    <s v="California"/>
    <n v="90805"/>
    <x v="1"/>
    <s v="FUR-CH-10002320"/>
    <x v="0"/>
    <x v="1"/>
    <s v="Hon Pagoda Stacking Chairs"/>
    <n v="2054.2719999999999"/>
    <n v="8"/>
    <x v="2"/>
    <n v="256.78399999999999"/>
    <x v="15"/>
    <x v="3"/>
  </r>
  <r>
    <n v="3045"/>
    <s v="CA-2015-135174"/>
    <d v="2015-04-30T00:00:00"/>
    <d v="2015-02-05T00:00:00"/>
    <s v="Second Class"/>
    <s v="BP-11230"/>
    <s v="Benjamin Patterson"/>
    <x v="0"/>
    <s v="United States"/>
    <s v="Troy"/>
    <s v="Ohio"/>
    <n v="45373"/>
    <x v="3"/>
    <s v="TEC-PH-10001530"/>
    <x v="2"/>
    <x v="7"/>
    <s v="Cisco Unified IP Phone 7945G VoIP phone"/>
    <n v="1022.97"/>
    <n v="5"/>
    <x v="10"/>
    <n v="-255.74250000000001"/>
    <x v="19"/>
    <x v="1"/>
  </r>
  <r>
    <n v="3046"/>
    <s v="CA-2017-125290"/>
    <d v="2017-11-06T00:00:00"/>
    <d v="2017-10-11T00:00:00"/>
    <s v="Second Class"/>
    <s v="CC-12430"/>
    <s v="Chuck Clark"/>
    <x v="2"/>
    <s v="United States"/>
    <s v="Minneapolis"/>
    <s v="Minnesota"/>
    <n v="55407"/>
    <x v="2"/>
    <s v="OFF-AR-10001216"/>
    <x v="1"/>
    <x v="6"/>
    <s v="Newell 339"/>
    <n v="13.9"/>
    <n v="5"/>
    <x v="0"/>
    <n v="3.6139999999999999"/>
    <x v="23"/>
    <x v="3"/>
  </r>
  <r>
    <n v="3047"/>
    <s v="CA-2017-125290"/>
    <d v="2017-11-06T00:00:00"/>
    <d v="2017-10-11T00:00:00"/>
    <s v="Second Class"/>
    <s v="CC-12430"/>
    <s v="Chuck Clark"/>
    <x v="2"/>
    <s v="United States"/>
    <s v="Minneapolis"/>
    <s v="Minnesota"/>
    <n v="55407"/>
    <x v="2"/>
    <s v="OFF-PA-10003127"/>
    <x v="1"/>
    <x v="10"/>
    <s v="Easy-staple paper"/>
    <n v="26.38"/>
    <n v="1"/>
    <x v="0"/>
    <n v="12.1348"/>
    <x v="23"/>
    <x v="3"/>
  </r>
  <r>
    <n v="3048"/>
    <s v="CA-2014-137351"/>
    <d v="2014-09-30T00:00:00"/>
    <d v="2014-04-10T00:00:00"/>
    <s v="Standard Class"/>
    <s v="DB-13615"/>
    <s v="Doug Bickford"/>
    <x v="0"/>
    <s v="United States"/>
    <s v="Seattle"/>
    <s v="Washington"/>
    <n v="98105"/>
    <x v="1"/>
    <s v="OFF-BI-10003910"/>
    <x v="1"/>
    <x v="8"/>
    <s v="DXL Angle-View Binders with Locking Rings by Samsill"/>
    <n v="43.176000000000002"/>
    <n v="7"/>
    <x v="2"/>
    <n v="13.4925"/>
    <x v="30"/>
    <x v="2"/>
  </r>
  <r>
    <n v="3049"/>
    <s v="CA-2017-121419"/>
    <d v="2017-04-02T00:00:00"/>
    <d v="2017-04-04T00:00:00"/>
    <s v="First Class"/>
    <s v="TC-21475"/>
    <s v="Tony Chapman"/>
    <x v="2"/>
    <s v="United States"/>
    <s v="Columbus"/>
    <s v="Georgia"/>
    <n v="31907"/>
    <x v="0"/>
    <s v="FUR-TA-10004534"/>
    <x v="0"/>
    <x v="3"/>
    <s v="Bevis 44 x 96 Conference Tables"/>
    <n v="411.8"/>
    <n v="2"/>
    <x v="0"/>
    <n v="70.006"/>
    <x v="4"/>
    <x v="3"/>
  </r>
  <r>
    <n v="3050"/>
    <s v="CA-2017-121419"/>
    <d v="2017-04-02T00:00:00"/>
    <d v="2017-04-04T00:00:00"/>
    <s v="First Class"/>
    <s v="TC-21475"/>
    <s v="Tony Chapman"/>
    <x v="2"/>
    <s v="United States"/>
    <s v="Columbus"/>
    <s v="Georgia"/>
    <n v="31907"/>
    <x v="0"/>
    <s v="TEC-AC-10000892"/>
    <x v="2"/>
    <x v="11"/>
    <s v="NETGEAR N750 Dual Band Wi-Fi Gigabit Router"/>
    <n v="360"/>
    <n v="4"/>
    <x v="0"/>
    <n v="129.6"/>
    <x v="4"/>
    <x v="3"/>
  </r>
  <r>
    <n v="3051"/>
    <s v="US-2017-148054"/>
    <d v="2017-10-06T00:00:00"/>
    <d v="2017-11-10T00:00:00"/>
    <s v="Standard Class"/>
    <s v="NZ-18565"/>
    <s v="Nick Zandusky"/>
    <x v="2"/>
    <s v="United States"/>
    <s v="Meridian"/>
    <s v="Idaho"/>
    <n v="83642"/>
    <x v="1"/>
    <s v="FUR-FU-10003247"/>
    <x v="0"/>
    <x v="5"/>
    <s v="36X48 HARDFLOOR CHAIRMAT"/>
    <n v="41.96"/>
    <n v="2"/>
    <x v="0"/>
    <n v="2.9371999999999998"/>
    <x v="13"/>
    <x v="3"/>
  </r>
  <r>
    <n v="3052"/>
    <s v="US-2017-148054"/>
    <d v="2017-10-06T00:00:00"/>
    <d v="2017-11-10T00:00:00"/>
    <s v="Standard Class"/>
    <s v="NZ-18565"/>
    <s v="Nick Zandusky"/>
    <x v="2"/>
    <s v="United States"/>
    <s v="Meridian"/>
    <s v="Idaho"/>
    <n v="83642"/>
    <x v="1"/>
    <s v="OFF-AP-10004336"/>
    <x v="1"/>
    <x v="9"/>
    <s v="Conquest 14 Commercial Heavy-Duty Upright Vacuum, Collection System, Accessory Kit"/>
    <n v="227.84"/>
    <n v="4"/>
    <x v="0"/>
    <n v="66.073599999999999"/>
    <x v="13"/>
    <x v="3"/>
  </r>
  <r>
    <n v="3053"/>
    <s v="US-2017-148054"/>
    <d v="2017-10-06T00:00:00"/>
    <d v="2017-11-10T00:00:00"/>
    <s v="Standard Class"/>
    <s v="NZ-18565"/>
    <s v="Nick Zandusky"/>
    <x v="2"/>
    <s v="United States"/>
    <s v="Meridian"/>
    <s v="Idaho"/>
    <n v="83642"/>
    <x v="1"/>
    <s v="OFF-PA-10001295"/>
    <x v="1"/>
    <x v="10"/>
    <s v="Computer Printout Paper with Letter-Trim Perforations"/>
    <n v="37.94"/>
    <n v="2"/>
    <x v="0"/>
    <n v="18.211200000000002"/>
    <x v="13"/>
    <x v="3"/>
  </r>
  <r>
    <n v="3054"/>
    <s v="CA-2016-128517"/>
    <d v="2016-04-09T00:00:00"/>
    <s v="4/14/2016"/>
    <s v="Second Class"/>
    <s v="SW-20350"/>
    <s v="Sean Wendt"/>
    <x v="2"/>
    <s v="United States"/>
    <s v="Detroit"/>
    <s v="Michigan"/>
    <n v="48227"/>
    <x v="2"/>
    <s v="TEC-PH-10002555"/>
    <x v="2"/>
    <x v="7"/>
    <s v="Nortel Meridian M5316 Digital phone"/>
    <n v="517.9"/>
    <n v="2"/>
    <x v="0"/>
    <n v="134.654"/>
    <x v="25"/>
    <x v="0"/>
  </r>
  <r>
    <n v="3055"/>
    <s v="CA-2016-128517"/>
    <d v="2016-04-09T00:00:00"/>
    <s v="4/14/2016"/>
    <s v="Second Class"/>
    <s v="SW-20350"/>
    <s v="Sean Wendt"/>
    <x v="2"/>
    <s v="United States"/>
    <s v="Detroit"/>
    <s v="Michigan"/>
    <n v="48227"/>
    <x v="2"/>
    <s v="OFF-BI-10000831"/>
    <x v="1"/>
    <x v="8"/>
    <s v="Storex Flexible Poly Binders with Double Pockets"/>
    <n v="5.28"/>
    <n v="2"/>
    <x v="0"/>
    <n v="2.4287999999999998"/>
    <x v="25"/>
    <x v="0"/>
  </r>
  <r>
    <n v="3056"/>
    <s v="US-2015-100377"/>
    <d v="2015-08-28T00:00:00"/>
    <d v="2015-01-09T00:00:00"/>
    <s v="Standard Class"/>
    <s v="TS-21370"/>
    <s v="Todd Sumrall"/>
    <x v="1"/>
    <s v="United States"/>
    <s v="Chicago"/>
    <s v="Illinois"/>
    <n v="60623"/>
    <x v="2"/>
    <s v="TEC-CO-10001046"/>
    <x v="2"/>
    <x v="16"/>
    <s v="Canon Imageclass D680 Copier / Fax"/>
    <n v="2799.96"/>
    <n v="5"/>
    <x v="2"/>
    <n v="874.98749999999995"/>
    <x v="37"/>
    <x v="1"/>
  </r>
  <r>
    <n v="3057"/>
    <s v="CA-2017-131492"/>
    <d v="2017-10-19T00:00:00"/>
    <s v="10/24/2017"/>
    <s v="Second Class"/>
    <s v="HH-15010"/>
    <s v="Hilary Holden"/>
    <x v="1"/>
    <s v="United States"/>
    <s v="San Francisco"/>
    <s v="California"/>
    <n v="94110"/>
    <x v="1"/>
    <s v="OFF-EN-10002973"/>
    <x v="1"/>
    <x v="12"/>
    <s v="Ampad #10 Peel &amp; Seel Holiday Envelopes"/>
    <n v="8.9600000000000009"/>
    <n v="2"/>
    <x v="0"/>
    <n v="4.3007999999999997"/>
    <x v="13"/>
    <x v="3"/>
  </r>
  <r>
    <n v="3058"/>
    <s v="CA-2017-131492"/>
    <d v="2017-10-19T00:00:00"/>
    <s v="10/24/2017"/>
    <s v="Second Class"/>
    <s v="HH-15010"/>
    <s v="Hilary Holden"/>
    <x v="1"/>
    <s v="United States"/>
    <s v="San Francisco"/>
    <s v="California"/>
    <n v="94110"/>
    <x v="1"/>
    <s v="OFF-LA-10001641"/>
    <x v="1"/>
    <x v="2"/>
    <s v="Avery 518"/>
    <n v="31.5"/>
    <n v="10"/>
    <x v="0"/>
    <n v="15.12"/>
    <x v="13"/>
    <x v="3"/>
  </r>
  <r>
    <n v="3059"/>
    <s v="CA-2017-131492"/>
    <d v="2017-10-19T00:00:00"/>
    <s v="10/24/2017"/>
    <s v="Second Class"/>
    <s v="HH-15010"/>
    <s v="Hilary Holden"/>
    <x v="1"/>
    <s v="United States"/>
    <s v="San Francisco"/>
    <s v="California"/>
    <n v="94110"/>
    <x v="1"/>
    <s v="FUR-FU-10003878"/>
    <x v="0"/>
    <x v="5"/>
    <s v="Linden 10&quot; Round Wall Clock, Black"/>
    <n v="30.56"/>
    <n v="2"/>
    <x v="0"/>
    <n v="10.3904"/>
    <x v="13"/>
    <x v="3"/>
  </r>
  <r>
    <n v="3060"/>
    <s v="CA-2017-131492"/>
    <d v="2017-10-19T00:00:00"/>
    <s v="10/24/2017"/>
    <s v="Second Class"/>
    <s v="HH-15010"/>
    <s v="Hilary Holden"/>
    <x v="1"/>
    <s v="United States"/>
    <s v="San Francisco"/>
    <s v="California"/>
    <n v="94110"/>
    <x v="1"/>
    <s v="FUR-TA-10003837"/>
    <x v="0"/>
    <x v="3"/>
    <s v="Anderson Hickey Conga Table Tops &amp; Accessories"/>
    <n v="24.367999999999999"/>
    <n v="2"/>
    <x v="2"/>
    <n v="-3.3506"/>
    <x v="13"/>
    <x v="3"/>
  </r>
  <r>
    <n v="3061"/>
    <s v="CA-2016-144554"/>
    <d v="2016-11-07T00:00:00"/>
    <d v="2016-12-11T00:00:00"/>
    <s v="Standard Class"/>
    <s v="DM-13345"/>
    <s v="Denise Monton"/>
    <x v="1"/>
    <s v="United States"/>
    <s v="Newark"/>
    <s v="Ohio"/>
    <n v="43055"/>
    <x v="3"/>
    <s v="TEC-AC-10002800"/>
    <x v="2"/>
    <x v="11"/>
    <s v="Plantronics Audio 478 Stereo USB Headset"/>
    <n v="119.976"/>
    <n v="3"/>
    <x v="2"/>
    <n v="22.4955"/>
    <x v="0"/>
    <x v="0"/>
  </r>
  <r>
    <n v="3062"/>
    <s v="CA-2017-127621"/>
    <d v="2017-03-03T00:00:00"/>
    <d v="2017-07-03T00:00:00"/>
    <s v="Standard Class"/>
    <s v="RE-19450"/>
    <s v="Richard Eichhorn"/>
    <x v="0"/>
    <s v="United States"/>
    <s v="Dallas"/>
    <s v="Texas"/>
    <n v="75081"/>
    <x v="2"/>
    <s v="OFF-PA-10001307"/>
    <x v="1"/>
    <x v="10"/>
    <s v="Important Message Pads, 50 4-1/4 x 5-1/2 Forms per Pad"/>
    <n v="26.88"/>
    <n v="8"/>
    <x v="2"/>
    <n v="9.7439999999999998"/>
    <x v="42"/>
    <x v="3"/>
  </r>
  <r>
    <n v="3063"/>
    <s v="CA-2015-145184"/>
    <d v="2015-11-27T00:00:00"/>
    <s v="11/29/2015"/>
    <s v="First Class"/>
    <s v="JD-16150"/>
    <s v="Justin Deggeller"/>
    <x v="1"/>
    <s v="United States"/>
    <s v="Newark"/>
    <s v="Delaware"/>
    <n v="19711"/>
    <x v="3"/>
    <s v="TEC-PH-10002350"/>
    <x v="2"/>
    <x v="7"/>
    <s v="Apple EarPods with Remote and Mic"/>
    <n v="83.97"/>
    <n v="3"/>
    <x v="0"/>
    <n v="23.511600000000001"/>
    <x v="6"/>
    <x v="1"/>
  </r>
  <r>
    <n v="3064"/>
    <s v="CA-2015-145184"/>
    <d v="2015-11-27T00:00:00"/>
    <s v="11/29/2015"/>
    <s v="First Class"/>
    <s v="JD-16150"/>
    <s v="Justin Deggeller"/>
    <x v="1"/>
    <s v="United States"/>
    <s v="Newark"/>
    <s v="Delaware"/>
    <n v="19711"/>
    <x v="3"/>
    <s v="TEC-AC-10000397"/>
    <x v="2"/>
    <x v="11"/>
    <s v="Perixx PERIBOARD-512B, Ergonomic Split Keyboard"/>
    <n v="104.97"/>
    <n v="3"/>
    <x v="0"/>
    <n v="7.3479000000000001"/>
    <x v="6"/>
    <x v="1"/>
  </r>
  <r>
    <n v="3065"/>
    <s v="CA-2017-106859"/>
    <d v="2017-03-13T00:00:00"/>
    <s v="3/18/2017"/>
    <s v="Second Class"/>
    <s v="BF-11215"/>
    <s v="Benjamin Farhat"/>
    <x v="2"/>
    <s v="United States"/>
    <s v="Albuquerque"/>
    <s v="New Mexico"/>
    <n v="87105"/>
    <x v="1"/>
    <s v="OFF-ST-10000615"/>
    <x v="1"/>
    <x v="4"/>
    <s v="SimpliFile Personal File, Black Granite, 15w x 6-15/16d x 11-1/4h"/>
    <n v="90.8"/>
    <n v="8"/>
    <x v="0"/>
    <n v="25.423999999999999"/>
    <x v="42"/>
    <x v="3"/>
  </r>
  <r>
    <n v="3066"/>
    <s v="CA-2017-106859"/>
    <d v="2017-03-13T00:00:00"/>
    <s v="3/18/2017"/>
    <s v="Second Class"/>
    <s v="BF-11215"/>
    <s v="Benjamin Farhat"/>
    <x v="2"/>
    <s v="United States"/>
    <s v="Albuquerque"/>
    <s v="New Mexico"/>
    <n v="87105"/>
    <x v="1"/>
    <s v="TEC-PH-10004531"/>
    <x v="2"/>
    <x v="7"/>
    <s v="OtterBox Commuter Series Case - iPhone 5 &amp; 5s"/>
    <n v="140.73599999999999"/>
    <n v="8"/>
    <x v="2"/>
    <n v="49.257599999999996"/>
    <x v="42"/>
    <x v="3"/>
  </r>
  <r>
    <n v="3067"/>
    <s v="CA-2017-106859"/>
    <d v="2017-03-13T00:00:00"/>
    <s v="3/18/2017"/>
    <s v="Second Class"/>
    <s v="BF-11215"/>
    <s v="Benjamin Farhat"/>
    <x v="2"/>
    <s v="United States"/>
    <s v="Albuquerque"/>
    <s v="New Mexico"/>
    <n v="87105"/>
    <x v="1"/>
    <s v="TEC-AC-10004001"/>
    <x v="2"/>
    <x v="11"/>
    <s v="Logitech Wireless Headset H600 Over-The-Head Design"/>
    <n v="214.95"/>
    <n v="5"/>
    <x v="0"/>
    <n v="88.129499999999993"/>
    <x v="42"/>
    <x v="3"/>
  </r>
  <r>
    <n v="3068"/>
    <s v="CA-2017-106859"/>
    <d v="2017-03-13T00:00:00"/>
    <s v="3/18/2017"/>
    <s v="Second Class"/>
    <s v="BF-11215"/>
    <s v="Benjamin Farhat"/>
    <x v="2"/>
    <s v="United States"/>
    <s v="Albuquerque"/>
    <s v="New Mexico"/>
    <n v="87105"/>
    <x v="1"/>
    <s v="OFF-PA-10001534"/>
    <x v="1"/>
    <x v="10"/>
    <s v="Xerox 230"/>
    <n v="45.36"/>
    <n v="7"/>
    <x v="0"/>
    <n v="21.7728"/>
    <x v="42"/>
    <x v="3"/>
  </r>
  <r>
    <n v="3069"/>
    <s v="CA-2017-106859"/>
    <d v="2017-03-13T00:00:00"/>
    <s v="3/18/2017"/>
    <s v="Second Class"/>
    <s v="BF-11215"/>
    <s v="Benjamin Farhat"/>
    <x v="2"/>
    <s v="United States"/>
    <s v="Albuquerque"/>
    <s v="New Mexico"/>
    <n v="87105"/>
    <x v="1"/>
    <s v="OFF-PA-10001815"/>
    <x v="1"/>
    <x v="10"/>
    <s v="Xerox 1885"/>
    <n v="288.24"/>
    <n v="6"/>
    <x v="0"/>
    <n v="138.3552"/>
    <x v="42"/>
    <x v="3"/>
  </r>
  <r>
    <n v="3070"/>
    <s v="US-2017-120089"/>
    <d v="2017-11-30T00:00:00"/>
    <s v="11/30/2017"/>
    <s v="Same Day"/>
    <s v="ML-17755"/>
    <s v="Max Ludwig"/>
    <x v="2"/>
    <s v="United States"/>
    <s v="Toledo"/>
    <s v="Ohio"/>
    <n v="43615"/>
    <x v="3"/>
    <s v="OFF-AP-10003779"/>
    <x v="1"/>
    <x v="9"/>
    <s v="Kensington 7 Outlet MasterPiece Power Center with Fax/Phone Line Protection"/>
    <n v="663.93600000000004"/>
    <n v="4"/>
    <x v="2"/>
    <n v="82.992000000000004"/>
    <x v="23"/>
    <x v="3"/>
  </r>
  <r>
    <n v="3071"/>
    <s v="CA-2014-119375"/>
    <d v="2014-11-17T00:00:00"/>
    <s v="11/22/2014"/>
    <s v="Standard Class"/>
    <s v="YC-21895"/>
    <s v="Yoseph Carroll"/>
    <x v="1"/>
    <s v="United States"/>
    <s v="Newark"/>
    <s v="Delaware"/>
    <n v="19711"/>
    <x v="3"/>
    <s v="OFF-ST-10002011"/>
    <x v="1"/>
    <x v="4"/>
    <s v="Smead Adjustable Mobile File Trolley with Lockable Top"/>
    <n v="2934.33"/>
    <n v="7"/>
    <x v="0"/>
    <n v="792.26909999999998"/>
    <x v="7"/>
    <x v="2"/>
  </r>
  <r>
    <n v="3072"/>
    <s v="CA-2014-119375"/>
    <d v="2014-11-17T00:00:00"/>
    <s v="11/22/2014"/>
    <s v="Standard Class"/>
    <s v="YC-21895"/>
    <s v="Yoseph Carroll"/>
    <x v="1"/>
    <s v="United States"/>
    <s v="Newark"/>
    <s v="Delaware"/>
    <n v="19711"/>
    <x v="3"/>
    <s v="FUR-FU-10002379"/>
    <x v="0"/>
    <x v="5"/>
    <s v="Eldon Econocleat Chair Mats for Low Pile Carpets"/>
    <n v="124.41"/>
    <n v="3"/>
    <x v="0"/>
    <n v="14.9292"/>
    <x v="7"/>
    <x v="2"/>
  </r>
  <r>
    <n v="3073"/>
    <s v="CA-2014-119375"/>
    <d v="2014-11-17T00:00:00"/>
    <s v="11/22/2014"/>
    <s v="Standard Class"/>
    <s v="YC-21895"/>
    <s v="Yoseph Carroll"/>
    <x v="1"/>
    <s v="United States"/>
    <s v="Newark"/>
    <s v="Delaware"/>
    <n v="19711"/>
    <x v="3"/>
    <s v="OFF-AR-10003752"/>
    <x v="1"/>
    <x v="6"/>
    <s v="Deluxe Chalkboard Eraser Cleaner"/>
    <n v="57.75"/>
    <n v="5"/>
    <x v="0"/>
    <n v="26.565000000000001"/>
    <x v="7"/>
    <x v="2"/>
  </r>
  <r>
    <n v="3074"/>
    <s v="CA-2016-125206"/>
    <d v="2016-01-03T00:00:00"/>
    <d v="2016-05-01T00:00:00"/>
    <s v="First Class"/>
    <s v="LR-16915"/>
    <s v="Lena Radford"/>
    <x v="0"/>
    <s v="United States"/>
    <s v="Los Angeles"/>
    <s v="California"/>
    <n v="90045"/>
    <x v="1"/>
    <s v="OFF-ST-10003692"/>
    <x v="1"/>
    <x v="4"/>
    <s v="Recycled Steel Personal File for Hanging File Folders"/>
    <n v="114.46"/>
    <n v="2"/>
    <x v="0"/>
    <n v="28.614999999999998"/>
    <x v="12"/>
    <x v="0"/>
  </r>
  <r>
    <n v="3075"/>
    <s v="CA-2015-126137"/>
    <d v="2015-10-03T00:00:00"/>
    <d v="2015-08-10T00:00:00"/>
    <s v="Standard Class"/>
    <s v="BS-11755"/>
    <s v="Bruce Stewart"/>
    <x v="0"/>
    <s v="United States"/>
    <s v="Los Angeles"/>
    <s v="California"/>
    <n v="90032"/>
    <x v="1"/>
    <s v="FUR-BO-10004409"/>
    <x v="0"/>
    <x v="0"/>
    <s v="Safco Value Mate Series Steel Bookcases, Baked Enamel Finish on Steel, Gray"/>
    <n v="120.666"/>
    <n v="2"/>
    <x v="11"/>
    <n v="18.454799999999999"/>
    <x v="2"/>
    <x v="1"/>
  </r>
  <r>
    <n v="3076"/>
    <s v="CA-2014-143903"/>
    <d v="2014-07-20T00:00:00"/>
    <s v="7/24/2014"/>
    <s v="Standard Class"/>
    <s v="KM-16375"/>
    <s v="Katherine Murray"/>
    <x v="2"/>
    <s v="United States"/>
    <s v="Dallas"/>
    <s v="Texas"/>
    <n v="75217"/>
    <x v="2"/>
    <s v="OFF-ST-10003306"/>
    <x v="1"/>
    <x v="4"/>
    <s v="Letter Size Cart"/>
    <n v="342.86399999999998"/>
    <n v="3"/>
    <x v="2"/>
    <n v="38.572200000000002"/>
    <x v="39"/>
    <x v="2"/>
  </r>
  <r>
    <n v="3077"/>
    <s v="CA-2014-143903"/>
    <d v="2014-07-20T00:00:00"/>
    <s v="7/24/2014"/>
    <s v="Standard Class"/>
    <s v="KM-16375"/>
    <s v="Katherine Murray"/>
    <x v="2"/>
    <s v="United States"/>
    <s v="Dallas"/>
    <s v="Texas"/>
    <n v="75217"/>
    <x v="2"/>
    <s v="FUR-FU-10003724"/>
    <x v="0"/>
    <x v="5"/>
    <s v="Westinghouse Clip-On Gooseneck Lamps"/>
    <n v="16.739999999999998"/>
    <n v="5"/>
    <x v="7"/>
    <n v="-14.228999999999999"/>
    <x v="39"/>
    <x v="2"/>
  </r>
  <r>
    <n v="3078"/>
    <s v="CA-2014-143903"/>
    <d v="2014-07-20T00:00:00"/>
    <s v="7/24/2014"/>
    <s v="Standard Class"/>
    <s v="KM-16375"/>
    <s v="Katherine Murray"/>
    <x v="2"/>
    <s v="United States"/>
    <s v="Dallas"/>
    <s v="Texas"/>
    <n v="75217"/>
    <x v="2"/>
    <s v="FUR-CH-10002024"/>
    <x v="0"/>
    <x v="1"/>
    <s v="HON 5400 Series Task Chairs for Big and Tall"/>
    <n v="981.37199999999996"/>
    <n v="2"/>
    <x v="4"/>
    <n v="-140.196"/>
    <x v="39"/>
    <x v="2"/>
  </r>
  <r>
    <n v="3079"/>
    <s v="CA-2014-104780"/>
    <d v="2014-05-21T00:00:00"/>
    <s v="5/25/2014"/>
    <s v="Standard Class"/>
    <s v="BT-11530"/>
    <s v="Bradley Talbott"/>
    <x v="2"/>
    <s v="United States"/>
    <s v="San Diego"/>
    <s v="California"/>
    <n v="92037"/>
    <x v="1"/>
    <s v="OFF-AR-10003514"/>
    <x v="1"/>
    <x v="6"/>
    <s v="4009 Highlighters by Sanford"/>
    <n v="31.84"/>
    <n v="8"/>
    <x v="0"/>
    <n v="10.507199999999999"/>
    <x v="8"/>
    <x v="2"/>
  </r>
  <r>
    <n v="3080"/>
    <s v="CA-2017-101182"/>
    <d v="2017-09-04T00:00:00"/>
    <d v="2017-05-09T00:00:00"/>
    <s v="First Class"/>
    <s v="KB-16405"/>
    <s v="Katrina Bavinger"/>
    <x v="2"/>
    <s v="United States"/>
    <s v="Apple Valley"/>
    <s v="California"/>
    <n v="92307"/>
    <x v="1"/>
    <s v="OFF-PA-10001800"/>
    <x v="1"/>
    <x v="10"/>
    <s v="Xerox 220"/>
    <n v="12.96"/>
    <n v="2"/>
    <x v="0"/>
    <n v="6.2207999999999997"/>
    <x v="15"/>
    <x v="3"/>
  </r>
  <r>
    <n v="3081"/>
    <s v="CA-2017-101182"/>
    <d v="2017-09-04T00:00:00"/>
    <d v="2017-05-09T00:00:00"/>
    <s v="First Class"/>
    <s v="KB-16405"/>
    <s v="Katrina Bavinger"/>
    <x v="2"/>
    <s v="United States"/>
    <s v="Apple Valley"/>
    <s v="California"/>
    <n v="92307"/>
    <x v="1"/>
    <s v="TEC-PH-10003589"/>
    <x v="2"/>
    <x v="7"/>
    <s v="invisibleSHIELD by ZAGG Smudge-Free Screen Protector"/>
    <n v="43.176000000000002"/>
    <n v="3"/>
    <x v="2"/>
    <n v="15.111599999999999"/>
    <x v="15"/>
    <x v="3"/>
  </r>
  <r>
    <n v="3082"/>
    <s v="US-2017-132297"/>
    <d v="2017-05-27T00:00:00"/>
    <d v="2017-02-06T00:00:00"/>
    <s v="Standard Class"/>
    <s v="DW-13480"/>
    <s v="Dianna Wilson"/>
    <x v="2"/>
    <s v="United States"/>
    <s v="Louisville"/>
    <s v="Kentucky"/>
    <n v="40214"/>
    <x v="0"/>
    <s v="OFF-BI-10003364"/>
    <x v="1"/>
    <x v="8"/>
    <s v="Binding Machine Supplies"/>
    <n v="58.34"/>
    <n v="2"/>
    <x v="0"/>
    <n v="28.0032"/>
    <x v="24"/>
    <x v="3"/>
  </r>
  <r>
    <n v="3083"/>
    <s v="US-2017-132297"/>
    <d v="2017-05-27T00:00:00"/>
    <d v="2017-02-06T00:00:00"/>
    <s v="Standard Class"/>
    <s v="DW-13480"/>
    <s v="Dianna Wilson"/>
    <x v="2"/>
    <s v="United States"/>
    <s v="Louisville"/>
    <s v="Kentucky"/>
    <n v="40214"/>
    <x v="0"/>
    <s v="TEC-PH-10002834"/>
    <x v="2"/>
    <x v="7"/>
    <s v="Google Nexus 5"/>
    <n v="539.97"/>
    <n v="3"/>
    <x v="0"/>
    <n v="134.99250000000001"/>
    <x v="24"/>
    <x v="3"/>
  </r>
  <r>
    <n v="3084"/>
    <s v="CA-2014-100328"/>
    <d v="2014-01-28T00:00:00"/>
    <d v="2014-03-02T00:00:00"/>
    <s v="Standard Class"/>
    <s v="JC-15340"/>
    <s v="Jasper Cacioppo"/>
    <x v="0"/>
    <s v="United States"/>
    <s v="New York City"/>
    <s v="New York"/>
    <n v="10024"/>
    <x v="3"/>
    <s v="OFF-BI-10000343"/>
    <x v="1"/>
    <x v="8"/>
    <s v="Pressboard Covers with Storage Hooks, 9 1/2&quot; x 11&quot;, Light Blue"/>
    <n v="3.9279999999999999"/>
    <n v="1"/>
    <x v="2"/>
    <n v="1.3257000000000001"/>
    <x v="46"/>
    <x v="2"/>
  </r>
  <r>
    <n v="3085"/>
    <s v="CA-2017-118773"/>
    <d v="2017-02-09T00:00:00"/>
    <s v="2/14/2017"/>
    <s v="Standard Class"/>
    <s v="TP-21415"/>
    <s v="Tom Prescott"/>
    <x v="0"/>
    <s v="United States"/>
    <s v="Houston"/>
    <s v="Texas"/>
    <n v="77070"/>
    <x v="2"/>
    <s v="OFF-BI-10004584"/>
    <x v="1"/>
    <x v="8"/>
    <s v="GBC ProClick 150 Presentation Binding System"/>
    <n v="252.78399999999999"/>
    <n v="4"/>
    <x v="3"/>
    <n v="-417.09359999999998"/>
    <x v="31"/>
    <x v="3"/>
  </r>
  <r>
    <n v="3086"/>
    <s v="CA-2017-118773"/>
    <d v="2017-02-09T00:00:00"/>
    <s v="2/14/2017"/>
    <s v="Standard Class"/>
    <s v="TP-21415"/>
    <s v="Tom Prescott"/>
    <x v="0"/>
    <s v="United States"/>
    <s v="Houston"/>
    <s v="Texas"/>
    <n v="77070"/>
    <x v="2"/>
    <s v="TEC-AC-10002402"/>
    <x v="2"/>
    <x v="11"/>
    <s v="Razer Kraken PRO Over Ear PC and Music Headset"/>
    <n v="127.98399999999999"/>
    <n v="2"/>
    <x v="2"/>
    <n v="15.997999999999999"/>
    <x v="31"/>
    <x v="3"/>
  </r>
  <r>
    <n v="3087"/>
    <s v="CA-2017-118773"/>
    <d v="2017-02-09T00:00:00"/>
    <s v="2/14/2017"/>
    <s v="Standard Class"/>
    <s v="TP-21415"/>
    <s v="Tom Prescott"/>
    <x v="0"/>
    <s v="United States"/>
    <s v="Houston"/>
    <s v="Texas"/>
    <n v="77070"/>
    <x v="2"/>
    <s v="FUR-FU-10000550"/>
    <x v="0"/>
    <x v="5"/>
    <s v="Stacking Trays by OIC"/>
    <n v="3.984"/>
    <n v="2"/>
    <x v="7"/>
    <n v="-2.6892"/>
    <x v="31"/>
    <x v="3"/>
  </r>
  <r>
    <n v="3088"/>
    <s v="CA-2017-118773"/>
    <d v="2017-02-09T00:00:00"/>
    <s v="2/14/2017"/>
    <s v="Standard Class"/>
    <s v="TP-21415"/>
    <s v="Tom Prescott"/>
    <x v="0"/>
    <s v="United States"/>
    <s v="Houston"/>
    <s v="Texas"/>
    <n v="77070"/>
    <x v="2"/>
    <s v="OFF-AP-10000055"/>
    <x v="1"/>
    <x v="9"/>
    <s v="Belkin F9S820V06 8 Outlet Surge"/>
    <n v="12.992000000000001"/>
    <n v="2"/>
    <x v="3"/>
    <n v="-32.479999999999997"/>
    <x v="31"/>
    <x v="3"/>
  </r>
  <r>
    <n v="3089"/>
    <s v="US-2017-159205"/>
    <d v="2017-03-31T00:00:00"/>
    <d v="2017-02-04T00:00:00"/>
    <s v="Second Class"/>
    <s v="DB-12910"/>
    <s v="Daniel Byrd"/>
    <x v="2"/>
    <s v="United States"/>
    <s v="Henderson"/>
    <s v="Kentucky"/>
    <n v="42420"/>
    <x v="0"/>
    <s v="FUR-FU-10001591"/>
    <x v="0"/>
    <x v="5"/>
    <s v="Advantus Panel Wall Certificate Holder - 8.5x11"/>
    <n v="61"/>
    <n v="5"/>
    <x v="0"/>
    <n v="25.62"/>
    <x v="42"/>
    <x v="3"/>
  </r>
  <r>
    <n v="3090"/>
    <s v="US-2017-159205"/>
    <d v="2017-03-31T00:00:00"/>
    <d v="2017-02-04T00:00:00"/>
    <s v="Second Class"/>
    <s v="DB-12910"/>
    <s v="Daniel Byrd"/>
    <x v="2"/>
    <s v="United States"/>
    <s v="Henderson"/>
    <s v="Kentucky"/>
    <n v="42420"/>
    <x v="0"/>
    <s v="TEC-PH-10000526"/>
    <x v="2"/>
    <x v="7"/>
    <s v="Vtech CS6719"/>
    <n v="671.93"/>
    <n v="7"/>
    <x v="0"/>
    <n v="188.1404"/>
    <x v="42"/>
    <x v="3"/>
  </r>
  <r>
    <n v="3091"/>
    <s v="CA-2016-112123"/>
    <d v="2016-03-03T00:00:00"/>
    <d v="2016-08-03T00:00:00"/>
    <s v="Standard Class"/>
    <s v="BH-11710"/>
    <s v="Brosina Hoffman"/>
    <x v="0"/>
    <s v="United States"/>
    <s v="Newark"/>
    <s v="Delaware"/>
    <n v="19711"/>
    <x v="3"/>
    <s v="OFF-BI-10001071"/>
    <x v="1"/>
    <x v="8"/>
    <s v="GBC ProClick Punch Binding System"/>
    <n v="447.86"/>
    <n v="7"/>
    <x v="0"/>
    <n v="219.45140000000001"/>
    <x v="17"/>
    <x v="0"/>
  </r>
  <r>
    <n v="3092"/>
    <s v="CA-2016-112123"/>
    <d v="2016-03-03T00:00:00"/>
    <d v="2016-08-03T00:00:00"/>
    <s v="Standard Class"/>
    <s v="BH-11710"/>
    <s v="Brosina Hoffman"/>
    <x v="0"/>
    <s v="United States"/>
    <s v="Newark"/>
    <s v="Delaware"/>
    <n v="19711"/>
    <x v="3"/>
    <s v="TEC-PH-10001557"/>
    <x v="2"/>
    <x v="7"/>
    <s v="Pyle PMP37LED"/>
    <n v="479.95"/>
    <n v="5"/>
    <x v="0"/>
    <n v="129.5865"/>
    <x v="17"/>
    <x v="0"/>
  </r>
  <r>
    <n v="3093"/>
    <s v="CA-2016-112123"/>
    <d v="2016-03-03T00:00:00"/>
    <d v="2016-08-03T00:00:00"/>
    <s v="Standard Class"/>
    <s v="BH-11710"/>
    <s v="Brosina Hoffman"/>
    <x v="0"/>
    <s v="United States"/>
    <s v="Newark"/>
    <s v="Delaware"/>
    <n v="19711"/>
    <x v="3"/>
    <s v="OFF-PA-10001977"/>
    <x v="1"/>
    <x v="10"/>
    <s v="Xerox 194"/>
    <n v="166.44"/>
    <n v="3"/>
    <x v="0"/>
    <n v="79.891199999999998"/>
    <x v="17"/>
    <x v="0"/>
  </r>
  <r>
    <n v="3094"/>
    <s v="CA-2015-114468"/>
    <d v="2015-08-23T00:00:00"/>
    <s v="8/23/2015"/>
    <s v="Same Day"/>
    <s v="TD-20995"/>
    <s v="Tamara Dahlen"/>
    <x v="0"/>
    <s v="United States"/>
    <s v="Bolingbrook"/>
    <s v="Illinois"/>
    <n v="60440"/>
    <x v="2"/>
    <s v="OFF-SU-10004231"/>
    <x v="1"/>
    <x v="14"/>
    <s v="Acme Tagit Stainless Steel Antibacterial Scissors"/>
    <n v="31.68"/>
    <n v="4"/>
    <x v="2"/>
    <n v="2.7719999999999998"/>
    <x v="37"/>
    <x v="1"/>
  </r>
  <r>
    <n v="3095"/>
    <s v="CA-2015-114468"/>
    <d v="2015-08-23T00:00:00"/>
    <s v="8/23/2015"/>
    <s v="Same Day"/>
    <s v="TD-20995"/>
    <s v="Tamara Dahlen"/>
    <x v="0"/>
    <s v="United States"/>
    <s v="Bolingbrook"/>
    <s v="Illinois"/>
    <n v="60440"/>
    <x v="2"/>
    <s v="OFF-PA-10000809"/>
    <x v="1"/>
    <x v="10"/>
    <s v="Xerox 206"/>
    <n v="10.368"/>
    <n v="2"/>
    <x v="2"/>
    <n v="3.6288"/>
    <x v="37"/>
    <x v="1"/>
  </r>
  <r>
    <n v="3096"/>
    <s v="CA-2015-114468"/>
    <d v="2015-08-23T00:00:00"/>
    <s v="8/23/2015"/>
    <s v="Same Day"/>
    <s v="TD-20995"/>
    <s v="Tamara Dahlen"/>
    <x v="0"/>
    <s v="United States"/>
    <s v="Bolingbrook"/>
    <s v="Illinois"/>
    <n v="60440"/>
    <x v="2"/>
    <s v="OFF-FA-10003021"/>
    <x v="1"/>
    <x v="13"/>
    <s v="Staples"/>
    <n v="12.032"/>
    <n v="8"/>
    <x v="2"/>
    <n v="2.2559999999999998"/>
    <x v="37"/>
    <x v="1"/>
  </r>
  <r>
    <n v="3097"/>
    <s v="CA-2015-114468"/>
    <d v="2015-08-23T00:00:00"/>
    <s v="8/23/2015"/>
    <s v="Same Day"/>
    <s v="TD-20995"/>
    <s v="Tamara Dahlen"/>
    <x v="0"/>
    <s v="United States"/>
    <s v="Bolingbrook"/>
    <s v="Illinois"/>
    <n v="60440"/>
    <x v="2"/>
    <s v="OFF-AP-10000696"/>
    <x v="1"/>
    <x v="9"/>
    <s v="Holmes Odor Grabber"/>
    <n v="5.7679999999999998"/>
    <n v="2"/>
    <x v="3"/>
    <n v="-13.5548"/>
    <x v="37"/>
    <x v="1"/>
  </r>
  <r>
    <n v="3098"/>
    <s v="CA-2017-135692"/>
    <d v="2017-04-27T00:00:00"/>
    <d v="2017-01-05T00:00:00"/>
    <s v="Standard Class"/>
    <s v="CV-12805"/>
    <s v="Cynthia Voltz"/>
    <x v="1"/>
    <s v="United States"/>
    <s v="Fort Worth"/>
    <s v="Texas"/>
    <n v="76106"/>
    <x v="2"/>
    <s v="OFF-LA-10001158"/>
    <x v="1"/>
    <x v="2"/>
    <s v="Avery Address/Shipping Labels for Typewriters, 4&quot; x 2&quot;"/>
    <n v="33.119999999999997"/>
    <n v="4"/>
    <x v="2"/>
    <n v="11.592000000000001"/>
    <x v="4"/>
    <x v="3"/>
  </r>
  <r>
    <n v="3099"/>
    <s v="CA-2017-135692"/>
    <d v="2017-04-27T00:00:00"/>
    <d v="2017-01-05T00:00:00"/>
    <s v="Standard Class"/>
    <s v="CV-12805"/>
    <s v="Cynthia Voltz"/>
    <x v="1"/>
    <s v="United States"/>
    <s v="Fort Worth"/>
    <s v="Texas"/>
    <n v="76106"/>
    <x v="2"/>
    <s v="FUR-BO-10002268"/>
    <x v="0"/>
    <x v="0"/>
    <s v="Sauder Barrister Bookcases"/>
    <n v="220.26560000000001"/>
    <n v="4"/>
    <x v="8"/>
    <n v="-42.1096"/>
    <x v="4"/>
    <x v="3"/>
  </r>
  <r>
    <n v="3100"/>
    <s v="CA-2017-131233"/>
    <d v="2017-04-14T00:00:00"/>
    <s v="4/19/2017"/>
    <s v="Standard Class"/>
    <s v="CS-12355"/>
    <s v="Christine Sundaresam"/>
    <x v="0"/>
    <s v="United States"/>
    <s v="New York City"/>
    <s v="New York"/>
    <n v="10024"/>
    <x v="3"/>
    <s v="OFF-BI-10000829"/>
    <x v="1"/>
    <x v="8"/>
    <s v="Avery Non-Stick Binders"/>
    <n v="10.776"/>
    <n v="3"/>
    <x v="2"/>
    <n v="3.5022000000000002"/>
    <x v="4"/>
    <x v="3"/>
  </r>
  <r>
    <n v="3101"/>
    <s v="CA-2017-131233"/>
    <d v="2017-04-14T00:00:00"/>
    <s v="4/19/2017"/>
    <s v="Standard Class"/>
    <s v="CS-12355"/>
    <s v="Christine Sundaresam"/>
    <x v="0"/>
    <s v="United States"/>
    <s v="New York City"/>
    <s v="New York"/>
    <n v="10024"/>
    <x v="3"/>
    <s v="FUR-BO-10003441"/>
    <x v="0"/>
    <x v="0"/>
    <s v="Bush Westfield Collection Bookcases, Fully Assembled"/>
    <n v="242.352"/>
    <n v="3"/>
    <x v="2"/>
    <n v="9.0882000000000005"/>
    <x v="4"/>
    <x v="3"/>
  </r>
  <r>
    <n v="3102"/>
    <s v="CA-2017-119578"/>
    <d v="2017-12-22T00:00:00"/>
    <s v="12/27/2017"/>
    <s v="Second Class"/>
    <s v="JG-15310"/>
    <s v="Jason Gross"/>
    <x v="1"/>
    <s v="United States"/>
    <s v="Providence"/>
    <s v="Rhode Island"/>
    <n v="2908"/>
    <x v="3"/>
    <s v="OFF-SU-10003505"/>
    <x v="1"/>
    <x v="14"/>
    <s v="Premier Electric Letter Opener"/>
    <n v="695.16"/>
    <n v="6"/>
    <x v="0"/>
    <n v="34.758000000000003"/>
    <x v="22"/>
    <x v="3"/>
  </r>
  <r>
    <n v="3103"/>
    <s v="CA-2017-119578"/>
    <d v="2017-12-22T00:00:00"/>
    <s v="12/27/2017"/>
    <s v="Second Class"/>
    <s v="JG-15310"/>
    <s v="Jason Gross"/>
    <x v="1"/>
    <s v="United States"/>
    <s v="Providence"/>
    <s v="Rhode Island"/>
    <n v="2908"/>
    <x v="3"/>
    <s v="FUR-BO-10003660"/>
    <x v="0"/>
    <x v="0"/>
    <s v="Bush Cubix Collection Bookcases, Fully Assembled"/>
    <n v="220.98"/>
    <n v="1"/>
    <x v="0"/>
    <n v="50.825400000000002"/>
    <x v="22"/>
    <x v="3"/>
  </r>
  <r>
    <n v="3104"/>
    <s v="CA-2016-124562"/>
    <d v="2016-12-08T00:00:00"/>
    <d v="2016-12-12T00:00:00"/>
    <s v="Standard Class"/>
    <s v="JP-16135"/>
    <s v="Julie Prescott"/>
    <x v="2"/>
    <s v="United States"/>
    <s v="Columbus"/>
    <s v="Ohio"/>
    <n v="43229"/>
    <x v="3"/>
    <s v="OFF-BI-10001267"/>
    <x v="1"/>
    <x v="8"/>
    <s v="Universal Recycled Hanging Pressboard Report Binders, Letter Size"/>
    <n v="12.957000000000001"/>
    <n v="7"/>
    <x v="6"/>
    <n v="-9.5017999999999994"/>
    <x v="5"/>
    <x v="0"/>
  </r>
  <r>
    <n v="3105"/>
    <s v="US-2017-140074"/>
    <d v="2017-03-23T00:00:00"/>
    <s v="3/29/2017"/>
    <s v="Standard Class"/>
    <s v="EC-14050"/>
    <s v="Erin Creighton"/>
    <x v="0"/>
    <s v="United States"/>
    <s v="New York City"/>
    <s v="New York"/>
    <n v="10024"/>
    <x v="3"/>
    <s v="OFF-PA-10002741"/>
    <x v="1"/>
    <x v="10"/>
    <s v="Xerox 1980"/>
    <n v="25.68"/>
    <n v="6"/>
    <x v="0"/>
    <n v="11.555999999999999"/>
    <x v="42"/>
    <x v="3"/>
  </r>
  <r>
    <n v="3106"/>
    <s v="CA-2016-103037"/>
    <d v="2016-07-25T00:00:00"/>
    <s v="7/29/2016"/>
    <s v="Standard Class"/>
    <s v="KH-16630"/>
    <s v="Ken Heidel"/>
    <x v="1"/>
    <s v="United States"/>
    <s v="Houston"/>
    <s v="Texas"/>
    <n v="77070"/>
    <x v="2"/>
    <s v="OFF-LA-10004345"/>
    <x v="1"/>
    <x v="2"/>
    <s v="Avery 493"/>
    <n v="15.712"/>
    <n v="4"/>
    <x v="2"/>
    <n v="5.6955999999999998"/>
    <x v="16"/>
    <x v="0"/>
  </r>
  <r>
    <n v="3107"/>
    <s v="CA-2017-127460"/>
    <d v="2017-07-10T00:00:00"/>
    <s v="7/14/2017"/>
    <s v="Standard Class"/>
    <s v="FG-14260"/>
    <s v="Frank Gastineau"/>
    <x v="2"/>
    <s v="United States"/>
    <s v="Aurora"/>
    <s v="Illinois"/>
    <n v="60505"/>
    <x v="2"/>
    <s v="OFF-ST-10004340"/>
    <x v="1"/>
    <x v="4"/>
    <s v="Fellowes Mobile File Cart, Black"/>
    <n v="298.464"/>
    <n v="6"/>
    <x v="2"/>
    <n v="26.115600000000001"/>
    <x v="10"/>
    <x v="3"/>
  </r>
  <r>
    <n v="3108"/>
    <s v="CA-2016-121671"/>
    <d v="2016-07-17T00:00:00"/>
    <s v="7/22/2016"/>
    <s v="Standard Class"/>
    <s v="AA-10480"/>
    <s v="Andrew Allen"/>
    <x v="0"/>
    <s v="United States"/>
    <s v="Springfield"/>
    <s v="Missouri"/>
    <n v="65807"/>
    <x v="2"/>
    <s v="OFF-PA-10001471"/>
    <x v="1"/>
    <x v="10"/>
    <s v="Strathmore Photo Frame Cards"/>
    <n v="21.93"/>
    <n v="3"/>
    <x v="0"/>
    <n v="10.0878"/>
    <x v="16"/>
    <x v="0"/>
  </r>
  <r>
    <n v="3109"/>
    <s v="CA-2016-121671"/>
    <d v="2016-07-17T00:00:00"/>
    <s v="7/22/2016"/>
    <s v="Standard Class"/>
    <s v="AA-10480"/>
    <s v="Andrew Allen"/>
    <x v="0"/>
    <s v="United States"/>
    <s v="Springfield"/>
    <s v="Missouri"/>
    <n v="65807"/>
    <x v="2"/>
    <s v="OFF-ST-10002344"/>
    <x v="1"/>
    <x v="4"/>
    <s v="Carina 42&quot;Hx23 3/4&quot;W Media Storage Unit"/>
    <n v="242.94"/>
    <n v="3"/>
    <x v="0"/>
    <n v="4.8587999999999996"/>
    <x v="16"/>
    <x v="0"/>
  </r>
  <r>
    <n v="3110"/>
    <s v="CA-2016-121671"/>
    <d v="2016-07-17T00:00:00"/>
    <s v="7/22/2016"/>
    <s v="Standard Class"/>
    <s v="AA-10480"/>
    <s v="Andrew Allen"/>
    <x v="0"/>
    <s v="United States"/>
    <s v="Springfield"/>
    <s v="Missouri"/>
    <n v="65807"/>
    <x v="2"/>
    <s v="OFF-PA-10001892"/>
    <x v="1"/>
    <x v="10"/>
    <s v="Rediform Wirebound &quot;Phone Memo&quot; Message Book, 11 x 5-3/4"/>
    <n v="7.64"/>
    <n v="1"/>
    <x v="0"/>
    <n v="3.7435999999999998"/>
    <x v="16"/>
    <x v="0"/>
  </r>
  <r>
    <n v="3111"/>
    <s v="CA-2016-121671"/>
    <d v="2016-07-17T00:00:00"/>
    <s v="7/22/2016"/>
    <s v="Standard Class"/>
    <s v="AA-10480"/>
    <s v="Andrew Allen"/>
    <x v="0"/>
    <s v="United States"/>
    <s v="Springfield"/>
    <s v="Missouri"/>
    <n v="65807"/>
    <x v="2"/>
    <s v="OFF-PA-10001934"/>
    <x v="1"/>
    <x v="10"/>
    <s v="Xerox 1993"/>
    <n v="51.84"/>
    <n v="8"/>
    <x v="0"/>
    <n v="25.401599999999998"/>
    <x v="16"/>
    <x v="0"/>
  </r>
  <r>
    <n v="3112"/>
    <s v="CA-2016-121671"/>
    <d v="2016-07-17T00:00:00"/>
    <s v="7/22/2016"/>
    <s v="Standard Class"/>
    <s v="AA-10480"/>
    <s v="Andrew Allen"/>
    <x v="0"/>
    <s v="United States"/>
    <s v="Springfield"/>
    <s v="Missouri"/>
    <n v="65807"/>
    <x v="2"/>
    <s v="OFF-ST-10000078"/>
    <x v="1"/>
    <x v="4"/>
    <s v="Tennsco 6- and 18-Compartment Lockers"/>
    <n v="265.17"/>
    <n v="1"/>
    <x v="0"/>
    <n v="47.730600000000003"/>
    <x v="16"/>
    <x v="0"/>
  </r>
  <r>
    <n v="3113"/>
    <s v="CA-2016-150350"/>
    <d v="2016-08-23T00:00:00"/>
    <s v="8/30/2016"/>
    <s v="Standard Class"/>
    <s v="MS-17770"/>
    <s v="Maxwell Schwartz"/>
    <x v="0"/>
    <s v="United States"/>
    <s v="Seattle"/>
    <s v="Washington"/>
    <n v="98105"/>
    <x v="1"/>
    <s v="TEC-MA-10001972"/>
    <x v="2"/>
    <x v="15"/>
    <s v="Okidata C331dn Printer"/>
    <n v="837.6"/>
    <n v="3"/>
    <x v="2"/>
    <n v="62.82"/>
    <x v="28"/>
    <x v="0"/>
  </r>
  <r>
    <n v="3114"/>
    <s v="CA-2016-150350"/>
    <d v="2016-08-23T00:00:00"/>
    <s v="8/30/2016"/>
    <s v="Standard Class"/>
    <s v="MS-17770"/>
    <s v="Maxwell Schwartz"/>
    <x v="0"/>
    <s v="United States"/>
    <s v="Seattle"/>
    <s v="Washington"/>
    <n v="98105"/>
    <x v="1"/>
    <s v="OFF-EN-10002504"/>
    <x v="1"/>
    <x v="12"/>
    <s v="Tyvek  Top-Opening Peel &amp; Seel Envelopes, Plain White"/>
    <n v="135.9"/>
    <n v="5"/>
    <x v="0"/>
    <n v="63.872999999999998"/>
    <x v="28"/>
    <x v="0"/>
  </r>
  <r>
    <n v="3115"/>
    <s v="CA-2016-150350"/>
    <d v="2016-08-23T00:00:00"/>
    <s v="8/30/2016"/>
    <s v="Standard Class"/>
    <s v="MS-17770"/>
    <s v="Maxwell Schwartz"/>
    <x v="0"/>
    <s v="United States"/>
    <s v="Seattle"/>
    <s v="Washington"/>
    <n v="98105"/>
    <x v="1"/>
    <s v="OFF-PA-10002160"/>
    <x v="1"/>
    <x v="10"/>
    <s v="Xerox 1978"/>
    <n v="34.68"/>
    <n v="6"/>
    <x v="0"/>
    <n v="16.993200000000002"/>
    <x v="28"/>
    <x v="0"/>
  </r>
  <r>
    <n v="3116"/>
    <s v="CA-2016-150350"/>
    <d v="2016-08-23T00:00:00"/>
    <s v="8/30/2016"/>
    <s v="Standard Class"/>
    <s v="MS-17770"/>
    <s v="Maxwell Schwartz"/>
    <x v="0"/>
    <s v="United States"/>
    <s v="Seattle"/>
    <s v="Washington"/>
    <n v="98105"/>
    <x v="1"/>
    <s v="FUR-CH-10001973"/>
    <x v="0"/>
    <x v="1"/>
    <s v="Office Star Flex Back Scooter Chair with White Frame"/>
    <n v="532.70399999999995"/>
    <n v="6"/>
    <x v="2"/>
    <n v="-39.952800000000003"/>
    <x v="28"/>
    <x v="0"/>
  </r>
  <r>
    <n v="3117"/>
    <s v="CA-2016-150350"/>
    <d v="2016-08-23T00:00:00"/>
    <s v="8/30/2016"/>
    <s v="Standard Class"/>
    <s v="MS-17770"/>
    <s v="Maxwell Schwartz"/>
    <x v="0"/>
    <s v="United States"/>
    <s v="Seattle"/>
    <s v="Washington"/>
    <n v="98105"/>
    <x v="1"/>
    <s v="OFF-AP-10001492"/>
    <x v="1"/>
    <x v="9"/>
    <s v="Acco Six-Outlet Power Strip, 4' Cord Length"/>
    <n v="43.1"/>
    <n v="5"/>
    <x v="0"/>
    <n v="11.206"/>
    <x v="28"/>
    <x v="0"/>
  </r>
  <r>
    <n v="3118"/>
    <s v="CA-2016-150350"/>
    <d v="2016-08-23T00:00:00"/>
    <s v="8/30/2016"/>
    <s v="Standard Class"/>
    <s v="MS-17770"/>
    <s v="Maxwell Schwartz"/>
    <x v="0"/>
    <s v="United States"/>
    <s v="Seattle"/>
    <s v="Washington"/>
    <n v="98105"/>
    <x v="1"/>
    <s v="OFF-SU-10002189"/>
    <x v="1"/>
    <x v="14"/>
    <s v="Acme Rosewood Handle Letter Opener"/>
    <n v="15.88"/>
    <n v="4"/>
    <x v="0"/>
    <n v="0.1588"/>
    <x v="28"/>
    <x v="0"/>
  </r>
  <r>
    <n v="3119"/>
    <s v="CA-2015-121720"/>
    <d v="2015-06-11T00:00:00"/>
    <d v="2015-12-06T00:00:00"/>
    <s v="First Class"/>
    <s v="JE-15610"/>
    <s v="Jim Epp"/>
    <x v="1"/>
    <s v="United States"/>
    <s v="Lakeland"/>
    <s v="Florida"/>
    <n v="33801"/>
    <x v="0"/>
    <s v="FUR-CH-10003312"/>
    <x v="0"/>
    <x v="1"/>
    <s v="Hon 2090 ìPillow Softî Series Mid Back Swivel/Tilt Chairs"/>
    <n v="1123.92"/>
    <n v="5"/>
    <x v="2"/>
    <n v="-182.637"/>
    <x v="40"/>
    <x v="1"/>
  </r>
  <r>
    <n v="3120"/>
    <s v="CA-2015-121720"/>
    <d v="2015-06-11T00:00:00"/>
    <d v="2015-12-06T00:00:00"/>
    <s v="First Class"/>
    <s v="JE-15610"/>
    <s v="Jim Epp"/>
    <x v="1"/>
    <s v="United States"/>
    <s v="Lakeland"/>
    <s v="Florida"/>
    <n v="33801"/>
    <x v="0"/>
    <s v="TEC-PH-10002496"/>
    <x v="2"/>
    <x v="7"/>
    <s v="Cisco SPA301"/>
    <n v="249.584"/>
    <n v="2"/>
    <x v="2"/>
    <n v="31.198"/>
    <x v="40"/>
    <x v="1"/>
  </r>
  <r>
    <n v="3121"/>
    <s v="CA-2015-121720"/>
    <d v="2015-06-11T00:00:00"/>
    <d v="2015-12-06T00:00:00"/>
    <s v="First Class"/>
    <s v="JE-15610"/>
    <s v="Jim Epp"/>
    <x v="1"/>
    <s v="United States"/>
    <s v="Lakeland"/>
    <s v="Florida"/>
    <n v="33801"/>
    <x v="0"/>
    <s v="FUR-FU-10003464"/>
    <x v="0"/>
    <x v="5"/>
    <s v="Seth Thomas 8 1/2&quot; Cubicle Clock"/>
    <n v="48.671999999999997"/>
    <n v="3"/>
    <x v="2"/>
    <n v="7.3007999999999997"/>
    <x v="40"/>
    <x v="1"/>
  </r>
  <r>
    <n v="3122"/>
    <s v="CA-2015-121720"/>
    <d v="2015-06-11T00:00:00"/>
    <d v="2015-12-06T00:00:00"/>
    <s v="First Class"/>
    <s v="JE-15610"/>
    <s v="Jim Epp"/>
    <x v="1"/>
    <s v="United States"/>
    <s v="Lakeland"/>
    <s v="Florida"/>
    <n v="33801"/>
    <x v="0"/>
    <s v="OFF-AR-10000380"/>
    <x v="1"/>
    <x v="6"/>
    <s v="Hunt PowerHouse Electric Pencil Sharpener, Blue"/>
    <n v="60.768000000000001"/>
    <n v="2"/>
    <x v="2"/>
    <n v="7.5960000000000001"/>
    <x v="40"/>
    <x v="1"/>
  </r>
  <r>
    <n v="3123"/>
    <s v="CA-2015-121720"/>
    <d v="2015-06-11T00:00:00"/>
    <d v="2015-12-06T00:00:00"/>
    <s v="First Class"/>
    <s v="JE-15610"/>
    <s v="Jim Epp"/>
    <x v="1"/>
    <s v="United States"/>
    <s v="Lakeland"/>
    <s v="Florida"/>
    <n v="33801"/>
    <x v="0"/>
    <s v="OFF-BI-10004593"/>
    <x v="1"/>
    <x v="8"/>
    <s v="Ibico Laser Imprintable Binding System Covers"/>
    <n v="78.599999999999994"/>
    <n v="5"/>
    <x v="6"/>
    <n v="-62.88"/>
    <x v="40"/>
    <x v="1"/>
  </r>
  <r>
    <n v="3124"/>
    <s v="CA-2015-121720"/>
    <d v="2015-06-11T00:00:00"/>
    <d v="2015-12-06T00:00:00"/>
    <s v="First Class"/>
    <s v="JE-15610"/>
    <s v="Jim Epp"/>
    <x v="1"/>
    <s v="United States"/>
    <s v="Lakeland"/>
    <s v="Florida"/>
    <n v="33801"/>
    <x v="0"/>
    <s v="OFF-BI-10001308"/>
    <x v="1"/>
    <x v="8"/>
    <s v="GBC Standard Plastic Binding Systems' Combs"/>
    <n v="3.7679999999999998"/>
    <n v="2"/>
    <x v="6"/>
    <n v="-3.14"/>
    <x v="40"/>
    <x v="1"/>
  </r>
  <r>
    <n v="3125"/>
    <s v="CA-2015-121720"/>
    <d v="2015-06-11T00:00:00"/>
    <d v="2015-12-06T00:00:00"/>
    <s v="First Class"/>
    <s v="JE-15610"/>
    <s v="Jim Epp"/>
    <x v="1"/>
    <s v="United States"/>
    <s v="Lakeland"/>
    <s v="Florida"/>
    <n v="33801"/>
    <x v="0"/>
    <s v="OFF-ST-10001780"/>
    <x v="1"/>
    <x v="4"/>
    <s v="Tennsco 16-Compartment Lockers with Coat Rack"/>
    <n v="1036.624"/>
    <n v="2"/>
    <x v="2"/>
    <n v="51.831200000000003"/>
    <x v="40"/>
    <x v="1"/>
  </r>
  <r>
    <n v="3126"/>
    <s v="CA-2015-121720"/>
    <d v="2015-06-11T00:00:00"/>
    <d v="2015-12-06T00:00:00"/>
    <s v="First Class"/>
    <s v="JE-15610"/>
    <s v="Jim Epp"/>
    <x v="1"/>
    <s v="United States"/>
    <s v="Lakeland"/>
    <s v="Florida"/>
    <n v="33801"/>
    <x v="0"/>
    <s v="OFF-ST-10003816"/>
    <x v="1"/>
    <x v="4"/>
    <s v="Fellowes High-Stak Drawer Files"/>
    <n v="563.80799999999999"/>
    <n v="4"/>
    <x v="2"/>
    <n v="21.142800000000001"/>
    <x v="40"/>
    <x v="1"/>
  </r>
  <r>
    <n v="3127"/>
    <s v="CA-2017-149895"/>
    <d v="2017-09-08T00:00:00"/>
    <d v="2017-12-09T00:00:00"/>
    <s v="Standard Class"/>
    <s v="EB-14110"/>
    <s v="Eugene Barchas"/>
    <x v="0"/>
    <s v="United States"/>
    <s v="Philadelphia"/>
    <s v="Pennsylvania"/>
    <n v="19134"/>
    <x v="3"/>
    <s v="TEC-PH-10002200"/>
    <x v="2"/>
    <x v="7"/>
    <s v="Aastra 6757i CT Wireless VoIP phone"/>
    <n v="258.52800000000002"/>
    <n v="2"/>
    <x v="10"/>
    <n v="-47.396799999999999"/>
    <x v="15"/>
    <x v="3"/>
  </r>
  <r>
    <n v="3128"/>
    <s v="CA-2017-147564"/>
    <d v="2017-10-02T00:00:00"/>
    <d v="2017-06-10T00:00:00"/>
    <s v="Standard Class"/>
    <s v="BP-11155"/>
    <s v="Becky Pak"/>
    <x v="0"/>
    <s v="United States"/>
    <s v="New York City"/>
    <s v="New York"/>
    <n v="10011"/>
    <x v="3"/>
    <s v="OFF-PA-10004438"/>
    <x v="1"/>
    <x v="10"/>
    <s v="Xerox 1907"/>
    <n v="49.12"/>
    <n v="4"/>
    <x v="0"/>
    <n v="23.086400000000001"/>
    <x v="13"/>
    <x v="3"/>
  </r>
  <r>
    <n v="3129"/>
    <s v="CA-2014-136399"/>
    <d v="2014-12-16T00:00:00"/>
    <s v="12/17/2014"/>
    <s v="First Class"/>
    <s v="CC-12100"/>
    <s v="Chad Cunningham"/>
    <x v="2"/>
    <s v="United States"/>
    <s v="Los Angeles"/>
    <s v="California"/>
    <n v="90049"/>
    <x v="1"/>
    <s v="FUR-FU-10004090"/>
    <x v="0"/>
    <x v="5"/>
    <s v="Executive Impressions 14&quot; Contract Wall Clock"/>
    <n v="44.46"/>
    <n v="2"/>
    <x v="0"/>
    <n v="14.671799999999999"/>
    <x v="20"/>
    <x v="2"/>
  </r>
  <r>
    <n v="3130"/>
    <s v="CA-2014-136399"/>
    <d v="2014-12-16T00:00:00"/>
    <s v="12/17/2014"/>
    <s v="First Class"/>
    <s v="CC-12100"/>
    <s v="Chad Cunningham"/>
    <x v="2"/>
    <s v="United States"/>
    <s v="Los Angeles"/>
    <s v="California"/>
    <n v="90049"/>
    <x v="1"/>
    <s v="FUR-CH-10002602"/>
    <x v="0"/>
    <x v="1"/>
    <s v="DMI Arturo Collection Mission-style Design Wood Chair"/>
    <n v="241.56800000000001"/>
    <n v="2"/>
    <x v="2"/>
    <n v="18.117599999999999"/>
    <x v="20"/>
    <x v="2"/>
  </r>
  <r>
    <n v="3131"/>
    <s v="CA-2014-136399"/>
    <d v="2014-12-16T00:00:00"/>
    <s v="12/17/2014"/>
    <s v="First Class"/>
    <s v="CC-12100"/>
    <s v="Chad Cunningham"/>
    <x v="2"/>
    <s v="United States"/>
    <s v="Los Angeles"/>
    <s v="California"/>
    <n v="90049"/>
    <x v="1"/>
    <s v="TEC-AC-10001142"/>
    <x v="2"/>
    <x v="11"/>
    <s v="First Data FD10 PIN Pad"/>
    <n v="395"/>
    <n v="5"/>
    <x v="0"/>
    <n v="39.5"/>
    <x v="20"/>
    <x v="2"/>
  </r>
  <r>
    <n v="3132"/>
    <s v="CA-2014-136399"/>
    <d v="2014-12-16T00:00:00"/>
    <s v="12/17/2014"/>
    <s v="First Class"/>
    <s v="CC-12100"/>
    <s v="Chad Cunningham"/>
    <x v="2"/>
    <s v="United States"/>
    <s v="Los Angeles"/>
    <s v="California"/>
    <n v="90049"/>
    <x v="1"/>
    <s v="TEC-PH-10004977"/>
    <x v="2"/>
    <x v="7"/>
    <s v="GE 30524EE4"/>
    <n v="627.16800000000001"/>
    <n v="4"/>
    <x v="2"/>
    <n v="70.556399999999996"/>
    <x v="20"/>
    <x v="2"/>
  </r>
  <r>
    <n v="3133"/>
    <s v="CA-2014-107916"/>
    <d v="2014-08-24T00:00:00"/>
    <s v="8/26/2014"/>
    <s v="First Class"/>
    <s v="JP-15460"/>
    <s v="Jennifer Patt"/>
    <x v="1"/>
    <s v="United States"/>
    <s v="Oceanside"/>
    <s v="New York"/>
    <n v="11572"/>
    <x v="3"/>
    <s v="FUR-FU-10004586"/>
    <x v="0"/>
    <x v="5"/>
    <s v="G.E. Longer-Life Indoor Recessed Floodlight Bulbs"/>
    <n v="13.28"/>
    <n v="2"/>
    <x v="0"/>
    <n v="6.3743999999999996"/>
    <x v="9"/>
    <x v="2"/>
  </r>
  <r>
    <n v="3134"/>
    <s v="CA-2014-107916"/>
    <d v="2014-08-24T00:00:00"/>
    <s v="8/26/2014"/>
    <s v="First Class"/>
    <s v="JP-15460"/>
    <s v="Jennifer Patt"/>
    <x v="1"/>
    <s v="United States"/>
    <s v="Oceanside"/>
    <s v="New York"/>
    <n v="11572"/>
    <x v="3"/>
    <s v="OFF-BI-10001116"/>
    <x v="1"/>
    <x v="8"/>
    <s v="Wilson Jones 1&quot; Hanging DublLock Ring Binders"/>
    <n v="12.672000000000001"/>
    <n v="3"/>
    <x v="2"/>
    <n v="4.4352"/>
    <x v="9"/>
    <x v="2"/>
  </r>
  <r>
    <n v="3135"/>
    <s v="CA-2017-164168"/>
    <d v="2017-11-12T00:00:00"/>
    <s v="11/18/2017"/>
    <s v="Standard Class"/>
    <s v="LS-16975"/>
    <s v="Lindsay Shagiari"/>
    <x v="2"/>
    <s v="United States"/>
    <s v="Dallas"/>
    <s v="Texas"/>
    <n v="75081"/>
    <x v="2"/>
    <s v="OFF-BI-10000666"/>
    <x v="1"/>
    <x v="8"/>
    <s v="Surelock Post Binders"/>
    <n v="30.56"/>
    <n v="5"/>
    <x v="3"/>
    <n v="-45.84"/>
    <x v="23"/>
    <x v="3"/>
  </r>
  <r>
    <n v="3136"/>
    <s v="CA-2017-164168"/>
    <d v="2017-11-12T00:00:00"/>
    <s v="11/18/2017"/>
    <s v="Standard Class"/>
    <s v="LS-16975"/>
    <s v="Lindsay Shagiari"/>
    <x v="2"/>
    <s v="United States"/>
    <s v="Dallas"/>
    <s v="Texas"/>
    <n v="75081"/>
    <x v="2"/>
    <s v="OFF-ST-10002583"/>
    <x v="1"/>
    <x v="4"/>
    <s v="Fellowes Neat Ideas Storage Cubes"/>
    <n v="77.951999999999998"/>
    <n v="3"/>
    <x v="2"/>
    <n v="-15.590400000000001"/>
    <x v="23"/>
    <x v="3"/>
  </r>
  <r>
    <n v="3137"/>
    <s v="CA-2017-164168"/>
    <d v="2017-11-12T00:00:00"/>
    <s v="11/18/2017"/>
    <s v="Standard Class"/>
    <s v="LS-16975"/>
    <s v="Lindsay Shagiari"/>
    <x v="2"/>
    <s v="United States"/>
    <s v="Dallas"/>
    <s v="Texas"/>
    <n v="75081"/>
    <x v="2"/>
    <s v="TEC-PH-10004908"/>
    <x v="2"/>
    <x v="7"/>
    <s v="Panasonic KX TS3282W Corded phone"/>
    <n v="67.992000000000004"/>
    <n v="1"/>
    <x v="2"/>
    <n v="8.4990000000000006"/>
    <x v="23"/>
    <x v="3"/>
  </r>
  <r>
    <n v="3138"/>
    <s v="CA-2017-164168"/>
    <d v="2017-11-12T00:00:00"/>
    <s v="11/18/2017"/>
    <s v="Standard Class"/>
    <s v="LS-16975"/>
    <s v="Lindsay Shagiari"/>
    <x v="2"/>
    <s v="United States"/>
    <s v="Dallas"/>
    <s v="Texas"/>
    <n v="75081"/>
    <x v="2"/>
    <s v="OFF-EN-10001219"/>
    <x v="1"/>
    <x v="12"/>
    <s v="#10- 4 1/8&quot; x 9 1/2&quot; Security-Tint Envelopes"/>
    <n v="12.224"/>
    <n v="2"/>
    <x v="2"/>
    <n v="4.4311999999999996"/>
    <x v="23"/>
    <x v="3"/>
  </r>
  <r>
    <n v="3139"/>
    <s v="CA-2017-164168"/>
    <d v="2017-11-12T00:00:00"/>
    <s v="11/18/2017"/>
    <s v="Standard Class"/>
    <s v="LS-16975"/>
    <s v="Lindsay Shagiari"/>
    <x v="2"/>
    <s v="United States"/>
    <s v="Dallas"/>
    <s v="Texas"/>
    <n v="75081"/>
    <x v="2"/>
    <s v="TEC-AC-10004568"/>
    <x v="2"/>
    <x v="11"/>
    <s v="Maxell†LTO Ultrium - 800 GB"/>
    <n v="44.783999999999999"/>
    <n v="2"/>
    <x v="2"/>
    <n v="-0.55979999999999996"/>
    <x v="23"/>
    <x v="3"/>
  </r>
  <r>
    <n v="3140"/>
    <s v="CA-2017-164168"/>
    <d v="2017-11-12T00:00:00"/>
    <s v="11/18/2017"/>
    <s v="Standard Class"/>
    <s v="LS-16975"/>
    <s v="Lindsay Shagiari"/>
    <x v="2"/>
    <s v="United States"/>
    <s v="Dallas"/>
    <s v="Texas"/>
    <n v="75081"/>
    <x v="2"/>
    <s v="FUR-FU-10001756"/>
    <x v="0"/>
    <x v="5"/>
    <s v="Eldon Expressions Desk Accessory, Wood Photo Frame, Mahogany"/>
    <n v="22.847999999999999"/>
    <n v="3"/>
    <x v="7"/>
    <n v="-17.7072"/>
    <x v="23"/>
    <x v="3"/>
  </r>
  <r>
    <n v="3141"/>
    <s v="CA-2015-112557"/>
    <d v="2015-04-25T00:00:00"/>
    <s v="4/28/2015"/>
    <s v="First Class"/>
    <s v="JL-15850"/>
    <s v="John Lucas"/>
    <x v="0"/>
    <s v="United States"/>
    <s v="New York City"/>
    <s v="New York"/>
    <n v="10035"/>
    <x v="3"/>
    <s v="OFF-AP-10002311"/>
    <x v="1"/>
    <x v="9"/>
    <s v="Holmes Replacement Filter for HEPA Air Cleaner, Very Large Room, HEPA Filter"/>
    <n v="206.43"/>
    <n v="3"/>
    <x v="0"/>
    <n v="90.8292"/>
    <x v="19"/>
    <x v="1"/>
  </r>
  <r>
    <n v="3142"/>
    <s v="US-2014-122959"/>
    <d v="2014-12-12T00:00:00"/>
    <d v="2014-12-12T00:00:00"/>
    <s v="Same Day"/>
    <s v="CY-12745"/>
    <s v="Craig Yedwab"/>
    <x v="1"/>
    <s v="United States"/>
    <s v="San Antonio"/>
    <s v="Texas"/>
    <n v="78207"/>
    <x v="2"/>
    <s v="OFF-BI-10003650"/>
    <x v="1"/>
    <x v="8"/>
    <s v="GBC DocuBind 300 Electric Binding Machine"/>
    <n v="210.392"/>
    <n v="2"/>
    <x v="3"/>
    <n v="-336.62720000000002"/>
    <x v="20"/>
    <x v="2"/>
  </r>
  <r>
    <n v="3143"/>
    <s v="CA-2017-162572"/>
    <d v="2017-09-25T00:00:00"/>
    <s v="9/27/2017"/>
    <s v="Second Class"/>
    <s v="RB-19360"/>
    <s v="Raymond Buch"/>
    <x v="0"/>
    <s v="United States"/>
    <s v="Cincinnati"/>
    <s v="Ohio"/>
    <n v="45231"/>
    <x v="3"/>
    <s v="TEC-AC-10003628"/>
    <x v="2"/>
    <x v="11"/>
    <s v="Logitech 910-002974 M325 Wireless Mouse for Web Scrolling"/>
    <n v="119.96"/>
    <n v="5"/>
    <x v="2"/>
    <n v="35.988"/>
    <x v="15"/>
    <x v="3"/>
  </r>
  <r>
    <n v="3144"/>
    <s v="CA-2017-162572"/>
    <d v="2017-09-25T00:00:00"/>
    <s v="9/27/2017"/>
    <s v="Second Class"/>
    <s v="RB-19360"/>
    <s v="Raymond Buch"/>
    <x v="0"/>
    <s v="United States"/>
    <s v="Cincinnati"/>
    <s v="Ohio"/>
    <n v="45231"/>
    <x v="3"/>
    <s v="OFF-AR-10001547"/>
    <x v="1"/>
    <x v="6"/>
    <s v="Newell 311"/>
    <n v="10.608000000000001"/>
    <n v="6"/>
    <x v="2"/>
    <n v="0.92820000000000003"/>
    <x v="15"/>
    <x v="3"/>
  </r>
  <r>
    <n v="3145"/>
    <s v="US-2016-148110"/>
    <d v="2016-09-05T00:00:00"/>
    <d v="2016-11-09T00:00:00"/>
    <s v="Standard Class"/>
    <s v="AR-10825"/>
    <s v="Anthony Rawles"/>
    <x v="1"/>
    <s v="United States"/>
    <s v="Austin"/>
    <s v="Texas"/>
    <n v="78745"/>
    <x v="2"/>
    <s v="FUR-CH-10002647"/>
    <x v="0"/>
    <x v="1"/>
    <s v="Situations Contoured Folding Chairs, 4/Set"/>
    <n v="347.80200000000002"/>
    <n v="7"/>
    <x v="4"/>
    <n v="-24.843"/>
    <x v="21"/>
    <x v="0"/>
  </r>
  <r>
    <n v="3146"/>
    <s v="CA-2017-131828"/>
    <d v="2017-02-11T00:00:00"/>
    <s v="2/13/2017"/>
    <s v="Second Class"/>
    <s v="CS-11845"/>
    <s v="Cari Sayre"/>
    <x v="1"/>
    <s v="United States"/>
    <s v="Seattle"/>
    <s v="Washington"/>
    <n v="98105"/>
    <x v="1"/>
    <s v="FUR-CH-10004495"/>
    <x v="0"/>
    <x v="1"/>
    <s v="Global Leather and Oak Executive Chair, Black"/>
    <n v="963.13599999999997"/>
    <n v="4"/>
    <x v="2"/>
    <n v="108.3528"/>
    <x v="31"/>
    <x v="3"/>
  </r>
  <r>
    <n v="3147"/>
    <s v="CA-2017-131828"/>
    <d v="2017-02-11T00:00:00"/>
    <s v="2/13/2017"/>
    <s v="Second Class"/>
    <s v="CS-11845"/>
    <s v="Cari Sayre"/>
    <x v="1"/>
    <s v="United States"/>
    <s v="Seattle"/>
    <s v="Washington"/>
    <n v="98105"/>
    <x v="1"/>
    <s v="TEC-PH-10002923"/>
    <x v="2"/>
    <x v="7"/>
    <s v="Logitech B530 USB†Headset†-†headset†- Full size, Binaural"/>
    <n v="88.775999999999996"/>
    <n v="3"/>
    <x v="2"/>
    <n v="7.7679"/>
    <x v="31"/>
    <x v="3"/>
  </r>
  <r>
    <n v="3148"/>
    <s v="CA-2014-109218"/>
    <d v="2014-06-30T00:00:00"/>
    <d v="2014-03-07T00:00:00"/>
    <s v="Second Class"/>
    <s v="AR-10825"/>
    <s v="Anthony Rawles"/>
    <x v="1"/>
    <s v="United States"/>
    <s v="Los Angeles"/>
    <s v="California"/>
    <n v="90004"/>
    <x v="1"/>
    <s v="OFF-AR-10001374"/>
    <x v="1"/>
    <x v="6"/>
    <s v="BIC Brite Liner Highlighters, Chisel Tip"/>
    <n v="32.4"/>
    <n v="5"/>
    <x v="0"/>
    <n v="10.368"/>
    <x v="3"/>
    <x v="2"/>
  </r>
  <r>
    <n v="3149"/>
    <s v="CA-2016-120558"/>
    <d v="2016-06-07T00:00:00"/>
    <d v="2016-10-06T00:00:00"/>
    <s v="First Class"/>
    <s v="RD-19810"/>
    <s v="Ross DeVincentis"/>
    <x v="2"/>
    <s v="United States"/>
    <s v="New York City"/>
    <s v="New York"/>
    <n v="10035"/>
    <x v="3"/>
    <s v="OFF-PA-10003441"/>
    <x v="1"/>
    <x v="10"/>
    <s v="Xerox 226"/>
    <n v="32.4"/>
    <n v="5"/>
    <x v="0"/>
    <n v="15.552"/>
    <x v="1"/>
    <x v="0"/>
  </r>
  <r>
    <n v="3150"/>
    <s v="US-2014-109036"/>
    <d v="2014-12-20T00:00:00"/>
    <s v="12/25/2014"/>
    <s v="Standard Class"/>
    <s v="KH-16510"/>
    <s v="Keith Herrera"/>
    <x v="0"/>
    <s v="United States"/>
    <s v="Seattle"/>
    <s v="Washington"/>
    <n v="98103"/>
    <x v="1"/>
    <s v="OFF-LA-10002043"/>
    <x v="1"/>
    <x v="2"/>
    <s v="Avery 489"/>
    <n v="31.05"/>
    <n v="3"/>
    <x v="0"/>
    <n v="14.904"/>
    <x v="20"/>
    <x v="2"/>
  </r>
  <r>
    <n v="3151"/>
    <s v="CA-2015-147830"/>
    <d v="2015-12-15T00:00:00"/>
    <s v="12/18/2015"/>
    <s v="First Class"/>
    <s v="NF-18385"/>
    <s v="Natalie Fritzler"/>
    <x v="0"/>
    <s v="United States"/>
    <s v="Newark"/>
    <s v="Ohio"/>
    <n v="43055"/>
    <x v="3"/>
    <s v="TEC-AC-10002049"/>
    <x v="2"/>
    <x v="11"/>
    <s v="Plantronics Savi W720 Multi-Device Wireless Headset System"/>
    <n v="2025.36"/>
    <n v="6"/>
    <x v="2"/>
    <n v="607.60799999999995"/>
    <x v="14"/>
    <x v="1"/>
  </r>
  <r>
    <n v="3152"/>
    <s v="CA-2015-147830"/>
    <d v="2015-12-15T00:00:00"/>
    <s v="12/18/2015"/>
    <s v="First Class"/>
    <s v="NF-18385"/>
    <s v="Natalie Fritzler"/>
    <x v="0"/>
    <s v="United States"/>
    <s v="Newark"/>
    <s v="Ohio"/>
    <n v="43055"/>
    <x v="3"/>
    <s v="TEC-MA-10000418"/>
    <x v="2"/>
    <x v="15"/>
    <s v="Cubify CubeX 3D Printer Double Head Print"/>
    <n v="1799.9939999999999"/>
    <n v="2"/>
    <x v="6"/>
    <n v="-2639.9911999999999"/>
    <x v="14"/>
    <x v="1"/>
  </r>
  <r>
    <n v="3153"/>
    <s v="CA-2015-147830"/>
    <d v="2015-12-15T00:00:00"/>
    <s v="12/18/2015"/>
    <s v="First Class"/>
    <s v="NF-18385"/>
    <s v="Natalie Fritzler"/>
    <x v="0"/>
    <s v="United States"/>
    <s v="Newark"/>
    <s v="Ohio"/>
    <n v="43055"/>
    <x v="3"/>
    <s v="TEC-PH-10004908"/>
    <x v="2"/>
    <x v="7"/>
    <s v="Panasonic KX TS3282W Corded phone"/>
    <n v="101.988"/>
    <n v="2"/>
    <x v="10"/>
    <n v="-16.998000000000001"/>
    <x v="14"/>
    <x v="1"/>
  </r>
  <r>
    <n v="3154"/>
    <s v="CA-2015-147830"/>
    <d v="2015-12-15T00:00:00"/>
    <s v="12/18/2015"/>
    <s v="First Class"/>
    <s v="NF-18385"/>
    <s v="Natalie Fritzler"/>
    <x v="0"/>
    <s v="United States"/>
    <s v="Newark"/>
    <s v="Ohio"/>
    <n v="43055"/>
    <x v="3"/>
    <s v="FUR-FU-10004091"/>
    <x v="0"/>
    <x v="5"/>
    <s v="Howard Miller 13&quot; Diameter Goldtone Round Wall Clock"/>
    <n v="262.86399999999998"/>
    <n v="7"/>
    <x v="2"/>
    <n v="69.001800000000003"/>
    <x v="14"/>
    <x v="1"/>
  </r>
  <r>
    <n v="3155"/>
    <s v="CA-2017-150497"/>
    <d v="2017-07-20T00:00:00"/>
    <s v="7/24/2017"/>
    <s v="Standard Class"/>
    <s v="SM-20950"/>
    <s v="Suzanne McNair"/>
    <x v="1"/>
    <s v="United States"/>
    <s v="Maple Grove"/>
    <s v="Minnesota"/>
    <n v="55369"/>
    <x v="2"/>
    <s v="OFF-BI-10004600"/>
    <x v="1"/>
    <x v="8"/>
    <s v="Ibico Ibimaster 300 Manual Binding System"/>
    <n v="735.98"/>
    <n v="2"/>
    <x v="0"/>
    <n v="331.19099999999997"/>
    <x v="10"/>
    <x v="3"/>
  </r>
  <r>
    <n v="3156"/>
    <s v="CA-2014-128986"/>
    <d v="2014-08-03T00:00:00"/>
    <d v="2014-05-08T00:00:00"/>
    <s v="Second Class"/>
    <s v="GH-14410"/>
    <s v="Gary Hansen"/>
    <x v="2"/>
    <s v="United States"/>
    <s v="Glendale"/>
    <s v="Arizona"/>
    <n v="85301"/>
    <x v="1"/>
    <s v="OFF-PA-10001289"/>
    <x v="1"/>
    <x v="10"/>
    <s v="White Computer Printout Paper by Universal"/>
    <n v="93.024000000000001"/>
    <n v="3"/>
    <x v="2"/>
    <n v="33.721200000000003"/>
    <x v="9"/>
    <x v="2"/>
  </r>
  <r>
    <n v="3157"/>
    <s v="CA-2015-139584"/>
    <d v="2015-08-24T00:00:00"/>
    <s v="8/28/2015"/>
    <s v="Standard Class"/>
    <s v="EM-13810"/>
    <s v="Eleni McCrary"/>
    <x v="1"/>
    <s v="United States"/>
    <s v="New York City"/>
    <s v="New York"/>
    <n v="10009"/>
    <x v="3"/>
    <s v="FUR-TA-10001539"/>
    <x v="0"/>
    <x v="3"/>
    <s v="Chromcraft Rectangular Conference Tables"/>
    <n v="284.36399999999998"/>
    <n v="2"/>
    <x v="10"/>
    <n v="-75.830399999999997"/>
    <x v="37"/>
    <x v="1"/>
  </r>
  <r>
    <n v="3158"/>
    <s v="CA-2015-139584"/>
    <d v="2015-08-24T00:00:00"/>
    <s v="8/28/2015"/>
    <s v="Standard Class"/>
    <s v="EM-13810"/>
    <s v="Eleni McCrary"/>
    <x v="1"/>
    <s v="United States"/>
    <s v="New York City"/>
    <s v="New York"/>
    <n v="10009"/>
    <x v="3"/>
    <s v="TEC-AC-10001266"/>
    <x v="2"/>
    <x v="11"/>
    <s v="Memorex Micro Travel Drive 8 GB"/>
    <n v="26"/>
    <n v="2"/>
    <x v="0"/>
    <n v="11.7"/>
    <x v="37"/>
    <x v="1"/>
  </r>
  <r>
    <n v="3159"/>
    <s v="US-2016-162677"/>
    <d v="2016-03-26T00:00:00"/>
    <s v="3/27/2016"/>
    <s v="First Class"/>
    <s v="DB-13210"/>
    <s v="Dean Braden"/>
    <x v="0"/>
    <s v="United States"/>
    <s v="Jacksonville"/>
    <s v="North Carolina"/>
    <n v="28540"/>
    <x v="0"/>
    <s v="OFF-ST-10001291"/>
    <x v="1"/>
    <x v="4"/>
    <s v="Tenex Personal Self-Stacking Standard File Box, Black/Gray"/>
    <n v="67.64"/>
    <n v="5"/>
    <x v="2"/>
    <n v="5.9184999999999999"/>
    <x v="17"/>
    <x v="0"/>
  </r>
  <r>
    <n v="3160"/>
    <s v="US-2016-162677"/>
    <d v="2016-03-26T00:00:00"/>
    <s v="3/27/2016"/>
    <s v="First Class"/>
    <s v="DB-13210"/>
    <s v="Dean Braden"/>
    <x v="0"/>
    <s v="United States"/>
    <s v="Jacksonville"/>
    <s v="North Carolina"/>
    <n v="28540"/>
    <x v="0"/>
    <s v="TEC-AC-10001314"/>
    <x v="2"/>
    <x v="11"/>
    <s v="Case Logic 2.4GHz Wireless Keyboard"/>
    <n v="119.976"/>
    <n v="3"/>
    <x v="2"/>
    <n v="-17.996400000000001"/>
    <x v="17"/>
    <x v="0"/>
  </r>
  <r>
    <n v="3161"/>
    <s v="US-2014-150924"/>
    <d v="2014-09-12T00:00:00"/>
    <s v="9/16/2014"/>
    <s v="Second Class"/>
    <s v="PT-19090"/>
    <s v="Pete Takahito"/>
    <x v="0"/>
    <s v="United States"/>
    <s v="Houston"/>
    <s v="Texas"/>
    <n v="77070"/>
    <x v="2"/>
    <s v="OFF-BI-10004040"/>
    <x v="1"/>
    <x v="8"/>
    <s v="Wilson Jones Impact Binders"/>
    <n v="5.18"/>
    <n v="5"/>
    <x v="3"/>
    <n v="-8.0289999999999999"/>
    <x v="30"/>
    <x v="2"/>
  </r>
  <r>
    <n v="3162"/>
    <s v="CA-2014-153969"/>
    <d v="2014-09-21T00:00:00"/>
    <s v="9/25/2014"/>
    <s v="Standard Class"/>
    <s v="HF-14995"/>
    <s v="Herbert Flentye"/>
    <x v="0"/>
    <s v="United States"/>
    <s v="San Francisco"/>
    <s v="California"/>
    <n v="94109"/>
    <x v="1"/>
    <s v="OFF-EN-10001539"/>
    <x v="1"/>
    <x v="12"/>
    <s v="Staple envelope"/>
    <n v="15.56"/>
    <n v="2"/>
    <x v="0"/>
    <n v="7.3132000000000001"/>
    <x v="30"/>
    <x v="2"/>
  </r>
  <r>
    <n v="3163"/>
    <s v="CA-2014-153969"/>
    <d v="2014-09-21T00:00:00"/>
    <s v="9/25/2014"/>
    <s v="Standard Class"/>
    <s v="HF-14995"/>
    <s v="Herbert Flentye"/>
    <x v="0"/>
    <s v="United States"/>
    <s v="San Francisco"/>
    <s v="California"/>
    <n v="94109"/>
    <x v="1"/>
    <s v="OFF-EN-10004483"/>
    <x v="1"/>
    <x v="12"/>
    <s v="#10 White Business Envelopes,4 1/8 x 9 1/2"/>
    <n v="78.349999999999994"/>
    <n v="5"/>
    <x v="0"/>
    <n v="36.8245"/>
    <x v="30"/>
    <x v="2"/>
  </r>
  <r>
    <n v="3164"/>
    <s v="CA-2014-153969"/>
    <d v="2014-09-21T00:00:00"/>
    <s v="9/25/2014"/>
    <s v="Standard Class"/>
    <s v="HF-14995"/>
    <s v="Herbert Flentye"/>
    <x v="0"/>
    <s v="United States"/>
    <s v="San Francisco"/>
    <s v="California"/>
    <n v="94109"/>
    <x v="1"/>
    <s v="OFF-AR-10001615"/>
    <x v="1"/>
    <x v="6"/>
    <s v="Newell 34"/>
    <n v="59.52"/>
    <n v="3"/>
    <x v="0"/>
    <n v="15.475199999999999"/>
    <x v="30"/>
    <x v="2"/>
  </r>
  <r>
    <n v="3165"/>
    <s v="CA-2014-153969"/>
    <d v="2014-09-21T00:00:00"/>
    <s v="9/25/2014"/>
    <s v="Standard Class"/>
    <s v="HF-14995"/>
    <s v="Herbert Flentye"/>
    <x v="0"/>
    <s v="United States"/>
    <s v="San Francisco"/>
    <s v="California"/>
    <n v="94109"/>
    <x v="1"/>
    <s v="OFF-PA-10000327"/>
    <x v="1"/>
    <x v="10"/>
    <s v="Xerox 1971"/>
    <n v="38.520000000000003"/>
    <n v="9"/>
    <x v="0"/>
    <n v="17.334"/>
    <x v="30"/>
    <x v="2"/>
  </r>
  <r>
    <n v="3166"/>
    <s v="CA-2014-153969"/>
    <d v="2014-09-21T00:00:00"/>
    <s v="9/25/2014"/>
    <s v="Standard Class"/>
    <s v="HF-14995"/>
    <s v="Herbert Flentye"/>
    <x v="0"/>
    <s v="United States"/>
    <s v="San Francisco"/>
    <s v="California"/>
    <n v="94109"/>
    <x v="1"/>
    <s v="TEC-PH-10001299"/>
    <x v="2"/>
    <x v="7"/>
    <s v="Polycom CX300 Desktop Phone USB VoIP phone"/>
    <n v="239.98400000000001"/>
    <n v="2"/>
    <x v="2"/>
    <n v="23.9984"/>
    <x v="30"/>
    <x v="2"/>
  </r>
  <r>
    <n v="3167"/>
    <s v="CA-2014-153969"/>
    <d v="2014-09-21T00:00:00"/>
    <s v="9/25/2014"/>
    <s v="Standard Class"/>
    <s v="HF-14995"/>
    <s v="Herbert Flentye"/>
    <x v="0"/>
    <s v="United States"/>
    <s v="San Francisco"/>
    <s v="California"/>
    <n v="94109"/>
    <x v="1"/>
    <s v="OFF-PA-10002246"/>
    <x v="1"/>
    <x v="10"/>
    <s v="Wirebound Four 2-3/4 x 5 Forms per Page, 400 Sets per Book"/>
    <n v="19.350000000000001"/>
    <n v="3"/>
    <x v="0"/>
    <n v="9.4815000000000005"/>
    <x v="30"/>
    <x v="2"/>
  </r>
  <r>
    <n v="3168"/>
    <s v="CA-2016-146682"/>
    <d v="2016-10-29T00:00:00"/>
    <s v="10/31/2016"/>
    <s v="First Class"/>
    <s v="KW-16435"/>
    <s v="Katrina Willman"/>
    <x v="0"/>
    <s v="United States"/>
    <s v="Lansing"/>
    <s v="Michigan"/>
    <n v="48911"/>
    <x v="2"/>
    <s v="FUR-FU-10002671"/>
    <x v="0"/>
    <x v="5"/>
    <s v="Electrix 20W Halogen Replacement Bulb for Zoom-In Desk Lamp"/>
    <n v="67"/>
    <n v="5"/>
    <x v="0"/>
    <n v="32.159999999999997"/>
    <x v="32"/>
    <x v="0"/>
  </r>
  <r>
    <n v="3169"/>
    <s v="CA-2016-138695"/>
    <d v="2016-05-28T00:00:00"/>
    <d v="2016-03-06T00:00:00"/>
    <s v="Standard Class"/>
    <s v="KC-16675"/>
    <s v="Kimberly Carter"/>
    <x v="1"/>
    <s v="United States"/>
    <s v="Tallahassee"/>
    <s v="Florida"/>
    <n v="32303"/>
    <x v="0"/>
    <s v="FUR-CH-10003833"/>
    <x v="0"/>
    <x v="1"/>
    <s v="Novimex Fabric Task Chair"/>
    <n v="390.27199999999999"/>
    <n v="8"/>
    <x v="2"/>
    <n v="-24.391999999999999"/>
    <x v="35"/>
    <x v="0"/>
  </r>
  <r>
    <n v="3170"/>
    <s v="CA-2016-138695"/>
    <d v="2016-05-28T00:00:00"/>
    <d v="2016-03-06T00:00:00"/>
    <s v="Standard Class"/>
    <s v="KC-16675"/>
    <s v="Kimberly Carter"/>
    <x v="1"/>
    <s v="United States"/>
    <s v="Tallahassee"/>
    <s v="Florida"/>
    <n v="32303"/>
    <x v="0"/>
    <s v="OFF-PA-10001667"/>
    <x v="1"/>
    <x v="10"/>
    <s v="Great White Multi-Use Recycled Paper (20Lb. and 84 Bright)"/>
    <n v="62.192"/>
    <n v="13"/>
    <x v="2"/>
    <n v="19.434999999999999"/>
    <x v="35"/>
    <x v="0"/>
  </r>
  <r>
    <n v="3171"/>
    <s v="CA-2017-107461"/>
    <d v="2017-12-21T00:00:00"/>
    <s v="12/26/2017"/>
    <s v="Second Class"/>
    <s v="PK-19075"/>
    <s v="Pete Kriz"/>
    <x v="0"/>
    <s v="United States"/>
    <s v="Columbia"/>
    <s v="South Carolina"/>
    <n v="29203"/>
    <x v="0"/>
    <s v="OFF-BI-10002003"/>
    <x v="1"/>
    <x v="8"/>
    <s v="Ibico Presentation Index for Binding Systems"/>
    <n v="23.88"/>
    <n v="6"/>
    <x v="0"/>
    <n v="11.223599999999999"/>
    <x v="22"/>
    <x v="3"/>
  </r>
  <r>
    <n v="3172"/>
    <s v="US-2016-133879"/>
    <d v="2016-03-21T00:00:00"/>
    <s v="3/28/2016"/>
    <s v="Standard Class"/>
    <s v="KT-16465"/>
    <s v="Kean Takahito"/>
    <x v="0"/>
    <s v="United States"/>
    <s v="Chicago"/>
    <s v="Illinois"/>
    <n v="60623"/>
    <x v="2"/>
    <s v="OFF-BI-10004465"/>
    <x v="1"/>
    <x v="8"/>
    <s v="Avery Durable Slant Ring Binders"/>
    <n v="3.1680000000000001"/>
    <n v="2"/>
    <x v="3"/>
    <n v="-4.7519999999999998"/>
    <x v="17"/>
    <x v="0"/>
  </r>
  <r>
    <n v="3173"/>
    <s v="US-2016-133879"/>
    <d v="2016-03-21T00:00:00"/>
    <s v="3/28/2016"/>
    <s v="Standard Class"/>
    <s v="KT-16465"/>
    <s v="Kean Takahito"/>
    <x v="0"/>
    <s v="United States"/>
    <s v="Chicago"/>
    <s v="Illinois"/>
    <n v="60623"/>
    <x v="2"/>
    <s v="FUR-CH-10000665"/>
    <x v="0"/>
    <x v="1"/>
    <s v="Global Airflow Leather Mesh Back Chair, Black"/>
    <n v="528.42999999999995"/>
    <n v="5"/>
    <x v="4"/>
    <n v="0"/>
    <x v="17"/>
    <x v="0"/>
  </r>
  <r>
    <n v="3174"/>
    <s v="US-2016-133879"/>
    <d v="2016-03-21T00:00:00"/>
    <s v="3/28/2016"/>
    <s v="Standard Class"/>
    <s v="KT-16465"/>
    <s v="Kean Takahito"/>
    <x v="0"/>
    <s v="United States"/>
    <s v="Chicago"/>
    <s v="Illinois"/>
    <n v="60623"/>
    <x v="2"/>
    <s v="OFF-AR-10004956"/>
    <x v="1"/>
    <x v="6"/>
    <s v="Newell 33"/>
    <n v="13.391999999999999"/>
    <n v="3"/>
    <x v="2"/>
    <n v="1.5065999999999999"/>
    <x v="17"/>
    <x v="0"/>
  </r>
  <r>
    <n v="3175"/>
    <s v="CA-2017-157483"/>
    <d v="2017-11-11T00:00:00"/>
    <s v="11/18/2017"/>
    <s v="Standard Class"/>
    <s v="EP-13915"/>
    <s v="Emily Phan"/>
    <x v="0"/>
    <s v="United States"/>
    <s v="Detroit"/>
    <s v="Michigan"/>
    <n v="48227"/>
    <x v="2"/>
    <s v="OFF-AR-10004260"/>
    <x v="1"/>
    <x v="6"/>
    <s v="Boston 1799 Powerhouse Electric Pencil Sharpener"/>
    <n v="181.86"/>
    <n v="7"/>
    <x v="0"/>
    <n v="50.9208"/>
    <x v="23"/>
    <x v="3"/>
  </r>
  <r>
    <n v="3176"/>
    <s v="US-2017-132059"/>
    <d v="2017-09-23T00:00:00"/>
    <s v="9/29/2017"/>
    <s v="Standard Class"/>
    <s v="AP-10915"/>
    <s v="Arthur Prichep"/>
    <x v="0"/>
    <s v="United States"/>
    <s v="Fort Collins"/>
    <s v="Colorado"/>
    <n v="80525"/>
    <x v="1"/>
    <s v="FUR-BO-10001811"/>
    <x v="0"/>
    <x v="0"/>
    <s v="Atlantic Metals Mobile 5-Shelf Bookcases, Custom Colors"/>
    <n v="180.58799999999999"/>
    <n v="2"/>
    <x v="6"/>
    <n v="-240.78399999999999"/>
    <x v="15"/>
    <x v="3"/>
  </r>
  <r>
    <n v="3177"/>
    <s v="US-2017-132059"/>
    <d v="2017-09-23T00:00:00"/>
    <s v="9/29/2017"/>
    <s v="Standard Class"/>
    <s v="AP-10915"/>
    <s v="Arthur Prichep"/>
    <x v="0"/>
    <s v="United States"/>
    <s v="Fort Collins"/>
    <s v="Colorado"/>
    <n v="80525"/>
    <x v="1"/>
    <s v="TEC-AC-10003280"/>
    <x v="2"/>
    <x v="11"/>
    <s v="Belkin F8E887 USB Wired Ergonomic Keyboard"/>
    <n v="47.984000000000002"/>
    <n v="2"/>
    <x v="2"/>
    <n v="0.5998"/>
    <x v="15"/>
    <x v="3"/>
  </r>
  <r>
    <n v="3178"/>
    <s v="CA-2017-122280"/>
    <d v="2017-09-10T00:00:00"/>
    <d v="2017-10-09T00:00:00"/>
    <s v="Same Day"/>
    <s v="SH-20395"/>
    <s v="Shahid Hopkins"/>
    <x v="0"/>
    <s v="United States"/>
    <s v="New York City"/>
    <s v="New York"/>
    <n v="10024"/>
    <x v="3"/>
    <s v="OFF-PA-10004911"/>
    <x v="1"/>
    <x v="10"/>
    <s v="Rediform S.O.S. 1-Up Phone Message Bk, 4-1/4x3-1/16 Bk, 1 Form/Pg, 40 Messages/Bk, 3/Pk"/>
    <n v="18.760000000000002"/>
    <n v="2"/>
    <x v="0"/>
    <n v="9.0047999999999995"/>
    <x v="15"/>
    <x v="3"/>
  </r>
  <r>
    <n v="3179"/>
    <s v="CA-2017-105235"/>
    <d v="2017-12-05T00:00:00"/>
    <d v="2017-11-12T00:00:00"/>
    <s v="Standard Class"/>
    <s v="SM-20950"/>
    <s v="Suzanne McNair"/>
    <x v="1"/>
    <s v="United States"/>
    <s v="New York City"/>
    <s v="New York"/>
    <n v="10011"/>
    <x v="3"/>
    <s v="FUR-FU-10001487"/>
    <x v="0"/>
    <x v="5"/>
    <s v="Eldon Expressions Wood and Plastic Desk Accessories, Cherry Wood"/>
    <n v="20.94"/>
    <n v="3"/>
    <x v="0"/>
    <n v="6.0726000000000004"/>
    <x v="22"/>
    <x v="3"/>
  </r>
  <r>
    <n v="3180"/>
    <s v="CA-2017-105235"/>
    <d v="2017-12-05T00:00:00"/>
    <d v="2017-11-12T00:00:00"/>
    <s v="Standard Class"/>
    <s v="SM-20950"/>
    <s v="Suzanne McNair"/>
    <x v="1"/>
    <s v="United States"/>
    <s v="New York City"/>
    <s v="New York"/>
    <n v="10011"/>
    <x v="3"/>
    <s v="FUR-FU-10000521"/>
    <x v="0"/>
    <x v="5"/>
    <s v="Seth Thomas 14&quot; Putty-Colored Wall Clock"/>
    <n v="58.68"/>
    <n v="2"/>
    <x v="0"/>
    <n v="18.190799999999999"/>
    <x v="22"/>
    <x v="3"/>
  </r>
  <r>
    <n v="3181"/>
    <s v="CA-2017-105235"/>
    <d v="2017-12-05T00:00:00"/>
    <d v="2017-11-12T00:00:00"/>
    <s v="Standard Class"/>
    <s v="SM-20950"/>
    <s v="Suzanne McNair"/>
    <x v="1"/>
    <s v="United States"/>
    <s v="New York City"/>
    <s v="New York"/>
    <n v="10011"/>
    <x v="3"/>
    <s v="OFF-AP-10001271"/>
    <x v="1"/>
    <x v="9"/>
    <s v="Eureka The Boss Cordless Rechargeable Stick Vac"/>
    <n v="254.9"/>
    <n v="5"/>
    <x v="0"/>
    <n v="68.822999999999993"/>
    <x v="22"/>
    <x v="3"/>
  </r>
  <r>
    <n v="3182"/>
    <s v="CA-2017-152912"/>
    <d v="2017-11-09T00:00:00"/>
    <d v="2017-12-11T00:00:00"/>
    <s v="Second Class"/>
    <s v="BM-11650"/>
    <s v="Brian Moss"/>
    <x v="1"/>
    <s v="United States"/>
    <s v="Columbia"/>
    <s v="Maryland"/>
    <n v="21044"/>
    <x v="3"/>
    <s v="OFF-BI-10004728"/>
    <x v="1"/>
    <x v="8"/>
    <s v="Wilson Jones Turn Tabs Binder Tool for Ring Binders"/>
    <n v="9.64"/>
    <n v="2"/>
    <x v="0"/>
    <n v="4.4344000000000001"/>
    <x v="23"/>
    <x v="3"/>
  </r>
  <r>
    <n v="3183"/>
    <s v="CA-2017-152912"/>
    <d v="2017-11-09T00:00:00"/>
    <d v="2017-12-11T00:00:00"/>
    <s v="Second Class"/>
    <s v="BM-11650"/>
    <s v="Brian Moss"/>
    <x v="1"/>
    <s v="United States"/>
    <s v="Columbia"/>
    <s v="Maryland"/>
    <n v="21044"/>
    <x v="3"/>
    <s v="TEC-AC-10004666"/>
    <x v="2"/>
    <x v="11"/>
    <s v="Maxell†iVDR EX 500GB Cartridge"/>
    <n v="826.62"/>
    <n v="3"/>
    <x v="0"/>
    <n v="355.44659999999999"/>
    <x v="23"/>
    <x v="3"/>
  </r>
  <r>
    <n v="3184"/>
    <s v="CA-2017-152912"/>
    <d v="2017-11-09T00:00:00"/>
    <d v="2017-12-11T00:00:00"/>
    <s v="Second Class"/>
    <s v="BM-11650"/>
    <s v="Brian Moss"/>
    <x v="1"/>
    <s v="United States"/>
    <s v="Columbia"/>
    <s v="Maryland"/>
    <n v="21044"/>
    <x v="3"/>
    <s v="OFF-ST-10003208"/>
    <x v="1"/>
    <x v="4"/>
    <s v="Adjustable Depth Letter/Legal Cart"/>
    <n v="1633.14"/>
    <n v="9"/>
    <x v="0"/>
    <n v="473.61059999999998"/>
    <x v="23"/>
    <x v="3"/>
  </r>
  <r>
    <n v="3185"/>
    <s v="CA-2017-152912"/>
    <d v="2017-11-09T00:00:00"/>
    <d v="2017-12-11T00:00:00"/>
    <s v="Second Class"/>
    <s v="BM-11650"/>
    <s v="Brian Moss"/>
    <x v="1"/>
    <s v="United States"/>
    <s v="Columbia"/>
    <s v="Maryland"/>
    <n v="21044"/>
    <x v="3"/>
    <s v="OFF-ST-10003208"/>
    <x v="1"/>
    <x v="4"/>
    <s v="Adjustable Depth Letter/Legal Cart"/>
    <n v="544.38"/>
    <n v="3"/>
    <x v="0"/>
    <n v="157.87020000000001"/>
    <x v="23"/>
    <x v="3"/>
  </r>
  <r>
    <n v="3186"/>
    <s v="CA-2014-123498"/>
    <d v="2014-11-07T00:00:00"/>
    <d v="2014-09-11T00:00:00"/>
    <s v="First Class"/>
    <s v="TC-20980"/>
    <s v="Tamara Chand"/>
    <x v="1"/>
    <s v="United States"/>
    <s v="Houston"/>
    <s v="Texas"/>
    <n v="77041"/>
    <x v="2"/>
    <s v="OFF-BI-10000632"/>
    <x v="1"/>
    <x v="8"/>
    <s v="Satellite Sectional Post Binders"/>
    <n v="26.045999999999999"/>
    <n v="3"/>
    <x v="3"/>
    <n v="-44.278199999999998"/>
    <x v="7"/>
    <x v="2"/>
  </r>
  <r>
    <n v="3187"/>
    <s v="CA-2014-123498"/>
    <d v="2014-11-07T00:00:00"/>
    <d v="2014-09-11T00:00:00"/>
    <s v="First Class"/>
    <s v="TC-20980"/>
    <s v="Tamara Chand"/>
    <x v="1"/>
    <s v="United States"/>
    <s v="Houston"/>
    <s v="Texas"/>
    <n v="77041"/>
    <x v="2"/>
    <s v="OFF-EN-10004773"/>
    <x v="1"/>
    <x v="12"/>
    <s v="Staple envelope"/>
    <n v="74.352000000000004"/>
    <n v="3"/>
    <x v="2"/>
    <n v="26.9526"/>
    <x v="7"/>
    <x v="2"/>
  </r>
  <r>
    <n v="3188"/>
    <s v="CA-2017-159352"/>
    <d v="2017-03-12T00:00:00"/>
    <s v="3/17/2017"/>
    <s v="Standard Class"/>
    <s v="KB-16585"/>
    <s v="Ken Black"/>
    <x v="1"/>
    <s v="United States"/>
    <s v="Lowell"/>
    <s v="Massachusetts"/>
    <n v="1852"/>
    <x v="3"/>
    <s v="TEC-PH-10004700"/>
    <x v="2"/>
    <x v="7"/>
    <s v="PowerGen Dual USB Car Charger"/>
    <n v="69.930000000000007"/>
    <n v="7"/>
    <x v="0"/>
    <n v="32.1678"/>
    <x v="42"/>
    <x v="3"/>
  </r>
  <r>
    <n v="3189"/>
    <s v="US-2017-146416"/>
    <d v="2017-10-20T00:00:00"/>
    <s v="10/22/2017"/>
    <s v="Second Class"/>
    <s v="JE-16165"/>
    <s v="Justin Ellison"/>
    <x v="1"/>
    <s v="United States"/>
    <s v="Woodland"/>
    <s v="California"/>
    <n v="95695"/>
    <x v="1"/>
    <s v="OFF-LA-10003714"/>
    <x v="1"/>
    <x v="2"/>
    <s v="Avery 510"/>
    <n v="3.75"/>
    <n v="1"/>
    <x v="0"/>
    <n v="1.8"/>
    <x v="13"/>
    <x v="3"/>
  </r>
  <r>
    <n v="3190"/>
    <s v="US-2017-146416"/>
    <d v="2017-10-20T00:00:00"/>
    <s v="10/22/2017"/>
    <s v="Second Class"/>
    <s v="JE-16165"/>
    <s v="Justin Ellison"/>
    <x v="1"/>
    <s v="United States"/>
    <s v="Woodland"/>
    <s v="California"/>
    <n v="95695"/>
    <x v="1"/>
    <s v="OFF-BI-10001787"/>
    <x v="1"/>
    <x v="8"/>
    <s v="Wilson Jones Four-Pocket Poly Binders"/>
    <n v="20.928000000000001"/>
    <n v="4"/>
    <x v="2"/>
    <n v="7.5864000000000003"/>
    <x v="13"/>
    <x v="3"/>
  </r>
  <r>
    <n v="3191"/>
    <s v="US-2015-163783"/>
    <d v="2015-12-27T00:00:00"/>
    <d v="2016-01-01T00:00:00"/>
    <s v="Standard Class"/>
    <s v="DR-12940"/>
    <s v="Daniel Raglin"/>
    <x v="2"/>
    <s v="United States"/>
    <s v="Chicago"/>
    <s v="Illinois"/>
    <n v="60610"/>
    <x v="2"/>
    <s v="OFF-ST-10002957"/>
    <x v="1"/>
    <x v="4"/>
    <s v="Sterilite Show Offs Storage Containers"/>
    <n v="12.672000000000001"/>
    <n v="3"/>
    <x v="2"/>
    <n v="-3.1680000000000001"/>
    <x v="14"/>
    <x v="1"/>
  </r>
  <r>
    <n v="3192"/>
    <s v="CA-2017-123981"/>
    <d v="2017-10-02T00:00:00"/>
    <d v="2017-08-10T00:00:00"/>
    <s v="Standard Class"/>
    <s v="RW-19630"/>
    <s v="Rob Williams"/>
    <x v="1"/>
    <s v="United States"/>
    <s v="New York City"/>
    <s v="New York"/>
    <n v="10035"/>
    <x v="3"/>
    <s v="TEC-PH-10002115"/>
    <x v="2"/>
    <x v="7"/>
    <s v="Plantronics 81402"/>
    <n v="65.989999999999995"/>
    <n v="1"/>
    <x v="0"/>
    <n v="17.157399999999999"/>
    <x v="13"/>
    <x v="3"/>
  </r>
  <r>
    <n v="3193"/>
    <s v="CA-2017-158953"/>
    <d v="2017-06-04T00:00:00"/>
    <d v="2017-08-06T00:00:00"/>
    <s v="Standard Class"/>
    <s v="ML-18040"/>
    <s v="Michelle Lonsdale"/>
    <x v="1"/>
    <s v="United States"/>
    <s v="Missouri City"/>
    <s v="Texas"/>
    <n v="77489"/>
    <x v="2"/>
    <s v="OFF-BI-10002557"/>
    <x v="1"/>
    <x v="8"/>
    <s v="Presstex Flexible Ring Binders"/>
    <n v="6.37"/>
    <n v="7"/>
    <x v="3"/>
    <n v="-9.5549999999999997"/>
    <x v="27"/>
    <x v="3"/>
  </r>
  <r>
    <n v="3194"/>
    <s v="CA-2014-165428"/>
    <d v="2014-09-01T00:00:00"/>
    <d v="2014-04-09T00:00:00"/>
    <s v="First Class"/>
    <s v="JL-15130"/>
    <s v="Jack Lebron"/>
    <x v="0"/>
    <s v="United States"/>
    <s v="Houston"/>
    <s v="Texas"/>
    <n v="77036"/>
    <x v="2"/>
    <s v="OFF-BI-10002949"/>
    <x v="1"/>
    <x v="8"/>
    <s v="Prestige Round Ring Binders"/>
    <n v="3.6480000000000001"/>
    <n v="3"/>
    <x v="3"/>
    <n v="-6.0191999999999997"/>
    <x v="30"/>
    <x v="2"/>
  </r>
  <r>
    <n v="3195"/>
    <s v="CA-2014-165428"/>
    <d v="2014-09-01T00:00:00"/>
    <d v="2014-04-09T00:00:00"/>
    <s v="First Class"/>
    <s v="JL-15130"/>
    <s v="Jack Lebron"/>
    <x v="0"/>
    <s v="United States"/>
    <s v="Houston"/>
    <s v="Texas"/>
    <n v="77036"/>
    <x v="2"/>
    <s v="OFF-PA-10004100"/>
    <x v="1"/>
    <x v="10"/>
    <s v="Xerox 216"/>
    <n v="31.103999999999999"/>
    <n v="6"/>
    <x v="2"/>
    <n v="10.8864"/>
    <x v="30"/>
    <x v="2"/>
  </r>
  <r>
    <n v="3196"/>
    <s v="CA-2016-169026"/>
    <d v="2016-08-08T00:00:00"/>
    <s v="8/13/2016"/>
    <s v="Standard Class"/>
    <s v="CM-12655"/>
    <s v="Corinna Mitchell"/>
    <x v="2"/>
    <s v="United States"/>
    <s v="Jackson"/>
    <s v="Mississippi"/>
    <n v="39212"/>
    <x v="0"/>
    <s v="OFF-FA-10001883"/>
    <x v="1"/>
    <x v="13"/>
    <s v="Alliance Super-Size Bands, Assorted Sizes"/>
    <n v="23.34"/>
    <n v="3"/>
    <x v="0"/>
    <n v="0.2334"/>
    <x v="28"/>
    <x v="0"/>
  </r>
  <r>
    <n v="3197"/>
    <s v="CA-2017-109750"/>
    <d v="2017-07-22T00:00:00"/>
    <s v="7/28/2017"/>
    <s v="Standard Class"/>
    <s v="FH-14365"/>
    <s v="Fred Hopkins"/>
    <x v="1"/>
    <s v="United States"/>
    <s v="New York City"/>
    <s v="New York"/>
    <n v="10009"/>
    <x v="3"/>
    <s v="TEC-PH-10000702"/>
    <x v="2"/>
    <x v="7"/>
    <s v="Square Credit Card Reader, 4 1/2&quot; x 4 1/2&quot; x 1&quot;, White"/>
    <n v="29.97"/>
    <n v="3"/>
    <x v="0"/>
    <n v="14.085900000000001"/>
    <x v="10"/>
    <x v="3"/>
  </r>
  <r>
    <n v="3198"/>
    <s v="CA-2015-149384"/>
    <d v="2015-07-10T00:00:00"/>
    <d v="2015-10-07T00:00:00"/>
    <s v="Same Day"/>
    <s v="EH-13945"/>
    <s v="Eric Hoffmann"/>
    <x v="0"/>
    <s v="United States"/>
    <s v="Tempe"/>
    <s v="Arizona"/>
    <n v="85281"/>
    <x v="1"/>
    <s v="OFF-BI-10003196"/>
    <x v="1"/>
    <x v="8"/>
    <s v="Accohide Poly Flexible Ring Binders"/>
    <n v="3.3660000000000001"/>
    <n v="3"/>
    <x v="6"/>
    <n v="-2.2440000000000002"/>
    <x v="38"/>
    <x v="1"/>
  </r>
  <r>
    <n v="3199"/>
    <s v="CA-2014-131527"/>
    <d v="2014-12-01T00:00:00"/>
    <d v="2014-07-12T00:00:00"/>
    <s v="Standard Class"/>
    <s v="TB-21280"/>
    <s v="Toby Braunhardt"/>
    <x v="0"/>
    <s v="United States"/>
    <s v="Jacksonville"/>
    <s v="North Carolina"/>
    <n v="28540"/>
    <x v="0"/>
    <s v="TEC-PH-10001644"/>
    <x v="2"/>
    <x v="7"/>
    <s v="BlueLounge Milo Smartphone Stand, White/Metallic"/>
    <n v="95.968000000000004"/>
    <n v="4"/>
    <x v="2"/>
    <n v="9.5968"/>
    <x v="20"/>
    <x v="2"/>
  </r>
  <r>
    <n v="3200"/>
    <s v="CA-2017-164000"/>
    <d v="2017-12-18T00:00:00"/>
    <s v="12/22/2017"/>
    <s v="Standard Class"/>
    <s v="AH-10030"/>
    <s v="Aaron Hawkins"/>
    <x v="1"/>
    <s v="United States"/>
    <s v="Philadelphia"/>
    <s v="Pennsylvania"/>
    <n v="19134"/>
    <x v="3"/>
    <s v="OFF-AR-10003183"/>
    <x v="1"/>
    <x v="6"/>
    <s v="Avery Fluorescent Highlighter Four-Color Set"/>
    <n v="18.704000000000001"/>
    <n v="7"/>
    <x v="2"/>
    <n v="2.3380000000000001"/>
    <x v="22"/>
    <x v="3"/>
  </r>
  <r>
    <n v="3201"/>
    <s v="CA-2014-164224"/>
    <d v="2014-05-18T00:00:00"/>
    <s v="5/20/2014"/>
    <s v="Second Class"/>
    <s v="TT-21070"/>
    <s v="Ted Trevino"/>
    <x v="0"/>
    <s v="United States"/>
    <s v="Akron"/>
    <s v="Ohio"/>
    <n v="44312"/>
    <x v="3"/>
    <s v="FUR-FU-10000308"/>
    <x v="0"/>
    <x v="5"/>
    <s v="Deflect-o Glass Clear Studded Chair Mats"/>
    <n v="149.232"/>
    <n v="3"/>
    <x v="2"/>
    <n v="3.7307999999999999"/>
    <x v="8"/>
    <x v="2"/>
  </r>
  <r>
    <n v="3202"/>
    <s v="CA-2014-164224"/>
    <d v="2014-05-18T00:00:00"/>
    <s v="5/20/2014"/>
    <s v="Second Class"/>
    <s v="TT-21070"/>
    <s v="Ted Trevino"/>
    <x v="0"/>
    <s v="United States"/>
    <s v="Akron"/>
    <s v="Ohio"/>
    <n v="44312"/>
    <x v="3"/>
    <s v="OFF-PA-10001526"/>
    <x v="1"/>
    <x v="10"/>
    <s v="Xerox 1949"/>
    <n v="15.936"/>
    <n v="4"/>
    <x v="2"/>
    <n v="5.7767999999999997"/>
    <x v="8"/>
    <x v="2"/>
  </r>
  <r>
    <n v="3203"/>
    <s v="CA-2014-158372"/>
    <d v="2014-11-10T00:00:00"/>
    <s v="11/16/2014"/>
    <s v="Standard Class"/>
    <s v="RD-19900"/>
    <s v="Ruben Dartt"/>
    <x v="0"/>
    <s v="United States"/>
    <s v="San Diego"/>
    <s v="California"/>
    <n v="92037"/>
    <x v="1"/>
    <s v="TEC-PH-10002103"/>
    <x v="2"/>
    <x v="7"/>
    <s v="Jabra SPEAK 410"/>
    <n v="601.53599999999994"/>
    <n v="8"/>
    <x v="2"/>
    <n v="60.153599999999997"/>
    <x v="7"/>
    <x v="2"/>
  </r>
  <r>
    <n v="3204"/>
    <s v="CA-2014-158372"/>
    <d v="2014-11-10T00:00:00"/>
    <s v="11/16/2014"/>
    <s v="Standard Class"/>
    <s v="RD-19900"/>
    <s v="Ruben Dartt"/>
    <x v="0"/>
    <s v="United States"/>
    <s v="San Diego"/>
    <s v="California"/>
    <n v="92037"/>
    <x v="1"/>
    <s v="TEC-AC-10004209"/>
    <x v="2"/>
    <x v="11"/>
    <s v="Memorex Froggy Flash Drive 4 GB"/>
    <n v="10.99"/>
    <n v="1"/>
    <x v="0"/>
    <n v="4.2861000000000002"/>
    <x v="7"/>
    <x v="2"/>
  </r>
  <r>
    <n v="3205"/>
    <s v="CA-2014-158372"/>
    <d v="2014-11-10T00:00:00"/>
    <s v="11/16/2014"/>
    <s v="Standard Class"/>
    <s v="RD-19900"/>
    <s v="Ruben Dartt"/>
    <x v="0"/>
    <s v="United States"/>
    <s v="San Diego"/>
    <s v="California"/>
    <n v="92037"/>
    <x v="1"/>
    <s v="FUR-FU-10000397"/>
    <x v="0"/>
    <x v="5"/>
    <s v="Luxo Economy Swing Arm Lamp"/>
    <n v="39.880000000000003"/>
    <n v="2"/>
    <x v="0"/>
    <n v="11.166399999999999"/>
    <x v="7"/>
    <x v="2"/>
  </r>
  <r>
    <n v="3206"/>
    <s v="CA-2014-158372"/>
    <d v="2014-11-10T00:00:00"/>
    <s v="11/16/2014"/>
    <s v="Standard Class"/>
    <s v="RD-19900"/>
    <s v="Ruben Dartt"/>
    <x v="0"/>
    <s v="United States"/>
    <s v="San Diego"/>
    <s v="California"/>
    <n v="92037"/>
    <x v="1"/>
    <s v="OFF-PA-10002137"/>
    <x v="1"/>
    <x v="10"/>
    <s v="Southworth 100% RÈsumÈ Paper, 24lb."/>
    <n v="62.24"/>
    <n v="8"/>
    <x v="0"/>
    <n v="28.007999999999999"/>
    <x v="7"/>
    <x v="2"/>
  </r>
  <r>
    <n v="3207"/>
    <s v="CA-2014-158372"/>
    <d v="2014-11-10T00:00:00"/>
    <s v="11/16/2014"/>
    <s v="Standard Class"/>
    <s v="RD-19900"/>
    <s v="Ruben Dartt"/>
    <x v="0"/>
    <s v="United States"/>
    <s v="San Diego"/>
    <s v="California"/>
    <n v="92037"/>
    <x v="1"/>
    <s v="FUR-FU-10001867"/>
    <x v="0"/>
    <x v="5"/>
    <s v="Eldon Expressions Punched Metal &amp; Wood Desk Accessories, Pewter &amp; Cherry"/>
    <n v="53.2"/>
    <n v="5"/>
    <x v="0"/>
    <n v="14.896000000000001"/>
    <x v="7"/>
    <x v="2"/>
  </r>
  <r>
    <n v="3208"/>
    <s v="CA-2014-158372"/>
    <d v="2014-11-10T00:00:00"/>
    <s v="11/16/2014"/>
    <s v="Standard Class"/>
    <s v="RD-19900"/>
    <s v="Ruben Dartt"/>
    <x v="0"/>
    <s v="United States"/>
    <s v="San Diego"/>
    <s v="California"/>
    <n v="92037"/>
    <x v="1"/>
    <s v="OFF-LA-10000407"/>
    <x v="1"/>
    <x v="2"/>
    <s v="Avery White Multi-Purpose Labels"/>
    <n v="39.840000000000003"/>
    <n v="8"/>
    <x v="0"/>
    <n v="18.3264"/>
    <x v="7"/>
    <x v="2"/>
  </r>
  <r>
    <n v="3209"/>
    <s v="CA-2016-108882"/>
    <d v="2016-01-09T00:00:00"/>
    <s v="1/15/2016"/>
    <s v="Standard Class"/>
    <s v="LA-16780"/>
    <s v="Laura Armstrong"/>
    <x v="1"/>
    <s v="United States"/>
    <s v="Fresno"/>
    <s v="California"/>
    <n v="93727"/>
    <x v="1"/>
    <s v="TEC-AC-10000420"/>
    <x v="2"/>
    <x v="11"/>
    <s v="Logitech G500s Laser Gaming Mouse with Adjustable Weight Tuning"/>
    <n v="349.95"/>
    <n v="5"/>
    <x v="0"/>
    <n v="118.983"/>
    <x v="12"/>
    <x v="0"/>
  </r>
  <r>
    <n v="3210"/>
    <s v="CA-2016-108882"/>
    <d v="2016-01-09T00:00:00"/>
    <s v="1/15/2016"/>
    <s v="Standard Class"/>
    <s v="LA-16780"/>
    <s v="Laura Armstrong"/>
    <x v="1"/>
    <s v="United States"/>
    <s v="Fresno"/>
    <s v="California"/>
    <n v="93727"/>
    <x v="1"/>
    <s v="TEC-PH-10002726"/>
    <x v="2"/>
    <x v="7"/>
    <s v="netTALK DUO VoIP Telephone Service"/>
    <n v="377.928"/>
    <n v="9"/>
    <x v="2"/>
    <n v="141.72300000000001"/>
    <x v="12"/>
    <x v="0"/>
  </r>
  <r>
    <n v="3211"/>
    <s v="US-2017-108245"/>
    <d v="2017-09-22T00:00:00"/>
    <s v="9/27/2017"/>
    <s v="Standard Class"/>
    <s v="SH-19975"/>
    <s v="Sally Hughsby"/>
    <x v="1"/>
    <s v="United States"/>
    <s v="Pearland"/>
    <s v="Texas"/>
    <n v="77581"/>
    <x v="2"/>
    <s v="OFF-EN-10001415"/>
    <x v="1"/>
    <x v="12"/>
    <s v="Staple envelope"/>
    <n v="13.391999999999999"/>
    <n v="3"/>
    <x v="2"/>
    <n v="5.0220000000000002"/>
    <x v="15"/>
    <x v="3"/>
  </r>
  <r>
    <n v="3212"/>
    <s v="US-2017-108245"/>
    <d v="2017-09-22T00:00:00"/>
    <s v="9/27/2017"/>
    <s v="Standard Class"/>
    <s v="SH-19975"/>
    <s v="Sally Hughsby"/>
    <x v="1"/>
    <s v="United States"/>
    <s v="Pearland"/>
    <s v="Texas"/>
    <n v="77581"/>
    <x v="2"/>
    <s v="OFF-BI-10000773"/>
    <x v="1"/>
    <x v="8"/>
    <s v="Insertable Tab Post Binder Dividers"/>
    <n v="11.228"/>
    <n v="7"/>
    <x v="3"/>
    <n v="-18.526199999999999"/>
    <x v="15"/>
    <x v="3"/>
  </r>
  <r>
    <n v="3213"/>
    <s v="CA-2014-142314"/>
    <d v="2014-12-23T00:00:00"/>
    <s v="12/28/2014"/>
    <s v="Standard Class"/>
    <s v="SF-20200"/>
    <s v="Sarah Foster"/>
    <x v="0"/>
    <s v="United States"/>
    <s v="Richmond"/>
    <s v="Indiana"/>
    <n v="47374"/>
    <x v="2"/>
    <s v="OFF-AP-10002350"/>
    <x v="1"/>
    <x v="9"/>
    <s v="Belkin F9H710-06 7 Outlet SurgeMaster Surge Protector"/>
    <n v="207.24"/>
    <n v="11"/>
    <x v="0"/>
    <n v="58.027200000000001"/>
    <x v="20"/>
    <x v="2"/>
  </r>
  <r>
    <n v="3214"/>
    <s v="CA-2016-132409"/>
    <d v="2016-05-26T00:00:00"/>
    <d v="2016-01-06T00:00:00"/>
    <s v="Standard Class"/>
    <s v="TH-21235"/>
    <s v="Tiffany House"/>
    <x v="1"/>
    <s v="United States"/>
    <s v="Philadelphia"/>
    <s v="Pennsylvania"/>
    <n v="19134"/>
    <x v="3"/>
    <s v="OFF-AR-10001919"/>
    <x v="1"/>
    <x v="6"/>
    <s v="OIC #2 Pencils, Medium Soft"/>
    <n v="1.504"/>
    <n v="1"/>
    <x v="2"/>
    <n v="0.16919999999999999"/>
    <x v="35"/>
    <x v="0"/>
  </r>
  <r>
    <n v="3215"/>
    <s v="CA-2016-132409"/>
    <d v="2016-05-26T00:00:00"/>
    <d v="2016-01-06T00:00:00"/>
    <s v="Standard Class"/>
    <s v="TH-21235"/>
    <s v="Tiffany House"/>
    <x v="1"/>
    <s v="United States"/>
    <s v="Philadelphia"/>
    <s v="Pennsylvania"/>
    <n v="19134"/>
    <x v="3"/>
    <s v="OFF-AP-10002082"/>
    <x v="1"/>
    <x v="9"/>
    <s v="Holmes HEPA Air Purifier"/>
    <n v="34.847999999999999"/>
    <n v="2"/>
    <x v="2"/>
    <n v="6.5339999999999998"/>
    <x v="35"/>
    <x v="0"/>
  </r>
  <r>
    <n v="3216"/>
    <s v="CA-2017-150189"/>
    <d v="2017-07-08T00:00:00"/>
    <d v="2017-10-07T00:00:00"/>
    <s v="First Class"/>
    <s v="VG-21790"/>
    <s v="Vivek Gonzalez"/>
    <x v="0"/>
    <s v="United States"/>
    <s v="San Mateo"/>
    <s v="California"/>
    <n v="94403"/>
    <x v="1"/>
    <s v="OFF-LA-10002762"/>
    <x v="1"/>
    <x v="2"/>
    <s v="Avery 485"/>
    <n v="75.180000000000007"/>
    <n v="6"/>
    <x v="0"/>
    <n v="35.334600000000002"/>
    <x v="10"/>
    <x v="3"/>
  </r>
  <r>
    <n v="3217"/>
    <s v="CA-2014-114433"/>
    <d v="2014-05-13T00:00:00"/>
    <s v="5/17/2014"/>
    <s v="Standard Class"/>
    <s v="NP-18325"/>
    <s v="Naresj Patel"/>
    <x v="0"/>
    <s v="United States"/>
    <s v="Oakland"/>
    <s v="California"/>
    <n v="94601"/>
    <x v="1"/>
    <s v="TEC-AC-10002800"/>
    <x v="2"/>
    <x v="11"/>
    <s v="Plantronics Audio 478 Stereo USB Headset"/>
    <n v="149.97"/>
    <n v="3"/>
    <x v="0"/>
    <n v="52.4895"/>
    <x v="8"/>
    <x v="2"/>
  </r>
  <r>
    <n v="3218"/>
    <s v="CA-2017-104640"/>
    <d v="2017-11-10T00:00:00"/>
    <s v="11/16/2017"/>
    <s v="Standard Class"/>
    <s v="FH-14275"/>
    <s v="Frank Hawley"/>
    <x v="1"/>
    <s v="United States"/>
    <s v="New York City"/>
    <s v="New York"/>
    <n v="10024"/>
    <x v="3"/>
    <s v="OFF-BI-10003925"/>
    <x v="1"/>
    <x v="8"/>
    <s v="Fellowes PB300 Plastic Comb Binding Machine"/>
    <n v="931.17600000000004"/>
    <n v="3"/>
    <x v="2"/>
    <n v="314.27190000000002"/>
    <x v="23"/>
    <x v="3"/>
  </r>
  <r>
    <n v="3219"/>
    <s v="CA-2017-104640"/>
    <d v="2017-11-10T00:00:00"/>
    <s v="11/16/2017"/>
    <s v="Standard Class"/>
    <s v="FH-14275"/>
    <s v="Frank Hawley"/>
    <x v="1"/>
    <s v="United States"/>
    <s v="New York City"/>
    <s v="New York"/>
    <n v="10024"/>
    <x v="3"/>
    <s v="TEC-PH-10002200"/>
    <x v="2"/>
    <x v="7"/>
    <s v="Aastra 6757i CT Wireless VoIP phone"/>
    <n v="430.88"/>
    <n v="2"/>
    <x v="0"/>
    <n v="124.9552"/>
    <x v="23"/>
    <x v="3"/>
  </r>
  <r>
    <n v="3220"/>
    <s v="US-2015-137008"/>
    <d v="2015-10-02T00:00:00"/>
    <d v="2015-08-10T00:00:00"/>
    <s v="Standard Class"/>
    <s v="JP-15460"/>
    <s v="Jennifer Patt"/>
    <x v="1"/>
    <s v="United States"/>
    <s v="Lakewood"/>
    <s v="New Jersey"/>
    <n v="8701"/>
    <x v="3"/>
    <s v="OFF-PA-10001295"/>
    <x v="1"/>
    <x v="10"/>
    <s v="Computer Printout Paper with Letter-Trim Perforations"/>
    <n v="94.85"/>
    <n v="5"/>
    <x v="0"/>
    <n v="45.527999999999999"/>
    <x v="2"/>
    <x v="1"/>
  </r>
  <r>
    <n v="3221"/>
    <s v="US-2015-137008"/>
    <d v="2015-10-02T00:00:00"/>
    <d v="2015-08-10T00:00:00"/>
    <s v="Standard Class"/>
    <s v="JP-15460"/>
    <s v="Jennifer Patt"/>
    <x v="1"/>
    <s v="United States"/>
    <s v="Lakewood"/>
    <s v="New Jersey"/>
    <n v="8701"/>
    <x v="3"/>
    <s v="OFF-EN-10002500"/>
    <x v="1"/>
    <x v="12"/>
    <s v="Globe Weis Peel &amp; Seel First Class Envelopes"/>
    <n v="51.12"/>
    <n v="4"/>
    <x v="0"/>
    <n v="23.004000000000001"/>
    <x v="2"/>
    <x v="1"/>
  </r>
  <r>
    <n v="3222"/>
    <s v="US-2015-137008"/>
    <d v="2015-10-02T00:00:00"/>
    <d v="2015-08-10T00:00:00"/>
    <s v="Standard Class"/>
    <s v="JP-15460"/>
    <s v="Jennifer Patt"/>
    <x v="1"/>
    <s v="United States"/>
    <s v="Lakewood"/>
    <s v="New Jersey"/>
    <n v="8701"/>
    <x v="3"/>
    <s v="TEC-AC-10000892"/>
    <x v="2"/>
    <x v="11"/>
    <s v="NETGEAR N750 Dual Band Wi-Fi Gigabit Router"/>
    <n v="90"/>
    <n v="1"/>
    <x v="0"/>
    <n v="32.4"/>
    <x v="2"/>
    <x v="1"/>
  </r>
  <r>
    <n v="3223"/>
    <s v="CA-2014-108189"/>
    <d v="2014-10-02T00:00:00"/>
    <d v="2014-05-10T00:00:00"/>
    <s v="First Class"/>
    <s v="ES-14080"/>
    <s v="Erin Smith"/>
    <x v="1"/>
    <s v="United States"/>
    <s v="Tempe"/>
    <s v="Arizona"/>
    <n v="85281"/>
    <x v="1"/>
    <s v="OFF-PA-10001838"/>
    <x v="1"/>
    <x v="10"/>
    <s v="Adams Telephone Message Book W/Dividers/Space For Phone Numbers, 5 1/4&quot;X8 1/2&quot;, 300/Messages"/>
    <n v="9.4079999999999995"/>
    <n v="2"/>
    <x v="2"/>
    <n v="3.4104000000000001"/>
    <x v="18"/>
    <x v="2"/>
  </r>
  <r>
    <n v="3224"/>
    <s v="CA-2014-108189"/>
    <d v="2014-10-02T00:00:00"/>
    <d v="2014-05-10T00:00:00"/>
    <s v="First Class"/>
    <s v="ES-14080"/>
    <s v="Erin Smith"/>
    <x v="1"/>
    <s v="United States"/>
    <s v="Tempe"/>
    <s v="Arizona"/>
    <n v="85281"/>
    <x v="1"/>
    <s v="OFF-FA-10000735"/>
    <x v="1"/>
    <x v="13"/>
    <s v="Staples"/>
    <n v="4.6719999999999997"/>
    <n v="2"/>
    <x v="2"/>
    <n v="1.46"/>
    <x v="18"/>
    <x v="2"/>
  </r>
  <r>
    <n v="3225"/>
    <s v="CA-2014-108189"/>
    <d v="2014-10-02T00:00:00"/>
    <d v="2014-05-10T00:00:00"/>
    <s v="First Class"/>
    <s v="ES-14080"/>
    <s v="Erin Smith"/>
    <x v="1"/>
    <s v="United States"/>
    <s v="Tempe"/>
    <s v="Arizona"/>
    <n v="85281"/>
    <x v="1"/>
    <s v="TEC-PH-10001760"/>
    <x v="2"/>
    <x v="7"/>
    <s v="Bose SoundLink Bluetooth Speaker"/>
    <n v="318.39999999999998"/>
    <n v="2"/>
    <x v="2"/>
    <n v="107.46"/>
    <x v="18"/>
    <x v="2"/>
  </r>
  <r>
    <n v="3226"/>
    <s v="CA-2014-108189"/>
    <d v="2014-10-02T00:00:00"/>
    <d v="2014-05-10T00:00:00"/>
    <s v="First Class"/>
    <s v="ES-14080"/>
    <s v="Erin Smith"/>
    <x v="1"/>
    <s v="United States"/>
    <s v="Tempe"/>
    <s v="Arizona"/>
    <n v="85281"/>
    <x v="1"/>
    <s v="OFF-EN-10004846"/>
    <x v="1"/>
    <x v="12"/>
    <s v="Letter or Legal Size Expandable Poly String Tie Envelopes"/>
    <n v="12.768000000000001"/>
    <n v="6"/>
    <x v="2"/>
    <n v="4.6284000000000001"/>
    <x v="18"/>
    <x v="2"/>
  </r>
  <r>
    <n v="3227"/>
    <s v="CA-2014-108189"/>
    <d v="2014-10-02T00:00:00"/>
    <d v="2014-05-10T00:00:00"/>
    <s v="First Class"/>
    <s v="ES-14080"/>
    <s v="Erin Smith"/>
    <x v="1"/>
    <s v="United States"/>
    <s v="Tempe"/>
    <s v="Arizona"/>
    <n v="85281"/>
    <x v="1"/>
    <s v="OFF-SU-10003567"/>
    <x v="1"/>
    <x v="14"/>
    <s v="Stiletto Hand Letter Openers"/>
    <n v="15.36"/>
    <n v="2"/>
    <x v="2"/>
    <n v="-3.2639999999999998"/>
    <x v="18"/>
    <x v="2"/>
  </r>
  <r>
    <n v="3228"/>
    <s v="CA-2014-108189"/>
    <d v="2014-10-02T00:00:00"/>
    <d v="2014-05-10T00:00:00"/>
    <s v="First Class"/>
    <s v="ES-14080"/>
    <s v="Erin Smith"/>
    <x v="1"/>
    <s v="United States"/>
    <s v="Tempe"/>
    <s v="Arizona"/>
    <n v="85281"/>
    <x v="1"/>
    <s v="TEC-PH-10001557"/>
    <x v="2"/>
    <x v="7"/>
    <s v="Pyle PMP37LED"/>
    <n v="230.376"/>
    <n v="3"/>
    <x v="2"/>
    <n v="20.157900000000001"/>
    <x v="18"/>
    <x v="2"/>
  </r>
  <r>
    <n v="3229"/>
    <s v="CA-2014-108189"/>
    <d v="2014-10-02T00:00:00"/>
    <d v="2014-05-10T00:00:00"/>
    <s v="First Class"/>
    <s v="ES-14080"/>
    <s v="Erin Smith"/>
    <x v="1"/>
    <s v="United States"/>
    <s v="Tempe"/>
    <s v="Arizona"/>
    <n v="85281"/>
    <x v="1"/>
    <s v="TEC-AC-10003038"/>
    <x v="2"/>
    <x v="11"/>
    <s v="Kingston Digital DataTraveler 16GB USB 2.0"/>
    <n v="7.16"/>
    <n v="1"/>
    <x v="2"/>
    <n v="-8.9499999999999996E-2"/>
    <x v="18"/>
    <x v="2"/>
  </r>
  <r>
    <n v="3230"/>
    <s v="CA-2014-154641"/>
    <d v="2014-08-11T00:00:00"/>
    <s v="8/16/2014"/>
    <s v="Standard Class"/>
    <s v="KL-16645"/>
    <s v="Ken Lonsdale"/>
    <x v="0"/>
    <s v="United States"/>
    <s v="New York City"/>
    <s v="New York"/>
    <n v="10035"/>
    <x v="3"/>
    <s v="OFF-ST-10004459"/>
    <x v="1"/>
    <x v="4"/>
    <s v="Tennsco Single-Tier Lockers"/>
    <n v="375.34"/>
    <n v="1"/>
    <x v="0"/>
    <n v="18.766999999999999"/>
    <x v="9"/>
    <x v="2"/>
  </r>
  <r>
    <n v="3231"/>
    <s v="CA-2017-131625"/>
    <d v="2017-09-01T00:00:00"/>
    <d v="2017-05-09T00:00:00"/>
    <s v="Second Class"/>
    <s v="BN-11515"/>
    <s v="Bradley Nguyen"/>
    <x v="0"/>
    <s v="United States"/>
    <s v="New York City"/>
    <s v="New York"/>
    <n v="10009"/>
    <x v="3"/>
    <s v="FUR-FU-10004960"/>
    <x v="0"/>
    <x v="5"/>
    <s v="Seth Thomas 12&quot; Clock w/ Goldtone Case"/>
    <n v="114.9"/>
    <n v="5"/>
    <x v="0"/>
    <n v="39.066000000000003"/>
    <x v="15"/>
    <x v="3"/>
  </r>
  <r>
    <n v="3232"/>
    <s v="US-2017-156356"/>
    <d v="2017-04-16T00:00:00"/>
    <s v="4/22/2017"/>
    <s v="Standard Class"/>
    <s v="ND-18370"/>
    <s v="Natalie DeCherney"/>
    <x v="0"/>
    <s v="United States"/>
    <s v="Houston"/>
    <s v="Texas"/>
    <n v="77095"/>
    <x v="2"/>
    <s v="OFF-BI-10000632"/>
    <x v="1"/>
    <x v="8"/>
    <s v="Satellite Sectional Post Binders"/>
    <n v="26.045999999999999"/>
    <n v="3"/>
    <x v="3"/>
    <n v="-44.278199999999998"/>
    <x v="4"/>
    <x v="3"/>
  </r>
  <r>
    <n v="3233"/>
    <s v="US-2017-156356"/>
    <d v="2017-04-16T00:00:00"/>
    <s v="4/22/2017"/>
    <s v="Standard Class"/>
    <s v="ND-18370"/>
    <s v="Natalie DeCherney"/>
    <x v="0"/>
    <s v="United States"/>
    <s v="Houston"/>
    <s v="Texas"/>
    <n v="77095"/>
    <x v="2"/>
    <s v="OFF-BI-10001107"/>
    <x v="1"/>
    <x v="8"/>
    <s v="GBC White Gloss Covers, Plain Front"/>
    <n v="2.8959999999999999"/>
    <n v="1"/>
    <x v="3"/>
    <n v="-4.7784000000000004"/>
    <x v="4"/>
    <x v="3"/>
  </r>
  <r>
    <n v="3234"/>
    <s v="US-2017-156356"/>
    <d v="2017-04-16T00:00:00"/>
    <s v="4/22/2017"/>
    <s v="Standard Class"/>
    <s v="ND-18370"/>
    <s v="Natalie DeCherney"/>
    <x v="0"/>
    <s v="United States"/>
    <s v="Houston"/>
    <s v="Texas"/>
    <n v="77095"/>
    <x v="2"/>
    <s v="OFF-ST-10002301"/>
    <x v="1"/>
    <x v="4"/>
    <s v="Tennsco Commercial Shelving"/>
    <n v="32.543999999999997"/>
    <n v="2"/>
    <x v="2"/>
    <n v="-7.7291999999999996"/>
    <x v="4"/>
    <x v="3"/>
  </r>
  <r>
    <n v="3235"/>
    <s v="CA-2016-138933"/>
    <d v="2016-04-24T00:00:00"/>
    <s v="4/27/2016"/>
    <s v="First Class"/>
    <s v="JL-15130"/>
    <s v="Jack Lebron"/>
    <x v="0"/>
    <s v="United States"/>
    <s v="Riverside"/>
    <s v="California"/>
    <n v="92503"/>
    <x v="1"/>
    <s v="OFF-BI-10003355"/>
    <x v="1"/>
    <x v="8"/>
    <s v="Cardinal Holdit Business Card Pockets"/>
    <n v="3.984"/>
    <n v="1"/>
    <x v="2"/>
    <n v="1.3944000000000001"/>
    <x v="25"/>
    <x v="0"/>
  </r>
  <r>
    <n v="3236"/>
    <s v="CA-2016-140746"/>
    <d v="2016-01-15T00:00:00"/>
    <s v="1/15/2016"/>
    <s v="Same Day"/>
    <s v="RC-19825"/>
    <s v="Roy Collins"/>
    <x v="0"/>
    <s v="United States"/>
    <s v="Fairfield"/>
    <s v="Connecticut"/>
    <n v="6824"/>
    <x v="3"/>
    <s v="FUR-TA-10002903"/>
    <x v="0"/>
    <x v="3"/>
    <s v="Bevis Round Bullnose 29&quot; High Table Top"/>
    <n v="181.797"/>
    <n v="1"/>
    <x v="4"/>
    <n v="-15.582599999999999"/>
    <x v="12"/>
    <x v="0"/>
  </r>
  <r>
    <n v="3237"/>
    <s v="CA-2016-146836"/>
    <d v="2016-05-02T00:00:00"/>
    <d v="2016-02-05T00:00:00"/>
    <s v="Same Day"/>
    <s v="CC-12475"/>
    <s v="Cindy Chapman"/>
    <x v="0"/>
    <s v="United States"/>
    <s v="New York City"/>
    <s v="New York"/>
    <n v="10024"/>
    <x v="3"/>
    <s v="OFF-ST-10001580"/>
    <x v="1"/>
    <x v="4"/>
    <s v="Super Decoflex Portable Personal File"/>
    <n v="44.94"/>
    <n v="3"/>
    <x v="0"/>
    <n v="12.5832"/>
    <x v="35"/>
    <x v="0"/>
  </r>
  <r>
    <n v="3238"/>
    <s v="CA-2016-146836"/>
    <d v="2016-05-02T00:00:00"/>
    <d v="2016-02-05T00:00:00"/>
    <s v="Same Day"/>
    <s v="CC-12475"/>
    <s v="Cindy Chapman"/>
    <x v="0"/>
    <s v="United States"/>
    <s v="New York City"/>
    <s v="New York"/>
    <n v="10024"/>
    <x v="3"/>
    <s v="OFF-BI-10000315"/>
    <x v="1"/>
    <x v="8"/>
    <s v="Poly Designer Cover &amp; Back"/>
    <n v="45.576000000000001"/>
    <n v="3"/>
    <x v="2"/>
    <n v="15.951599999999999"/>
    <x v="35"/>
    <x v="0"/>
  </r>
  <r>
    <n v="3239"/>
    <s v="US-2016-127971"/>
    <d v="2016-11-20T00:00:00"/>
    <s v="11/27/2016"/>
    <s v="Standard Class"/>
    <s v="DW-13195"/>
    <s v="David Wiener"/>
    <x v="1"/>
    <s v="United States"/>
    <s v="Houston"/>
    <s v="Texas"/>
    <n v="77095"/>
    <x v="2"/>
    <s v="FUR-CH-10003774"/>
    <x v="0"/>
    <x v="1"/>
    <s v="Global Wood Trimmed Manager's Task Chair, Khaki"/>
    <n v="318.43"/>
    <n v="5"/>
    <x v="4"/>
    <n v="-77.332999999999998"/>
    <x v="0"/>
    <x v="0"/>
  </r>
  <r>
    <n v="3240"/>
    <s v="US-2016-127971"/>
    <d v="2016-11-20T00:00:00"/>
    <s v="11/27/2016"/>
    <s v="Standard Class"/>
    <s v="DW-13195"/>
    <s v="David Wiener"/>
    <x v="1"/>
    <s v="United States"/>
    <s v="Houston"/>
    <s v="Texas"/>
    <n v="77095"/>
    <x v="2"/>
    <s v="TEC-PH-10003095"/>
    <x v="2"/>
    <x v="7"/>
    <s v="Samsung HM1900 Bluetooth Headset"/>
    <n v="122.92"/>
    <n v="7"/>
    <x v="2"/>
    <n v="46.094999999999999"/>
    <x v="0"/>
    <x v="0"/>
  </r>
  <r>
    <n v="3241"/>
    <s v="US-2016-127971"/>
    <d v="2016-11-20T00:00:00"/>
    <s v="11/27/2016"/>
    <s v="Standard Class"/>
    <s v="DW-13195"/>
    <s v="David Wiener"/>
    <x v="1"/>
    <s v="United States"/>
    <s v="Houston"/>
    <s v="Texas"/>
    <n v="77095"/>
    <x v="2"/>
    <s v="FUR-FU-10000023"/>
    <x v="0"/>
    <x v="5"/>
    <s v="Eldon Wave Desk Accessories"/>
    <n v="7.0679999999999996"/>
    <n v="3"/>
    <x v="7"/>
    <n v="-2.8271999999999999"/>
    <x v="0"/>
    <x v="0"/>
  </r>
  <r>
    <n v="3242"/>
    <s v="US-2016-140809"/>
    <d v="2016-02-01T00:00:00"/>
    <d v="2016-03-02T00:00:00"/>
    <s v="First Class"/>
    <s v="CK-12760"/>
    <s v="Cyma Kinney"/>
    <x v="1"/>
    <s v="United States"/>
    <s v="Arlington"/>
    <s v="Virginia"/>
    <n v="22204"/>
    <x v="0"/>
    <s v="OFF-ST-10002214"/>
    <x v="1"/>
    <x v="4"/>
    <s v="X-Rack File for Hanging Folders"/>
    <n v="56.45"/>
    <n v="5"/>
    <x v="0"/>
    <n v="14.677"/>
    <x v="47"/>
    <x v="0"/>
  </r>
  <r>
    <n v="3243"/>
    <s v="CA-2017-114524"/>
    <d v="2017-03-31T00:00:00"/>
    <d v="2017-05-04T00:00:00"/>
    <s v="Second Class"/>
    <s v="EG-13900"/>
    <s v="Emily Grady"/>
    <x v="0"/>
    <s v="United States"/>
    <s v="Chicago"/>
    <s v="Illinois"/>
    <n v="60623"/>
    <x v="2"/>
    <s v="OFF-BI-10002799"/>
    <x v="1"/>
    <x v="8"/>
    <s v="SlimView Poly Binder, 3/8&quot;"/>
    <n v="13.468"/>
    <n v="13"/>
    <x v="3"/>
    <n v="-22.895600000000002"/>
    <x v="42"/>
    <x v="3"/>
  </r>
  <r>
    <n v="3244"/>
    <s v="CA-2017-113355"/>
    <d v="2017-12-01T00:00:00"/>
    <d v="2017-05-12T00:00:00"/>
    <s v="Standard Class"/>
    <s v="SJ-20215"/>
    <s v="Sarah Jordon"/>
    <x v="0"/>
    <s v="United States"/>
    <s v="Grand Prairie"/>
    <s v="Texas"/>
    <n v="75051"/>
    <x v="2"/>
    <s v="TEC-PH-10004912"/>
    <x v="2"/>
    <x v="7"/>
    <s v="Cisco SPA112 2 Port Phone Adapter"/>
    <n v="219.8"/>
    <n v="5"/>
    <x v="2"/>
    <n v="24.727499999999999"/>
    <x v="22"/>
    <x v="3"/>
  </r>
  <r>
    <n v="3245"/>
    <s v="CA-2017-113355"/>
    <d v="2017-12-01T00:00:00"/>
    <d v="2017-05-12T00:00:00"/>
    <s v="Standard Class"/>
    <s v="SJ-20215"/>
    <s v="Sarah Jordon"/>
    <x v="0"/>
    <s v="United States"/>
    <s v="Grand Prairie"/>
    <s v="Texas"/>
    <n v="75051"/>
    <x v="2"/>
    <s v="FUR-CH-10002602"/>
    <x v="0"/>
    <x v="1"/>
    <s v="DMI Arturo Collection Mission-style Design Wood Chair"/>
    <n v="317.05799999999999"/>
    <n v="3"/>
    <x v="4"/>
    <n v="-18.117599999999999"/>
    <x v="22"/>
    <x v="3"/>
  </r>
  <r>
    <n v="3246"/>
    <s v="US-2017-140907"/>
    <d v="2017-12-10T00:00:00"/>
    <d v="2017-12-12T00:00:00"/>
    <s v="Second Class"/>
    <s v="BP-11185"/>
    <s v="Ben Peterman"/>
    <x v="1"/>
    <s v="United States"/>
    <s v="Seattle"/>
    <s v="Washington"/>
    <n v="98103"/>
    <x v="1"/>
    <s v="TEC-AC-10004510"/>
    <x v="2"/>
    <x v="11"/>
    <s v="Logitech Desktop MK120 Mouse and keyboard Combo"/>
    <n v="49.08"/>
    <n v="3"/>
    <x v="0"/>
    <n v="4.9080000000000004"/>
    <x v="22"/>
    <x v="3"/>
  </r>
  <r>
    <n v="3247"/>
    <s v="US-2017-140907"/>
    <d v="2017-12-10T00:00:00"/>
    <d v="2017-12-12T00:00:00"/>
    <s v="Second Class"/>
    <s v="BP-11185"/>
    <s v="Ben Peterman"/>
    <x v="1"/>
    <s v="United States"/>
    <s v="Seattle"/>
    <s v="Washington"/>
    <n v="98103"/>
    <x v="1"/>
    <s v="OFF-ST-10000060"/>
    <x v="1"/>
    <x v="4"/>
    <s v="Fellowes Bankers Box Staxonsteel Drawer File/Stacking System"/>
    <n v="324.89999999999998"/>
    <n v="5"/>
    <x v="0"/>
    <n v="38.988"/>
    <x v="22"/>
    <x v="3"/>
  </r>
  <r>
    <n v="3248"/>
    <s v="US-2017-140907"/>
    <d v="2017-12-10T00:00:00"/>
    <d v="2017-12-12T00:00:00"/>
    <s v="Second Class"/>
    <s v="BP-11185"/>
    <s v="Ben Peterman"/>
    <x v="1"/>
    <s v="United States"/>
    <s v="Seattle"/>
    <s v="Washington"/>
    <n v="98103"/>
    <x v="1"/>
    <s v="OFF-AR-10000799"/>
    <x v="1"/>
    <x v="6"/>
    <s v="Col-Erase Pencils with Erasers"/>
    <n v="18.239999999999998"/>
    <n v="3"/>
    <x v="0"/>
    <n v="5.2896000000000001"/>
    <x v="22"/>
    <x v="3"/>
  </r>
  <r>
    <n v="3249"/>
    <s v="CA-2016-159730"/>
    <d v="2016-09-17T00:00:00"/>
    <s v="9/21/2016"/>
    <s v="Standard Class"/>
    <s v="SJ-20125"/>
    <s v="Sanjit Jacobs"/>
    <x v="2"/>
    <s v="United States"/>
    <s v="Seattle"/>
    <s v="Washington"/>
    <n v="98103"/>
    <x v="1"/>
    <s v="FUR-CH-10004875"/>
    <x v="0"/>
    <x v="1"/>
    <s v="Harbour Creations 67200 Series Stacking Chairs"/>
    <n v="113.88800000000001"/>
    <n v="2"/>
    <x v="2"/>
    <n v="9.9651999999999994"/>
    <x v="21"/>
    <x v="0"/>
  </r>
  <r>
    <n v="3250"/>
    <s v="CA-2016-159730"/>
    <d v="2016-09-17T00:00:00"/>
    <s v="9/21/2016"/>
    <s v="Standard Class"/>
    <s v="SJ-20125"/>
    <s v="Sanjit Jacobs"/>
    <x v="2"/>
    <s v="United States"/>
    <s v="Seattle"/>
    <s v="Washington"/>
    <n v="98103"/>
    <x v="1"/>
    <s v="TEC-PH-10002085"/>
    <x v="2"/>
    <x v="7"/>
    <s v="Clarity 53712"/>
    <n v="105.584"/>
    <n v="2"/>
    <x v="2"/>
    <n v="7.9188000000000001"/>
    <x v="21"/>
    <x v="0"/>
  </r>
  <r>
    <n v="3251"/>
    <s v="CA-2016-157868"/>
    <d v="2016-12-23T00:00:00"/>
    <s v="12/29/2016"/>
    <s v="Standard Class"/>
    <s v="MC-17590"/>
    <s v="Matt Collister"/>
    <x v="1"/>
    <s v="United States"/>
    <s v="Grand Rapids"/>
    <s v="Michigan"/>
    <n v="49505"/>
    <x v="2"/>
    <s v="OFF-FA-10000992"/>
    <x v="1"/>
    <x v="13"/>
    <s v="Acco Clips to Go Binder Clips, 24 Clips in Two Sizes"/>
    <n v="24.85"/>
    <n v="7"/>
    <x v="0"/>
    <n v="11.679500000000001"/>
    <x v="5"/>
    <x v="0"/>
  </r>
  <r>
    <n v="3252"/>
    <s v="CA-2017-119389"/>
    <d v="2017-04-17T00:00:00"/>
    <s v="4/19/2017"/>
    <s v="First Class"/>
    <s v="BG-11740"/>
    <s v="Bruce Geld"/>
    <x v="0"/>
    <s v="United States"/>
    <s v="Philadelphia"/>
    <s v="Pennsylvania"/>
    <n v="19120"/>
    <x v="3"/>
    <s v="FUR-FU-10001473"/>
    <x v="0"/>
    <x v="5"/>
    <s v="Eldon Executive Woodline II Desk Accessories, Mahogany"/>
    <n v="60.311999999999998"/>
    <n v="3"/>
    <x v="2"/>
    <n v="5.2773000000000003"/>
    <x v="4"/>
    <x v="3"/>
  </r>
  <r>
    <n v="3253"/>
    <s v="CA-2017-110373"/>
    <d v="2017-10-27T00:00:00"/>
    <s v="10/30/2017"/>
    <s v="Second Class"/>
    <s v="MA-17560"/>
    <s v="Matt Abelman"/>
    <x v="2"/>
    <s v="United States"/>
    <s v="Chicago"/>
    <s v="Illinois"/>
    <n v="60610"/>
    <x v="2"/>
    <s v="OFF-AR-10003045"/>
    <x v="1"/>
    <x v="6"/>
    <s v="Prang Colored Pencils"/>
    <n v="7.056"/>
    <n v="3"/>
    <x v="2"/>
    <n v="2.2050000000000001"/>
    <x v="13"/>
    <x v="3"/>
  </r>
  <r>
    <n v="3254"/>
    <s v="CA-2017-110373"/>
    <d v="2017-10-27T00:00:00"/>
    <s v="10/30/2017"/>
    <s v="Second Class"/>
    <s v="MA-17560"/>
    <s v="Matt Abelman"/>
    <x v="2"/>
    <s v="United States"/>
    <s v="Chicago"/>
    <s v="Illinois"/>
    <n v="60610"/>
    <x v="2"/>
    <s v="TEC-PH-10001536"/>
    <x v="2"/>
    <x v="7"/>
    <s v="Spigen Samsung Galaxy S5 Case Wallet"/>
    <n v="27.184000000000001"/>
    <n v="2"/>
    <x v="2"/>
    <n v="2.0388000000000002"/>
    <x v="13"/>
    <x v="3"/>
  </r>
  <r>
    <n v="3255"/>
    <s v="CA-2016-155474"/>
    <d v="2016-07-08T00:00:00"/>
    <s v="7/14/2016"/>
    <s v="Standard Class"/>
    <s v="CC-12220"/>
    <s v="Chris Cortes"/>
    <x v="0"/>
    <s v="United States"/>
    <s v="Seattle"/>
    <s v="Washington"/>
    <n v="98105"/>
    <x v="1"/>
    <s v="TEC-PH-10001580"/>
    <x v="2"/>
    <x v="7"/>
    <s v="Logitech Mobile Speakerphone P710e -†speaker phone"/>
    <n v="107.98399999999999"/>
    <n v="1"/>
    <x v="2"/>
    <n v="9.4486000000000008"/>
    <x v="16"/>
    <x v="0"/>
  </r>
  <r>
    <n v="3256"/>
    <s v="CA-2016-155474"/>
    <d v="2016-07-08T00:00:00"/>
    <s v="7/14/2016"/>
    <s v="Standard Class"/>
    <s v="CC-12220"/>
    <s v="Chris Cortes"/>
    <x v="0"/>
    <s v="United States"/>
    <s v="Seattle"/>
    <s v="Washington"/>
    <n v="98105"/>
    <x v="1"/>
    <s v="OFF-BI-10004209"/>
    <x v="1"/>
    <x v="8"/>
    <s v="Fellowes Twister Kit, Gray/Clear, 3/pkg"/>
    <n v="19.295999999999999"/>
    <n v="3"/>
    <x v="2"/>
    <n v="6.03"/>
    <x v="16"/>
    <x v="0"/>
  </r>
  <r>
    <n v="3257"/>
    <s v="CA-2015-155453"/>
    <d v="2015-08-09T00:00:00"/>
    <s v="8/14/2015"/>
    <s v="Standard Class"/>
    <s v="RA-19885"/>
    <s v="Ruben Ausman"/>
    <x v="1"/>
    <s v="United States"/>
    <s v="Jacksonville"/>
    <s v="Florida"/>
    <n v="32216"/>
    <x v="0"/>
    <s v="OFF-LA-10001613"/>
    <x v="1"/>
    <x v="2"/>
    <s v="Avery File Folder Labels"/>
    <n v="4.6079999999999997"/>
    <n v="2"/>
    <x v="2"/>
    <n v="1.6704000000000001"/>
    <x v="37"/>
    <x v="1"/>
  </r>
  <r>
    <n v="3258"/>
    <s v="US-2016-161844"/>
    <d v="2016-12-09T00:00:00"/>
    <s v="12/14/2016"/>
    <s v="Second Class"/>
    <s v="DK-12835"/>
    <s v="Damala Kotsonis"/>
    <x v="1"/>
    <s v="United States"/>
    <s v="Franklin"/>
    <s v="Tennessee"/>
    <n v="37064"/>
    <x v="0"/>
    <s v="FUR-TA-10001676"/>
    <x v="0"/>
    <x v="3"/>
    <s v="Hon 61000 Series Interactive Training Tables"/>
    <n v="79.974000000000004"/>
    <n v="3"/>
    <x v="10"/>
    <n v="-29.323799999999999"/>
    <x v="5"/>
    <x v="0"/>
  </r>
  <r>
    <n v="3259"/>
    <s v="US-2016-161844"/>
    <d v="2016-12-09T00:00:00"/>
    <s v="12/14/2016"/>
    <s v="Second Class"/>
    <s v="DK-12835"/>
    <s v="Damala Kotsonis"/>
    <x v="1"/>
    <s v="United States"/>
    <s v="Franklin"/>
    <s v="Tennessee"/>
    <n v="37064"/>
    <x v="0"/>
    <s v="OFF-BI-10003712"/>
    <x v="1"/>
    <x v="8"/>
    <s v="Acco Pressboard Covers with Storage Hooks, 14 7/8&quot; x 11&quot;, Light Blue"/>
    <n v="2.9460000000000002"/>
    <n v="2"/>
    <x v="6"/>
    <n v="-2.0621999999999998"/>
    <x v="5"/>
    <x v="0"/>
  </r>
  <r>
    <n v="3260"/>
    <s v="US-2016-162103"/>
    <d v="2016-11-13T00:00:00"/>
    <s v="11/17/2016"/>
    <s v="Standard Class"/>
    <s v="LB-16795"/>
    <s v="Laurel Beltran"/>
    <x v="2"/>
    <s v="United States"/>
    <s v="Highland Park"/>
    <s v="Illinois"/>
    <n v="60035"/>
    <x v="2"/>
    <s v="OFF-BI-10000285"/>
    <x v="1"/>
    <x v="8"/>
    <s v="XtraLife ClearVue Slant-D Ring Binders by Cardinal"/>
    <n v="3.1360000000000001"/>
    <n v="2"/>
    <x v="3"/>
    <n v="-4.7039999999999997"/>
    <x v="0"/>
    <x v="0"/>
  </r>
  <r>
    <n v="3261"/>
    <s v="CA-2014-151554"/>
    <d v="2014-11-14T00:00:00"/>
    <s v="11/15/2014"/>
    <s v="First Class"/>
    <s v="CM-11815"/>
    <s v="Candace McMahon"/>
    <x v="1"/>
    <s v="United States"/>
    <s v="Pasadena"/>
    <s v="Texas"/>
    <n v="77506"/>
    <x v="2"/>
    <s v="OFF-PA-10004609"/>
    <x v="1"/>
    <x v="10"/>
    <s v="Xerox 221"/>
    <n v="20.736000000000001"/>
    <n v="4"/>
    <x v="2"/>
    <n v="7.2576000000000001"/>
    <x v="7"/>
    <x v="2"/>
  </r>
  <r>
    <n v="3262"/>
    <s v="CA-2014-140662"/>
    <d v="2014-11-17T00:00:00"/>
    <s v="11/19/2014"/>
    <s v="First Class"/>
    <s v="TS-21205"/>
    <s v="Thomas Seio"/>
    <x v="1"/>
    <s v="United States"/>
    <s v="San Francisco"/>
    <s v="California"/>
    <n v="94109"/>
    <x v="1"/>
    <s v="TEC-AC-10001314"/>
    <x v="2"/>
    <x v="11"/>
    <s v="Case Logic 2.4GHz Wireless Keyboard"/>
    <n v="99.98"/>
    <n v="2"/>
    <x v="0"/>
    <n v="7.9984000000000002"/>
    <x v="7"/>
    <x v="2"/>
  </r>
  <r>
    <n v="3263"/>
    <s v="CA-2014-140662"/>
    <d v="2014-11-17T00:00:00"/>
    <s v="11/19/2014"/>
    <s v="First Class"/>
    <s v="TS-21205"/>
    <s v="Thomas Seio"/>
    <x v="1"/>
    <s v="United States"/>
    <s v="San Francisco"/>
    <s v="California"/>
    <n v="94109"/>
    <x v="1"/>
    <s v="OFF-PA-10003395"/>
    <x v="1"/>
    <x v="10"/>
    <s v="Xerox 1941"/>
    <n v="733.95"/>
    <n v="7"/>
    <x v="0"/>
    <n v="352.29599999999999"/>
    <x v="7"/>
    <x v="2"/>
  </r>
  <r>
    <n v="3264"/>
    <s v="CA-2014-140662"/>
    <d v="2014-11-17T00:00:00"/>
    <s v="11/19/2014"/>
    <s v="First Class"/>
    <s v="TS-21205"/>
    <s v="Thomas Seio"/>
    <x v="1"/>
    <s v="United States"/>
    <s v="San Francisco"/>
    <s v="California"/>
    <n v="94109"/>
    <x v="1"/>
    <s v="OFF-AP-10001242"/>
    <x v="1"/>
    <x v="9"/>
    <s v="APC 7 Outlet Network SurgeArrest Surge Protector"/>
    <n v="241.44"/>
    <n v="3"/>
    <x v="0"/>
    <n v="72.432000000000002"/>
    <x v="7"/>
    <x v="2"/>
  </r>
  <r>
    <n v="3265"/>
    <s v="CA-2016-122518"/>
    <d v="2016-03-04T00:00:00"/>
    <d v="2016-08-03T00:00:00"/>
    <s v="Second Class"/>
    <s v="RF-19345"/>
    <s v="Randy Ferguson"/>
    <x v="1"/>
    <s v="United States"/>
    <s v="Miami"/>
    <s v="Florida"/>
    <n v="33180"/>
    <x v="0"/>
    <s v="OFF-LA-10001641"/>
    <x v="1"/>
    <x v="2"/>
    <s v="Avery 518"/>
    <n v="10.08"/>
    <n v="4"/>
    <x v="2"/>
    <n v="3.528"/>
    <x v="17"/>
    <x v="0"/>
  </r>
  <r>
    <n v="3266"/>
    <s v="US-2014-126571"/>
    <d v="2014-10-11T00:00:00"/>
    <s v="10/15/2014"/>
    <s v="Standard Class"/>
    <s v="JF-15565"/>
    <s v="Jill Fjeld"/>
    <x v="0"/>
    <s v="United States"/>
    <s v="Philadelphia"/>
    <s v="Pennsylvania"/>
    <n v="19120"/>
    <x v="3"/>
    <s v="OFF-ST-10003816"/>
    <x v="1"/>
    <x v="4"/>
    <s v="Fellowes High-Stak Drawer Files"/>
    <n v="281.904"/>
    <n v="2"/>
    <x v="2"/>
    <n v="10.571400000000001"/>
    <x v="18"/>
    <x v="2"/>
  </r>
  <r>
    <n v="3267"/>
    <s v="US-2014-126571"/>
    <d v="2014-10-11T00:00:00"/>
    <s v="10/15/2014"/>
    <s v="Standard Class"/>
    <s v="JF-15565"/>
    <s v="Jill Fjeld"/>
    <x v="0"/>
    <s v="United States"/>
    <s v="Philadelphia"/>
    <s v="Pennsylvania"/>
    <n v="19120"/>
    <x v="3"/>
    <s v="OFF-EN-10002230"/>
    <x v="1"/>
    <x v="12"/>
    <s v="Airmail Envelopes"/>
    <n v="201.43199999999999"/>
    <n v="3"/>
    <x v="2"/>
    <n v="67.9833"/>
    <x v="18"/>
    <x v="2"/>
  </r>
  <r>
    <n v="3268"/>
    <s v="CA-2014-143840"/>
    <d v="2014-05-22T00:00:00"/>
    <s v="5/29/2014"/>
    <s v="Standard Class"/>
    <s v="EH-14185"/>
    <s v="Evan Henry"/>
    <x v="0"/>
    <s v="United States"/>
    <s v="Decatur"/>
    <s v="Alabama"/>
    <n v="35601"/>
    <x v="0"/>
    <s v="TEC-PH-10002660"/>
    <x v="2"/>
    <x v="7"/>
    <s v="Nortel Networks T7316 E Nt8 B27"/>
    <n v="135.97999999999999"/>
    <n v="2"/>
    <x v="0"/>
    <n v="33.994999999999997"/>
    <x v="8"/>
    <x v="2"/>
  </r>
  <r>
    <n v="3269"/>
    <s v="CA-2014-143840"/>
    <d v="2014-05-22T00:00:00"/>
    <s v="5/29/2014"/>
    <s v="Standard Class"/>
    <s v="EH-14185"/>
    <s v="Evan Henry"/>
    <x v="0"/>
    <s v="United States"/>
    <s v="Decatur"/>
    <s v="Alabama"/>
    <n v="35601"/>
    <x v="0"/>
    <s v="TEC-PH-10003171"/>
    <x v="2"/>
    <x v="7"/>
    <s v="Plantronics Encore H101 Dual Earpieces†Headset"/>
    <n v="44.95"/>
    <n v="1"/>
    <x v="0"/>
    <n v="12.586"/>
    <x v="8"/>
    <x v="2"/>
  </r>
  <r>
    <n v="3270"/>
    <s v="CA-2014-115980"/>
    <d v="2014-07-15T00:00:00"/>
    <s v="7/19/2014"/>
    <s v="Standard Class"/>
    <s v="VW-21775"/>
    <s v="Victoria Wilson"/>
    <x v="1"/>
    <s v="United States"/>
    <s v="Sioux Falls"/>
    <s v="South Dakota"/>
    <n v="57103"/>
    <x v="2"/>
    <s v="TEC-AC-10003709"/>
    <x v="2"/>
    <x v="11"/>
    <s v="Maxell 4.7GB DVD-R 5/Pack"/>
    <n v="2.97"/>
    <n v="3"/>
    <x v="0"/>
    <n v="1.3068"/>
    <x v="39"/>
    <x v="2"/>
  </r>
  <r>
    <n v="3271"/>
    <s v="CA-2014-115980"/>
    <d v="2014-07-15T00:00:00"/>
    <s v="7/19/2014"/>
    <s v="Standard Class"/>
    <s v="VW-21775"/>
    <s v="Victoria Wilson"/>
    <x v="1"/>
    <s v="United States"/>
    <s v="Sioux Falls"/>
    <s v="South Dakota"/>
    <n v="57103"/>
    <x v="2"/>
    <s v="OFF-FA-10000304"/>
    <x v="1"/>
    <x v="13"/>
    <s v="Advantus Push Pins"/>
    <n v="6.54"/>
    <n v="3"/>
    <x v="0"/>
    <n v="2.6814"/>
    <x v="39"/>
    <x v="2"/>
  </r>
  <r>
    <n v="3272"/>
    <s v="CA-2015-155145"/>
    <d v="2015-12-27T00:00:00"/>
    <s v="12/29/2015"/>
    <s v="Second Class"/>
    <s v="KN-16450"/>
    <s v="Kean Nguyen"/>
    <x v="1"/>
    <s v="United States"/>
    <s v="Visalia"/>
    <s v="California"/>
    <n v="93277"/>
    <x v="1"/>
    <s v="TEC-AC-10003709"/>
    <x v="2"/>
    <x v="11"/>
    <s v="Maxell 4.7GB DVD-R 5/Pack"/>
    <n v="7.92"/>
    <n v="8"/>
    <x v="0"/>
    <n v="3.4847999999999999"/>
    <x v="14"/>
    <x v="1"/>
  </r>
  <r>
    <n v="3273"/>
    <s v="CA-2015-146038"/>
    <d v="2015-02-09T00:00:00"/>
    <s v="2/16/2015"/>
    <s v="Standard Class"/>
    <s v="SJ-20215"/>
    <s v="Sarah Jordon"/>
    <x v="0"/>
    <s v="United States"/>
    <s v="Los Angeles"/>
    <s v="California"/>
    <n v="90049"/>
    <x v="1"/>
    <s v="FUR-CH-10002774"/>
    <x v="0"/>
    <x v="1"/>
    <s v="Global Deluxe Stacking Chair, Gray"/>
    <n v="203.92"/>
    <n v="5"/>
    <x v="2"/>
    <n v="22.940999999999999"/>
    <x v="36"/>
    <x v="1"/>
  </r>
  <r>
    <n v="3274"/>
    <s v="CA-2017-133865"/>
    <d v="2017-05-08T00:00:00"/>
    <d v="2017-12-05T00:00:00"/>
    <s v="Standard Class"/>
    <s v="PS-19045"/>
    <s v="Penelope Sewall"/>
    <x v="2"/>
    <s v="United States"/>
    <s v="Los Angeles"/>
    <s v="California"/>
    <n v="90032"/>
    <x v="1"/>
    <s v="TEC-CO-10001046"/>
    <x v="2"/>
    <x v="16"/>
    <s v="Canon Imageclass D680 Copier / Fax"/>
    <n v="3359.9520000000002"/>
    <n v="6"/>
    <x v="2"/>
    <n v="1049.9849999999999"/>
    <x v="24"/>
    <x v="3"/>
  </r>
  <r>
    <n v="3275"/>
    <s v="CA-2017-116358"/>
    <d v="2017-11-02T00:00:00"/>
    <d v="2017-06-11T00:00:00"/>
    <s v="Standard Class"/>
    <s v="KM-16225"/>
    <s v="Kalyca Meade"/>
    <x v="1"/>
    <s v="United States"/>
    <s v="Overland Park"/>
    <s v="Kansas"/>
    <n v="66212"/>
    <x v="2"/>
    <s v="OFF-FA-10003495"/>
    <x v="1"/>
    <x v="13"/>
    <s v="Staples"/>
    <n v="18.239999999999998"/>
    <n v="3"/>
    <x v="0"/>
    <n v="9.1199999999999992"/>
    <x v="23"/>
    <x v="3"/>
  </r>
  <r>
    <n v="3276"/>
    <s v="CA-2017-116358"/>
    <d v="2017-11-02T00:00:00"/>
    <d v="2017-06-11T00:00:00"/>
    <s v="Standard Class"/>
    <s v="KM-16225"/>
    <s v="Kalyca Meade"/>
    <x v="1"/>
    <s v="United States"/>
    <s v="Overland Park"/>
    <s v="Kansas"/>
    <n v="66212"/>
    <x v="2"/>
    <s v="OFF-AR-10004685"/>
    <x v="1"/>
    <x v="6"/>
    <s v="Binney &amp; Smith Crayola Metallic Colored Pencils, 8-Color Set"/>
    <n v="27.78"/>
    <n v="6"/>
    <x v="0"/>
    <n v="9.1674000000000007"/>
    <x v="23"/>
    <x v="3"/>
  </r>
  <r>
    <n v="3277"/>
    <s v="CA-2014-102988"/>
    <d v="2014-04-05T00:00:00"/>
    <d v="2014-09-04T00:00:00"/>
    <s v="Second Class"/>
    <s v="GM-14695"/>
    <s v="Greg Maxwell"/>
    <x v="1"/>
    <s v="United States"/>
    <s v="Alexandria"/>
    <s v="Virginia"/>
    <n v="22304"/>
    <x v="0"/>
    <s v="OFF-AR-10004757"/>
    <x v="1"/>
    <x v="6"/>
    <s v="Crayola Colored Pencils"/>
    <n v="22.96"/>
    <n v="7"/>
    <x v="0"/>
    <n v="7.5768000000000004"/>
    <x v="41"/>
    <x v="2"/>
  </r>
  <r>
    <n v="3278"/>
    <s v="CA-2014-102988"/>
    <d v="2014-04-05T00:00:00"/>
    <d v="2014-09-04T00:00:00"/>
    <s v="Second Class"/>
    <s v="GM-14695"/>
    <s v="Greg Maxwell"/>
    <x v="1"/>
    <s v="United States"/>
    <s v="Alexandria"/>
    <s v="Virginia"/>
    <n v="22304"/>
    <x v="0"/>
    <s v="TEC-PH-10001615"/>
    <x v="2"/>
    <x v="7"/>
    <s v="AT&amp;T CL82213"/>
    <n v="28.99"/>
    <n v="1"/>
    <x v="0"/>
    <n v="8.4070999999999998"/>
    <x v="41"/>
    <x v="2"/>
  </r>
  <r>
    <n v="3279"/>
    <s v="CA-2014-102988"/>
    <d v="2014-04-05T00:00:00"/>
    <d v="2014-09-04T00:00:00"/>
    <s v="Second Class"/>
    <s v="GM-14695"/>
    <s v="Greg Maxwell"/>
    <x v="1"/>
    <s v="United States"/>
    <s v="Alexandria"/>
    <s v="Virginia"/>
    <n v="22304"/>
    <x v="0"/>
    <s v="OFF-PA-10003349"/>
    <x v="1"/>
    <x v="10"/>
    <s v="Xerox 1957"/>
    <n v="12.96"/>
    <n v="2"/>
    <x v="0"/>
    <n v="6.3503999999999996"/>
    <x v="41"/>
    <x v="2"/>
  </r>
  <r>
    <n v="3280"/>
    <s v="CA-2014-102988"/>
    <d v="2014-04-05T00:00:00"/>
    <d v="2014-09-04T00:00:00"/>
    <s v="Second Class"/>
    <s v="GM-14695"/>
    <s v="Greg Maxwell"/>
    <x v="1"/>
    <s v="United States"/>
    <s v="Alexandria"/>
    <s v="Virginia"/>
    <n v="22304"/>
    <x v="0"/>
    <s v="OFF-AR-10000127"/>
    <x v="1"/>
    <x v="6"/>
    <s v="Newell 321"/>
    <n v="22.96"/>
    <n v="7"/>
    <x v="0"/>
    <n v="6.6584000000000003"/>
    <x v="41"/>
    <x v="2"/>
  </r>
  <r>
    <n v="3281"/>
    <s v="CA-2014-102988"/>
    <d v="2014-04-05T00:00:00"/>
    <d v="2014-09-04T00:00:00"/>
    <s v="Second Class"/>
    <s v="GM-14695"/>
    <s v="Greg Maxwell"/>
    <x v="1"/>
    <s v="United States"/>
    <s v="Alexandria"/>
    <s v="Virginia"/>
    <n v="22304"/>
    <x v="0"/>
    <s v="OFF-SU-10002881"/>
    <x v="1"/>
    <x v="14"/>
    <s v="Martin Yale Chadless Opener Electric Letter Opener"/>
    <n v="4164.05"/>
    <n v="5"/>
    <x v="0"/>
    <n v="83.281000000000006"/>
    <x v="41"/>
    <x v="2"/>
  </r>
  <r>
    <n v="3282"/>
    <s v="US-2014-117170"/>
    <d v="2014-09-17T00:00:00"/>
    <s v="9/24/2014"/>
    <s v="Standard Class"/>
    <s v="KT-16465"/>
    <s v="Kean Takahito"/>
    <x v="0"/>
    <s v="United States"/>
    <s v="Raleigh"/>
    <s v="North Carolina"/>
    <n v="27604"/>
    <x v="0"/>
    <s v="TEC-AC-10001109"/>
    <x v="2"/>
    <x v="11"/>
    <s v="Logitech Trackman Marble Mouse"/>
    <n v="47.984000000000002"/>
    <n v="2"/>
    <x v="2"/>
    <n v="13.195600000000001"/>
    <x v="30"/>
    <x v="2"/>
  </r>
  <r>
    <n v="3283"/>
    <s v="US-2014-117170"/>
    <d v="2014-09-17T00:00:00"/>
    <s v="9/24/2014"/>
    <s v="Standard Class"/>
    <s v="KT-16465"/>
    <s v="Kean Takahito"/>
    <x v="0"/>
    <s v="United States"/>
    <s v="Raleigh"/>
    <s v="North Carolina"/>
    <n v="27604"/>
    <x v="0"/>
    <s v="OFF-PA-10000682"/>
    <x v="1"/>
    <x v="10"/>
    <s v="Xerox 1924"/>
    <n v="4.6239999999999997"/>
    <n v="1"/>
    <x v="2"/>
    <n v="1.6761999999999999"/>
    <x v="30"/>
    <x v="2"/>
  </r>
  <r>
    <n v="3284"/>
    <s v="CA-2014-159478"/>
    <d v="2014-09-30T00:00:00"/>
    <d v="2014-06-10T00:00:00"/>
    <s v="Standard Class"/>
    <s v="MH-17785"/>
    <s v="Maya Herman"/>
    <x v="1"/>
    <s v="United States"/>
    <s v="New York City"/>
    <s v="New York"/>
    <n v="10035"/>
    <x v="3"/>
    <s v="FUR-FU-10000221"/>
    <x v="0"/>
    <x v="5"/>
    <s v="Master Caster Door Stop, Brown"/>
    <n v="15.24"/>
    <n v="3"/>
    <x v="0"/>
    <n v="5.1816000000000004"/>
    <x v="30"/>
    <x v="2"/>
  </r>
  <r>
    <n v="3285"/>
    <s v="CA-2014-103702"/>
    <d v="2014-09-12T00:00:00"/>
    <s v="9/17/2014"/>
    <s v="Standard Class"/>
    <s v="AF-10885"/>
    <s v="Art Foster"/>
    <x v="0"/>
    <s v="United States"/>
    <s v="Fairfield"/>
    <s v="Ohio"/>
    <n v="45014"/>
    <x v="3"/>
    <s v="OFF-BI-10002429"/>
    <x v="1"/>
    <x v="8"/>
    <s v="Premier Elliptical Ring Binder, Black"/>
    <n v="63.923999999999999"/>
    <n v="7"/>
    <x v="6"/>
    <n v="-46.877600000000001"/>
    <x v="30"/>
    <x v="2"/>
  </r>
  <r>
    <n v="3286"/>
    <s v="CA-2017-150525"/>
    <d v="2017-02-20T00:00:00"/>
    <s v="2/25/2017"/>
    <s v="Standard Class"/>
    <s v="JP-16135"/>
    <s v="Julie Prescott"/>
    <x v="2"/>
    <s v="United States"/>
    <s v="Muskogee"/>
    <s v="Oklahoma"/>
    <n v="74403"/>
    <x v="2"/>
    <s v="OFF-AR-10002375"/>
    <x v="1"/>
    <x v="6"/>
    <s v="Newell 351"/>
    <n v="6.56"/>
    <n v="2"/>
    <x v="0"/>
    <n v="1.9024000000000001"/>
    <x v="31"/>
    <x v="3"/>
  </r>
  <r>
    <n v="3287"/>
    <s v="CA-2017-150525"/>
    <d v="2017-02-20T00:00:00"/>
    <s v="2/25/2017"/>
    <s v="Standard Class"/>
    <s v="JP-16135"/>
    <s v="Julie Prescott"/>
    <x v="2"/>
    <s v="United States"/>
    <s v="Muskogee"/>
    <s v="Oklahoma"/>
    <n v="74403"/>
    <x v="2"/>
    <s v="OFF-AP-10000595"/>
    <x v="1"/>
    <x v="9"/>
    <s v="Disposable Triple-Filter Dust Bags"/>
    <n v="13.11"/>
    <n v="3"/>
    <x v="0"/>
    <n v="3.4085999999999999"/>
    <x v="31"/>
    <x v="3"/>
  </r>
  <r>
    <n v="3288"/>
    <s v="CA-2015-157770"/>
    <d v="2015-12-13T00:00:00"/>
    <s v="12/15/2015"/>
    <s v="First Class"/>
    <s v="RD-19585"/>
    <s v="Rob Dowd"/>
    <x v="0"/>
    <s v="United States"/>
    <s v="Temecula"/>
    <s v="California"/>
    <n v="92592"/>
    <x v="1"/>
    <s v="TEC-PH-10001530"/>
    <x v="2"/>
    <x v="7"/>
    <s v="Plantronics Voyager Pro Legend"/>
    <n v="494.37599999999998"/>
    <n v="3"/>
    <x v="2"/>
    <n v="49.437600000000003"/>
    <x v="14"/>
    <x v="1"/>
  </r>
  <r>
    <n v="3289"/>
    <s v="CA-2015-157770"/>
    <d v="2015-12-13T00:00:00"/>
    <s v="12/15/2015"/>
    <s v="First Class"/>
    <s v="RD-19585"/>
    <s v="Rob Dowd"/>
    <x v="0"/>
    <s v="United States"/>
    <s v="Temecula"/>
    <s v="California"/>
    <n v="92592"/>
    <x v="1"/>
    <s v="OFF-BI-10000050"/>
    <x v="1"/>
    <x v="8"/>
    <s v="Angle-D Binders with Locking Rings, Label Holders"/>
    <n v="29.2"/>
    <n v="5"/>
    <x v="2"/>
    <n v="9.8550000000000004"/>
    <x v="14"/>
    <x v="1"/>
  </r>
  <r>
    <n v="3290"/>
    <s v="CA-2015-157770"/>
    <d v="2015-12-13T00:00:00"/>
    <s v="12/15/2015"/>
    <s v="First Class"/>
    <s v="RD-19585"/>
    <s v="Rob Dowd"/>
    <x v="0"/>
    <s v="United States"/>
    <s v="Temecula"/>
    <s v="California"/>
    <n v="92592"/>
    <x v="1"/>
    <s v="TEC-AC-10001552"/>
    <x v="2"/>
    <x v="11"/>
    <s v="Logitech K350 2.4Ghz Wireless Keyboard"/>
    <n v="248.85"/>
    <n v="5"/>
    <x v="0"/>
    <n v="27.3735"/>
    <x v="14"/>
    <x v="1"/>
  </r>
  <r>
    <n v="3291"/>
    <s v="CA-2015-157770"/>
    <d v="2015-12-13T00:00:00"/>
    <s v="12/15/2015"/>
    <s v="First Class"/>
    <s v="RD-19585"/>
    <s v="Rob Dowd"/>
    <x v="0"/>
    <s v="United States"/>
    <s v="Temecula"/>
    <s v="California"/>
    <n v="92592"/>
    <x v="1"/>
    <s v="TEC-AC-10003399"/>
    <x v="2"/>
    <x v="11"/>
    <s v="Memorex Mini Travel Drive 64 GB USB 2.0 Flash Drive"/>
    <n v="36.24"/>
    <n v="1"/>
    <x v="0"/>
    <n v="15.220800000000001"/>
    <x v="14"/>
    <x v="1"/>
  </r>
  <r>
    <n v="3292"/>
    <s v="CA-2016-167290"/>
    <d v="2016-10-30T00:00:00"/>
    <d v="2016-04-11T00:00:00"/>
    <s v="Standard Class"/>
    <s v="JF-15295"/>
    <s v="Jason Fortune-"/>
    <x v="0"/>
    <s v="United States"/>
    <s v="Sterling Heights"/>
    <s v="Michigan"/>
    <n v="48310"/>
    <x v="2"/>
    <s v="OFF-AR-10004078"/>
    <x v="1"/>
    <x v="6"/>
    <s v="Newell 312"/>
    <n v="11.68"/>
    <n v="2"/>
    <x v="0"/>
    <n v="3.504"/>
    <x v="32"/>
    <x v="0"/>
  </r>
  <r>
    <n v="3293"/>
    <s v="CA-2014-106264"/>
    <d v="2014-12-26T00:00:00"/>
    <s v="12/30/2014"/>
    <s v="Standard Class"/>
    <s v="CK-12595"/>
    <s v="Clytie Kelty"/>
    <x v="0"/>
    <s v="United States"/>
    <s v="San Diego"/>
    <s v="California"/>
    <n v="92024"/>
    <x v="1"/>
    <s v="OFF-SU-10002189"/>
    <x v="1"/>
    <x v="14"/>
    <s v="Acme Rosewood Handle Letter Opener"/>
    <n v="11.91"/>
    <n v="3"/>
    <x v="0"/>
    <n v="0.1191"/>
    <x v="20"/>
    <x v="2"/>
  </r>
  <r>
    <n v="3294"/>
    <s v="CA-2014-106264"/>
    <d v="2014-12-26T00:00:00"/>
    <s v="12/30/2014"/>
    <s v="Standard Class"/>
    <s v="CK-12595"/>
    <s v="Clytie Kelty"/>
    <x v="0"/>
    <s v="United States"/>
    <s v="San Diego"/>
    <s v="California"/>
    <n v="92024"/>
    <x v="1"/>
    <s v="FUR-FU-10001852"/>
    <x v="0"/>
    <x v="5"/>
    <s v="Eldon Regeneration Recycled Desk Accessories, Smoke"/>
    <n v="3.48"/>
    <n v="2"/>
    <x v="0"/>
    <n v="1.1135999999999999"/>
    <x v="20"/>
    <x v="2"/>
  </r>
  <r>
    <n v="3295"/>
    <s v="CA-2014-138023"/>
    <d v="2014-08-15T00:00:00"/>
    <s v="8/18/2014"/>
    <s v="First Class"/>
    <s v="KH-16510"/>
    <s v="Keith Herrera"/>
    <x v="0"/>
    <s v="United States"/>
    <s v="Dallas"/>
    <s v="Texas"/>
    <n v="75081"/>
    <x v="2"/>
    <s v="OFF-BI-10003638"/>
    <x v="1"/>
    <x v="8"/>
    <s v="GBC Durable Plastic Covers"/>
    <n v="30.96"/>
    <n v="8"/>
    <x v="3"/>
    <n v="-52.631999999999998"/>
    <x v="9"/>
    <x v="2"/>
  </r>
  <r>
    <n v="3296"/>
    <s v="CA-2017-113418"/>
    <d v="2017-10-01T00:00:00"/>
    <d v="2017-03-10T00:00:00"/>
    <s v="First Class"/>
    <s v="CM-12655"/>
    <s v="Corinna Mitchell"/>
    <x v="2"/>
    <s v="United States"/>
    <s v="New York City"/>
    <s v="New York"/>
    <n v="10035"/>
    <x v="3"/>
    <s v="TEC-MA-10002428"/>
    <x v="2"/>
    <x v="15"/>
    <s v="Fellowes Powershred HS-440 4-Sheet High Security Shredder"/>
    <n v="1704.89"/>
    <n v="11"/>
    <x v="0"/>
    <n v="767.20050000000003"/>
    <x v="13"/>
    <x v="3"/>
  </r>
  <r>
    <n v="3297"/>
    <s v="US-2015-110569"/>
    <d v="2015-05-23T00:00:00"/>
    <s v="5/30/2015"/>
    <s v="Standard Class"/>
    <s v="EB-13870"/>
    <s v="Emily Burns"/>
    <x v="0"/>
    <s v="United States"/>
    <s v="Phoenix"/>
    <s v="Arizona"/>
    <n v="85023"/>
    <x v="1"/>
    <s v="OFF-BI-10001036"/>
    <x v="1"/>
    <x v="8"/>
    <s v="Cardinal EasyOpen D-Ring Binders"/>
    <n v="19.193999999999999"/>
    <n v="7"/>
    <x v="6"/>
    <n v="-12.795999999999999"/>
    <x v="33"/>
    <x v="1"/>
  </r>
  <r>
    <n v="3298"/>
    <s v="US-2015-110569"/>
    <d v="2015-05-23T00:00:00"/>
    <s v="5/30/2015"/>
    <s v="Standard Class"/>
    <s v="EB-13870"/>
    <s v="Emily Burns"/>
    <x v="0"/>
    <s v="United States"/>
    <s v="Phoenix"/>
    <s v="Arizona"/>
    <n v="85023"/>
    <x v="1"/>
    <s v="OFF-AP-10004708"/>
    <x v="1"/>
    <x v="9"/>
    <s v="Fellowes Superior 10 Outlet Split Surge Protector"/>
    <n v="121.792"/>
    <n v="4"/>
    <x v="2"/>
    <n v="13.701599999999999"/>
    <x v="33"/>
    <x v="1"/>
  </r>
  <r>
    <n v="3299"/>
    <s v="CA-2017-136308"/>
    <d v="2017-11-16T00:00:00"/>
    <s v="11/16/2017"/>
    <s v="Same Day"/>
    <s v="MW-18235"/>
    <s v="Mitch Willingham"/>
    <x v="1"/>
    <s v="United States"/>
    <s v="San Francisco"/>
    <s v="California"/>
    <n v="94122"/>
    <x v="1"/>
    <s v="TEC-MA-10000488"/>
    <x v="2"/>
    <x v="15"/>
    <s v="Bady BDG101FRU Card Printer"/>
    <n v="1919.9760000000001"/>
    <n v="3"/>
    <x v="2"/>
    <n v="215.9973"/>
    <x v="23"/>
    <x v="3"/>
  </r>
  <r>
    <n v="3300"/>
    <s v="US-2014-159926"/>
    <d v="2014-11-18T00:00:00"/>
    <s v="11/22/2014"/>
    <s v="Standard Class"/>
    <s v="CS-11950"/>
    <s v="Carlos Soltero"/>
    <x v="0"/>
    <s v="United States"/>
    <s v="Philadelphia"/>
    <s v="Pennsylvania"/>
    <n v="19140"/>
    <x v="3"/>
    <s v="OFF-BI-10003656"/>
    <x v="1"/>
    <x v="8"/>
    <s v="Fellowes PB200 Plastic Comb Binding Machine"/>
    <n v="50.997"/>
    <n v="1"/>
    <x v="6"/>
    <n v="-40.797600000000003"/>
    <x v="7"/>
    <x v="2"/>
  </r>
  <r>
    <n v="3301"/>
    <s v="US-2014-159926"/>
    <d v="2014-11-18T00:00:00"/>
    <s v="11/22/2014"/>
    <s v="Standard Class"/>
    <s v="CS-11950"/>
    <s v="Carlos Soltero"/>
    <x v="0"/>
    <s v="United States"/>
    <s v="Philadelphia"/>
    <s v="Pennsylvania"/>
    <n v="19140"/>
    <x v="3"/>
    <s v="OFF-ST-10003656"/>
    <x v="1"/>
    <x v="4"/>
    <s v="Safco Industrial Wire Shelving"/>
    <n v="76.792000000000002"/>
    <n v="1"/>
    <x v="2"/>
    <n v="-16.318300000000001"/>
    <x v="7"/>
    <x v="2"/>
  </r>
  <r>
    <n v="3302"/>
    <s v="US-2014-159926"/>
    <d v="2014-11-18T00:00:00"/>
    <s v="11/22/2014"/>
    <s v="Standard Class"/>
    <s v="CS-11950"/>
    <s v="Carlos Soltero"/>
    <x v="0"/>
    <s v="United States"/>
    <s v="Philadelphia"/>
    <s v="Pennsylvania"/>
    <n v="19140"/>
    <x v="3"/>
    <s v="TEC-PH-10001128"/>
    <x v="2"/>
    <x v="7"/>
    <s v="Motorola Droid Maxx"/>
    <n v="539.96400000000006"/>
    <n v="6"/>
    <x v="10"/>
    <n v="-107.9928"/>
    <x v="7"/>
    <x v="2"/>
  </r>
  <r>
    <n v="3303"/>
    <s v="US-2014-159926"/>
    <d v="2014-11-18T00:00:00"/>
    <s v="11/22/2014"/>
    <s v="Standard Class"/>
    <s v="CS-11950"/>
    <s v="Carlos Soltero"/>
    <x v="0"/>
    <s v="United States"/>
    <s v="Philadelphia"/>
    <s v="Pennsylvania"/>
    <n v="19140"/>
    <x v="3"/>
    <s v="FUR-FU-10001473"/>
    <x v="0"/>
    <x v="5"/>
    <s v="Eldon Executive Woodline II Desk Accessories, Mahogany"/>
    <n v="60.311999999999998"/>
    <n v="3"/>
    <x v="2"/>
    <n v="5.2773000000000003"/>
    <x v="7"/>
    <x v="2"/>
  </r>
  <r>
    <n v="3304"/>
    <s v="US-2014-159926"/>
    <d v="2014-11-18T00:00:00"/>
    <s v="11/22/2014"/>
    <s v="Standard Class"/>
    <s v="CS-11950"/>
    <s v="Carlos Soltero"/>
    <x v="0"/>
    <s v="United States"/>
    <s v="Philadelphia"/>
    <s v="Pennsylvania"/>
    <n v="19140"/>
    <x v="3"/>
    <s v="OFF-BI-10004656"/>
    <x v="1"/>
    <x v="8"/>
    <s v="Peel &amp; Stick Add-On Corner Pockets"/>
    <n v="1.944"/>
    <n v="3"/>
    <x v="6"/>
    <n v="-1.4256"/>
    <x v="7"/>
    <x v="2"/>
  </r>
  <r>
    <n v="3305"/>
    <s v="CA-2014-104738"/>
    <d v="2014-12-30T00:00:00"/>
    <d v="2015-01-01T00:00:00"/>
    <s v="Second Class"/>
    <s v="SP-20620"/>
    <s v="Stefania Perrino"/>
    <x v="1"/>
    <s v="United States"/>
    <s v="Laredo"/>
    <s v="Texas"/>
    <n v="78041"/>
    <x v="2"/>
    <s v="OFF-EN-10004955"/>
    <x v="1"/>
    <x v="12"/>
    <s v="Fashion Color Clasp Envelopes"/>
    <n v="12.984"/>
    <n v="3"/>
    <x v="2"/>
    <n v="4.7066999999999997"/>
    <x v="20"/>
    <x v="2"/>
  </r>
  <r>
    <n v="3306"/>
    <s v="CA-2014-104738"/>
    <d v="2014-12-30T00:00:00"/>
    <d v="2015-01-01T00:00:00"/>
    <s v="Second Class"/>
    <s v="SP-20620"/>
    <s v="Stefania Perrino"/>
    <x v="1"/>
    <s v="United States"/>
    <s v="Laredo"/>
    <s v="Texas"/>
    <n v="78041"/>
    <x v="2"/>
    <s v="TEC-PH-10002468"/>
    <x v="2"/>
    <x v="7"/>
    <s v="Plantronics CS 50-USB -†headset†- Convertible, Monaural"/>
    <n v="217.584"/>
    <n v="2"/>
    <x v="2"/>
    <n v="19.038599999999999"/>
    <x v="20"/>
    <x v="2"/>
  </r>
  <r>
    <n v="3307"/>
    <s v="CA-2014-104738"/>
    <d v="2014-12-30T00:00:00"/>
    <d v="2015-01-01T00:00:00"/>
    <s v="Second Class"/>
    <s v="SP-20620"/>
    <s v="Stefania Perrino"/>
    <x v="1"/>
    <s v="United States"/>
    <s v="Laredo"/>
    <s v="Texas"/>
    <n v="78041"/>
    <x v="2"/>
    <s v="TEC-PH-10000576"/>
    <x v="2"/>
    <x v="7"/>
    <s v="AT&amp;T 1080 Corded phone"/>
    <n v="328.77600000000001"/>
    <n v="3"/>
    <x v="2"/>
    <n v="28.767900000000001"/>
    <x v="20"/>
    <x v="2"/>
  </r>
  <r>
    <n v="3308"/>
    <s v="CA-2014-104738"/>
    <d v="2014-12-30T00:00:00"/>
    <d v="2015-01-01T00:00:00"/>
    <s v="Second Class"/>
    <s v="SP-20620"/>
    <s v="Stefania Perrino"/>
    <x v="1"/>
    <s v="United States"/>
    <s v="Laredo"/>
    <s v="Texas"/>
    <n v="78041"/>
    <x v="2"/>
    <s v="OFF-BI-10002160"/>
    <x v="1"/>
    <x v="8"/>
    <s v="Acco Hanging Data Binders"/>
    <n v="2.286"/>
    <n v="3"/>
    <x v="3"/>
    <n v="-3.6576"/>
    <x v="20"/>
    <x v="2"/>
  </r>
  <r>
    <n v="3309"/>
    <s v="CA-2014-104738"/>
    <d v="2014-12-30T00:00:00"/>
    <d v="2015-01-01T00:00:00"/>
    <s v="Second Class"/>
    <s v="SP-20620"/>
    <s v="Stefania Perrino"/>
    <x v="1"/>
    <s v="United States"/>
    <s v="Laredo"/>
    <s v="Texas"/>
    <n v="78041"/>
    <x v="2"/>
    <s v="TEC-AC-10003628"/>
    <x v="2"/>
    <x v="11"/>
    <s v="Logitech 910-002974 M325 Wireless Mouse for Web Scrolling"/>
    <n v="47.984000000000002"/>
    <n v="2"/>
    <x v="2"/>
    <n v="14.395200000000001"/>
    <x v="20"/>
    <x v="2"/>
  </r>
  <r>
    <n v="3310"/>
    <s v="CA-2015-144386"/>
    <d v="2015-11-05T00:00:00"/>
    <d v="2015-11-11T00:00:00"/>
    <s v="Standard Class"/>
    <s v="GT-14635"/>
    <s v="Grant Thornton"/>
    <x v="1"/>
    <s v="United States"/>
    <s v="New York City"/>
    <s v="New York"/>
    <n v="10009"/>
    <x v="3"/>
    <s v="OFF-BI-10001116"/>
    <x v="1"/>
    <x v="8"/>
    <s v="Wilson Jones 1&quot; Hanging DublLock Ring Binders"/>
    <n v="25.344000000000001"/>
    <n v="6"/>
    <x v="2"/>
    <n v="8.8704000000000001"/>
    <x v="6"/>
    <x v="1"/>
  </r>
  <r>
    <n v="3311"/>
    <s v="CA-2016-111416"/>
    <d v="2016-09-17T00:00:00"/>
    <s v="9/22/2016"/>
    <s v="Standard Class"/>
    <s v="LW-17215"/>
    <s v="Luke Weiss"/>
    <x v="0"/>
    <s v="United States"/>
    <s v="New York City"/>
    <s v="New York"/>
    <n v="10035"/>
    <x v="3"/>
    <s v="OFF-BI-10002026"/>
    <x v="1"/>
    <x v="8"/>
    <s v="Avery Arch Ring Binders"/>
    <n v="232.4"/>
    <n v="5"/>
    <x v="2"/>
    <n v="78.435000000000002"/>
    <x v="21"/>
    <x v="0"/>
  </r>
  <r>
    <n v="3312"/>
    <s v="CA-2016-162747"/>
    <d v="2016-03-20T00:00:00"/>
    <s v="3/25/2016"/>
    <s v="Second Class"/>
    <s v="AH-10030"/>
    <s v="Aaron Hawkins"/>
    <x v="1"/>
    <s v="United States"/>
    <s v="Gulfport"/>
    <s v="Mississippi"/>
    <n v="39503"/>
    <x v="0"/>
    <s v="FUR-FU-10003691"/>
    <x v="0"/>
    <x v="5"/>
    <s v="Eldon Image Series Desk Accessories, Ebony"/>
    <n v="86.45"/>
    <n v="7"/>
    <x v="0"/>
    <n v="38.037999999999997"/>
    <x v="17"/>
    <x v="0"/>
  </r>
  <r>
    <n v="3313"/>
    <s v="US-2014-133130"/>
    <d v="2014-09-27T00:00:00"/>
    <d v="2014-01-10T00:00:00"/>
    <s v="Standard Class"/>
    <s v="TH-21100"/>
    <s v="Thea Hendricks"/>
    <x v="0"/>
    <s v="United States"/>
    <s v="San Diego"/>
    <s v="California"/>
    <n v="92037"/>
    <x v="1"/>
    <s v="FUR-CH-10002602"/>
    <x v="0"/>
    <x v="1"/>
    <s v="DMI Arturo Collection Mission-style Design Wood Chair"/>
    <n v="603.91999999999996"/>
    <n v="5"/>
    <x v="2"/>
    <n v="45.293999999999997"/>
    <x v="30"/>
    <x v="2"/>
  </r>
  <r>
    <n v="3314"/>
    <s v="US-2014-133130"/>
    <d v="2014-09-27T00:00:00"/>
    <d v="2014-01-10T00:00:00"/>
    <s v="Standard Class"/>
    <s v="TH-21100"/>
    <s v="Thea Hendricks"/>
    <x v="0"/>
    <s v="United States"/>
    <s v="San Diego"/>
    <s v="California"/>
    <n v="92037"/>
    <x v="1"/>
    <s v="OFF-PA-10000675"/>
    <x v="1"/>
    <x v="10"/>
    <s v="Xerox 1919"/>
    <n v="81.98"/>
    <n v="2"/>
    <x v="0"/>
    <n v="40.170200000000001"/>
    <x v="30"/>
    <x v="2"/>
  </r>
  <r>
    <n v="3315"/>
    <s v="CA-2017-169978"/>
    <d v="2017-12-24T00:00:00"/>
    <s v="12/28/2017"/>
    <s v="Standard Class"/>
    <s v="HG-15025"/>
    <s v="Hunter Glantz"/>
    <x v="0"/>
    <s v="United States"/>
    <s v="Oceanside"/>
    <s v="New York"/>
    <n v="11572"/>
    <x v="3"/>
    <s v="FUR-CH-10002602"/>
    <x v="0"/>
    <x v="1"/>
    <s v="DMI Arturo Collection Mission-style Design Wood Chair"/>
    <n v="271.76400000000001"/>
    <n v="2"/>
    <x v="9"/>
    <n v="48.313600000000001"/>
    <x v="22"/>
    <x v="3"/>
  </r>
  <r>
    <n v="3316"/>
    <s v="CA-2017-169978"/>
    <d v="2017-12-24T00:00:00"/>
    <s v="12/28/2017"/>
    <s v="Standard Class"/>
    <s v="HG-15025"/>
    <s v="Hunter Glantz"/>
    <x v="0"/>
    <s v="United States"/>
    <s v="Oceanside"/>
    <s v="New York"/>
    <n v="11572"/>
    <x v="3"/>
    <s v="OFF-BI-10001900"/>
    <x v="1"/>
    <x v="8"/>
    <s v="DXL Angle-View Binders with Locking Rings, Black"/>
    <n v="14.375999999999999"/>
    <n v="3"/>
    <x v="2"/>
    <n v="4.8518999999999997"/>
    <x v="22"/>
    <x v="3"/>
  </r>
  <r>
    <n v="3317"/>
    <s v="CA-2017-161739"/>
    <d v="2017-11-10T00:00:00"/>
    <s v="11/15/2017"/>
    <s v="Second Class"/>
    <s v="EB-13750"/>
    <s v="Edward Becker"/>
    <x v="1"/>
    <s v="United States"/>
    <s v="Round Rock"/>
    <s v="Texas"/>
    <n v="78664"/>
    <x v="2"/>
    <s v="FUR-FU-10001468"/>
    <x v="0"/>
    <x v="5"/>
    <s v="Tenex Antistatic Computer Chair Mats"/>
    <n v="341.96"/>
    <n v="5"/>
    <x v="7"/>
    <n v="-427.45"/>
    <x v="23"/>
    <x v="3"/>
  </r>
  <r>
    <n v="3318"/>
    <s v="CA-2015-165057"/>
    <d v="2015-09-11T00:00:00"/>
    <s v="9/15/2015"/>
    <s v="Standard Class"/>
    <s v="SC-20725"/>
    <s v="Steven Cartwright"/>
    <x v="0"/>
    <s v="United States"/>
    <s v="Redlands"/>
    <s v="California"/>
    <n v="92374"/>
    <x v="1"/>
    <s v="OFF-AR-10004648"/>
    <x v="1"/>
    <x v="6"/>
    <s v="Boston 19500 Mighty Mite Electric Pencil Sharpener"/>
    <n v="181.35"/>
    <n v="9"/>
    <x v="0"/>
    <n v="48.964500000000001"/>
    <x v="11"/>
    <x v="1"/>
  </r>
  <r>
    <n v="3319"/>
    <s v="CA-2015-165057"/>
    <d v="2015-09-11T00:00:00"/>
    <s v="9/15/2015"/>
    <s v="Standard Class"/>
    <s v="SC-20725"/>
    <s v="Steven Cartwright"/>
    <x v="0"/>
    <s v="United States"/>
    <s v="Redlands"/>
    <s v="California"/>
    <n v="92374"/>
    <x v="1"/>
    <s v="OFF-LA-10003190"/>
    <x v="1"/>
    <x v="2"/>
    <s v="Avery 474"/>
    <n v="8.64"/>
    <n v="3"/>
    <x v="0"/>
    <n v="4.2336"/>
    <x v="11"/>
    <x v="1"/>
  </r>
  <r>
    <n v="3320"/>
    <s v="CA-2014-134551"/>
    <d v="2014-12-20T00:00:00"/>
    <s v="12/25/2014"/>
    <s v="Standard Class"/>
    <s v="TS-21505"/>
    <s v="Tony Sayre"/>
    <x v="0"/>
    <s v="United States"/>
    <s v="Columbia"/>
    <s v="Tennessee"/>
    <n v="38401"/>
    <x v="0"/>
    <s v="OFF-AP-10004868"/>
    <x v="1"/>
    <x v="9"/>
    <s v="Hoover Commercial Soft Guard Upright Vacuum And Disposable Filtration Bags"/>
    <n v="43.512"/>
    <n v="7"/>
    <x v="2"/>
    <n v="3.8073000000000001"/>
    <x v="20"/>
    <x v="2"/>
  </r>
  <r>
    <n v="3321"/>
    <s v="CA-2014-134551"/>
    <d v="2014-12-20T00:00:00"/>
    <s v="12/25/2014"/>
    <s v="Standard Class"/>
    <s v="TS-21505"/>
    <s v="Tony Sayre"/>
    <x v="0"/>
    <s v="United States"/>
    <s v="Columbia"/>
    <s v="Tennessee"/>
    <n v="38401"/>
    <x v="0"/>
    <s v="FUR-CH-10004287"/>
    <x v="0"/>
    <x v="1"/>
    <s v="SAFCO Arco Folding Chair"/>
    <n v="662.88"/>
    <n v="3"/>
    <x v="2"/>
    <n v="74.573999999999998"/>
    <x v="20"/>
    <x v="2"/>
  </r>
  <r>
    <n v="3322"/>
    <s v="CA-2014-134551"/>
    <d v="2014-12-20T00:00:00"/>
    <s v="12/25/2014"/>
    <s v="Standard Class"/>
    <s v="TS-21505"/>
    <s v="Tony Sayre"/>
    <x v="0"/>
    <s v="United States"/>
    <s v="Columbia"/>
    <s v="Tennessee"/>
    <n v="38401"/>
    <x v="0"/>
    <s v="OFF-PA-10002689"/>
    <x v="1"/>
    <x v="10"/>
    <s v="Weyerhaeuser First Choice Laser/Copy Paper (20Lb. and 88 Bright)"/>
    <n v="25.92"/>
    <n v="5"/>
    <x v="2"/>
    <n v="9.0719999999999992"/>
    <x v="20"/>
    <x v="2"/>
  </r>
  <r>
    <n v="3323"/>
    <s v="CA-2015-120810"/>
    <d v="2015-07-23T00:00:00"/>
    <s v="7/27/2015"/>
    <s v="Standard Class"/>
    <s v="TH-21550"/>
    <s v="Tracy Hopkins"/>
    <x v="2"/>
    <s v="United States"/>
    <s v="New York City"/>
    <s v="New York"/>
    <n v="10009"/>
    <x v="3"/>
    <s v="OFF-AP-10002892"/>
    <x v="1"/>
    <x v="9"/>
    <s v="Belkin F5C206VTEL 6 Outlet Surge"/>
    <n v="68.94"/>
    <n v="3"/>
    <x v="0"/>
    <n v="20.681999999999999"/>
    <x v="38"/>
    <x v="1"/>
  </r>
  <r>
    <n v="3324"/>
    <s v="CA-2015-120810"/>
    <d v="2015-07-23T00:00:00"/>
    <s v="7/27/2015"/>
    <s v="Standard Class"/>
    <s v="TH-21550"/>
    <s v="Tracy Hopkins"/>
    <x v="2"/>
    <s v="United States"/>
    <s v="New York City"/>
    <s v="New York"/>
    <n v="10009"/>
    <x v="3"/>
    <s v="FUR-FU-10002253"/>
    <x v="0"/>
    <x v="5"/>
    <s v="Howard Miller 13&quot; Diameter Pewter Finish Round Wall Clock"/>
    <n v="128.82"/>
    <n v="3"/>
    <x v="0"/>
    <n v="50.239800000000002"/>
    <x v="38"/>
    <x v="1"/>
  </r>
  <r>
    <n v="3325"/>
    <s v="CA-2014-165309"/>
    <d v="2014-11-11T00:00:00"/>
    <s v="11/15/2014"/>
    <s v="Standard Class"/>
    <s v="KD-16270"/>
    <s v="Karen Daniels"/>
    <x v="0"/>
    <s v="United States"/>
    <s v="Houston"/>
    <s v="Texas"/>
    <n v="77095"/>
    <x v="2"/>
    <s v="OFF-BI-10001359"/>
    <x v="1"/>
    <x v="8"/>
    <s v="GBC DocuBind TL300 Electric Binding System"/>
    <n v="896.99"/>
    <n v="5"/>
    <x v="3"/>
    <n v="-1480.0335"/>
    <x v="7"/>
    <x v="2"/>
  </r>
  <r>
    <n v="3326"/>
    <s v="CA-2014-165309"/>
    <d v="2014-11-11T00:00:00"/>
    <s v="11/15/2014"/>
    <s v="Standard Class"/>
    <s v="KD-16270"/>
    <s v="Karen Daniels"/>
    <x v="0"/>
    <s v="United States"/>
    <s v="Houston"/>
    <s v="Texas"/>
    <n v="77095"/>
    <x v="2"/>
    <s v="OFF-BI-10001267"/>
    <x v="1"/>
    <x v="8"/>
    <s v="Universal Recycled Hanging Pressboard Report Binders, Letter Size"/>
    <n v="1.234"/>
    <n v="1"/>
    <x v="3"/>
    <n v="-1.9743999999999999"/>
    <x v="7"/>
    <x v="2"/>
  </r>
  <r>
    <n v="3327"/>
    <s v="CA-2014-165309"/>
    <d v="2014-11-11T00:00:00"/>
    <s v="11/15/2014"/>
    <s v="Standard Class"/>
    <s v="KD-16270"/>
    <s v="Karen Daniels"/>
    <x v="0"/>
    <s v="United States"/>
    <s v="Houston"/>
    <s v="Texas"/>
    <n v="77095"/>
    <x v="2"/>
    <s v="OFF-AR-10003582"/>
    <x v="1"/>
    <x v="6"/>
    <s v="Boston Electric Pencil Sharpener, Model 1818, Charcoal Black"/>
    <n v="67.56"/>
    <n v="3"/>
    <x v="2"/>
    <n v="6.7560000000000002"/>
    <x v="7"/>
    <x v="2"/>
  </r>
  <r>
    <n v="3328"/>
    <s v="CA-2014-165309"/>
    <d v="2014-11-11T00:00:00"/>
    <s v="11/15/2014"/>
    <s v="Standard Class"/>
    <s v="KD-16270"/>
    <s v="Karen Daniels"/>
    <x v="0"/>
    <s v="United States"/>
    <s v="Houston"/>
    <s v="Texas"/>
    <n v="77095"/>
    <x v="2"/>
    <s v="OFF-PA-10003724"/>
    <x v="1"/>
    <x v="10"/>
    <s v="Wirebound Message Book, 4 per Page"/>
    <n v="21.72"/>
    <n v="5"/>
    <x v="2"/>
    <n v="7.8734999999999999"/>
    <x v="7"/>
    <x v="2"/>
  </r>
  <r>
    <n v="3329"/>
    <s v="CA-2014-165309"/>
    <d v="2014-11-11T00:00:00"/>
    <s v="11/15/2014"/>
    <s v="Standard Class"/>
    <s v="KD-16270"/>
    <s v="Karen Daniels"/>
    <x v="0"/>
    <s v="United States"/>
    <s v="Houston"/>
    <s v="Texas"/>
    <n v="77095"/>
    <x v="2"/>
    <s v="OFF-PA-10001033"/>
    <x v="1"/>
    <x v="10"/>
    <s v="Xerox 1893"/>
    <n v="262.33600000000001"/>
    <n v="8"/>
    <x v="2"/>
    <n v="95.096800000000002"/>
    <x v="7"/>
    <x v="2"/>
  </r>
  <r>
    <n v="3330"/>
    <s v="CA-2014-165309"/>
    <d v="2014-11-11T00:00:00"/>
    <s v="11/15/2014"/>
    <s v="Standard Class"/>
    <s v="KD-16270"/>
    <s v="Karen Daniels"/>
    <x v="0"/>
    <s v="United States"/>
    <s v="Houston"/>
    <s v="Texas"/>
    <n v="77095"/>
    <x v="2"/>
    <s v="TEC-PH-10003505"/>
    <x v="2"/>
    <x v="7"/>
    <s v="Geemarc AmpliPOWER60"/>
    <n v="148.47999999999999"/>
    <n v="2"/>
    <x v="2"/>
    <n v="16.704000000000001"/>
    <x v="7"/>
    <x v="2"/>
  </r>
  <r>
    <n v="3331"/>
    <s v="CA-2014-165309"/>
    <d v="2014-11-11T00:00:00"/>
    <s v="11/15/2014"/>
    <s v="Standard Class"/>
    <s v="KD-16270"/>
    <s v="Karen Daniels"/>
    <x v="0"/>
    <s v="United States"/>
    <s v="Houston"/>
    <s v="Texas"/>
    <n v="77095"/>
    <x v="2"/>
    <s v="TEC-PH-10004959"/>
    <x v="2"/>
    <x v="7"/>
    <s v="Classic Ivory Antique†Telephone†ZL1810"/>
    <n v="241.17599999999999"/>
    <n v="3"/>
    <x v="2"/>
    <n v="15.073499999999999"/>
    <x v="7"/>
    <x v="2"/>
  </r>
  <r>
    <n v="3332"/>
    <s v="CA-2017-122595"/>
    <d v="2017-12-14T00:00:00"/>
    <s v="12/20/2017"/>
    <s v="Standard Class"/>
    <s v="GM-14455"/>
    <s v="Gary Mitchum"/>
    <x v="2"/>
    <s v="United States"/>
    <s v="Chicago"/>
    <s v="Illinois"/>
    <n v="60653"/>
    <x v="2"/>
    <s v="TEC-AC-10000474"/>
    <x v="2"/>
    <x v="11"/>
    <s v="Kensington Expert Mouse Optical USB Trackball for PC or Mac"/>
    <n v="227.976"/>
    <n v="3"/>
    <x v="2"/>
    <n v="28.497"/>
    <x v="22"/>
    <x v="3"/>
  </r>
  <r>
    <n v="3333"/>
    <s v="CA-2017-122595"/>
    <d v="2017-12-14T00:00:00"/>
    <s v="12/20/2017"/>
    <s v="Standard Class"/>
    <s v="GM-14455"/>
    <s v="Gary Mitchum"/>
    <x v="2"/>
    <s v="United States"/>
    <s v="Chicago"/>
    <s v="Illinois"/>
    <n v="60653"/>
    <x v="2"/>
    <s v="TEC-PH-10003095"/>
    <x v="2"/>
    <x v="7"/>
    <s v="Samsung HM1900 Bluetooth Headset"/>
    <n v="52.68"/>
    <n v="3"/>
    <x v="2"/>
    <n v="19.754999999999999"/>
    <x v="22"/>
    <x v="3"/>
  </r>
  <r>
    <n v="3334"/>
    <s v="CA-2017-122595"/>
    <d v="2017-12-14T00:00:00"/>
    <s v="12/20/2017"/>
    <s v="Standard Class"/>
    <s v="GM-14455"/>
    <s v="Gary Mitchum"/>
    <x v="2"/>
    <s v="United States"/>
    <s v="Chicago"/>
    <s v="Illinois"/>
    <n v="60653"/>
    <x v="2"/>
    <s v="FUR-FU-10002963"/>
    <x v="0"/>
    <x v="5"/>
    <s v="Master Caster Door Stop, Gray"/>
    <n v="2.032"/>
    <n v="1"/>
    <x v="7"/>
    <n v="-1.3208"/>
    <x v="22"/>
    <x v="3"/>
  </r>
  <r>
    <n v="3335"/>
    <s v="US-2017-109253"/>
    <d v="2017-08-21T00:00:00"/>
    <s v="8/22/2017"/>
    <s v="First Class"/>
    <s v="PR-18880"/>
    <s v="Patrick Ryan"/>
    <x v="0"/>
    <s v="United States"/>
    <s v="Oakland"/>
    <s v="California"/>
    <n v="94601"/>
    <x v="1"/>
    <s v="OFF-AR-10000203"/>
    <x v="1"/>
    <x v="6"/>
    <s v="Newell 336"/>
    <n v="17.12"/>
    <n v="4"/>
    <x v="0"/>
    <n v="4.9648000000000003"/>
    <x v="43"/>
    <x v="3"/>
  </r>
  <r>
    <n v="3336"/>
    <s v="US-2017-109253"/>
    <d v="2017-08-21T00:00:00"/>
    <s v="8/22/2017"/>
    <s v="First Class"/>
    <s v="PR-18880"/>
    <s v="Patrick Ryan"/>
    <x v="0"/>
    <s v="United States"/>
    <s v="Oakland"/>
    <s v="California"/>
    <n v="94601"/>
    <x v="1"/>
    <s v="TEC-PH-10004667"/>
    <x v="2"/>
    <x v="7"/>
    <s v="Cisco 8x8 Inc. 6753i IP Business Phone System"/>
    <n v="431.96800000000002"/>
    <n v="4"/>
    <x v="2"/>
    <n v="37.797199999999997"/>
    <x v="43"/>
    <x v="3"/>
  </r>
  <r>
    <n v="3337"/>
    <s v="US-2017-109253"/>
    <d v="2017-08-21T00:00:00"/>
    <s v="8/22/2017"/>
    <s v="First Class"/>
    <s v="PR-18880"/>
    <s v="Patrick Ryan"/>
    <x v="0"/>
    <s v="United States"/>
    <s v="Oakland"/>
    <s v="California"/>
    <n v="94601"/>
    <x v="1"/>
    <s v="FUR-FU-10000193"/>
    <x v="0"/>
    <x v="5"/>
    <s v="Tenex Chairmats For Use with Hard Floors"/>
    <n v="129.91999999999999"/>
    <n v="4"/>
    <x v="0"/>
    <n v="10.393599999999999"/>
    <x v="43"/>
    <x v="3"/>
  </r>
  <r>
    <n v="3338"/>
    <s v="US-2017-109253"/>
    <d v="2017-08-21T00:00:00"/>
    <s v="8/22/2017"/>
    <s v="First Class"/>
    <s v="PR-18880"/>
    <s v="Patrick Ryan"/>
    <x v="0"/>
    <s v="United States"/>
    <s v="Oakland"/>
    <s v="California"/>
    <n v="94601"/>
    <x v="1"/>
    <s v="FUR-TA-10001539"/>
    <x v="0"/>
    <x v="3"/>
    <s v="Chromcraft Rectangular Conference Tables"/>
    <n v="568.72799999999995"/>
    <n v="3"/>
    <x v="2"/>
    <n v="28.436399999999999"/>
    <x v="43"/>
    <x v="3"/>
  </r>
  <r>
    <n v="3339"/>
    <s v="US-2017-109253"/>
    <d v="2017-08-21T00:00:00"/>
    <s v="8/22/2017"/>
    <s v="First Class"/>
    <s v="PR-18880"/>
    <s v="Patrick Ryan"/>
    <x v="0"/>
    <s v="United States"/>
    <s v="Oakland"/>
    <s v="California"/>
    <n v="94601"/>
    <x v="1"/>
    <s v="OFF-BI-10000962"/>
    <x v="1"/>
    <x v="8"/>
    <s v="Acco Flexible ACCOHIDE Square Ring Data Binder, Dark Blue, 11 1/2&quot; X 14&quot; 7/8&quot;"/>
    <n v="117.14400000000001"/>
    <n v="9"/>
    <x v="2"/>
    <n v="42.464700000000001"/>
    <x v="43"/>
    <x v="3"/>
  </r>
  <r>
    <n v="3340"/>
    <s v="US-2017-109253"/>
    <d v="2017-08-21T00:00:00"/>
    <s v="8/22/2017"/>
    <s v="First Class"/>
    <s v="PR-18880"/>
    <s v="Patrick Ryan"/>
    <x v="0"/>
    <s v="United States"/>
    <s v="Oakland"/>
    <s v="California"/>
    <n v="94601"/>
    <x v="1"/>
    <s v="OFF-AP-10002867"/>
    <x v="1"/>
    <x v="9"/>
    <s v="Fellowes Command Center 5-outlet power strip"/>
    <n v="203.52"/>
    <n v="3"/>
    <x v="0"/>
    <n v="54.950400000000002"/>
    <x v="43"/>
    <x v="3"/>
  </r>
  <r>
    <n v="3341"/>
    <s v="US-2017-109253"/>
    <d v="2017-08-21T00:00:00"/>
    <s v="8/22/2017"/>
    <s v="First Class"/>
    <s v="PR-18880"/>
    <s v="Patrick Ryan"/>
    <x v="0"/>
    <s v="United States"/>
    <s v="Oakland"/>
    <s v="California"/>
    <n v="94601"/>
    <x v="1"/>
    <s v="OFF-LA-10001158"/>
    <x v="1"/>
    <x v="2"/>
    <s v="Avery Address/Shipping Labels for Typewriters, 4&quot; x 2&quot;"/>
    <n v="51.75"/>
    <n v="5"/>
    <x v="0"/>
    <n v="24.84"/>
    <x v="43"/>
    <x v="3"/>
  </r>
  <r>
    <n v="3342"/>
    <s v="CA-2016-145982"/>
    <d v="2016-08-27T00:00:00"/>
    <d v="2016-01-09T00:00:00"/>
    <s v="Second Class"/>
    <s v="TB-21055"/>
    <s v="Ted Butterfield"/>
    <x v="0"/>
    <s v="United States"/>
    <s v="Quincy"/>
    <s v="Massachusetts"/>
    <n v="2169"/>
    <x v="3"/>
    <s v="OFF-PA-10000675"/>
    <x v="1"/>
    <x v="10"/>
    <s v="Xerox 1919"/>
    <n v="122.97"/>
    <n v="3"/>
    <x v="0"/>
    <n v="60.255299999999998"/>
    <x v="28"/>
    <x v="0"/>
  </r>
  <r>
    <n v="3343"/>
    <s v="CA-2016-145982"/>
    <d v="2016-08-27T00:00:00"/>
    <d v="2016-01-09T00:00:00"/>
    <s v="Second Class"/>
    <s v="TB-21055"/>
    <s v="Ted Butterfield"/>
    <x v="0"/>
    <s v="United States"/>
    <s v="Quincy"/>
    <s v="Massachusetts"/>
    <n v="2169"/>
    <x v="3"/>
    <s v="FUR-TA-10001307"/>
    <x v="0"/>
    <x v="3"/>
    <s v="SAFCO PlanMaster Heigh-Adjustable Drafting Table Base, 43w x 30d x 30-37h, Black"/>
    <n v="244.61500000000001"/>
    <n v="1"/>
    <x v="4"/>
    <n v="20.966999999999999"/>
    <x v="28"/>
    <x v="0"/>
  </r>
  <r>
    <n v="3344"/>
    <s v="CA-2016-145982"/>
    <d v="2016-08-27T00:00:00"/>
    <d v="2016-01-09T00:00:00"/>
    <s v="Second Class"/>
    <s v="TB-21055"/>
    <s v="Ted Butterfield"/>
    <x v="0"/>
    <s v="United States"/>
    <s v="Quincy"/>
    <s v="Massachusetts"/>
    <n v="2169"/>
    <x v="3"/>
    <s v="TEC-PH-10000011"/>
    <x v="2"/>
    <x v="7"/>
    <s v="PureGear Roll-On Screen Protector"/>
    <n v="59.97"/>
    <n v="3"/>
    <x v="0"/>
    <n v="28.785599999999999"/>
    <x v="28"/>
    <x v="0"/>
  </r>
  <r>
    <n v="3345"/>
    <s v="CA-2016-145982"/>
    <d v="2016-08-27T00:00:00"/>
    <d v="2016-01-09T00:00:00"/>
    <s v="Second Class"/>
    <s v="TB-21055"/>
    <s v="Ted Butterfield"/>
    <x v="0"/>
    <s v="United States"/>
    <s v="Quincy"/>
    <s v="Massachusetts"/>
    <n v="2169"/>
    <x v="3"/>
    <s v="OFF-PA-10002666"/>
    <x v="1"/>
    <x v="10"/>
    <s v="Southworth 25% Cotton Linen-Finish Paper &amp; Envelopes"/>
    <n v="81.540000000000006"/>
    <n v="9"/>
    <x v="0"/>
    <n v="36.692999999999998"/>
    <x v="28"/>
    <x v="0"/>
  </r>
  <r>
    <n v="3346"/>
    <s v="CA-2016-145982"/>
    <d v="2016-08-27T00:00:00"/>
    <d v="2016-01-09T00:00:00"/>
    <s v="Second Class"/>
    <s v="TB-21055"/>
    <s v="Ted Butterfield"/>
    <x v="0"/>
    <s v="United States"/>
    <s v="Quincy"/>
    <s v="Massachusetts"/>
    <n v="2169"/>
    <x v="3"/>
    <s v="OFF-FA-10000735"/>
    <x v="1"/>
    <x v="13"/>
    <s v="Staples"/>
    <n v="11.68"/>
    <n v="4"/>
    <x v="0"/>
    <n v="5.2560000000000002"/>
    <x v="28"/>
    <x v="0"/>
  </r>
  <r>
    <n v="3347"/>
    <s v="CA-2016-145982"/>
    <d v="2016-08-27T00:00:00"/>
    <d v="2016-01-09T00:00:00"/>
    <s v="Second Class"/>
    <s v="TB-21055"/>
    <s v="Ted Butterfield"/>
    <x v="0"/>
    <s v="United States"/>
    <s v="Quincy"/>
    <s v="Massachusetts"/>
    <n v="2169"/>
    <x v="3"/>
    <s v="OFF-BI-10000174"/>
    <x v="1"/>
    <x v="8"/>
    <s v="Wilson Jones Clip &amp; Carry Folder Binder Tool for Ring Binders, Clear"/>
    <n v="29"/>
    <n v="5"/>
    <x v="0"/>
    <n v="13.92"/>
    <x v="28"/>
    <x v="0"/>
  </r>
  <r>
    <n v="3348"/>
    <s v="CA-2015-112014"/>
    <d v="2015-08-13T00:00:00"/>
    <s v="8/20/2015"/>
    <s v="Standard Class"/>
    <s v="ON-18715"/>
    <s v="Odella Nelson"/>
    <x v="1"/>
    <s v="United States"/>
    <s v="Yucaipa"/>
    <s v="California"/>
    <n v="92399"/>
    <x v="1"/>
    <s v="OFF-AR-10003156"/>
    <x v="1"/>
    <x v="6"/>
    <s v="50 Colored Long Pencils"/>
    <n v="50.8"/>
    <n v="5"/>
    <x v="0"/>
    <n v="13.208"/>
    <x v="37"/>
    <x v="1"/>
  </r>
  <r>
    <n v="3349"/>
    <s v="CA-2017-154732"/>
    <d v="2017-11-05T00:00:00"/>
    <d v="2017-07-11T00:00:00"/>
    <s v="First Class"/>
    <s v="AH-10195"/>
    <s v="Alan Haines"/>
    <x v="1"/>
    <s v="United States"/>
    <s v="Chicago"/>
    <s v="Illinois"/>
    <n v="60623"/>
    <x v="2"/>
    <s v="OFF-BI-10000474"/>
    <x v="1"/>
    <x v="8"/>
    <s v="Avery Recycled Flexi-View Covers for Binding Systems"/>
    <n v="16.03"/>
    <n v="5"/>
    <x v="3"/>
    <n v="-25.648"/>
    <x v="23"/>
    <x v="3"/>
  </r>
  <r>
    <n v="3350"/>
    <s v="US-2016-157308"/>
    <d v="2016-08-17T00:00:00"/>
    <s v="8/21/2016"/>
    <s v="Standard Class"/>
    <s v="NM-18520"/>
    <s v="Neoma Murray"/>
    <x v="0"/>
    <s v="United States"/>
    <s v="Seattle"/>
    <s v="Washington"/>
    <n v="98105"/>
    <x v="1"/>
    <s v="OFF-BI-10003712"/>
    <x v="1"/>
    <x v="8"/>
    <s v="Acco Pressboard Covers with Storage Hooks, 14 7/8&quot; x 11&quot;, Light Blue"/>
    <n v="15.712"/>
    <n v="4"/>
    <x v="2"/>
    <n v="5.6955999999999998"/>
    <x v="28"/>
    <x v="0"/>
  </r>
  <r>
    <n v="3351"/>
    <s v="CA-2016-147536"/>
    <d v="2016-12-26T00:00:00"/>
    <s v="12/31/2016"/>
    <s v="Standard Class"/>
    <s v="AR-10510"/>
    <s v="Andrew Roberts"/>
    <x v="0"/>
    <s v="United States"/>
    <s v="New York City"/>
    <s v="New York"/>
    <n v="10024"/>
    <x v="3"/>
    <s v="TEC-AC-10003280"/>
    <x v="2"/>
    <x v="11"/>
    <s v="Belkin F8E887 USB Wired Ergonomic Keyboard"/>
    <n v="89.97"/>
    <n v="3"/>
    <x v="0"/>
    <n v="18.893699999999999"/>
    <x v="5"/>
    <x v="0"/>
  </r>
  <r>
    <n v="3352"/>
    <s v="US-2014-134733"/>
    <d v="2014-09-23T00:00:00"/>
    <s v="9/28/2014"/>
    <s v="Standard Class"/>
    <s v="BM-11650"/>
    <s v="Brian Moss"/>
    <x v="1"/>
    <s v="United States"/>
    <s v="San Diego"/>
    <s v="California"/>
    <n v="92037"/>
    <x v="1"/>
    <s v="FUR-BO-10002916"/>
    <x v="0"/>
    <x v="0"/>
    <s v="Rush Hierlooms Collection 1&quot; Thick Stackable Bookcases"/>
    <n v="435.99900000000002"/>
    <n v="3"/>
    <x v="11"/>
    <n v="20.517600000000002"/>
    <x v="30"/>
    <x v="2"/>
  </r>
  <r>
    <n v="3353"/>
    <s v="US-2014-134733"/>
    <d v="2014-09-23T00:00:00"/>
    <s v="9/28/2014"/>
    <s v="Standard Class"/>
    <s v="BM-11650"/>
    <s v="Brian Moss"/>
    <x v="1"/>
    <s v="United States"/>
    <s v="San Diego"/>
    <s v="California"/>
    <n v="92037"/>
    <x v="1"/>
    <s v="TEC-PH-10002726"/>
    <x v="2"/>
    <x v="7"/>
    <s v="netTALK DUO VoIP Telephone Service"/>
    <n v="83.983999999999995"/>
    <n v="2"/>
    <x v="2"/>
    <n v="31.494"/>
    <x v="30"/>
    <x v="2"/>
  </r>
  <r>
    <n v="3354"/>
    <s v="US-2014-150434"/>
    <d v="2014-07-19T00:00:00"/>
    <s v="7/24/2014"/>
    <s v="Standard Class"/>
    <s v="CA-12310"/>
    <s v="Christine Abelman"/>
    <x v="1"/>
    <s v="United States"/>
    <s v="Bristol"/>
    <s v="Connecticut"/>
    <n v="6010"/>
    <x v="3"/>
    <s v="TEC-PH-10000895"/>
    <x v="2"/>
    <x v="7"/>
    <s v="Polycom VVX 310 VoIP phone"/>
    <n v="359.98"/>
    <n v="2"/>
    <x v="0"/>
    <n v="93.594800000000006"/>
    <x v="39"/>
    <x v="2"/>
  </r>
  <r>
    <n v="3355"/>
    <s v="US-2014-150434"/>
    <d v="2014-07-19T00:00:00"/>
    <s v="7/24/2014"/>
    <s v="Standard Class"/>
    <s v="CA-12310"/>
    <s v="Christine Abelman"/>
    <x v="1"/>
    <s v="United States"/>
    <s v="Bristol"/>
    <s v="Connecticut"/>
    <n v="6010"/>
    <x v="3"/>
    <s v="FUR-TA-10004152"/>
    <x v="0"/>
    <x v="3"/>
    <s v="Barricks 18&quot; x 48&quot; Non-Folding Utility Table with Bottom Storage Shelf"/>
    <n v="70.56"/>
    <n v="1"/>
    <x v="4"/>
    <n v="-4.032"/>
    <x v="39"/>
    <x v="2"/>
  </r>
  <r>
    <n v="3356"/>
    <s v="US-2014-150434"/>
    <d v="2014-07-19T00:00:00"/>
    <s v="7/24/2014"/>
    <s v="Standard Class"/>
    <s v="CA-12310"/>
    <s v="Christine Abelman"/>
    <x v="1"/>
    <s v="United States"/>
    <s v="Bristol"/>
    <s v="Connecticut"/>
    <n v="6010"/>
    <x v="3"/>
    <s v="OFF-BI-10003694"/>
    <x v="1"/>
    <x v="8"/>
    <s v="Avery 3 1/2&quot; Diskette Storage Pages, 10/Pack"/>
    <n v="20.88"/>
    <n v="2"/>
    <x v="0"/>
    <n v="9.6047999999999991"/>
    <x v="39"/>
    <x v="2"/>
  </r>
  <r>
    <n v="3357"/>
    <s v="US-2014-150434"/>
    <d v="2014-07-19T00:00:00"/>
    <s v="7/24/2014"/>
    <s v="Standard Class"/>
    <s v="CA-12310"/>
    <s v="Christine Abelman"/>
    <x v="1"/>
    <s v="United States"/>
    <s v="Bristol"/>
    <s v="Connecticut"/>
    <n v="6010"/>
    <x v="3"/>
    <s v="OFF-BI-10002160"/>
    <x v="1"/>
    <x v="8"/>
    <s v="Acco Hanging Data Binders"/>
    <n v="3.81"/>
    <n v="1"/>
    <x v="0"/>
    <n v="1.8288"/>
    <x v="39"/>
    <x v="2"/>
  </r>
  <r>
    <n v="3358"/>
    <s v="CA-2017-100335"/>
    <d v="2017-09-07T00:00:00"/>
    <s v="9/13/2017"/>
    <s v="Standard Class"/>
    <s v="NF-18595"/>
    <s v="Nicole Fjeld"/>
    <x v="2"/>
    <s v="United States"/>
    <s v="Chicago"/>
    <s v="Illinois"/>
    <n v="60610"/>
    <x v="2"/>
    <s v="OFF-PA-10001685"/>
    <x v="1"/>
    <x v="10"/>
    <s v="Easy-staple paper"/>
    <n v="73.007999999999996"/>
    <n v="9"/>
    <x v="2"/>
    <n v="26.465399999999999"/>
    <x v="15"/>
    <x v="3"/>
  </r>
  <r>
    <n v="3359"/>
    <s v="CA-2016-139234"/>
    <d v="2016-05-06T00:00:00"/>
    <d v="2016-10-05T00:00:00"/>
    <s v="Standard Class"/>
    <s v="AF-10870"/>
    <s v="Art Ferguson"/>
    <x v="0"/>
    <s v="United States"/>
    <s v="Chicago"/>
    <s v="Illinois"/>
    <n v="60610"/>
    <x v="2"/>
    <s v="OFF-BI-10000773"/>
    <x v="1"/>
    <x v="8"/>
    <s v="Insertable Tab Post Binder Dividers"/>
    <n v="3.2080000000000002"/>
    <n v="2"/>
    <x v="3"/>
    <n v="-5.2931999999999997"/>
    <x v="35"/>
    <x v="0"/>
  </r>
  <r>
    <n v="3360"/>
    <s v="CA-2016-139234"/>
    <d v="2016-05-06T00:00:00"/>
    <d v="2016-10-05T00:00:00"/>
    <s v="Standard Class"/>
    <s v="AF-10870"/>
    <s v="Art Ferguson"/>
    <x v="0"/>
    <s v="United States"/>
    <s v="Chicago"/>
    <s v="Illinois"/>
    <n v="60610"/>
    <x v="2"/>
    <s v="TEC-AC-10004510"/>
    <x v="2"/>
    <x v="11"/>
    <s v="Logitech Desktop MK120 Mouse and keyboard Combo"/>
    <n v="26.175999999999998"/>
    <n v="2"/>
    <x v="2"/>
    <n v="-3.2719999999999998"/>
    <x v="35"/>
    <x v="0"/>
  </r>
  <r>
    <n v="3361"/>
    <s v="US-2015-142020"/>
    <d v="2015-06-04T00:00:00"/>
    <d v="2015-08-06T00:00:00"/>
    <s v="Second Class"/>
    <s v="TC-21535"/>
    <s v="Tracy Collins"/>
    <x v="2"/>
    <s v="United States"/>
    <s v="New York City"/>
    <s v="New York"/>
    <n v="10024"/>
    <x v="3"/>
    <s v="OFF-PA-10004569"/>
    <x v="1"/>
    <x v="10"/>
    <s v="Wirebound Message Books, Two 4 1/4&quot; x 5&quot; Forms per Page"/>
    <n v="30.44"/>
    <n v="4"/>
    <x v="0"/>
    <n v="14.306800000000001"/>
    <x v="40"/>
    <x v="1"/>
  </r>
  <r>
    <n v="3362"/>
    <s v="US-2015-142020"/>
    <d v="2015-06-04T00:00:00"/>
    <d v="2015-08-06T00:00:00"/>
    <s v="Second Class"/>
    <s v="TC-21535"/>
    <s v="Tracy Collins"/>
    <x v="2"/>
    <s v="United States"/>
    <s v="New York City"/>
    <s v="New York"/>
    <n v="10024"/>
    <x v="3"/>
    <s v="FUR-FU-10000672"/>
    <x v="0"/>
    <x v="5"/>
    <s v="Executive Impressions 10&quot; Spectator Wall Clock"/>
    <n v="35.28"/>
    <n v="3"/>
    <x v="0"/>
    <n v="11.995200000000001"/>
    <x v="40"/>
    <x v="1"/>
  </r>
  <r>
    <n v="3363"/>
    <s v="CA-2015-139962"/>
    <d v="2015-12-13T00:00:00"/>
    <s v="12/20/2015"/>
    <s v="Standard Class"/>
    <s v="Dp-13240"/>
    <s v="Dean percer"/>
    <x v="2"/>
    <s v="United States"/>
    <s v="Revere"/>
    <s v="Massachusetts"/>
    <n v="2151"/>
    <x v="3"/>
    <s v="OFF-PA-10004451"/>
    <x v="1"/>
    <x v="10"/>
    <s v="Xerox 222"/>
    <n v="19.440000000000001"/>
    <n v="3"/>
    <x v="0"/>
    <n v="9.3312000000000008"/>
    <x v="14"/>
    <x v="1"/>
  </r>
  <r>
    <n v="3364"/>
    <s v="CA-2015-139962"/>
    <d v="2015-12-13T00:00:00"/>
    <s v="12/20/2015"/>
    <s v="Standard Class"/>
    <s v="Dp-13240"/>
    <s v="Dean percer"/>
    <x v="2"/>
    <s v="United States"/>
    <s v="Revere"/>
    <s v="Massachusetts"/>
    <n v="2151"/>
    <x v="3"/>
    <s v="OFF-BI-10004738"/>
    <x v="1"/>
    <x v="8"/>
    <s v="Flexible Leather- Look Classic Collection Ring Binder"/>
    <n v="37.880000000000003"/>
    <n v="2"/>
    <x v="0"/>
    <n v="18.940000000000001"/>
    <x v="14"/>
    <x v="1"/>
  </r>
  <r>
    <n v="3365"/>
    <s v="CA-2016-130050"/>
    <d v="2016-07-16T00:00:00"/>
    <s v="7/18/2016"/>
    <s v="Second Class"/>
    <s v="MC-17425"/>
    <s v="Mark Cousins"/>
    <x v="1"/>
    <s v="United States"/>
    <s v="Houston"/>
    <s v="Texas"/>
    <n v="77036"/>
    <x v="2"/>
    <s v="FUR-FU-10001940"/>
    <x v="0"/>
    <x v="5"/>
    <s v="Staple-based wall hangings"/>
    <n v="9.5519999999999996"/>
    <n v="3"/>
    <x v="7"/>
    <n v="-3.8208000000000002"/>
    <x v="16"/>
    <x v="0"/>
  </r>
  <r>
    <n v="3366"/>
    <s v="CA-2014-115161"/>
    <d v="2014-01-31T00:00:00"/>
    <d v="2014-02-02T00:00:00"/>
    <s v="First Class"/>
    <s v="LC-17050"/>
    <s v="Liz Carlisle"/>
    <x v="0"/>
    <s v="United States"/>
    <s v="Mission Viejo"/>
    <s v="California"/>
    <n v="92691"/>
    <x v="1"/>
    <s v="FUR-BO-10003966"/>
    <x v="0"/>
    <x v="0"/>
    <s v="Sauder Facets Collection Library, Sky Alder Finish"/>
    <n v="290.666"/>
    <n v="2"/>
    <x v="11"/>
    <n v="3.4196"/>
    <x v="46"/>
    <x v="2"/>
  </r>
  <r>
    <n v="3367"/>
    <s v="CA-2014-165379"/>
    <d v="2014-07-09T00:00:00"/>
    <s v="7/15/2014"/>
    <s v="Standard Class"/>
    <s v="BM-11650"/>
    <s v="Brian Moss"/>
    <x v="1"/>
    <s v="United States"/>
    <s v="Dallas"/>
    <s v="Texas"/>
    <n v="75217"/>
    <x v="2"/>
    <s v="OFF-PA-10003072"/>
    <x v="1"/>
    <x v="10"/>
    <s v="Eureka Recycled Copy Paper 8 1/2&quot; x 11&quot;, Ream"/>
    <n v="10.368"/>
    <n v="2"/>
    <x v="2"/>
    <n v="3.6288"/>
    <x v="39"/>
    <x v="2"/>
  </r>
  <r>
    <n v="3368"/>
    <s v="CA-2014-165379"/>
    <d v="2014-07-09T00:00:00"/>
    <s v="7/15/2014"/>
    <s v="Standard Class"/>
    <s v="BM-11650"/>
    <s v="Brian Moss"/>
    <x v="1"/>
    <s v="United States"/>
    <s v="Dallas"/>
    <s v="Texas"/>
    <n v="75217"/>
    <x v="2"/>
    <s v="OFF-PA-10002245"/>
    <x v="1"/>
    <x v="10"/>
    <s v="Xerox 1895"/>
    <n v="14.352"/>
    <n v="3"/>
    <x v="2"/>
    <n v="4.4850000000000003"/>
    <x v="39"/>
    <x v="2"/>
  </r>
  <r>
    <n v="3369"/>
    <s v="CA-2015-115511"/>
    <d v="2015-11-21T00:00:00"/>
    <s v="11/25/2015"/>
    <s v="Standard Class"/>
    <s v="NW-18400"/>
    <s v="Natalie Webber"/>
    <x v="0"/>
    <s v="United States"/>
    <s v="Las Vegas"/>
    <s v="Nevada"/>
    <n v="89115"/>
    <x v="1"/>
    <s v="FUR-BO-10002598"/>
    <x v="0"/>
    <x v="0"/>
    <s v="Hon Metal Bookcases, Putty"/>
    <n v="141.96"/>
    <n v="2"/>
    <x v="0"/>
    <n v="41.168399999999998"/>
    <x v="6"/>
    <x v="1"/>
  </r>
  <r>
    <n v="3370"/>
    <s v="CA-2015-115511"/>
    <d v="2015-11-21T00:00:00"/>
    <s v="11/25/2015"/>
    <s v="Standard Class"/>
    <s v="NW-18400"/>
    <s v="Natalie Webber"/>
    <x v="0"/>
    <s v="United States"/>
    <s v="Las Vegas"/>
    <s v="Nevada"/>
    <n v="89115"/>
    <x v="1"/>
    <s v="OFF-BI-10002225"/>
    <x v="1"/>
    <x v="8"/>
    <s v="Square Ring Data Binders, Rigid 75 Pt. Covers, 11&quot; x 14-7/8&quot;"/>
    <n v="66.048000000000002"/>
    <n v="4"/>
    <x v="2"/>
    <n v="23.116800000000001"/>
    <x v="6"/>
    <x v="1"/>
  </r>
  <r>
    <n v="3371"/>
    <s v="CA-2016-134887"/>
    <d v="2016-03-25T00:00:00"/>
    <s v="3/25/2016"/>
    <s v="Same Day"/>
    <s v="TB-21280"/>
    <s v="Toby Braunhardt"/>
    <x v="0"/>
    <s v="United States"/>
    <s v="Norman"/>
    <s v="Oklahoma"/>
    <n v="73071"/>
    <x v="2"/>
    <s v="TEC-AC-10003832"/>
    <x v="2"/>
    <x v="11"/>
    <s v="Logitech†P710e Mobile Speakerphone"/>
    <n v="1287.45"/>
    <n v="5"/>
    <x v="0"/>
    <n v="244.6155"/>
    <x v="17"/>
    <x v="0"/>
  </r>
  <r>
    <n v="3372"/>
    <s v="CA-2017-123778"/>
    <d v="2017-09-23T00:00:00"/>
    <s v="9/30/2017"/>
    <s v="Standard Class"/>
    <s v="BS-11755"/>
    <s v="Bruce Stewart"/>
    <x v="0"/>
    <s v="United States"/>
    <s v="San Francisco"/>
    <s v="California"/>
    <n v="94122"/>
    <x v="1"/>
    <s v="OFF-BI-10000822"/>
    <x v="1"/>
    <x v="8"/>
    <s v="Acco PRESSTEX Data Binder with Storage Hooks, Light Blue, 9 1/2&quot; X 11&quot;"/>
    <n v="25.824000000000002"/>
    <n v="6"/>
    <x v="2"/>
    <n v="9.0383999999999993"/>
    <x v="15"/>
    <x v="3"/>
  </r>
  <r>
    <n v="3373"/>
    <s v="CA-2017-123778"/>
    <d v="2017-09-23T00:00:00"/>
    <s v="9/30/2017"/>
    <s v="Standard Class"/>
    <s v="BS-11755"/>
    <s v="Bruce Stewart"/>
    <x v="0"/>
    <s v="United States"/>
    <s v="San Francisco"/>
    <s v="California"/>
    <n v="94122"/>
    <x v="1"/>
    <s v="OFF-AP-10001242"/>
    <x v="1"/>
    <x v="9"/>
    <s v="APC 7 Outlet Network SurgeArrest Surge Protector"/>
    <n v="160.96"/>
    <n v="2"/>
    <x v="0"/>
    <n v="48.287999999999997"/>
    <x v="15"/>
    <x v="3"/>
  </r>
  <r>
    <n v="3374"/>
    <s v="CA-2015-161718"/>
    <d v="2015-12-04T00:00:00"/>
    <d v="2015-10-12T00:00:00"/>
    <s v="Standard Class"/>
    <s v="SO-20335"/>
    <s v="Sean O'Donnell"/>
    <x v="0"/>
    <s v="United States"/>
    <s v="Hempstead"/>
    <s v="New York"/>
    <n v="11550"/>
    <x v="3"/>
    <s v="FUR-FU-10002445"/>
    <x v="0"/>
    <x v="5"/>
    <s v="DAX Two-Tone Rosewood/Black Document Frame, Desktop, 5 x 7"/>
    <n v="28.44"/>
    <n v="3"/>
    <x v="0"/>
    <n v="11.375999999999999"/>
    <x v="14"/>
    <x v="1"/>
  </r>
  <r>
    <n v="3375"/>
    <s v="CA-2015-161718"/>
    <d v="2015-12-04T00:00:00"/>
    <d v="2015-10-12T00:00:00"/>
    <s v="Standard Class"/>
    <s v="SO-20335"/>
    <s v="Sean O'Donnell"/>
    <x v="0"/>
    <s v="United States"/>
    <s v="Hempstead"/>
    <s v="New York"/>
    <n v="11550"/>
    <x v="3"/>
    <s v="FUR-CH-10002372"/>
    <x v="0"/>
    <x v="1"/>
    <s v="Office Star - Ergonomically Designed Knee Chair"/>
    <n v="364.41"/>
    <n v="5"/>
    <x v="9"/>
    <n v="8.0980000000000008"/>
    <x v="14"/>
    <x v="1"/>
  </r>
  <r>
    <n v="3376"/>
    <s v="CA-2015-161718"/>
    <d v="2015-12-04T00:00:00"/>
    <d v="2015-10-12T00:00:00"/>
    <s v="Standard Class"/>
    <s v="SO-20335"/>
    <s v="Sean O'Donnell"/>
    <x v="0"/>
    <s v="United States"/>
    <s v="Hempstead"/>
    <s v="New York"/>
    <n v="11550"/>
    <x v="3"/>
    <s v="TEC-PH-10000376"/>
    <x v="2"/>
    <x v="7"/>
    <s v="Square Credit Card Reader"/>
    <n v="39.96"/>
    <n v="4"/>
    <x v="0"/>
    <n v="10.3896"/>
    <x v="14"/>
    <x v="1"/>
  </r>
  <r>
    <n v="3377"/>
    <s v="CA-2015-161718"/>
    <d v="2015-12-04T00:00:00"/>
    <d v="2015-10-12T00:00:00"/>
    <s v="Standard Class"/>
    <s v="SO-20335"/>
    <s v="Sean O'Donnell"/>
    <x v="0"/>
    <s v="United States"/>
    <s v="Hempstead"/>
    <s v="New York"/>
    <n v="11550"/>
    <x v="3"/>
    <s v="FUR-CH-10002965"/>
    <x v="0"/>
    <x v="1"/>
    <s v="Global Leather Highback Executive Chair with Pneumatic Height Adjustment, Black"/>
    <n v="361.76400000000001"/>
    <n v="2"/>
    <x v="9"/>
    <n v="68.333200000000005"/>
    <x v="14"/>
    <x v="1"/>
  </r>
  <r>
    <n v="3378"/>
    <s v="CA-2016-100671"/>
    <d v="2016-11-01T00:00:00"/>
    <d v="2016-04-11T00:00:00"/>
    <s v="First Class"/>
    <s v="CS-12490"/>
    <s v="Cindy Schnelling"/>
    <x v="1"/>
    <s v="United States"/>
    <s v="Conroe"/>
    <s v="Texas"/>
    <n v="77301"/>
    <x v="2"/>
    <s v="OFF-ST-10004950"/>
    <x v="1"/>
    <x v="4"/>
    <s v="Tenex Personal Filing Tote With Secure Closure Lid, Black/Frost"/>
    <n v="111.672"/>
    <n v="9"/>
    <x v="2"/>
    <n v="6.9794999999999998"/>
    <x v="0"/>
    <x v="0"/>
  </r>
  <r>
    <n v="3379"/>
    <s v="CA-2017-142867"/>
    <d v="2017-03-17T00:00:00"/>
    <s v="3/21/2017"/>
    <s v="Standard Class"/>
    <s v="PO-19180"/>
    <s v="Philisse Overcash"/>
    <x v="2"/>
    <s v="United States"/>
    <s v="Houston"/>
    <s v="Texas"/>
    <n v="77095"/>
    <x v="2"/>
    <s v="OFF-BI-10003166"/>
    <x v="1"/>
    <x v="8"/>
    <s v="GBC Plasticlear Binding Covers"/>
    <n v="13.776"/>
    <n v="6"/>
    <x v="3"/>
    <n v="-22.041599999999999"/>
    <x v="42"/>
    <x v="3"/>
  </r>
  <r>
    <n v="3380"/>
    <s v="CA-2017-142867"/>
    <d v="2017-03-17T00:00:00"/>
    <s v="3/21/2017"/>
    <s v="Standard Class"/>
    <s v="PO-19180"/>
    <s v="Philisse Overcash"/>
    <x v="2"/>
    <s v="United States"/>
    <s v="Houston"/>
    <s v="Texas"/>
    <n v="77095"/>
    <x v="2"/>
    <s v="OFF-PA-10004610"/>
    <x v="1"/>
    <x v="10"/>
    <s v="Xerox 1900"/>
    <n v="10.272"/>
    <n v="3"/>
    <x v="2"/>
    <n v="3.21"/>
    <x v="42"/>
    <x v="3"/>
  </r>
  <r>
    <n v="3381"/>
    <s v="CA-2017-103156"/>
    <d v="2017-11-23T00:00:00"/>
    <s v="11/24/2017"/>
    <s v="First Class"/>
    <s v="TD-20995"/>
    <s v="Tamara Dahlen"/>
    <x v="0"/>
    <s v="United States"/>
    <s v="Philadelphia"/>
    <s v="Pennsylvania"/>
    <n v="19120"/>
    <x v="3"/>
    <s v="FUR-FU-10000320"/>
    <x v="0"/>
    <x v="5"/>
    <s v="OIC Stacking Trays"/>
    <n v="24.047999999999998"/>
    <n v="9"/>
    <x v="2"/>
    <n v="7.2144000000000004"/>
    <x v="23"/>
    <x v="3"/>
  </r>
  <r>
    <n v="3382"/>
    <s v="US-2017-162208"/>
    <d v="2017-08-27T00:00:00"/>
    <s v="8/30/2017"/>
    <s v="First Class"/>
    <s v="SP-20620"/>
    <s v="Stefania Perrino"/>
    <x v="1"/>
    <s v="United States"/>
    <s v="Tampa"/>
    <s v="Florida"/>
    <n v="33614"/>
    <x v="0"/>
    <s v="OFF-EN-10004030"/>
    <x v="1"/>
    <x v="12"/>
    <s v="Convenience Packs of Business Envelopes"/>
    <n v="2.8959999999999999"/>
    <n v="1"/>
    <x v="2"/>
    <n v="0.97740000000000005"/>
    <x v="43"/>
    <x v="3"/>
  </r>
  <r>
    <n v="3383"/>
    <s v="CA-2015-130659"/>
    <d v="2015-12-04T00:00:00"/>
    <d v="2015-09-12T00:00:00"/>
    <s v="Second Class"/>
    <s v="MS-17365"/>
    <s v="Maribeth Schnelling"/>
    <x v="0"/>
    <s v="United States"/>
    <s v="New York City"/>
    <s v="New York"/>
    <n v="10035"/>
    <x v="3"/>
    <s v="OFF-EN-10004147"/>
    <x v="1"/>
    <x v="12"/>
    <s v="Wausau Papers Astrobrights Colored Envelopes"/>
    <n v="17.940000000000001"/>
    <n v="3"/>
    <x v="0"/>
    <n v="8.7905999999999995"/>
    <x v="14"/>
    <x v="1"/>
  </r>
  <r>
    <n v="3384"/>
    <s v="CA-2015-130659"/>
    <d v="2015-12-04T00:00:00"/>
    <d v="2015-09-12T00:00:00"/>
    <s v="Second Class"/>
    <s v="MS-17365"/>
    <s v="Maribeth Schnelling"/>
    <x v="0"/>
    <s v="United States"/>
    <s v="New York City"/>
    <s v="New York"/>
    <n v="10035"/>
    <x v="3"/>
    <s v="FUR-CH-10003535"/>
    <x v="0"/>
    <x v="1"/>
    <s v="Global Armless Task Chair, Royal Blue"/>
    <n v="384.17399999999998"/>
    <n v="7"/>
    <x v="9"/>
    <n v="29.880199999999999"/>
    <x v="14"/>
    <x v="1"/>
  </r>
  <r>
    <n v="3385"/>
    <s v="CA-2015-130659"/>
    <d v="2015-12-04T00:00:00"/>
    <d v="2015-09-12T00:00:00"/>
    <s v="Second Class"/>
    <s v="MS-17365"/>
    <s v="Maribeth Schnelling"/>
    <x v="0"/>
    <s v="United States"/>
    <s v="New York City"/>
    <s v="New York"/>
    <n v="10035"/>
    <x v="3"/>
    <s v="TEC-PH-10004586"/>
    <x v="2"/>
    <x v="7"/>
    <s v="Wilson SignalBoost 841262 DB PRO Amplifier Kit"/>
    <n v="1799.75"/>
    <n v="5"/>
    <x v="0"/>
    <n v="539.92499999999995"/>
    <x v="14"/>
    <x v="1"/>
  </r>
  <r>
    <n v="3386"/>
    <s v="CA-2017-148404"/>
    <d v="2017-10-07T00:00:00"/>
    <d v="2017-11-10T00:00:00"/>
    <s v="Standard Class"/>
    <s v="Dp-13240"/>
    <s v="Dean percer"/>
    <x v="2"/>
    <s v="United States"/>
    <s v="Charlotte"/>
    <s v="North Carolina"/>
    <n v="28205"/>
    <x v="0"/>
    <s v="OFF-ST-10003208"/>
    <x v="1"/>
    <x v="4"/>
    <s v="Adjustable Depth Letter/Legal Cart"/>
    <n v="580.67200000000003"/>
    <n v="4"/>
    <x v="2"/>
    <n v="65.325599999999994"/>
    <x v="13"/>
    <x v="3"/>
  </r>
  <r>
    <n v="3387"/>
    <s v="CA-2017-148404"/>
    <d v="2017-10-07T00:00:00"/>
    <d v="2017-11-10T00:00:00"/>
    <s v="Standard Class"/>
    <s v="Dp-13240"/>
    <s v="Dean percer"/>
    <x v="2"/>
    <s v="United States"/>
    <s v="Charlotte"/>
    <s v="North Carolina"/>
    <n v="28205"/>
    <x v="0"/>
    <s v="OFF-FA-10003112"/>
    <x v="1"/>
    <x v="13"/>
    <s v="Staples"/>
    <n v="18.936"/>
    <n v="3"/>
    <x v="2"/>
    <n v="5.9175000000000004"/>
    <x v="13"/>
    <x v="3"/>
  </r>
  <r>
    <n v="3388"/>
    <s v="CA-2017-148404"/>
    <d v="2017-10-07T00:00:00"/>
    <d v="2017-11-10T00:00:00"/>
    <s v="Standard Class"/>
    <s v="Dp-13240"/>
    <s v="Dean percer"/>
    <x v="2"/>
    <s v="United States"/>
    <s v="Charlotte"/>
    <s v="North Carolina"/>
    <n v="28205"/>
    <x v="0"/>
    <s v="TEC-PH-10004447"/>
    <x v="2"/>
    <x v="7"/>
    <s v="Toshiba IPT2010-SD IP†Telephone"/>
    <n v="222.38399999999999"/>
    <n v="2"/>
    <x v="2"/>
    <n v="16.678799999999999"/>
    <x v="13"/>
    <x v="3"/>
  </r>
  <r>
    <n v="3389"/>
    <s v="CA-2017-148404"/>
    <d v="2017-10-07T00:00:00"/>
    <d v="2017-11-10T00:00:00"/>
    <s v="Standard Class"/>
    <s v="Dp-13240"/>
    <s v="Dean percer"/>
    <x v="2"/>
    <s v="United States"/>
    <s v="Charlotte"/>
    <s v="North Carolina"/>
    <n v="28205"/>
    <x v="0"/>
    <s v="OFF-BI-10002854"/>
    <x v="1"/>
    <x v="8"/>
    <s v="Performers Binder/Pad Holder, Black"/>
    <n v="50.454000000000001"/>
    <n v="6"/>
    <x v="6"/>
    <n v="-33.636000000000003"/>
    <x v="13"/>
    <x v="3"/>
  </r>
  <r>
    <n v="3390"/>
    <s v="CA-2017-148404"/>
    <d v="2017-10-07T00:00:00"/>
    <d v="2017-11-10T00:00:00"/>
    <s v="Standard Class"/>
    <s v="Dp-13240"/>
    <s v="Dean percer"/>
    <x v="2"/>
    <s v="United States"/>
    <s v="Charlotte"/>
    <s v="North Carolina"/>
    <n v="28205"/>
    <x v="0"/>
    <s v="FUR-TA-10001039"/>
    <x v="0"/>
    <x v="3"/>
    <s v="KI Adjustable-Height Table"/>
    <n v="154.76400000000001"/>
    <n v="3"/>
    <x v="10"/>
    <n v="-36.111600000000003"/>
    <x v="13"/>
    <x v="3"/>
  </r>
  <r>
    <n v="3391"/>
    <s v="CA-2017-101077"/>
    <d v="2017-03-25T00:00:00"/>
    <s v="3/30/2017"/>
    <s v="Second Class"/>
    <s v="DB-13660"/>
    <s v="Duane Benoit"/>
    <x v="0"/>
    <s v="United States"/>
    <s v="Dallas"/>
    <s v="Texas"/>
    <n v="75081"/>
    <x v="2"/>
    <s v="OFF-PA-10004239"/>
    <x v="1"/>
    <x v="10"/>
    <s v="Xerox 1953"/>
    <n v="6.8479999999999999"/>
    <n v="2"/>
    <x v="2"/>
    <n v="2.14"/>
    <x v="42"/>
    <x v="3"/>
  </r>
  <r>
    <n v="3392"/>
    <s v="CA-2014-166471"/>
    <d v="2014-08-09T00:00:00"/>
    <s v="8/13/2014"/>
    <s v="Standard Class"/>
    <s v="MG-17650"/>
    <s v="Matthew Grinstein"/>
    <x v="2"/>
    <s v="United States"/>
    <s v="Seattle"/>
    <s v="Washington"/>
    <n v="98103"/>
    <x v="1"/>
    <s v="TEC-PH-10001530"/>
    <x v="2"/>
    <x v="7"/>
    <s v="Cisco Unified IP Phone 7945G VoIP phone"/>
    <n v="1091.1679999999999"/>
    <n v="4"/>
    <x v="2"/>
    <n v="68.197999999999993"/>
    <x v="9"/>
    <x v="2"/>
  </r>
  <r>
    <n v="3393"/>
    <s v="CA-2014-166471"/>
    <d v="2014-08-09T00:00:00"/>
    <s v="8/13/2014"/>
    <s v="Standard Class"/>
    <s v="MG-17650"/>
    <s v="Matthew Grinstein"/>
    <x v="2"/>
    <s v="United States"/>
    <s v="Seattle"/>
    <s v="Washington"/>
    <n v="98103"/>
    <x v="1"/>
    <s v="TEC-PH-10000038"/>
    <x v="2"/>
    <x v="7"/>
    <s v="Jawbone MINI JAMBOX Wireless Bluetooth Speaker"/>
    <n v="219.16800000000001"/>
    <n v="2"/>
    <x v="2"/>
    <n v="-43.833599999999997"/>
    <x v="9"/>
    <x v="2"/>
  </r>
  <r>
    <n v="3394"/>
    <s v="CA-2014-105340"/>
    <d v="2014-11-22T00:00:00"/>
    <s v="11/25/2014"/>
    <s v="First Class"/>
    <s v="EH-14185"/>
    <s v="Evan Henry"/>
    <x v="0"/>
    <s v="United States"/>
    <s v="Pasadena"/>
    <s v="Texas"/>
    <n v="77506"/>
    <x v="2"/>
    <s v="OFF-BI-10001765"/>
    <x v="1"/>
    <x v="8"/>
    <s v="Wilson Jones Heavy-Duty Casebound Ring Binders with Metal Hinges"/>
    <n v="6.9279999999999999"/>
    <n v="1"/>
    <x v="3"/>
    <n v="-11.0848"/>
    <x v="7"/>
    <x v="2"/>
  </r>
  <r>
    <n v="3395"/>
    <s v="US-2017-131583"/>
    <d v="2017-06-10T00:00:00"/>
    <d v="2017-10-06T00:00:00"/>
    <s v="Same Day"/>
    <s v="CL-11890"/>
    <s v="Carl Ludwig"/>
    <x v="0"/>
    <s v="United States"/>
    <s v="Philadelphia"/>
    <s v="Pennsylvania"/>
    <n v="19143"/>
    <x v="3"/>
    <s v="OFF-PA-10000380"/>
    <x v="1"/>
    <x v="10"/>
    <s v="REDIFORM Incoming/Outgoing Call Register, 11&quot; X 8 1/2&quot;, 100 Messages"/>
    <n v="40.031999999999996"/>
    <n v="6"/>
    <x v="2"/>
    <n v="15.012"/>
    <x v="27"/>
    <x v="3"/>
  </r>
  <r>
    <n v="3396"/>
    <s v="US-2017-148362"/>
    <d v="2017-07-01T00:00:00"/>
    <d v="2017-08-07T00:00:00"/>
    <s v="Standard Class"/>
    <s v="KF-16285"/>
    <s v="Karen Ferguson"/>
    <x v="2"/>
    <s v="United States"/>
    <s v="Indianapolis"/>
    <s v="Indiana"/>
    <n v="46203"/>
    <x v="2"/>
    <s v="OFF-ST-10001128"/>
    <x v="1"/>
    <x v="4"/>
    <s v="Carina Mini System Audio Rack, Model AR050B"/>
    <n v="443.92"/>
    <n v="4"/>
    <x v="0"/>
    <n v="13.317600000000001"/>
    <x v="10"/>
    <x v="3"/>
  </r>
  <r>
    <n v="3397"/>
    <s v="US-2017-148362"/>
    <d v="2017-07-01T00:00:00"/>
    <d v="2017-08-07T00:00:00"/>
    <s v="Standard Class"/>
    <s v="KF-16285"/>
    <s v="Karen Ferguson"/>
    <x v="2"/>
    <s v="United States"/>
    <s v="Indianapolis"/>
    <s v="Indiana"/>
    <n v="46203"/>
    <x v="2"/>
    <s v="OFF-BI-10003656"/>
    <x v="1"/>
    <x v="8"/>
    <s v="Fellowes PB200 Plastic Comb Binding Machine"/>
    <n v="169.99"/>
    <n v="1"/>
    <x v="0"/>
    <n v="78.195400000000006"/>
    <x v="10"/>
    <x v="3"/>
  </r>
  <r>
    <n v="3398"/>
    <s v="US-2017-148362"/>
    <d v="2017-07-01T00:00:00"/>
    <d v="2017-08-07T00:00:00"/>
    <s v="Standard Class"/>
    <s v="KF-16285"/>
    <s v="Karen Ferguson"/>
    <x v="2"/>
    <s v="United States"/>
    <s v="Indianapolis"/>
    <s v="Indiana"/>
    <n v="46203"/>
    <x v="2"/>
    <s v="OFF-PA-10003441"/>
    <x v="1"/>
    <x v="10"/>
    <s v="Xerox 226"/>
    <n v="25.92"/>
    <n v="4"/>
    <x v="0"/>
    <n v="12.441599999999999"/>
    <x v="10"/>
    <x v="3"/>
  </r>
  <r>
    <n v="3399"/>
    <s v="CA-2014-102274"/>
    <d v="2014-11-21T00:00:00"/>
    <s v="11/26/2014"/>
    <s v="Standard Class"/>
    <s v="DH-13075"/>
    <s v="Dave Hallsten"/>
    <x v="1"/>
    <s v="United States"/>
    <s v="Richmond"/>
    <s v="Kentucky"/>
    <n v="40475"/>
    <x v="0"/>
    <s v="TEC-PH-10002923"/>
    <x v="2"/>
    <x v="7"/>
    <s v="Logitech B530 USB†Headset†-†headset†- Full size, Binaural"/>
    <n v="36.99"/>
    <n v="1"/>
    <x v="0"/>
    <n v="9.9872999999999994"/>
    <x v="7"/>
    <x v="2"/>
  </r>
  <r>
    <n v="3400"/>
    <s v="CA-2014-102274"/>
    <d v="2014-11-21T00:00:00"/>
    <s v="11/26/2014"/>
    <s v="Standard Class"/>
    <s v="DH-13075"/>
    <s v="Dave Hallsten"/>
    <x v="1"/>
    <s v="United States"/>
    <s v="Richmond"/>
    <s v="Kentucky"/>
    <n v="40475"/>
    <x v="0"/>
    <s v="OFF-PA-10004359"/>
    <x v="1"/>
    <x v="10"/>
    <s v="Multicolor Computer Printout Paper"/>
    <n v="629.1"/>
    <n v="6"/>
    <x v="0"/>
    <n v="301.96800000000002"/>
    <x v="7"/>
    <x v="2"/>
  </r>
  <r>
    <n v="3401"/>
    <s v="CA-2014-102274"/>
    <d v="2014-11-21T00:00:00"/>
    <s v="11/26/2014"/>
    <s v="Standard Class"/>
    <s v="DH-13075"/>
    <s v="Dave Hallsten"/>
    <x v="1"/>
    <s v="United States"/>
    <s v="Richmond"/>
    <s v="Kentucky"/>
    <n v="40475"/>
    <x v="0"/>
    <s v="OFF-ST-10001511"/>
    <x v="1"/>
    <x v="4"/>
    <s v="Space Solutions Commercial Steel Shelving"/>
    <n v="193.95"/>
    <n v="3"/>
    <x v="0"/>
    <n v="9.6974999999999998"/>
    <x v="7"/>
    <x v="2"/>
  </r>
  <r>
    <n v="3402"/>
    <s v="CA-2014-102274"/>
    <d v="2014-11-21T00:00:00"/>
    <s v="11/26/2014"/>
    <s v="Standard Class"/>
    <s v="DH-13075"/>
    <s v="Dave Hallsten"/>
    <x v="1"/>
    <s v="United States"/>
    <s v="Richmond"/>
    <s v="Kentucky"/>
    <n v="40475"/>
    <x v="0"/>
    <s v="OFF-AR-10002833"/>
    <x v="1"/>
    <x v="6"/>
    <s v="Newell 322"/>
    <n v="5.46"/>
    <n v="3"/>
    <x v="0"/>
    <n v="1.4742"/>
    <x v="7"/>
    <x v="2"/>
  </r>
  <r>
    <n v="3403"/>
    <s v="CA-2015-129700"/>
    <d v="2015-05-04T00:00:00"/>
    <d v="2015-05-05T00:00:00"/>
    <s v="First Class"/>
    <s v="LA-16780"/>
    <s v="Laura Armstrong"/>
    <x v="1"/>
    <s v="United States"/>
    <s v="Tinley Park"/>
    <s v="Illinois"/>
    <n v="60477"/>
    <x v="2"/>
    <s v="FUR-FU-10001940"/>
    <x v="0"/>
    <x v="5"/>
    <s v="Staple-based wall hangings"/>
    <n v="22.288"/>
    <n v="7"/>
    <x v="7"/>
    <n v="-8.9152000000000005"/>
    <x v="33"/>
    <x v="1"/>
  </r>
  <r>
    <n v="3404"/>
    <s v="CA-2017-168739"/>
    <d v="2017-05-29T00:00:00"/>
    <d v="2017-05-06T00:00:00"/>
    <s v="Standard Class"/>
    <s v="HZ-14950"/>
    <s v="Henia Zydlo"/>
    <x v="0"/>
    <s v="United States"/>
    <s v="Houston"/>
    <s v="Texas"/>
    <n v="77095"/>
    <x v="2"/>
    <s v="FUR-FU-10003919"/>
    <x v="0"/>
    <x v="5"/>
    <s v="Eldon Executive Woodline II Cherry Finish Desk Accessories"/>
    <n v="65.424000000000007"/>
    <n v="4"/>
    <x v="7"/>
    <n v="-52.339199999999998"/>
    <x v="24"/>
    <x v="3"/>
  </r>
  <r>
    <n v="3405"/>
    <s v="CA-2015-152527"/>
    <d v="2015-10-17T00:00:00"/>
    <s v="10/17/2015"/>
    <s v="Same Day"/>
    <s v="CM-12190"/>
    <s v="Charlotte Melton"/>
    <x v="0"/>
    <s v="United States"/>
    <s v="Los Angeles"/>
    <s v="California"/>
    <n v="90004"/>
    <x v="1"/>
    <s v="OFF-ST-10003479"/>
    <x v="1"/>
    <x v="4"/>
    <s v="Eldon Base for stackable storage shelf, platinum"/>
    <n v="77.88"/>
    <n v="2"/>
    <x v="0"/>
    <n v="3.8940000000000001"/>
    <x v="2"/>
    <x v="1"/>
  </r>
  <r>
    <n v="3406"/>
    <s v="US-2014-150119"/>
    <d v="2014-04-23T00:00:00"/>
    <s v="4/27/2014"/>
    <s v="Standard Class"/>
    <s v="LB-16795"/>
    <s v="Laurel Beltran"/>
    <x v="2"/>
    <s v="United States"/>
    <s v="Columbus"/>
    <s v="Ohio"/>
    <n v="43229"/>
    <x v="3"/>
    <s v="FUR-CH-10002965"/>
    <x v="0"/>
    <x v="1"/>
    <s v="Global Leather Highback Executive Chair with Pneumatic Height Adjustment, Black"/>
    <n v="281.37200000000001"/>
    <n v="2"/>
    <x v="4"/>
    <n v="-12.0588"/>
    <x v="41"/>
    <x v="2"/>
  </r>
  <r>
    <n v="3407"/>
    <s v="US-2014-150119"/>
    <d v="2014-04-23T00:00:00"/>
    <s v="4/27/2014"/>
    <s v="Standard Class"/>
    <s v="LB-16795"/>
    <s v="Laurel Beltran"/>
    <x v="2"/>
    <s v="United States"/>
    <s v="Columbus"/>
    <s v="Ohio"/>
    <n v="43229"/>
    <x v="3"/>
    <s v="FUR-CH-10002965"/>
    <x v="0"/>
    <x v="1"/>
    <s v="Global Leather Highback Executive Chair with Pneumatic Height Adjustment, Black"/>
    <n v="281.37200000000001"/>
    <n v="2"/>
    <x v="4"/>
    <n v="-12.0588"/>
    <x v="41"/>
    <x v="2"/>
  </r>
  <r>
    <n v="3408"/>
    <s v="US-2014-150119"/>
    <d v="2014-04-23T00:00:00"/>
    <s v="4/27/2014"/>
    <s v="Standard Class"/>
    <s v="LB-16795"/>
    <s v="Laurel Beltran"/>
    <x v="2"/>
    <s v="United States"/>
    <s v="Columbus"/>
    <s v="Ohio"/>
    <n v="43229"/>
    <x v="3"/>
    <s v="OFF-BI-10000145"/>
    <x v="1"/>
    <x v="8"/>
    <s v="Zipper Ring Binder Pockets"/>
    <n v="7.4880000000000004"/>
    <n v="8"/>
    <x v="6"/>
    <n v="-5.2416"/>
    <x v="41"/>
    <x v="2"/>
  </r>
  <r>
    <n v="3409"/>
    <s v="US-2014-150119"/>
    <d v="2014-04-23T00:00:00"/>
    <s v="4/27/2014"/>
    <s v="Standard Class"/>
    <s v="LB-16795"/>
    <s v="Laurel Beltran"/>
    <x v="2"/>
    <s v="United States"/>
    <s v="Columbus"/>
    <s v="Ohio"/>
    <n v="43229"/>
    <x v="3"/>
    <s v="FUR-FU-10002191"/>
    <x v="0"/>
    <x v="5"/>
    <s v="G.E. Halogen Desk Lamp Bulbs"/>
    <n v="22.335999999999999"/>
    <n v="4"/>
    <x v="2"/>
    <n v="7.8175999999999997"/>
    <x v="41"/>
    <x v="2"/>
  </r>
  <r>
    <n v="3410"/>
    <s v="US-2017-150847"/>
    <d v="2017-04-30T00:00:00"/>
    <d v="2017-06-05T00:00:00"/>
    <s v="Standard Class"/>
    <s v="JF-15490"/>
    <s v="Jeremy Farry"/>
    <x v="0"/>
    <s v="United States"/>
    <s v="Columbus"/>
    <s v="Ohio"/>
    <n v="43229"/>
    <x v="3"/>
    <s v="OFF-PA-10004451"/>
    <x v="1"/>
    <x v="10"/>
    <s v="Xerox 222"/>
    <n v="10.368"/>
    <n v="2"/>
    <x v="2"/>
    <n v="3.6288"/>
    <x v="4"/>
    <x v="3"/>
  </r>
  <r>
    <n v="3411"/>
    <s v="CA-2016-100244"/>
    <d v="2016-09-20T00:00:00"/>
    <s v="9/24/2016"/>
    <s v="Standard Class"/>
    <s v="GM-14695"/>
    <s v="Greg Maxwell"/>
    <x v="1"/>
    <s v="United States"/>
    <s v="San Francisco"/>
    <s v="California"/>
    <n v="94122"/>
    <x v="1"/>
    <s v="OFF-PA-10001471"/>
    <x v="1"/>
    <x v="10"/>
    <s v="Strathmore Photo Frame Cards"/>
    <n v="65.790000000000006"/>
    <n v="9"/>
    <x v="0"/>
    <n v="30.263400000000001"/>
    <x v="21"/>
    <x v="0"/>
  </r>
  <r>
    <n v="3412"/>
    <s v="CA-2016-100244"/>
    <d v="2016-09-20T00:00:00"/>
    <s v="9/24/2016"/>
    <s v="Standard Class"/>
    <s v="GM-14695"/>
    <s v="Greg Maxwell"/>
    <x v="1"/>
    <s v="United States"/>
    <s v="San Francisco"/>
    <s v="California"/>
    <n v="94122"/>
    <x v="1"/>
    <s v="OFF-BI-10003656"/>
    <x v="1"/>
    <x v="8"/>
    <s v="Fellowes PB200 Plastic Comb Binding Machine"/>
    <n v="271.98399999999998"/>
    <n v="2"/>
    <x v="2"/>
    <n v="88.394800000000004"/>
    <x v="21"/>
    <x v="0"/>
  </r>
  <r>
    <n v="3413"/>
    <s v="CA-2016-100244"/>
    <d v="2016-09-20T00:00:00"/>
    <s v="9/24/2016"/>
    <s v="Standard Class"/>
    <s v="GM-14695"/>
    <s v="Greg Maxwell"/>
    <x v="1"/>
    <s v="United States"/>
    <s v="San Francisco"/>
    <s v="California"/>
    <n v="94122"/>
    <x v="1"/>
    <s v="OFF-AR-10000940"/>
    <x v="1"/>
    <x v="6"/>
    <s v="Newell 343"/>
    <n v="11.76"/>
    <n v="4"/>
    <x v="0"/>
    <n v="3.1751999999999998"/>
    <x v="21"/>
    <x v="0"/>
  </r>
  <r>
    <n v="3414"/>
    <s v="CA-2016-100244"/>
    <d v="2016-09-20T00:00:00"/>
    <s v="9/24/2016"/>
    <s v="Standard Class"/>
    <s v="GM-14695"/>
    <s v="Greg Maxwell"/>
    <x v="1"/>
    <s v="United States"/>
    <s v="San Francisco"/>
    <s v="California"/>
    <n v="94122"/>
    <x v="1"/>
    <s v="OFF-PA-10002319"/>
    <x v="1"/>
    <x v="10"/>
    <s v="Xerox 1944"/>
    <n v="77.52"/>
    <n v="2"/>
    <x v="0"/>
    <n v="37.9848"/>
    <x v="21"/>
    <x v="0"/>
  </r>
  <r>
    <n v="3415"/>
    <s v="CA-2016-100244"/>
    <d v="2016-09-20T00:00:00"/>
    <s v="9/24/2016"/>
    <s v="Standard Class"/>
    <s v="GM-14695"/>
    <s v="Greg Maxwell"/>
    <x v="1"/>
    <s v="United States"/>
    <s v="San Francisco"/>
    <s v="California"/>
    <n v="94122"/>
    <x v="1"/>
    <s v="OFF-BI-10000977"/>
    <x v="1"/>
    <x v="8"/>
    <s v="Ibico Plastic Spiral Binding Combs"/>
    <n v="48.64"/>
    <n v="2"/>
    <x v="2"/>
    <n v="15.808"/>
    <x v="21"/>
    <x v="0"/>
  </r>
  <r>
    <n v="3416"/>
    <s v="CA-2016-116540"/>
    <d v="2016-09-02T00:00:00"/>
    <d v="2016-02-09T00:00:00"/>
    <s v="Same Day"/>
    <s v="SS-20590"/>
    <s v="Sonia Sunley"/>
    <x v="0"/>
    <s v="United States"/>
    <s v="Madison"/>
    <s v="Wisconsin"/>
    <n v="53711"/>
    <x v="2"/>
    <s v="OFF-FA-10002676"/>
    <x v="1"/>
    <x v="13"/>
    <s v="Colored Push Pins"/>
    <n v="1.81"/>
    <n v="1"/>
    <x v="0"/>
    <n v="0.65159999999999996"/>
    <x v="21"/>
    <x v="0"/>
  </r>
  <r>
    <n v="3417"/>
    <s v="CA-2016-116540"/>
    <d v="2016-09-02T00:00:00"/>
    <d v="2016-02-09T00:00:00"/>
    <s v="Same Day"/>
    <s v="SS-20590"/>
    <s v="Sonia Sunley"/>
    <x v="0"/>
    <s v="United States"/>
    <s v="Madison"/>
    <s v="Wisconsin"/>
    <n v="53711"/>
    <x v="2"/>
    <s v="OFF-BI-10004970"/>
    <x v="1"/>
    <x v="8"/>
    <s v="ACCOHIDE 3-Ring Binder, Blue, 1&quot;"/>
    <n v="8.26"/>
    <n v="2"/>
    <x v="0"/>
    <n v="3.8822000000000001"/>
    <x v="21"/>
    <x v="0"/>
  </r>
  <r>
    <n v="3418"/>
    <s v="CA-2015-151841"/>
    <d v="2015-04-27T00:00:00"/>
    <d v="2015-02-05T00:00:00"/>
    <s v="Standard Class"/>
    <s v="TC-21475"/>
    <s v="Tony Chapman"/>
    <x v="2"/>
    <s v="United States"/>
    <s v="Aurora"/>
    <s v="Colorado"/>
    <n v="80013"/>
    <x v="1"/>
    <s v="OFF-AP-10003971"/>
    <x v="1"/>
    <x v="9"/>
    <s v="Belkin 6 Outlet Metallic Surge Strip"/>
    <n v="43.56"/>
    <n v="5"/>
    <x v="2"/>
    <n v="3.2669999999999999"/>
    <x v="19"/>
    <x v="1"/>
  </r>
  <r>
    <n v="3419"/>
    <s v="CA-2015-151841"/>
    <d v="2015-04-27T00:00:00"/>
    <d v="2015-02-05T00:00:00"/>
    <s v="Standard Class"/>
    <s v="TC-21475"/>
    <s v="Tony Chapman"/>
    <x v="2"/>
    <s v="United States"/>
    <s v="Aurora"/>
    <s v="Colorado"/>
    <n v="80013"/>
    <x v="1"/>
    <s v="OFF-SU-10001574"/>
    <x v="1"/>
    <x v="14"/>
    <s v="Acme Value Line Scissors"/>
    <n v="5.84"/>
    <n v="2"/>
    <x v="2"/>
    <n v="0.73"/>
    <x v="19"/>
    <x v="1"/>
  </r>
  <r>
    <n v="3420"/>
    <s v="CA-2015-150791"/>
    <d v="2015-09-06T00:00:00"/>
    <s v="9/13/2015"/>
    <s v="Standard Class"/>
    <s v="CC-12430"/>
    <s v="Chuck Clark"/>
    <x v="2"/>
    <s v="United States"/>
    <s v="New York City"/>
    <s v="New York"/>
    <n v="10024"/>
    <x v="3"/>
    <s v="FUR-CH-10000665"/>
    <x v="0"/>
    <x v="1"/>
    <s v="Global Airflow Leather Mesh Back Chair, Black"/>
    <n v="271.76400000000001"/>
    <n v="2"/>
    <x v="9"/>
    <n v="60.392000000000003"/>
    <x v="11"/>
    <x v="1"/>
  </r>
  <r>
    <n v="3421"/>
    <s v="CA-2016-134803"/>
    <d v="2016-05-28T00:00:00"/>
    <d v="2016-03-06T00:00:00"/>
    <s v="Standard Class"/>
    <s v="CL-12565"/>
    <s v="Clay Ludtke"/>
    <x v="0"/>
    <s v="United States"/>
    <s v="Los Angeles"/>
    <s v="California"/>
    <n v="90004"/>
    <x v="1"/>
    <s v="OFF-AP-10000891"/>
    <x v="1"/>
    <x v="9"/>
    <s v="Kensington 7 Outlet MasterPiece HOMEOFFICE Power Control Center"/>
    <n v="262.24"/>
    <n v="2"/>
    <x v="0"/>
    <n v="78.671999999999997"/>
    <x v="35"/>
    <x v="0"/>
  </r>
  <r>
    <n v="3422"/>
    <s v="CA-2016-134803"/>
    <d v="2016-05-28T00:00:00"/>
    <d v="2016-03-06T00:00:00"/>
    <s v="Standard Class"/>
    <s v="CL-12565"/>
    <s v="Clay Ludtke"/>
    <x v="0"/>
    <s v="United States"/>
    <s v="Los Angeles"/>
    <s v="California"/>
    <n v="90004"/>
    <x v="1"/>
    <s v="OFF-PA-10003790"/>
    <x v="1"/>
    <x v="10"/>
    <s v="Xerox 1991"/>
    <n v="182.72"/>
    <n v="8"/>
    <x v="0"/>
    <n v="84.051199999999994"/>
    <x v="35"/>
    <x v="0"/>
  </r>
  <r>
    <n v="3423"/>
    <s v="CA-2016-134803"/>
    <d v="2016-05-28T00:00:00"/>
    <d v="2016-03-06T00:00:00"/>
    <s v="Standard Class"/>
    <s v="CL-12565"/>
    <s v="Clay Ludtke"/>
    <x v="0"/>
    <s v="United States"/>
    <s v="Los Angeles"/>
    <s v="California"/>
    <n v="90004"/>
    <x v="1"/>
    <s v="TEC-AC-10002217"/>
    <x v="2"/>
    <x v="11"/>
    <s v="Imation†Clip USB†flash drive†- 8 GB"/>
    <n v="131.6"/>
    <n v="7"/>
    <x v="0"/>
    <n v="7.8959999999999999"/>
    <x v="35"/>
    <x v="0"/>
  </r>
  <r>
    <n v="3424"/>
    <s v="CA-2016-134803"/>
    <d v="2016-05-28T00:00:00"/>
    <d v="2016-03-06T00:00:00"/>
    <s v="Standard Class"/>
    <s v="CL-12565"/>
    <s v="Clay Ludtke"/>
    <x v="0"/>
    <s v="United States"/>
    <s v="Los Angeles"/>
    <s v="California"/>
    <n v="90004"/>
    <x v="1"/>
    <s v="OFF-BI-10002215"/>
    <x v="1"/>
    <x v="8"/>
    <s v="Wilson Jones Hanging View Binder, White, 1&quot;"/>
    <n v="22.72"/>
    <n v="4"/>
    <x v="2"/>
    <n v="7.3840000000000003"/>
    <x v="35"/>
    <x v="0"/>
  </r>
  <r>
    <n v="3425"/>
    <s v="CA-2016-134803"/>
    <d v="2016-05-28T00:00:00"/>
    <d v="2016-03-06T00:00:00"/>
    <s v="Standard Class"/>
    <s v="CL-12565"/>
    <s v="Clay Ludtke"/>
    <x v="0"/>
    <s v="United States"/>
    <s v="Los Angeles"/>
    <s v="California"/>
    <n v="90004"/>
    <x v="1"/>
    <s v="TEC-MA-10001972"/>
    <x v="2"/>
    <x v="15"/>
    <s v="Okidata C331dn Printer"/>
    <n v="558.4"/>
    <n v="2"/>
    <x v="2"/>
    <n v="41.88"/>
    <x v="35"/>
    <x v="0"/>
  </r>
  <r>
    <n v="3426"/>
    <s v="CA-2015-153381"/>
    <d v="2015-09-24T00:00:00"/>
    <s v="9/28/2015"/>
    <s v="Standard Class"/>
    <s v="DE-13255"/>
    <s v="Deanra Eno"/>
    <x v="2"/>
    <s v="United States"/>
    <s v="Dubuque"/>
    <s v="Iowa"/>
    <n v="52001"/>
    <x v="2"/>
    <s v="OFF-BI-10001525"/>
    <x v="1"/>
    <x v="8"/>
    <s v="Acco Pressboard Covers with Storage Hooks, 14 7/8&quot; x 11&quot;, Executive Red"/>
    <n v="15.24"/>
    <n v="4"/>
    <x v="0"/>
    <n v="6.8579999999999997"/>
    <x v="11"/>
    <x v="1"/>
  </r>
  <r>
    <n v="3427"/>
    <s v="CA-2015-153381"/>
    <d v="2015-09-24T00:00:00"/>
    <s v="9/28/2015"/>
    <s v="Standard Class"/>
    <s v="DE-13255"/>
    <s v="Deanra Eno"/>
    <x v="2"/>
    <s v="United States"/>
    <s v="Dubuque"/>
    <s v="Iowa"/>
    <n v="52001"/>
    <x v="2"/>
    <s v="FUR-CH-10000988"/>
    <x v="0"/>
    <x v="1"/>
    <s v="Hon Olson Stacker Stools"/>
    <n v="1408.1"/>
    <n v="10"/>
    <x v="0"/>
    <n v="394.26799999999997"/>
    <x v="11"/>
    <x v="1"/>
  </r>
  <r>
    <n v="3428"/>
    <s v="US-2017-111024"/>
    <d v="2017-07-03T00:00:00"/>
    <d v="2017-06-07T00:00:00"/>
    <s v="Second Class"/>
    <s v="SZ-20035"/>
    <s v="Sam Zeldin"/>
    <x v="2"/>
    <s v="United States"/>
    <s v="Lancaster"/>
    <s v="Ohio"/>
    <n v="43130"/>
    <x v="3"/>
    <s v="OFF-PA-10000174"/>
    <x v="1"/>
    <x v="10"/>
    <s v="Message Book, Wirebound, Four 5 1/2&quot; X 4&quot; Forms/Pg., 200 Dupl. Sets/Book"/>
    <n v="32.896000000000001"/>
    <n v="4"/>
    <x v="2"/>
    <n v="11.102399999999999"/>
    <x v="10"/>
    <x v="3"/>
  </r>
  <r>
    <n v="3429"/>
    <s v="US-2017-111024"/>
    <d v="2017-07-03T00:00:00"/>
    <d v="2017-06-07T00:00:00"/>
    <s v="Second Class"/>
    <s v="SZ-20035"/>
    <s v="Sam Zeldin"/>
    <x v="2"/>
    <s v="United States"/>
    <s v="Lancaster"/>
    <s v="Ohio"/>
    <n v="43130"/>
    <x v="3"/>
    <s v="FUR-TA-10002041"/>
    <x v="0"/>
    <x v="3"/>
    <s v="Bevis Round Conference Table Top, X-Base"/>
    <n v="215.148"/>
    <n v="2"/>
    <x v="10"/>
    <n v="-103.98820000000001"/>
    <x v="10"/>
    <x v="3"/>
  </r>
  <r>
    <n v="3430"/>
    <s v="US-2017-111024"/>
    <d v="2017-07-03T00:00:00"/>
    <d v="2017-06-07T00:00:00"/>
    <s v="Second Class"/>
    <s v="SZ-20035"/>
    <s v="Sam Zeldin"/>
    <x v="2"/>
    <s v="United States"/>
    <s v="Lancaster"/>
    <s v="Ohio"/>
    <n v="43130"/>
    <x v="3"/>
    <s v="OFF-PA-10002246"/>
    <x v="1"/>
    <x v="10"/>
    <s v="Wirebound Four 2-3/4 x 5 Forms per Page, 400 Sets per Book"/>
    <n v="30.96"/>
    <n v="6"/>
    <x v="2"/>
    <n v="11.223000000000001"/>
    <x v="10"/>
    <x v="3"/>
  </r>
  <r>
    <n v="3431"/>
    <s v="CA-2017-148264"/>
    <d v="2017-12-08T00:00:00"/>
    <d v="2017-09-12T00:00:00"/>
    <s v="First Class"/>
    <s v="LF-17185"/>
    <s v="Luke Foster"/>
    <x v="0"/>
    <s v="United States"/>
    <s v="Inglewood"/>
    <s v="California"/>
    <n v="90301"/>
    <x v="1"/>
    <s v="OFF-ST-10003327"/>
    <x v="1"/>
    <x v="4"/>
    <s v="Akro-Mils 12-Gallon Tote"/>
    <n v="29.79"/>
    <n v="3"/>
    <x v="0"/>
    <n v="8.6390999999999991"/>
    <x v="22"/>
    <x v="3"/>
  </r>
  <r>
    <n v="3432"/>
    <s v="CA-2017-148264"/>
    <d v="2017-12-08T00:00:00"/>
    <d v="2017-09-12T00:00:00"/>
    <s v="First Class"/>
    <s v="LF-17185"/>
    <s v="Luke Foster"/>
    <x v="0"/>
    <s v="United States"/>
    <s v="Inglewood"/>
    <s v="California"/>
    <n v="90301"/>
    <x v="1"/>
    <s v="FUR-FU-10002703"/>
    <x v="0"/>
    <x v="5"/>
    <s v="Tenex Traditional Chairmats for Hard Floors, Average Lip, 36&quot; x 48&quot;"/>
    <n v="128.9"/>
    <n v="2"/>
    <x v="0"/>
    <n v="15.468"/>
    <x v="22"/>
    <x v="3"/>
  </r>
  <r>
    <n v="3433"/>
    <s v="CA-2017-148264"/>
    <d v="2017-12-08T00:00:00"/>
    <d v="2017-09-12T00:00:00"/>
    <s v="First Class"/>
    <s v="LF-17185"/>
    <s v="Luke Foster"/>
    <x v="0"/>
    <s v="United States"/>
    <s v="Inglewood"/>
    <s v="California"/>
    <n v="90301"/>
    <x v="1"/>
    <s v="OFF-PA-10003651"/>
    <x v="1"/>
    <x v="10"/>
    <s v="Xerox 1968"/>
    <n v="60.12"/>
    <n v="9"/>
    <x v="0"/>
    <n v="28.857600000000001"/>
    <x v="22"/>
    <x v="3"/>
  </r>
  <r>
    <n v="3434"/>
    <s v="CA-2017-131212"/>
    <d v="2017-12-05T00:00:00"/>
    <d v="2017-09-12T00:00:00"/>
    <s v="Standard Class"/>
    <s v="AB-10165"/>
    <s v="Alan Barnes"/>
    <x v="0"/>
    <s v="United States"/>
    <s v="Bellevue"/>
    <s v="Washington"/>
    <n v="98006"/>
    <x v="1"/>
    <s v="OFF-BI-10001617"/>
    <x v="1"/>
    <x v="8"/>
    <s v="GBC Wire Binding Combs"/>
    <n v="24.815999999999999"/>
    <n v="3"/>
    <x v="2"/>
    <n v="8.3754000000000008"/>
    <x v="22"/>
    <x v="3"/>
  </r>
  <r>
    <n v="3435"/>
    <s v="CA-2017-131212"/>
    <d v="2017-12-05T00:00:00"/>
    <d v="2017-09-12T00:00:00"/>
    <s v="Standard Class"/>
    <s v="AB-10165"/>
    <s v="Alan Barnes"/>
    <x v="0"/>
    <s v="United States"/>
    <s v="Bellevue"/>
    <s v="Washington"/>
    <n v="98006"/>
    <x v="1"/>
    <s v="OFF-BI-10000145"/>
    <x v="1"/>
    <x v="8"/>
    <s v="Zipper Ring Binder Pockets"/>
    <n v="14.976000000000001"/>
    <n v="6"/>
    <x v="2"/>
    <n v="5.4287999999999998"/>
    <x v="22"/>
    <x v="3"/>
  </r>
  <r>
    <n v="3436"/>
    <s v="US-2015-100531"/>
    <d v="2015-09-27T00:00:00"/>
    <s v="9/29/2015"/>
    <s v="First Class"/>
    <s v="NM-18520"/>
    <s v="Neoma Murray"/>
    <x v="0"/>
    <s v="United States"/>
    <s v="Chicago"/>
    <s v="Illinois"/>
    <n v="60610"/>
    <x v="2"/>
    <s v="OFF-BI-10001670"/>
    <x v="1"/>
    <x v="8"/>
    <s v="Vinyl Sectional Post Binders"/>
    <n v="15.08"/>
    <n v="2"/>
    <x v="3"/>
    <n v="-22.62"/>
    <x v="11"/>
    <x v="1"/>
  </r>
  <r>
    <n v="3437"/>
    <s v="US-2015-100531"/>
    <d v="2015-09-27T00:00:00"/>
    <s v="9/29/2015"/>
    <s v="First Class"/>
    <s v="NM-18520"/>
    <s v="Neoma Murray"/>
    <x v="0"/>
    <s v="United States"/>
    <s v="Chicago"/>
    <s v="Illinois"/>
    <n v="60610"/>
    <x v="2"/>
    <s v="FUR-FU-10003849"/>
    <x v="0"/>
    <x v="5"/>
    <s v="DAX Metal Frame, Desktop, Stepped-Edge"/>
    <n v="24.288"/>
    <n v="3"/>
    <x v="7"/>
    <n v="-12.751200000000001"/>
    <x v="11"/>
    <x v="1"/>
  </r>
  <r>
    <n v="3438"/>
    <s v="CA-2017-152583"/>
    <d v="2017-10-30T00:00:00"/>
    <s v="10/30/2017"/>
    <s v="Same Day"/>
    <s v="RA-19945"/>
    <s v="Ryan Akin"/>
    <x v="0"/>
    <s v="United States"/>
    <s v="Dallas"/>
    <s v="Texas"/>
    <n v="75217"/>
    <x v="2"/>
    <s v="FUR-FU-10003849"/>
    <x v="0"/>
    <x v="5"/>
    <s v="DAX Metal Frame, Desktop, Stepped-Edge"/>
    <n v="16.192"/>
    <n v="2"/>
    <x v="7"/>
    <n v="-8.5007999999999999"/>
    <x v="13"/>
    <x v="3"/>
  </r>
  <r>
    <n v="3439"/>
    <s v="CA-2017-152583"/>
    <d v="2017-10-30T00:00:00"/>
    <s v="10/30/2017"/>
    <s v="Same Day"/>
    <s v="RA-19945"/>
    <s v="Ryan Akin"/>
    <x v="0"/>
    <s v="United States"/>
    <s v="Dallas"/>
    <s v="Texas"/>
    <n v="75217"/>
    <x v="2"/>
    <s v="FUR-TA-10002041"/>
    <x v="0"/>
    <x v="3"/>
    <s v="Bevis Round Conference Table Top, X-Base"/>
    <n v="251.006"/>
    <n v="2"/>
    <x v="4"/>
    <n v="-68.130200000000002"/>
    <x v="13"/>
    <x v="3"/>
  </r>
  <r>
    <n v="3440"/>
    <s v="CA-2017-152583"/>
    <d v="2017-10-30T00:00:00"/>
    <s v="10/30/2017"/>
    <s v="Same Day"/>
    <s v="RA-19945"/>
    <s v="Ryan Akin"/>
    <x v="0"/>
    <s v="United States"/>
    <s v="Dallas"/>
    <s v="Texas"/>
    <n v="75217"/>
    <x v="2"/>
    <s v="OFF-ST-10002214"/>
    <x v="1"/>
    <x v="4"/>
    <s v="X-Rack File for Hanging Folders"/>
    <n v="54.192"/>
    <n v="6"/>
    <x v="2"/>
    <n v="4.0644"/>
    <x v="13"/>
    <x v="3"/>
  </r>
  <r>
    <n v="3441"/>
    <s v="CA-2015-144099"/>
    <d v="2015-11-29T00:00:00"/>
    <s v="11/30/2015"/>
    <s v="Same Day"/>
    <s v="PO-19195"/>
    <s v="Phillina Ober"/>
    <x v="2"/>
    <s v="United States"/>
    <s v="San Francisco"/>
    <s v="California"/>
    <n v="94122"/>
    <x v="1"/>
    <s v="OFF-BI-10001078"/>
    <x v="1"/>
    <x v="8"/>
    <s v="Acco PRESSTEX Data Binder with Storage Hooks, Dark Blue, 14 7/8&quot; X 11&quot;"/>
    <n v="4.3040000000000003"/>
    <n v="1"/>
    <x v="2"/>
    <n v="1.5602"/>
    <x v="6"/>
    <x v="1"/>
  </r>
  <r>
    <n v="3442"/>
    <s v="CA-2014-158337"/>
    <d v="2014-03-11T00:00:00"/>
    <s v="3/14/2014"/>
    <s v="Second Class"/>
    <s v="KA-16525"/>
    <s v="Kelly Andreada"/>
    <x v="0"/>
    <s v="United States"/>
    <s v="New York City"/>
    <s v="New York"/>
    <n v="10024"/>
    <x v="3"/>
    <s v="OFF-PA-10002137"/>
    <x v="1"/>
    <x v="10"/>
    <s v="Southworth 100% RÈsumÈ Paper, 24lb."/>
    <n v="108.92"/>
    <n v="14"/>
    <x v="0"/>
    <n v="49.014000000000003"/>
    <x v="34"/>
    <x v="2"/>
  </r>
  <r>
    <n v="3443"/>
    <s v="CA-2017-168858"/>
    <d v="2017-11-19T00:00:00"/>
    <s v="11/23/2017"/>
    <s v="Standard Class"/>
    <s v="JD-16150"/>
    <s v="Justin Deggeller"/>
    <x v="1"/>
    <s v="United States"/>
    <s v="New York City"/>
    <s v="New York"/>
    <n v="10011"/>
    <x v="3"/>
    <s v="OFF-EN-10001415"/>
    <x v="1"/>
    <x v="12"/>
    <s v="Staple envelope"/>
    <n v="16.739999999999998"/>
    <n v="3"/>
    <x v="0"/>
    <n v="8.3699999999999992"/>
    <x v="23"/>
    <x v="3"/>
  </r>
  <r>
    <n v="3444"/>
    <s v="CA-2017-168858"/>
    <d v="2017-11-19T00:00:00"/>
    <s v="11/23/2017"/>
    <s v="Standard Class"/>
    <s v="JD-16150"/>
    <s v="Justin Deggeller"/>
    <x v="1"/>
    <s v="United States"/>
    <s v="New York City"/>
    <s v="New York"/>
    <n v="10011"/>
    <x v="3"/>
    <s v="OFF-AP-10003849"/>
    <x v="1"/>
    <x v="9"/>
    <s v="Hoover Shoulder Vac Commercial Portable Vacuum"/>
    <n v="2504.7399999999998"/>
    <n v="7"/>
    <x v="0"/>
    <n v="626.18499999999995"/>
    <x v="23"/>
    <x v="3"/>
  </r>
  <r>
    <n v="3445"/>
    <s v="CA-2016-116344"/>
    <d v="2016-07-29T00:00:00"/>
    <d v="2016-02-08T00:00:00"/>
    <s v="Standard Class"/>
    <s v="JO-15145"/>
    <s v="Jack O'Briant"/>
    <x v="1"/>
    <s v="United States"/>
    <s v="Philadelphia"/>
    <s v="Pennsylvania"/>
    <n v="19140"/>
    <x v="3"/>
    <s v="OFF-ST-10001713"/>
    <x v="1"/>
    <x v="4"/>
    <s v="Gould Plastics 9-Pocket Panel Bin, 18-3/8w x 5-1/4d x 20-1/2h, Black"/>
    <n v="84.784000000000006"/>
    <n v="2"/>
    <x v="2"/>
    <n v="-16.956800000000001"/>
    <x v="16"/>
    <x v="0"/>
  </r>
  <r>
    <n v="3446"/>
    <s v="CA-2015-131779"/>
    <d v="2015-06-12T00:00:00"/>
    <s v="6/17/2015"/>
    <s v="Standard Class"/>
    <s v="LE-16810"/>
    <s v="Laurel Elliston"/>
    <x v="0"/>
    <s v="United States"/>
    <s v="Newark"/>
    <s v="Delaware"/>
    <n v="19711"/>
    <x v="3"/>
    <s v="OFF-ST-10001505"/>
    <x v="1"/>
    <x v="4"/>
    <s v="Perma STOR-ALL Hanging File Box, 13 1/8&quot;W x 12 1/4&quot;D x 10 1/2&quot;H"/>
    <n v="29.9"/>
    <n v="5"/>
    <x v="0"/>
    <n v="5.0830000000000002"/>
    <x v="40"/>
    <x v="1"/>
  </r>
  <r>
    <n v="3447"/>
    <s v="CA-2016-158869"/>
    <d v="2016-08-06T00:00:00"/>
    <d v="2016-07-08T00:00:00"/>
    <s v="First Class"/>
    <s v="AH-10690"/>
    <s v="Anna H‰berlin"/>
    <x v="1"/>
    <s v="United States"/>
    <s v="New York City"/>
    <s v="New York"/>
    <n v="10024"/>
    <x v="3"/>
    <s v="OFF-PA-10000474"/>
    <x v="1"/>
    <x v="10"/>
    <s v="Easy-staple paper"/>
    <n v="70.88"/>
    <n v="2"/>
    <x v="0"/>
    <n v="33.313600000000001"/>
    <x v="28"/>
    <x v="0"/>
  </r>
  <r>
    <n v="3448"/>
    <s v="CA-2017-102554"/>
    <d v="2017-06-11T00:00:00"/>
    <s v="6/15/2017"/>
    <s v="Standard Class"/>
    <s v="KN-16705"/>
    <s v="Kristina Nunn"/>
    <x v="2"/>
    <s v="United States"/>
    <s v="Auburn"/>
    <s v="Alabama"/>
    <n v="36830"/>
    <x v="0"/>
    <s v="OFF-AR-10001919"/>
    <x v="1"/>
    <x v="6"/>
    <s v="OIC #2 Pencils, Medium Soft"/>
    <n v="3.76"/>
    <n v="2"/>
    <x v="0"/>
    <n v="1.0904"/>
    <x v="27"/>
    <x v="3"/>
  </r>
  <r>
    <n v="3449"/>
    <s v="CA-2016-162614"/>
    <d v="2016-10-07T00:00:00"/>
    <s v="10/13/2016"/>
    <s v="Standard Class"/>
    <s v="TB-21250"/>
    <s v="Tim Brockman"/>
    <x v="0"/>
    <s v="United States"/>
    <s v="Los Angeles"/>
    <s v="California"/>
    <n v="90049"/>
    <x v="1"/>
    <s v="OFF-BI-10004001"/>
    <x v="1"/>
    <x v="8"/>
    <s v="GBC Recycled VeloBinder Covers"/>
    <n v="27.263999999999999"/>
    <n v="2"/>
    <x v="2"/>
    <n v="8.8607999999999993"/>
    <x v="32"/>
    <x v="0"/>
  </r>
  <r>
    <n v="3450"/>
    <s v="CA-2014-168592"/>
    <d v="2014-09-08T00:00:00"/>
    <s v="9/14/2014"/>
    <s v="Standard Class"/>
    <s v="DP-13390"/>
    <s v="Dennis Pardue"/>
    <x v="2"/>
    <s v="United States"/>
    <s v="San Francisco"/>
    <s v="California"/>
    <n v="94110"/>
    <x v="1"/>
    <s v="OFF-AP-10004785"/>
    <x v="1"/>
    <x v="9"/>
    <s v="Holmes Replacement Filter for HEPA Air Cleaner, Medium Room"/>
    <n v="56.65"/>
    <n v="5"/>
    <x v="0"/>
    <n v="24.359500000000001"/>
    <x v="30"/>
    <x v="2"/>
  </r>
  <r>
    <n v="3451"/>
    <s v="CA-2014-168592"/>
    <d v="2014-09-08T00:00:00"/>
    <s v="9/14/2014"/>
    <s v="Standard Class"/>
    <s v="DP-13390"/>
    <s v="Dennis Pardue"/>
    <x v="2"/>
    <s v="United States"/>
    <s v="San Francisco"/>
    <s v="California"/>
    <n v="94110"/>
    <x v="1"/>
    <s v="OFF-ST-10002406"/>
    <x v="1"/>
    <x v="4"/>
    <s v="Pizazz Global Quick File"/>
    <n v="14.97"/>
    <n v="1"/>
    <x v="0"/>
    <n v="4.1916000000000002"/>
    <x v="30"/>
    <x v="2"/>
  </r>
  <r>
    <n v="3452"/>
    <s v="CA-2014-168592"/>
    <d v="2014-09-08T00:00:00"/>
    <s v="9/14/2014"/>
    <s v="Standard Class"/>
    <s v="DP-13390"/>
    <s v="Dennis Pardue"/>
    <x v="2"/>
    <s v="United States"/>
    <s v="San Francisco"/>
    <s v="California"/>
    <n v="94110"/>
    <x v="1"/>
    <s v="OFF-FA-10002988"/>
    <x v="1"/>
    <x v="13"/>
    <s v="Ideal Clamps"/>
    <n v="4.0199999999999996"/>
    <n v="2"/>
    <x v="0"/>
    <n v="1.9698"/>
    <x v="30"/>
    <x v="2"/>
  </r>
  <r>
    <n v="3453"/>
    <s v="CA-2014-157609"/>
    <d v="2014-03-16T00:00:00"/>
    <s v="3/21/2014"/>
    <s v="Second Class"/>
    <s v="KN-16705"/>
    <s v="Kristina Nunn"/>
    <x v="2"/>
    <s v="United States"/>
    <s v="Raleigh"/>
    <s v="North Carolina"/>
    <n v="27604"/>
    <x v="0"/>
    <s v="TEC-PH-10002415"/>
    <x v="2"/>
    <x v="7"/>
    <s v="Polycom VoiceStation 500 Conference†phone"/>
    <n v="471.92"/>
    <n v="2"/>
    <x v="2"/>
    <n v="29.495000000000001"/>
    <x v="34"/>
    <x v="2"/>
  </r>
  <r>
    <n v="3454"/>
    <s v="CA-2015-153325"/>
    <d v="2015-03-01T00:00:00"/>
    <d v="2015-02-03T00:00:00"/>
    <s v="Second Class"/>
    <s v="ST-20530"/>
    <s v="Shui Tom"/>
    <x v="0"/>
    <s v="United States"/>
    <s v="Macon"/>
    <s v="Georgia"/>
    <n v="31204"/>
    <x v="0"/>
    <s v="OFF-BI-10004236"/>
    <x v="1"/>
    <x v="8"/>
    <s v="XtraLife ClearVue Slant-D Ring Binder, White, 3&quot;"/>
    <n v="58.72"/>
    <n v="4"/>
    <x v="0"/>
    <n v="27.011199999999999"/>
    <x v="29"/>
    <x v="1"/>
  </r>
  <r>
    <n v="3455"/>
    <s v="CA-2015-153626"/>
    <d v="2015-07-09T00:00:00"/>
    <s v="7/14/2015"/>
    <s v="Standard Class"/>
    <s v="EB-13870"/>
    <s v="Emily Burns"/>
    <x v="0"/>
    <s v="United States"/>
    <s v="Nashville"/>
    <s v="Tennessee"/>
    <n v="37211"/>
    <x v="0"/>
    <s v="OFF-AR-10000657"/>
    <x v="1"/>
    <x v="6"/>
    <s v="Binney &amp; Smith inkTank Desk Highlighter, Chisel Tip, Yellow, 12/Box"/>
    <n v="5.16"/>
    <n v="3"/>
    <x v="2"/>
    <n v="0.83850000000000002"/>
    <x v="38"/>
    <x v="1"/>
  </r>
  <r>
    <n v="3456"/>
    <s v="CA-2016-166485"/>
    <d v="2016-02-20T00:00:00"/>
    <s v="2/27/2016"/>
    <s v="Standard Class"/>
    <s v="AH-10210"/>
    <s v="Alan Hwang"/>
    <x v="0"/>
    <s v="United States"/>
    <s v="Nashville"/>
    <s v="Tennessee"/>
    <n v="37211"/>
    <x v="0"/>
    <s v="OFF-PA-10004996"/>
    <x v="1"/>
    <x v="10"/>
    <s v="Speediset Carbonless Redi-Letter 7&quot; x 8 1/2&quot;"/>
    <n v="16.495999999999999"/>
    <n v="2"/>
    <x v="2"/>
    <n v="5.5674000000000001"/>
    <x v="47"/>
    <x v="0"/>
  </r>
  <r>
    <n v="3457"/>
    <s v="CA-2017-136448"/>
    <d v="2017-09-16T00:00:00"/>
    <s v="9/18/2017"/>
    <s v="First Class"/>
    <s v="AS-10090"/>
    <s v="Adam Shillingsburg"/>
    <x v="0"/>
    <s v="United States"/>
    <s v="Philadelphia"/>
    <s v="Pennsylvania"/>
    <n v="19143"/>
    <x v="3"/>
    <s v="TEC-AC-10001109"/>
    <x v="2"/>
    <x v="11"/>
    <s v="Logitech Trackman Marble Mouse"/>
    <n v="71.975999999999999"/>
    <n v="3"/>
    <x v="2"/>
    <n v="19.793399999999998"/>
    <x v="15"/>
    <x v="3"/>
  </r>
  <r>
    <n v="3458"/>
    <s v="CA-2017-136448"/>
    <d v="2017-09-16T00:00:00"/>
    <s v="9/18/2017"/>
    <s v="First Class"/>
    <s v="AS-10090"/>
    <s v="Adam Shillingsburg"/>
    <x v="0"/>
    <s v="United States"/>
    <s v="Philadelphia"/>
    <s v="Pennsylvania"/>
    <n v="19143"/>
    <x v="3"/>
    <s v="FUR-FU-10003832"/>
    <x v="0"/>
    <x v="5"/>
    <s v="Eldon Expressions Punched Metal &amp; Wood Desk Accessories, Black &amp; Cherry"/>
    <n v="22.512"/>
    <n v="3"/>
    <x v="2"/>
    <n v="2.2511999999999999"/>
    <x v="15"/>
    <x v="3"/>
  </r>
  <r>
    <n v="3459"/>
    <s v="CA-2017-136448"/>
    <d v="2017-09-16T00:00:00"/>
    <s v="9/18/2017"/>
    <s v="First Class"/>
    <s v="AS-10090"/>
    <s v="Adam Shillingsburg"/>
    <x v="0"/>
    <s v="United States"/>
    <s v="Philadelphia"/>
    <s v="Pennsylvania"/>
    <n v="19143"/>
    <x v="3"/>
    <s v="OFF-BI-10002393"/>
    <x v="1"/>
    <x v="8"/>
    <s v="Binder Posts"/>
    <n v="3.444"/>
    <n v="2"/>
    <x v="6"/>
    <n v="-2.7551999999999999"/>
    <x v="15"/>
    <x v="3"/>
  </r>
  <r>
    <n v="3460"/>
    <s v="CA-2017-136448"/>
    <d v="2017-09-16T00:00:00"/>
    <s v="9/18/2017"/>
    <s v="First Class"/>
    <s v="AS-10090"/>
    <s v="Adam Shillingsburg"/>
    <x v="0"/>
    <s v="United States"/>
    <s v="Philadelphia"/>
    <s v="Pennsylvania"/>
    <n v="19143"/>
    <x v="3"/>
    <s v="OFF-BI-10001359"/>
    <x v="1"/>
    <x v="8"/>
    <s v="GBC DocuBind TL300 Electric Binding System"/>
    <n v="538.19399999999996"/>
    <n v="2"/>
    <x v="6"/>
    <n v="-412.61540000000002"/>
    <x v="15"/>
    <x v="3"/>
  </r>
  <r>
    <n v="3461"/>
    <s v="CA-2017-136448"/>
    <d v="2017-09-16T00:00:00"/>
    <s v="9/18/2017"/>
    <s v="First Class"/>
    <s v="AS-10090"/>
    <s v="Adam Shillingsburg"/>
    <x v="0"/>
    <s v="United States"/>
    <s v="Philadelphia"/>
    <s v="Pennsylvania"/>
    <n v="19143"/>
    <x v="3"/>
    <s v="TEC-AC-10003628"/>
    <x v="2"/>
    <x v="11"/>
    <s v="Logitech 910-002974 M325 Wireless Mouse for Web Scrolling"/>
    <n v="47.984000000000002"/>
    <n v="2"/>
    <x v="2"/>
    <n v="14.395200000000001"/>
    <x v="15"/>
    <x v="3"/>
  </r>
  <r>
    <n v="3462"/>
    <s v="CA-2017-114258"/>
    <d v="2017-11-05T00:00:00"/>
    <d v="2017-10-11T00:00:00"/>
    <s v="Second Class"/>
    <s v="EM-13825"/>
    <s v="Elizabeth Moffitt"/>
    <x v="1"/>
    <s v="United States"/>
    <s v="Dallas"/>
    <s v="Texas"/>
    <n v="75081"/>
    <x v="2"/>
    <s v="TEC-PH-10003012"/>
    <x v="2"/>
    <x v="7"/>
    <s v="Nortel Meridian M3904 Professional Digital phone"/>
    <n v="492.76799999999997"/>
    <n v="4"/>
    <x v="2"/>
    <n v="55.436399999999999"/>
    <x v="23"/>
    <x v="3"/>
  </r>
  <r>
    <n v="3463"/>
    <s v="CA-2015-152611"/>
    <d v="2015-02-20T00:00:00"/>
    <s v="2/23/2015"/>
    <s v="Second Class"/>
    <s v="KA-16525"/>
    <s v="Kelly Andreada"/>
    <x v="0"/>
    <s v="United States"/>
    <s v="Perth Amboy"/>
    <s v="New Jersey"/>
    <n v="8861"/>
    <x v="3"/>
    <s v="OFF-AR-10003903"/>
    <x v="1"/>
    <x v="6"/>
    <s v="Sanford 52201 APSCO Electric Pencil Sharpener"/>
    <n v="286.79000000000002"/>
    <n v="7"/>
    <x v="0"/>
    <n v="74.565399999999997"/>
    <x v="36"/>
    <x v="1"/>
  </r>
  <r>
    <n v="3464"/>
    <s v="CA-2016-165470"/>
    <d v="2016-11-25T00:00:00"/>
    <s v="11/30/2016"/>
    <s v="Standard Class"/>
    <s v="HJ-14875"/>
    <s v="Heather Jas"/>
    <x v="2"/>
    <s v="United States"/>
    <s v="Jacksonville"/>
    <s v="Florida"/>
    <n v="32216"/>
    <x v="0"/>
    <s v="OFF-PA-10004675"/>
    <x v="1"/>
    <x v="10"/>
    <s v="Telephone Message Books with Fax/Mobile Section, 5 1/2&quot; x 3 3/16&quot;"/>
    <n v="5.08"/>
    <n v="1"/>
    <x v="2"/>
    <n v="1.651"/>
    <x v="0"/>
    <x v="0"/>
  </r>
  <r>
    <n v="3465"/>
    <s v="CA-2017-128699"/>
    <d v="2017-12-03T00:00:00"/>
    <d v="2017-05-12T00:00:00"/>
    <s v="Second Class"/>
    <s v="ND-18370"/>
    <s v="Natalie DeCherney"/>
    <x v="0"/>
    <s v="United States"/>
    <s v="Jacksonville"/>
    <s v="Florida"/>
    <n v="32216"/>
    <x v="0"/>
    <s v="TEC-AC-10001990"/>
    <x v="2"/>
    <x v="11"/>
    <s v="Kensington Orbit Wireless Mobile Trackball for PC and Mac"/>
    <n v="47.991999999999997"/>
    <n v="1"/>
    <x v="2"/>
    <n v="7.1988000000000003"/>
    <x v="22"/>
    <x v="3"/>
  </r>
  <r>
    <n v="3466"/>
    <s v="US-2015-147242"/>
    <d v="2015-09-10T00:00:00"/>
    <s v="9/14/2015"/>
    <s v="Standard Class"/>
    <s v="EH-13765"/>
    <s v="Edward Hooks"/>
    <x v="1"/>
    <s v="United States"/>
    <s v="Revere"/>
    <s v="Massachusetts"/>
    <n v="2151"/>
    <x v="3"/>
    <s v="OFF-AP-10003842"/>
    <x v="1"/>
    <x v="9"/>
    <s v="Euro-Pro Shark Turbo Vacuum"/>
    <n v="61.96"/>
    <n v="2"/>
    <x v="0"/>
    <n v="16.1096"/>
    <x v="11"/>
    <x v="1"/>
  </r>
  <r>
    <n v="3467"/>
    <s v="US-2015-147242"/>
    <d v="2015-09-10T00:00:00"/>
    <s v="9/14/2015"/>
    <s v="Standard Class"/>
    <s v="EH-13765"/>
    <s v="Edward Hooks"/>
    <x v="1"/>
    <s v="United States"/>
    <s v="Revere"/>
    <s v="Massachusetts"/>
    <n v="2151"/>
    <x v="3"/>
    <s v="FUR-BO-10004695"/>
    <x v="0"/>
    <x v="0"/>
    <s v="O'Sullivan 2-Door Barrister Bookcase in Odessa Pine"/>
    <n v="361.96"/>
    <n v="2"/>
    <x v="0"/>
    <n v="83.250799999999998"/>
    <x v="11"/>
    <x v="1"/>
  </r>
  <r>
    <n v="3468"/>
    <s v="US-2015-147242"/>
    <d v="2015-09-10T00:00:00"/>
    <s v="9/14/2015"/>
    <s v="Standard Class"/>
    <s v="EH-13765"/>
    <s v="Edward Hooks"/>
    <x v="1"/>
    <s v="United States"/>
    <s v="Revere"/>
    <s v="Massachusetts"/>
    <n v="2151"/>
    <x v="3"/>
    <s v="OFF-PA-10003039"/>
    <x v="1"/>
    <x v="10"/>
    <s v="Xerox 1960"/>
    <n v="278.82"/>
    <n v="9"/>
    <x v="0"/>
    <n v="125.46899999999999"/>
    <x v="11"/>
    <x v="1"/>
  </r>
  <r>
    <n v="3469"/>
    <s v="CA-2016-146143"/>
    <d v="2016-12-14T00:00:00"/>
    <s v="12/19/2016"/>
    <s v="Standard Class"/>
    <s v="MC-17845"/>
    <s v="Michael Chen"/>
    <x v="0"/>
    <s v="United States"/>
    <s v="Jackson"/>
    <s v="Mississippi"/>
    <n v="39212"/>
    <x v="0"/>
    <s v="FUR-FU-10002045"/>
    <x v="0"/>
    <x v="5"/>
    <s v="Executive Impressions 14&quot;"/>
    <n v="133.38"/>
    <n v="6"/>
    <x v="0"/>
    <n v="58.687199999999997"/>
    <x v="5"/>
    <x v="0"/>
  </r>
  <r>
    <n v="3470"/>
    <s v="CA-2015-100888"/>
    <d v="2015-04-06T00:00:00"/>
    <d v="2015-10-04T00:00:00"/>
    <s v="Standard Class"/>
    <s v="MH-17455"/>
    <s v="Mark Hamilton"/>
    <x v="0"/>
    <s v="United States"/>
    <s v="Jacksonville"/>
    <s v="North Carolina"/>
    <n v="28540"/>
    <x v="0"/>
    <s v="OFF-PA-10001019"/>
    <x v="1"/>
    <x v="10"/>
    <s v="Xerox 1884"/>
    <n v="47.951999999999998"/>
    <n v="3"/>
    <x v="2"/>
    <n v="16.183800000000002"/>
    <x v="19"/>
    <x v="1"/>
  </r>
  <r>
    <n v="3471"/>
    <s v="US-2016-150035"/>
    <d v="2016-12-01T00:00:00"/>
    <d v="2016-05-12T00:00:00"/>
    <s v="Standard Class"/>
    <s v="CL-11890"/>
    <s v="Carl Ludwig"/>
    <x v="0"/>
    <s v="United States"/>
    <s v="San Francisco"/>
    <s v="California"/>
    <n v="94122"/>
    <x v="1"/>
    <s v="FUR-FU-10003724"/>
    <x v="0"/>
    <x v="5"/>
    <s v="Westinghouse Clip-On Gooseneck Lamps"/>
    <n v="16.739999999999998"/>
    <n v="2"/>
    <x v="0"/>
    <n v="4.3524000000000003"/>
    <x v="5"/>
    <x v="0"/>
  </r>
  <r>
    <n v="3472"/>
    <s v="CA-2017-122644"/>
    <d v="2017-11-12T00:00:00"/>
    <s v="11/17/2017"/>
    <s v="Standard Class"/>
    <s v="SF-20965"/>
    <s v="Sylvia Foulston"/>
    <x v="1"/>
    <s v="United States"/>
    <s v="Columbus"/>
    <s v="Ohio"/>
    <n v="43229"/>
    <x v="3"/>
    <s v="OFF-PA-10003673"/>
    <x v="1"/>
    <x v="10"/>
    <s v="Strathmore Photo Mount Cards"/>
    <n v="10.848000000000001"/>
    <n v="2"/>
    <x v="2"/>
    <n v="3.5255999999999998"/>
    <x v="23"/>
    <x v="3"/>
  </r>
  <r>
    <n v="3473"/>
    <s v="CA-2017-122644"/>
    <d v="2017-11-12T00:00:00"/>
    <s v="11/17/2017"/>
    <s v="Standard Class"/>
    <s v="SF-20965"/>
    <s v="Sylvia Foulston"/>
    <x v="1"/>
    <s v="United States"/>
    <s v="Columbus"/>
    <s v="Ohio"/>
    <n v="43229"/>
    <x v="3"/>
    <s v="TEC-AC-10003614"/>
    <x v="2"/>
    <x v="11"/>
    <s v="Verbatim 25 GB 6x Blu-ray Single Layer Recordable Disc, 10/Pack"/>
    <n v="18.544"/>
    <n v="2"/>
    <x v="2"/>
    <n v="3.0133999999999999"/>
    <x v="23"/>
    <x v="3"/>
  </r>
  <r>
    <n v="3474"/>
    <s v="CA-2017-111815"/>
    <d v="2017-03-03T00:00:00"/>
    <d v="2017-10-03T00:00:00"/>
    <s v="Standard Class"/>
    <s v="EP-13915"/>
    <s v="Emily Phan"/>
    <x v="0"/>
    <s v="United States"/>
    <s v="Dearborn Heights"/>
    <s v="Michigan"/>
    <n v="48127"/>
    <x v="2"/>
    <s v="FUR-CH-10000785"/>
    <x v="0"/>
    <x v="1"/>
    <s v="Global Ergonomic Managers Chair"/>
    <n v="180.98"/>
    <n v="1"/>
    <x v="0"/>
    <n v="47.0548"/>
    <x v="42"/>
    <x v="3"/>
  </r>
  <r>
    <n v="3475"/>
    <s v="CA-2017-111815"/>
    <d v="2017-03-03T00:00:00"/>
    <d v="2017-10-03T00:00:00"/>
    <s v="Standard Class"/>
    <s v="EP-13915"/>
    <s v="Emily Phan"/>
    <x v="0"/>
    <s v="United States"/>
    <s v="Dearborn Heights"/>
    <s v="Michigan"/>
    <n v="48127"/>
    <x v="2"/>
    <s v="TEC-AC-10002926"/>
    <x v="2"/>
    <x v="11"/>
    <s v="Logitech Wireless Marathon Mouse M705"/>
    <n v="99.98"/>
    <n v="2"/>
    <x v="0"/>
    <n v="42.991399999999999"/>
    <x v="42"/>
    <x v="3"/>
  </r>
  <r>
    <n v="3476"/>
    <s v="CA-2016-144911"/>
    <d v="2016-11-27T00:00:00"/>
    <s v="11/30/2016"/>
    <s v="First Class"/>
    <s v="RW-19630"/>
    <s v="Rob Williams"/>
    <x v="1"/>
    <s v="United States"/>
    <s v="Overland Park"/>
    <s v="Kansas"/>
    <n v="66212"/>
    <x v="2"/>
    <s v="TEC-AC-10004633"/>
    <x v="2"/>
    <x v="11"/>
    <s v="Verbatim 25 GB 6x Blu-ray Single Layer Recordable Disc, 3/Pack"/>
    <n v="34.950000000000003"/>
    <n v="5"/>
    <x v="0"/>
    <n v="15.378"/>
    <x v="0"/>
    <x v="0"/>
  </r>
  <r>
    <n v="3477"/>
    <s v="CA-2016-144911"/>
    <d v="2016-11-27T00:00:00"/>
    <s v="11/30/2016"/>
    <s v="First Class"/>
    <s v="RW-19630"/>
    <s v="Rob Williams"/>
    <x v="1"/>
    <s v="United States"/>
    <s v="Overland Park"/>
    <s v="Kansas"/>
    <n v="66212"/>
    <x v="2"/>
    <s v="OFF-BI-10000977"/>
    <x v="1"/>
    <x v="8"/>
    <s v="Ibico Plastic Spiral Binding Combs"/>
    <n v="152"/>
    <n v="5"/>
    <x v="0"/>
    <n v="69.92"/>
    <x v="0"/>
    <x v="0"/>
  </r>
  <r>
    <n v="3478"/>
    <s v="CA-2014-143385"/>
    <d v="2014-08-31T00:00:00"/>
    <d v="2014-05-09T00:00:00"/>
    <s v="Standard Class"/>
    <s v="SJ-20500"/>
    <s v="Shirley Jackson"/>
    <x v="0"/>
    <s v="United States"/>
    <s v="Santa Fe"/>
    <s v="New Mexico"/>
    <n v="87505"/>
    <x v="1"/>
    <s v="TEC-AC-10001635"/>
    <x v="2"/>
    <x v="11"/>
    <s v="KeyTronic†KT400U2 -†Keyboard†- Black"/>
    <n v="92.52"/>
    <n v="9"/>
    <x v="0"/>
    <n v="18.504000000000001"/>
    <x v="9"/>
    <x v="2"/>
  </r>
  <r>
    <n v="3479"/>
    <s v="CA-2016-131289"/>
    <d v="2016-12-08T00:00:00"/>
    <s v="12/14/2016"/>
    <s v="Standard Class"/>
    <s v="SP-20620"/>
    <s v="Stefania Perrino"/>
    <x v="1"/>
    <s v="United States"/>
    <s v="San Francisco"/>
    <s v="California"/>
    <n v="94110"/>
    <x v="1"/>
    <s v="OFF-AR-10003056"/>
    <x v="1"/>
    <x v="6"/>
    <s v="Newell 341"/>
    <n v="8.56"/>
    <n v="2"/>
    <x v="0"/>
    <n v="2.4824000000000002"/>
    <x v="5"/>
    <x v="0"/>
  </r>
  <r>
    <n v="3480"/>
    <s v="CA-2016-131289"/>
    <d v="2016-12-08T00:00:00"/>
    <s v="12/14/2016"/>
    <s v="Standard Class"/>
    <s v="SP-20620"/>
    <s v="Stefania Perrino"/>
    <x v="1"/>
    <s v="United States"/>
    <s v="San Francisco"/>
    <s v="California"/>
    <n v="94110"/>
    <x v="1"/>
    <s v="OFF-PA-10003363"/>
    <x v="1"/>
    <x v="10"/>
    <s v="Xerox 204"/>
    <n v="45.36"/>
    <n v="7"/>
    <x v="0"/>
    <n v="21.7728"/>
    <x v="5"/>
    <x v="0"/>
  </r>
  <r>
    <n v="3481"/>
    <s v="CA-2016-131289"/>
    <d v="2016-12-08T00:00:00"/>
    <s v="12/14/2016"/>
    <s v="Standard Class"/>
    <s v="SP-20620"/>
    <s v="Stefania Perrino"/>
    <x v="1"/>
    <s v="United States"/>
    <s v="San Francisco"/>
    <s v="California"/>
    <n v="94110"/>
    <x v="1"/>
    <s v="FUR-TA-10003954"/>
    <x v="0"/>
    <x v="3"/>
    <s v="Hon 94000 Series Round Tables"/>
    <n v="1421.664"/>
    <n v="6"/>
    <x v="2"/>
    <n v="-195.47880000000001"/>
    <x v="5"/>
    <x v="0"/>
  </r>
  <r>
    <n v="3482"/>
    <s v="CA-2014-124023"/>
    <d v="2014-04-07T00:00:00"/>
    <d v="2014-10-04T00:00:00"/>
    <s v="First Class"/>
    <s v="PJ-19015"/>
    <s v="Pauline Johnson"/>
    <x v="0"/>
    <s v="United States"/>
    <s v="Mobile"/>
    <s v="Alabama"/>
    <n v="36608"/>
    <x v="0"/>
    <s v="FUR-FU-10004415"/>
    <x v="0"/>
    <x v="5"/>
    <s v="Stacking Tray, Side-Loading, Legal, Smoke"/>
    <n v="8.9600000000000009"/>
    <n v="2"/>
    <x v="0"/>
    <n v="2.7776000000000001"/>
    <x v="41"/>
    <x v="2"/>
  </r>
  <r>
    <n v="3483"/>
    <s v="CA-2014-124688"/>
    <d v="2014-08-27T00:00:00"/>
    <s v="8/29/2014"/>
    <s v="First Class"/>
    <s v="CC-12610"/>
    <s v="Corey Catlett"/>
    <x v="1"/>
    <s v="United States"/>
    <s v="Springfield"/>
    <s v="Virginia"/>
    <n v="22153"/>
    <x v="0"/>
    <s v="TEC-PH-10000455"/>
    <x v="2"/>
    <x v="7"/>
    <s v="GE 30522EE2"/>
    <n v="579.95000000000005"/>
    <n v="5"/>
    <x v="0"/>
    <n v="168.18549999999999"/>
    <x v="9"/>
    <x v="2"/>
  </r>
  <r>
    <n v="3484"/>
    <s v="CA-2014-124688"/>
    <d v="2014-08-27T00:00:00"/>
    <s v="8/29/2014"/>
    <s v="First Class"/>
    <s v="CC-12610"/>
    <s v="Corey Catlett"/>
    <x v="1"/>
    <s v="United States"/>
    <s v="Springfield"/>
    <s v="Virginia"/>
    <n v="22153"/>
    <x v="0"/>
    <s v="FUR-FU-10002456"/>
    <x v="0"/>
    <x v="5"/>
    <s v="Master Caster Door Stop, Large Neon Orange"/>
    <n v="29.12"/>
    <n v="4"/>
    <x v="0"/>
    <n v="12.521599999999999"/>
    <x v="9"/>
    <x v="2"/>
  </r>
  <r>
    <n v="3485"/>
    <s v="CA-2014-124688"/>
    <d v="2014-08-27T00:00:00"/>
    <s v="8/29/2014"/>
    <s v="First Class"/>
    <s v="CC-12610"/>
    <s v="Corey Catlett"/>
    <x v="1"/>
    <s v="United States"/>
    <s v="Springfield"/>
    <s v="Virginia"/>
    <n v="22153"/>
    <x v="0"/>
    <s v="FUR-TA-10003569"/>
    <x v="0"/>
    <x v="3"/>
    <s v="Bretford CR8500 Series Meeting Room Furniture"/>
    <n v="1202.94"/>
    <n v="3"/>
    <x v="0"/>
    <n v="300.73500000000001"/>
    <x v="9"/>
    <x v="2"/>
  </r>
  <r>
    <n v="3486"/>
    <s v="CA-2016-151169"/>
    <d v="2016-10-21T00:00:00"/>
    <s v="10/26/2016"/>
    <s v="Standard Class"/>
    <s v="MY-18295"/>
    <s v="Muhammed Yedwab"/>
    <x v="1"/>
    <s v="United States"/>
    <s v="Newark"/>
    <s v="Delaware"/>
    <n v="19711"/>
    <x v="3"/>
    <s v="OFF-BI-10002813"/>
    <x v="1"/>
    <x v="8"/>
    <s v="Avery Reinforcements for Hole-Punch Pages"/>
    <n v="7.92"/>
    <n v="4"/>
    <x v="0"/>
    <n v="3.5640000000000001"/>
    <x v="32"/>
    <x v="0"/>
  </r>
  <r>
    <n v="3487"/>
    <s v="US-2016-134761"/>
    <d v="2016-11-30T00:00:00"/>
    <s v="11/30/2016"/>
    <s v="Same Day"/>
    <s v="DB-13210"/>
    <s v="Dean Braden"/>
    <x v="0"/>
    <s v="United States"/>
    <s v="Hickory"/>
    <s v="North Carolina"/>
    <n v="28601"/>
    <x v="0"/>
    <s v="TEC-PH-10002890"/>
    <x v="2"/>
    <x v="7"/>
    <s v="AT&amp;T 17929 Lendline Telephone"/>
    <n v="36.192"/>
    <n v="1"/>
    <x v="2"/>
    <n v="2.7143999999999999"/>
    <x v="0"/>
    <x v="0"/>
  </r>
  <r>
    <n v="3488"/>
    <s v="CA-2017-120705"/>
    <d v="2017-09-05T00:00:00"/>
    <d v="2017-11-09T00:00:00"/>
    <s v="Standard Class"/>
    <s v="MG-17875"/>
    <s v="Michael Grace"/>
    <x v="2"/>
    <s v="United States"/>
    <s v="Fort Lauderdale"/>
    <s v="Florida"/>
    <n v="33311"/>
    <x v="0"/>
    <s v="OFF-ST-10001522"/>
    <x v="1"/>
    <x v="4"/>
    <s v="Gould Plastics 18-Pocket Panel Bin, 34w x 5-1/4d x 20-1/2h"/>
    <n v="147.184"/>
    <n v="2"/>
    <x v="2"/>
    <n v="-29.436800000000002"/>
    <x v="15"/>
    <x v="3"/>
  </r>
  <r>
    <n v="3489"/>
    <s v="CA-2015-157322"/>
    <d v="2015-07-02T00:00:00"/>
    <d v="2015-06-07T00:00:00"/>
    <s v="Standard Class"/>
    <s v="RH-19600"/>
    <s v="Rob Haberlin"/>
    <x v="0"/>
    <s v="United States"/>
    <s v="Carol Stream"/>
    <s v="Illinois"/>
    <n v="60188"/>
    <x v="2"/>
    <s v="FUR-CH-10004086"/>
    <x v="0"/>
    <x v="1"/>
    <s v="Hon 4070 Series Pagoda Armless Upholstered Stacking Chairs"/>
    <n v="408.42200000000003"/>
    <n v="2"/>
    <x v="4"/>
    <n v="-5.8346"/>
    <x v="38"/>
    <x v="1"/>
  </r>
  <r>
    <n v="3490"/>
    <s v="CA-2015-157322"/>
    <d v="2015-07-02T00:00:00"/>
    <d v="2015-06-07T00:00:00"/>
    <s v="Standard Class"/>
    <s v="RH-19600"/>
    <s v="Rob Haberlin"/>
    <x v="0"/>
    <s v="United States"/>
    <s v="Carol Stream"/>
    <s v="Illinois"/>
    <n v="60188"/>
    <x v="2"/>
    <s v="FUR-CH-10003774"/>
    <x v="0"/>
    <x v="1"/>
    <s v="Global Wood Trimmed Manager's Task Chair, Khaki"/>
    <n v="382.11599999999999"/>
    <n v="6"/>
    <x v="4"/>
    <n v="-92.799599999999998"/>
    <x v="38"/>
    <x v="1"/>
  </r>
  <r>
    <n v="3491"/>
    <s v="CA-2015-157322"/>
    <d v="2015-07-02T00:00:00"/>
    <d v="2015-06-07T00:00:00"/>
    <s v="Standard Class"/>
    <s v="RH-19600"/>
    <s v="Rob Haberlin"/>
    <x v="0"/>
    <s v="United States"/>
    <s v="Carol Stream"/>
    <s v="Illinois"/>
    <n v="60188"/>
    <x v="2"/>
    <s v="OFF-ST-10004507"/>
    <x v="1"/>
    <x v="4"/>
    <s v="Advantus Rolling Storage Box"/>
    <n v="68.599999999999994"/>
    <n v="5"/>
    <x v="2"/>
    <n v="6.0025000000000004"/>
    <x v="38"/>
    <x v="1"/>
  </r>
  <r>
    <n v="3492"/>
    <s v="CA-2015-157322"/>
    <d v="2015-07-02T00:00:00"/>
    <d v="2015-06-07T00:00:00"/>
    <s v="Standard Class"/>
    <s v="RH-19600"/>
    <s v="Rob Haberlin"/>
    <x v="0"/>
    <s v="United States"/>
    <s v="Carol Stream"/>
    <s v="Illinois"/>
    <n v="60188"/>
    <x v="2"/>
    <s v="OFF-ST-10003208"/>
    <x v="1"/>
    <x v="4"/>
    <s v="Adjustable Depth Letter/Legal Cart"/>
    <n v="435.50400000000002"/>
    <n v="3"/>
    <x v="2"/>
    <n v="48.994199999999999"/>
    <x v="38"/>
    <x v="1"/>
  </r>
  <r>
    <n v="3493"/>
    <s v="CA-2015-157322"/>
    <d v="2015-07-02T00:00:00"/>
    <d v="2015-06-07T00:00:00"/>
    <s v="Standard Class"/>
    <s v="RH-19600"/>
    <s v="Rob Haberlin"/>
    <x v="0"/>
    <s v="United States"/>
    <s v="Carol Stream"/>
    <s v="Illinois"/>
    <n v="60188"/>
    <x v="2"/>
    <s v="OFF-PA-10000659"/>
    <x v="1"/>
    <x v="10"/>
    <s v="Adams Phone Message Book, Professional, 400 Message Capacity, 5 3/6î x 11î"/>
    <n v="11.167999999999999"/>
    <n v="2"/>
    <x v="2"/>
    <n v="3.7692000000000001"/>
    <x v="38"/>
    <x v="1"/>
  </r>
  <r>
    <n v="3494"/>
    <s v="CA-2017-142034"/>
    <d v="2017-09-24T00:00:00"/>
    <s v="9/28/2017"/>
    <s v="Standard Class"/>
    <s v="KB-16240"/>
    <s v="Karen Bern"/>
    <x v="1"/>
    <s v="United States"/>
    <s v="Saint Cloud"/>
    <s v="Minnesota"/>
    <n v="56301"/>
    <x v="2"/>
    <s v="TEC-AC-10002305"/>
    <x v="2"/>
    <x v="11"/>
    <s v="KeyTronic†E03601U1 -†Keyboard†- Beige"/>
    <n v="72"/>
    <n v="4"/>
    <x v="0"/>
    <n v="12.96"/>
    <x v="15"/>
    <x v="3"/>
  </r>
  <r>
    <n v="3495"/>
    <s v="CA-2017-142034"/>
    <d v="2017-09-24T00:00:00"/>
    <s v="9/28/2017"/>
    <s v="Standard Class"/>
    <s v="KB-16240"/>
    <s v="Karen Bern"/>
    <x v="1"/>
    <s v="United States"/>
    <s v="Saint Cloud"/>
    <s v="Minnesota"/>
    <n v="56301"/>
    <x v="2"/>
    <s v="TEC-AC-10000990"/>
    <x v="2"/>
    <x v="11"/>
    <s v="Imation Bio 2GB USB†Flash Drive Imation†Corp"/>
    <n v="655.9"/>
    <n v="5"/>
    <x v="0"/>
    <n v="275.47800000000001"/>
    <x v="15"/>
    <x v="3"/>
  </r>
  <r>
    <n v="3496"/>
    <s v="CA-2017-142034"/>
    <d v="2017-09-24T00:00:00"/>
    <s v="9/28/2017"/>
    <s v="Standard Class"/>
    <s v="KB-16240"/>
    <s v="Karen Bern"/>
    <x v="1"/>
    <s v="United States"/>
    <s v="Saint Cloud"/>
    <s v="Minnesota"/>
    <n v="56301"/>
    <x v="2"/>
    <s v="FUR-CH-10000665"/>
    <x v="0"/>
    <x v="1"/>
    <s v="Global Airflow Leather Mesh Back Chair, Black"/>
    <n v="603.91999999999996"/>
    <n v="4"/>
    <x v="0"/>
    <n v="181.17599999999999"/>
    <x v="15"/>
    <x v="3"/>
  </r>
  <r>
    <n v="3497"/>
    <s v="CA-2016-107328"/>
    <d v="2016-08-08T00:00:00"/>
    <s v="8/15/2016"/>
    <s v="Standard Class"/>
    <s v="CA-12055"/>
    <s v="Cathy Armstrong"/>
    <x v="2"/>
    <s v="United States"/>
    <s v="Los Angeles"/>
    <s v="California"/>
    <n v="90036"/>
    <x v="1"/>
    <s v="FUR-TA-10001932"/>
    <x v="0"/>
    <x v="3"/>
    <s v="Chromcraft 48&quot; x 96&quot; Racetrack Double Pedestal Table"/>
    <n v="513.024"/>
    <n v="2"/>
    <x v="2"/>
    <n v="12.8256"/>
    <x v="28"/>
    <x v="0"/>
  </r>
  <r>
    <n v="3498"/>
    <s v="CA-2016-107328"/>
    <d v="2016-08-08T00:00:00"/>
    <s v="8/15/2016"/>
    <s v="Standard Class"/>
    <s v="CA-12055"/>
    <s v="Cathy Armstrong"/>
    <x v="2"/>
    <s v="United States"/>
    <s v="Los Angeles"/>
    <s v="California"/>
    <n v="90036"/>
    <x v="1"/>
    <s v="OFF-AP-10004487"/>
    <x v="1"/>
    <x v="9"/>
    <s v="Kensington 4 Outlet MasterPiece Compact Power Control Center"/>
    <n v="487.92"/>
    <n v="6"/>
    <x v="0"/>
    <n v="136.61760000000001"/>
    <x v="28"/>
    <x v="0"/>
  </r>
  <r>
    <n v="3499"/>
    <s v="CA-2016-107328"/>
    <d v="2016-08-08T00:00:00"/>
    <s v="8/15/2016"/>
    <s v="Standard Class"/>
    <s v="CA-12055"/>
    <s v="Cathy Armstrong"/>
    <x v="2"/>
    <s v="United States"/>
    <s v="Los Angeles"/>
    <s v="California"/>
    <n v="90036"/>
    <x v="1"/>
    <s v="OFF-BI-10002160"/>
    <x v="1"/>
    <x v="8"/>
    <s v="Acco Hanging Data Binders"/>
    <n v="15.24"/>
    <n v="5"/>
    <x v="2"/>
    <n v="5.3339999999999996"/>
    <x v="28"/>
    <x v="0"/>
  </r>
  <r>
    <n v="3500"/>
    <s v="CA-2016-108616"/>
    <d v="2016-09-29T00:00:00"/>
    <d v="2016-03-10T00:00:00"/>
    <s v="Standard Class"/>
    <s v="JK-15730"/>
    <s v="Joe Kamberova"/>
    <x v="0"/>
    <s v="United States"/>
    <s v="Mobile"/>
    <s v="Alabama"/>
    <n v="36608"/>
    <x v="0"/>
    <s v="TEC-AC-10000420"/>
    <x v="2"/>
    <x v="11"/>
    <s v="Logitech G500s Laser Gaming Mouse with Adjustable Weight Tuning"/>
    <n v="209.97"/>
    <n v="3"/>
    <x v="0"/>
    <n v="71.389799999999994"/>
    <x v="21"/>
    <x v="0"/>
  </r>
  <r>
    <n v="3501"/>
    <s v="CA-2016-108616"/>
    <d v="2016-09-29T00:00:00"/>
    <d v="2016-03-10T00:00:00"/>
    <s v="Standard Class"/>
    <s v="JK-15730"/>
    <s v="Joe Kamberova"/>
    <x v="0"/>
    <s v="United States"/>
    <s v="Mobile"/>
    <s v="Alabama"/>
    <n v="36608"/>
    <x v="0"/>
    <s v="OFF-BI-10001989"/>
    <x v="1"/>
    <x v="8"/>
    <s v="Premium Transparent Presentation Covers by GBC"/>
    <n v="62.94"/>
    <n v="3"/>
    <x v="0"/>
    <n v="30.211200000000002"/>
    <x v="21"/>
    <x v="0"/>
  </r>
  <r>
    <n v="3502"/>
    <s v="CA-2016-108616"/>
    <d v="2016-09-29T00:00:00"/>
    <d v="2016-03-10T00:00:00"/>
    <s v="Standard Class"/>
    <s v="JK-15730"/>
    <s v="Joe Kamberova"/>
    <x v="0"/>
    <s v="United States"/>
    <s v="Mobile"/>
    <s v="Alabama"/>
    <n v="36608"/>
    <x v="0"/>
    <s v="OFF-AR-10001149"/>
    <x v="1"/>
    <x v="6"/>
    <s v="Sanford Colorific Colored Pencils, 12/Box"/>
    <n v="25.92"/>
    <n v="9"/>
    <x v="0"/>
    <n v="7.7759999999999998"/>
    <x v="21"/>
    <x v="0"/>
  </r>
  <r>
    <n v="3503"/>
    <s v="CA-2017-125115"/>
    <d v="2017-04-10T00:00:00"/>
    <d v="2017-10-04T00:00:00"/>
    <s v="Same Day"/>
    <s v="RD-19930"/>
    <s v="Russell D'Ascenzo"/>
    <x v="0"/>
    <s v="United States"/>
    <s v="Austin"/>
    <s v="Texas"/>
    <n v="78745"/>
    <x v="2"/>
    <s v="OFF-PA-10004101"/>
    <x v="1"/>
    <x v="10"/>
    <s v="Xerox 1894"/>
    <n v="10.368"/>
    <n v="2"/>
    <x v="2"/>
    <n v="3.6288"/>
    <x v="4"/>
    <x v="3"/>
  </r>
  <r>
    <n v="3504"/>
    <s v="CA-2017-125115"/>
    <d v="2017-04-10T00:00:00"/>
    <d v="2017-10-04T00:00:00"/>
    <s v="Same Day"/>
    <s v="RD-19930"/>
    <s v="Russell D'Ascenzo"/>
    <x v="0"/>
    <s v="United States"/>
    <s v="Austin"/>
    <s v="Texas"/>
    <n v="78745"/>
    <x v="2"/>
    <s v="TEC-AC-10001714"/>
    <x v="2"/>
    <x v="11"/>
    <s v="Logitech†MX Performance Wireless Mouse"/>
    <n v="95.736000000000004"/>
    <n v="3"/>
    <x v="2"/>
    <n v="20.343900000000001"/>
    <x v="4"/>
    <x v="3"/>
  </r>
  <r>
    <n v="3505"/>
    <s v="CA-2016-150945"/>
    <d v="2016-12-18T00:00:00"/>
    <s v="12/20/2016"/>
    <s v="Second Class"/>
    <s v="JK-16120"/>
    <s v="Julie Kriz"/>
    <x v="2"/>
    <s v="United States"/>
    <s v="New York City"/>
    <s v="New York"/>
    <n v="10009"/>
    <x v="3"/>
    <s v="OFF-ST-10003716"/>
    <x v="1"/>
    <x v="4"/>
    <s v="Tennsco Double-Tier Lockers"/>
    <n v="900.08"/>
    <n v="4"/>
    <x v="0"/>
    <n v="117.0104"/>
    <x v="5"/>
    <x v="0"/>
  </r>
  <r>
    <n v="3506"/>
    <s v="CA-2014-166863"/>
    <d v="2014-06-20T00:00:00"/>
    <s v="6/24/2014"/>
    <s v="Standard Class"/>
    <s v="SC-20020"/>
    <s v="Sam Craven"/>
    <x v="0"/>
    <s v="United States"/>
    <s v="Plano"/>
    <s v="Texas"/>
    <n v="75023"/>
    <x v="2"/>
    <s v="TEC-PH-10000369"/>
    <x v="2"/>
    <x v="7"/>
    <s v="HTC One Mini"/>
    <n v="201.584"/>
    <n v="2"/>
    <x v="2"/>
    <n v="20.1584"/>
    <x v="3"/>
    <x v="2"/>
  </r>
  <r>
    <n v="3507"/>
    <s v="CA-2014-166863"/>
    <d v="2014-06-20T00:00:00"/>
    <s v="6/24/2014"/>
    <s v="Standard Class"/>
    <s v="SC-20020"/>
    <s v="Sam Craven"/>
    <x v="0"/>
    <s v="United States"/>
    <s v="Plano"/>
    <s v="Texas"/>
    <n v="75023"/>
    <x v="2"/>
    <s v="OFF-BI-10000756"/>
    <x v="1"/>
    <x v="8"/>
    <s v="Storex DuraTech Recycled Plastic Frosted Binders"/>
    <n v="3.3919999999999999"/>
    <n v="4"/>
    <x v="3"/>
    <n v="-5.0880000000000001"/>
    <x v="3"/>
    <x v="2"/>
  </r>
  <r>
    <n v="3508"/>
    <s v="CA-2014-166863"/>
    <d v="2014-06-20T00:00:00"/>
    <s v="6/24/2014"/>
    <s v="Standard Class"/>
    <s v="SC-20020"/>
    <s v="Sam Craven"/>
    <x v="0"/>
    <s v="United States"/>
    <s v="Plano"/>
    <s v="Texas"/>
    <n v="75023"/>
    <x v="2"/>
    <s v="FUR-BO-10001608"/>
    <x v="0"/>
    <x v="0"/>
    <s v="Hon Metal Bookcases, Black"/>
    <n v="193.06559999999999"/>
    <n v="4"/>
    <x v="8"/>
    <n v="-19.874400000000001"/>
    <x v="3"/>
    <x v="2"/>
  </r>
  <r>
    <n v="3509"/>
    <s v="CA-2014-166863"/>
    <d v="2014-06-20T00:00:00"/>
    <s v="6/24/2014"/>
    <s v="Standard Class"/>
    <s v="SC-20020"/>
    <s v="Sam Craven"/>
    <x v="0"/>
    <s v="United States"/>
    <s v="Plano"/>
    <s v="Texas"/>
    <n v="75023"/>
    <x v="2"/>
    <s v="OFF-PA-10001166"/>
    <x v="1"/>
    <x v="10"/>
    <s v="Xerox 2"/>
    <n v="15.552"/>
    <n v="3"/>
    <x v="2"/>
    <n v="5.4432"/>
    <x v="3"/>
    <x v="2"/>
  </r>
  <r>
    <n v="3510"/>
    <s v="CA-2014-166863"/>
    <d v="2014-06-20T00:00:00"/>
    <s v="6/24/2014"/>
    <s v="Standard Class"/>
    <s v="SC-20020"/>
    <s v="Sam Craven"/>
    <x v="0"/>
    <s v="United States"/>
    <s v="Plano"/>
    <s v="Texas"/>
    <n v="75023"/>
    <x v="2"/>
    <s v="OFF-PA-10000587"/>
    <x v="1"/>
    <x v="10"/>
    <s v="Array Parchment Paper, Assorted Colors"/>
    <n v="11.648"/>
    <n v="2"/>
    <x v="2"/>
    <n v="4.0768000000000004"/>
    <x v="3"/>
    <x v="2"/>
  </r>
  <r>
    <n v="3511"/>
    <s v="CA-2014-166863"/>
    <d v="2014-06-20T00:00:00"/>
    <s v="6/24/2014"/>
    <s v="Standard Class"/>
    <s v="SC-20020"/>
    <s v="Sam Craven"/>
    <x v="0"/>
    <s v="United States"/>
    <s v="Plano"/>
    <s v="Texas"/>
    <n v="75023"/>
    <x v="2"/>
    <s v="TEC-MA-10001972"/>
    <x v="2"/>
    <x v="15"/>
    <s v="Okidata C331dn Printer"/>
    <n v="418.8"/>
    <n v="2"/>
    <x v="10"/>
    <n v="-97.72"/>
    <x v="3"/>
    <x v="2"/>
  </r>
  <r>
    <n v="3512"/>
    <s v="CA-2014-166863"/>
    <d v="2014-06-20T00:00:00"/>
    <s v="6/24/2014"/>
    <s v="Standard Class"/>
    <s v="SC-20020"/>
    <s v="Sam Craven"/>
    <x v="0"/>
    <s v="United States"/>
    <s v="Plano"/>
    <s v="Texas"/>
    <n v="75023"/>
    <x v="2"/>
    <s v="OFF-ST-10004123"/>
    <x v="1"/>
    <x v="4"/>
    <s v="Safco Industrial Wire Shelving System"/>
    <n v="509.488"/>
    <n v="7"/>
    <x v="2"/>
    <n v="-127.372"/>
    <x v="3"/>
    <x v="2"/>
  </r>
  <r>
    <n v="3513"/>
    <s v="CA-2017-140326"/>
    <d v="2017-09-04T00:00:00"/>
    <d v="2017-06-09T00:00:00"/>
    <s v="First Class"/>
    <s v="HW-14935"/>
    <s v="Helen Wasserman"/>
    <x v="1"/>
    <s v="United States"/>
    <s v="Chicago"/>
    <s v="Illinois"/>
    <n v="60653"/>
    <x v="2"/>
    <s v="FUR-BO-10000112"/>
    <x v="0"/>
    <x v="0"/>
    <s v="Bush Birmingham Collection Bookcase, Dark Cherry"/>
    <n v="825.17399999999998"/>
    <n v="9"/>
    <x v="4"/>
    <n v="-117.88200000000001"/>
    <x v="15"/>
    <x v="3"/>
  </r>
  <r>
    <n v="3514"/>
    <s v="CA-2017-140326"/>
    <d v="2017-09-04T00:00:00"/>
    <d v="2017-06-09T00:00:00"/>
    <s v="First Class"/>
    <s v="HW-14935"/>
    <s v="Helen Wasserman"/>
    <x v="1"/>
    <s v="United States"/>
    <s v="Chicago"/>
    <s v="Illinois"/>
    <n v="60653"/>
    <x v="2"/>
    <s v="OFF-PA-10004041"/>
    <x v="1"/>
    <x v="10"/>
    <s v="It's Hot Message Books with Stickers, 2 3/4&quot; x 5&quot;"/>
    <n v="17.760000000000002"/>
    <n v="3"/>
    <x v="2"/>
    <n v="5.55"/>
    <x v="15"/>
    <x v="3"/>
  </r>
  <r>
    <n v="3515"/>
    <s v="CA-2017-140326"/>
    <d v="2017-09-04T00:00:00"/>
    <d v="2017-06-09T00:00:00"/>
    <s v="First Class"/>
    <s v="HW-14935"/>
    <s v="Helen Wasserman"/>
    <x v="1"/>
    <s v="United States"/>
    <s v="Chicago"/>
    <s v="Illinois"/>
    <n v="60653"/>
    <x v="2"/>
    <s v="OFF-AR-10001149"/>
    <x v="1"/>
    <x v="6"/>
    <s v="Sanford Colorific Colored Pencils, 12/Box"/>
    <n v="6.9119999999999999"/>
    <n v="3"/>
    <x v="2"/>
    <n v="0.86399999999999999"/>
    <x v="15"/>
    <x v="3"/>
  </r>
  <r>
    <n v="3516"/>
    <s v="CA-2016-168536"/>
    <d v="2016-12-20T00:00:00"/>
    <s v="12/24/2016"/>
    <s v="Standard Class"/>
    <s v="SC-20800"/>
    <s v="Stuart Calhoun"/>
    <x v="0"/>
    <s v="United States"/>
    <s v="Jackson"/>
    <s v="Mississippi"/>
    <n v="39212"/>
    <x v="0"/>
    <s v="TEC-AC-10002323"/>
    <x v="2"/>
    <x v="11"/>
    <s v="SanDisk Ultra 32 GB MicroSDHC Class 10 Memory Card"/>
    <n v="66.3"/>
    <n v="3"/>
    <x v="0"/>
    <n v="8.6189999999999998"/>
    <x v="5"/>
    <x v="0"/>
  </r>
  <r>
    <n v="3517"/>
    <s v="US-2016-113649"/>
    <d v="2016-08-09T00:00:00"/>
    <d v="2016-12-08T00:00:00"/>
    <s v="First Class"/>
    <s v="HA-14920"/>
    <s v="Helen Andreada"/>
    <x v="0"/>
    <s v="United States"/>
    <s v="Fayetteville"/>
    <s v="North Carolina"/>
    <n v="28314"/>
    <x v="0"/>
    <s v="OFF-PA-10000130"/>
    <x v="1"/>
    <x v="10"/>
    <s v="Xerox 199"/>
    <n v="30.815999999999999"/>
    <n v="9"/>
    <x v="2"/>
    <n v="9.6300000000000008"/>
    <x v="28"/>
    <x v="0"/>
  </r>
  <r>
    <n v="3518"/>
    <s v="US-2016-113649"/>
    <d v="2016-08-09T00:00:00"/>
    <d v="2016-12-08T00:00:00"/>
    <s v="First Class"/>
    <s v="HA-14920"/>
    <s v="Helen Andreada"/>
    <x v="0"/>
    <s v="United States"/>
    <s v="Fayetteville"/>
    <s v="North Carolina"/>
    <n v="28314"/>
    <x v="0"/>
    <s v="TEC-PH-10002350"/>
    <x v="2"/>
    <x v="7"/>
    <s v="Apple EarPods with Remote and Mic"/>
    <n v="44.783999999999999"/>
    <n v="2"/>
    <x v="2"/>
    <n v="4.4783999999999997"/>
    <x v="28"/>
    <x v="0"/>
  </r>
  <r>
    <n v="3519"/>
    <s v="US-2016-113649"/>
    <d v="2016-08-09T00:00:00"/>
    <d v="2016-12-08T00:00:00"/>
    <s v="First Class"/>
    <s v="HA-14920"/>
    <s v="Helen Andreada"/>
    <x v="0"/>
    <s v="United States"/>
    <s v="Fayetteville"/>
    <s v="North Carolina"/>
    <n v="28314"/>
    <x v="0"/>
    <s v="OFF-AP-10002518"/>
    <x v="1"/>
    <x v="9"/>
    <s v="Kensington 7 Outlet MasterPiece Power Center"/>
    <n v="569.53599999999994"/>
    <n v="4"/>
    <x v="2"/>
    <n v="64.072800000000001"/>
    <x v="28"/>
    <x v="0"/>
  </r>
  <r>
    <n v="3520"/>
    <s v="CA-2015-124975"/>
    <d v="2015-06-22T00:00:00"/>
    <s v="6/25/2015"/>
    <s v="First Class"/>
    <s v="MG-17875"/>
    <s v="Michael Grace"/>
    <x v="2"/>
    <s v="United States"/>
    <s v="Aurora"/>
    <s v="Illinois"/>
    <n v="60505"/>
    <x v="2"/>
    <s v="FUR-TA-10002645"/>
    <x v="0"/>
    <x v="3"/>
    <s v="Hon Rectangular Conference Tables"/>
    <n v="796.42499999999995"/>
    <n v="7"/>
    <x v="5"/>
    <n v="-525.64049999999997"/>
    <x v="40"/>
    <x v="1"/>
  </r>
  <r>
    <n v="3521"/>
    <s v="CA-2015-168767"/>
    <d v="2015-04-10T00:00:00"/>
    <s v="4/15/2015"/>
    <s v="Standard Class"/>
    <s v="DM-12955"/>
    <s v="Dario Medina"/>
    <x v="1"/>
    <s v="United States"/>
    <s v="Sacramento"/>
    <s v="California"/>
    <n v="95823"/>
    <x v="1"/>
    <s v="OFF-BI-10000773"/>
    <x v="1"/>
    <x v="8"/>
    <s v="Insertable Tab Post Binder Dividers"/>
    <n v="12.832000000000001"/>
    <n v="2"/>
    <x v="2"/>
    <n v="4.3308"/>
    <x v="19"/>
    <x v="1"/>
  </r>
  <r>
    <n v="3522"/>
    <s v="CA-2016-114482"/>
    <d v="2016-11-21T00:00:00"/>
    <s v="11/25/2016"/>
    <s v="Second Class"/>
    <s v="DM-13345"/>
    <s v="Denise Monton"/>
    <x v="1"/>
    <s v="United States"/>
    <s v="Des Moines"/>
    <s v="Iowa"/>
    <n v="50315"/>
    <x v="2"/>
    <s v="OFF-PA-10003845"/>
    <x v="1"/>
    <x v="10"/>
    <s v="Xerox 1987"/>
    <n v="40.46"/>
    <n v="7"/>
    <x v="0"/>
    <n v="19.825399999999998"/>
    <x v="0"/>
    <x v="0"/>
  </r>
  <r>
    <n v="3523"/>
    <s v="CA-2016-114482"/>
    <d v="2016-11-21T00:00:00"/>
    <s v="11/25/2016"/>
    <s v="Second Class"/>
    <s v="DM-13345"/>
    <s v="Denise Monton"/>
    <x v="1"/>
    <s v="United States"/>
    <s v="Des Moines"/>
    <s v="Iowa"/>
    <n v="50315"/>
    <x v="2"/>
    <s v="TEC-PH-10001580"/>
    <x v="2"/>
    <x v="7"/>
    <s v="Logitech Mobile Speakerphone P710e -†speaker phone"/>
    <n v="404.94"/>
    <n v="3"/>
    <x v="0"/>
    <n v="109.3338"/>
    <x v="0"/>
    <x v="0"/>
  </r>
  <r>
    <n v="3524"/>
    <s v="CA-2016-137673"/>
    <d v="2016-09-05T00:00:00"/>
    <d v="2016-10-09T00:00:00"/>
    <s v="Standard Class"/>
    <s v="ML-17395"/>
    <s v="Marina Lichtenstein"/>
    <x v="1"/>
    <s v="United States"/>
    <s v="San Diego"/>
    <s v="California"/>
    <n v="92105"/>
    <x v="1"/>
    <s v="TEC-AC-10002345"/>
    <x v="2"/>
    <x v="11"/>
    <s v="HP Standard 104 key PS/2 Keyboard"/>
    <n v="116"/>
    <n v="8"/>
    <x v="0"/>
    <n v="29"/>
    <x v="21"/>
    <x v="0"/>
  </r>
  <r>
    <n v="3525"/>
    <s v="CA-2016-132731"/>
    <d v="2016-11-24T00:00:00"/>
    <s v="11/28/2016"/>
    <s v="Standard Class"/>
    <s v="GA-14515"/>
    <s v="George Ashbrook"/>
    <x v="0"/>
    <s v="United States"/>
    <s v="Dallas"/>
    <s v="Texas"/>
    <n v="75081"/>
    <x v="2"/>
    <s v="TEC-PH-10004120"/>
    <x v="2"/>
    <x v="7"/>
    <s v="AT&amp;T 1080 Phone"/>
    <n v="657.55200000000002"/>
    <n v="6"/>
    <x v="2"/>
    <n v="49.316400000000002"/>
    <x v="0"/>
    <x v="0"/>
  </r>
  <r>
    <n v="3526"/>
    <s v="CA-2017-148922"/>
    <d v="2017-12-10T00:00:00"/>
    <s v="12/15/2017"/>
    <s v="Second Class"/>
    <s v="SU-20665"/>
    <s v="Stephanie Ulpright"/>
    <x v="2"/>
    <s v="United States"/>
    <s v="Jackson"/>
    <s v="Mississippi"/>
    <n v="39212"/>
    <x v="0"/>
    <s v="TEC-AC-10001838"/>
    <x v="2"/>
    <x v="11"/>
    <s v="Razer Tiamat Over Ear 7.1 Surround Sound PC Gaming Headset"/>
    <n v="599.97"/>
    <n v="3"/>
    <x v="0"/>
    <n v="257.9871"/>
    <x v="22"/>
    <x v="3"/>
  </r>
  <r>
    <n v="3527"/>
    <s v="CA-2017-148922"/>
    <d v="2017-12-10T00:00:00"/>
    <s v="12/15/2017"/>
    <s v="Second Class"/>
    <s v="SU-20665"/>
    <s v="Stephanie Ulpright"/>
    <x v="2"/>
    <s v="United States"/>
    <s v="Jackson"/>
    <s v="Mississippi"/>
    <n v="39212"/>
    <x v="0"/>
    <s v="TEC-PH-10000148"/>
    <x v="2"/>
    <x v="7"/>
    <s v="Cyber Acoustics AC-202b Speech Recognition Stereo Headset"/>
    <n v="38.97"/>
    <n v="3"/>
    <x v="0"/>
    <n v="0.77939999999999998"/>
    <x v="22"/>
    <x v="3"/>
  </r>
  <r>
    <n v="3528"/>
    <s v="CA-2017-148922"/>
    <d v="2017-12-10T00:00:00"/>
    <s v="12/15/2017"/>
    <s v="Second Class"/>
    <s v="SU-20665"/>
    <s v="Stephanie Ulpright"/>
    <x v="2"/>
    <s v="United States"/>
    <s v="Jackson"/>
    <s v="Mississippi"/>
    <n v="39212"/>
    <x v="0"/>
    <s v="OFF-BI-10003476"/>
    <x v="1"/>
    <x v="8"/>
    <s v="Avery Metallic Poly Binders"/>
    <n v="45.84"/>
    <n v="8"/>
    <x v="0"/>
    <n v="22.0032"/>
    <x v="22"/>
    <x v="3"/>
  </r>
  <r>
    <n v="3529"/>
    <s v="CA-2016-130680"/>
    <d v="2016-06-24T00:00:00"/>
    <s v="6/29/2016"/>
    <s v="Standard Class"/>
    <s v="BD-11320"/>
    <s v="Bill Donatelli"/>
    <x v="0"/>
    <s v="United States"/>
    <s v="San Diego"/>
    <s v="California"/>
    <n v="92024"/>
    <x v="1"/>
    <s v="TEC-PH-10004833"/>
    <x v="2"/>
    <x v="7"/>
    <s v="Macally Suction Cup Mount"/>
    <n v="38.24"/>
    <n v="4"/>
    <x v="2"/>
    <n v="-9.56"/>
    <x v="1"/>
    <x v="0"/>
  </r>
  <r>
    <n v="3530"/>
    <s v="CA-2015-141145"/>
    <d v="2015-09-17T00:00:00"/>
    <s v="9/23/2015"/>
    <s v="Standard Class"/>
    <s v="DB-13405"/>
    <s v="Denny Blanton"/>
    <x v="0"/>
    <s v="United States"/>
    <s v="Orlando"/>
    <s v="Florida"/>
    <n v="32839"/>
    <x v="0"/>
    <s v="TEC-AC-10001465"/>
    <x v="2"/>
    <x v="11"/>
    <s v="SanDisk Cruzer 64 GB USB Flash Drive"/>
    <n v="87.168000000000006"/>
    <n v="3"/>
    <x v="2"/>
    <n v="10.896000000000001"/>
    <x v="11"/>
    <x v="1"/>
  </r>
  <r>
    <n v="3531"/>
    <s v="US-2016-152835"/>
    <d v="2016-05-19T00:00:00"/>
    <s v="5/23/2016"/>
    <s v="Standard Class"/>
    <s v="RP-19855"/>
    <s v="Roy Phan"/>
    <x v="1"/>
    <s v="United States"/>
    <s v="Lafayette"/>
    <s v="Indiana"/>
    <n v="47905"/>
    <x v="2"/>
    <s v="OFF-AR-10003056"/>
    <x v="1"/>
    <x v="6"/>
    <s v="Newell 341"/>
    <n v="21.4"/>
    <n v="5"/>
    <x v="0"/>
    <n v="6.2060000000000004"/>
    <x v="35"/>
    <x v="0"/>
  </r>
  <r>
    <n v="3532"/>
    <s v="CA-2016-155565"/>
    <d v="2016-05-28T00:00:00"/>
    <s v="5/28/2016"/>
    <s v="Same Day"/>
    <s v="EH-13765"/>
    <s v="Edward Hooks"/>
    <x v="1"/>
    <s v="United States"/>
    <s v="New York City"/>
    <s v="New York"/>
    <n v="10035"/>
    <x v="3"/>
    <s v="OFF-SU-10001218"/>
    <x v="1"/>
    <x v="14"/>
    <s v="Fiskars Softgrip Scissors"/>
    <n v="54.9"/>
    <n v="5"/>
    <x v="0"/>
    <n v="15.372"/>
    <x v="35"/>
    <x v="0"/>
  </r>
  <r>
    <n v="3533"/>
    <s v="CA-2014-110849"/>
    <d v="2014-04-18T00:00:00"/>
    <s v="4/23/2014"/>
    <s v="Standard Class"/>
    <s v="JL-15835"/>
    <s v="John Lee"/>
    <x v="0"/>
    <s v="United States"/>
    <s v="Los Angeles"/>
    <s v="California"/>
    <n v="90049"/>
    <x v="1"/>
    <s v="TEC-MA-10002859"/>
    <x v="2"/>
    <x v="15"/>
    <s v="Ativa MDM8000 8-Sheet Micro-Cut Shredder"/>
    <n v="287.96800000000002"/>
    <n v="4"/>
    <x v="2"/>
    <n v="97.1892"/>
    <x v="41"/>
    <x v="2"/>
  </r>
  <r>
    <n v="3534"/>
    <s v="CA-2014-110849"/>
    <d v="2014-04-18T00:00:00"/>
    <s v="4/23/2014"/>
    <s v="Standard Class"/>
    <s v="JL-15835"/>
    <s v="John Lee"/>
    <x v="0"/>
    <s v="United States"/>
    <s v="Los Angeles"/>
    <s v="California"/>
    <n v="90049"/>
    <x v="1"/>
    <s v="OFF-AR-10002375"/>
    <x v="1"/>
    <x v="6"/>
    <s v="Newell 351"/>
    <n v="13.12"/>
    <n v="4"/>
    <x v="0"/>
    <n v="3.8048000000000002"/>
    <x v="41"/>
    <x v="2"/>
  </r>
  <r>
    <n v="3535"/>
    <s v="CA-2014-110849"/>
    <d v="2014-04-18T00:00:00"/>
    <s v="4/23/2014"/>
    <s v="Standard Class"/>
    <s v="JL-15835"/>
    <s v="John Lee"/>
    <x v="0"/>
    <s v="United States"/>
    <s v="Los Angeles"/>
    <s v="California"/>
    <n v="90049"/>
    <x v="1"/>
    <s v="OFF-AR-10000657"/>
    <x v="1"/>
    <x v="6"/>
    <s v="Binney &amp; Smith inkTank Desk Highlighter, Chisel Tip, Yellow, 12/Box"/>
    <n v="10.75"/>
    <n v="5"/>
    <x v="0"/>
    <n v="3.5474999999999999"/>
    <x v="41"/>
    <x v="2"/>
  </r>
  <r>
    <n v="3536"/>
    <s v="CA-2014-110849"/>
    <d v="2014-04-18T00:00:00"/>
    <s v="4/23/2014"/>
    <s v="Standard Class"/>
    <s v="JL-15835"/>
    <s v="John Lee"/>
    <x v="0"/>
    <s v="United States"/>
    <s v="Los Angeles"/>
    <s v="California"/>
    <n v="90049"/>
    <x v="1"/>
    <s v="OFF-FA-10000134"/>
    <x v="1"/>
    <x v="13"/>
    <s v="Advantus Push Pins, Aluminum Head"/>
    <n v="11.62"/>
    <n v="2"/>
    <x v="0"/>
    <n v="3.6021999999999998"/>
    <x v="41"/>
    <x v="2"/>
  </r>
  <r>
    <n v="3537"/>
    <s v="CA-2016-145842"/>
    <d v="2016-06-17T00:00:00"/>
    <s v="6/20/2016"/>
    <s v="Second Class"/>
    <s v="FM-14380"/>
    <s v="Fred McMath"/>
    <x v="0"/>
    <s v="United States"/>
    <s v="New York City"/>
    <s v="New York"/>
    <n v="10024"/>
    <x v="3"/>
    <s v="OFF-ST-10000419"/>
    <x v="1"/>
    <x v="4"/>
    <s v="Rogers Jumbo File, Granite"/>
    <n v="40.74"/>
    <n v="3"/>
    <x v="0"/>
    <n v="0.40739999999999998"/>
    <x v="1"/>
    <x v="0"/>
  </r>
  <r>
    <n v="3538"/>
    <s v="CA-2014-158771"/>
    <d v="2014-05-09T00:00:00"/>
    <d v="2014-09-05T00:00:00"/>
    <s v="Same Day"/>
    <s v="SB-20290"/>
    <s v="Sean Braxton"/>
    <x v="1"/>
    <s v="United States"/>
    <s v="Henderson"/>
    <s v="Kentucky"/>
    <n v="42420"/>
    <x v="0"/>
    <s v="OFF-ST-10000107"/>
    <x v="1"/>
    <x v="4"/>
    <s v="Fellowes Super Stor/Drawer"/>
    <n v="83.25"/>
    <n v="3"/>
    <x v="0"/>
    <n v="14.984999999999999"/>
    <x v="8"/>
    <x v="2"/>
  </r>
  <r>
    <n v="3539"/>
    <s v="CA-2014-158771"/>
    <d v="2014-05-09T00:00:00"/>
    <d v="2014-09-05T00:00:00"/>
    <s v="Same Day"/>
    <s v="SB-20290"/>
    <s v="Sean Braxton"/>
    <x v="1"/>
    <s v="United States"/>
    <s v="Henderson"/>
    <s v="Kentucky"/>
    <n v="42420"/>
    <x v="0"/>
    <s v="OFF-LA-10001641"/>
    <x v="1"/>
    <x v="2"/>
    <s v="Avery 518"/>
    <n v="9.4499999999999993"/>
    <n v="3"/>
    <x v="0"/>
    <n v="4.5359999999999996"/>
    <x v="8"/>
    <x v="2"/>
  </r>
  <r>
    <n v="3540"/>
    <s v="CA-2014-158771"/>
    <d v="2014-05-09T00:00:00"/>
    <d v="2014-09-05T00:00:00"/>
    <s v="Same Day"/>
    <s v="SB-20290"/>
    <s v="Sean Braxton"/>
    <x v="1"/>
    <s v="United States"/>
    <s v="Henderson"/>
    <s v="Kentucky"/>
    <n v="42420"/>
    <x v="0"/>
    <s v="OFF-LA-10003121"/>
    <x v="1"/>
    <x v="2"/>
    <s v="Avery 506"/>
    <n v="20.65"/>
    <n v="5"/>
    <x v="0"/>
    <n v="9.4990000000000006"/>
    <x v="8"/>
    <x v="2"/>
  </r>
  <r>
    <n v="3541"/>
    <s v="CA-2014-158771"/>
    <d v="2014-05-09T00:00:00"/>
    <d v="2014-09-05T00:00:00"/>
    <s v="Same Day"/>
    <s v="SB-20290"/>
    <s v="Sean Braxton"/>
    <x v="1"/>
    <s v="United States"/>
    <s v="Henderson"/>
    <s v="Kentucky"/>
    <n v="42420"/>
    <x v="0"/>
    <s v="OFF-PA-10002689"/>
    <x v="1"/>
    <x v="10"/>
    <s v="Weyerhaeuser First Choice Laser/Copy Paper (20Lb. and 88 Bright)"/>
    <n v="45.36"/>
    <n v="7"/>
    <x v="0"/>
    <n v="21.7728"/>
    <x v="8"/>
    <x v="2"/>
  </r>
  <r>
    <n v="3542"/>
    <s v="CA-2016-157511"/>
    <d v="2016-09-18T00:00:00"/>
    <s v="9/20/2016"/>
    <s v="First Class"/>
    <s v="SV-20365"/>
    <s v="Seth Vernon"/>
    <x v="0"/>
    <s v="United States"/>
    <s v="Columbus"/>
    <s v="Ohio"/>
    <n v="43229"/>
    <x v="3"/>
    <s v="FUR-FU-10002107"/>
    <x v="0"/>
    <x v="5"/>
    <s v="Eldon Pizzaz Desk Accessories"/>
    <n v="5.3520000000000003"/>
    <n v="3"/>
    <x v="2"/>
    <n v="1.6055999999999999"/>
    <x v="21"/>
    <x v="0"/>
  </r>
  <r>
    <n v="3543"/>
    <s v="CA-2016-157511"/>
    <d v="2016-09-18T00:00:00"/>
    <s v="9/20/2016"/>
    <s v="First Class"/>
    <s v="SV-20365"/>
    <s v="Seth Vernon"/>
    <x v="0"/>
    <s v="United States"/>
    <s v="Columbus"/>
    <s v="Ohio"/>
    <n v="43229"/>
    <x v="3"/>
    <s v="FUR-CH-10002647"/>
    <x v="0"/>
    <x v="1"/>
    <s v="Situations Contoured Folding Chairs, 4/Set"/>
    <n v="99.372"/>
    <n v="2"/>
    <x v="4"/>
    <n v="-7.0979999999999999"/>
    <x v="21"/>
    <x v="0"/>
  </r>
  <r>
    <n v="3544"/>
    <s v="CA-2016-157511"/>
    <d v="2016-09-18T00:00:00"/>
    <s v="9/20/2016"/>
    <s v="First Class"/>
    <s v="SV-20365"/>
    <s v="Seth Vernon"/>
    <x v="0"/>
    <s v="United States"/>
    <s v="Columbus"/>
    <s v="Ohio"/>
    <n v="43229"/>
    <x v="3"/>
    <s v="OFF-AR-10002257"/>
    <x v="1"/>
    <x v="6"/>
    <s v="Eldon Spacemaker Box, Quick-Snap Lid, Clear"/>
    <n v="2.6720000000000002"/>
    <n v="1"/>
    <x v="2"/>
    <n v="0.3674"/>
    <x v="21"/>
    <x v="0"/>
  </r>
  <r>
    <n v="3545"/>
    <s v="CA-2017-121216"/>
    <d v="2017-12-23T00:00:00"/>
    <s v="12/25/2017"/>
    <s v="Second Class"/>
    <s v="MM-17920"/>
    <s v="Michael Moore"/>
    <x v="0"/>
    <s v="United States"/>
    <s v="College Station"/>
    <s v="Texas"/>
    <n v="77840"/>
    <x v="2"/>
    <s v="OFF-PA-10004519"/>
    <x v="1"/>
    <x v="10"/>
    <s v="Spiral Phone Message Books with Labels by Adams"/>
    <n v="28.672000000000001"/>
    <n v="8"/>
    <x v="2"/>
    <n v="10.393599999999999"/>
    <x v="22"/>
    <x v="3"/>
  </r>
  <r>
    <n v="3546"/>
    <s v="CA-2017-121216"/>
    <d v="2017-12-23T00:00:00"/>
    <s v="12/25/2017"/>
    <s v="Second Class"/>
    <s v="MM-17920"/>
    <s v="Michael Moore"/>
    <x v="0"/>
    <s v="United States"/>
    <s v="College Station"/>
    <s v="Texas"/>
    <n v="77840"/>
    <x v="2"/>
    <s v="OFF-AP-10001947"/>
    <x v="1"/>
    <x v="9"/>
    <s v="Acco 6 Outlet Guardian Premium Plus Surge Suppressor"/>
    <n v="29.312000000000001"/>
    <n v="8"/>
    <x v="3"/>
    <n v="-74.745599999999996"/>
    <x v="22"/>
    <x v="3"/>
  </r>
  <r>
    <n v="3547"/>
    <s v="CA-2017-155292"/>
    <d v="2017-10-30T00:00:00"/>
    <d v="2017-01-11T00:00:00"/>
    <s v="First Class"/>
    <s v="RD-19810"/>
    <s v="Ross DeVincentis"/>
    <x v="2"/>
    <s v="United States"/>
    <s v="Richmond"/>
    <s v="Kentucky"/>
    <n v="40475"/>
    <x v="0"/>
    <s v="OFF-ST-10004963"/>
    <x v="1"/>
    <x v="4"/>
    <s v="Eldon Gobal File Keepers"/>
    <n v="105.98"/>
    <n v="7"/>
    <x v="0"/>
    <n v="4.2392000000000003"/>
    <x v="13"/>
    <x v="3"/>
  </r>
  <r>
    <n v="3548"/>
    <s v="CA-2017-155292"/>
    <d v="2017-10-30T00:00:00"/>
    <d v="2017-01-11T00:00:00"/>
    <s v="First Class"/>
    <s v="RD-19810"/>
    <s v="Ross DeVincentis"/>
    <x v="2"/>
    <s v="United States"/>
    <s v="Richmond"/>
    <s v="Kentucky"/>
    <n v="40475"/>
    <x v="0"/>
    <s v="OFF-SU-10002573"/>
    <x v="1"/>
    <x v="14"/>
    <s v="Acme 10&quot; Easy Grip Assistive Scissors"/>
    <n v="35.06"/>
    <n v="2"/>
    <x v="0"/>
    <n v="10.518000000000001"/>
    <x v="13"/>
    <x v="3"/>
  </r>
  <r>
    <n v="3549"/>
    <s v="CA-2017-155292"/>
    <d v="2017-10-30T00:00:00"/>
    <d v="2017-01-11T00:00:00"/>
    <s v="First Class"/>
    <s v="RD-19810"/>
    <s v="Ross DeVincentis"/>
    <x v="2"/>
    <s v="United States"/>
    <s v="Richmond"/>
    <s v="Kentucky"/>
    <n v="40475"/>
    <x v="0"/>
    <s v="FUR-CH-10000553"/>
    <x v="0"/>
    <x v="1"/>
    <s v="Metal Folding Chairs, Beige, 4/Carton"/>
    <n v="33.94"/>
    <n v="1"/>
    <x v="0"/>
    <n v="9.1638000000000002"/>
    <x v="13"/>
    <x v="3"/>
  </r>
  <r>
    <n v="3550"/>
    <s v="CA-2017-155292"/>
    <d v="2017-10-30T00:00:00"/>
    <d v="2017-01-11T00:00:00"/>
    <s v="First Class"/>
    <s v="RD-19810"/>
    <s v="Ross DeVincentis"/>
    <x v="2"/>
    <s v="United States"/>
    <s v="Richmond"/>
    <s v="Kentucky"/>
    <n v="40475"/>
    <x v="0"/>
    <s v="OFF-LA-10001982"/>
    <x v="1"/>
    <x v="2"/>
    <s v="Smead Alpha-Z Color-Coded Name Labels First Letter Starter Set"/>
    <n v="30"/>
    <n v="8"/>
    <x v="0"/>
    <n v="14.4"/>
    <x v="13"/>
    <x v="3"/>
  </r>
  <r>
    <n v="3551"/>
    <s v="CA-2016-152555"/>
    <d v="2016-03-29T00:00:00"/>
    <d v="2016-02-04T00:00:00"/>
    <s v="Second Class"/>
    <s v="ME-17320"/>
    <s v="Maria Etezadi"/>
    <x v="2"/>
    <s v="United States"/>
    <s v="Chicago"/>
    <s v="Illinois"/>
    <n v="60653"/>
    <x v="2"/>
    <s v="OFF-PA-10001295"/>
    <x v="1"/>
    <x v="10"/>
    <s v="Computer Printout Paper with Letter-Trim Perforations"/>
    <n v="45.527999999999999"/>
    <n v="3"/>
    <x v="2"/>
    <n v="15.934799999999999"/>
    <x v="17"/>
    <x v="0"/>
  </r>
  <r>
    <n v="3552"/>
    <s v="CA-2016-152555"/>
    <d v="2016-03-29T00:00:00"/>
    <d v="2016-02-04T00:00:00"/>
    <s v="Second Class"/>
    <s v="ME-17320"/>
    <s v="Maria Etezadi"/>
    <x v="2"/>
    <s v="United States"/>
    <s v="Chicago"/>
    <s v="Illinois"/>
    <n v="60653"/>
    <x v="2"/>
    <s v="FUR-CH-10002965"/>
    <x v="0"/>
    <x v="1"/>
    <s v="Global Leather Highback Executive Chair with Pneumatic Height Adjustment, Black"/>
    <n v="844.11599999999999"/>
    <n v="6"/>
    <x v="4"/>
    <n v="-36.176400000000001"/>
    <x v="17"/>
    <x v="0"/>
  </r>
  <r>
    <n v="3553"/>
    <s v="CA-2016-152555"/>
    <d v="2016-03-29T00:00:00"/>
    <d v="2016-02-04T00:00:00"/>
    <s v="Second Class"/>
    <s v="ME-17320"/>
    <s v="Maria Etezadi"/>
    <x v="2"/>
    <s v="United States"/>
    <s v="Chicago"/>
    <s v="Illinois"/>
    <n v="60653"/>
    <x v="2"/>
    <s v="TEC-PH-10001254"/>
    <x v="2"/>
    <x v="7"/>
    <s v="Jabra BIZ 2300 Duo QD Duo Corded†Headset"/>
    <n v="812.73599999999999"/>
    <n v="8"/>
    <x v="2"/>
    <n v="60.955199999999998"/>
    <x v="17"/>
    <x v="0"/>
  </r>
  <r>
    <n v="3554"/>
    <s v="CA-2017-107832"/>
    <d v="2017-11-23T00:00:00"/>
    <s v="11/26/2017"/>
    <s v="Second Class"/>
    <s v="FH-14275"/>
    <s v="Frank Hawley"/>
    <x v="1"/>
    <s v="United States"/>
    <s v="Philadelphia"/>
    <s v="Pennsylvania"/>
    <n v="19120"/>
    <x v="3"/>
    <s v="OFF-BI-10001658"/>
    <x v="1"/>
    <x v="8"/>
    <s v="GBC Standard Therm-A-Bind Covers"/>
    <n v="7.476"/>
    <n v="1"/>
    <x v="6"/>
    <n v="-5.9808000000000003"/>
    <x v="23"/>
    <x v="3"/>
  </r>
  <r>
    <n v="3555"/>
    <s v="CA-2014-120838"/>
    <d v="2014-03-23T00:00:00"/>
    <s v="3/26/2014"/>
    <s v="Second Class"/>
    <s v="PO-18865"/>
    <s v="Patrick O'Donnell"/>
    <x v="0"/>
    <s v="United States"/>
    <s v="Los Angeles"/>
    <s v="California"/>
    <n v="90036"/>
    <x v="1"/>
    <s v="OFF-ST-10000585"/>
    <x v="1"/>
    <x v="4"/>
    <s v="Economy Rollaway Files"/>
    <n v="330.4"/>
    <n v="2"/>
    <x v="0"/>
    <n v="85.903999999999996"/>
    <x v="34"/>
    <x v="2"/>
  </r>
  <r>
    <n v="3556"/>
    <s v="CA-2014-120838"/>
    <d v="2014-03-23T00:00:00"/>
    <s v="3/26/2014"/>
    <s v="Second Class"/>
    <s v="PO-18865"/>
    <s v="Patrick O'Donnell"/>
    <x v="0"/>
    <s v="United States"/>
    <s v="Los Angeles"/>
    <s v="California"/>
    <n v="90036"/>
    <x v="1"/>
    <s v="TEC-PH-10003484"/>
    <x v="2"/>
    <x v="7"/>
    <s v="Ooma Telo VoIP Home Phone System"/>
    <n v="604.75199999999995"/>
    <n v="6"/>
    <x v="2"/>
    <n v="37.796999999999997"/>
    <x v="34"/>
    <x v="2"/>
  </r>
  <r>
    <n v="3557"/>
    <s v="CA-2017-118542"/>
    <d v="2017-12-01T00:00:00"/>
    <d v="2017-05-12T00:00:00"/>
    <s v="Standard Class"/>
    <s v="CC-12550"/>
    <s v="Clay Cheatham"/>
    <x v="0"/>
    <s v="United States"/>
    <s v="Los Angeles"/>
    <s v="California"/>
    <n v="90008"/>
    <x v="1"/>
    <s v="OFF-PA-10004735"/>
    <x v="1"/>
    <x v="10"/>
    <s v="Xerox 1905"/>
    <n v="45.36"/>
    <n v="7"/>
    <x v="0"/>
    <n v="21.7728"/>
    <x v="22"/>
    <x v="3"/>
  </r>
  <r>
    <n v="3558"/>
    <s v="CA-2017-118542"/>
    <d v="2017-12-01T00:00:00"/>
    <d v="2017-05-12T00:00:00"/>
    <s v="Standard Class"/>
    <s v="CC-12550"/>
    <s v="Clay Cheatham"/>
    <x v="0"/>
    <s v="United States"/>
    <s v="Los Angeles"/>
    <s v="California"/>
    <n v="90008"/>
    <x v="1"/>
    <s v="OFF-BI-10003429"/>
    <x v="1"/>
    <x v="8"/>
    <s v="Cardinal HOLDit! Binder Insert Strips,Extra Strips"/>
    <n v="10.128"/>
    <n v="2"/>
    <x v="2"/>
    <n v="3.6714000000000002"/>
    <x v="22"/>
    <x v="3"/>
  </r>
  <r>
    <n v="3559"/>
    <s v="CA-2017-152737"/>
    <d v="2017-11-07T00:00:00"/>
    <d v="2017-12-11T00:00:00"/>
    <s v="Standard Class"/>
    <s v="TS-21505"/>
    <s v="Tony Sayre"/>
    <x v="0"/>
    <s v="United States"/>
    <s v="San Francisco"/>
    <s v="California"/>
    <n v="94122"/>
    <x v="1"/>
    <s v="OFF-BI-10002982"/>
    <x v="1"/>
    <x v="8"/>
    <s v="Avery Self-Adhesive Photo Pockets for Polaroid Photos"/>
    <n v="21.792000000000002"/>
    <n v="4"/>
    <x v="2"/>
    <n v="7.6272000000000002"/>
    <x v="23"/>
    <x v="3"/>
  </r>
  <r>
    <n v="3560"/>
    <s v="CA-2017-152737"/>
    <d v="2017-11-07T00:00:00"/>
    <d v="2017-12-11T00:00:00"/>
    <s v="Standard Class"/>
    <s v="TS-21505"/>
    <s v="Tony Sayre"/>
    <x v="0"/>
    <s v="United States"/>
    <s v="San Francisco"/>
    <s v="California"/>
    <n v="94122"/>
    <x v="1"/>
    <s v="TEC-AC-10004975"/>
    <x v="2"/>
    <x v="11"/>
    <s v="Plantronics Audio 995 Wireless Stereo Headset"/>
    <n v="439.8"/>
    <n v="4"/>
    <x v="0"/>
    <n v="145.13399999999999"/>
    <x v="23"/>
    <x v="3"/>
  </r>
  <r>
    <n v="3561"/>
    <s v="CA-2017-109757"/>
    <d v="2017-09-04T00:00:00"/>
    <d v="2017-09-09T00:00:00"/>
    <s v="Second Class"/>
    <s v="MD-17350"/>
    <s v="Maribeth Dona"/>
    <x v="0"/>
    <s v="United States"/>
    <s v="Akron"/>
    <s v="Ohio"/>
    <n v="44312"/>
    <x v="3"/>
    <s v="OFF-AR-10002335"/>
    <x v="1"/>
    <x v="6"/>
    <s v="DIXON Oriole Pencils"/>
    <n v="8.2560000000000002"/>
    <n v="4"/>
    <x v="2"/>
    <n v="0.61919999999999997"/>
    <x v="15"/>
    <x v="3"/>
  </r>
  <r>
    <n v="3562"/>
    <s v="CA-2017-109757"/>
    <d v="2017-09-04T00:00:00"/>
    <d v="2017-09-09T00:00:00"/>
    <s v="Second Class"/>
    <s v="MD-17350"/>
    <s v="Maribeth Dona"/>
    <x v="0"/>
    <s v="United States"/>
    <s v="Akron"/>
    <s v="Ohio"/>
    <n v="44312"/>
    <x v="3"/>
    <s v="OFF-BI-10004001"/>
    <x v="1"/>
    <x v="8"/>
    <s v="GBC Recycled VeloBinder Covers"/>
    <n v="25.56"/>
    <n v="5"/>
    <x v="6"/>
    <n v="-20.448"/>
    <x v="15"/>
    <x v="3"/>
  </r>
  <r>
    <n v="3563"/>
    <s v="CA-2017-109757"/>
    <d v="2017-09-04T00:00:00"/>
    <d v="2017-09-09T00:00:00"/>
    <s v="Second Class"/>
    <s v="MD-17350"/>
    <s v="Maribeth Dona"/>
    <x v="0"/>
    <s v="United States"/>
    <s v="Akron"/>
    <s v="Ohio"/>
    <n v="44312"/>
    <x v="3"/>
    <s v="OFF-BI-10001634"/>
    <x v="1"/>
    <x v="8"/>
    <s v="Wilson Jones Active Use Binders"/>
    <n v="4.3680000000000003"/>
    <n v="2"/>
    <x v="6"/>
    <n v="-3.0575999999999999"/>
    <x v="15"/>
    <x v="3"/>
  </r>
  <r>
    <n v="3564"/>
    <s v="CA-2017-109757"/>
    <d v="2017-09-04T00:00:00"/>
    <d v="2017-09-09T00:00:00"/>
    <s v="Second Class"/>
    <s v="MD-17350"/>
    <s v="Maribeth Dona"/>
    <x v="0"/>
    <s v="United States"/>
    <s v="Akron"/>
    <s v="Ohio"/>
    <n v="44312"/>
    <x v="3"/>
    <s v="OFF-PA-10000007"/>
    <x v="1"/>
    <x v="10"/>
    <s v="Telephone Message Books with Fax/Mobile Section, 4 1/4&quot; x 6&quot;"/>
    <n v="11.52"/>
    <n v="4"/>
    <x v="2"/>
    <n v="3.7440000000000002"/>
    <x v="15"/>
    <x v="3"/>
  </r>
  <r>
    <n v="3565"/>
    <s v="CA-2016-130029"/>
    <d v="2016-07-03T00:00:00"/>
    <d v="2016-06-07T00:00:00"/>
    <s v="First Class"/>
    <s v="GT-14755"/>
    <s v="Guy Thornton"/>
    <x v="0"/>
    <s v="United States"/>
    <s v="Los Angeles"/>
    <s v="California"/>
    <n v="90049"/>
    <x v="1"/>
    <s v="OFF-PA-10000552"/>
    <x v="1"/>
    <x v="10"/>
    <s v="Xerox 200"/>
    <n v="12.96"/>
    <n v="2"/>
    <x v="0"/>
    <n v="6.2207999999999997"/>
    <x v="16"/>
    <x v="0"/>
  </r>
  <r>
    <n v="3566"/>
    <s v="CA-2016-130029"/>
    <d v="2016-07-03T00:00:00"/>
    <d v="2016-06-07T00:00:00"/>
    <s v="First Class"/>
    <s v="GT-14755"/>
    <s v="Guy Thornton"/>
    <x v="0"/>
    <s v="United States"/>
    <s v="Los Angeles"/>
    <s v="California"/>
    <n v="90049"/>
    <x v="1"/>
    <s v="OFF-FA-10001135"/>
    <x v="1"/>
    <x v="13"/>
    <s v="Brites Rubber Bands, 1 1/2 oz. Box"/>
    <n v="3.96"/>
    <n v="2"/>
    <x v="0"/>
    <n v="7.9200000000000007E-2"/>
    <x v="16"/>
    <x v="0"/>
  </r>
  <r>
    <n v="3567"/>
    <s v="CA-2017-103877"/>
    <d v="2017-09-07T00:00:00"/>
    <s v="9/14/2017"/>
    <s v="Standard Class"/>
    <s v="RD-19660"/>
    <s v="Robert Dilbeck"/>
    <x v="2"/>
    <s v="United States"/>
    <s v="Independence"/>
    <s v="Missouri"/>
    <n v="64055"/>
    <x v="2"/>
    <s v="OFF-BI-10003650"/>
    <x v="1"/>
    <x v="8"/>
    <s v="GBC DocuBind 300 Electric Binding Machine"/>
    <n v="1577.94"/>
    <n v="3"/>
    <x v="0"/>
    <n v="757.41120000000001"/>
    <x v="15"/>
    <x v="3"/>
  </r>
  <r>
    <n v="3568"/>
    <s v="CA-2016-137176"/>
    <d v="2016-09-09T00:00:00"/>
    <s v="9/14/2016"/>
    <s v="Second Class"/>
    <s v="DB-12910"/>
    <s v="Daniel Byrd"/>
    <x v="2"/>
    <s v="United States"/>
    <s v="Dallas"/>
    <s v="Texas"/>
    <n v="75220"/>
    <x v="2"/>
    <s v="FUR-FU-10003832"/>
    <x v="0"/>
    <x v="5"/>
    <s v="Eldon Expressions Punched Metal &amp; Wood Desk Accessories, Black &amp; Cherry"/>
    <n v="15.007999999999999"/>
    <n v="4"/>
    <x v="7"/>
    <n v="-12.006399999999999"/>
    <x v="21"/>
    <x v="0"/>
  </r>
  <r>
    <n v="3569"/>
    <s v="CA-2017-168109"/>
    <d v="2017-07-03T00:00:00"/>
    <d v="2017-03-07T00:00:00"/>
    <s v="Same Day"/>
    <s v="JK-15640"/>
    <s v="Jim Kriz"/>
    <x v="2"/>
    <s v="United States"/>
    <s v="Seattle"/>
    <s v="Washington"/>
    <n v="98105"/>
    <x v="1"/>
    <s v="TEC-AC-10003628"/>
    <x v="2"/>
    <x v="11"/>
    <s v="Logitech 910-002974 M325 Wireless Mouse for Web Scrolling"/>
    <n v="59.98"/>
    <n v="2"/>
    <x v="0"/>
    <n v="26.391200000000001"/>
    <x v="10"/>
    <x v="3"/>
  </r>
  <r>
    <n v="3570"/>
    <s v="CA-2017-168109"/>
    <d v="2017-07-03T00:00:00"/>
    <d v="2017-03-07T00:00:00"/>
    <s v="Same Day"/>
    <s v="JK-15640"/>
    <s v="Jim Kriz"/>
    <x v="2"/>
    <s v="United States"/>
    <s v="Seattle"/>
    <s v="Washington"/>
    <n v="98105"/>
    <x v="1"/>
    <s v="TEC-MA-10001148"/>
    <x v="2"/>
    <x v="15"/>
    <s v="Okidata MB491 Multifunction Printer"/>
    <n v="2395.1999999999998"/>
    <n v="6"/>
    <x v="2"/>
    <n v="209.58"/>
    <x v="10"/>
    <x v="3"/>
  </r>
  <r>
    <n v="3571"/>
    <s v="CA-2017-168109"/>
    <d v="2017-07-03T00:00:00"/>
    <d v="2017-03-07T00:00:00"/>
    <s v="Same Day"/>
    <s v="JK-15640"/>
    <s v="Jim Kriz"/>
    <x v="2"/>
    <s v="United States"/>
    <s v="Seattle"/>
    <s v="Washington"/>
    <n v="98105"/>
    <x v="1"/>
    <s v="TEC-AC-10002049"/>
    <x v="2"/>
    <x v="11"/>
    <s v="Plantronics Savi W720 Multi-Device Wireless Headset System"/>
    <n v="1687.8"/>
    <n v="4"/>
    <x v="0"/>
    <n v="742.63199999999995"/>
    <x v="10"/>
    <x v="3"/>
  </r>
  <r>
    <n v="3572"/>
    <s v="CA-2017-168109"/>
    <d v="2017-07-03T00:00:00"/>
    <d v="2017-03-07T00:00:00"/>
    <s v="Same Day"/>
    <s v="JK-15640"/>
    <s v="Jim Kriz"/>
    <x v="2"/>
    <s v="United States"/>
    <s v="Seattle"/>
    <s v="Washington"/>
    <n v="98105"/>
    <x v="1"/>
    <s v="TEC-PH-10000702"/>
    <x v="2"/>
    <x v="7"/>
    <s v="Square Credit Card Reader, 4 1/2&quot; x 4 1/2&quot; x 1&quot;, White"/>
    <n v="7.992"/>
    <n v="1"/>
    <x v="2"/>
    <n v="2.6972999999999998"/>
    <x v="10"/>
    <x v="3"/>
  </r>
  <r>
    <n v="3573"/>
    <s v="US-2017-126081"/>
    <d v="2017-06-29T00:00:00"/>
    <d v="2017-04-07T00:00:00"/>
    <s v="Standard Class"/>
    <s v="FC-14335"/>
    <s v="Fred Chung"/>
    <x v="1"/>
    <s v="United States"/>
    <s v="Mesquite"/>
    <s v="Texas"/>
    <n v="75150"/>
    <x v="2"/>
    <s v="OFF-PA-10003953"/>
    <x v="1"/>
    <x v="10"/>
    <s v="Xerox 218"/>
    <n v="5.1840000000000002"/>
    <n v="1"/>
    <x v="2"/>
    <n v="1.8144"/>
    <x v="27"/>
    <x v="3"/>
  </r>
  <r>
    <n v="3574"/>
    <s v="CA-2017-117023"/>
    <d v="2017-08-07T00:00:00"/>
    <d v="2017-12-08T00:00:00"/>
    <s v="Standard Class"/>
    <s v="JW-15955"/>
    <s v="Joni Wasserman"/>
    <x v="0"/>
    <s v="United States"/>
    <s v="Long Beach"/>
    <s v="New York"/>
    <n v="11561"/>
    <x v="3"/>
    <s v="OFF-AR-10003602"/>
    <x v="1"/>
    <x v="6"/>
    <s v="Quartet Omega Colored Chalk, 12/Pack"/>
    <n v="11.68"/>
    <n v="2"/>
    <x v="0"/>
    <n v="5.4896000000000003"/>
    <x v="43"/>
    <x v="3"/>
  </r>
  <r>
    <n v="3575"/>
    <s v="CA-2017-117023"/>
    <d v="2017-08-07T00:00:00"/>
    <d v="2017-12-08T00:00:00"/>
    <s v="Standard Class"/>
    <s v="JW-15955"/>
    <s v="Joni Wasserman"/>
    <x v="0"/>
    <s v="United States"/>
    <s v="Long Beach"/>
    <s v="New York"/>
    <n v="11561"/>
    <x v="3"/>
    <s v="OFF-AR-10004062"/>
    <x v="1"/>
    <x v="6"/>
    <s v="Staples in misc. colors"/>
    <n v="104.8"/>
    <n v="10"/>
    <x v="0"/>
    <n v="26.2"/>
    <x v="43"/>
    <x v="3"/>
  </r>
  <r>
    <n v="3576"/>
    <s v="CA-2015-143532"/>
    <d v="2015-03-19T00:00:00"/>
    <s v="3/24/2015"/>
    <s v="Standard Class"/>
    <s v="DC-12850"/>
    <s v="Dan Campbell"/>
    <x v="0"/>
    <s v="United States"/>
    <s v="North Miami"/>
    <s v="Florida"/>
    <n v="33161"/>
    <x v="0"/>
    <s v="OFF-PA-10001560"/>
    <x v="1"/>
    <x v="10"/>
    <s v="Adams Telephone Message Books, 5 1/4î x 11î"/>
    <n v="14.496"/>
    <n v="3"/>
    <x v="2"/>
    <n v="4.8924000000000003"/>
    <x v="29"/>
    <x v="1"/>
  </r>
  <r>
    <n v="3577"/>
    <s v="CA-2016-103163"/>
    <d v="2016-06-07T00:00:00"/>
    <d v="2016-11-06T00:00:00"/>
    <s v="Standard Class"/>
    <s v="FM-14290"/>
    <s v="Frank Merwin"/>
    <x v="2"/>
    <s v="United States"/>
    <s v="Bakersfield"/>
    <s v="California"/>
    <n v="93309"/>
    <x v="1"/>
    <s v="OFF-BI-10003305"/>
    <x v="1"/>
    <x v="8"/>
    <s v="Avery Hanging File Binders"/>
    <n v="4.7839999999999998"/>
    <n v="1"/>
    <x v="2"/>
    <n v="1.5548"/>
    <x v="1"/>
    <x v="0"/>
  </r>
  <r>
    <n v="3578"/>
    <s v="CA-2016-103163"/>
    <d v="2016-06-07T00:00:00"/>
    <d v="2016-11-06T00:00:00"/>
    <s v="Standard Class"/>
    <s v="FM-14290"/>
    <s v="Frank Merwin"/>
    <x v="2"/>
    <s v="United States"/>
    <s v="Bakersfield"/>
    <s v="California"/>
    <n v="93309"/>
    <x v="1"/>
    <s v="OFF-PA-10004000"/>
    <x v="1"/>
    <x v="10"/>
    <s v="While You Were Out Pads, 50 per Pad, 4 x 5 1/4, Green Cycle"/>
    <n v="4.7300000000000004"/>
    <n v="1"/>
    <x v="0"/>
    <n v="2.3176999999999999"/>
    <x v="1"/>
    <x v="0"/>
  </r>
  <r>
    <n v="3579"/>
    <s v="CA-2016-104157"/>
    <d v="2016-07-25T00:00:00"/>
    <s v="7/29/2016"/>
    <s v="Standard Class"/>
    <s v="MT-17815"/>
    <s v="Meg Tillman"/>
    <x v="0"/>
    <s v="United States"/>
    <s v="Jackson"/>
    <s v="Mississippi"/>
    <n v="39212"/>
    <x v="0"/>
    <s v="OFF-ST-10000321"/>
    <x v="1"/>
    <x v="4"/>
    <s v="Akro Stacking Bins"/>
    <n v="7.89"/>
    <n v="1"/>
    <x v="0"/>
    <n v="0.31559999999999999"/>
    <x v="16"/>
    <x v="0"/>
  </r>
  <r>
    <n v="3580"/>
    <s v="CA-2016-104157"/>
    <d v="2016-07-25T00:00:00"/>
    <s v="7/29/2016"/>
    <s v="Standard Class"/>
    <s v="MT-17815"/>
    <s v="Meg Tillman"/>
    <x v="0"/>
    <s v="United States"/>
    <s v="Jackson"/>
    <s v="Mississippi"/>
    <n v="39212"/>
    <x v="0"/>
    <s v="OFF-PA-10004665"/>
    <x v="1"/>
    <x v="10"/>
    <s v="Advantus Motivational Note Cards"/>
    <n v="65.5"/>
    <n v="5"/>
    <x v="0"/>
    <n v="32.094999999999999"/>
    <x v="16"/>
    <x v="0"/>
  </r>
  <r>
    <n v="3581"/>
    <s v="CA-2016-104157"/>
    <d v="2016-07-25T00:00:00"/>
    <s v="7/29/2016"/>
    <s v="Standard Class"/>
    <s v="MT-17815"/>
    <s v="Meg Tillman"/>
    <x v="0"/>
    <s v="United States"/>
    <s v="Jackson"/>
    <s v="Mississippi"/>
    <n v="39212"/>
    <x v="0"/>
    <s v="FUR-TA-10004915"/>
    <x v="0"/>
    <x v="3"/>
    <s v="Office Impressions End Table, 20-1/2&quot;H x 24&quot;W x 20&quot;D"/>
    <n v="2430.08"/>
    <n v="8"/>
    <x v="0"/>
    <n v="388.81279999999998"/>
    <x v="16"/>
    <x v="0"/>
  </r>
  <r>
    <n v="3582"/>
    <s v="CA-2017-117807"/>
    <d v="2017-10-01T00:00:00"/>
    <d v="2017-07-10T00:00:00"/>
    <s v="Standard Class"/>
    <s v="DK-13090"/>
    <s v="Dave Kipp"/>
    <x v="0"/>
    <s v="United States"/>
    <s v="Fremont"/>
    <s v="Nebraska"/>
    <n v="68025"/>
    <x v="2"/>
    <s v="OFF-PA-10000994"/>
    <x v="1"/>
    <x v="10"/>
    <s v="Xerox 1915"/>
    <n v="104.85"/>
    <n v="1"/>
    <x v="0"/>
    <n v="50.328000000000003"/>
    <x v="13"/>
    <x v="3"/>
  </r>
  <r>
    <n v="3583"/>
    <s v="CA-2015-121650"/>
    <d v="2015-12-10T00:00:00"/>
    <s v="12/16/2015"/>
    <s v="Standard Class"/>
    <s v="KD-16495"/>
    <s v="Keith Dawkins"/>
    <x v="1"/>
    <s v="United States"/>
    <s v="Jackson"/>
    <s v="Michigan"/>
    <n v="49201"/>
    <x v="2"/>
    <s v="OFF-AR-10001149"/>
    <x v="1"/>
    <x v="6"/>
    <s v="Avery Hi-Liter Comfort Grip Fluorescent Highlighter, Yellow Ink"/>
    <n v="3.9"/>
    <n v="2"/>
    <x v="0"/>
    <n v="1.5209999999999999"/>
    <x v="14"/>
    <x v="1"/>
  </r>
  <r>
    <n v="3584"/>
    <s v="CA-2015-121650"/>
    <d v="2015-12-10T00:00:00"/>
    <s v="12/16/2015"/>
    <s v="Standard Class"/>
    <s v="KD-16495"/>
    <s v="Keith Dawkins"/>
    <x v="1"/>
    <s v="United States"/>
    <s v="Jackson"/>
    <s v="Michigan"/>
    <n v="49201"/>
    <x v="2"/>
    <s v="FUR-TA-10003569"/>
    <x v="0"/>
    <x v="3"/>
    <s v="Bretford CR8500 Series Meeting Room Furniture"/>
    <n v="801.96"/>
    <n v="2"/>
    <x v="0"/>
    <n v="200.49"/>
    <x v="14"/>
    <x v="1"/>
  </r>
  <r>
    <n v="3585"/>
    <s v="CA-2015-121650"/>
    <d v="2015-12-10T00:00:00"/>
    <s v="12/16/2015"/>
    <s v="Standard Class"/>
    <s v="KD-16495"/>
    <s v="Keith Dawkins"/>
    <x v="1"/>
    <s v="United States"/>
    <s v="Jackson"/>
    <s v="Michigan"/>
    <n v="49201"/>
    <x v="2"/>
    <s v="FUR-CH-10004289"/>
    <x v="0"/>
    <x v="1"/>
    <s v="Global Super Steno Chair"/>
    <n v="191.96"/>
    <n v="2"/>
    <x v="0"/>
    <n v="32.633200000000002"/>
    <x v="14"/>
    <x v="1"/>
  </r>
  <r>
    <n v="3586"/>
    <s v="CA-2015-121650"/>
    <d v="2015-12-10T00:00:00"/>
    <s v="12/16/2015"/>
    <s v="Standard Class"/>
    <s v="KD-16495"/>
    <s v="Keith Dawkins"/>
    <x v="1"/>
    <s v="United States"/>
    <s v="Jackson"/>
    <s v="Michigan"/>
    <n v="49201"/>
    <x v="2"/>
    <s v="OFF-LA-10001045"/>
    <x v="1"/>
    <x v="2"/>
    <s v="Permanent Self-Adhesive File Folder Labels for Typewriters by Universal"/>
    <n v="2.61"/>
    <n v="1"/>
    <x v="0"/>
    <n v="1.2005999999999999"/>
    <x v="14"/>
    <x v="1"/>
  </r>
  <r>
    <n v="3587"/>
    <s v="CA-2017-161823"/>
    <d v="2017-09-03T00:00:00"/>
    <d v="2017-08-09T00:00:00"/>
    <s v="Standard Class"/>
    <s v="AG-10300"/>
    <s v="Aleksandra Gannaway"/>
    <x v="1"/>
    <s v="United States"/>
    <s v="San Francisco"/>
    <s v="California"/>
    <n v="94122"/>
    <x v="1"/>
    <s v="OFF-AR-10002053"/>
    <x v="1"/>
    <x v="6"/>
    <s v="Premium Writing Pencils, Soft, #2 by Central Association for the Blind"/>
    <n v="5.96"/>
    <n v="2"/>
    <x v="0"/>
    <n v="1.6688000000000001"/>
    <x v="15"/>
    <x v="3"/>
  </r>
  <r>
    <n v="3588"/>
    <s v="CA-2017-121839"/>
    <d v="2017-09-24T00:00:00"/>
    <s v="9/28/2017"/>
    <s v="Standard Class"/>
    <s v="MH-18115"/>
    <s v="Mick Hernandez"/>
    <x v="2"/>
    <s v="United States"/>
    <s v="Lancaster"/>
    <s v="Ohio"/>
    <n v="43130"/>
    <x v="3"/>
    <s v="TEC-PH-10002885"/>
    <x v="2"/>
    <x v="7"/>
    <s v="Apple iPhone 5"/>
    <n v="1169.694"/>
    <n v="3"/>
    <x v="10"/>
    <n v="-253.43369999999999"/>
    <x v="15"/>
    <x v="3"/>
  </r>
  <r>
    <n v="3589"/>
    <s v="CA-2017-158729"/>
    <d v="2017-12-19T00:00:00"/>
    <s v="12/21/2017"/>
    <s v="First Class"/>
    <s v="AC-10450"/>
    <s v="Amy Cox"/>
    <x v="0"/>
    <s v="United States"/>
    <s v="Lafayette"/>
    <s v="Louisiana"/>
    <n v="70506"/>
    <x v="0"/>
    <s v="OFF-SU-10002881"/>
    <x v="1"/>
    <x v="14"/>
    <s v="Martin Yale Chadless Opener Electric Letter Opener"/>
    <n v="1665.62"/>
    <n v="2"/>
    <x v="0"/>
    <n v="33.312399999999997"/>
    <x v="22"/>
    <x v="3"/>
  </r>
  <r>
    <n v="3590"/>
    <s v="CA-2017-146535"/>
    <d v="2017-11-24T00:00:00"/>
    <s v="11/30/2017"/>
    <s v="Standard Class"/>
    <s v="FM-14290"/>
    <s v="Frank Merwin"/>
    <x v="2"/>
    <s v="United States"/>
    <s v="Richmond"/>
    <s v="Kentucky"/>
    <n v="40475"/>
    <x v="0"/>
    <s v="OFF-BI-10000546"/>
    <x v="1"/>
    <x v="8"/>
    <s v="Avery Durable Binders"/>
    <n v="2.88"/>
    <n v="1"/>
    <x v="0"/>
    <n v="1.4112"/>
    <x v="23"/>
    <x v="3"/>
  </r>
  <r>
    <n v="3591"/>
    <s v="CA-2017-146535"/>
    <d v="2017-11-24T00:00:00"/>
    <s v="11/30/2017"/>
    <s v="Standard Class"/>
    <s v="FM-14290"/>
    <s v="Frank Merwin"/>
    <x v="2"/>
    <s v="United States"/>
    <s v="Richmond"/>
    <s v="Kentucky"/>
    <n v="40475"/>
    <x v="0"/>
    <s v="OFF-ST-10001526"/>
    <x v="1"/>
    <x v="4"/>
    <s v="Iceberg Mobile Mega Data/Printer Cart "/>
    <n v="1443.96"/>
    <n v="12"/>
    <x v="0"/>
    <n v="375.42959999999999"/>
    <x v="23"/>
    <x v="3"/>
  </r>
  <r>
    <n v="3592"/>
    <s v="CA-2014-154186"/>
    <d v="2014-12-13T00:00:00"/>
    <s v="12/15/2014"/>
    <s v="Second Class"/>
    <s v="RA-19285"/>
    <s v="Ralph Arnett"/>
    <x v="0"/>
    <s v="United States"/>
    <s v="Houston"/>
    <s v="Texas"/>
    <n v="77070"/>
    <x v="2"/>
    <s v="OFF-SU-10001574"/>
    <x v="1"/>
    <x v="14"/>
    <s v="Acme Value Line Scissors"/>
    <n v="2.92"/>
    <n v="1"/>
    <x v="2"/>
    <n v="0.36499999999999999"/>
    <x v="20"/>
    <x v="2"/>
  </r>
  <r>
    <n v="3593"/>
    <s v="CA-2016-108434"/>
    <d v="2016-12-05T00:00:00"/>
    <d v="2016-07-12T00:00:00"/>
    <s v="Second Class"/>
    <s v="JG-15160"/>
    <s v="James Galang"/>
    <x v="0"/>
    <s v="United States"/>
    <s v="New York City"/>
    <s v="New York"/>
    <n v="10024"/>
    <x v="3"/>
    <s v="OFF-ST-10002615"/>
    <x v="1"/>
    <x v="4"/>
    <s v="Dual Level, Single-Width Filing Carts"/>
    <n v="465.18"/>
    <n v="3"/>
    <x v="0"/>
    <n v="120.9468"/>
    <x v="5"/>
    <x v="0"/>
  </r>
  <r>
    <n v="3594"/>
    <s v="CA-2016-164154"/>
    <d v="2016-09-11T00:00:00"/>
    <s v="9/17/2016"/>
    <s v="Standard Class"/>
    <s v="NZ-18565"/>
    <s v="Nick Zandusky"/>
    <x v="2"/>
    <s v="United States"/>
    <s v="Toledo"/>
    <s v="Ohio"/>
    <n v="43615"/>
    <x v="3"/>
    <s v="OFF-BI-10001658"/>
    <x v="1"/>
    <x v="8"/>
    <s v="GBC Standard Therm-A-Bind Covers"/>
    <n v="22.428000000000001"/>
    <n v="3"/>
    <x v="6"/>
    <n v="-17.942399999999999"/>
    <x v="21"/>
    <x v="0"/>
  </r>
  <r>
    <n v="3595"/>
    <s v="CA-2016-164154"/>
    <d v="2016-09-11T00:00:00"/>
    <s v="9/17/2016"/>
    <s v="Standard Class"/>
    <s v="NZ-18565"/>
    <s v="Nick Zandusky"/>
    <x v="2"/>
    <s v="United States"/>
    <s v="Toledo"/>
    <s v="Ohio"/>
    <n v="43615"/>
    <x v="3"/>
    <s v="OFF-ST-10002562"/>
    <x v="1"/>
    <x v="4"/>
    <s v="Staple magnet"/>
    <n v="37.520000000000003"/>
    <n v="5"/>
    <x v="2"/>
    <n v="3.7519999999999998"/>
    <x v="21"/>
    <x v="0"/>
  </r>
  <r>
    <n v="3596"/>
    <s v="CA-2017-148012"/>
    <d v="2017-12-09T00:00:00"/>
    <s v="12/15/2017"/>
    <s v="Standard Class"/>
    <s v="KM-16225"/>
    <s v="Kalyca Meade"/>
    <x v="1"/>
    <s v="United States"/>
    <s v="Philadelphia"/>
    <s v="Pennsylvania"/>
    <n v="19143"/>
    <x v="3"/>
    <s v="OFF-AR-10004757"/>
    <x v="1"/>
    <x v="6"/>
    <s v="Crayola Colored Pencils"/>
    <n v="2.6240000000000001"/>
    <n v="1"/>
    <x v="2"/>
    <n v="0.4264"/>
    <x v="22"/>
    <x v="3"/>
  </r>
  <r>
    <n v="3597"/>
    <s v="CA-2014-102869"/>
    <d v="2014-09-09T00:00:00"/>
    <s v="9/14/2014"/>
    <s v="Second Class"/>
    <s v="LC-17140"/>
    <s v="Logan Currie"/>
    <x v="0"/>
    <s v="United States"/>
    <s v="Philadelphia"/>
    <s v="Pennsylvania"/>
    <n v="19140"/>
    <x v="3"/>
    <s v="OFF-PA-10000788"/>
    <x v="1"/>
    <x v="10"/>
    <s v="Xerox 210"/>
    <n v="15.552"/>
    <n v="3"/>
    <x v="2"/>
    <n v="5.4432"/>
    <x v="30"/>
    <x v="2"/>
  </r>
  <r>
    <n v="3598"/>
    <s v="CA-2014-102869"/>
    <d v="2014-09-09T00:00:00"/>
    <s v="9/14/2014"/>
    <s v="Second Class"/>
    <s v="LC-17140"/>
    <s v="Logan Currie"/>
    <x v="0"/>
    <s v="United States"/>
    <s v="Philadelphia"/>
    <s v="Pennsylvania"/>
    <n v="19140"/>
    <x v="3"/>
    <s v="TEC-AC-10002134"/>
    <x v="2"/>
    <x v="11"/>
    <s v="Rosewill 107 Normal Keys USB Wired Standard Keyboard"/>
    <n v="64.703999999999994"/>
    <n v="6"/>
    <x v="2"/>
    <n v="-4.8528000000000002"/>
    <x v="30"/>
    <x v="2"/>
  </r>
  <r>
    <n v="3599"/>
    <s v="CA-2014-102869"/>
    <d v="2014-09-09T00:00:00"/>
    <s v="9/14/2014"/>
    <s v="Second Class"/>
    <s v="LC-17140"/>
    <s v="Logan Currie"/>
    <x v="0"/>
    <s v="United States"/>
    <s v="Philadelphia"/>
    <s v="Pennsylvania"/>
    <n v="19140"/>
    <x v="3"/>
    <s v="FUR-FU-10002456"/>
    <x v="0"/>
    <x v="5"/>
    <s v="Master Caster Door Stop, Large Neon Orange"/>
    <n v="17.472000000000001"/>
    <n v="3"/>
    <x v="2"/>
    <n v="5.0232000000000001"/>
    <x v="30"/>
    <x v="2"/>
  </r>
  <r>
    <n v="3600"/>
    <s v="CA-2014-102869"/>
    <d v="2014-09-09T00:00:00"/>
    <s v="9/14/2014"/>
    <s v="Second Class"/>
    <s v="LC-17140"/>
    <s v="Logan Currie"/>
    <x v="0"/>
    <s v="United States"/>
    <s v="Philadelphia"/>
    <s v="Pennsylvania"/>
    <n v="19140"/>
    <x v="3"/>
    <s v="TEC-PH-10002549"/>
    <x v="2"/>
    <x v="7"/>
    <s v="Polycom SoundPoint IP 450 VoIP phone"/>
    <n v="135.51599999999999"/>
    <n v="1"/>
    <x v="10"/>
    <n v="-31.6204"/>
    <x v="30"/>
    <x v="2"/>
  </r>
  <r>
    <n v="3601"/>
    <s v="CA-2017-138310"/>
    <d v="2017-06-26T00:00:00"/>
    <s v="6/30/2017"/>
    <s v="Standard Class"/>
    <s v="NP-18700"/>
    <s v="Nora Preis"/>
    <x v="0"/>
    <s v="United States"/>
    <s v="Denver"/>
    <s v="Colorado"/>
    <n v="80219"/>
    <x v="1"/>
    <s v="TEC-AC-10001990"/>
    <x v="2"/>
    <x v="11"/>
    <s v="Kensington Orbit Wireless Mobile Trackball for PC and Mac"/>
    <n v="431.928"/>
    <n v="9"/>
    <x v="2"/>
    <n v="64.789199999999994"/>
    <x v="27"/>
    <x v="3"/>
  </r>
  <r>
    <n v="3602"/>
    <s v="CA-2014-159835"/>
    <d v="2014-11-17T00:00:00"/>
    <s v="11/24/2014"/>
    <s v="Standard Class"/>
    <s v="RB-19330"/>
    <s v="Randy Bradley"/>
    <x v="0"/>
    <s v="United States"/>
    <s v="Philadelphia"/>
    <s v="Pennsylvania"/>
    <n v="19143"/>
    <x v="3"/>
    <s v="OFF-PA-10002137"/>
    <x v="1"/>
    <x v="10"/>
    <s v="Southworth 100% RÈsumÈ Paper, 24lb."/>
    <n v="12.448"/>
    <n v="2"/>
    <x v="2"/>
    <n v="3.89"/>
    <x v="7"/>
    <x v="2"/>
  </r>
  <r>
    <n v="3603"/>
    <s v="CA-2014-159835"/>
    <d v="2014-11-17T00:00:00"/>
    <s v="11/24/2014"/>
    <s v="Standard Class"/>
    <s v="RB-19330"/>
    <s v="Randy Bradley"/>
    <x v="0"/>
    <s v="United States"/>
    <s v="Philadelphia"/>
    <s v="Pennsylvania"/>
    <n v="19143"/>
    <x v="3"/>
    <s v="FUR-CH-10004997"/>
    <x v="0"/>
    <x v="1"/>
    <s v="Hon Every-Day Series Multi-Task Chairs"/>
    <n v="657.93"/>
    <n v="5"/>
    <x v="4"/>
    <n v="-93.99"/>
    <x v="7"/>
    <x v="2"/>
  </r>
  <r>
    <n v="3604"/>
    <s v="CA-2017-112956"/>
    <d v="2017-08-21T00:00:00"/>
    <s v="8/27/2017"/>
    <s v="Standard Class"/>
    <s v="TH-21550"/>
    <s v="Tracy Hopkins"/>
    <x v="2"/>
    <s v="United States"/>
    <s v="Columbia"/>
    <s v="Maryland"/>
    <n v="21044"/>
    <x v="3"/>
    <s v="OFF-PA-10000357"/>
    <x v="1"/>
    <x v="10"/>
    <s v="Xerox 1888"/>
    <n v="277.39999999999998"/>
    <n v="5"/>
    <x v="0"/>
    <n v="133.15199999999999"/>
    <x v="43"/>
    <x v="3"/>
  </r>
  <r>
    <n v="3605"/>
    <s v="CA-2017-112956"/>
    <d v="2017-08-21T00:00:00"/>
    <s v="8/27/2017"/>
    <s v="Standard Class"/>
    <s v="TH-21550"/>
    <s v="Tracy Hopkins"/>
    <x v="2"/>
    <s v="United States"/>
    <s v="Columbia"/>
    <s v="Maryland"/>
    <n v="21044"/>
    <x v="3"/>
    <s v="FUR-FU-10003976"/>
    <x v="0"/>
    <x v="5"/>
    <s v="DAX Executive Solid Wood Document Frame, Desktop or Hang, Mahogany, 5 x 7"/>
    <n v="25.16"/>
    <n v="2"/>
    <x v="0"/>
    <n v="8.5543999999999993"/>
    <x v="43"/>
    <x v="3"/>
  </r>
  <r>
    <n v="3606"/>
    <s v="CA-2017-112956"/>
    <d v="2017-08-21T00:00:00"/>
    <s v="8/27/2017"/>
    <s v="Standard Class"/>
    <s v="TH-21550"/>
    <s v="Tracy Hopkins"/>
    <x v="2"/>
    <s v="United States"/>
    <s v="Columbia"/>
    <s v="Maryland"/>
    <n v="21044"/>
    <x v="3"/>
    <s v="FUR-FU-10004960"/>
    <x v="0"/>
    <x v="5"/>
    <s v="Seth Thomas 12&quot; Clock w/ Goldtone Case"/>
    <n v="91.92"/>
    <n v="4"/>
    <x v="0"/>
    <n v="31.252800000000001"/>
    <x v="43"/>
    <x v="3"/>
  </r>
  <r>
    <n v="3607"/>
    <s v="CA-2016-119683"/>
    <d v="2016-03-12T00:00:00"/>
    <s v="3/16/2016"/>
    <s v="Second Class"/>
    <s v="CK-12595"/>
    <s v="Clytie Kelty"/>
    <x v="0"/>
    <s v="United States"/>
    <s v="New York City"/>
    <s v="New York"/>
    <n v="10024"/>
    <x v="3"/>
    <s v="OFF-EN-10001099"/>
    <x v="1"/>
    <x v="12"/>
    <s v="Staple envelope"/>
    <n v="29.34"/>
    <n v="3"/>
    <x v="0"/>
    <n v="13.4964"/>
    <x v="17"/>
    <x v="0"/>
  </r>
  <r>
    <n v="3608"/>
    <s v="CA-2014-163559"/>
    <d v="2014-09-23T00:00:00"/>
    <s v="9/28/2014"/>
    <s v="Second Class"/>
    <s v="ST-20530"/>
    <s v="Shui Tom"/>
    <x v="0"/>
    <s v="United States"/>
    <s v="New York City"/>
    <s v="New York"/>
    <n v="10035"/>
    <x v="3"/>
    <s v="OFF-BI-10002026"/>
    <x v="1"/>
    <x v="8"/>
    <s v="Avery Arch Ring Binders"/>
    <n v="139.44"/>
    <n v="3"/>
    <x v="2"/>
    <n v="47.061"/>
    <x v="30"/>
    <x v="2"/>
  </r>
  <r>
    <n v="3609"/>
    <s v="CA-2014-140228"/>
    <d v="2014-04-28T00:00:00"/>
    <d v="2014-03-05T00:00:00"/>
    <s v="Standard Class"/>
    <s v="GB-14530"/>
    <s v="George Bell"/>
    <x v="1"/>
    <s v="United States"/>
    <s v="Newark"/>
    <s v="Ohio"/>
    <n v="43055"/>
    <x v="3"/>
    <s v="OFF-LA-10001613"/>
    <x v="1"/>
    <x v="2"/>
    <s v="Avery File Folder Labels"/>
    <n v="6.9119999999999999"/>
    <n v="3"/>
    <x v="2"/>
    <n v="2.5055999999999998"/>
    <x v="41"/>
    <x v="2"/>
  </r>
  <r>
    <n v="3610"/>
    <s v="CA-2014-140228"/>
    <d v="2014-04-28T00:00:00"/>
    <d v="2014-03-05T00:00:00"/>
    <s v="Standard Class"/>
    <s v="GB-14530"/>
    <s v="George Bell"/>
    <x v="1"/>
    <s v="United States"/>
    <s v="Newark"/>
    <s v="Ohio"/>
    <n v="43055"/>
    <x v="3"/>
    <s v="OFF-ST-10002214"/>
    <x v="1"/>
    <x v="4"/>
    <s v="X-Rack File for Hanging Folders"/>
    <n v="27.096"/>
    <n v="3"/>
    <x v="2"/>
    <n v="2.0322"/>
    <x v="41"/>
    <x v="2"/>
  </r>
  <r>
    <n v="3611"/>
    <s v="CA-2014-140228"/>
    <d v="2014-04-28T00:00:00"/>
    <d v="2014-03-05T00:00:00"/>
    <s v="Standard Class"/>
    <s v="GB-14530"/>
    <s v="George Bell"/>
    <x v="1"/>
    <s v="United States"/>
    <s v="Newark"/>
    <s v="Ohio"/>
    <n v="43055"/>
    <x v="3"/>
    <s v="OFF-ST-10001128"/>
    <x v="1"/>
    <x v="4"/>
    <s v="Carina Mini System Audio Rack, Model AR050B"/>
    <n v="177.56800000000001"/>
    <n v="2"/>
    <x v="2"/>
    <n v="-37.733199999999997"/>
    <x v="41"/>
    <x v="2"/>
  </r>
  <r>
    <n v="3612"/>
    <s v="US-2016-131674"/>
    <d v="2016-11-29T00:00:00"/>
    <d v="2016-01-12T00:00:00"/>
    <s v="Second Class"/>
    <s v="NC-18535"/>
    <s v="Nick Crebassa"/>
    <x v="1"/>
    <s v="United States"/>
    <s v="Dallas"/>
    <s v="Texas"/>
    <n v="75217"/>
    <x v="2"/>
    <s v="TEC-AC-10004864"/>
    <x v="2"/>
    <x v="11"/>
    <s v="Memorex Micro Travel Drive 32 GB"/>
    <n v="58.415999999999997"/>
    <n v="2"/>
    <x v="2"/>
    <n v="16.794599999999999"/>
    <x v="0"/>
    <x v="0"/>
  </r>
  <r>
    <n v="3613"/>
    <s v="CA-2015-110093"/>
    <d v="2015-12-03T00:00:00"/>
    <d v="2015-08-12T00:00:00"/>
    <s v="Standard Class"/>
    <s v="AB-10255"/>
    <s v="Alejandro Ballentine"/>
    <x v="2"/>
    <s v="United States"/>
    <s v="Philadelphia"/>
    <s v="Pennsylvania"/>
    <n v="19134"/>
    <x v="3"/>
    <s v="OFF-PA-10000174"/>
    <x v="1"/>
    <x v="10"/>
    <s v="Message Book, Wirebound, Four 5 1/2&quot; X 4&quot; Forms/Pg., 200 Dupl. Sets/Book"/>
    <n v="16.448"/>
    <n v="2"/>
    <x v="2"/>
    <n v="5.5511999999999997"/>
    <x v="14"/>
    <x v="1"/>
  </r>
  <r>
    <n v="3614"/>
    <s v="CA-2015-110093"/>
    <d v="2015-12-03T00:00:00"/>
    <d v="2015-08-12T00:00:00"/>
    <s v="Standard Class"/>
    <s v="AB-10255"/>
    <s v="Alejandro Ballentine"/>
    <x v="2"/>
    <s v="United States"/>
    <s v="Philadelphia"/>
    <s v="Pennsylvania"/>
    <n v="19134"/>
    <x v="3"/>
    <s v="TEC-AC-10000171"/>
    <x v="2"/>
    <x v="11"/>
    <s v="Verbatim 25 GB 6x Blu-ray Single Layer Recordable Disc, 25/Pack"/>
    <n v="36.783999999999999"/>
    <n v="2"/>
    <x v="2"/>
    <n v="10.5754"/>
    <x v="14"/>
    <x v="1"/>
  </r>
  <r>
    <n v="3615"/>
    <s v="CA-2017-112529"/>
    <d v="2017-11-19T00:00:00"/>
    <s v="11/21/2017"/>
    <s v="First Class"/>
    <s v="SC-20770"/>
    <s v="Stewart Carmichael"/>
    <x v="1"/>
    <s v="United States"/>
    <s v="San Antonio"/>
    <s v="Texas"/>
    <n v="78207"/>
    <x v="2"/>
    <s v="FUR-TA-10002622"/>
    <x v="0"/>
    <x v="3"/>
    <s v="Bush Andora Conference Table, Maple/Graphite Gray Finish"/>
    <n v="718.11599999999999"/>
    <n v="6"/>
    <x v="4"/>
    <n v="-71.811599999999999"/>
    <x v="23"/>
    <x v="3"/>
  </r>
  <r>
    <n v="3616"/>
    <s v="CA-2017-112529"/>
    <d v="2017-11-19T00:00:00"/>
    <s v="11/21/2017"/>
    <s v="First Class"/>
    <s v="SC-20770"/>
    <s v="Stewart Carmichael"/>
    <x v="1"/>
    <s v="United States"/>
    <s v="San Antonio"/>
    <s v="Texas"/>
    <n v="78207"/>
    <x v="2"/>
    <s v="OFF-AR-10001915"/>
    <x v="1"/>
    <x v="6"/>
    <s v="Peel-Off China Markers"/>
    <n v="31.776"/>
    <n v="4"/>
    <x v="2"/>
    <n v="8.7384000000000004"/>
    <x v="23"/>
    <x v="3"/>
  </r>
  <r>
    <n v="3617"/>
    <s v="CA-2016-154536"/>
    <d v="2016-09-05T00:00:00"/>
    <d v="2016-09-09T00:00:00"/>
    <s v="Standard Class"/>
    <s v="JC-15340"/>
    <s v="Jasper Cacioppo"/>
    <x v="0"/>
    <s v="United States"/>
    <s v="Philadelphia"/>
    <s v="Pennsylvania"/>
    <n v="19120"/>
    <x v="3"/>
    <s v="OFF-BI-10004410"/>
    <x v="1"/>
    <x v="8"/>
    <s v="C-Line Peel &amp; Stick Add-On Filing Pockets, 8-3/4 x 5-1/8, 10/Pack"/>
    <n v="9.5549999999999997"/>
    <n v="5"/>
    <x v="6"/>
    <n v="-7.3254999999999999"/>
    <x v="21"/>
    <x v="0"/>
  </r>
  <r>
    <n v="3618"/>
    <s v="CA-2017-141929"/>
    <d v="2017-09-04T00:00:00"/>
    <d v="2017-08-09T00:00:00"/>
    <s v="Standard Class"/>
    <s v="RA-19285"/>
    <s v="Ralph Arnett"/>
    <x v="0"/>
    <s v="United States"/>
    <s v="Los Angeles"/>
    <s v="California"/>
    <n v="90004"/>
    <x v="1"/>
    <s v="OFF-BI-10004632"/>
    <x v="1"/>
    <x v="8"/>
    <s v="Ibico Hi-Tech Manual Binding System"/>
    <n v="487.98399999999998"/>
    <n v="2"/>
    <x v="2"/>
    <n v="152.495"/>
    <x v="15"/>
    <x v="3"/>
  </r>
  <r>
    <n v="3619"/>
    <s v="CA-2017-141929"/>
    <d v="2017-09-04T00:00:00"/>
    <d v="2017-08-09T00:00:00"/>
    <s v="Standard Class"/>
    <s v="RA-19285"/>
    <s v="Ralph Arnett"/>
    <x v="0"/>
    <s v="United States"/>
    <s v="Los Angeles"/>
    <s v="California"/>
    <n v="90004"/>
    <x v="1"/>
    <s v="TEC-PH-10002185"/>
    <x v="2"/>
    <x v="7"/>
    <s v="QVS USB Car Charger 2-Port 2.1Amp for iPod/iPhone/iPad/iPad 2/iPad 3"/>
    <n v="5.56"/>
    <n v="1"/>
    <x v="2"/>
    <n v="1.7375"/>
    <x v="15"/>
    <x v="3"/>
  </r>
  <r>
    <n v="3620"/>
    <s v="CA-2017-141929"/>
    <d v="2017-09-04T00:00:00"/>
    <d v="2017-08-09T00:00:00"/>
    <s v="Standard Class"/>
    <s v="RA-19285"/>
    <s v="Ralph Arnett"/>
    <x v="0"/>
    <s v="United States"/>
    <s v="Los Angeles"/>
    <s v="California"/>
    <n v="90004"/>
    <x v="1"/>
    <s v="OFF-ST-10002974"/>
    <x v="1"/>
    <x v="4"/>
    <s v="Trav-L-File Heavy-Duty Shuttle II, Black"/>
    <n v="217.85"/>
    <n v="5"/>
    <x v="0"/>
    <n v="65.355000000000004"/>
    <x v="15"/>
    <x v="3"/>
  </r>
  <r>
    <n v="3621"/>
    <s v="CA-2016-109743"/>
    <d v="2016-09-22T00:00:00"/>
    <s v="9/29/2016"/>
    <s v="Standard Class"/>
    <s v="SH-19975"/>
    <s v="Sally Hughsby"/>
    <x v="1"/>
    <s v="United States"/>
    <s v="Smyrna"/>
    <s v="Tennessee"/>
    <n v="37167"/>
    <x v="0"/>
    <s v="OFF-AR-10003727"/>
    <x v="1"/>
    <x v="6"/>
    <s v="Berol Giant Pencil Sharpener"/>
    <n v="40.776000000000003"/>
    <n v="3"/>
    <x v="2"/>
    <n v="4.5872999999999999"/>
    <x v="21"/>
    <x v="0"/>
  </r>
  <r>
    <n v="3622"/>
    <s v="CA-2016-109743"/>
    <d v="2016-09-22T00:00:00"/>
    <s v="9/29/2016"/>
    <s v="Standard Class"/>
    <s v="SH-19975"/>
    <s v="Sally Hughsby"/>
    <x v="1"/>
    <s v="United States"/>
    <s v="Smyrna"/>
    <s v="Tennessee"/>
    <n v="37167"/>
    <x v="0"/>
    <s v="TEC-PH-10004071"/>
    <x v="2"/>
    <x v="7"/>
    <s v="PayAnywhere Card Reader"/>
    <n v="63.936"/>
    <n v="8"/>
    <x v="2"/>
    <n v="5.5944000000000003"/>
    <x v="21"/>
    <x v="0"/>
  </r>
  <r>
    <n v="3623"/>
    <s v="CA-2014-159184"/>
    <d v="2014-09-14T00:00:00"/>
    <s v="9/19/2014"/>
    <s v="Standard Class"/>
    <s v="JC-15775"/>
    <s v="John Castell"/>
    <x v="0"/>
    <s v="United States"/>
    <s v="Macon"/>
    <s v="Georgia"/>
    <n v="31204"/>
    <x v="0"/>
    <s v="FUR-FU-10002878"/>
    <x v="0"/>
    <x v="5"/>
    <s v="Seth Thomas 14&quot; Day/Date Wall Clock"/>
    <n v="142.4"/>
    <n v="5"/>
    <x v="0"/>
    <n v="52.688000000000002"/>
    <x v="30"/>
    <x v="2"/>
  </r>
  <r>
    <n v="3624"/>
    <s v="CA-2014-159184"/>
    <d v="2014-09-14T00:00:00"/>
    <s v="9/19/2014"/>
    <s v="Standard Class"/>
    <s v="JC-15775"/>
    <s v="John Castell"/>
    <x v="0"/>
    <s v="United States"/>
    <s v="Macon"/>
    <s v="Georgia"/>
    <n v="31204"/>
    <x v="0"/>
    <s v="OFF-BI-10001890"/>
    <x v="1"/>
    <x v="8"/>
    <s v="Avery Poly Binder Pockets"/>
    <n v="7.16"/>
    <n v="2"/>
    <x v="0"/>
    <n v="3.4367999999999999"/>
    <x v="30"/>
    <x v="2"/>
  </r>
  <r>
    <n v="3625"/>
    <s v="CA-2017-113530"/>
    <d v="2017-05-19T00:00:00"/>
    <s v="5/21/2017"/>
    <s v="Second Class"/>
    <s v="BC-11125"/>
    <s v="Becky Castell"/>
    <x v="2"/>
    <s v="United States"/>
    <s v="San Francisco"/>
    <s v="California"/>
    <n v="94109"/>
    <x v="1"/>
    <s v="FUR-CH-10002647"/>
    <x v="0"/>
    <x v="1"/>
    <s v="Situations Contoured Folding Chairs, 4/Set"/>
    <n v="681.40800000000002"/>
    <n v="12"/>
    <x v="2"/>
    <n v="42.588000000000001"/>
    <x v="24"/>
    <x v="3"/>
  </r>
  <r>
    <n v="3626"/>
    <s v="CA-2017-113530"/>
    <d v="2017-05-19T00:00:00"/>
    <s v="5/21/2017"/>
    <s v="Second Class"/>
    <s v="BC-11125"/>
    <s v="Becky Castell"/>
    <x v="2"/>
    <s v="United States"/>
    <s v="San Francisco"/>
    <s v="California"/>
    <n v="94109"/>
    <x v="1"/>
    <s v="OFF-AR-10001315"/>
    <x v="1"/>
    <x v="6"/>
    <s v="Newell 310"/>
    <n v="3.52"/>
    <n v="2"/>
    <x v="0"/>
    <n v="1.0207999999999999"/>
    <x v="24"/>
    <x v="3"/>
  </r>
  <r>
    <n v="3627"/>
    <s v="CA-2017-113530"/>
    <d v="2017-05-19T00:00:00"/>
    <s v="5/21/2017"/>
    <s v="Second Class"/>
    <s v="BC-11125"/>
    <s v="Becky Castell"/>
    <x v="2"/>
    <s v="United States"/>
    <s v="San Francisco"/>
    <s v="California"/>
    <n v="94109"/>
    <x v="1"/>
    <s v="OFF-AR-10000122"/>
    <x v="1"/>
    <x v="6"/>
    <s v="Newell 314"/>
    <n v="5.58"/>
    <n v="1"/>
    <x v="0"/>
    <n v="1.395"/>
    <x v="24"/>
    <x v="3"/>
  </r>
  <r>
    <n v="3628"/>
    <s v="CA-2017-113530"/>
    <d v="2017-05-19T00:00:00"/>
    <s v="5/21/2017"/>
    <s v="Second Class"/>
    <s v="BC-11125"/>
    <s v="Becky Castell"/>
    <x v="2"/>
    <s v="United States"/>
    <s v="San Francisco"/>
    <s v="California"/>
    <n v="94109"/>
    <x v="1"/>
    <s v="TEC-AC-10001465"/>
    <x v="2"/>
    <x v="11"/>
    <s v="SanDisk Cruzer 64 GB USB Flash Drive"/>
    <n v="36.32"/>
    <n v="1"/>
    <x v="0"/>
    <n v="10.896000000000001"/>
    <x v="24"/>
    <x v="3"/>
  </r>
  <r>
    <n v="3629"/>
    <s v="CA-2014-169726"/>
    <d v="2014-08-09T00:00:00"/>
    <s v="8/13/2014"/>
    <s v="Standard Class"/>
    <s v="JH-15985"/>
    <s v="Joseph Holt"/>
    <x v="0"/>
    <s v="United States"/>
    <s v="Seattle"/>
    <s v="Washington"/>
    <n v="98103"/>
    <x v="1"/>
    <s v="OFF-BI-10004600"/>
    <x v="1"/>
    <x v="8"/>
    <s v="Ibico Ibimaster 300 Manual Binding System"/>
    <n v="2060.7440000000001"/>
    <n v="7"/>
    <x v="2"/>
    <n v="643.98249999999996"/>
    <x v="9"/>
    <x v="2"/>
  </r>
  <r>
    <n v="3630"/>
    <s v="CA-2017-155957"/>
    <d v="2017-11-26T00:00:00"/>
    <s v="11/30/2017"/>
    <s v="Standard Class"/>
    <s v="CC-12610"/>
    <s v="Corey Catlett"/>
    <x v="1"/>
    <s v="United States"/>
    <s v="Columbus"/>
    <s v="Ohio"/>
    <n v="43229"/>
    <x v="3"/>
    <s v="OFF-AP-10002082"/>
    <x v="1"/>
    <x v="9"/>
    <s v="Holmes HEPA Air Purifier"/>
    <n v="52.271999999999998"/>
    <n v="3"/>
    <x v="2"/>
    <n v="9.8010000000000002"/>
    <x v="23"/>
    <x v="3"/>
  </r>
  <r>
    <n v="3631"/>
    <s v="CA-2017-155957"/>
    <d v="2017-11-26T00:00:00"/>
    <s v="11/30/2017"/>
    <s v="Standard Class"/>
    <s v="CC-12610"/>
    <s v="Corey Catlett"/>
    <x v="1"/>
    <s v="United States"/>
    <s v="Columbus"/>
    <s v="Ohio"/>
    <n v="43229"/>
    <x v="3"/>
    <s v="OFF-AP-10004708"/>
    <x v="1"/>
    <x v="9"/>
    <s v="Fellowes Superior 10 Outlet Split Surge Protector"/>
    <n v="213.136"/>
    <n v="7"/>
    <x v="2"/>
    <n v="23.977799999999998"/>
    <x v="23"/>
    <x v="3"/>
  </r>
  <r>
    <n v="3632"/>
    <s v="CA-2017-132178"/>
    <d v="2017-05-03T00:00:00"/>
    <d v="2017-08-05T00:00:00"/>
    <s v="Second Class"/>
    <s v="DB-12970"/>
    <s v="Darren Budd"/>
    <x v="1"/>
    <s v="United States"/>
    <s v="Los Angeles"/>
    <s v="California"/>
    <n v="90004"/>
    <x v="1"/>
    <s v="OFF-ST-10000464"/>
    <x v="1"/>
    <x v="4"/>
    <s v="Multi-Use Personal File Cart and Caster Set, Three Stacking Bins"/>
    <n v="69.52"/>
    <n v="2"/>
    <x v="0"/>
    <n v="19.465599999999998"/>
    <x v="24"/>
    <x v="3"/>
  </r>
  <r>
    <n v="3633"/>
    <s v="CA-2017-132178"/>
    <d v="2017-05-03T00:00:00"/>
    <d v="2017-08-05T00:00:00"/>
    <s v="Second Class"/>
    <s v="DB-12970"/>
    <s v="Darren Budd"/>
    <x v="1"/>
    <s v="United States"/>
    <s v="Los Angeles"/>
    <s v="California"/>
    <n v="90004"/>
    <x v="1"/>
    <s v="OFF-ST-10000025"/>
    <x v="1"/>
    <x v="4"/>
    <s v="Fellowes Stor/Drawer Steel Plus Storage Drawers"/>
    <n v="763.44"/>
    <n v="8"/>
    <x v="0"/>
    <n v="45.806399999999996"/>
    <x v="24"/>
    <x v="3"/>
  </r>
  <r>
    <n v="3634"/>
    <s v="CA-2016-145177"/>
    <d v="2016-11-10T00:00:00"/>
    <s v="11/14/2016"/>
    <s v="Standard Class"/>
    <s v="PP-18955"/>
    <s v="Paul Prost"/>
    <x v="2"/>
    <s v="United States"/>
    <s v="Springfield"/>
    <s v="Ohio"/>
    <n v="45503"/>
    <x v="3"/>
    <s v="OFF-LA-10001613"/>
    <x v="1"/>
    <x v="2"/>
    <s v="Avery File Folder Labels"/>
    <n v="9.2159999999999993"/>
    <n v="4"/>
    <x v="2"/>
    <n v="3.3408000000000002"/>
    <x v="0"/>
    <x v="0"/>
  </r>
  <r>
    <n v="3635"/>
    <s v="CA-2016-145177"/>
    <d v="2016-11-10T00:00:00"/>
    <s v="11/14/2016"/>
    <s v="Standard Class"/>
    <s v="PP-18955"/>
    <s v="Paul Prost"/>
    <x v="2"/>
    <s v="United States"/>
    <s v="Springfield"/>
    <s v="Ohio"/>
    <n v="45503"/>
    <x v="3"/>
    <s v="TEC-PH-10000376"/>
    <x v="2"/>
    <x v="7"/>
    <s v="Square Credit Card Reader"/>
    <n v="41.957999999999998"/>
    <n v="7"/>
    <x v="10"/>
    <n v="-9.7902000000000005"/>
    <x v="0"/>
    <x v="0"/>
  </r>
  <r>
    <n v="3636"/>
    <s v="CA-2016-145177"/>
    <d v="2016-11-10T00:00:00"/>
    <s v="11/14/2016"/>
    <s v="Standard Class"/>
    <s v="PP-18955"/>
    <s v="Paul Prost"/>
    <x v="2"/>
    <s v="United States"/>
    <s v="Springfield"/>
    <s v="Ohio"/>
    <n v="45503"/>
    <x v="3"/>
    <s v="OFF-PA-10004039"/>
    <x v="1"/>
    <x v="10"/>
    <s v="Xerox 1882"/>
    <n v="89.567999999999998"/>
    <n v="2"/>
    <x v="2"/>
    <n v="32.468400000000003"/>
    <x v="0"/>
    <x v="0"/>
  </r>
  <r>
    <n v="3637"/>
    <s v="CA-2016-145177"/>
    <d v="2016-11-10T00:00:00"/>
    <s v="11/14/2016"/>
    <s v="Standard Class"/>
    <s v="PP-18955"/>
    <s v="Paul Prost"/>
    <x v="2"/>
    <s v="United States"/>
    <s v="Springfield"/>
    <s v="Ohio"/>
    <n v="45503"/>
    <x v="3"/>
    <s v="OFF-PA-10001776"/>
    <x v="1"/>
    <x v="10"/>
    <s v="Wirebound Message Books, Four 2 3/4&quot; x 5&quot; Forms per Page, 600 Sets per Book"/>
    <n v="22.248000000000001"/>
    <n v="3"/>
    <x v="2"/>
    <n v="7.5087000000000002"/>
    <x v="0"/>
    <x v="0"/>
  </r>
  <r>
    <n v="3638"/>
    <s v="CA-2016-145177"/>
    <d v="2016-11-10T00:00:00"/>
    <s v="11/14/2016"/>
    <s v="Standard Class"/>
    <s v="PP-18955"/>
    <s v="Paul Prost"/>
    <x v="2"/>
    <s v="United States"/>
    <s v="Springfield"/>
    <s v="Ohio"/>
    <n v="45503"/>
    <x v="3"/>
    <s v="OFF-AP-10002457"/>
    <x v="1"/>
    <x v="9"/>
    <s v="Eureka The Boss Plus 12-Amp Hard Box Upright Vacuum, Red"/>
    <n v="334.88"/>
    <n v="4"/>
    <x v="2"/>
    <n v="29.302"/>
    <x v="0"/>
    <x v="0"/>
  </r>
  <r>
    <n v="3639"/>
    <s v="CA-2016-145177"/>
    <d v="2016-11-10T00:00:00"/>
    <s v="11/14/2016"/>
    <s v="Standard Class"/>
    <s v="PP-18955"/>
    <s v="Paul Prost"/>
    <x v="2"/>
    <s v="United States"/>
    <s v="Springfield"/>
    <s v="Ohio"/>
    <n v="45503"/>
    <x v="3"/>
    <s v="FUR-FU-10000758"/>
    <x v="0"/>
    <x v="5"/>
    <s v="DAX Natural Wood-Tone Poster Frame"/>
    <n v="148.28800000000001"/>
    <n v="7"/>
    <x v="2"/>
    <n v="29.657599999999999"/>
    <x v="0"/>
    <x v="0"/>
  </r>
  <r>
    <n v="3640"/>
    <s v="CA-2016-145177"/>
    <d v="2016-11-10T00:00:00"/>
    <s v="11/14/2016"/>
    <s v="Standard Class"/>
    <s v="PP-18955"/>
    <s v="Paul Prost"/>
    <x v="2"/>
    <s v="United States"/>
    <s v="Springfield"/>
    <s v="Ohio"/>
    <n v="45503"/>
    <x v="3"/>
    <s v="OFF-PA-10000682"/>
    <x v="1"/>
    <x v="10"/>
    <s v="Xerox 1924"/>
    <n v="4.6239999999999997"/>
    <n v="1"/>
    <x v="2"/>
    <n v="1.6761999999999999"/>
    <x v="0"/>
    <x v="0"/>
  </r>
  <r>
    <n v="3641"/>
    <s v="CA-2016-145177"/>
    <d v="2016-11-10T00:00:00"/>
    <s v="11/14/2016"/>
    <s v="Standard Class"/>
    <s v="PP-18955"/>
    <s v="Paul Prost"/>
    <x v="2"/>
    <s v="United States"/>
    <s v="Springfield"/>
    <s v="Ohio"/>
    <n v="45503"/>
    <x v="3"/>
    <s v="TEC-AC-10002550"/>
    <x v="2"/>
    <x v="11"/>
    <s v="Memorex 25GB 6X Branded Blu-Ray Recordable Disc, 30/Pack"/>
    <n v="178.92"/>
    <n v="7"/>
    <x v="2"/>
    <n v="-29.0745"/>
    <x v="0"/>
    <x v="0"/>
  </r>
  <r>
    <n v="3642"/>
    <s v="CA-2016-145177"/>
    <d v="2016-11-10T00:00:00"/>
    <s v="11/14/2016"/>
    <s v="Standard Class"/>
    <s v="PP-18955"/>
    <s v="Paul Prost"/>
    <x v="2"/>
    <s v="United States"/>
    <s v="Springfield"/>
    <s v="Ohio"/>
    <n v="45503"/>
    <x v="3"/>
    <s v="OFF-BI-10002082"/>
    <x v="1"/>
    <x v="8"/>
    <s v="GBC Twin Loop Wire Binding Elements"/>
    <n v="69.888000000000005"/>
    <n v="7"/>
    <x v="6"/>
    <n v="-46.591999999999999"/>
    <x v="0"/>
    <x v="0"/>
  </r>
  <r>
    <n v="3643"/>
    <s v="CA-2014-156594"/>
    <d v="2014-12-20T00:00:00"/>
    <s v="12/23/2014"/>
    <s v="Second Class"/>
    <s v="MC-17845"/>
    <s v="Michael Chen"/>
    <x v="0"/>
    <s v="United States"/>
    <s v="Los Angeles"/>
    <s v="California"/>
    <n v="90008"/>
    <x v="1"/>
    <s v="OFF-BI-10004632"/>
    <x v="1"/>
    <x v="8"/>
    <s v="Ibico Hi-Tech Manual Binding System"/>
    <n v="487.98399999999998"/>
    <n v="2"/>
    <x v="2"/>
    <n v="152.495"/>
    <x v="20"/>
    <x v="2"/>
  </r>
  <r>
    <n v="3644"/>
    <s v="CA-2014-156594"/>
    <d v="2014-12-20T00:00:00"/>
    <s v="12/23/2014"/>
    <s v="Second Class"/>
    <s v="MC-17845"/>
    <s v="Michael Chen"/>
    <x v="0"/>
    <s v="United States"/>
    <s v="Los Angeles"/>
    <s v="California"/>
    <n v="90008"/>
    <x v="1"/>
    <s v="OFF-AR-10001725"/>
    <x v="1"/>
    <x v="6"/>
    <s v="Boston Home &amp; Office Model 2000 Electric Pencil Sharpeners"/>
    <n v="47.3"/>
    <n v="2"/>
    <x v="0"/>
    <n v="12.298"/>
    <x v="20"/>
    <x v="2"/>
  </r>
  <r>
    <n v="3645"/>
    <s v="CA-2014-156594"/>
    <d v="2014-12-20T00:00:00"/>
    <s v="12/23/2014"/>
    <s v="Second Class"/>
    <s v="MC-17845"/>
    <s v="Michael Chen"/>
    <x v="0"/>
    <s v="United States"/>
    <s v="Los Angeles"/>
    <s v="California"/>
    <n v="90008"/>
    <x v="1"/>
    <s v="OFF-AR-10004269"/>
    <x v="1"/>
    <x v="6"/>
    <s v="Newell 31"/>
    <n v="4.13"/>
    <n v="1"/>
    <x v="0"/>
    <n v="1.1564000000000001"/>
    <x v="20"/>
    <x v="2"/>
  </r>
  <r>
    <n v="3646"/>
    <s v="CA-2014-156594"/>
    <d v="2014-12-20T00:00:00"/>
    <s v="12/23/2014"/>
    <s v="Second Class"/>
    <s v="MC-17845"/>
    <s v="Michael Chen"/>
    <x v="0"/>
    <s v="United States"/>
    <s v="Los Angeles"/>
    <s v="California"/>
    <n v="90008"/>
    <x v="1"/>
    <s v="OFF-BI-10003007"/>
    <x v="1"/>
    <x v="8"/>
    <s v="Premium Transparent Presentation Covers, No Pattern/Clear, 8 1/2&quot; x 11&quot;"/>
    <n v="155.12"/>
    <n v="5"/>
    <x v="2"/>
    <n v="50.414000000000001"/>
    <x v="20"/>
    <x v="2"/>
  </r>
  <r>
    <n v="3647"/>
    <s v="CA-2014-146528"/>
    <d v="2014-07-25T00:00:00"/>
    <s v="7/27/2014"/>
    <s v="Second Class"/>
    <s v="VF-21715"/>
    <s v="Vicky Freymann"/>
    <x v="2"/>
    <s v="United States"/>
    <s v="Los Angeles"/>
    <s v="California"/>
    <n v="90045"/>
    <x v="1"/>
    <s v="OFF-PA-10002195"/>
    <x v="1"/>
    <x v="10"/>
    <s v="Xerox 1966"/>
    <n v="6.48"/>
    <n v="1"/>
    <x v="0"/>
    <n v="3.1751999999999998"/>
    <x v="39"/>
    <x v="2"/>
  </r>
  <r>
    <n v="3648"/>
    <s v="CA-2014-146528"/>
    <d v="2014-07-25T00:00:00"/>
    <s v="7/27/2014"/>
    <s v="Second Class"/>
    <s v="VF-21715"/>
    <s v="Vicky Freymann"/>
    <x v="2"/>
    <s v="United States"/>
    <s v="Los Angeles"/>
    <s v="California"/>
    <n v="90045"/>
    <x v="1"/>
    <s v="OFF-SU-10002522"/>
    <x v="1"/>
    <x v="14"/>
    <s v="Acme Kleen Earth Office Shears"/>
    <n v="15.52"/>
    <n v="4"/>
    <x v="0"/>
    <n v="4.5007999999999999"/>
    <x v="39"/>
    <x v="2"/>
  </r>
  <r>
    <n v="3649"/>
    <s v="CA-2015-168459"/>
    <d v="2015-11-22T00:00:00"/>
    <s v="11/27/2015"/>
    <s v="Standard Class"/>
    <s v="MC-17275"/>
    <s v="Marc Crier"/>
    <x v="0"/>
    <s v="United States"/>
    <s v="Memphis"/>
    <s v="Tennessee"/>
    <n v="38109"/>
    <x v="0"/>
    <s v="OFF-BI-10003712"/>
    <x v="1"/>
    <x v="8"/>
    <s v="Acco Pressboard Covers with Storage Hooks, 14 7/8&quot; x 11&quot;, Light Blue"/>
    <n v="2.9460000000000002"/>
    <n v="2"/>
    <x v="6"/>
    <n v="-2.0621999999999998"/>
    <x v="6"/>
    <x v="1"/>
  </r>
  <r>
    <n v="3650"/>
    <s v="CA-2015-168459"/>
    <d v="2015-11-22T00:00:00"/>
    <s v="11/27/2015"/>
    <s v="Standard Class"/>
    <s v="MC-17275"/>
    <s v="Marc Crier"/>
    <x v="0"/>
    <s v="United States"/>
    <s v="Memphis"/>
    <s v="Tennessee"/>
    <n v="38109"/>
    <x v="0"/>
    <s v="OFF-FA-10004854"/>
    <x v="1"/>
    <x v="13"/>
    <s v="Vinyl Coated Wire Paper Clips in Organizer Box, 800/Box"/>
    <n v="55.103999999999999"/>
    <n v="6"/>
    <x v="2"/>
    <n v="18.5976"/>
    <x v="6"/>
    <x v="1"/>
  </r>
  <r>
    <n v="3651"/>
    <s v="CA-2017-109960"/>
    <d v="2017-12-09T00:00:00"/>
    <d v="2017-11-12T00:00:00"/>
    <s v="Second Class"/>
    <s v="DB-13210"/>
    <s v="Dean Braden"/>
    <x v="0"/>
    <s v="United States"/>
    <s v="Detroit"/>
    <s v="Michigan"/>
    <n v="48234"/>
    <x v="2"/>
    <s v="TEC-AC-10004859"/>
    <x v="2"/>
    <x v="11"/>
    <s v="Maxell Pro 80 Minute CD-R, 10/Pack"/>
    <n v="104.88"/>
    <n v="6"/>
    <x v="0"/>
    <n v="41.951999999999998"/>
    <x v="22"/>
    <x v="3"/>
  </r>
  <r>
    <n v="3652"/>
    <s v="CA-2017-109960"/>
    <d v="2017-12-09T00:00:00"/>
    <d v="2017-11-12T00:00:00"/>
    <s v="Second Class"/>
    <s v="DB-13210"/>
    <s v="Dean Braden"/>
    <x v="0"/>
    <s v="United States"/>
    <s v="Detroit"/>
    <s v="Michigan"/>
    <n v="48234"/>
    <x v="2"/>
    <s v="OFF-AR-10001860"/>
    <x v="1"/>
    <x v="6"/>
    <s v="BIC Liqua Brite Liner"/>
    <n v="34.700000000000003"/>
    <n v="5"/>
    <x v="0"/>
    <n v="12.492000000000001"/>
    <x v="22"/>
    <x v="3"/>
  </r>
  <r>
    <n v="3653"/>
    <s v="CA-2017-109960"/>
    <d v="2017-12-09T00:00:00"/>
    <d v="2017-11-12T00:00:00"/>
    <s v="Second Class"/>
    <s v="DB-13210"/>
    <s v="Dean Braden"/>
    <x v="0"/>
    <s v="United States"/>
    <s v="Detroit"/>
    <s v="Michigan"/>
    <n v="48234"/>
    <x v="2"/>
    <s v="OFF-BI-10001636"/>
    <x v="1"/>
    <x v="8"/>
    <s v="Ibico Plastic and Wire Spiral Binding Combs"/>
    <n v="33.72"/>
    <n v="4"/>
    <x v="0"/>
    <n v="15.511200000000001"/>
    <x v="22"/>
    <x v="3"/>
  </r>
  <r>
    <n v="3654"/>
    <s v="CA-2017-109960"/>
    <d v="2017-12-09T00:00:00"/>
    <d v="2017-11-12T00:00:00"/>
    <s v="Second Class"/>
    <s v="DB-13210"/>
    <s v="Dean Braden"/>
    <x v="0"/>
    <s v="United States"/>
    <s v="Detroit"/>
    <s v="Michigan"/>
    <n v="48234"/>
    <x v="2"/>
    <s v="OFF-PA-10000349"/>
    <x v="1"/>
    <x v="10"/>
    <s v="Easy-staple paper"/>
    <n v="14.94"/>
    <n v="3"/>
    <x v="0"/>
    <n v="7.0217999999999998"/>
    <x v="22"/>
    <x v="3"/>
  </r>
  <r>
    <n v="3655"/>
    <s v="CA-2017-133004"/>
    <d v="2017-08-31T00:00:00"/>
    <d v="2017-05-09T00:00:00"/>
    <s v="Standard Class"/>
    <s v="AJ-10945"/>
    <s v="Ashley Jarboe"/>
    <x v="0"/>
    <s v="United States"/>
    <s v="Lawrence"/>
    <s v="Indiana"/>
    <n v="46226"/>
    <x v="2"/>
    <s v="OFF-AP-10002439"/>
    <x v="1"/>
    <x v="9"/>
    <s v="Tripp Lite Isotel 8 Ultra 8 Outlet Metal Surge"/>
    <n v="638.73"/>
    <n v="9"/>
    <x v="0"/>
    <n v="166.06979999999999"/>
    <x v="43"/>
    <x v="3"/>
  </r>
  <r>
    <n v="3656"/>
    <s v="CA-2017-168102"/>
    <d v="2017-04-24T00:00:00"/>
    <s v="4/30/2017"/>
    <s v="Standard Class"/>
    <s v="CP-12340"/>
    <s v="Christine Phan"/>
    <x v="1"/>
    <s v="United States"/>
    <s v="Jacksonville"/>
    <s v="Florida"/>
    <n v="32216"/>
    <x v="0"/>
    <s v="OFF-ST-10001370"/>
    <x v="1"/>
    <x v="4"/>
    <s v="Sensible Storage WireTech Storage Systems"/>
    <n v="113.568"/>
    <n v="2"/>
    <x v="2"/>
    <n v="-21.294"/>
    <x v="4"/>
    <x v="3"/>
  </r>
  <r>
    <n v="3657"/>
    <s v="CA-2017-158036"/>
    <d v="2017-09-08T00:00:00"/>
    <s v="9/14/2017"/>
    <s v="Standard Class"/>
    <s v="DB-13555"/>
    <s v="Dorothy Badders"/>
    <x v="1"/>
    <s v="United States"/>
    <s v="Dublin"/>
    <s v="Ohio"/>
    <n v="43017"/>
    <x v="3"/>
    <s v="TEC-AC-10002558"/>
    <x v="2"/>
    <x v="11"/>
    <s v="Imation†Swivel†Flash Drive†USB†flash drive†- 8 GB"/>
    <n v="9.0960000000000001"/>
    <n v="1"/>
    <x v="2"/>
    <n v="1.7055"/>
    <x v="15"/>
    <x v="3"/>
  </r>
  <r>
    <n v="3658"/>
    <s v="CA-2015-128083"/>
    <d v="2015-03-12T00:00:00"/>
    <s v="3/17/2015"/>
    <s v="Standard Class"/>
    <s v="EB-13750"/>
    <s v="Edward Becker"/>
    <x v="1"/>
    <s v="United States"/>
    <s v="Plantation"/>
    <s v="Florida"/>
    <n v="33317"/>
    <x v="0"/>
    <s v="OFF-EN-10004030"/>
    <x v="1"/>
    <x v="12"/>
    <s v="Convenience Packs of Business Envelopes"/>
    <n v="8.6880000000000006"/>
    <n v="3"/>
    <x v="2"/>
    <n v="2.9321999999999999"/>
    <x v="29"/>
    <x v="1"/>
  </r>
  <r>
    <n v="3659"/>
    <s v="CA-2015-128083"/>
    <d v="2015-03-12T00:00:00"/>
    <s v="3/17/2015"/>
    <s v="Standard Class"/>
    <s v="EB-13750"/>
    <s v="Edward Becker"/>
    <x v="1"/>
    <s v="United States"/>
    <s v="Plantation"/>
    <s v="Florida"/>
    <n v="33317"/>
    <x v="0"/>
    <s v="FUR-FU-10003194"/>
    <x v="0"/>
    <x v="5"/>
    <s v="Eldon Expressions Desk Accessory, Wood Pencil Holder, Oak"/>
    <n v="30.88"/>
    <n v="4"/>
    <x v="2"/>
    <n v="3.86"/>
    <x v="29"/>
    <x v="1"/>
  </r>
  <r>
    <n v="3660"/>
    <s v="CA-2015-128083"/>
    <d v="2015-03-12T00:00:00"/>
    <s v="3/17/2015"/>
    <s v="Standard Class"/>
    <s v="EB-13750"/>
    <s v="Edward Becker"/>
    <x v="1"/>
    <s v="United States"/>
    <s v="Plantation"/>
    <s v="Florida"/>
    <n v="33317"/>
    <x v="0"/>
    <s v="FUR-FU-10001731"/>
    <x v="0"/>
    <x v="5"/>
    <s v="Acrylic Self-Standing Desk Frames"/>
    <n v="6.4080000000000004"/>
    <n v="3"/>
    <x v="2"/>
    <n v="1.4418"/>
    <x v="29"/>
    <x v="1"/>
  </r>
  <r>
    <n v="3661"/>
    <s v="CA-2016-161676"/>
    <d v="2016-07-18T00:00:00"/>
    <s v="7/23/2016"/>
    <s v="Standard Class"/>
    <s v="JP-15460"/>
    <s v="Jennifer Patt"/>
    <x v="1"/>
    <s v="United States"/>
    <s v="Glendale"/>
    <s v="Arizona"/>
    <n v="85301"/>
    <x v="1"/>
    <s v="OFF-SU-10004782"/>
    <x v="1"/>
    <x v="14"/>
    <s v="Elite 5&quot; Scissors"/>
    <n v="33.799999999999997"/>
    <n v="5"/>
    <x v="2"/>
    <n v="4.2249999999999996"/>
    <x v="16"/>
    <x v="0"/>
  </r>
  <r>
    <n v="3662"/>
    <s v="CA-2016-155005"/>
    <d v="2016-06-13T00:00:00"/>
    <s v="6/15/2016"/>
    <s v="Second Class"/>
    <s v="SC-20050"/>
    <s v="Sample Company A"/>
    <x v="2"/>
    <s v="United States"/>
    <s v="Jackson"/>
    <s v="Michigan"/>
    <n v="49201"/>
    <x v="2"/>
    <s v="TEC-PH-10003484"/>
    <x v="2"/>
    <x v="7"/>
    <s v="Ooma Telo VoIP Home Phone System"/>
    <n v="377.97"/>
    <n v="3"/>
    <x v="0"/>
    <n v="94.492500000000007"/>
    <x v="1"/>
    <x v="0"/>
  </r>
  <r>
    <n v="3663"/>
    <s v="US-2017-129777"/>
    <d v="2017-07-03T00:00:00"/>
    <d v="2017-09-07T00:00:00"/>
    <s v="Standard Class"/>
    <s v="FM-14290"/>
    <s v="Frank Merwin"/>
    <x v="2"/>
    <s v="United States"/>
    <s v="Quincy"/>
    <s v="Massachusetts"/>
    <n v="2169"/>
    <x v="3"/>
    <s v="TEC-AC-10003590"/>
    <x v="2"/>
    <x v="11"/>
    <s v="TRENDnet 56K USB 2.0 Phone, Internet and Fax Modem"/>
    <n v="258.89999999999998"/>
    <n v="10"/>
    <x v="0"/>
    <n v="93.203999999999994"/>
    <x v="10"/>
    <x v="3"/>
  </r>
  <r>
    <n v="3664"/>
    <s v="US-2017-129777"/>
    <d v="2017-07-03T00:00:00"/>
    <d v="2017-09-07T00:00:00"/>
    <s v="Standard Class"/>
    <s v="FM-14290"/>
    <s v="Frank Merwin"/>
    <x v="2"/>
    <s v="United States"/>
    <s v="Quincy"/>
    <s v="Massachusetts"/>
    <n v="2169"/>
    <x v="3"/>
    <s v="OFF-PA-10001970"/>
    <x v="1"/>
    <x v="10"/>
    <s v="Xerox 1881"/>
    <n v="24.56"/>
    <n v="2"/>
    <x v="0"/>
    <n v="11.543200000000001"/>
    <x v="10"/>
    <x v="3"/>
  </r>
  <r>
    <n v="3665"/>
    <s v="CA-2014-129364"/>
    <d v="2014-12-08T00:00:00"/>
    <s v="12/13/2014"/>
    <s v="Standard Class"/>
    <s v="TB-21250"/>
    <s v="Tim Brockman"/>
    <x v="0"/>
    <s v="United States"/>
    <s v="Salem"/>
    <s v="Oregon"/>
    <n v="97301"/>
    <x v="1"/>
    <s v="OFF-LA-10001569"/>
    <x v="1"/>
    <x v="2"/>
    <s v="Avery 499"/>
    <n v="27.888000000000002"/>
    <n v="7"/>
    <x v="2"/>
    <n v="9.0635999999999992"/>
    <x v="20"/>
    <x v="2"/>
  </r>
  <r>
    <n v="3666"/>
    <s v="CA-2014-129364"/>
    <d v="2014-12-08T00:00:00"/>
    <s v="12/13/2014"/>
    <s v="Standard Class"/>
    <s v="TB-21250"/>
    <s v="Tim Brockman"/>
    <x v="0"/>
    <s v="United States"/>
    <s v="Salem"/>
    <s v="Oregon"/>
    <n v="97301"/>
    <x v="1"/>
    <s v="OFF-BI-10001132"/>
    <x v="1"/>
    <x v="8"/>
    <s v="Acco PRESSTEX Data Binder with Storage Hooks, Dark Blue, 9 1/2&quot; X 11&quot;"/>
    <n v="6.4560000000000004"/>
    <n v="4"/>
    <x v="6"/>
    <n v="-4.5191999999999997"/>
    <x v="20"/>
    <x v="2"/>
  </r>
  <r>
    <n v="3667"/>
    <s v="CA-2014-129364"/>
    <d v="2014-12-08T00:00:00"/>
    <s v="12/13/2014"/>
    <s v="Standard Class"/>
    <s v="TB-21250"/>
    <s v="Tim Brockman"/>
    <x v="0"/>
    <s v="United States"/>
    <s v="Salem"/>
    <s v="Oregon"/>
    <n v="97301"/>
    <x v="1"/>
    <s v="TEC-PH-10003095"/>
    <x v="2"/>
    <x v="7"/>
    <s v="Samsung HM1900 Bluetooth Headset"/>
    <n v="52.68"/>
    <n v="3"/>
    <x v="2"/>
    <n v="19.754999999999999"/>
    <x v="20"/>
    <x v="2"/>
  </r>
  <r>
    <n v="3668"/>
    <s v="CA-2014-129364"/>
    <d v="2014-12-08T00:00:00"/>
    <s v="12/13/2014"/>
    <s v="Standard Class"/>
    <s v="TB-21250"/>
    <s v="Tim Brockman"/>
    <x v="0"/>
    <s v="United States"/>
    <s v="Salem"/>
    <s v="Oregon"/>
    <n v="97301"/>
    <x v="1"/>
    <s v="OFF-SU-10000432"/>
    <x v="1"/>
    <x v="14"/>
    <s v="Acco Side-Punched Conventional Columnar Pads"/>
    <n v="13.88"/>
    <n v="5"/>
    <x v="2"/>
    <n v="-2.6025"/>
    <x v="20"/>
    <x v="2"/>
  </r>
  <r>
    <n v="3669"/>
    <s v="CA-2014-129364"/>
    <d v="2014-12-08T00:00:00"/>
    <s v="12/13/2014"/>
    <s v="Standard Class"/>
    <s v="TB-21250"/>
    <s v="Tim Brockman"/>
    <x v="0"/>
    <s v="United States"/>
    <s v="Salem"/>
    <s v="Oregon"/>
    <n v="97301"/>
    <x v="1"/>
    <s v="TEC-AC-10004227"/>
    <x v="2"/>
    <x v="11"/>
    <s v="SanDisk Ultra 16 GB MicroSDHC Class 10 Memory Card"/>
    <n v="103.92"/>
    <n v="10"/>
    <x v="2"/>
    <n v="-18.186"/>
    <x v="20"/>
    <x v="2"/>
  </r>
  <r>
    <n v="3670"/>
    <s v="CA-2014-129364"/>
    <d v="2014-12-08T00:00:00"/>
    <s v="12/13/2014"/>
    <s v="Standard Class"/>
    <s v="TB-21250"/>
    <s v="Tim Brockman"/>
    <x v="0"/>
    <s v="United States"/>
    <s v="Salem"/>
    <s v="Oregon"/>
    <n v="97301"/>
    <x v="1"/>
    <s v="OFF-LA-10004409"/>
    <x v="1"/>
    <x v="2"/>
    <s v="Avery 492"/>
    <n v="11.52"/>
    <n v="5"/>
    <x v="2"/>
    <n v="3.7440000000000002"/>
    <x v="20"/>
    <x v="2"/>
  </r>
  <r>
    <n v="3671"/>
    <s v="CA-2014-129364"/>
    <d v="2014-12-08T00:00:00"/>
    <s v="12/13/2014"/>
    <s v="Standard Class"/>
    <s v="TB-21250"/>
    <s v="Tim Brockman"/>
    <x v="0"/>
    <s v="United States"/>
    <s v="Salem"/>
    <s v="Oregon"/>
    <n v="97301"/>
    <x v="1"/>
    <s v="OFF-PA-10001569"/>
    <x v="1"/>
    <x v="10"/>
    <s v="Xerox 232"/>
    <n v="10.368"/>
    <n v="2"/>
    <x v="2"/>
    <n v="3.6288"/>
    <x v="20"/>
    <x v="2"/>
  </r>
  <r>
    <n v="3672"/>
    <s v="CA-2014-129364"/>
    <d v="2014-12-08T00:00:00"/>
    <s v="12/13/2014"/>
    <s v="Standard Class"/>
    <s v="TB-21250"/>
    <s v="Tim Brockman"/>
    <x v="0"/>
    <s v="United States"/>
    <s v="Salem"/>
    <s v="Oregon"/>
    <n v="97301"/>
    <x v="1"/>
    <s v="OFF-ST-10001031"/>
    <x v="1"/>
    <x v="4"/>
    <s v="Adjustable Personal File Tote"/>
    <n v="39.072000000000003"/>
    <n v="3"/>
    <x v="2"/>
    <n v="2.9304000000000001"/>
    <x v="20"/>
    <x v="2"/>
  </r>
  <r>
    <n v="3673"/>
    <s v="CA-2016-104969"/>
    <d v="2016-04-08T00:00:00"/>
    <s v="4/14/2016"/>
    <s v="Standard Class"/>
    <s v="EH-14125"/>
    <s v="Eugene Hildebrand"/>
    <x v="2"/>
    <s v="United States"/>
    <s v="Troy"/>
    <s v="Ohio"/>
    <n v="45373"/>
    <x v="3"/>
    <s v="OFF-EN-10002312"/>
    <x v="1"/>
    <x v="12"/>
    <s v="#10 Self-Seal White Envelopes"/>
    <n v="8.8719999999999999"/>
    <n v="1"/>
    <x v="2"/>
    <n v="3.2161"/>
    <x v="25"/>
    <x v="0"/>
  </r>
  <r>
    <n v="3674"/>
    <s v="CA-2016-104969"/>
    <d v="2016-04-08T00:00:00"/>
    <s v="4/14/2016"/>
    <s v="Standard Class"/>
    <s v="EH-14125"/>
    <s v="Eugene Hildebrand"/>
    <x v="2"/>
    <s v="United States"/>
    <s v="Troy"/>
    <s v="Ohio"/>
    <n v="45373"/>
    <x v="3"/>
    <s v="OFF-BI-10004224"/>
    <x v="1"/>
    <x v="8"/>
    <s v="Catalog Binders with Expanding Posts"/>
    <n v="121.104"/>
    <n v="6"/>
    <x v="6"/>
    <n v="-100.92"/>
    <x v="25"/>
    <x v="0"/>
  </r>
  <r>
    <n v="3675"/>
    <s v="CA-2017-154109"/>
    <d v="2017-11-06T00:00:00"/>
    <d v="2017-11-11T00:00:00"/>
    <s v="Standard Class"/>
    <s v="ML-17410"/>
    <s v="Maris LaWare"/>
    <x v="0"/>
    <s v="United States"/>
    <s v="Philadelphia"/>
    <s v="Pennsylvania"/>
    <n v="19143"/>
    <x v="3"/>
    <s v="FUR-CH-10003774"/>
    <x v="0"/>
    <x v="1"/>
    <s v="Global Wood Trimmed Manager's Task Chair, Khaki"/>
    <n v="127.372"/>
    <n v="2"/>
    <x v="4"/>
    <n v="-30.933199999999999"/>
    <x v="23"/>
    <x v="3"/>
  </r>
  <r>
    <n v="3676"/>
    <s v="CA-2017-154109"/>
    <d v="2017-11-06T00:00:00"/>
    <d v="2017-11-11T00:00:00"/>
    <s v="Standard Class"/>
    <s v="ML-17410"/>
    <s v="Maris LaWare"/>
    <x v="0"/>
    <s v="United States"/>
    <s v="Philadelphia"/>
    <s v="Pennsylvania"/>
    <n v="19143"/>
    <x v="3"/>
    <s v="OFF-PA-10000157"/>
    <x v="1"/>
    <x v="10"/>
    <s v="Xerox 191"/>
    <n v="47.951999999999998"/>
    <n v="3"/>
    <x v="2"/>
    <n v="16.183800000000002"/>
    <x v="23"/>
    <x v="3"/>
  </r>
  <r>
    <n v="3677"/>
    <s v="CA-2015-156440"/>
    <d v="2015-12-05T00:00:00"/>
    <d v="2015-09-12T00:00:00"/>
    <s v="Standard Class"/>
    <s v="MH-17620"/>
    <s v="Matt Hagelstein"/>
    <x v="1"/>
    <s v="United States"/>
    <s v="San Diego"/>
    <s v="California"/>
    <n v="92105"/>
    <x v="1"/>
    <s v="FUR-FU-10004090"/>
    <x v="0"/>
    <x v="5"/>
    <s v="Executive Impressions 14&quot; Contract Wall Clock"/>
    <n v="44.46"/>
    <n v="2"/>
    <x v="0"/>
    <n v="14.671799999999999"/>
    <x v="14"/>
    <x v="1"/>
  </r>
  <r>
    <n v="3678"/>
    <s v="CA-2015-132626"/>
    <d v="2015-07-09T00:00:00"/>
    <s v="7/14/2015"/>
    <s v="Standard Class"/>
    <s v="BT-11680"/>
    <s v="Brian Thompson"/>
    <x v="0"/>
    <s v="United States"/>
    <s v="Clinton"/>
    <s v="Maryland"/>
    <n v="20735"/>
    <x v="3"/>
    <s v="OFF-FA-10002763"/>
    <x v="1"/>
    <x v="13"/>
    <s v="Advantus Map Pennant Flags and Round Head Tacks"/>
    <n v="15.8"/>
    <n v="4"/>
    <x v="0"/>
    <n v="5.056"/>
    <x v="38"/>
    <x v="1"/>
  </r>
  <r>
    <n v="3679"/>
    <s v="CA-2015-132626"/>
    <d v="2015-07-09T00:00:00"/>
    <s v="7/14/2015"/>
    <s v="Standard Class"/>
    <s v="BT-11680"/>
    <s v="Brian Thompson"/>
    <x v="0"/>
    <s v="United States"/>
    <s v="Clinton"/>
    <s v="Maryland"/>
    <n v="20735"/>
    <x v="3"/>
    <s v="TEC-MA-10002428"/>
    <x v="2"/>
    <x v="15"/>
    <s v="Fellowes Powershred HS-440 4-Sheet High Security Shredder"/>
    <n v="464.97"/>
    <n v="3"/>
    <x v="0"/>
    <n v="209.23650000000001"/>
    <x v="38"/>
    <x v="1"/>
  </r>
  <r>
    <n v="3680"/>
    <s v="CA-2015-132626"/>
    <d v="2015-07-09T00:00:00"/>
    <s v="7/14/2015"/>
    <s v="Standard Class"/>
    <s v="BT-11680"/>
    <s v="Brian Thompson"/>
    <x v="0"/>
    <s v="United States"/>
    <s v="Clinton"/>
    <s v="Maryland"/>
    <n v="20735"/>
    <x v="3"/>
    <s v="FUR-FU-10002918"/>
    <x v="0"/>
    <x v="5"/>
    <s v="Eldon ClusterMat Chair Mat with Cordless Antistatic Protection"/>
    <n v="181.96"/>
    <n v="2"/>
    <x v="0"/>
    <n v="20.015599999999999"/>
    <x v="38"/>
    <x v="1"/>
  </r>
  <r>
    <n v="3681"/>
    <s v="CA-2015-132626"/>
    <d v="2015-07-09T00:00:00"/>
    <s v="7/14/2015"/>
    <s v="Standard Class"/>
    <s v="BT-11680"/>
    <s v="Brian Thompson"/>
    <x v="0"/>
    <s v="United States"/>
    <s v="Clinton"/>
    <s v="Maryland"/>
    <n v="20735"/>
    <x v="3"/>
    <s v="OFF-LA-10000476"/>
    <x v="1"/>
    <x v="2"/>
    <s v="Avery 05222 Permanent Self-Adhesive File Folder Labels for Typewriters, on Rolls, White, 250/Roll"/>
    <n v="12.39"/>
    <n v="3"/>
    <x v="0"/>
    <n v="5.6993999999999998"/>
    <x v="38"/>
    <x v="1"/>
  </r>
  <r>
    <n v="3682"/>
    <s v="CA-2015-132626"/>
    <d v="2015-07-09T00:00:00"/>
    <s v="7/14/2015"/>
    <s v="Standard Class"/>
    <s v="BT-11680"/>
    <s v="Brian Thompson"/>
    <x v="0"/>
    <s v="United States"/>
    <s v="Clinton"/>
    <s v="Maryland"/>
    <n v="20735"/>
    <x v="3"/>
    <s v="OFF-BI-10002854"/>
    <x v="1"/>
    <x v="8"/>
    <s v="Performers Binder/Pad Holder, Black"/>
    <n v="84.09"/>
    <n v="3"/>
    <x v="0"/>
    <n v="42.045000000000002"/>
    <x v="38"/>
    <x v="1"/>
  </r>
  <r>
    <n v="3683"/>
    <s v="CA-2015-132626"/>
    <d v="2015-07-09T00:00:00"/>
    <s v="7/14/2015"/>
    <s v="Standard Class"/>
    <s v="BT-11680"/>
    <s v="Brian Thompson"/>
    <x v="0"/>
    <s v="United States"/>
    <s v="Clinton"/>
    <s v="Maryland"/>
    <n v="20735"/>
    <x v="3"/>
    <s v="OFF-AR-10002987"/>
    <x v="1"/>
    <x v="6"/>
    <s v="Prismacolor Color Pencil Set"/>
    <n v="79.36"/>
    <n v="4"/>
    <x v="0"/>
    <n v="32.537599999999998"/>
    <x v="38"/>
    <x v="1"/>
  </r>
  <r>
    <n v="3684"/>
    <s v="CA-2015-132626"/>
    <d v="2015-07-09T00:00:00"/>
    <s v="7/14/2015"/>
    <s v="Standard Class"/>
    <s v="BT-11680"/>
    <s v="Brian Thompson"/>
    <x v="0"/>
    <s v="United States"/>
    <s v="Clinton"/>
    <s v="Maryland"/>
    <n v="20735"/>
    <x v="3"/>
    <s v="OFF-BI-10004001"/>
    <x v="1"/>
    <x v="8"/>
    <s v="GBC Recycled VeloBinder Covers"/>
    <n v="153.36000000000001"/>
    <n v="9"/>
    <x v="0"/>
    <n v="70.545599999999993"/>
    <x v="38"/>
    <x v="1"/>
  </r>
  <r>
    <n v="3685"/>
    <s v="CA-2015-132626"/>
    <d v="2015-07-09T00:00:00"/>
    <s v="7/14/2015"/>
    <s v="Standard Class"/>
    <s v="BT-11680"/>
    <s v="Brian Thompson"/>
    <x v="0"/>
    <s v="United States"/>
    <s v="Clinton"/>
    <s v="Maryland"/>
    <n v="20735"/>
    <x v="3"/>
    <s v="OFF-BI-10001634"/>
    <x v="1"/>
    <x v="8"/>
    <s v="Wilson Jones Active Use Binders"/>
    <n v="43.68"/>
    <n v="6"/>
    <x v="0"/>
    <n v="21.403199999999998"/>
    <x v="38"/>
    <x v="1"/>
  </r>
  <r>
    <n v="3686"/>
    <s v="CA-2015-132626"/>
    <d v="2015-07-09T00:00:00"/>
    <s v="7/14/2015"/>
    <s v="Standard Class"/>
    <s v="BT-11680"/>
    <s v="Brian Thompson"/>
    <x v="0"/>
    <s v="United States"/>
    <s v="Clinton"/>
    <s v="Maryland"/>
    <n v="20735"/>
    <x v="3"/>
    <s v="OFF-ST-10003722"/>
    <x v="1"/>
    <x v="4"/>
    <s v="Project Tote Personal File"/>
    <n v="98.21"/>
    <n v="7"/>
    <x v="0"/>
    <n v="28.480899999999998"/>
    <x v="38"/>
    <x v="1"/>
  </r>
  <r>
    <n v="3687"/>
    <s v="CA-2016-102792"/>
    <d v="2016-12-13T00:00:00"/>
    <s v="12/19/2016"/>
    <s v="Standard Class"/>
    <s v="JC-15340"/>
    <s v="Jasper Cacioppo"/>
    <x v="0"/>
    <s v="United States"/>
    <s v="Riverside"/>
    <s v="California"/>
    <n v="92503"/>
    <x v="1"/>
    <s v="OFF-AR-10004757"/>
    <x v="1"/>
    <x v="6"/>
    <s v="Crayola Colored Pencils"/>
    <n v="9.84"/>
    <n v="3"/>
    <x v="0"/>
    <n v="3.2471999999999999"/>
    <x v="5"/>
    <x v="0"/>
  </r>
  <r>
    <n v="3688"/>
    <s v="CA-2016-108567"/>
    <d v="2016-05-20T00:00:00"/>
    <s v="5/24/2016"/>
    <s v="Standard Class"/>
    <s v="DB-13210"/>
    <s v="Dean Braden"/>
    <x v="0"/>
    <s v="United States"/>
    <s v="Port Saint Lucie"/>
    <s v="Florida"/>
    <n v="34952"/>
    <x v="0"/>
    <s v="OFF-BI-10004140"/>
    <x v="1"/>
    <x v="8"/>
    <s v="Avery Non-Stick Binders"/>
    <n v="2.694"/>
    <n v="2"/>
    <x v="6"/>
    <n v="-2.2450000000000001"/>
    <x v="35"/>
    <x v="0"/>
  </r>
  <r>
    <n v="3689"/>
    <s v="CA-2017-140760"/>
    <d v="2017-06-02T00:00:00"/>
    <d v="2017-05-06T00:00:00"/>
    <s v="Second Class"/>
    <s v="DO-13435"/>
    <s v="Denny Ordway"/>
    <x v="0"/>
    <s v="United States"/>
    <s v="Mesa"/>
    <s v="Arizona"/>
    <n v="85204"/>
    <x v="1"/>
    <s v="OFF-PA-10002479"/>
    <x v="1"/>
    <x v="10"/>
    <s v="Xerox 4200 Series MultiUse Premium Copy Paper (20Lb. and 84 Bright)"/>
    <n v="25.344000000000001"/>
    <n v="6"/>
    <x v="2"/>
    <n v="7.92"/>
    <x v="27"/>
    <x v="3"/>
  </r>
  <r>
    <n v="3690"/>
    <s v="CA-2017-140760"/>
    <d v="2017-06-02T00:00:00"/>
    <d v="2017-05-06T00:00:00"/>
    <s v="Second Class"/>
    <s v="DO-13435"/>
    <s v="Denny Ordway"/>
    <x v="0"/>
    <s v="United States"/>
    <s v="Mesa"/>
    <s v="Arizona"/>
    <n v="85204"/>
    <x v="1"/>
    <s v="OFF-EN-10001141"/>
    <x v="1"/>
    <x v="12"/>
    <s v="Manila Recycled Extra-Heavyweight Clasp Envelopes, 6&quot; x 9&quot;"/>
    <n v="43.92"/>
    <n v="5"/>
    <x v="2"/>
    <n v="15.920999999999999"/>
    <x v="27"/>
    <x v="3"/>
  </r>
  <r>
    <n v="3691"/>
    <s v="US-2015-131359"/>
    <d v="2015-10-30T00:00:00"/>
    <d v="2015-02-11T00:00:00"/>
    <s v="Second Class"/>
    <s v="FA-14230"/>
    <s v="Frank Atkinson"/>
    <x v="1"/>
    <s v="United States"/>
    <s v="Denver"/>
    <s v="Colorado"/>
    <n v="80219"/>
    <x v="1"/>
    <s v="TEC-MA-10000597"/>
    <x v="2"/>
    <x v="15"/>
    <s v="Lexmark S315 Color Inkjet Printer"/>
    <n v="59.994"/>
    <n v="2"/>
    <x v="6"/>
    <n v="-45.995399999999997"/>
    <x v="2"/>
    <x v="1"/>
  </r>
  <r>
    <n v="3692"/>
    <s v="US-2015-131359"/>
    <d v="2015-10-30T00:00:00"/>
    <d v="2015-02-11T00:00:00"/>
    <s v="Second Class"/>
    <s v="FA-14230"/>
    <s v="Frank Atkinson"/>
    <x v="1"/>
    <s v="United States"/>
    <s v="Denver"/>
    <s v="Colorado"/>
    <n v="80219"/>
    <x v="1"/>
    <s v="TEC-CO-10001571"/>
    <x v="2"/>
    <x v="16"/>
    <s v="Sharp 1540cs Digital Laser Copier"/>
    <n v="439.99200000000002"/>
    <n v="1"/>
    <x v="2"/>
    <n v="164.99700000000001"/>
    <x v="2"/>
    <x v="1"/>
  </r>
  <r>
    <n v="3693"/>
    <s v="US-2015-131359"/>
    <d v="2015-10-30T00:00:00"/>
    <d v="2015-02-11T00:00:00"/>
    <s v="Second Class"/>
    <s v="FA-14230"/>
    <s v="Frank Atkinson"/>
    <x v="1"/>
    <s v="United States"/>
    <s v="Denver"/>
    <s v="Colorado"/>
    <n v="80219"/>
    <x v="1"/>
    <s v="TEC-PH-10004531"/>
    <x v="2"/>
    <x v="7"/>
    <s v="OtterBox Commuter Series Case - iPhone 5 &amp; 5s"/>
    <n v="87.96"/>
    <n v="5"/>
    <x v="2"/>
    <n v="30.786000000000001"/>
    <x v="2"/>
    <x v="1"/>
  </r>
  <r>
    <n v="3694"/>
    <s v="US-2015-131359"/>
    <d v="2015-10-30T00:00:00"/>
    <d v="2015-02-11T00:00:00"/>
    <s v="Second Class"/>
    <s v="FA-14230"/>
    <s v="Frank Atkinson"/>
    <x v="1"/>
    <s v="United States"/>
    <s v="Denver"/>
    <s v="Colorado"/>
    <n v="80219"/>
    <x v="1"/>
    <s v="FUR-FU-10003026"/>
    <x v="0"/>
    <x v="5"/>
    <s v="Eldon Regeneration Recycled Desk Accessories, Black"/>
    <n v="15.488"/>
    <n v="4"/>
    <x v="2"/>
    <n v="3.6783999999999999"/>
    <x v="2"/>
    <x v="1"/>
  </r>
  <r>
    <n v="3695"/>
    <s v="CA-2016-142097"/>
    <d v="2016-10-15T00:00:00"/>
    <s v="10/20/2016"/>
    <s v="Standard Class"/>
    <s v="QJ-19255"/>
    <s v="Quincy Jones"/>
    <x v="1"/>
    <s v="United States"/>
    <s v="Springfield"/>
    <s v="Virginia"/>
    <n v="22153"/>
    <x v="0"/>
    <s v="OFF-BI-10002082"/>
    <x v="1"/>
    <x v="8"/>
    <s v="GBC Twin Loop Wire Binding Elements"/>
    <n v="232.96"/>
    <n v="7"/>
    <x v="0"/>
    <n v="116.48"/>
    <x v="32"/>
    <x v="0"/>
  </r>
  <r>
    <n v="3696"/>
    <s v="CA-2016-142097"/>
    <d v="2016-10-15T00:00:00"/>
    <s v="10/20/2016"/>
    <s v="Standard Class"/>
    <s v="QJ-19255"/>
    <s v="Quincy Jones"/>
    <x v="1"/>
    <s v="United States"/>
    <s v="Springfield"/>
    <s v="Virginia"/>
    <n v="22153"/>
    <x v="0"/>
    <s v="OFF-EN-10002312"/>
    <x v="1"/>
    <x v="12"/>
    <s v="#10 Self-Seal White Envelopes"/>
    <n v="66.540000000000006"/>
    <n v="6"/>
    <x v="0"/>
    <n v="32.604599999999998"/>
    <x v="32"/>
    <x v="0"/>
  </r>
  <r>
    <n v="3697"/>
    <s v="CA-2016-142097"/>
    <d v="2016-10-15T00:00:00"/>
    <s v="10/20/2016"/>
    <s v="Standard Class"/>
    <s v="QJ-19255"/>
    <s v="Quincy Jones"/>
    <x v="1"/>
    <s v="United States"/>
    <s v="Springfield"/>
    <s v="Virginia"/>
    <n v="22153"/>
    <x v="0"/>
    <s v="OFF-AP-10000696"/>
    <x v="1"/>
    <x v="9"/>
    <s v="Holmes Odor Grabber"/>
    <n v="43.26"/>
    <n v="3"/>
    <x v="0"/>
    <n v="14.2758"/>
    <x v="32"/>
    <x v="0"/>
  </r>
  <r>
    <n v="3698"/>
    <s v="CA-2015-151680"/>
    <d v="2015-11-19T00:00:00"/>
    <s v="11/21/2015"/>
    <s v="Second Class"/>
    <s v="TC-21475"/>
    <s v="Tony Chapman"/>
    <x v="2"/>
    <s v="United States"/>
    <s v="Seattle"/>
    <s v="Washington"/>
    <n v="98115"/>
    <x v="1"/>
    <s v="FUR-FU-10000305"/>
    <x v="0"/>
    <x v="5"/>
    <s v="Tenex V2T-RE Standard Weight Series Chair Mat, 45&quot; x 53&quot;, Lip 25&quot; x 12&quot;"/>
    <n v="141.96"/>
    <n v="2"/>
    <x v="0"/>
    <n v="22.7136"/>
    <x v="6"/>
    <x v="1"/>
  </r>
  <r>
    <n v="3699"/>
    <s v="CA-2014-140039"/>
    <d v="2014-09-13T00:00:00"/>
    <s v="9/17/2014"/>
    <s v="Standard Class"/>
    <s v="ON-18715"/>
    <s v="Odella Nelson"/>
    <x v="1"/>
    <s v="United States"/>
    <s v="Tempe"/>
    <s v="Arizona"/>
    <n v="85281"/>
    <x v="1"/>
    <s v="OFF-ST-10001034"/>
    <x v="1"/>
    <x v="4"/>
    <s v="Eldon File Chest Portable File"/>
    <n v="79.400000000000006"/>
    <n v="5"/>
    <x v="2"/>
    <n v="5.9550000000000001"/>
    <x v="30"/>
    <x v="2"/>
  </r>
  <r>
    <n v="3700"/>
    <s v="CA-2017-160416"/>
    <d v="2017-11-13T00:00:00"/>
    <s v="11/18/2017"/>
    <s v="Second Class"/>
    <s v="AD-10180"/>
    <s v="Alan Dominguez"/>
    <x v="2"/>
    <s v="United States"/>
    <s v="Yonkers"/>
    <s v="New York"/>
    <n v="10701"/>
    <x v="3"/>
    <s v="TEC-AC-10004114"/>
    <x v="2"/>
    <x v="11"/>
    <s v="KeyTronic†6101 Series -†Keyboard†- Black"/>
    <n v="163.96"/>
    <n v="4"/>
    <x v="0"/>
    <n v="70.502799999999993"/>
    <x v="23"/>
    <x v="3"/>
  </r>
  <r>
    <n v="3701"/>
    <s v="CA-2017-169411"/>
    <d v="2017-12-24T00:00:00"/>
    <s v="12/29/2017"/>
    <s v="Standard Class"/>
    <s v="AC-10615"/>
    <s v="Ann Chong"/>
    <x v="1"/>
    <s v="United States"/>
    <s v="Rochester"/>
    <s v="New York"/>
    <n v="14609"/>
    <x v="3"/>
    <s v="FUR-FU-10001602"/>
    <x v="0"/>
    <x v="5"/>
    <s v="Eldon Delta Triangular Chair Mat, 52&quot; x 58&quot;, Clear"/>
    <n v="37.93"/>
    <n v="1"/>
    <x v="0"/>
    <n v="6.8273999999999999"/>
    <x v="22"/>
    <x v="3"/>
  </r>
  <r>
    <n v="3702"/>
    <s v="CA-2016-126543"/>
    <d v="2016-01-09T00:00:00"/>
    <s v="1/13/2016"/>
    <s v="Second Class"/>
    <s v="MF-17665"/>
    <s v="Maureen Fritzler"/>
    <x v="1"/>
    <s v="United States"/>
    <s v="Toledo"/>
    <s v="Ohio"/>
    <n v="43615"/>
    <x v="3"/>
    <s v="FUR-FU-10002445"/>
    <x v="0"/>
    <x v="5"/>
    <s v="DAX Two-Tone Rosewood/Black Document Frame, Desktop, 5 x 7"/>
    <n v="15.167999999999999"/>
    <n v="2"/>
    <x v="2"/>
    <n v="3.7919999999999998"/>
    <x v="12"/>
    <x v="0"/>
  </r>
  <r>
    <n v="3703"/>
    <s v="CA-2015-104941"/>
    <d v="2015-06-13T00:00:00"/>
    <s v="6/19/2015"/>
    <s v="Standard Class"/>
    <s v="DH-13075"/>
    <s v="Dave Hallsten"/>
    <x v="1"/>
    <s v="United States"/>
    <s v="Decatur"/>
    <s v="Alabama"/>
    <n v="35601"/>
    <x v="0"/>
    <s v="OFF-AR-10004269"/>
    <x v="1"/>
    <x v="6"/>
    <s v="Newell 31"/>
    <n v="24.78"/>
    <n v="6"/>
    <x v="0"/>
    <n v="6.9383999999999997"/>
    <x v="40"/>
    <x v="1"/>
  </r>
  <r>
    <n v="3704"/>
    <s v="CA-2015-104941"/>
    <d v="2015-06-13T00:00:00"/>
    <s v="6/19/2015"/>
    <s v="Standard Class"/>
    <s v="DH-13075"/>
    <s v="Dave Hallsten"/>
    <x v="1"/>
    <s v="United States"/>
    <s v="Decatur"/>
    <s v="Alabama"/>
    <n v="35601"/>
    <x v="0"/>
    <s v="OFF-BI-10001249"/>
    <x v="1"/>
    <x v="8"/>
    <s v="Avery Heavy-Duty EZD View Binder with Locking Rings"/>
    <n v="19.14"/>
    <n v="3"/>
    <x v="0"/>
    <n v="8.8043999999999993"/>
    <x v="40"/>
    <x v="1"/>
  </r>
  <r>
    <n v="3705"/>
    <s v="CA-2015-104941"/>
    <d v="2015-06-13T00:00:00"/>
    <s v="6/19/2015"/>
    <s v="Standard Class"/>
    <s v="DH-13075"/>
    <s v="Dave Hallsten"/>
    <x v="1"/>
    <s v="United States"/>
    <s v="Decatur"/>
    <s v="Alabama"/>
    <n v="35601"/>
    <x v="0"/>
    <s v="TEC-CO-10004202"/>
    <x v="2"/>
    <x v="16"/>
    <s v="Brother DCP1000 Digital 3 in 1 Multifunction Machine"/>
    <n v="899.97"/>
    <n v="3"/>
    <x v="0"/>
    <n v="314.98950000000002"/>
    <x v="40"/>
    <x v="1"/>
  </r>
  <r>
    <n v="3706"/>
    <s v="CA-2015-104941"/>
    <d v="2015-06-13T00:00:00"/>
    <s v="6/19/2015"/>
    <s v="Standard Class"/>
    <s v="DH-13075"/>
    <s v="Dave Hallsten"/>
    <x v="1"/>
    <s v="United States"/>
    <s v="Decatur"/>
    <s v="Alabama"/>
    <n v="35601"/>
    <x v="0"/>
    <s v="OFF-PA-10003363"/>
    <x v="1"/>
    <x v="10"/>
    <s v="Xerox 204"/>
    <n v="32.4"/>
    <n v="5"/>
    <x v="0"/>
    <n v="15.552"/>
    <x v="40"/>
    <x v="1"/>
  </r>
  <r>
    <n v="3707"/>
    <s v="CA-2017-160087"/>
    <d v="2017-03-18T00:00:00"/>
    <s v="3/22/2017"/>
    <s v="Standard Class"/>
    <s v="EN-13780"/>
    <s v="Edward Nazzal"/>
    <x v="0"/>
    <s v="United States"/>
    <s v="Dallas"/>
    <s v="Texas"/>
    <n v="75220"/>
    <x v="2"/>
    <s v="OFF-AR-10001915"/>
    <x v="1"/>
    <x v="6"/>
    <s v="Peel-Off China Markers"/>
    <n v="23.832000000000001"/>
    <n v="3"/>
    <x v="2"/>
    <n v="6.5537999999999998"/>
    <x v="42"/>
    <x v="3"/>
  </r>
  <r>
    <n v="3708"/>
    <s v="CA-2014-120544"/>
    <d v="2014-11-23T00:00:00"/>
    <s v="11/27/2014"/>
    <s v="Standard Class"/>
    <s v="SS-20140"/>
    <s v="Saphhira Shifley"/>
    <x v="1"/>
    <s v="United States"/>
    <s v="Mesquite"/>
    <s v="Texas"/>
    <n v="75150"/>
    <x v="2"/>
    <s v="FUR-FU-10001940"/>
    <x v="0"/>
    <x v="5"/>
    <s v="Staple-based wall hangings"/>
    <n v="6.3680000000000003"/>
    <n v="2"/>
    <x v="7"/>
    <n v="-2.5472000000000001"/>
    <x v="7"/>
    <x v="2"/>
  </r>
  <r>
    <n v="3709"/>
    <s v="CA-2014-120544"/>
    <d v="2014-11-23T00:00:00"/>
    <s v="11/27/2014"/>
    <s v="Standard Class"/>
    <s v="SS-20140"/>
    <s v="Saphhira Shifley"/>
    <x v="1"/>
    <s v="United States"/>
    <s v="Mesquite"/>
    <s v="Texas"/>
    <n v="75150"/>
    <x v="2"/>
    <s v="OFF-AP-10004336"/>
    <x v="1"/>
    <x v="9"/>
    <s v="Conquest 14 Commercial Heavy-Duty Upright Vacuum, Collection System, Accessory Kit"/>
    <n v="34.176000000000002"/>
    <n v="3"/>
    <x v="3"/>
    <n v="-87.148799999999994"/>
    <x v="7"/>
    <x v="2"/>
  </r>
  <r>
    <n v="3710"/>
    <s v="CA-2014-120544"/>
    <d v="2014-11-23T00:00:00"/>
    <s v="11/27/2014"/>
    <s v="Standard Class"/>
    <s v="SS-20140"/>
    <s v="Saphhira Shifley"/>
    <x v="1"/>
    <s v="United States"/>
    <s v="Mesquite"/>
    <s v="Texas"/>
    <n v="75150"/>
    <x v="2"/>
    <s v="TEC-AC-10003709"/>
    <x v="2"/>
    <x v="11"/>
    <s v="Maxell 4.7GB DVD-R 5/Pack"/>
    <n v="5.5439999999999996"/>
    <n v="7"/>
    <x v="2"/>
    <n v="1.6632"/>
    <x v="7"/>
    <x v="2"/>
  </r>
  <r>
    <n v="3711"/>
    <s v="CA-2017-113670"/>
    <d v="2017-10-15T00:00:00"/>
    <s v="10/17/2017"/>
    <s v="First Class"/>
    <s v="RS-19765"/>
    <s v="Roland Schwarz"/>
    <x v="1"/>
    <s v="United States"/>
    <s v="Los Angeles"/>
    <s v="California"/>
    <n v="90045"/>
    <x v="1"/>
    <s v="FUR-TA-10001705"/>
    <x v="0"/>
    <x v="3"/>
    <s v="Bush Advantage Collection Round Conference Table"/>
    <n v="510.24"/>
    <n v="3"/>
    <x v="2"/>
    <n v="6.3780000000000001"/>
    <x v="13"/>
    <x v="3"/>
  </r>
  <r>
    <n v="3712"/>
    <s v="CA-2017-113670"/>
    <d v="2017-10-15T00:00:00"/>
    <s v="10/17/2017"/>
    <s v="First Class"/>
    <s v="RS-19765"/>
    <s v="Roland Schwarz"/>
    <x v="1"/>
    <s v="United States"/>
    <s v="Los Angeles"/>
    <s v="California"/>
    <n v="90045"/>
    <x v="1"/>
    <s v="OFF-PA-10000675"/>
    <x v="1"/>
    <x v="10"/>
    <s v="Xerox 1919"/>
    <n v="204.95"/>
    <n v="5"/>
    <x v="0"/>
    <n v="100.4255"/>
    <x v="13"/>
    <x v="3"/>
  </r>
  <r>
    <n v="3713"/>
    <s v="CA-2017-166198"/>
    <d v="2017-04-21T00:00:00"/>
    <s v="4/24/2017"/>
    <s v="First Class"/>
    <s v="JW-15955"/>
    <s v="Joni Wasserman"/>
    <x v="0"/>
    <s v="United States"/>
    <s v="Seattle"/>
    <s v="Washington"/>
    <n v="98103"/>
    <x v="1"/>
    <s v="TEC-AC-10000521"/>
    <x v="2"/>
    <x v="11"/>
    <s v="Verbatim Slim CD and DVD Storage Cases, 50/Pack"/>
    <n v="11.54"/>
    <n v="1"/>
    <x v="0"/>
    <n v="3.4620000000000002"/>
    <x v="4"/>
    <x v="3"/>
  </r>
  <r>
    <n v="3714"/>
    <s v="CA-2017-166198"/>
    <d v="2017-04-21T00:00:00"/>
    <s v="4/24/2017"/>
    <s v="First Class"/>
    <s v="JW-15955"/>
    <s v="Joni Wasserman"/>
    <x v="0"/>
    <s v="United States"/>
    <s v="Seattle"/>
    <s v="Washington"/>
    <n v="98103"/>
    <x v="1"/>
    <s v="FUR-FU-10004622"/>
    <x v="0"/>
    <x v="5"/>
    <s v="Eldon Advantage Foldable Chair Mats for Low Pile Carpets"/>
    <n v="162.6"/>
    <n v="3"/>
    <x v="0"/>
    <n v="34.146000000000001"/>
    <x v="4"/>
    <x v="3"/>
  </r>
  <r>
    <n v="3715"/>
    <s v="CA-2014-135608"/>
    <d v="2014-12-08T00:00:00"/>
    <d v="2014-10-12T00:00:00"/>
    <s v="Second Class"/>
    <s v="JK-15625"/>
    <s v="Jim Karlsson"/>
    <x v="0"/>
    <s v="United States"/>
    <s v="Olympia"/>
    <s v="Washington"/>
    <n v="98502"/>
    <x v="1"/>
    <s v="OFF-PA-10001954"/>
    <x v="1"/>
    <x v="10"/>
    <s v="Xerox 1964"/>
    <n v="45.68"/>
    <n v="2"/>
    <x v="0"/>
    <n v="21.012799999999999"/>
    <x v="20"/>
    <x v="2"/>
  </r>
  <r>
    <n v="3716"/>
    <s v="CA-2014-135608"/>
    <d v="2014-12-08T00:00:00"/>
    <d v="2014-10-12T00:00:00"/>
    <s v="Second Class"/>
    <s v="JK-15625"/>
    <s v="Jim Karlsson"/>
    <x v="0"/>
    <s v="United States"/>
    <s v="Olympia"/>
    <s v="Washington"/>
    <n v="98502"/>
    <x v="1"/>
    <s v="FUR-CH-10002602"/>
    <x v="0"/>
    <x v="1"/>
    <s v="DMI Arturo Collection Mission-style Design Wood Chair"/>
    <n v="603.91999999999996"/>
    <n v="5"/>
    <x v="2"/>
    <n v="45.293999999999997"/>
    <x v="20"/>
    <x v="2"/>
  </r>
  <r>
    <n v="3717"/>
    <s v="CA-2017-144568"/>
    <d v="2017-05-29T00:00:00"/>
    <d v="2017-02-06T00:00:00"/>
    <s v="Standard Class"/>
    <s v="JO-15550"/>
    <s v="Jesus Ocampo"/>
    <x v="2"/>
    <s v="United States"/>
    <s v="Omaha"/>
    <s v="Nebraska"/>
    <n v="68104"/>
    <x v="2"/>
    <s v="OFF-FA-10004395"/>
    <x v="1"/>
    <x v="13"/>
    <s v="Plymouth Boxed Rubber Bands by Plymouth"/>
    <n v="23.55"/>
    <n v="5"/>
    <x v="0"/>
    <n v="1.1775"/>
    <x v="24"/>
    <x v="3"/>
  </r>
  <r>
    <n v="3718"/>
    <s v="CA-2016-142370"/>
    <d v="2016-09-19T00:00:00"/>
    <s v="9/23/2016"/>
    <s v="Standard Class"/>
    <s v="TP-21130"/>
    <s v="Theone Pippenger"/>
    <x v="0"/>
    <s v="United States"/>
    <s v="Columbus"/>
    <s v="Georgia"/>
    <n v="31907"/>
    <x v="0"/>
    <s v="OFF-SU-10003002"/>
    <x v="1"/>
    <x v="14"/>
    <s v="Letter Slitter"/>
    <n v="5.04"/>
    <n v="2"/>
    <x v="0"/>
    <n v="0.1512"/>
    <x v="21"/>
    <x v="0"/>
  </r>
  <r>
    <n v="3719"/>
    <s v="CA-2016-142370"/>
    <d v="2016-09-19T00:00:00"/>
    <s v="9/23/2016"/>
    <s v="Standard Class"/>
    <s v="TP-21130"/>
    <s v="Theone Pippenger"/>
    <x v="0"/>
    <s v="United States"/>
    <s v="Columbus"/>
    <s v="Georgia"/>
    <n v="31907"/>
    <x v="0"/>
    <s v="TEC-AC-10002926"/>
    <x v="2"/>
    <x v="11"/>
    <s v="Logitech Wireless Marathon Mouse M705"/>
    <n v="249.95"/>
    <n v="5"/>
    <x v="0"/>
    <n v="107.4785"/>
    <x v="21"/>
    <x v="0"/>
  </r>
  <r>
    <n v="3720"/>
    <s v="CA-2016-105900"/>
    <d v="2016-09-17T00:00:00"/>
    <s v="9/23/2016"/>
    <s v="Standard Class"/>
    <s v="BS-11590"/>
    <s v="Brendan Sweed"/>
    <x v="1"/>
    <s v="United States"/>
    <s v="Columbus"/>
    <s v="Indiana"/>
    <n v="47201"/>
    <x v="2"/>
    <s v="OFF-AR-10002656"/>
    <x v="1"/>
    <x v="6"/>
    <s v="Sanford Liquid Accent Highlighters"/>
    <n v="33.4"/>
    <n v="5"/>
    <x v="0"/>
    <n v="12.358000000000001"/>
    <x v="21"/>
    <x v="0"/>
  </r>
  <r>
    <n v="3721"/>
    <s v="CA-2016-151155"/>
    <d v="2016-12-20T00:00:00"/>
    <s v="12/24/2016"/>
    <s v="Standard Class"/>
    <s v="AB-10255"/>
    <s v="Alejandro Ballentine"/>
    <x v="2"/>
    <s v="United States"/>
    <s v="Jackson"/>
    <s v="Mississippi"/>
    <n v="39212"/>
    <x v="0"/>
    <s v="FUR-FU-10001918"/>
    <x v="0"/>
    <x v="5"/>
    <s v="C-Line Cubicle Keepers Polyproplyene Holder With Velcro Backings"/>
    <n v="18.920000000000002"/>
    <n v="4"/>
    <x v="0"/>
    <n v="7.3788"/>
    <x v="5"/>
    <x v="0"/>
  </r>
  <r>
    <n v="3722"/>
    <s v="CA-2016-151155"/>
    <d v="2016-12-20T00:00:00"/>
    <s v="12/24/2016"/>
    <s v="Standard Class"/>
    <s v="AB-10255"/>
    <s v="Alejandro Ballentine"/>
    <x v="2"/>
    <s v="United States"/>
    <s v="Jackson"/>
    <s v="Mississippi"/>
    <n v="39212"/>
    <x v="0"/>
    <s v="OFF-BI-10003910"/>
    <x v="1"/>
    <x v="8"/>
    <s v="DXL Angle-View Binders with Locking Rings by Samsill"/>
    <n v="15.42"/>
    <n v="2"/>
    <x v="0"/>
    <n v="6.9390000000000001"/>
    <x v="5"/>
    <x v="0"/>
  </r>
  <r>
    <n v="3723"/>
    <s v="CA-2017-144036"/>
    <d v="2017-11-22T00:00:00"/>
    <s v="11/26/2017"/>
    <s v="Standard Class"/>
    <s v="FO-14305"/>
    <s v="Frank Olsen"/>
    <x v="0"/>
    <s v="United States"/>
    <s v="Houston"/>
    <s v="Texas"/>
    <n v="77070"/>
    <x v="2"/>
    <s v="OFF-AR-10000122"/>
    <x v="1"/>
    <x v="6"/>
    <s v="Newell 314"/>
    <n v="35.712000000000003"/>
    <n v="8"/>
    <x v="2"/>
    <n v="2.2320000000000002"/>
    <x v="23"/>
    <x v="3"/>
  </r>
  <r>
    <n v="3724"/>
    <s v="US-2014-169789"/>
    <d v="2014-12-30T00:00:00"/>
    <d v="2015-04-01T00:00:00"/>
    <s v="Standard Class"/>
    <s v="MF-17665"/>
    <s v="Maureen Fritzler"/>
    <x v="1"/>
    <s v="United States"/>
    <s v="Phoenix"/>
    <s v="Arizona"/>
    <n v="85023"/>
    <x v="1"/>
    <s v="OFF-BI-10004600"/>
    <x v="1"/>
    <x v="8"/>
    <s v="Ibico Ibimaster 300 Manual Binding System"/>
    <n v="551.98500000000001"/>
    <n v="5"/>
    <x v="6"/>
    <n v="-459.98750000000001"/>
    <x v="20"/>
    <x v="2"/>
  </r>
  <r>
    <n v="3725"/>
    <s v="CA-2017-127264"/>
    <d v="2017-04-03T00:00:00"/>
    <d v="2017-05-04T00:00:00"/>
    <s v="First Class"/>
    <s v="SA-20830"/>
    <s v="Sue Ann Reed"/>
    <x v="0"/>
    <s v="United States"/>
    <s v="Chicago"/>
    <s v="Illinois"/>
    <n v="60653"/>
    <x v="2"/>
    <s v="OFF-AR-10003045"/>
    <x v="1"/>
    <x v="6"/>
    <s v="Prang Colored Pencils"/>
    <n v="7.056"/>
    <n v="3"/>
    <x v="2"/>
    <n v="2.2050000000000001"/>
    <x v="4"/>
    <x v="3"/>
  </r>
  <r>
    <n v="3726"/>
    <s v="CA-2016-151512"/>
    <d v="2016-12-26T00:00:00"/>
    <d v="2017-02-01T00:00:00"/>
    <s v="Standard Class"/>
    <s v="SH-19975"/>
    <s v="Sally Hughsby"/>
    <x v="1"/>
    <s v="United States"/>
    <s v="Denver"/>
    <s v="Colorado"/>
    <n v="80219"/>
    <x v="1"/>
    <s v="OFF-AP-10000252"/>
    <x v="1"/>
    <x v="9"/>
    <s v="Harmony HEPA Quiet Air Purifiers"/>
    <n v="18.72"/>
    <n v="2"/>
    <x v="2"/>
    <n v="3.51"/>
    <x v="5"/>
    <x v="0"/>
  </r>
  <r>
    <n v="3727"/>
    <s v="CA-2016-165169"/>
    <d v="2016-06-05T00:00:00"/>
    <d v="2016-11-06T00:00:00"/>
    <s v="Standard Class"/>
    <s v="JL-15235"/>
    <s v="Janet Lee"/>
    <x v="0"/>
    <s v="United States"/>
    <s v="Newark"/>
    <s v="Delaware"/>
    <n v="19711"/>
    <x v="3"/>
    <s v="OFF-ST-10001496"/>
    <x v="1"/>
    <x v="4"/>
    <s v="Standard Rollaway File with Lock"/>
    <n v="360.38"/>
    <n v="2"/>
    <x v="0"/>
    <n v="93.698800000000006"/>
    <x v="1"/>
    <x v="0"/>
  </r>
  <r>
    <n v="3728"/>
    <s v="CA-2016-165169"/>
    <d v="2016-06-05T00:00:00"/>
    <d v="2016-11-06T00:00:00"/>
    <s v="Standard Class"/>
    <s v="JL-15235"/>
    <s v="Janet Lee"/>
    <x v="0"/>
    <s v="United States"/>
    <s v="Newark"/>
    <s v="Delaware"/>
    <n v="19711"/>
    <x v="3"/>
    <s v="OFF-AR-10000122"/>
    <x v="1"/>
    <x v="6"/>
    <s v="Newell 314"/>
    <n v="11.16"/>
    <n v="2"/>
    <x v="0"/>
    <n v="2.79"/>
    <x v="1"/>
    <x v="0"/>
  </r>
  <r>
    <n v="3729"/>
    <s v="CA-2016-165169"/>
    <d v="2016-06-05T00:00:00"/>
    <d v="2016-11-06T00:00:00"/>
    <s v="Standard Class"/>
    <s v="JL-15235"/>
    <s v="Janet Lee"/>
    <x v="0"/>
    <s v="United States"/>
    <s v="Newark"/>
    <s v="Delaware"/>
    <n v="19711"/>
    <x v="3"/>
    <s v="OFF-LA-10000407"/>
    <x v="1"/>
    <x v="2"/>
    <s v="Avery White Multi-Purpose Labels"/>
    <n v="14.94"/>
    <n v="3"/>
    <x v="0"/>
    <n v="6.8723999999999998"/>
    <x v="1"/>
    <x v="0"/>
  </r>
  <r>
    <n v="3730"/>
    <s v="CA-2015-109575"/>
    <d v="2015-09-18T00:00:00"/>
    <s v="9/23/2015"/>
    <s v="Standard Class"/>
    <s v="KH-16630"/>
    <s v="Ken Heidel"/>
    <x v="1"/>
    <s v="United States"/>
    <s v="Clinton"/>
    <s v="Maryland"/>
    <n v="20735"/>
    <x v="3"/>
    <s v="OFF-ST-10004950"/>
    <x v="1"/>
    <x v="4"/>
    <s v="Acco Perma 3000 Stacking Storage Drawers"/>
    <n v="41.96"/>
    <n v="2"/>
    <x v="0"/>
    <n v="7.9724000000000004"/>
    <x v="11"/>
    <x v="1"/>
  </r>
  <r>
    <n v="3731"/>
    <s v="CA-2015-109575"/>
    <d v="2015-09-18T00:00:00"/>
    <s v="9/23/2015"/>
    <s v="Standard Class"/>
    <s v="KH-16630"/>
    <s v="Ken Heidel"/>
    <x v="1"/>
    <s v="United States"/>
    <s v="Clinton"/>
    <s v="Maryland"/>
    <n v="20735"/>
    <x v="3"/>
    <s v="OFF-ST-10004123"/>
    <x v="1"/>
    <x v="4"/>
    <s v="Safco Industrial Wire Shelving System"/>
    <n v="636.86"/>
    <n v="7"/>
    <x v="0"/>
    <n v="0"/>
    <x v="11"/>
    <x v="1"/>
  </r>
  <r>
    <n v="3732"/>
    <s v="CA-2015-109575"/>
    <d v="2015-09-18T00:00:00"/>
    <s v="9/23/2015"/>
    <s v="Standard Class"/>
    <s v="KH-16630"/>
    <s v="Ken Heidel"/>
    <x v="1"/>
    <s v="United States"/>
    <s v="Clinton"/>
    <s v="Maryland"/>
    <n v="20735"/>
    <x v="3"/>
    <s v="TEC-PH-10000730"/>
    <x v="2"/>
    <x v="7"/>
    <s v="Samsung Galaxy S4 Active"/>
    <n v="499.99"/>
    <n v="1"/>
    <x v="0"/>
    <n v="129.9974"/>
    <x v="11"/>
    <x v="1"/>
  </r>
  <r>
    <n v="3733"/>
    <s v="CA-2015-109575"/>
    <d v="2015-09-18T00:00:00"/>
    <s v="9/23/2015"/>
    <s v="Standard Class"/>
    <s v="KH-16630"/>
    <s v="Ken Heidel"/>
    <x v="1"/>
    <s v="United States"/>
    <s v="Clinton"/>
    <s v="Maryland"/>
    <n v="20735"/>
    <x v="3"/>
    <s v="TEC-PH-10000895"/>
    <x v="2"/>
    <x v="7"/>
    <s v="Polycom VVX 310 VoIP phone"/>
    <n v="1259.93"/>
    <n v="7"/>
    <x v="0"/>
    <n v="327.58179999999999"/>
    <x v="11"/>
    <x v="1"/>
  </r>
  <r>
    <n v="3734"/>
    <s v="CA-2015-109575"/>
    <d v="2015-09-18T00:00:00"/>
    <s v="9/23/2015"/>
    <s v="Standard Class"/>
    <s v="KH-16630"/>
    <s v="Ken Heidel"/>
    <x v="1"/>
    <s v="United States"/>
    <s v="Clinton"/>
    <s v="Maryland"/>
    <n v="20735"/>
    <x v="3"/>
    <s v="OFF-BI-10000962"/>
    <x v="1"/>
    <x v="8"/>
    <s v="Acco Flexible ACCOHIDE Square Ring Data Binder, Dark Blue, 11 1/2&quot; X 14&quot; 7/8&quot;"/>
    <n v="65.08"/>
    <n v="4"/>
    <x v="0"/>
    <n v="31.889199999999999"/>
    <x v="11"/>
    <x v="1"/>
  </r>
  <r>
    <n v="3735"/>
    <s v="CA-2017-168193"/>
    <d v="2017-03-06T00:00:00"/>
    <d v="2017-11-03T00:00:00"/>
    <s v="Second Class"/>
    <s v="RM-19750"/>
    <s v="Roland Murray"/>
    <x v="0"/>
    <s v="United States"/>
    <s v="New York City"/>
    <s v="New York"/>
    <n v="10011"/>
    <x v="3"/>
    <s v="OFF-PA-10002254"/>
    <x v="1"/>
    <x v="10"/>
    <s v="Xerox 1883"/>
    <n v="26.38"/>
    <n v="1"/>
    <x v="0"/>
    <n v="12.1348"/>
    <x v="42"/>
    <x v="3"/>
  </r>
  <r>
    <n v="3736"/>
    <s v="CA-2017-168193"/>
    <d v="2017-03-06T00:00:00"/>
    <d v="2017-11-03T00:00:00"/>
    <s v="Second Class"/>
    <s v="RM-19750"/>
    <s v="Roland Murray"/>
    <x v="0"/>
    <s v="United States"/>
    <s v="New York City"/>
    <s v="New York"/>
    <n v="10011"/>
    <x v="3"/>
    <s v="FUR-FU-10002554"/>
    <x v="0"/>
    <x v="5"/>
    <s v="Westinghouse Floor Lamp with Metal Mesh Shade, Black"/>
    <n v="71.97"/>
    <n v="3"/>
    <x v="0"/>
    <n v="16.553100000000001"/>
    <x v="42"/>
    <x v="3"/>
  </r>
  <r>
    <n v="3737"/>
    <s v="CA-2016-115476"/>
    <d v="2016-03-17T00:00:00"/>
    <s v="3/17/2016"/>
    <s v="Same Day"/>
    <s v="VM-21835"/>
    <s v="Vivian Mathis"/>
    <x v="0"/>
    <s v="United States"/>
    <s v="Newark"/>
    <s v="Delaware"/>
    <n v="19711"/>
    <x v="3"/>
    <s v="TEC-PH-10000673"/>
    <x v="2"/>
    <x v="7"/>
    <s v="Plantronics Voyager Pro HD - Bluetooth Headset"/>
    <n v="129.97999999999999"/>
    <n v="2"/>
    <x v="0"/>
    <n v="62.3904"/>
    <x v="17"/>
    <x v="0"/>
  </r>
  <r>
    <n v="3738"/>
    <s v="CA-2016-115476"/>
    <d v="2016-03-17T00:00:00"/>
    <s v="3/17/2016"/>
    <s v="Same Day"/>
    <s v="VM-21835"/>
    <s v="Vivian Mathis"/>
    <x v="0"/>
    <s v="United States"/>
    <s v="Newark"/>
    <s v="Delaware"/>
    <n v="19711"/>
    <x v="3"/>
    <s v="OFF-BI-10000962"/>
    <x v="1"/>
    <x v="8"/>
    <s v="Acco Flexible ACCOHIDE Square Ring Data Binder, Dark Blue, 11 1/2&quot; X 14&quot; 7/8&quot;"/>
    <n v="32.54"/>
    <n v="2"/>
    <x v="0"/>
    <n v="15.944599999999999"/>
    <x v="17"/>
    <x v="0"/>
  </r>
  <r>
    <n v="3739"/>
    <s v="CA-2016-133340"/>
    <d v="2016-12-09T00:00:00"/>
    <s v="12/13/2016"/>
    <s v="Standard Class"/>
    <s v="LH-17155"/>
    <s v="Logan Haushalter"/>
    <x v="0"/>
    <s v="United States"/>
    <s v="Jackson"/>
    <s v="Michigan"/>
    <n v="49201"/>
    <x v="2"/>
    <s v="TEC-PH-10003988"/>
    <x v="2"/>
    <x v="7"/>
    <s v="LF Elite 3D Dazzle Designer Hard Case Cover, Lf Stylus Pen and Wiper For Apple Iphone 5c Mini Lite"/>
    <n v="10.9"/>
    <n v="1"/>
    <x v="0"/>
    <n v="3.052"/>
    <x v="5"/>
    <x v="0"/>
  </r>
  <r>
    <n v="3740"/>
    <s v="CA-2016-133340"/>
    <d v="2016-12-09T00:00:00"/>
    <s v="12/13/2016"/>
    <s v="Standard Class"/>
    <s v="LH-17155"/>
    <s v="Logan Haushalter"/>
    <x v="0"/>
    <s v="United States"/>
    <s v="Jackson"/>
    <s v="Michigan"/>
    <n v="49201"/>
    <x v="2"/>
    <s v="TEC-AC-10001109"/>
    <x v="2"/>
    <x v="11"/>
    <s v="Logitech Trackman Marble Mouse"/>
    <n v="59.98"/>
    <n v="2"/>
    <x v="0"/>
    <n v="25.191600000000001"/>
    <x v="5"/>
    <x v="0"/>
  </r>
  <r>
    <n v="3741"/>
    <s v="CA-2016-133340"/>
    <d v="2016-12-09T00:00:00"/>
    <s v="12/13/2016"/>
    <s v="Standard Class"/>
    <s v="LH-17155"/>
    <s v="Logan Haushalter"/>
    <x v="0"/>
    <s v="United States"/>
    <s v="Jackson"/>
    <s v="Michigan"/>
    <n v="49201"/>
    <x v="2"/>
    <s v="OFF-AP-10002311"/>
    <x v="1"/>
    <x v="9"/>
    <s v="Holmes Replacement Filter for HEPA Air Cleaner, Very Large Room, HEPA Filter"/>
    <n v="61.929000000000002"/>
    <n v="1"/>
    <x v="9"/>
    <n v="23.395399999999999"/>
    <x v="5"/>
    <x v="0"/>
  </r>
  <r>
    <n v="3742"/>
    <s v="CA-2016-137848"/>
    <d v="2016-01-15T00:00:00"/>
    <s v="1/21/2016"/>
    <s v="Standard Class"/>
    <s v="WB-21850"/>
    <s v="William Brown"/>
    <x v="0"/>
    <s v="United States"/>
    <s v="New York City"/>
    <s v="New York"/>
    <n v="10011"/>
    <x v="3"/>
    <s v="OFF-EN-10001137"/>
    <x v="1"/>
    <x v="12"/>
    <s v="#10 Gummed Flap White Envelopes, 100/Box"/>
    <n v="16.52"/>
    <n v="4"/>
    <x v="0"/>
    <n v="7.5991999999999997"/>
    <x v="12"/>
    <x v="0"/>
  </r>
  <r>
    <n v="3743"/>
    <s v="CA-2016-137848"/>
    <d v="2016-01-15T00:00:00"/>
    <s v="1/21/2016"/>
    <s v="Standard Class"/>
    <s v="WB-21850"/>
    <s v="William Brown"/>
    <x v="0"/>
    <s v="United States"/>
    <s v="New York City"/>
    <s v="New York"/>
    <n v="10011"/>
    <x v="3"/>
    <s v="OFF-PA-10004285"/>
    <x v="1"/>
    <x v="10"/>
    <s v="Xerox 1959"/>
    <n v="60.12"/>
    <n v="9"/>
    <x v="0"/>
    <n v="28.857600000000001"/>
    <x v="12"/>
    <x v="0"/>
  </r>
  <r>
    <n v="3744"/>
    <s v="CA-2016-137848"/>
    <d v="2016-01-15T00:00:00"/>
    <s v="1/21/2016"/>
    <s v="Standard Class"/>
    <s v="WB-21850"/>
    <s v="William Brown"/>
    <x v="0"/>
    <s v="United States"/>
    <s v="New York City"/>
    <s v="New York"/>
    <n v="10011"/>
    <x v="3"/>
    <s v="OFF-BI-10002225"/>
    <x v="1"/>
    <x v="8"/>
    <s v="Square Ring Data Binders, Rigid 75 Pt. Covers, 11&quot; x 14-7/8&quot;"/>
    <n v="49.536000000000001"/>
    <n v="3"/>
    <x v="2"/>
    <n v="17.337599999999998"/>
    <x v="12"/>
    <x v="0"/>
  </r>
  <r>
    <n v="3745"/>
    <s v="CA-2014-113047"/>
    <d v="2014-10-24T00:00:00"/>
    <s v="10/24/2014"/>
    <s v="Same Day"/>
    <s v="AP-10915"/>
    <s v="Arthur Prichep"/>
    <x v="0"/>
    <s v="United States"/>
    <s v="Rock Hill"/>
    <s v="South Carolina"/>
    <n v="29730"/>
    <x v="0"/>
    <s v="OFF-FA-10002763"/>
    <x v="1"/>
    <x v="13"/>
    <s v="Advantus Map Pennant Flags and Round Head Tacks"/>
    <n v="11.85"/>
    <n v="3"/>
    <x v="0"/>
    <n v="3.7919999999999998"/>
    <x v="18"/>
    <x v="2"/>
  </r>
  <r>
    <n v="3746"/>
    <s v="CA-2016-149979"/>
    <d v="2016-09-23T00:00:00"/>
    <s v="9/28/2016"/>
    <s v="Second Class"/>
    <s v="RA-19915"/>
    <s v="Russell Applegate"/>
    <x v="0"/>
    <s v="United States"/>
    <s v="Columbus"/>
    <s v="Georgia"/>
    <n v="31907"/>
    <x v="0"/>
    <s v="OFF-ST-10003058"/>
    <x v="1"/>
    <x v="4"/>
    <s v="Eldon Mobile Mega Data Cart  Mega Stackable  Add-On Trays"/>
    <n v="118.25"/>
    <n v="5"/>
    <x v="0"/>
    <n v="34.292499999999997"/>
    <x v="21"/>
    <x v="0"/>
  </r>
  <r>
    <n v="3747"/>
    <s v="CA-2016-149979"/>
    <d v="2016-09-23T00:00:00"/>
    <s v="9/28/2016"/>
    <s v="Second Class"/>
    <s v="RA-19915"/>
    <s v="Russell Applegate"/>
    <x v="0"/>
    <s v="United States"/>
    <s v="Columbus"/>
    <s v="Georgia"/>
    <n v="31907"/>
    <x v="0"/>
    <s v="FUR-CH-10002084"/>
    <x v="0"/>
    <x v="1"/>
    <s v="Hon Mobius Operator's Chair"/>
    <n v="368.97"/>
    <n v="3"/>
    <x v="0"/>
    <n v="81.173400000000001"/>
    <x v="21"/>
    <x v="0"/>
  </r>
  <r>
    <n v="3748"/>
    <s v="CA-2017-161956"/>
    <d v="2017-08-27T00:00:00"/>
    <s v="8/29/2017"/>
    <s v="Second Class"/>
    <s v="DR-12880"/>
    <s v="Dan Reichenbach"/>
    <x v="1"/>
    <s v="United States"/>
    <s v="Inglewood"/>
    <s v="California"/>
    <n v="90301"/>
    <x v="1"/>
    <s v="FUR-FU-10002937"/>
    <x v="0"/>
    <x v="5"/>
    <s v="GE 48&quot; Fluorescent Tube, Cool White Energy Saver, 34 Watts, 30/Box"/>
    <n v="198.46"/>
    <n v="2"/>
    <x v="0"/>
    <n v="99.23"/>
    <x v="43"/>
    <x v="3"/>
  </r>
  <r>
    <n v="3749"/>
    <s v="CA-2017-161956"/>
    <d v="2017-08-27T00:00:00"/>
    <s v="8/29/2017"/>
    <s v="Second Class"/>
    <s v="DR-12880"/>
    <s v="Dan Reichenbach"/>
    <x v="1"/>
    <s v="United States"/>
    <s v="Inglewood"/>
    <s v="California"/>
    <n v="90301"/>
    <x v="1"/>
    <s v="OFF-AP-10001242"/>
    <x v="1"/>
    <x v="9"/>
    <s v="APC 7 Outlet Network SurgeArrest Surge Protector"/>
    <n v="321.92"/>
    <n v="4"/>
    <x v="0"/>
    <n v="96.575999999999993"/>
    <x v="43"/>
    <x v="3"/>
  </r>
  <r>
    <n v="3750"/>
    <s v="CA-2017-161956"/>
    <d v="2017-08-27T00:00:00"/>
    <s v="8/29/2017"/>
    <s v="Second Class"/>
    <s v="DR-12880"/>
    <s v="Dan Reichenbach"/>
    <x v="1"/>
    <s v="United States"/>
    <s v="Inglewood"/>
    <s v="California"/>
    <n v="90301"/>
    <x v="1"/>
    <s v="TEC-CO-10001571"/>
    <x v="2"/>
    <x v="16"/>
    <s v="Sharp 1540cs Digital Laser Copier"/>
    <n v="879.98400000000004"/>
    <n v="2"/>
    <x v="2"/>
    <n v="329.99400000000003"/>
    <x v="43"/>
    <x v="3"/>
  </r>
  <r>
    <n v="3751"/>
    <s v="CA-2017-161956"/>
    <d v="2017-08-27T00:00:00"/>
    <s v="8/29/2017"/>
    <s v="Second Class"/>
    <s v="DR-12880"/>
    <s v="Dan Reichenbach"/>
    <x v="1"/>
    <s v="United States"/>
    <s v="Inglewood"/>
    <s v="California"/>
    <n v="90301"/>
    <x v="1"/>
    <s v="OFF-SU-10002503"/>
    <x v="1"/>
    <x v="14"/>
    <s v="Acme Preferred Stainless Steel Scissors"/>
    <n v="28.4"/>
    <n v="5"/>
    <x v="0"/>
    <n v="8.2360000000000007"/>
    <x v="43"/>
    <x v="3"/>
  </r>
  <r>
    <n v="3752"/>
    <s v="CA-2017-161956"/>
    <d v="2017-08-27T00:00:00"/>
    <s v="8/29/2017"/>
    <s v="Second Class"/>
    <s v="DR-12880"/>
    <s v="Dan Reichenbach"/>
    <x v="1"/>
    <s v="United States"/>
    <s v="Inglewood"/>
    <s v="California"/>
    <n v="90301"/>
    <x v="1"/>
    <s v="FUR-CH-10004886"/>
    <x v="0"/>
    <x v="1"/>
    <s v="Bevis Steel Folding Chairs"/>
    <n v="230.28"/>
    <n v="3"/>
    <x v="2"/>
    <n v="23.027999999999999"/>
    <x v="43"/>
    <x v="3"/>
  </r>
  <r>
    <n v="3753"/>
    <s v="CA-2017-161956"/>
    <d v="2017-08-27T00:00:00"/>
    <s v="8/29/2017"/>
    <s v="Second Class"/>
    <s v="DR-12880"/>
    <s v="Dan Reichenbach"/>
    <x v="1"/>
    <s v="United States"/>
    <s v="Inglewood"/>
    <s v="California"/>
    <n v="90301"/>
    <x v="1"/>
    <s v="OFF-PA-10001289"/>
    <x v="1"/>
    <x v="10"/>
    <s v="White Computer Printout Paper by Universal"/>
    <n v="116.28"/>
    <n v="3"/>
    <x v="0"/>
    <n v="56.977200000000003"/>
    <x v="43"/>
    <x v="3"/>
  </r>
  <r>
    <n v="3754"/>
    <s v="CA-2017-161956"/>
    <d v="2017-08-27T00:00:00"/>
    <s v="8/29/2017"/>
    <s v="Second Class"/>
    <s v="DR-12880"/>
    <s v="Dan Reichenbach"/>
    <x v="1"/>
    <s v="United States"/>
    <s v="Inglewood"/>
    <s v="California"/>
    <n v="90301"/>
    <x v="1"/>
    <s v="OFF-BI-10003650"/>
    <x v="1"/>
    <x v="8"/>
    <s v="GBC DocuBind 300 Electric Binding Machine"/>
    <n v="841.56799999999998"/>
    <n v="2"/>
    <x v="2"/>
    <n v="294.54880000000003"/>
    <x v="43"/>
    <x v="3"/>
  </r>
  <r>
    <n v="3755"/>
    <s v="CA-2017-161956"/>
    <d v="2017-08-27T00:00:00"/>
    <s v="8/29/2017"/>
    <s v="Second Class"/>
    <s v="DR-12880"/>
    <s v="Dan Reichenbach"/>
    <x v="1"/>
    <s v="United States"/>
    <s v="Inglewood"/>
    <s v="California"/>
    <n v="90301"/>
    <x v="1"/>
    <s v="OFF-ST-10001370"/>
    <x v="1"/>
    <x v="4"/>
    <s v="Sensible Storage WireTech Storage Systems"/>
    <n v="354.9"/>
    <n v="5"/>
    <x v="0"/>
    <n v="17.745000000000001"/>
    <x v="43"/>
    <x v="3"/>
  </r>
  <r>
    <n v="3756"/>
    <s v="CA-2016-116799"/>
    <d v="2016-03-03T00:00:00"/>
    <d v="2016-06-03T00:00:00"/>
    <s v="First Class"/>
    <s v="JG-15310"/>
    <s v="Jason Gross"/>
    <x v="1"/>
    <s v="United States"/>
    <s v="Odessa"/>
    <s v="Texas"/>
    <n v="79762"/>
    <x v="2"/>
    <s v="OFF-PA-10001892"/>
    <x v="1"/>
    <x v="10"/>
    <s v="Rediform Wirebound &quot;Phone Memo&quot; Message Book, 11 x 5-3/4"/>
    <n v="42.783999999999999"/>
    <n v="7"/>
    <x v="2"/>
    <n v="15.5092"/>
    <x v="17"/>
    <x v="0"/>
  </r>
  <r>
    <n v="3757"/>
    <s v="CA-2016-116799"/>
    <d v="2016-03-03T00:00:00"/>
    <d v="2016-06-03T00:00:00"/>
    <s v="First Class"/>
    <s v="JG-15310"/>
    <s v="Jason Gross"/>
    <x v="1"/>
    <s v="United States"/>
    <s v="Odessa"/>
    <s v="Texas"/>
    <n v="79762"/>
    <x v="2"/>
    <s v="FUR-CH-10004983"/>
    <x v="0"/>
    <x v="1"/>
    <s v="Office Star - Mid Back Dual function Ergonomic High Back Chair with 2-Way Adjustable Arms"/>
    <n v="563.42999999999995"/>
    <n v="5"/>
    <x v="4"/>
    <n v="-56.343000000000004"/>
    <x v="17"/>
    <x v="0"/>
  </r>
  <r>
    <n v="3758"/>
    <s v="CA-2016-111283"/>
    <d v="2016-02-29T00:00:00"/>
    <d v="2016-04-03T00:00:00"/>
    <s v="Standard Class"/>
    <s v="LC-16870"/>
    <s v="Lena Cacioppo"/>
    <x v="0"/>
    <s v="United States"/>
    <s v="Newark"/>
    <s v="Ohio"/>
    <n v="43055"/>
    <x v="3"/>
    <s v="OFF-AR-10001615"/>
    <x v="1"/>
    <x v="6"/>
    <s v="Newell 34"/>
    <n v="111.104"/>
    <n v="7"/>
    <x v="2"/>
    <n v="8.3328000000000007"/>
    <x v="47"/>
    <x v="0"/>
  </r>
  <r>
    <n v="3759"/>
    <s v="CA-2015-167745"/>
    <d v="2015-09-18T00:00:00"/>
    <s v="9/23/2015"/>
    <s v="Standard Class"/>
    <s v="GB-14530"/>
    <s v="George Bell"/>
    <x v="1"/>
    <s v="United States"/>
    <s v="Los Angeles"/>
    <s v="California"/>
    <n v="90049"/>
    <x v="1"/>
    <s v="OFF-AR-10003602"/>
    <x v="1"/>
    <x v="6"/>
    <s v="Quartet Omega Colored Chalk, 12/Pack"/>
    <n v="11.68"/>
    <n v="2"/>
    <x v="0"/>
    <n v="5.4896000000000003"/>
    <x v="11"/>
    <x v="1"/>
  </r>
  <r>
    <n v="3760"/>
    <s v="CA-2015-167745"/>
    <d v="2015-09-18T00:00:00"/>
    <s v="9/23/2015"/>
    <s v="Standard Class"/>
    <s v="GB-14530"/>
    <s v="George Bell"/>
    <x v="1"/>
    <s v="United States"/>
    <s v="Los Angeles"/>
    <s v="California"/>
    <n v="90049"/>
    <x v="1"/>
    <s v="OFF-SU-10004782"/>
    <x v="1"/>
    <x v="14"/>
    <s v="Elite 5&quot; Scissors"/>
    <n v="16.899999999999999"/>
    <n v="2"/>
    <x v="0"/>
    <n v="5.07"/>
    <x v="11"/>
    <x v="1"/>
  </r>
  <r>
    <n v="3761"/>
    <s v="CA-2015-167745"/>
    <d v="2015-09-18T00:00:00"/>
    <s v="9/23/2015"/>
    <s v="Standard Class"/>
    <s v="GB-14530"/>
    <s v="George Bell"/>
    <x v="1"/>
    <s v="United States"/>
    <s v="Los Angeles"/>
    <s v="California"/>
    <n v="90049"/>
    <x v="1"/>
    <s v="FUR-FU-10001591"/>
    <x v="0"/>
    <x v="5"/>
    <s v="Advantus Panel Wall Certificate Holder - 8.5x11"/>
    <n v="24.4"/>
    <n v="2"/>
    <x v="0"/>
    <n v="10.247999999999999"/>
    <x v="11"/>
    <x v="1"/>
  </r>
  <r>
    <n v="3762"/>
    <s v="CA-2017-104577"/>
    <d v="2017-05-12T00:00:00"/>
    <s v="5/17/2017"/>
    <s v="Standard Class"/>
    <s v="CK-12205"/>
    <s v="Chloris Kastensmidt"/>
    <x v="0"/>
    <s v="United States"/>
    <s v="Everett"/>
    <s v="Massachusetts"/>
    <n v="2149"/>
    <x v="3"/>
    <s v="OFF-PA-10000659"/>
    <x v="1"/>
    <x v="10"/>
    <s v="TOPS Carbonless Receipt Book, Four 2-3/4 x 7-1/4 Money Receipts per Page"/>
    <n v="87.6"/>
    <n v="5"/>
    <x v="0"/>
    <n v="42.048000000000002"/>
    <x v="24"/>
    <x v="3"/>
  </r>
  <r>
    <n v="3763"/>
    <s v="CA-2016-156251"/>
    <d v="2016-08-13T00:00:00"/>
    <s v="8/18/2016"/>
    <s v="Second Class"/>
    <s v="TS-21160"/>
    <s v="Theresa Swint"/>
    <x v="1"/>
    <s v="United States"/>
    <s v="West Allis"/>
    <s v="Wisconsin"/>
    <n v="53214"/>
    <x v="2"/>
    <s v="FUR-BO-10001337"/>
    <x v="0"/>
    <x v="0"/>
    <s v="O'Sullivan Living Dimensions 2-Shelf Bookcases"/>
    <n v="241.96"/>
    <n v="2"/>
    <x v="0"/>
    <n v="24.196000000000002"/>
    <x v="28"/>
    <x v="0"/>
  </r>
  <r>
    <n v="3764"/>
    <s v="CA-2016-156251"/>
    <d v="2016-08-13T00:00:00"/>
    <s v="8/18/2016"/>
    <s v="Second Class"/>
    <s v="TS-21160"/>
    <s v="Theresa Swint"/>
    <x v="1"/>
    <s v="United States"/>
    <s v="West Allis"/>
    <s v="Wisconsin"/>
    <n v="53214"/>
    <x v="2"/>
    <s v="OFF-BI-10003529"/>
    <x v="1"/>
    <x v="8"/>
    <s v="Avery Round Ring Poly Binders"/>
    <n v="8.52"/>
    <n v="3"/>
    <x v="0"/>
    <n v="4.1748000000000003"/>
    <x v="28"/>
    <x v="0"/>
  </r>
  <r>
    <n v="3765"/>
    <s v="CA-2017-125878"/>
    <d v="2017-02-25T00:00:00"/>
    <d v="2017-02-03T00:00:00"/>
    <s v="Standard Class"/>
    <s v="MH-18025"/>
    <s v="Michelle Huthwaite"/>
    <x v="0"/>
    <s v="United States"/>
    <s v="Chicago"/>
    <s v="Illinois"/>
    <n v="60623"/>
    <x v="2"/>
    <s v="OFF-BI-10002609"/>
    <x v="1"/>
    <x v="8"/>
    <s v="Avery Hidden Tab Dividers for Binding Systems"/>
    <n v="1.788"/>
    <n v="3"/>
    <x v="3"/>
    <n v="-3.0396000000000001"/>
    <x v="31"/>
    <x v="3"/>
  </r>
  <r>
    <n v="3766"/>
    <s v="CA-2016-163153"/>
    <d v="2016-03-21T00:00:00"/>
    <s v="3/25/2016"/>
    <s v="Standard Class"/>
    <s v="DM-12955"/>
    <s v="Dario Medina"/>
    <x v="1"/>
    <s v="United States"/>
    <s v="Houston"/>
    <s v="Texas"/>
    <n v="77036"/>
    <x v="2"/>
    <s v="FUR-TA-10004767"/>
    <x v="0"/>
    <x v="3"/>
    <s v="Safco Drafting Table"/>
    <n v="99.372"/>
    <n v="2"/>
    <x v="4"/>
    <n v="-1.4196"/>
    <x v="17"/>
    <x v="0"/>
  </r>
  <r>
    <n v="3767"/>
    <s v="CA-2016-163153"/>
    <d v="2016-03-21T00:00:00"/>
    <s v="3/25/2016"/>
    <s v="Standard Class"/>
    <s v="DM-12955"/>
    <s v="Dario Medina"/>
    <x v="1"/>
    <s v="United States"/>
    <s v="Houston"/>
    <s v="Texas"/>
    <n v="77036"/>
    <x v="2"/>
    <s v="OFF-AR-10001868"/>
    <x v="1"/>
    <x v="6"/>
    <s v="Prang Dustless Chalk Sticks"/>
    <n v="1.3440000000000001"/>
    <n v="1"/>
    <x v="2"/>
    <n v="0.504"/>
    <x v="17"/>
    <x v="0"/>
  </r>
  <r>
    <n v="3768"/>
    <s v="CA-2015-103205"/>
    <d v="2015-12-08T00:00:00"/>
    <d v="2015-10-12T00:00:00"/>
    <s v="Second Class"/>
    <s v="JJ-15760"/>
    <s v="Joel Jenkins"/>
    <x v="2"/>
    <s v="United States"/>
    <s v="Houston"/>
    <s v="Texas"/>
    <n v="77036"/>
    <x v="2"/>
    <s v="TEC-PH-10004896"/>
    <x v="2"/>
    <x v="7"/>
    <s v="Nokia Lumia 521 (T-Mobile)"/>
    <n v="119.96"/>
    <n v="5"/>
    <x v="2"/>
    <n v="11.996"/>
    <x v="14"/>
    <x v="1"/>
  </r>
  <r>
    <n v="3769"/>
    <s v="CA-2014-153913"/>
    <d v="2014-12-16T00:00:00"/>
    <s v="12/20/2014"/>
    <s v="Second Class"/>
    <s v="KB-16585"/>
    <s v="Ken Black"/>
    <x v="1"/>
    <s v="United States"/>
    <s v="Hialeah"/>
    <s v="Florida"/>
    <n v="33012"/>
    <x v="0"/>
    <s v="FUR-CH-10000988"/>
    <x v="0"/>
    <x v="1"/>
    <s v="Hon Olson Stacker Stools"/>
    <n v="1013.832"/>
    <n v="9"/>
    <x v="2"/>
    <n v="101.3832"/>
    <x v="20"/>
    <x v="2"/>
  </r>
  <r>
    <n v="3770"/>
    <s v="CA-2014-153913"/>
    <d v="2014-12-16T00:00:00"/>
    <s v="12/20/2014"/>
    <s v="Second Class"/>
    <s v="KB-16585"/>
    <s v="Ken Black"/>
    <x v="1"/>
    <s v="United States"/>
    <s v="Hialeah"/>
    <s v="Florida"/>
    <n v="33012"/>
    <x v="0"/>
    <s v="OFF-FA-10000490"/>
    <x v="1"/>
    <x v="13"/>
    <s v="OIC Binder Clips, Mini, 1/4&quot; Capacity, Black"/>
    <n v="1.984"/>
    <n v="2"/>
    <x v="2"/>
    <n v="0.66959999999999997"/>
    <x v="20"/>
    <x v="2"/>
  </r>
  <r>
    <n v="3771"/>
    <s v="CA-2016-155530"/>
    <d v="2016-12-17T00:00:00"/>
    <s v="12/21/2016"/>
    <s v="Standard Class"/>
    <s v="CM-12160"/>
    <s v="Charles McCrossin"/>
    <x v="0"/>
    <s v="United States"/>
    <s v="San Francisco"/>
    <s v="California"/>
    <n v="94122"/>
    <x v="1"/>
    <s v="FUR-TA-10004256"/>
    <x v="0"/>
    <x v="3"/>
    <s v="Bretford ìJust In Timeî Height-Adjustable Multi-Task Work Tables"/>
    <n v="2003.52"/>
    <n v="6"/>
    <x v="2"/>
    <n v="-325.572"/>
    <x v="5"/>
    <x v="0"/>
  </r>
  <r>
    <n v="3772"/>
    <s v="US-2016-101196"/>
    <d v="2016-05-12T00:00:00"/>
    <s v="5/17/2016"/>
    <s v="Standard Class"/>
    <s v="FM-14215"/>
    <s v="Filia McAdams"/>
    <x v="1"/>
    <s v="United States"/>
    <s v="Philadelphia"/>
    <s v="Pennsylvania"/>
    <n v="19140"/>
    <x v="3"/>
    <s v="OFF-ST-10004804"/>
    <x v="1"/>
    <x v="4"/>
    <s v="Belkin 19&quot; Vented Equipment Shelf, Black"/>
    <n v="82.367999999999995"/>
    <n v="2"/>
    <x v="2"/>
    <n v="-19.5624"/>
    <x v="35"/>
    <x v="0"/>
  </r>
  <r>
    <n v="3773"/>
    <s v="CA-2014-115357"/>
    <d v="2014-08-06T00:00:00"/>
    <d v="2014-11-08T00:00:00"/>
    <s v="Second Class"/>
    <s v="RF-19735"/>
    <s v="Roland Fjeld"/>
    <x v="0"/>
    <s v="United States"/>
    <s v="Columbia"/>
    <s v="South Carolina"/>
    <n v="29203"/>
    <x v="0"/>
    <s v="TEC-AC-10000023"/>
    <x v="2"/>
    <x v="11"/>
    <s v="Maxell 74 Minute CD-R Spindle, 50/Pack"/>
    <n v="62.91"/>
    <n v="3"/>
    <x v="0"/>
    <n v="22.647600000000001"/>
    <x v="9"/>
    <x v="2"/>
  </r>
  <r>
    <n v="3774"/>
    <s v="US-2014-102715"/>
    <d v="2014-04-11T00:00:00"/>
    <s v="4/13/2014"/>
    <s v="Second Class"/>
    <s v="JK-15370"/>
    <s v="Jay Kimmel"/>
    <x v="0"/>
    <s v="United States"/>
    <s v="Miami"/>
    <s v="Florida"/>
    <n v="33180"/>
    <x v="0"/>
    <s v="OFF-FA-10001332"/>
    <x v="1"/>
    <x v="13"/>
    <s v="Acco Banker's Clasps, 5 3/4&quot;-Long"/>
    <n v="6.9119999999999999"/>
    <n v="3"/>
    <x v="2"/>
    <n v="2.3328000000000002"/>
    <x v="41"/>
    <x v="2"/>
  </r>
  <r>
    <n v="3775"/>
    <s v="US-2014-102715"/>
    <d v="2014-04-11T00:00:00"/>
    <s v="4/13/2014"/>
    <s v="Second Class"/>
    <s v="JK-15370"/>
    <s v="Jay Kimmel"/>
    <x v="0"/>
    <s v="United States"/>
    <s v="Miami"/>
    <s v="Florida"/>
    <n v="33180"/>
    <x v="0"/>
    <s v="TEC-AC-10002001"/>
    <x v="2"/>
    <x v="11"/>
    <s v="Logitech Wireless Gaming Headset G930"/>
    <n v="383.976"/>
    <n v="3"/>
    <x v="2"/>
    <n v="81.594899999999996"/>
    <x v="41"/>
    <x v="2"/>
  </r>
  <r>
    <n v="3776"/>
    <s v="US-2014-102715"/>
    <d v="2014-04-11T00:00:00"/>
    <s v="4/13/2014"/>
    <s v="Second Class"/>
    <s v="JK-15370"/>
    <s v="Jay Kimmel"/>
    <x v="0"/>
    <s v="United States"/>
    <s v="Miami"/>
    <s v="Florida"/>
    <n v="33180"/>
    <x v="0"/>
    <s v="OFF-PA-10000029"/>
    <x v="1"/>
    <x v="10"/>
    <s v="Xerox 224"/>
    <n v="10.368"/>
    <n v="2"/>
    <x v="2"/>
    <n v="3.6288"/>
    <x v="41"/>
    <x v="2"/>
  </r>
  <r>
    <n v="3777"/>
    <s v="US-2014-102715"/>
    <d v="2014-04-11T00:00:00"/>
    <s v="4/13/2014"/>
    <s v="Second Class"/>
    <s v="JK-15370"/>
    <s v="Jay Kimmel"/>
    <x v="0"/>
    <s v="United States"/>
    <s v="Miami"/>
    <s v="Florida"/>
    <n v="33180"/>
    <x v="0"/>
    <s v="TEC-AC-10001874"/>
    <x v="2"/>
    <x v="11"/>
    <s v="Logitech Wireless Anywhere Mouse MX for PC and Mac"/>
    <n v="335.94400000000002"/>
    <n v="7"/>
    <x v="2"/>
    <n v="41.993000000000002"/>
    <x v="41"/>
    <x v="2"/>
  </r>
  <r>
    <n v="3778"/>
    <s v="CA-2015-107937"/>
    <d v="2015-05-03T00:00:00"/>
    <d v="2015-08-05T00:00:00"/>
    <s v="Standard Class"/>
    <s v="JB-16045"/>
    <s v="Julia Barnett"/>
    <x v="2"/>
    <s v="United States"/>
    <s v="Chula Vista"/>
    <s v="California"/>
    <n v="91911"/>
    <x v="1"/>
    <s v="FUR-FU-10002298"/>
    <x v="0"/>
    <x v="5"/>
    <s v="Rubbermaid ClusterMat Chairmats, Mat Size- 66&quot; x 60&quot;, Lip 20&quot; x 11&quot; -90 Degree Angle"/>
    <n v="665.88"/>
    <n v="6"/>
    <x v="0"/>
    <n v="106.5408"/>
    <x v="33"/>
    <x v="1"/>
  </r>
  <r>
    <n v="3779"/>
    <s v="US-2017-148768"/>
    <d v="2017-11-30T00:00:00"/>
    <d v="2017-02-12T00:00:00"/>
    <s v="Second Class"/>
    <s v="PN-18775"/>
    <s v="Parhena Norris"/>
    <x v="2"/>
    <s v="United States"/>
    <s v="Miami"/>
    <s v="Florida"/>
    <n v="33180"/>
    <x v="0"/>
    <s v="TEC-PH-10002564"/>
    <x v="2"/>
    <x v="7"/>
    <s v="OtterBox Defender Series Case - Samsung Galaxy S4"/>
    <n v="71.975999999999999"/>
    <n v="3"/>
    <x v="2"/>
    <n v="8.9969999999999999"/>
    <x v="23"/>
    <x v="3"/>
  </r>
  <r>
    <n v="3780"/>
    <s v="CA-2017-118521"/>
    <d v="2017-02-16T00:00:00"/>
    <s v="2/20/2017"/>
    <s v="Standard Class"/>
    <s v="LF-17185"/>
    <s v="Luke Foster"/>
    <x v="0"/>
    <s v="United States"/>
    <s v="New York City"/>
    <s v="New York"/>
    <n v="10035"/>
    <x v="3"/>
    <s v="OFF-PA-10003465"/>
    <x v="1"/>
    <x v="10"/>
    <s v="Xerox 1912"/>
    <n v="37.94"/>
    <n v="2"/>
    <x v="0"/>
    <n v="18.211200000000002"/>
    <x v="31"/>
    <x v="3"/>
  </r>
  <r>
    <n v="3781"/>
    <s v="CA-2014-149643"/>
    <d v="2014-11-16T00:00:00"/>
    <s v="11/20/2014"/>
    <s v="Standard Class"/>
    <s v="RH-19510"/>
    <s v="Rick Huthwaite"/>
    <x v="2"/>
    <s v="United States"/>
    <s v="Manhattan"/>
    <s v="Kansas"/>
    <n v="66502"/>
    <x v="2"/>
    <s v="TEC-PH-10000038"/>
    <x v="2"/>
    <x v="7"/>
    <s v="Jawbone MINI JAMBOX Wireless Bluetooth Speaker"/>
    <n v="273.95999999999998"/>
    <n v="2"/>
    <x v="0"/>
    <n v="10.958399999999999"/>
    <x v="7"/>
    <x v="2"/>
  </r>
  <r>
    <n v="3782"/>
    <s v="CA-2015-135314"/>
    <d v="2015-07-09T00:00:00"/>
    <s v="7/14/2015"/>
    <s v="Second Class"/>
    <s v="MC-17575"/>
    <s v="Matt Collins"/>
    <x v="0"/>
    <s v="United States"/>
    <s v="Philadelphia"/>
    <s v="Pennsylvania"/>
    <n v="19120"/>
    <x v="3"/>
    <s v="TEC-PH-10003072"/>
    <x v="2"/>
    <x v="7"/>
    <s v="Panasonic KX-TG9541B DECT 6.0 Digital 2-Line Expandable Cordless Phone With Digital Answering System"/>
    <n v="269.98200000000003"/>
    <n v="3"/>
    <x v="10"/>
    <n v="40.497300000000003"/>
    <x v="38"/>
    <x v="1"/>
  </r>
  <r>
    <n v="3783"/>
    <s v="CA-2017-165204"/>
    <d v="2017-11-13T00:00:00"/>
    <s v="11/16/2017"/>
    <s v="Second Class"/>
    <s v="MN-17935"/>
    <s v="Michael Nguyen"/>
    <x v="0"/>
    <s v="United States"/>
    <s v="Memphis"/>
    <s v="Tennessee"/>
    <n v="38109"/>
    <x v="0"/>
    <s v="OFF-PA-10003424"/>
    <x v="1"/>
    <x v="10"/>
    <s v="&quot;While you Were Out&quot; Message Book, One Form per Page"/>
    <n v="8.9039999999999999"/>
    <n v="3"/>
    <x v="2"/>
    <n v="3.339"/>
    <x v="23"/>
    <x v="3"/>
  </r>
  <r>
    <n v="3784"/>
    <s v="CA-2017-165204"/>
    <d v="2017-11-13T00:00:00"/>
    <s v="11/16/2017"/>
    <s v="Second Class"/>
    <s v="MN-17935"/>
    <s v="Michael Nguyen"/>
    <x v="0"/>
    <s v="United States"/>
    <s v="Memphis"/>
    <s v="Tennessee"/>
    <n v="38109"/>
    <x v="0"/>
    <s v="OFF-ST-10003716"/>
    <x v="1"/>
    <x v="4"/>
    <s v="Tennsco Double-Tier Lockers"/>
    <n v="720.06399999999996"/>
    <n v="4"/>
    <x v="2"/>
    <n v="-63.005600000000001"/>
    <x v="23"/>
    <x v="3"/>
  </r>
  <r>
    <n v="3785"/>
    <s v="CA-2017-125752"/>
    <d v="2017-07-31T00:00:00"/>
    <d v="2017-04-08T00:00:00"/>
    <s v="Standard Class"/>
    <s v="EH-14125"/>
    <s v="Eugene Hildebrand"/>
    <x v="2"/>
    <s v="United States"/>
    <s v="Fort Lauderdale"/>
    <s v="Florida"/>
    <n v="33311"/>
    <x v="0"/>
    <s v="TEC-AC-10003590"/>
    <x v="2"/>
    <x v="11"/>
    <s v="TRENDnet 56K USB 2.0 Phone, Internet and Fax Modem"/>
    <n v="41.423999999999999"/>
    <n v="2"/>
    <x v="2"/>
    <n v="8.2848000000000006"/>
    <x v="10"/>
    <x v="3"/>
  </r>
  <r>
    <n v="3786"/>
    <s v="CA-2017-112487"/>
    <d v="2017-12-26T00:00:00"/>
    <s v="12/30/2017"/>
    <s v="Standard Class"/>
    <s v="TC-21535"/>
    <s v="Tracy Collins"/>
    <x v="2"/>
    <s v="United States"/>
    <s v="Columbus"/>
    <s v="Ohio"/>
    <n v="43229"/>
    <x v="3"/>
    <s v="OFF-BI-10000494"/>
    <x v="1"/>
    <x v="8"/>
    <s v="Acco Economy Flexible Poly Round Ring Binder"/>
    <n v="3.1320000000000001"/>
    <n v="2"/>
    <x v="6"/>
    <n v="-2.61"/>
    <x v="22"/>
    <x v="3"/>
  </r>
  <r>
    <n v="3787"/>
    <s v="CA-2016-144218"/>
    <d v="2016-10-31T00:00:00"/>
    <d v="2016-04-11T00:00:00"/>
    <s v="Standard Class"/>
    <s v="JD-15895"/>
    <s v="Jonathan Doherty"/>
    <x v="1"/>
    <s v="United States"/>
    <s v="Los Angeles"/>
    <s v="California"/>
    <n v="90045"/>
    <x v="1"/>
    <s v="OFF-ST-10002615"/>
    <x v="1"/>
    <x v="4"/>
    <s v="Dual Level, Single-Width Filing Carts"/>
    <n v="1085.42"/>
    <n v="7"/>
    <x v="0"/>
    <n v="282.20920000000001"/>
    <x v="32"/>
    <x v="0"/>
  </r>
  <r>
    <n v="3788"/>
    <s v="CA-2016-169971"/>
    <d v="2016-09-04T00:00:00"/>
    <d v="2016-09-09T00:00:00"/>
    <s v="Standard Class"/>
    <s v="IL-15100"/>
    <s v="Ivan Liston"/>
    <x v="0"/>
    <s v="United States"/>
    <s v="Houston"/>
    <s v="Texas"/>
    <n v="77041"/>
    <x v="2"/>
    <s v="OFF-AR-10002804"/>
    <x v="1"/>
    <x v="6"/>
    <s v="Faber Castell Col-Erase Pencils"/>
    <n v="3.9119999999999999"/>
    <n v="1"/>
    <x v="2"/>
    <n v="1.0268999999999999"/>
    <x v="21"/>
    <x v="0"/>
  </r>
  <r>
    <n v="3789"/>
    <s v="CA-2016-169971"/>
    <d v="2016-09-04T00:00:00"/>
    <d v="2016-09-09T00:00:00"/>
    <s v="Standard Class"/>
    <s v="IL-15100"/>
    <s v="Ivan Liston"/>
    <x v="0"/>
    <s v="United States"/>
    <s v="Houston"/>
    <s v="Texas"/>
    <n v="77041"/>
    <x v="2"/>
    <s v="OFF-AR-10001044"/>
    <x v="1"/>
    <x v="6"/>
    <s v="BOSTON Ranger #55 Pencil Sharpener, Black"/>
    <n v="62.375999999999998"/>
    <n v="3"/>
    <x v="2"/>
    <n v="7.0172999999999996"/>
    <x v="21"/>
    <x v="0"/>
  </r>
  <r>
    <n v="3790"/>
    <s v="US-2016-133508"/>
    <d v="2016-04-17T00:00:00"/>
    <s v="4/21/2016"/>
    <s v="Standard Class"/>
    <s v="SW-20350"/>
    <s v="Sean Wendt"/>
    <x v="2"/>
    <s v="United States"/>
    <s v="Omaha"/>
    <s v="Nebraska"/>
    <n v="68104"/>
    <x v="2"/>
    <s v="OFF-FA-10000134"/>
    <x v="1"/>
    <x v="13"/>
    <s v="Advantus Push Pins, Aluminum Head"/>
    <n v="29.05"/>
    <n v="5"/>
    <x v="0"/>
    <n v="9.0054999999999996"/>
    <x v="25"/>
    <x v="0"/>
  </r>
  <r>
    <n v="3791"/>
    <s v="CA-2014-107139"/>
    <d v="2014-07-05T00:00:00"/>
    <d v="2014-11-07T00:00:00"/>
    <s v="Standard Class"/>
    <s v="DP-13390"/>
    <s v="Dennis Pardue"/>
    <x v="2"/>
    <s v="United States"/>
    <s v="Los Angeles"/>
    <s v="California"/>
    <n v="90004"/>
    <x v="1"/>
    <s v="OFF-BI-10001670"/>
    <x v="1"/>
    <x v="8"/>
    <s v="Vinyl Sectional Post Binders"/>
    <n v="180.96"/>
    <n v="6"/>
    <x v="2"/>
    <n v="67.86"/>
    <x v="39"/>
    <x v="2"/>
  </r>
  <r>
    <n v="3792"/>
    <s v="CA-2015-111325"/>
    <d v="2015-02-27T00:00:00"/>
    <s v="2/28/2015"/>
    <s v="First Class"/>
    <s v="BT-11395"/>
    <s v="Bill Tyler"/>
    <x v="1"/>
    <s v="United States"/>
    <s v="Altoona"/>
    <s v="Pennsylvania"/>
    <n v="16602"/>
    <x v="3"/>
    <s v="OFF-BI-10000343"/>
    <x v="1"/>
    <x v="8"/>
    <s v="Pressboard Covers with Storage Hooks, 9 1/2&quot; x 11&quot;, Light Blue"/>
    <n v="4.4189999999999996"/>
    <n v="3"/>
    <x v="6"/>
    <n v="-3.3879000000000001"/>
    <x v="36"/>
    <x v="1"/>
  </r>
  <r>
    <n v="3793"/>
    <s v="CA-2015-111325"/>
    <d v="2015-02-27T00:00:00"/>
    <s v="2/28/2015"/>
    <s v="First Class"/>
    <s v="BT-11395"/>
    <s v="Bill Tyler"/>
    <x v="1"/>
    <s v="United States"/>
    <s v="Altoona"/>
    <s v="Pennsylvania"/>
    <n v="16602"/>
    <x v="3"/>
    <s v="OFF-AR-10002257"/>
    <x v="1"/>
    <x v="6"/>
    <s v="Eldon Spacemaker Box, Quick-Snap Lid, Clear"/>
    <n v="16.032"/>
    <n v="6"/>
    <x v="2"/>
    <n v="2.2044000000000001"/>
    <x v="36"/>
    <x v="1"/>
  </r>
  <r>
    <n v="3794"/>
    <s v="CA-2015-163762"/>
    <d v="2015-11-27T00:00:00"/>
    <d v="2015-01-12T00:00:00"/>
    <s v="Standard Class"/>
    <s v="JE-15475"/>
    <s v="Jeremy Ellison"/>
    <x v="0"/>
    <s v="United States"/>
    <s v="New York City"/>
    <s v="New York"/>
    <n v="10024"/>
    <x v="3"/>
    <s v="OFF-AR-10001915"/>
    <x v="1"/>
    <x v="6"/>
    <s v="Peel-Off China Markers"/>
    <n v="29.79"/>
    <n v="3"/>
    <x v="0"/>
    <n v="12.511799999999999"/>
    <x v="6"/>
    <x v="1"/>
  </r>
  <r>
    <n v="3795"/>
    <s v="US-2014-117163"/>
    <d v="2014-01-27T00:00:00"/>
    <d v="2014-02-02T00:00:00"/>
    <s v="Standard Class"/>
    <s v="EJ-13720"/>
    <s v="Ed Jacobs"/>
    <x v="0"/>
    <s v="United States"/>
    <s v="San Diego"/>
    <s v="California"/>
    <n v="92037"/>
    <x v="1"/>
    <s v="OFF-ST-10003692"/>
    <x v="1"/>
    <x v="4"/>
    <s v="Recycled Steel Personal File for Hanging File Folders"/>
    <n v="57.23"/>
    <n v="1"/>
    <x v="0"/>
    <n v="14.307499999999999"/>
    <x v="46"/>
    <x v="2"/>
  </r>
  <r>
    <n v="3796"/>
    <s v="US-2014-117163"/>
    <d v="2014-01-27T00:00:00"/>
    <d v="2014-02-02T00:00:00"/>
    <s v="Standard Class"/>
    <s v="EJ-13720"/>
    <s v="Ed Jacobs"/>
    <x v="0"/>
    <s v="United States"/>
    <s v="San Diego"/>
    <s v="California"/>
    <n v="92037"/>
    <x v="1"/>
    <s v="FUR-TA-10003469"/>
    <x v="0"/>
    <x v="3"/>
    <s v="Balt Split Level Computer Training Table"/>
    <n v="333"/>
    <n v="3"/>
    <x v="2"/>
    <n v="-16.649999999999999"/>
    <x v="46"/>
    <x v="2"/>
  </r>
  <r>
    <n v="3797"/>
    <s v="US-2014-117163"/>
    <d v="2014-01-27T00:00:00"/>
    <d v="2014-02-02T00:00:00"/>
    <s v="Standard Class"/>
    <s v="EJ-13720"/>
    <s v="Ed Jacobs"/>
    <x v="0"/>
    <s v="United States"/>
    <s v="San Diego"/>
    <s v="California"/>
    <n v="92037"/>
    <x v="1"/>
    <s v="OFF-AR-10003179"/>
    <x v="1"/>
    <x v="6"/>
    <s v="Dixon Ticonderoga Core-Lock Colored Pencils"/>
    <n v="36.44"/>
    <n v="4"/>
    <x v="0"/>
    <n v="12.0252"/>
    <x v="46"/>
    <x v="2"/>
  </r>
  <r>
    <n v="3798"/>
    <s v="CA-2017-121314"/>
    <d v="2017-09-23T00:00:00"/>
    <s v="9/26/2017"/>
    <s v="First Class"/>
    <s v="BE-11410"/>
    <s v="Bobby Elias"/>
    <x v="0"/>
    <s v="United States"/>
    <s v="Miami"/>
    <s v="Florida"/>
    <n v="33178"/>
    <x v="0"/>
    <s v="OFF-PA-10003395"/>
    <x v="1"/>
    <x v="10"/>
    <s v="Xerox 1941"/>
    <n v="251.64"/>
    <n v="3"/>
    <x v="2"/>
    <n v="88.073999999999998"/>
    <x v="15"/>
    <x v="3"/>
  </r>
  <r>
    <n v="3799"/>
    <s v="CA-2017-147760"/>
    <d v="2017-11-04T00:00:00"/>
    <d v="2017-05-11T00:00:00"/>
    <s v="First Class"/>
    <s v="KL-16555"/>
    <s v="Kelly Lampkin"/>
    <x v="1"/>
    <s v="United States"/>
    <s v="Greensboro"/>
    <s v="North Carolina"/>
    <n v="27405"/>
    <x v="0"/>
    <s v="FUR-TA-10004575"/>
    <x v="0"/>
    <x v="3"/>
    <s v="Hon 5100 Series Wood Tables"/>
    <n v="523.76400000000001"/>
    <n v="3"/>
    <x v="10"/>
    <n v="-192.04679999999999"/>
    <x v="23"/>
    <x v="3"/>
  </r>
  <r>
    <n v="3800"/>
    <s v="CA-2017-147760"/>
    <d v="2017-11-04T00:00:00"/>
    <d v="2017-05-11T00:00:00"/>
    <s v="First Class"/>
    <s v="KL-16555"/>
    <s v="Kelly Lampkin"/>
    <x v="1"/>
    <s v="United States"/>
    <s v="Greensboro"/>
    <s v="North Carolina"/>
    <n v="27405"/>
    <x v="0"/>
    <s v="TEC-PH-10002483"/>
    <x v="2"/>
    <x v="7"/>
    <s v="Motorola Moto X"/>
    <n v="1359.96"/>
    <n v="5"/>
    <x v="2"/>
    <n v="118.9965"/>
    <x v="23"/>
    <x v="3"/>
  </r>
  <r>
    <n v="3801"/>
    <s v="CA-2016-156503"/>
    <d v="2016-10-14T00:00:00"/>
    <s v="10/20/2016"/>
    <s v="Standard Class"/>
    <s v="NC-18415"/>
    <s v="Nathan Cano"/>
    <x v="0"/>
    <s v="United States"/>
    <s v="Jacksonville"/>
    <s v="North Carolina"/>
    <n v="28540"/>
    <x v="0"/>
    <s v="FUR-CH-10003606"/>
    <x v="0"/>
    <x v="1"/>
    <s v="SAFCO Folding Chair Trolley"/>
    <n v="102.592"/>
    <n v="1"/>
    <x v="2"/>
    <n v="10.2592"/>
    <x v="32"/>
    <x v="0"/>
  </r>
  <r>
    <n v="3802"/>
    <s v="CA-2016-156503"/>
    <d v="2016-10-14T00:00:00"/>
    <s v="10/20/2016"/>
    <s v="Standard Class"/>
    <s v="NC-18415"/>
    <s v="Nathan Cano"/>
    <x v="0"/>
    <s v="United States"/>
    <s v="Jacksonville"/>
    <s v="North Carolina"/>
    <n v="28540"/>
    <x v="0"/>
    <s v="TEC-AC-10002473"/>
    <x v="2"/>
    <x v="11"/>
    <s v="Maxell 4.7GB DVD-R"/>
    <n v="22.704000000000001"/>
    <n v="1"/>
    <x v="2"/>
    <n v="5.9598000000000004"/>
    <x v="32"/>
    <x v="0"/>
  </r>
  <r>
    <n v="3803"/>
    <s v="CA-2016-156503"/>
    <d v="2016-10-14T00:00:00"/>
    <s v="10/20/2016"/>
    <s v="Standard Class"/>
    <s v="NC-18415"/>
    <s v="Nathan Cano"/>
    <x v="0"/>
    <s v="United States"/>
    <s v="Jacksonville"/>
    <s v="North Carolina"/>
    <n v="28540"/>
    <x v="0"/>
    <s v="OFF-PA-10002319"/>
    <x v="1"/>
    <x v="10"/>
    <s v="Xerox 1944"/>
    <n v="93.024000000000001"/>
    <n v="3"/>
    <x v="2"/>
    <n v="33.721200000000003"/>
    <x v="32"/>
    <x v="0"/>
  </r>
  <r>
    <n v="3804"/>
    <s v="CA-2016-156503"/>
    <d v="2016-10-14T00:00:00"/>
    <s v="10/20/2016"/>
    <s v="Standard Class"/>
    <s v="NC-18415"/>
    <s v="Nathan Cano"/>
    <x v="0"/>
    <s v="United States"/>
    <s v="Jacksonville"/>
    <s v="North Carolina"/>
    <n v="28540"/>
    <x v="0"/>
    <s v="OFF-SU-10000946"/>
    <x v="1"/>
    <x v="14"/>
    <s v="Staple remover"/>
    <n v="12.768000000000001"/>
    <n v="2"/>
    <x v="2"/>
    <n v="1.4363999999999999"/>
    <x v="32"/>
    <x v="0"/>
  </r>
  <r>
    <n v="3805"/>
    <s v="CA-2016-156503"/>
    <d v="2016-10-14T00:00:00"/>
    <s v="10/20/2016"/>
    <s v="Standard Class"/>
    <s v="NC-18415"/>
    <s v="Nathan Cano"/>
    <x v="0"/>
    <s v="United States"/>
    <s v="Jacksonville"/>
    <s v="North Carolina"/>
    <n v="28540"/>
    <x v="0"/>
    <s v="OFF-EN-10001335"/>
    <x v="1"/>
    <x v="12"/>
    <s v="White Business Envelopes with Contemporary Seam, Recycled White Business Envelopes"/>
    <n v="35.008000000000003"/>
    <n v="4"/>
    <x v="2"/>
    <n v="13.128"/>
    <x v="32"/>
    <x v="0"/>
  </r>
  <r>
    <n v="3806"/>
    <s v="CA-2016-156503"/>
    <d v="2016-10-14T00:00:00"/>
    <s v="10/20/2016"/>
    <s v="Standard Class"/>
    <s v="NC-18415"/>
    <s v="Nathan Cano"/>
    <x v="0"/>
    <s v="United States"/>
    <s v="Jacksonville"/>
    <s v="North Carolina"/>
    <n v="28540"/>
    <x v="0"/>
    <s v="OFF-PA-10002377"/>
    <x v="1"/>
    <x v="10"/>
    <s v="Xerox 1916"/>
    <n v="39.152000000000001"/>
    <n v="1"/>
    <x v="2"/>
    <n v="14.682"/>
    <x v="32"/>
    <x v="0"/>
  </r>
  <r>
    <n v="3807"/>
    <s v="CA-2015-113628"/>
    <d v="2015-11-12T00:00:00"/>
    <s v="11/19/2015"/>
    <s v="Standard Class"/>
    <s v="AH-10690"/>
    <s v="Anna H‰berlin"/>
    <x v="1"/>
    <s v="United States"/>
    <s v="Plantation"/>
    <s v="Florida"/>
    <n v="33317"/>
    <x v="0"/>
    <s v="OFF-AR-10001246"/>
    <x v="1"/>
    <x v="6"/>
    <s v="Newell 317"/>
    <n v="11.76"/>
    <n v="5"/>
    <x v="2"/>
    <n v="1.323"/>
    <x v="6"/>
    <x v="1"/>
  </r>
  <r>
    <n v="3808"/>
    <s v="CA-2015-113628"/>
    <d v="2015-11-12T00:00:00"/>
    <s v="11/19/2015"/>
    <s v="Standard Class"/>
    <s v="AH-10690"/>
    <s v="Anna H‰berlin"/>
    <x v="1"/>
    <s v="United States"/>
    <s v="Plantation"/>
    <s v="Florida"/>
    <n v="33317"/>
    <x v="0"/>
    <s v="OFF-BI-10003291"/>
    <x v="1"/>
    <x v="8"/>
    <s v="Wilson Jones Leather-Like Binders with DublLock Round Rings"/>
    <n v="5.2380000000000004"/>
    <n v="2"/>
    <x v="6"/>
    <n v="-4.0157999999999996"/>
    <x v="6"/>
    <x v="1"/>
  </r>
  <r>
    <n v="3809"/>
    <s v="CA-2015-113628"/>
    <d v="2015-11-12T00:00:00"/>
    <s v="11/19/2015"/>
    <s v="Standard Class"/>
    <s v="AH-10690"/>
    <s v="Anna H‰berlin"/>
    <x v="1"/>
    <s v="United States"/>
    <s v="Plantation"/>
    <s v="Florida"/>
    <n v="33317"/>
    <x v="0"/>
    <s v="OFF-BI-10002799"/>
    <x v="1"/>
    <x v="8"/>
    <s v="SlimView Poly Binder, 3/8&quot;"/>
    <n v="4.6619999999999999"/>
    <n v="3"/>
    <x v="6"/>
    <n v="-3.7296"/>
    <x v="6"/>
    <x v="1"/>
  </r>
  <r>
    <n v="3810"/>
    <s v="CA-2015-113628"/>
    <d v="2015-11-12T00:00:00"/>
    <s v="11/19/2015"/>
    <s v="Standard Class"/>
    <s v="AH-10690"/>
    <s v="Anna H‰berlin"/>
    <x v="1"/>
    <s v="United States"/>
    <s v="Plantation"/>
    <s v="Florida"/>
    <n v="33317"/>
    <x v="0"/>
    <s v="FUR-CH-10003298"/>
    <x v="0"/>
    <x v="1"/>
    <s v="Office Star - Contemporary Task Swivel chair with Loop Arms, Charcoal"/>
    <n v="523.91999999999996"/>
    <n v="5"/>
    <x v="2"/>
    <n v="-72.039000000000001"/>
    <x v="6"/>
    <x v="1"/>
  </r>
  <r>
    <n v="3811"/>
    <s v="CA-2015-113628"/>
    <d v="2015-11-12T00:00:00"/>
    <s v="11/19/2015"/>
    <s v="Standard Class"/>
    <s v="AH-10690"/>
    <s v="Anna H‰berlin"/>
    <x v="1"/>
    <s v="United States"/>
    <s v="Plantation"/>
    <s v="Florida"/>
    <n v="33317"/>
    <x v="0"/>
    <s v="TEC-PH-10000441"/>
    <x v="2"/>
    <x v="7"/>
    <s v="VTech DS6151"/>
    <n v="100.792"/>
    <n v="1"/>
    <x v="2"/>
    <n v="10.0792"/>
    <x v="6"/>
    <x v="1"/>
  </r>
  <r>
    <n v="3812"/>
    <s v="CA-2015-113628"/>
    <d v="2015-11-12T00:00:00"/>
    <s v="11/19/2015"/>
    <s v="Standard Class"/>
    <s v="AH-10690"/>
    <s v="Anna H‰berlin"/>
    <x v="1"/>
    <s v="United States"/>
    <s v="Plantation"/>
    <s v="Florida"/>
    <n v="33317"/>
    <x v="0"/>
    <s v="FUR-CH-10004477"/>
    <x v="0"/>
    <x v="1"/>
    <s v="Global Push Button Manager's Chair, Indigo"/>
    <n v="146.136"/>
    <n v="3"/>
    <x v="2"/>
    <n v="16.440300000000001"/>
    <x v="6"/>
    <x v="1"/>
  </r>
  <r>
    <n v="3813"/>
    <s v="CA-2017-147753"/>
    <d v="2017-03-05T00:00:00"/>
    <d v="2017-05-03T00:00:00"/>
    <s v="Same Day"/>
    <s v="PK-19075"/>
    <s v="Pete Kriz"/>
    <x v="0"/>
    <s v="United States"/>
    <s v="Milwaukee"/>
    <s v="Wisconsin"/>
    <n v="53209"/>
    <x v="2"/>
    <s v="OFF-LA-10003537"/>
    <x v="1"/>
    <x v="2"/>
    <s v="Avery 515"/>
    <n v="25.06"/>
    <n v="2"/>
    <x v="0"/>
    <n v="11.7782"/>
    <x v="42"/>
    <x v="3"/>
  </r>
  <r>
    <n v="3814"/>
    <s v="CA-2015-103961"/>
    <d v="2015-11-05T00:00:00"/>
    <d v="2015-09-11T00:00:00"/>
    <s v="Standard Class"/>
    <s v="NG-18430"/>
    <s v="Nathan Gelder"/>
    <x v="0"/>
    <s v="United States"/>
    <s v="Quincy"/>
    <s v="Illinois"/>
    <n v="62301"/>
    <x v="2"/>
    <s v="OFF-LA-10004484"/>
    <x v="1"/>
    <x v="2"/>
    <s v="Avery 476"/>
    <n v="19.824000000000002"/>
    <n v="6"/>
    <x v="2"/>
    <n v="6.4428000000000001"/>
    <x v="6"/>
    <x v="1"/>
  </r>
  <r>
    <n v="3815"/>
    <s v="CA-2016-152471"/>
    <d v="2016-07-08T00:00:00"/>
    <d v="2016-08-07T00:00:00"/>
    <s v="Same Day"/>
    <s v="ZD-21925"/>
    <s v="Zuschuss Donatelli"/>
    <x v="0"/>
    <s v="United States"/>
    <s v="Jacksonville"/>
    <s v="Florida"/>
    <n v="32216"/>
    <x v="0"/>
    <s v="TEC-PH-10002824"/>
    <x v="2"/>
    <x v="7"/>
    <s v="Jabra SPEAK 410 Multidevice Speakerphone"/>
    <n v="823.96"/>
    <n v="5"/>
    <x v="2"/>
    <n v="51.497500000000002"/>
    <x v="16"/>
    <x v="0"/>
  </r>
  <r>
    <n v="3816"/>
    <s v="CA-2016-152471"/>
    <d v="2016-07-08T00:00:00"/>
    <d v="2016-08-07T00:00:00"/>
    <s v="Same Day"/>
    <s v="ZD-21925"/>
    <s v="Zuschuss Donatelli"/>
    <x v="0"/>
    <s v="United States"/>
    <s v="Jacksonville"/>
    <s v="Florida"/>
    <n v="32216"/>
    <x v="0"/>
    <s v="OFF-PA-10004965"/>
    <x v="1"/>
    <x v="10"/>
    <s v="Xerox 1921"/>
    <n v="15.984"/>
    <n v="2"/>
    <x v="2"/>
    <n v="4.9950000000000001"/>
    <x v="16"/>
    <x v="0"/>
  </r>
  <r>
    <n v="3817"/>
    <s v="CA-2015-102582"/>
    <d v="2015-09-15T00:00:00"/>
    <s v="9/19/2015"/>
    <s v="Standard Class"/>
    <s v="NW-18400"/>
    <s v="Natalie Webber"/>
    <x v="0"/>
    <s v="United States"/>
    <s v="Mobile"/>
    <s v="Alabama"/>
    <n v="36608"/>
    <x v="0"/>
    <s v="FUR-TA-10003569"/>
    <x v="0"/>
    <x v="3"/>
    <s v="Bretford CR8500 Series Meeting Room Furniture"/>
    <n v="801.96"/>
    <n v="2"/>
    <x v="0"/>
    <n v="200.49"/>
    <x v="11"/>
    <x v="1"/>
  </r>
  <r>
    <n v="3818"/>
    <s v="CA-2015-102582"/>
    <d v="2015-09-15T00:00:00"/>
    <s v="9/19/2015"/>
    <s v="Standard Class"/>
    <s v="NW-18400"/>
    <s v="Natalie Webber"/>
    <x v="0"/>
    <s v="United States"/>
    <s v="Mobile"/>
    <s v="Alabama"/>
    <n v="36608"/>
    <x v="0"/>
    <s v="TEC-PH-10003187"/>
    <x v="2"/>
    <x v="7"/>
    <s v="Anker Astro Mini 3000mAh Ultra-Compact Portable Charger"/>
    <n v="59.97"/>
    <n v="3"/>
    <x v="0"/>
    <n v="0"/>
    <x v="11"/>
    <x v="1"/>
  </r>
  <r>
    <n v="3819"/>
    <s v="CA-2015-102582"/>
    <d v="2015-09-15T00:00:00"/>
    <s v="9/19/2015"/>
    <s v="Standard Class"/>
    <s v="NW-18400"/>
    <s v="Natalie Webber"/>
    <x v="0"/>
    <s v="United States"/>
    <s v="Mobile"/>
    <s v="Alabama"/>
    <n v="36608"/>
    <x v="0"/>
    <s v="FUR-CH-10004853"/>
    <x v="0"/>
    <x v="1"/>
    <s v="Global Manager's Adjustable Task Chair, Storm"/>
    <n v="1056.8599999999999"/>
    <n v="7"/>
    <x v="0"/>
    <n v="306.48939999999999"/>
    <x v="11"/>
    <x v="1"/>
  </r>
  <r>
    <n v="3820"/>
    <s v="CA-2017-141873"/>
    <d v="2017-10-09T00:00:00"/>
    <s v="10/14/2017"/>
    <s v="Standard Class"/>
    <s v="HG-14845"/>
    <s v="Harry Greene"/>
    <x v="0"/>
    <s v="United States"/>
    <s v="New York City"/>
    <s v="New York"/>
    <n v="10024"/>
    <x v="3"/>
    <s v="OFF-BI-10001031"/>
    <x v="1"/>
    <x v="8"/>
    <s v="Pressboard Data Binders by Wilson Jones"/>
    <n v="12.816000000000001"/>
    <n v="3"/>
    <x v="2"/>
    <n v="4.3254000000000001"/>
    <x v="13"/>
    <x v="3"/>
  </r>
  <r>
    <n v="3821"/>
    <s v="CA-2017-141873"/>
    <d v="2017-10-09T00:00:00"/>
    <s v="10/14/2017"/>
    <s v="Standard Class"/>
    <s v="HG-14845"/>
    <s v="Harry Greene"/>
    <x v="0"/>
    <s v="United States"/>
    <s v="New York City"/>
    <s v="New York"/>
    <n v="10024"/>
    <x v="3"/>
    <s v="FUR-BO-10003034"/>
    <x v="0"/>
    <x v="0"/>
    <s v="O'Sullivan Elevations Bookcase, Cherry Finish"/>
    <n v="314.35199999999998"/>
    <n v="3"/>
    <x v="2"/>
    <n v="-15.717599999999999"/>
    <x v="13"/>
    <x v="3"/>
  </r>
  <r>
    <n v="3822"/>
    <s v="CA-2017-141873"/>
    <d v="2017-10-09T00:00:00"/>
    <s v="10/14/2017"/>
    <s v="Standard Class"/>
    <s v="HG-14845"/>
    <s v="Harry Greene"/>
    <x v="0"/>
    <s v="United States"/>
    <s v="New York City"/>
    <s v="New York"/>
    <n v="10024"/>
    <x v="3"/>
    <s v="OFF-PA-10000069"/>
    <x v="1"/>
    <x v="10"/>
    <s v="TOPS 4 x 6 Fluorescent Color Memo Sheets, 500 Sheets per Pack"/>
    <n v="18.98"/>
    <n v="2"/>
    <x v="0"/>
    <n v="8.9206000000000003"/>
    <x v="13"/>
    <x v="3"/>
  </r>
  <r>
    <n v="3823"/>
    <s v="CA-2017-141873"/>
    <d v="2017-10-09T00:00:00"/>
    <s v="10/14/2017"/>
    <s v="Standard Class"/>
    <s v="HG-14845"/>
    <s v="Harry Greene"/>
    <x v="0"/>
    <s v="United States"/>
    <s v="New York City"/>
    <s v="New York"/>
    <n v="10024"/>
    <x v="3"/>
    <s v="OFF-BI-10003655"/>
    <x v="1"/>
    <x v="8"/>
    <s v="Durable Pressboard Binders"/>
    <n v="18.239999999999998"/>
    <n v="6"/>
    <x v="2"/>
    <n v="6.1559999999999997"/>
    <x v="13"/>
    <x v="3"/>
  </r>
  <r>
    <n v="3824"/>
    <s v="CA-2015-140984"/>
    <d v="2015-09-14T00:00:00"/>
    <s v="9/18/2015"/>
    <s v="Standard Class"/>
    <s v="CC-12685"/>
    <s v="Craig Carroll"/>
    <x v="0"/>
    <s v="United States"/>
    <s v="New York City"/>
    <s v="New York"/>
    <n v="10011"/>
    <x v="3"/>
    <s v="OFF-ST-10000585"/>
    <x v="1"/>
    <x v="4"/>
    <s v="Economy Rollaway Files"/>
    <n v="991.2"/>
    <n v="6"/>
    <x v="0"/>
    <n v="257.71199999999999"/>
    <x v="11"/>
    <x v="1"/>
  </r>
  <r>
    <n v="3825"/>
    <s v="CA-2015-140984"/>
    <d v="2015-09-14T00:00:00"/>
    <s v="9/18/2015"/>
    <s v="Standard Class"/>
    <s v="CC-12685"/>
    <s v="Craig Carroll"/>
    <x v="0"/>
    <s v="United States"/>
    <s v="New York City"/>
    <s v="New York"/>
    <n v="10011"/>
    <x v="3"/>
    <s v="TEC-CO-10001571"/>
    <x v="2"/>
    <x v="16"/>
    <s v="Sharp 1540cs Digital Laser Copier"/>
    <n v="879.98400000000004"/>
    <n v="2"/>
    <x v="2"/>
    <n v="329.99400000000003"/>
    <x v="11"/>
    <x v="1"/>
  </r>
  <r>
    <n v="3826"/>
    <s v="CA-2015-140984"/>
    <d v="2015-09-14T00:00:00"/>
    <s v="9/18/2015"/>
    <s v="Standard Class"/>
    <s v="CC-12685"/>
    <s v="Craig Carroll"/>
    <x v="0"/>
    <s v="United States"/>
    <s v="New York City"/>
    <s v="New York"/>
    <n v="10011"/>
    <x v="3"/>
    <s v="OFF-BI-10002012"/>
    <x v="1"/>
    <x v="8"/>
    <s v="Wilson Jones Easy Flow II Sheet Lifters"/>
    <n v="12.96"/>
    <n v="9"/>
    <x v="2"/>
    <n v="4.5359999999999996"/>
    <x v="11"/>
    <x v="1"/>
  </r>
  <r>
    <n v="3827"/>
    <s v="CA-2014-132801"/>
    <d v="2014-10-07T00:00:00"/>
    <d v="2014-12-10T00:00:00"/>
    <s v="Standard Class"/>
    <s v="JG-15805"/>
    <s v="John Grady"/>
    <x v="1"/>
    <s v="United States"/>
    <s v="Dallas"/>
    <s v="Texas"/>
    <n v="75217"/>
    <x v="2"/>
    <s v="OFF-ST-10001228"/>
    <x v="1"/>
    <x v="4"/>
    <s v="Fellowes Personal Hanging Folder Files, Navy"/>
    <n v="107.44"/>
    <n v="10"/>
    <x v="2"/>
    <n v="10.744"/>
    <x v="18"/>
    <x v="2"/>
  </r>
  <r>
    <n v="3828"/>
    <s v="CA-2017-141733"/>
    <d v="2017-05-07T00:00:00"/>
    <d v="2017-11-05T00:00:00"/>
    <s v="Standard Class"/>
    <s v="RW-19540"/>
    <s v="Rick Wilson"/>
    <x v="1"/>
    <s v="United States"/>
    <s v="Detroit"/>
    <s v="Michigan"/>
    <n v="48234"/>
    <x v="2"/>
    <s v="FUR-CH-10004086"/>
    <x v="0"/>
    <x v="1"/>
    <s v="Hon 4070 Series Pagoda Armless Upholstered Stacking Chairs"/>
    <n v="1458.65"/>
    <n v="5"/>
    <x v="0"/>
    <n v="423.00850000000003"/>
    <x v="24"/>
    <x v="3"/>
  </r>
  <r>
    <n v="3829"/>
    <s v="CA-2017-141733"/>
    <d v="2017-05-07T00:00:00"/>
    <d v="2017-11-05T00:00:00"/>
    <s v="Standard Class"/>
    <s v="RW-19540"/>
    <s v="Rick Wilson"/>
    <x v="1"/>
    <s v="United States"/>
    <s v="Detroit"/>
    <s v="Michigan"/>
    <n v="48234"/>
    <x v="2"/>
    <s v="FUR-CH-10002017"/>
    <x v="0"/>
    <x v="1"/>
    <s v="SAFCO Optional Arm Kit for Workspace Cribbage Stacking Chair"/>
    <n v="26.64"/>
    <n v="1"/>
    <x v="0"/>
    <n v="7.4592000000000001"/>
    <x v="24"/>
    <x v="3"/>
  </r>
  <r>
    <n v="3830"/>
    <s v="CA-2017-141733"/>
    <d v="2017-05-07T00:00:00"/>
    <d v="2017-11-05T00:00:00"/>
    <s v="Standard Class"/>
    <s v="RW-19540"/>
    <s v="Rick Wilson"/>
    <x v="1"/>
    <s v="United States"/>
    <s v="Detroit"/>
    <s v="Michigan"/>
    <n v="48234"/>
    <x v="2"/>
    <s v="FUR-CH-10000595"/>
    <x v="0"/>
    <x v="1"/>
    <s v="Safco Contoured Stacking Chairs"/>
    <n v="476.8"/>
    <n v="2"/>
    <x v="0"/>
    <n v="119.2"/>
    <x v="24"/>
    <x v="3"/>
  </r>
  <r>
    <n v="3831"/>
    <s v="CA-2017-141733"/>
    <d v="2017-05-07T00:00:00"/>
    <d v="2017-11-05T00:00:00"/>
    <s v="Standard Class"/>
    <s v="RW-19540"/>
    <s v="Rick Wilson"/>
    <x v="1"/>
    <s v="United States"/>
    <s v="Detroit"/>
    <s v="Michigan"/>
    <n v="48234"/>
    <x v="2"/>
    <s v="OFF-AP-10001563"/>
    <x v="1"/>
    <x v="9"/>
    <s v="Belkin Premiere Surge Master II 8-outlet surge protector"/>
    <n v="87.444000000000003"/>
    <n v="2"/>
    <x v="9"/>
    <n v="18.4604"/>
    <x v="24"/>
    <x v="3"/>
  </r>
  <r>
    <n v="3832"/>
    <s v="US-2015-111927"/>
    <d v="2015-11-14T00:00:00"/>
    <s v="11/19/2015"/>
    <s v="Standard Class"/>
    <s v="LS-17230"/>
    <s v="Lycoris Saunders"/>
    <x v="0"/>
    <s v="United States"/>
    <s v="Dover"/>
    <s v="Delaware"/>
    <n v="19901"/>
    <x v="3"/>
    <s v="FUR-FU-10004017"/>
    <x v="0"/>
    <x v="5"/>
    <s v="Executive Impressions 13&quot; Chairman Wall Clock"/>
    <n v="76.14"/>
    <n v="3"/>
    <x v="0"/>
    <n v="26.649000000000001"/>
    <x v="6"/>
    <x v="1"/>
  </r>
  <r>
    <n v="3833"/>
    <s v="US-2015-111927"/>
    <d v="2015-11-14T00:00:00"/>
    <s v="11/19/2015"/>
    <s v="Standard Class"/>
    <s v="LS-17230"/>
    <s v="Lycoris Saunders"/>
    <x v="0"/>
    <s v="United States"/>
    <s v="Dover"/>
    <s v="Delaware"/>
    <n v="19901"/>
    <x v="3"/>
    <s v="OFF-BI-10002571"/>
    <x v="1"/>
    <x v="8"/>
    <s v="Avery Framed View Binder, EZD Ring (Locking), Navy, 1 1/2&quot;"/>
    <n v="19.96"/>
    <n v="2"/>
    <x v="0"/>
    <n v="9.3811999999999998"/>
    <x v="6"/>
    <x v="1"/>
  </r>
  <r>
    <n v="3834"/>
    <s v="CA-2014-105984"/>
    <d v="2014-11-24T00:00:00"/>
    <s v="11/24/2014"/>
    <s v="Same Day"/>
    <s v="MY-18295"/>
    <s v="Muhammed Yedwab"/>
    <x v="1"/>
    <s v="United States"/>
    <s v="Columbus"/>
    <s v="Ohio"/>
    <n v="43229"/>
    <x v="3"/>
    <s v="TEC-PH-10000560"/>
    <x v="2"/>
    <x v="7"/>
    <s v="Samsung Galaxy S III - 16GB - pebble blue (T-Mobile)"/>
    <n v="1049.97"/>
    <n v="5"/>
    <x v="10"/>
    <n v="-209.994"/>
    <x v="7"/>
    <x v="2"/>
  </r>
  <r>
    <n v="3835"/>
    <s v="CA-2014-105984"/>
    <d v="2014-11-24T00:00:00"/>
    <s v="11/24/2014"/>
    <s v="Same Day"/>
    <s v="MY-18295"/>
    <s v="Muhammed Yedwab"/>
    <x v="1"/>
    <s v="United States"/>
    <s v="Columbus"/>
    <s v="Ohio"/>
    <n v="43229"/>
    <x v="3"/>
    <s v="FUR-CH-10000847"/>
    <x v="0"/>
    <x v="1"/>
    <s v="Global Executive Mid-Back Manager's Chair"/>
    <n v="611.05799999999999"/>
    <n v="3"/>
    <x v="4"/>
    <n v="-34.9176"/>
    <x v="7"/>
    <x v="2"/>
  </r>
  <r>
    <n v="3836"/>
    <s v="CA-2014-100363"/>
    <d v="2014-04-08T00:00:00"/>
    <s v="4/15/2014"/>
    <s v="Standard Class"/>
    <s v="JM-15655"/>
    <s v="Jim Mitchum"/>
    <x v="1"/>
    <s v="United States"/>
    <s v="Glendale"/>
    <s v="Arizona"/>
    <n v="85301"/>
    <x v="1"/>
    <s v="OFF-FA-10000611"/>
    <x v="1"/>
    <x v="13"/>
    <s v="Binder Clips by OIC"/>
    <n v="2.3679999999999999"/>
    <n v="2"/>
    <x v="2"/>
    <n v="0.82879999999999998"/>
    <x v="41"/>
    <x v="2"/>
  </r>
  <r>
    <n v="3837"/>
    <s v="CA-2014-100363"/>
    <d v="2014-04-08T00:00:00"/>
    <s v="4/15/2014"/>
    <s v="Standard Class"/>
    <s v="JM-15655"/>
    <s v="Jim Mitchum"/>
    <x v="1"/>
    <s v="United States"/>
    <s v="Glendale"/>
    <s v="Arizona"/>
    <n v="85301"/>
    <x v="1"/>
    <s v="OFF-PA-10004733"/>
    <x v="1"/>
    <x v="10"/>
    <s v="Things To Do Today Spiral Book"/>
    <n v="19.007999999999999"/>
    <n v="3"/>
    <x v="2"/>
    <n v="6.8903999999999996"/>
    <x v="41"/>
    <x v="2"/>
  </r>
  <r>
    <n v="3838"/>
    <s v="CA-2014-126760"/>
    <d v="2014-07-26T00:00:00"/>
    <d v="2014-02-08T00:00:00"/>
    <s v="Standard Class"/>
    <s v="KM-16720"/>
    <s v="Kunst Miller"/>
    <x v="0"/>
    <s v="United States"/>
    <s v="North Las Vegas"/>
    <s v="Nevada"/>
    <n v="89031"/>
    <x v="1"/>
    <s v="TEC-PH-10001363"/>
    <x v="2"/>
    <x v="7"/>
    <s v="Apple iPhone 5S"/>
    <n v="911.98400000000004"/>
    <n v="2"/>
    <x v="2"/>
    <n v="113.998"/>
    <x v="39"/>
    <x v="2"/>
  </r>
  <r>
    <n v="3839"/>
    <s v="CA-2014-126760"/>
    <d v="2014-07-26T00:00:00"/>
    <d v="2014-02-08T00:00:00"/>
    <s v="Standard Class"/>
    <s v="KM-16720"/>
    <s v="Kunst Miller"/>
    <x v="0"/>
    <s v="United States"/>
    <s v="North Las Vegas"/>
    <s v="Nevada"/>
    <n v="89031"/>
    <x v="1"/>
    <s v="FUR-CH-10003312"/>
    <x v="0"/>
    <x v="1"/>
    <s v="Hon 2090 ìPillow Softî Series Mid Back Swivel/Tilt Chairs"/>
    <n v="674.35199999999998"/>
    <n v="3"/>
    <x v="2"/>
    <n v="-109.5822"/>
    <x v="39"/>
    <x v="2"/>
  </r>
  <r>
    <n v="3840"/>
    <s v="CA-2014-126760"/>
    <d v="2014-07-26T00:00:00"/>
    <d v="2014-02-08T00:00:00"/>
    <s v="Standard Class"/>
    <s v="KM-16720"/>
    <s v="Kunst Miller"/>
    <x v="0"/>
    <s v="United States"/>
    <s v="North Las Vegas"/>
    <s v="Nevada"/>
    <n v="89031"/>
    <x v="1"/>
    <s v="FUR-FU-10004018"/>
    <x v="0"/>
    <x v="5"/>
    <s v="Tensor Computer Mounted Lamp"/>
    <n v="134.01"/>
    <n v="9"/>
    <x v="0"/>
    <n v="36.182699999999997"/>
    <x v="39"/>
    <x v="2"/>
  </r>
  <r>
    <n v="3841"/>
    <s v="CA-2014-126760"/>
    <d v="2014-07-26T00:00:00"/>
    <d v="2014-02-08T00:00:00"/>
    <s v="Standard Class"/>
    <s v="KM-16720"/>
    <s v="Kunst Miller"/>
    <x v="0"/>
    <s v="United States"/>
    <s v="North Las Vegas"/>
    <s v="Nevada"/>
    <n v="89031"/>
    <x v="1"/>
    <s v="TEC-AC-10004814"/>
    <x v="2"/>
    <x v="11"/>
    <s v="Logitech Illuminated Ultrathin Keyboard with Backlighting"/>
    <n v="170.97"/>
    <n v="3"/>
    <x v="0"/>
    <n v="70.097700000000003"/>
    <x v="39"/>
    <x v="2"/>
  </r>
  <r>
    <n v="3842"/>
    <s v="US-2014-109162"/>
    <d v="2014-06-08T00:00:00"/>
    <d v="2014-12-06T00:00:00"/>
    <s v="Standard Class"/>
    <s v="KE-16420"/>
    <s v="Katrina Edelman"/>
    <x v="1"/>
    <s v="United States"/>
    <s v="Bristol"/>
    <s v="Tennessee"/>
    <n v="37620"/>
    <x v="0"/>
    <s v="FUR-CH-10002647"/>
    <x v="0"/>
    <x v="1"/>
    <s v="Situations Contoured Folding Chairs, 4/Set"/>
    <n v="170.352"/>
    <n v="3"/>
    <x v="2"/>
    <n v="10.647"/>
    <x v="3"/>
    <x v="2"/>
  </r>
  <r>
    <n v="3843"/>
    <s v="CA-2014-101931"/>
    <d v="2014-10-28T00:00:00"/>
    <s v="10/31/2014"/>
    <s v="First Class"/>
    <s v="TS-21370"/>
    <s v="Todd Sumrall"/>
    <x v="1"/>
    <s v="United States"/>
    <s v="Los Angeles"/>
    <s v="California"/>
    <n v="90049"/>
    <x v="1"/>
    <s v="OFF-BI-10004140"/>
    <x v="1"/>
    <x v="8"/>
    <s v="Avery Non-Stick Binders"/>
    <n v="7.1840000000000002"/>
    <n v="2"/>
    <x v="2"/>
    <n v="2.2450000000000001"/>
    <x v="18"/>
    <x v="2"/>
  </r>
  <r>
    <n v="3844"/>
    <s v="CA-2014-101931"/>
    <d v="2014-10-28T00:00:00"/>
    <s v="10/31/2014"/>
    <s v="First Class"/>
    <s v="TS-21370"/>
    <s v="Todd Sumrall"/>
    <x v="1"/>
    <s v="United States"/>
    <s v="Los Angeles"/>
    <s v="California"/>
    <n v="90049"/>
    <x v="1"/>
    <s v="OFF-SU-10002301"/>
    <x v="1"/>
    <x v="14"/>
    <s v="Serrated Blade or Curved Handle Hand Letter Openers"/>
    <n v="6.28"/>
    <n v="2"/>
    <x v="0"/>
    <n v="6.2799999999999995E-2"/>
    <x v="18"/>
    <x v="2"/>
  </r>
  <r>
    <n v="3845"/>
    <s v="CA-2014-101931"/>
    <d v="2014-10-28T00:00:00"/>
    <s v="10/31/2014"/>
    <s v="First Class"/>
    <s v="TS-21370"/>
    <s v="Todd Sumrall"/>
    <x v="1"/>
    <s v="United States"/>
    <s v="Los Angeles"/>
    <s v="California"/>
    <n v="90049"/>
    <x v="1"/>
    <s v="OFF-SU-10000646"/>
    <x v="1"/>
    <x v="14"/>
    <s v="Premier Automatic Letter Opener"/>
    <n v="480.74"/>
    <n v="2"/>
    <x v="0"/>
    <n v="14.4222"/>
    <x v="18"/>
    <x v="2"/>
  </r>
  <r>
    <n v="3846"/>
    <s v="CA-2014-101931"/>
    <d v="2014-10-28T00:00:00"/>
    <s v="10/31/2014"/>
    <s v="First Class"/>
    <s v="TS-21370"/>
    <s v="Todd Sumrall"/>
    <x v="1"/>
    <s v="United States"/>
    <s v="Los Angeles"/>
    <s v="California"/>
    <n v="90049"/>
    <x v="1"/>
    <s v="FUR-BO-10001337"/>
    <x v="0"/>
    <x v="0"/>
    <s v="O'Sullivan Living Dimensions 2-Shelf Bookcases"/>
    <n v="616.99800000000005"/>
    <n v="6"/>
    <x v="11"/>
    <n v="-36.293999999999997"/>
    <x v="18"/>
    <x v="2"/>
  </r>
  <r>
    <n v="3847"/>
    <s v="CA-2014-101931"/>
    <d v="2014-10-28T00:00:00"/>
    <s v="10/31/2014"/>
    <s v="First Class"/>
    <s v="TS-21370"/>
    <s v="Todd Sumrall"/>
    <x v="1"/>
    <s v="United States"/>
    <s v="Los Angeles"/>
    <s v="California"/>
    <n v="90049"/>
    <x v="1"/>
    <s v="OFF-ST-10003442"/>
    <x v="1"/>
    <x v="4"/>
    <s v="Eldon Portable Mobile Manager"/>
    <n v="141.4"/>
    <n v="5"/>
    <x v="0"/>
    <n v="38.177999999999997"/>
    <x v="18"/>
    <x v="2"/>
  </r>
  <r>
    <n v="3848"/>
    <s v="CA-2017-129000"/>
    <d v="2017-11-25T00:00:00"/>
    <s v="11/27/2017"/>
    <s v="Second Class"/>
    <s v="SZ-20035"/>
    <s v="Sam Zeldin"/>
    <x v="2"/>
    <s v="United States"/>
    <s v="Canton"/>
    <s v="Michigan"/>
    <n v="48187"/>
    <x v="2"/>
    <s v="OFF-ST-10001097"/>
    <x v="1"/>
    <x v="4"/>
    <s v="Office Impressions Heavy Duty Welded Shelving &amp; Multimedia Storage Drawers"/>
    <n v="501.81"/>
    <n v="3"/>
    <x v="0"/>
    <n v="0"/>
    <x v="23"/>
    <x v="3"/>
  </r>
  <r>
    <n v="3849"/>
    <s v="CA-2017-161053"/>
    <d v="2017-09-22T00:00:00"/>
    <s v="9/23/2017"/>
    <s v="First Class"/>
    <s v="JE-15745"/>
    <s v="Joel Eaton"/>
    <x v="0"/>
    <s v="United States"/>
    <s v="Fayetteville"/>
    <s v="Arkansas"/>
    <n v="72701"/>
    <x v="0"/>
    <s v="OFF-BI-10004318"/>
    <x v="1"/>
    <x v="8"/>
    <s v="Ibico EB-19 Dual Function Manual Binding System"/>
    <n v="691.96"/>
    <n v="4"/>
    <x v="0"/>
    <n v="318.30160000000001"/>
    <x v="15"/>
    <x v="3"/>
  </r>
  <r>
    <n v="3850"/>
    <s v="CA-2017-161053"/>
    <d v="2017-09-22T00:00:00"/>
    <s v="9/23/2017"/>
    <s v="First Class"/>
    <s v="JE-15745"/>
    <s v="Joel Eaton"/>
    <x v="0"/>
    <s v="United States"/>
    <s v="Fayetteville"/>
    <s v="Arkansas"/>
    <n v="72701"/>
    <x v="0"/>
    <s v="TEC-AC-10004633"/>
    <x v="2"/>
    <x v="11"/>
    <s v="Verbatim 25 GB 6x Blu-ray Single Layer Recordable Disc, 3/Pack"/>
    <n v="34.950000000000003"/>
    <n v="5"/>
    <x v="0"/>
    <n v="15.378"/>
    <x v="15"/>
    <x v="3"/>
  </r>
  <r>
    <n v="3851"/>
    <s v="CA-2015-142377"/>
    <d v="2015-12-04T00:00:00"/>
    <d v="2015-09-12T00:00:00"/>
    <s v="Standard Class"/>
    <s v="MS-17980"/>
    <s v="Michael Stewart"/>
    <x v="1"/>
    <s v="United States"/>
    <s v="Springfield"/>
    <s v="Missouri"/>
    <n v="65807"/>
    <x v="2"/>
    <s v="OFF-PA-10001970"/>
    <x v="1"/>
    <x v="10"/>
    <s v="Xerox 1881"/>
    <n v="85.96"/>
    <n v="7"/>
    <x v="0"/>
    <n v="40.401200000000003"/>
    <x v="14"/>
    <x v="1"/>
  </r>
  <r>
    <n v="3852"/>
    <s v="CA-2015-127593"/>
    <d v="2015-09-21T00:00:00"/>
    <s v="9/21/2015"/>
    <s v="Same Day"/>
    <s v="DH-13675"/>
    <s v="Duane Huffman"/>
    <x v="2"/>
    <s v="United States"/>
    <s v="Quincy"/>
    <s v="Massachusetts"/>
    <n v="2169"/>
    <x v="3"/>
    <s v="FUR-FU-10004006"/>
    <x v="0"/>
    <x v="5"/>
    <s v="Deflect-o DuraMat Lighweight, Studded, Beveled Mat for Low Pile Carpeting"/>
    <n v="85.3"/>
    <n v="2"/>
    <x v="0"/>
    <n v="14.500999999999999"/>
    <x v="11"/>
    <x v="1"/>
  </r>
  <r>
    <n v="3853"/>
    <s v="CA-2017-130526"/>
    <d v="2017-11-26T00:00:00"/>
    <s v="11/29/2017"/>
    <s v="First Class"/>
    <s v="GT-14755"/>
    <s v="Guy Thornton"/>
    <x v="0"/>
    <s v="United States"/>
    <s v="Rockford"/>
    <s v="Illinois"/>
    <n v="61107"/>
    <x v="2"/>
    <s v="OFF-BI-10001524"/>
    <x v="1"/>
    <x v="8"/>
    <s v="GBC Premium Transparent Covers with Diagonal Lined Pattern"/>
    <n v="33.567999999999998"/>
    <n v="8"/>
    <x v="3"/>
    <n v="-53.708799999999997"/>
    <x v="23"/>
    <x v="3"/>
  </r>
  <r>
    <n v="3854"/>
    <s v="US-2017-131849"/>
    <d v="2017-06-06T00:00:00"/>
    <d v="2017-10-06T00:00:00"/>
    <s v="Standard Class"/>
    <s v="GH-14410"/>
    <s v="Gary Hansen"/>
    <x v="2"/>
    <s v="United States"/>
    <s v="San Francisco"/>
    <s v="California"/>
    <n v="94122"/>
    <x v="1"/>
    <s v="FUR-FU-10004164"/>
    <x v="0"/>
    <x v="5"/>
    <s v="Eldon 300 Class Desk Accessories, Black"/>
    <n v="4.95"/>
    <n v="1"/>
    <x v="0"/>
    <n v="2.1779999999999999"/>
    <x v="27"/>
    <x v="3"/>
  </r>
  <r>
    <n v="3855"/>
    <s v="US-2017-131849"/>
    <d v="2017-06-06T00:00:00"/>
    <d v="2017-10-06T00:00:00"/>
    <s v="Standard Class"/>
    <s v="GH-14410"/>
    <s v="Gary Hansen"/>
    <x v="2"/>
    <s v="United States"/>
    <s v="San Francisco"/>
    <s v="California"/>
    <n v="94122"/>
    <x v="1"/>
    <s v="OFF-ST-10002957"/>
    <x v="1"/>
    <x v="4"/>
    <s v="Sterilite Show Offs Storage Containers"/>
    <n v="26.4"/>
    <n v="5"/>
    <x v="0"/>
    <n v="0"/>
    <x v="27"/>
    <x v="3"/>
  </r>
  <r>
    <n v="3856"/>
    <s v="US-2017-105389"/>
    <d v="2017-10-23T00:00:00"/>
    <s v="10/28/2017"/>
    <s v="Second Class"/>
    <s v="DM-13015"/>
    <s v="Darrin Martin"/>
    <x v="0"/>
    <s v="United States"/>
    <s v="San Antonio"/>
    <s v="Texas"/>
    <n v="78207"/>
    <x v="2"/>
    <s v="OFF-BI-10004364"/>
    <x v="1"/>
    <x v="8"/>
    <s v="Storex Dura Pro Binders"/>
    <n v="3.5640000000000001"/>
    <n v="3"/>
    <x v="3"/>
    <n v="-6.2370000000000001"/>
    <x v="13"/>
    <x v="3"/>
  </r>
  <r>
    <n v="3857"/>
    <s v="US-2017-105389"/>
    <d v="2017-10-23T00:00:00"/>
    <s v="10/28/2017"/>
    <s v="Second Class"/>
    <s v="DM-13015"/>
    <s v="Darrin Martin"/>
    <x v="0"/>
    <s v="United States"/>
    <s v="San Antonio"/>
    <s v="Texas"/>
    <n v="78207"/>
    <x v="2"/>
    <s v="TEC-PH-10002824"/>
    <x v="2"/>
    <x v="7"/>
    <s v="Jabra SPEAK 410 Multidevice Speakerphone"/>
    <n v="823.96"/>
    <n v="5"/>
    <x v="2"/>
    <n v="51.497500000000002"/>
    <x v="13"/>
    <x v="3"/>
  </r>
  <r>
    <n v="3858"/>
    <s v="US-2017-105389"/>
    <d v="2017-10-23T00:00:00"/>
    <s v="10/28/2017"/>
    <s v="Second Class"/>
    <s v="DM-13015"/>
    <s v="Darrin Martin"/>
    <x v="0"/>
    <s v="United States"/>
    <s v="San Antonio"/>
    <s v="Texas"/>
    <n v="78207"/>
    <x v="2"/>
    <s v="OFF-AR-10000634"/>
    <x v="1"/>
    <x v="6"/>
    <s v="Newell 320"/>
    <n v="10.272"/>
    <n v="3"/>
    <x v="2"/>
    <n v="0.89880000000000004"/>
    <x v="13"/>
    <x v="3"/>
  </r>
  <r>
    <n v="3859"/>
    <s v="CA-2014-140816"/>
    <d v="2014-12-20T00:00:00"/>
    <s v="12/20/2014"/>
    <s v="Same Day"/>
    <s v="TC-21295"/>
    <s v="Toby Carlisle"/>
    <x v="0"/>
    <s v="United States"/>
    <s v="Thornton"/>
    <s v="Colorado"/>
    <n v="80229"/>
    <x v="1"/>
    <s v="TEC-AC-10001539"/>
    <x v="2"/>
    <x v="11"/>
    <s v="Logitech G430 Surround Sound Gaming Headset with Dolby 7.1 Technology"/>
    <n v="447.94400000000002"/>
    <n v="7"/>
    <x v="2"/>
    <n v="89.588800000000006"/>
    <x v="20"/>
    <x v="2"/>
  </r>
  <r>
    <n v="3860"/>
    <s v="CA-2017-154039"/>
    <d v="2017-02-17T00:00:00"/>
    <s v="2/22/2017"/>
    <s v="Standard Class"/>
    <s v="JK-16120"/>
    <s v="Julie Kriz"/>
    <x v="2"/>
    <s v="United States"/>
    <s v="Chicago"/>
    <s v="Illinois"/>
    <n v="60653"/>
    <x v="2"/>
    <s v="FUR-TA-10001932"/>
    <x v="0"/>
    <x v="3"/>
    <s v="Chromcraft 48&quot; x 96&quot; Racetrack Double Pedestal Table"/>
    <n v="480.96"/>
    <n v="3"/>
    <x v="5"/>
    <n v="-269.33760000000001"/>
    <x v="31"/>
    <x v="3"/>
  </r>
  <r>
    <n v="3861"/>
    <s v="CA-2017-154039"/>
    <d v="2017-02-17T00:00:00"/>
    <s v="2/22/2017"/>
    <s v="Standard Class"/>
    <s v="JK-16120"/>
    <s v="Julie Kriz"/>
    <x v="2"/>
    <s v="United States"/>
    <s v="Chicago"/>
    <s v="Illinois"/>
    <n v="60653"/>
    <x v="2"/>
    <s v="TEC-PH-10002789"/>
    <x v="2"/>
    <x v="7"/>
    <s v="LG Exalt"/>
    <n v="124.792"/>
    <n v="1"/>
    <x v="2"/>
    <n v="10.9193"/>
    <x v="31"/>
    <x v="3"/>
  </r>
  <r>
    <n v="3862"/>
    <s v="CA-2014-135755"/>
    <d v="2014-05-03T00:00:00"/>
    <d v="2014-10-05T00:00:00"/>
    <s v="Standard Class"/>
    <s v="NC-18415"/>
    <s v="Nathan Cano"/>
    <x v="0"/>
    <s v="United States"/>
    <s v="Yonkers"/>
    <s v="New York"/>
    <n v="10701"/>
    <x v="3"/>
    <s v="OFF-BI-10004828"/>
    <x v="1"/>
    <x v="8"/>
    <s v="GBC Poly Designer Binding Covers"/>
    <n v="40.176000000000002"/>
    <n v="3"/>
    <x v="2"/>
    <n v="14.563800000000001"/>
    <x v="8"/>
    <x v="2"/>
  </r>
  <r>
    <n v="3863"/>
    <s v="CA-2014-135755"/>
    <d v="2014-05-03T00:00:00"/>
    <d v="2014-10-05T00:00:00"/>
    <s v="Standard Class"/>
    <s v="NC-18415"/>
    <s v="Nathan Cano"/>
    <x v="0"/>
    <s v="United States"/>
    <s v="Yonkers"/>
    <s v="New York"/>
    <n v="10701"/>
    <x v="3"/>
    <s v="OFF-BI-10003981"/>
    <x v="1"/>
    <x v="8"/>
    <s v="Avery Durable Plastic 1&quot; Binders"/>
    <n v="10.896000000000001"/>
    <n v="3"/>
    <x v="2"/>
    <n v="3.9498000000000002"/>
    <x v="8"/>
    <x v="2"/>
  </r>
  <r>
    <n v="3864"/>
    <s v="CA-2017-123246"/>
    <d v="2017-10-17T00:00:00"/>
    <s v="10/19/2017"/>
    <s v="Second Class"/>
    <s v="AJ-10960"/>
    <s v="Astrea Jones"/>
    <x v="0"/>
    <s v="United States"/>
    <s v="San Diego"/>
    <s v="California"/>
    <n v="92037"/>
    <x v="1"/>
    <s v="OFF-AR-10001770"/>
    <x v="1"/>
    <x v="6"/>
    <s v="Economy #2 Pencils"/>
    <n v="10.64"/>
    <n v="4"/>
    <x v="0"/>
    <n v="2.7664"/>
    <x v="13"/>
    <x v="3"/>
  </r>
  <r>
    <n v="3865"/>
    <s v="CA-2015-157133"/>
    <d v="2015-11-28T00:00:00"/>
    <d v="2015-03-12T00:00:00"/>
    <s v="Standard Class"/>
    <s v="LC-16885"/>
    <s v="Lena Creighton"/>
    <x v="0"/>
    <s v="United States"/>
    <s v="Champaign"/>
    <s v="Illinois"/>
    <n v="61821"/>
    <x v="2"/>
    <s v="FUR-FU-10004904"/>
    <x v="0"/>
    <x v="5"/>
    <s v="Eldon &quot;L&quot; Workstation Diamond Chairmat"/>
    <n v="151.96"/>
    <n v="5"/>
    <x v="7"/>
    <n v="-182.352"/>
    <x v="6"/>
    <x v="1"/>
  </r>
  <r>
    <n v="3866"/>
    <s v="CA-2014-124709"/>
    <d v="2014-07-27T00:00:00"/>
    <s v="7/29/2014"/>
    <s v="Second Class"/>
    <s v="GW-14605"/>
    <s v="Giulietta Weimer"/>
    <x v="0"/>
    <s v="United States"/>
    <s v="San Francisco"/>
    <s v="California"/>
    <n v="94122"/>
    <x v="1"/>
    <s v="TEC-AC-10002842"/>
    <x v="2"/>
    <x v="11"/>
    <s v="WD My Passport Ultra 2TB Portable External Hard Drive"/>
    <n v="238"/>
    <n v="2"/>
    <x v="0"/>
    <n v="38.08"/>
    <x v="39"/>
    <x v="2"/>
  </r>
  <r>
    <n v="3867"/>
    <s v="CA-2017-146360"/>
    <d v="2017-04-23T00:00:00"/>
    <s v="4/25/2017"/>
    <s v="Second Class"/>
    <s v="SC-20305"/>
    <s v="Sean Christensen"/>
    <x v="0"/>
    <s v="United States"/>
    <s v="Lawrence"/>
    <s v="Indiana"/>
    <n v="46226"/>
    <x v="2"/>
    <s v="TEC-AC-10003590"/>
    <x v="2"/>
    <x v="11"/>
    <s v="TRENDnet 56K USB 2.0 Phone, Internet and Fax Modem"/>
    <n v="155.34"/>
    <n v="6"/>
    <x v="0"/>
    <n v="55.922400000000003"/>
    <x v="4"/>
    <x v="3"/>
  </r>
  <r>
    <n v="3868"/>
    <s v="CA-2015-132486"/>
    <d v="2015-10-23T00:00:00"/>
    <s v="10/27/2015"/>
    <s v="Second Class"/>
    <s v="JF-15355"/>
    <s v="Jay Fein"/>
    <x v="0"/>
    <s v="United States"/>
    <s v="San Diego"/>
    <s v="California"/>
    <n v="92105"/>
    <x v="1"/>
    <s v="TEC-AC-10000710"/>
    <x v="2"/>
    <x v="11"/>
    <s v="Maxell DVD-RAM Discs"/>
    <n v="148.32"/>
    <n v="9"/>
    <x v="0"/>
    <n v="63.7776"/>
    <x v="2"/>
    <x v="1"/>
  </r>
  <r>
    <n v="3869"/>
    <s v="CA-2015-132486"/>
    <d v="2015-10-23T00:00:00"/>
    <s v="10/27/2015"/>
    <s v="Second Class"/>
    <s v="JF-15355"/>
    <s v="Jay Fein"/>
    <x v="0"/>
    <s v="United States"/>
    <s v="San Diego"/>
    <s v="California"/>
    <n v="92105"/>
    <x v="1"/>
    <s v="FUR-CH-10004495"/>
    <x v="0"/>
    <x v="1"/>
    <s v="Global Leather and Oak Executive Chair, Black"/>
    <n v="240.78399999999999"/>
    <n v="1"/>
    <x v="2"/>
    <n v="27.088200000000001"/>
    <x v="2"/>
    <x v="1"/>
  </r>
  <r>
    <n v="3870"/>
    <s v="CA-2015-132486"/>
    <d v="2015-10-23T00:00:00"/>
    <s v="10/27/2015"/>
    <s v="Second Class"/>
    <s v="JF-15355"/>
    <s v="Jay Fein"/>
    <x v="0"/>
    <s v="United States"/>
    <s v="San Diego"/>
    <s v="California"/>
    <n v="92105"/>
    <x v="1"/>
    <s v="FUR-CH-10004540"/>
    <x v="0"/>
    <x v="1"/>
    <s v="Global Chrome Stack Chair"/>
    <n v="191.96799999999999"/>
    <n v="7"/>
    <x v="2"/>
    <n v="16.7972"/>
    <x v="2"/>
    <x v="1"/>
  </r>
  <r>
    <n v="3871"/>
    <s v="CA-2015-132486"/>
    <d v="2015-10-23T00:00:00"/>
    <s v="10/27/2015"/>
    <s v="Second Class"/>
    <s v="JF-15355"/>
    <s v="Jay Fein"/>
    <x v="0"/>
    <s v="United States"/>
    <s v="San Diego"/>
    <s v="California"/>
    <n v="92105"/>
    <x v="1"/>
    <s v="OFF-PA-10004971"/>
    <x v="1"/>
    <x v="10"/>
    <s v="Xerox 196"/>
    <n v="11.56"/>
    <n v="2"/>
    <x v="0"/>
    <n v="5.6643999999999997"/>
    <x v="2"/>
    <x v="1"/>
  </r>
  <r>
    <n v="3872"/>
    <s v="CA-2015-132486"/>
    <d v="2015-10-23T00:00:00"/>
    <s v="10/27/2015"/>
    <s v="Second Class"/>
    <s v="JF-15355"/>
    <s v="Jay Fein"/>
    <x v="0"/>
    <s v="United States"/>
    <s v="San Diego"/>
    <s v="California"/>
    <n v="92105"/>
    <x v="1"/>
    <s v="OFF-EN-10002600"/>
    <x v="1"/>
    <x v="12"/>
    <s v="Redi-Strip #10 Envelopes, 4 1/8 x 9 1/2"/>
    <n v="11.8"/>
    <n v="4"/>
    <x v="0"/>
    <n v="5.6639999999999997"/>
    <x v="2"/>
    <x v="1"/>
  </r>
  <r>
    <n v="3873"/>
    <s v="CA-2015-132486"/>
    <d v="2015-10-23T00:00:00"/>
    <s v="10/27/2015"/>
    <s v="Second Class"/>
    <s v="JF-15355"/>
    <s v="Jay Fein"/>
    <x v="0"/>
    <s v="United States"/>
    <s v="San Diego"/>
    <s v="California"/>
    <n v="92105"/>
    <x v="1"/>
    <s v="FUR-CH-10001854"/>
    <x v="0"/>
    <x v="1"/>
    <s v="Office Star - Professional Matrix Back Chair with 2-to-1 Synchro Tilt and Mesh Fabric Seat"/>
    <n v="842.35199999999998"/>
    <n v="3"/>
    <x v="2"/>
    <n v="42.117600000000003"/>
    <x v="2"/>
    <x v="1"/>
  </r>
  <r>
    <n v="3874"/>
    <s v="CA-2016-136231"/>
    <d v="2016-09-05T00:00:00"/>
    <d v="2016-07-09T00:00:00"/>
    <s v="Second Class"/>
    <s v="DM-13015"/>
    <s v="Darrin Martin"/>
    <x v="0"/>
    <s v="United States"/>
    <s v="Johnson City"/>
    <s v="Tennessee"/>
    <n v="37604"/>
    <x v="0"/>
    <s v="OFF-EN-10001099"/>
    <x v="1"/>
    <x v="12"/>
    <s v="Staple envelope"/>
    <n v="23.472000000000001"/>
    <n v="3"/>
    <x v="2"/>
    <n v="7.6284000000000001"/>
    <x v="21"/>
    <x v="0"/>
  </r>
  <r>
    <n v="3875"/>
    <s v="CA-2016-136231"/>
    <d v="2016-09-05T00:00:00"/>
    <d v="2016-07-09T00:00:00"/>
    <s v="Second Class"/>
    <s v="DM-13015"/>
    <s v="Darrin Martin"/>
    <x v="0"/>
    <s v="United States"/>
    <s v="Johnson City"/>
    <s v="Tennessee"/>
    <n v="37604"/>
    <x v="0"/>
    <s v="OFF-BI-10001597"/>
    <x v="1"/>
    <x v="8"/>
    <s v="Wilson Jones Ledger-Size, Piano-Hinge Binder, 2&quot;, Blue"/>
    <n v="86.058000000000007"/>
    <n v="7"/>
    <x v="6"/>
    <n v="-63.109200000000001"/>
    <x v="21"/>
    <x v="0"/>
  </r>
  <r>
    <n v="3876"/>
    <s v="CA-2016-136231"/>
    <d v="2016-09-05T00:00:00"/>
    <d v="2016-07-09T00:00:00"/>
    <s v="Second Class"/>
    <s v="DM-13015"/>
    <s v="Darrin Martin"/>
    <x v="0"/>
    <s v="United States"/>
    <s v="Johnson City"/>
    <s v="Tennessee"/>
    <n v="37604"/>
    <x v="0"/>
    <s v="TEC-PH-10002660"/>
    <x v="2"/>
    <x v="7"/>
    <s v="Nortel Networks T7316 E Nt8 B27"/>
    <n v="108.78400000000001"/>
    <n v="2"/>
    <x v="2"/>
    <n v="6.7990000000000004"/>
    <x v="21"/>
    <x v="0"/>
  </r>
  <r>
    <n v="3877"/>
    <s v="CA-2016-136231"/>
    <d v="2016-09-05T00:00:00"/>
    <d v="2016-07-09T00:00:00"/>
    <s v="Second Class"/>
    <s v="DM-13015"/>
    <s v="Darrin Martin"/>
    <x v="0"/>
    <s v="United States"/>
    <s v="Johnson City"/>
    <s v="Tennessee"/>
    <n v="37604"/>
    <x v="0"/>
    <s v="OFF-PA-10000327"/>
    <x v="1"/>
    <x v="10"/>
    <s v="Xerox 1971"/>
    <n v="10.272"/>
    <n v="3"/>
    <x v="2"/>
    <n v="3.21"/>
    <x v="21"/>
    <x v="0"/>
  </r>
  <r>
    <n v="3878"/>
    <s v="CA-2016-140641"/>
    <d v="2016-10-28T00:00:00"/>
    <d v="2016-02-11T00:00:00"/>
    <s v="Standard Class"/>
    <s v="EP-13915"/>
    <s v="Emily Phan"/>
    <x v="0"/>
    <s v="United States"/>
    <s v="Tampa"/>
    <s v="Florida"/>
    <n v="33614"/>
    <x v="0"/>
    <s v="OFF-BI-10001191"/>
    <x v="1"/>
    <x v="8"/>
    <s v="Canvas Sectional Post Binders"/>
    <n v="38.19"/>
    <n v="5"/>
    <x v="6"/>
    <n v="-26.733000000000001"/>
    <x v="32"/>
    <x v="0"/>
  </r>
  <r>
    <n v="3879"/>
    <s v="CA-2014-151001"/>
    <d v="2014-04-05T00:00:00"/>
    <d v="2014-07-04T00:00:00"/>
    <s v="First Class"/>
    <s v="JG-15805"/>
    <s v="John Grady"/>
    <x v="1"/>
    <s v="United States"/>
    <s v="Decatur"/>
    <s v="Illinois"/>
    <n v="62521"/>
    <x v="2"/>
    <s v="OFF-ST-10003455"/>
    <x v="1"/>
    <x v="4"/>
    <s v="Tenex File Box, Personal Filing Tote with Lid, Black"/>
    <n v="49.631999999999998"/>
    <n v="4"/>
    <x v="2"/>
    <n v="3.7223999999999999"/>
    <x v="41"/>
    <x v="2"/>
  </r>
  <r>
    <n v="3880"/>
    <s v="CA-2014-151001"/>
    <d v="2014-04-05T00:00:00"/>
    <d v="2014-07-04T00:00:00"/>
    <s v="First Class"/>
    <s v="JG-15805"/>
    <s v="John Grady"/>
    <x v="1"/>
    <s v="United States"/>
    <s v="Decatur"/>
    <s v="Illinois"/>
    <n v="62521"/>
    <x v="2"/>
    <s v="OFF-ST-10001031"/>
    <x v="1"/>
    <x v="4"/>
    <s v="Adjustable Personal File Tote"/>
    <n v="52.095999999999997"/>
    <n v="4"/>
    <x v="2"/>
    <n v="3.9072"/>
    <x v="41"/>
    <x v="2"/>
  </r>
  <r>
    <n v="3881"/>
    <s v="CA-2015-129896"/>
    <d v="2015-06-15T00:00:00"/>
    <s v="6/20/2015"/>
    <s v="Standard Class"/>
    <s v="PF-19120"/>
    <s v="Peter Fuller"/>
    <x v="0"/>
    <s v="United States"/>
    <s v="Gilbert"/>
    <s v="Arizona"/>
    <n v="85234"/>
    <x v="1"/>
    <s v="OFF-PA-10002245"/>
    <x v="1"/>
    <x v="10"/>
    <s v="Xerox 1895"/>
    <n v="9.5679999999999996"/>
    <n v="2"/>
    <x v="2"/>
    <n v="2.99"/>
    <x v="40"/>
    <x v="1"/>
  </r>
  <r>
    <n v="3882"/>
    <s v="CA-2015-129896"/>
    <d v="2015-06-15T00:00:00"/>
    <s v="6/20/2015"/>
    <s v="Standard Class"/>
    <s v="PF-19120"/>
    <s v="Peter Fuller"/>
    <x v="0"/>
    <s v="United States"/>
    <s v="Gilbert"/>
    <s v="Arizona"/>
    <n v="85234"/>
    <x v="1"/>
    <s v="OFF-ST-10004804"/>
    <x v="1"/>
    <x v="4"/>
    <s v="Belkin 19&quot; Vented Equipment Shelf, Black"/>
    <n v="82.367999999999995"/>
    <n v="2"/>
    <x v="2"/>
    <n v="-19.5624"/>
    <x v="40"/>
    <x v="1"/>
  </r>
  <r>
    <n v="3883"/>
    <s v="CA-2015-129896"/>
    <d v="2015-06-15T00:00:00"/>
    <s v="6/20/2015"/>
    <s v="Standard Class"/>
    <s v="PF-19120"/>
    <s v="Peter Fuller"/>
    <x v="0"/>
    <s v="United States"/>
    <s v="Gilbert"/>
    <s v="Arizona"/>
    <n v="85234"/>
    <x v="1"/>
    <s v="FUR-FU-10004904"/>
    <x v="0"/>
    <x v="5"/>
    <s v="Eldon &quot;L&quot; Workstation Diamond Chairmat"/>
    <n v="364.70400000000001"/>
    <n v="6"/>
    <x v="2"/>
    <n v="-36.470399999999998"/>
    <x v="40"/>
    <x v="1"/>
  </r>
  <r>
    <n v="3884"/>
    <s v="CA-2015-129896"/>
    <d v="2015-06-15T00:00:00"/>
    <s v="6/20/2015"/>
    <s v="Standard Class"/>
    <s v="PF-19120"/>
    <s v="Peter Fuller"/>
    <x v="0"/>
    <s v="United States"/>
    <s v="Gilbert"/>
    <s v="Arizona"/>
    <n v="85234"/>
    <x v="1"/>
    <s v="FUR-FU-10002396"/>
    <x v="0"/>
    <x v="5"/>
    <s v="DAX Copper Panel Document Frame, 5 x 7 Size"/>
    <n v="40.256"/>
    <n v="4"/>
    <x v="2"/>
    <n v="11.070399999999999"/>
    <x v="40"/>
    <x v="1"/>
  </r>
  <r>
    <n v="3885"/>
    <s v="CA-2014-152849"/>
    <d v="2014-07-05T00:00:00"/>
    <d v="2014-12-07T00:00:00"/>
    <s v="Standard Class"/>
    <s v="DW-13195"/>
    <s v="David Wiener"/>
    <x v="1"/>
    <s v="United States"/>
    <s v="Knoxville"/>
    <s v="Tennessee"/>
    <n v="37918"/>
    <x v="0"/>
    <s v="OFF-AR-10002833"/>
    <x v="1"/>
    <x v="6"/>
    <s v="Newell 322"/>
    <n v="4.3680000000000003"/>
    <n v="3"/>
    <x v="2"/>
    <n v="0.38219999999999998"/>
    <x v="39"/>
    <x v="2"/>
  </r>
  <r>
    <n v="3886"/>
    <s v="US-2017-127341"/>
    <d v="2017-01-29T00:00:00"/>
    <d v="2017-02-02T00:00:00"/>
    <s v="Standard Class"/>
    <s v="CK-12595"/>
    <s v="Clytie Kelty"/>
    <x v="0"/>
    <s v="United States"/>
    <s v="Chicago"/>
    <s v="Illinois"/>
    <n v="60653"/>
    <x v="2"/>
    <s v="OFF-BI-10001072"/>
    <x v="1"/>
    <x v="8"/>
    <s v="GBC Clear Cover, 8-1/2 x 11, unpunched, 25 covers per pack"/>
    <n v="12.128"/>
    <n v="4"/>
    <x v="3"/>
    <n v="-20.617599999999999"/>
    <x v="44"/>
    <x v="3"/>
  </r>
  <r>
    <n v="3887"/>
    <s v="CA-2016-167759"/>
    <d v="2016-03-03T00:00:00"/>
    <d v="2016-08-03T00:00:00"/>
    <s v="Second Class"/>
    <s v="CC-12670"/>
    <s v="Craig Carreira"/>
    <x v="0"/>
    <s v="United States"/>
    <s v="Bloomington"/>
    <s v="Indiana"/>
    <n v="47401"/>
    <x v="2"/>
    <s v="TEC-PH-10003171"/>
    <x v="2"/>
    <x v="7"/>
    <s v="Plantronics Encore H101 Dual Earpieces†Headset"/>
    <n v="134.85"/>
    <n v="3"/>
    <x v="0"/>
    <n v="37.758000000000003"/>
    <x v="17"/>
    <x v="0"/>
  </r>
  <r>
    <n v="3888"/>
    <s v="CA-2014-100895"/>
    <d v="2014-06-02T00:00:00"/>
    <d v="2014-06-06T00:00:00"/>
    <s v="Standard Class"/>
    <s v="SV-20785"/>
    <s v="Stewart Visinsky"/>
    <x v="0"/>
    <s v="United States"/>
    <s v="Roswell"/>
    <s v="Georgia"/>
    <n v="30076"/>
    <x v="0"/>
    <s v="OFF-AR-10004511"/>
    <x v="1"/>
    <x v="6"/>
    <s v="Sanford Colorific Scented Colored Pencils, 12/Pack"/>
    <n v="8.56"/>
    <n v="2"/>
    <x v="0"/>
    <n v="2.6536"/>
    <x v="3"/>
    <x v="2"/>
  </r>
  <r>
    <n v="3889"/>
    <s v="CA-2014-100895"/>
    <d v="2014-06-02T00:00:00"/>
    <d v="2014-06-06T00:00:00"/>
    <s v="Standard Class"/>
    <s v="SV-20785"/>
    <s v="Stewart Visinsky"/>
    <x v="0"/>
    <s v="United States"/>
    <s v="Roswell"/>
    <s v="Georgia"/>
    <n v="30076"/>
    <x v="0"/>
    <s v="TEC-PH-10001425"/>
    <x v="2"/>
    <x v="7"/>
    <s v="Mophie Juice Pack Helium for iPhone"/>
    <n v="239.97"/>
    <n v="3"/>
    <x v="0"/>
    <n v="67.191599999999994"/>
    <x v="3"/>
    <x v="2"/>
  </r>
  <r>
    <n v="3890"/>
    <s v="CA-2014-100895"/>
    <d v="2014-06-02T00:00:00"/>
    <d v="2014-06-06T00:00:00"/>
    <s v="Standard Class"/>
    <s v="SV-20785"/>
    <s v="Stewart Visinsky"/>
    <x v="0"/>
    <s v="United States"/>
    <s v="Roswell"/>
    <s v="Georgia"/>
    <n v="30076"/>
    <x v="0"/>
    <s v="OFF-ST-10001490"/>
    <x v="1"/>
    <x v="4"/>
    <s v="Hot File 7-Pocket, Floor Stand"/>
    <n v="356.94"/>
    <n v="2"/>
    <x v="0"/>
    <n v="107.08199999999999"/>
    <x v="3"/>
    <x v="2"/>
  </r>
  <r>
    <n v="3891"/>
    <s v="US-2016-163881"/>
    <d v="2016-11-24T00:00:00"/>
    <s v="11/30/2016"/>
    <s v="Standard Class"/>
    <s v="SP-20860"/>
    <s v="Sung Pak"/>
    <x v="1"/>
    <s v="United States"/>
    <s v="Los Angeles"/>
    <s v="California"/>
    <n v="90036"/>
    <x v="1"/>
    <s v="TEC-AC-10003033"/>
    <x v="2"/>
    <x v="11"/>
    <s v="Plantronics CS510 - Over-the-Head monaural Wireless Headset System"/>
    <n v="659.9"/>
    <n v="2"/>
    <x v="0"/>
    <n v="217.767"/>
    <x v="0"/>
    <x v="0"/>
  </r>
  <r>
    <n v="3892"/>
    <s v="US-2016-163881"/>
    <d v="2016-11-24T00:00:00"/>
    <s v="11/30/2016"/>
    <s v="Standard Class"/>
    <s v="SP-20860"/>
    <s v="Sung Pak"/>
    <x v="1"/>
    <s v="United States"/>
    <s v="Los Angeles"/>
    <s v="California"/>
    <n v="90036"/>
    <x v="1"/>
    <s v="FUR-CH-10001394"/>
    <x v="0"/>
    <x v="1"/>
    <s v="Global Leather Executive Chair"/>
    <n v="1684.752"/>
    <n v="6"/>
    <x v="2"/>
    <n v="210.59399999999999"/>
    <x v="0"/>
    <x v="0"/>
  </r>
  <r>
    <n v="3893"/>
    <s v="US-2016-163881"/>
    <d v="2016-11-24T00:00:00"/>
    <s v="11/30/2016"/>
    <s v="Standard Class"/>
    <s v="SP-20860"/>
    <s v="Sung Pak"/>
    <x v="1"/>
    <s v="United States"/>
    <s v="Los Angeles"/>
    <s v="California"/>
    <n v="90036"/>
    <x v="1"/>
    <s v="TEC-AC-10000420"/>
    <x v="2"/>
    <x v="11"/>
    <s v="Logitech G500s Laser Gaming Mouse with Adjustable Weight Tuning"/>
    <n v="559.91999999999996"/>
    <n v="8"/>
    <x v="0"/>
    <n v="190.37280000000001"/>
    <x v="0"/>
    <x v="0"/>
  </r>
  <r>
    <n v="3894"/>
    <s v="US-2016-144547"/>
    <d v="2016-11-10T00:00:00"/>
    <s v="11/14/2016"/>
    <s v="Standard Class"/>
    <s v="MS-17770"/>
    <s v="Maxwell Schwartz"/>
    <x v="0"/>
    <s v="United States"/>
    <s v="Houston"/>
    <s v="Texas"/>
    <n v="77036"/>
    <x v="2"/>
    <s v="TEC-AC-10004901"/>
    <x v="2"/>
    <x v="11"/>
    <s v="Kensington SlimBlade Notebook Wireless Mouse with Nano Receiver "/>
    <n v="279.94400000000002"/>
    <n v="7"/>
    <x v="2"/>
    <n v="48.990200000000002"/>
    <x v="0"/>
    <x v="0"/>
  </r>
  <r>
    <n v="3895"/>
    <s v="US-2014-112200"/>
    <d v="2014-11-22T00:00:00"/>
    <s v="11/28/2014"/>
    <s v="Standard Class"/>
    <s v="TC-21475"/>
    <s v="Tony Chapman"/>
    <x v="2"/>
    <s v="United States"/>
    <s v="Bolingbrook"/>
    <s v="Illinois"/>
    <n v="60440"/>
    <x v="2"/>
    <s v="OFF-BI-10002571"/>
    <x v="1"/>
    <x v="8"/>
    <s v="Avery Framed View Binder, EZD Ring (Locking), Navy, 1 1/2&quot;"/>
    <n v="9.98"/>
    <n v="5"/>
    <x v="3"/>
    <n v="-16.466999999999999"/>
    <x v="7"/>
    <x v="2"/>
  </r>
  <r>
    <n v="3896"/>
    <s v="CA-2017-110212"/>
    <d v="2017-05-01T00:00:00"/>
    <d v="2017-05-05T00:00:00"/>
    <s v="Standard Class"/>
    <s v="SJ-20125"/>
    <s v="Sanjit Jacobs"/>
    <x v="2"/>
    <s v="United States"/>
    <s v="Texarkana"/>
    <s v="Arkansas"/>
    <n v="71854"/>
    <x v="0"/>
    <s v="TEC-AC-10002331"/>
    <x v="2"/>
    <x v="11"/>
    <s v="Maxell 74 Minute CDR, 10/Pack"/>
    <n v="48.9"/>
    <n v="5"/>
    <x v="0"/>
    <n v="18.093"/>
    <x v="24"/>
    <x v="3"/>
  </r>
  <r>
    <n v="3897"/>
    <s v="CA-2017-134285"/>
    <d v="2017-12-07T00:00:00"/>
    <d v="2017-12-12T00:00:00"/>
    <s v="Standard Class"/>
    <s v="DS-13180"/>
    <s v="David Smith"/>
    <x v="1"/>
    <s v="United States"/>
    <s v="San Antonio"/>
    <s v="Texas"/>
    <n v="78207"/>
    <x v="2"/>
    <s v="OFF-FA-10000611"/>
    <x v="1"/>
    <x v="13"/>
    <s v="Binder Clips by OIC"/>
    <n v="3.552"/>
    <n v="3"/>
    <x v="2"/>
    <n v="1.2432000000000001"/>
    <x v="22"/>
    <x v="3"/>
  </r>
  <r>
    <n v="3898"/>
    <s v="CA-2017-134285"/>
    <d v="2017-12-07T00:00:00"/>
    <d v="2017-12-12T00:00:00"/>
    <s v="Standard Class"/>
    <s v="DS-13180"/>
    <s v="David Smith"/>
    <x v="1"/>
    <s v="United States"/>
    <s v="San Antonio"/>
    <s v="Texas"/>
    <n v="78207"/>
    <x v="2"/>
    <s v="OFF-PA-10000304"/>
    <x v="1"/>
    <x v="10"/>
    <s v="Xerox 1995"/>
    <n v="15.552"/>
    <n v="3"/>
    <x v="2"/>
    <n v="5.4432"/>
    <x v="22"/>
    <x v="3"/>
  </r>
  <r>
    <n v="3899"/>
    <s v="CA-2017-102267"/>
    <d v="2017-11-30T00:00:00"/>
    <d v="2017-04-12T00:00:00"/>
    <s v="Standard Class"/>
    <s v="SC-20800"/>
    <s v="Stuart Calhoun"/>
    <x v="0"/>
    <s v="United States"/>
    <s v="Edinburg"/>
    <s v="Texas"/>
    <n v="78539"/>
    <x v="2"/>
    <s v="OFF-FA-10000611"/>
    <x v="1"/>
    <x v="13"/>
    <s v="Binder Clips by OIC"/>
    <n v="2.3679999999999999"/>
    <n v="2"/>
    <x v="2"/>
    <n v="0.82879999999999998"/>
    <x v="23"/>
    <x v="3"/>
  </r>
  <r>
    <n v="3900"/>
    <s v="CA-2017-157980"/>
    <d v="2017-12-07T00:00:00"/>
    <d v="2017-09-12T00:00:00"/>
    <s v="First Class"/>
    <s v="SH-20395"/>
    <s v="Shahid Hopkins"/>
    <x v="0"/>
    <s v="United States"/>
    <s v="Toledo"/>
    <s v="Ohio"/>
    <n v="43615"/>
    <x v="3"/>
    <s v="TEC-AC-10002567"/>
    <x v="2"/>
    <x v="11"/>
    <s v="Logitech G602 Wireless Gaming Mouse"/>
    <n v="127.98399999999999"/>
    <n v="2"/>
    <x v="2"/>
    <n v="25.596800000000002"/>
    <x v="22"/>
    <x v="3"/>
  </r>
  <r>
    <n v="3901"/>
    <s v="CA-2015-121097"/>
    <d v="2015-01-03T00:00:00"/>
    <d v="2015-08-01T00:00:00"/>
    <s v="Standard Class"/>
    <s v="SF-20965"/>
    <s v="Sylvia Foulston"/>
    <x v="1"/>
    <s v="United States"/>
    <s v="Baytown"/>
    <s v="Texas"/>
    <n v="77520"/>
    <x v="2"/>
    <s v="OFF-PA-10001937"/>
    <x v="1"/>
    <x v="10"/>
    <s v="Xerox 21"/>
    <n v="10.368"/>
    <n v="2"/>
    <x v="2"/>
    <n v="3.6288"/>
    <x v="26"/>
    <x v="1"/>
  </r>
  <r>
    <n v="3902"/>
    <s v="CA-2015-151043"/>
    <d v="2015-11-14T00:00:00"/>
    <s v="11/20/2015"/>
    <s v="Standard Class"/>
    <s v="MG-17680"/>
    <s v="Maureen Gastineau"/>
    <x v="2"/>
    <s v="United States"/>
    <s v="Philadelphia"/>
    <s v="Pennsylvania"/>
    <n v="19143"/>
    <x v="3"/>
    <s v="TEC-AC-10001090"/>
    <x v="2"/>
    <x v="11"/>
    <s v="Micro Innovations Wireless Classic Keyboard with Mouse"/>
    <n v="47.984000000000002"/>
    <n v="2"/>
    <x v="2"/>
    <n v="-1.1996"/>
    <x v="6"/>
    <x v="1"/>
  </r>
  <r>
    <n v="3903"/>
    <s v="US-2015-119312"/>
    <d v="2015-10-02T00:00:00"/>
    <d v="2015-07-10T00:00:00"/>
    <s v="Second Class"/>
    <s v="CS-12400"/>
    <s v="Christopher Schild"/>
    <x v="2"/>
    <s v="United States"/>
    <s v="Los Angeles"/>
    <s v="California"/>
    <n v="90045"/>
    <x v="1"/>
    <s v="OFF-ST-10000943"/>
    <x v="1"/>
    <x v="4"/>
    <s v="Eldon ProFile File 'N Store Portable File Tub Letter/Legal Size Black"/>
    <n v="270.33999999999997"/>
    <n v="14"/>
    <x v="0"/>
    <n v="75.6952"/>
    <x v="2"/>
    <x v="1"/>
  </r>
  <r>
    <n v="3904"/>
    <s v="CA-2015-167010"/>
    <d v="2015-04-05T00:00:00"/>
    <d v="2015-10-04T00:00:00"/>
    <s v="Standard Class"/>
    <s v="VT-21700"/>
    <s v="Valerie Takahito"/>
    <x v="2"/>
    <s v="United States"/>
    <s v="Philadelphia"/>
    <s v="Pennsylvania"/>
    <n v="19143"/>
    <x v="3"/>
    <s v="OFF-AP-10004036"/>
    <x v="1"/>
    <x v="9"/>
    <s v="Bionaire 99.97% HEPA Air Cleaner"/>
    <n v="98.111999999999995"/>
    <n v="7"/>
    <x v="2"/>
    <n v="18.396000000000001"/>
    <x v="19"/>
    <x v="1"/>
  </r>
  <r>
    <n v="3905"/>
    <s v="CA-2015-167010"/>
    <d v="2015-04-05T00:00:00"/>
    <d v="2015-10-04T00:00:00"/>
    <s v="Standard Class"/>
    <s v="VT-21700"/>
    <s v="Valerie Takahito"/>
    <x v="2"/>
    <s v="United States"/>
    <s v="Philadelphia"/>
    <s v="Pennsylvania"/>
    <n v="19143"/>
    <x v="3"/>
    <s v="OFF-ST-10003816"/>
    <x v="1"/>
    <x v="4"/>
    <s v="Fellowes High-Stak Drawer Files"/>
    <n v="563.80799999999999"/>
    <n v="4"/>
    <x v="2"/>
    <n v="21.142800000000001"/>
    <x v="19"/>
    <x v="1"/>
  </r>
  <r>
    <n v="3906"/>
    <s v="CA-2015-167010"/>
    <d v="2015-04-05T00:00:00"/>
    <d v="2015-10-04T00:00:00"/>
    <s v="Standard Class"/>
    <s v="VT-21700"/>
    <s v="Valerie Takahito"/>
    <x v="2"/>
    <s v="United States"/>
    <s v="Philadelphia"/>
    <s v="Pennsylvania"/>
    <n v="19143"/>
    <x v="3"/>
    <s v="OFF-BI-10002072"/>
    <x v="1"/>
    <x v="8"/>
    <s v="Cardinal Slant-D Ring Binders"/>
    <n v="10.428000000000001"/>
    <n v="4"/>
    <x v="6"/>
    <n v="-6.952"/>
    <x v="19"/>
    <x v="1"/>
  </r>
  <r>
    <n v="3907"/>
    <s v="CA-2015-167010"/>
    <d v="2015-04-05T00:00:00"/>
    <d v="2015-10-04T00:00:00"/>
    <s v="Standard Class"/>
    <s v="VT-21700"/>
    <s v="Valerie Takahito"/>
    <x v="2"/>
    <s v="United States"/>
    <s v="Philadelphia"/>
    <s v="Pennsylvania"/>
    <n v="19143"/>
    <x v="3"/>
    <s v="FUR-FU-10001468"/>
    <x v="0"/>
    <x v="5"/>
    <s v="Tenex Antistatic Computer Chair Mats"/>
    <n v="547.13599999999997"/>
    <n v="4"/>
    <x v="2"/>
    <n v="-68.391999999999996"/>
    <x v="19"/>
    <x v="1"/>
  </r>
  <r>
    <n v="3908"/>
    <s v="CA-2015-167010"/>
    <d v="2015-04-05T00:00:00"/>
    <d v="2015-10-04T00:00:00"/>
    <s v="Standard Class"/>
    <s v="VT-21700"/>
    <s v="Valerie Takahito"/>
    <x v="2"/>
    <s v="United States"/>
    <s v="Philadelphia"/>
    <s v="Pennsylvania"/>
    <n v="19143"/>
    <x v="3"/>
    <s v="TEC-PH-10000347"/>
    <x v="2"/>
    <x v="7"/>
    <s v="Cush Cases Heavy Duty Rugged Cover Case for Samsung Galaxy S5 - Purple"/>
    <n v="14.85"/>
    <n v="5"/>
    <x v="10"/>
    <n v="-3.2174999999999998"/>
    <x v="19"/>
    <x v="1"/>
  </r>
  <r>
    <n v="3909"/>
    <s v="CA-2015-167010"/>
    <d v="2015-04-05T00:00:00"/>
    <d v="2015-10-04T00:00:00"/>
    <s v="Standard Class"/>
    <s v="VT-21700"/>
    <s v="Valerie Takahito"/>
    <x v="2"/>
    <s v="United States"/>
    <s v="Philadelphia"/>
    <s v="Pennsylvania"/>
    <n v="19143"/>
    <x v="3"/>
    <s v="TEC-PH-10002844"/>
    <x v="2"/>
    <x v="7"/>
    <s v="Speck Products Candyshell Flip Case"/>
    <n v="41.988"/>
    <n v="2"/>
    <x v="10"/>
    <n v="-9.7972000000000001"/>
    <x v="19"/>
    <x v="1"/>
  </r>
  <r>
    <n v="3910"/>
    <s v="CA-2015-167010"/>
    <d v="2015-04-05T00:00:00"/>
    <d v="2015-10-04T00:00:00"/>
    <s v="Standard Class"/>
    <s v="VT-21700"/>
    <s v="Valerie Takahito"/>
    <x v="2"/>
    <s v="United States"/>
    <s v="Philadelphia"/>
    <s v="Pennsylvania"/>
    <n v="19143"/>
    <x v="3"/>
    <s v="FUR-FU-10001037"/>
    <x v="0"/>
    <x v="5"/>
    <s v="DAX Charcoal/Nickel-Tone Document Frame, 5 x 7"/>
    <n v="7.5839999999999996"/>
    <n v="1"/>
    <x v="2"/>
    <n v="2.37"/>
    <x v="19"/>
    <x v="1"/>
  </r>
  <r>
    <n v="3911"/>
    <s v="CA-2015-167010"/>
    <d v="2015-04-05T00:00:00"/>
    <d v="2015-10-04T00:00:00"/>
    <s v="Standard Class"/>
    <s v="VT-21700"/>
    <s v="Valerie Takahito"/>
    <x v="2"/>
    <s v="United States"/>
    <s v="Philadelphia"/>
    <s v="Pennsylvania"/>
    <n v="19143"/>
    <x v="3"/>
    <s v="FUR-BO-10004218"/>
    <x v="0"/>
    <x v="0"/>
    <s v="Bush Heritage Pine Collection 5-Shelf Bookcase, Albany Pine Finish, *Special Order"/>
    <n v="352.45"/>
    <n v="5"/>
    <x v="5"/>
    <n v="-211.47"/>
    <x v="19"/>
    <x v="1"/>
  </r>
  <r>
    <n v="3912"/>
    <s v="CA-2017-126788"/>
    <d v="2017-06-05T00:00:00"/>
    <d v="2017-06-06T00:00:00"/>
    <s v="First Class"/>
    <s v="AB-10105"/>
    <s v="Adrian Barton"/>
    <x v="0"/>
    <s v="United States"/>
    <s v="Pearland"/>
    <s v="Texas"/>
    <n v="77581"/>
    <x v="2"/>
    <s v="TEC-PH-10001619"/>
    <x v="2"/>
    <x v="7"/>
    <s v="LG G3"/>
    <n v="470.37599999999998"/>
    <n v="3"/>
    <x v="2"/>
    <n v="52.917299999999997"/>
    <x v="27"/>
    <x v="3"/>
  </r>
  <r>
    <n v="3913"/>
    <s v="CA-2017-148068"/>
    <d v="2017-09-18T00:00:00"/>
    <s v="9/25/2017"/>
    <s v="Standard Class"/>
    <s v="MM-18280"/>
    <s v="Muhammed MacIntyre"/>
    <x v="1"/>
    <s v="United States"/>
    <s v="New York City"/>
    <s v="New York"/>
    <n v="10035"/>
    <x v="3"/>
    <s v="OFF-PA-10001639"/>
    <x v="1"/>
    <x v="10"/>
    <s v="Xerox 203"/>
    <n v="19.440000000000001"/>
    <n v="3"/>
    <x v="0"/>
    <n v="9.3312000000000008"/>
    <x v="15"/>
    <x v="3"/>
  </r>
  <r>
    <n v="3914"/>
    <s v="CA-2017-148068"/>
    <d v="2017-09-18T00:00:00"/>
    <s v="9/25/2017"/>
    <s v="Standard Class"/>
    <s v="MM-18280"/>
    <s v="Muhammed MacIntyre"/>
    <x v="1"/>
    <s v="United States"/>
    <s v="New York City"/>
    <s v="New York"/>
    <n v="10035"/>
    <x v="3"/>
    <s v="FUR-FU-10002268"/>
    <x v="0"/>
    <x v="5"/>
    <s v="Ultra Door Push Plate"/>
    <n v="9.82"/>
    <n v="2"/>
    <x v="0"/>
    <n v="3.2406000000000001"/>
    <x v="15"/>
    <x v="3"/>
  </r>
  <r>
    <n v="3915"/>
    <s v="US-2017-142573"/>
    <d v="2017-07-18T00:00:00"/>
    <s v="7/23/2017"/>
    <s v="Standard Class"/>
    <s v="ML-17410"/>
    <s v="Maris LaWare"/>
    <x v="0"/>
    <s v="United States"/>
    <s v="Phoenix"/>
    <s v="Arizona"/>
    <n v="85023"/>
    <x v="1"/>
    <s v="FUR-TA-10001932"/>
    <x v="0"/>
    <x v="3"/>
    <s v="Chromcraft 48&quot; x 96&quot; Racetrack Double Pedestal Table"/>
    <n v="801.6"/>
    <n v="5"/>
    <x v="5"/>
    <n v="-448.89600000000002"/>
    <x v="10"/>
    <x v="3"/>
  </r>
  <r>
    <n v="3916"/>
    <s v="US-2017-142573"/>
    <d v="2017-07-18T00:00:00"/>
    <s v="7/23/2017"/>
    <s v="Standard Class"/>
    <s v="ML-17410"/>
    <s v="Maris LaWare"/>
    <x v="0"/>
    <s v="United States"/>
    <s v="Phoenix"/>
    <s v="Arizona"/>
    <n v="85023"/>
    <x v="1"/>
    <s v="FUR-CH-10004218"/>
    <x v="0"/>
    <x v="1"/>
    <s v="Global Fabric Manager's Chair, Dark Gray"/>
    <n v="161.56800000000001"/>
    <n v="2"/>
    <x v="2"/>
    <n v="10.098000000000001"/>
    <x v="10"/>
    <x v="3"/>
  </r>
  <r>
    <n v="3917"/>
    <s v="US-2017-142573"/>
    <d v="2017-07-18T00:00:00"/>
    <s v="7/23/2017"/>
    <s v="Standard Class"/>
    <s v="ML-17410"/>
    <s v="Maris LaWare"/>
    <x v="0"/>
    <s v="United States"/>
    <s v="Phoenix"/>
    <s v="Arizona"/>
    <n v="85023"/>
    <x v="1"/>
    <s v="OFF-PA-10000246"/>
    <x v="1"/>
    <x v="10"/>
    <s v="Riverleaf Stik-Withit Designer Note Cubes"/>
    <n v="16.096"/>
    <n v="2"/>
    <x v="2"/>
    <n v="5.2312000000000003"/>
    <x v="10"/>
    <x v="3"/>
  </r>
  <r>
    <n v="3918"/>
    <s v="US-2017-142573"/>
    <d v="2017-07-18T00:00:00"/>
    <s v="7/23/2017"/>
    <s v="Standard Class"/>
    <s v="ML-17410"/>
    <s v="Maris LaWare"/>
    <x v="0"/>
    <s v="United States"/>
    <s v="Phoenix"/>
    <s v="Arizona"/>
    <n v="85023"/>
    <x v="1"/>
    <s v="OFF-BI-10003350"/>
    <x v="1"/>
    <x v="8"/>
    <s v="Acco Expandable Hanging Binders"/>
    <n v="7.6559999999999997"/>
    <n v="4"/>
    <x v="6"/>
    <n v="-6.1247999999999996"/>
    <x v="10"/>
    <x v="3"/>
  </r>
  <r>
    <n v="3919"/>
    <s v="US-2017-142573"/>
    <d v="2017-07-18T00:00:00"/>
    <s v="7/23/2017"/>
    <s v="Standard Class"/>
    <s v="ML-17410"/>
    <s v="Maris LaWare"/>
    <x v="0"/>
    <s v="United States"/>
    <s v="Phoenix"/>
    <s v="Arizona"/>
    <n v="85023"/>
    <x v="1"/>
    <s v="FUR-CH-10000513"/>
    <x v="0"/>
    <x v="1"/>
    <s v="High-Back Leather Manager's Chair"/>
    <n v="311.976"/>
    <n v="3"/>
    <x v="2"/>
    <n v="-42.896700000000003"/>
    <x v="10"/>
    <x v="3"/>
  </r>
  <r>
    <n v="3920"/>
    <s v="US-2015-148817"/>
    <d v="2015-12-01T00:00:00"/>
    <d v="2015-07-12T00:00:00"/>
    <s v="Standard Class"/>
    <s v="KD-16495"/>
    <s v="Keith Dawkins"/>
    <x v="1"/>
    <s v="United States"/>
    <s v="Chesapeake"/>
    <s v="Virginia"/>
    <n v="23320"/>
    <x v="0"/>
    <s v="OFF-ST-10001321"/>
    <x v="1"/>
    <x v="4"/>
    <s v="Decoflex Hanging Personal Folder File, Blue"/>
    <n v="61.68"/>
    <n v="4"/>
    <x v="0"/>
    <n v="16.653600000000001"/>
    <x v="14"/>
    <x v="1"/>
  </r>
  <r>
    <n v="3921"/>
    <s v="US-2015-148817"/>
    <d v="2015-12-01T00:00:00"/>
    <d v="2015-07-12T00:00:00"/>
    <s v="Standard Class"/>
    <s v="KD-16495"/>
    <s v="Keith Dawkins"/>
    <x v="1"/>
    <s v="United States"/>
    <s v="Chesapeake"/>
    <s v="Virginia"/>
    <n v="23320"/>
    <x v="0"/>
    <s v="OFF-BI-10004233"/>
    <x v="1"/>
    <x v="8"/>
    <s v="GBC Pre-Punched Binding Paper, Plastic, White, 8-1/2&quot; x 11&quot;"/>
    <n v="63.96"/>
    <n v="4"/>
    <x v="0"/>
    <n v="30.700800000000001"/>
    <x v="14"/>
    <x v="1"/>
  </r>
  <r>
    <n v="3922"/>
    <s v="CA-2016-110044"/>
    <d v="2016-06-28T00:00:00"/>
    <d v="2016-02-07T00:00:00"/>
    <s v="Second Class"/>
    <s v="RF-19735"/>
    <s v="Roland Fjeld"/>
    <x v="0"/>
    <s v="United States"/>
    <s v="Chicago"/>
    <s v="Illinois"/>
    <n v="60610"/>
    <x v="2"/>
    <s v="TEC-PH-10001299"/>
    <x v="2"/>
    <x v="7"/>
    <s v="Polycom CX300 Desktop Phone USB VoIP phone"/>
    <n v="359.976"/>
    <n v="3"/>
    <x v="2"/>
    <n v="35.997599999999998"/>
    <x v="1"/>
    <x v="0"/>
  </r>
  <r>
    <n v="3923"/>
    <s v="CA-2017-146920"/>
    <d v="2017-08-28T00:00:00"/>
    <d v="2017-01-09T00:00:00"/>
    <s v="Standard Class"/>
    <s v="SC-20305"/>
    <s v="Sean Christensen"/>
    <x v="0"/>
    <s v="United States"/>
    <s v="Chicago"/>
    <s v="Illinois"/>
    <n v="60623"/>
    <x v="2"/>
    <s v="OFF-PA-10002479"/>
    <x v="1"/>
    <x v="10"/>
    <s v="Xerox 4200 Series MultiUse Premium Copy Paper (20Lb. and 84 Bright)"/>
    <n v="25.344000000000001"/>
    <n v="6"/>
    <x v="2"/>
    <n v="7.92"/>
    <x v="43"/>
    <x v="3"/>
  </r>
  <r>
    <n v="3924"/>
    <s v="CA-2017-146920"/>
    <d v="2017-08-28T00:00:00"/>
    <d v="2017-01-09T00:00:00"/>
    <s v="Standard Class"/>
    <s v="SC-20305"/>
    <s v="Sean Christensen"/>
    <x v="0"/>
    <s v="United States"/>
    <s v="Chicago"/>
    <s v="Illinois"/>
    <n v="60623"/>
    <x v="2"/>
    <s v="OFF-PA-10001461"/>
    <x v="1"/>
    <x v="10"/>
    <s v="HP Office Paper (20Lb. and 87 Bright)"/>
    <n v="26.72"/>
    <n v="5"/>
    <x v="2"/>
    <n v="9.3520000000000003"/>
    <x v="43"/>
    <x v="3"/>
  </r>
  <r>
    <n v="3925"/>
    <s v="CA-2014-103940"/>
    <d v="2014-09-17T00:00:00"/>
    <s v="9/21/2014"/>
    <s v="Standard Class"/>
    <s v="BN-11515"/>
    <s v="Bradley Nguyen"/>
    <x v="0"/>
    <s v="United States"/>
    <s v="Seattle"/>
    <s v="Washington"/>
    <n v="98103"/>
    <x v="1"/>
    <s v="OFF-ST-10004963"/>
    <x v="1"/>
    <x v="4"/>
    <s v="Eldon Gobal File Keepers"/>
    <n v="30.28"/>
    <n v="2"/>
    <x v="0"/>
    <n v="1.2112000000000001"/>
    <x v="30"/>
    <x v="2"/>
  </r>
  <r>
    <n v="3926"/>
    <s v="CA-2014-103940"/>
    <d v="2014-09-17T00:00:00"/>
    <s v="9/21/2014"/>
    <s v="Standard Class"/>
    <s v="BN-11515"/>
    <s v="Bradley Nguyen"/>
    <x v="0"/>
    <s v="United States"/>
    <s v="Seattle"/>
    <s v="Washington"/>
    <n v="98103"/>
    <x v="1"/>
    <s v="OFF-ST-10000943"/>
    <x v="1"/>
    <x v="4"/>
    <s v="Eldon ProFile File 'N Store Portable File Tub Letter/Legal Size Black"/>
    <n v="57.93"/>
    <n v="3"/>
    <x v="0"/>
    <n v="16.220400000000001"/>
    <x v="30"/>
    <x v="2"/>
  </r>
  <r>
    <n v="3927"/>
    <s v="CA-2014-103940"/>
    <d v="2014-09-17T00:00:00"/>
    <s v="9/21/2014"/>
    <s v="Standard Class"/>
    <s v="BN-11515"/>
    <s v="Bradley Nguyen"/>
    <x v="0"/>
    <s v="United States"/>
    <s v="Seattle"/>
    <s v="Washington"/>
    <n v="98103"/>
    <x v="1"/>
    <s v="FUR-FU-10004671"/>
    <x v="0"/>
    <x v="5"/>
    <s v="Executive Impressions 12&quot; Wall Clock"/>
    <n v="35.340000000000003"/>
    <n v="2"/>
    <x v="0"/>
    <n v="13.4292"/>
    <x v="30"/>
    <x v="2"/>
  </r>
  <r>
    <n v="3928"/>
    <s v="CA-2014-103940"/>
    <d v="2014-09-17T00:00:00"/>
    <s v="9/21/2014"/>
    <s v="Standard Class"/>
    <s v="BN-11515"/>
    <s v="Bradley Nguyen"/>
    <x v="0"/>
    <s v="United States"/>
    <s v="Seattle"/>
    <s v="Washington"/>
    <n v="98103"/>
    <x v="1"/>
    <s v="OFF-BI-10002735"/>
    <x v="1"/>
    <x v="8"/>
    <s v="GBC Prestige Therm-A-Bind Covers"/>
    <n v="137.24"/>
    <n v="5"/>
    <x v="2"/>
    <n v="46.3185"/>
    <x v="30"/>
    <x v="2"/>
  </r>
  <r>
    <n v="3929"/>
    <s v="CA-2016-162082"/>
    <d v="2016-03-14T00:00:00"/>
    <s v="3/17/2016"/>
    <s v="First Class"/>
    <s v="JS-15880"/>
    <s v="John Stevenson"/>
    <x v="0"/>
    <s v="United States"/>
    <s v="Harlingen"/>
    <s v="Texas"/>
    <n v="78550"/>
    <x v="2"/>
    <s v="FUR-BO-10004409"/>
    <x v="0"/>
    <x v="0"/>
    <s v="Safco Value Mate Series Steel Bookcases, Baked Enamel Finish on Steel, Gray"/>
    <n v="241.33199999999999"/>
    <n v="5"/>
    <x v="8"/>
    <n v="-14.196"/>
    <x v="17"/>
    <x v="0"/>
  </r>
  <r>
    <n v="3930"/>
    <s v="CA-2016-162082"/>
    <d v="2016-03-14T00:00:00"/>
    <s v="3/17/2016"/>
    <s v="First Class"/>
    <s v="JS-15880"/>
    <s v="John Stevenson"/>
    <x v="0"/>
    <s v="United States"/>
    <s v="Harlingen"/>
    <s v="Texas"/>
    <n v="78550"/>
    <x v="2"/>
    <s v="OFF-PA-10001934"/>
    <x v="1"/>
    <x v="10"/>
    <s v="Xerox 1993"/>
    <n v="5.1840000000000002"/>
    <n v="1"/>
    <x v="2"/>
    <n v="1.8792"/>
    <x v="17"/>
    <x v="0"/>
  </r>
  <r>
    <n v="3931"/>
    <s v="CA-2016-162082"/>
    <d v="2016-03-14T00:00:00"/>
    <s v="3/17/2016"/>
    <s v="First Class"/>
    <s v="JS-15880"/>
    <s v="John Stevenson"/>
    <x v="0"/>
    <s v="United States"/>
    <s v="Harlingen"/>
    <s v="Texas"/>
    <n v="78550"/>
    <x v="2"/>
    <s v="OFF-AR-10001044"/>
    <x v="1"/>
    <x v="6"/>
    <s v="BOSTON Ranger #55 Pencil Sharpener, Black"/>
    <n v="145.54400000000001"/>
    <n v="7"/>
    <x v="2"/>
    <n v="16.373699999999999"/>
    <x v="17"/>
    <x v="0"/>
  </r>
  <r>
    <n v="3932"/>
    <s v="CA-2016-132094"/>
    <d v="2016-08-26T00:00:00"/>
    <d v="2016-02-09T00:00:00"/>
    <s v="Standard Class"/>
    <s v="VG-21805"/>
    <s v="Vivek Grady"/>
    <x v="1"/>
    <s v="United States"/>
    <s v="Philadelphia"/>
    <s v="Pennsylvania"/>
    <n v="19140"/>
    <x v="3"/>
    <s v="OFF-AR-10004165"/>
    <x v="1"/>
    <x v="6"/>
    <s v="Binney &amp; Smith inkTank Erasable Pocket Highlighter, Chisel Tip, Yellow"/>
    <n v="5.4720000000000004"/>
    <n v="3"/>
    <x v="2"/>
    <n v="1.6415999999999999"/>
    <x v="28"/>
    <x v="0"/>
  </r>
  <r>
    <n v="3933"/>
    <s v="CA-2016-132094"/>
    <d v="2016-08-26T00:00:00"/>
    <d v="2016-02-09T00:00:00"/>
    <s v="Standard Class"/>
    <s v="VG-21805"/>
    <s v="Vivek Grady"/>
    <x v="1"/>
    <s v="United States"/>
    <s v="Philadelphia"/>
    <s v="Pennsylvania"/>
    <n v="19140"/>
    <x v="3"/>
    <s v="TEC-AC-10001109"/>
    <x v="2"/>
    <x v="11"/>
    <s v="Logitech Trackman Marble Mouse"/>
    <n v="47.984000000000002"/>
    <n v="2"/>
    <x v="2"/>
    <n v="13.195600000000001"/>
    <x v="28"/>
    <x v="0"/>
  </r>
  <r>
    <n v="3934"/>
    <s v="CA-2017-123001"/>
    <d v="2017-09-02T00:00:00"/>
    <d v="2017-08-09T00:00:00"/>
    <s v="Standard Class"/>
    <s v="AW-10840"/>
    <s v="Anthony Witt"/>
    <x v="0"/>
    <s v="United States"/>
    <s v="Bakersfield"/>
    <s v="California"/>
    <n v="93309"/>
    <x v="1"/>
    <s v="OFF-AR-10001919"/>
    <x v="1"/>
    <x v="6"/>
    <s v="OIC #2 Pencils, Medium Soft"/>
    <n v="9.4"/>
    <n v="5"/>
    <x v="0"/>
    <n v="2.726"/>
    <x v="15"/>
    <x v="3"/>
  </r>
  <r>
    <n v="3935"/>
    <s v="CA-2017-123001"/>
    <d v="2017-09-02T00:00:00"/>
    <d v="2017-08-09T00:00:00"/>
    <s v="Standard Class"/>
    <s v="AW-10840"/>
    <s v="Anthony Witt"/>
    <x v="0"/>
    <s v="United States"/>
    <s v="Bakersfield"/>
    <s v="California"/>
    <n v="93309"/>
    <x v="1"/>
    <s v="OFF-LA-10004544"/>
    <x v="1"/>
    <x v="2"/>
    <s v="Avery 505"/>
    <n v="74"/>
    <n v="5"/>
    <x v="0"/>
    <n v="37"/>
    <x v="15"/>
    <x v="3"/>
  </r>
  <r>
    <n v="3936"/>
    <s v="CA-2017-123001"/>
    <d v="2017-09-02T00:00:00"/>
    <d v="2017-08-09T00:00:00"/>
    <s v="Standard Class"/>
    <s v="AW-10840"/>
    <s v="Anthony Witt"/>
    <x v="0"/>
    <s v="United States"/>
    <s v="Bakersfield"/>
    <s v="California"/>
    <n v="93309"/>
    <x v="1"/>
    <s v="TEC-PH-10003484"/>
    <x v="2"/>
    <x v="7"/>
    <s v="Ooma Telo VoIP Home Phone System"/>
    <n v="201.584"/>
    <n v="2"/>
    <x v="2"/>
    <n v="12.599"/>
    <x v="15"/>
    <x v="3"/>
  </r>
  <r>
    <n v="3937"/>
    <s v="CA-2015-118955"/>
    <d v="2015-06-16T00:00:00"/>
    <s v="6/20/2015"/>
    <s v="Standard Class"/>
    <s v="LS-17230"/>
    <s v="Lycoris Saunders"/>
    <x v="0"/>
    <s v="United States"/>
    <s v="Grand Prairie"/>
    <s v="Texas"/>
    <n v="75051"/>
    <x v="2"/>
    <s v="OFF-EN-10001028"/>
    <x v="1"/>
    <x v="12"/>
    <s v="Staple envelope"/>
    <n v="28.751999999999999"/>
    <n v="3"/>
    <x v="2"/>
    <n v="9.3444000000000003"/>
    <x v="40"/>
    <x v="1"/>
  </r>
  <r>
    <n v="3938"/>
    <s v="CA-2015-118955"/>
    <d v="2015-06-16T00:00:00"/>
    <s v="6/20/2015"/>
    <s v="Standard Class"/>
    <s v="LS-17230"/>
    <s v="Lycoris Saunders"/>
    <x v="0"/>
    <s v="United States"/>
    <s v="Grand Prairie"/>
    <s v="Texas"/>
    <n v="75051"/>
    <x v="2"/>
    <s v="OFF-PA-10004156"/>
    <x v="1"/>
    <x v="10"/>
    <s v="Xerox 188"/>
    <n v="27.216000000000001"/>
    <n v="3"/>
    <x v="2"/>
    <n v="9.8658000000000001"/>
    <x v="40"/>
    <x v="1"/>
  </r>
  <r>
    <n v="3939"/>
    <s v="CA-2015-118955"/>
    <d v="2015-06-16T00:00:00"/>
    <s v="6/20/2015"/>
    <s v="Standard Class"/>
    <s v="LS-17230"/>
    <s v="Lycoris Saunders"/>
    <x v="0"/>
    <s v="United States"/>
    <s v="Grand Prairie"/>
    <s v="Texas"/>
    <n v="75051"/>
    <x v="2"/>
    <s v="FUR-CH-10001708"/>
    <x v="0"/>
    <x v="1"/>
    <s v="Office Star - Contemporary Swivel Chair with Padded Adjustable Arms and Flex Back"/>
    <n v="197.37200000000001"/>
    <n v="2"/>
    <x v="4"/>
    <n v="-25.3764"/>
    <x v="40"/>
    <x v="1"/>
  </r>
  <r>
    <n v="3940"/>
    <s v="US-2016-143448"/>
    <d v="2016-12-10T00:00:00"/>
    <d v="2016-10-12T00:00:00"/>
    <s v="Same Day"/>
    <s v="MH-17455"/>
    <s v="Mark Hamilton"/>
    <x v="0"/>
    <s v="United States"/>
    <s v="Greenwood"/>
    <s v="Indiana"/>
    <n v="46142"/>
    <x v="2"/>
    <s v="FUR-CH-10003379"/>
    <x v="0"/>
    <x v="1"/>
    <s v="Global Commerce Series High-Back Swivel/Tilt Chairs"/>
    <n v="1424.9"/>
    <n v="5"/>
    <x v="0"/>
    <n v="356.22500000000002"/>
    <x v="5"/>
    <x v="0"/>
  </r>
  <r>
    <n v="3941"/>
    <s v="CA-2017-117863"/>
    <d v="2017-05-18T00:00:00"/>
    <s v="5/23/2017"/>
    <s v="Standard Class"/>
    <s v="TS-21340"/>
    <s v="Toby Swindell"/>
    <x v="0"/>
    <s v="United States"/>
    <s v="New York City"/>
    <s v="New York"/>
    <n v="10024"/>
    <x v="3"/>
    <s v="FUR-FU-10002456"/>
    <x v="0"/>
    <x v="5"/>
    <s v="Master Caster Door Stop, Large Neon Orange"/>
    <n v="14.56"/>
    <n v="2"/>
    <x v="0"/>
    <n v="6.2607999999999997"/>
    <x v="24"/>
    <x v="3"/>
  </r>
  <r>
    <n v="3942"/>
    <s v="CA-2017-117863"/>
    <d v="2017-05-18T00:00:00"/>
    <s v="5/23/2017"/>
    <s v="Standard Class"/>
    <s v="TS-21340"/>
    <s v="Toby Swindell"/>
    <x v="0"/>
    <s v="United States"/>
    <s v="New York City"/>
    <s v="New York"/>
    <n v="10024"/>
    <x v="3"/>
    <s v="OFF-BI-10000605"/>
    <x v="1"/>
    <x v="8"/>
    <s v="Acco Pressboard Covers with Storage Hooks, 9 1/2&quot; x 11&quot;, Executive Red"/>
    <n v="3.048"/>
    <n v="1"/>
    <x v="2"/>
    <n v="1.0286999999999999"/>
    <x v="24"/>
    <x v="3"/>
  </r>
  <r>
    <n v="3943"/>
    <s v="CA-2017-160458"/>
    <d v="2017-05-27T00:00:00"/>
    <s v="5/29/2017"/>
    <s v="Second Class"/>
    <s v="EH-13945"/>
    <s v="Eric Hoffmann"/>
    <x v="0"/>
    <s v="United States"/>
    <s v="Memphis"/>
    <s v="Tennessee"/>
    <n v="38109"/>
    <x v="0"/>
    <s v="OFF-PA-10001166"/>
    <x v="1"/>
    <x v="10"/>
    <s v="Xerox 2"/>
    <n v="25.92"/>
    <n v="5"/>
    <x v="2"/>
    <n v="9.0719999999999992"/>
    <x v="24"/>
    <x v="3"/>
  </r>
  <r>
    <n v="3944"/>
    <s v="US-2016-142685"/>
    <d v="2016-06-23T00:00:00"/>
    <s v="6/30/2016"/>
    <s v="Standard Class"/>
    <s v="MG-17695"/>
    <s v="Maureen Gnade"/>
    <x v="0"/>
    <s v="United States"/>
    <s v="Buffalo"/>
    <s v="New York"/>
    <n v="14215"/>
    <x v="3"/>
    <s v="OFF-SU-10000157"/>
    <x v="1"/>
    <x v="14"/>
    <s v="Compact Automatic Electric Letter Opener"/>
    <n v="835.17"/>
    <n v="7"/>
    <x v="0"/>
    <n v="16.703399999999998"/>
    <x v="1"/>
    <x v="0"/>
  </r>
  <r>
    <n v="3945"/>
    <s v="CA-2016-133144"/>
    <d v="2016-05-16T00:00:00"/>
    <s v="5/21/2016"/>
    <s v="Second Class"/>
    <s v="DO-13435"/>
    <s v="Denny Ordway"/>
    <x v="0"/>
    <s v="United States"/>
    <s v="Los Angeles"/>
    <s v="California"/>
    <n v="90036"/>
    <x v="1"/>
    <s v="OFF-PA-10004971"/>
    <x v="1"/>
    <x v="10"/>
    <s v="Xerox 196"/>
    <n v="17.34"/>
    <n v="3"/>
    <x v="0"/>
    <n v="8.4966000000000008"/>
    <x v="35"/>
    <x v="0"/>
  </r>
  <r>
    <n v="3946"/>
    <s v="CA-2017-167871"/>
    <d v="2017-11-18T00:00:00"/>
    <s v="11/23/2017"/>
    <s v="Standard Class"/>
    <s v="AF-10870"/>
    <s v="Art Ferguson"/>
    <x v="0"/>
    <s v="United States"/>
    <s v="Homestead"/>
    <s v="Florida"/>
    <n v="33030"/>
    <x v="0"/>
    <s v="OFF-PA-10001977"/>
    <x v="1"/>
    <x v="10"/>
    <s v="Xerox 194"/>
    <n v="44.384"/>
    <n v="1"/>
    <x v="2"/>
    <n v="15.5344"/>
    <x v="23"/>
    <x v="3"/>
  </r>
  <r>
    <n v="3947"/>
    <s v="CA-2017-167871"/>
    <d v="2017-11-18T00:00:00"/>
    <s v="11/23/2017"/>
    <s v="Standard Class"/>
    <s v="AF-10870"/>
    <s v="Art Ferguson"/>
    <x v="0"/>
    <s v="United States"/>
    <s v="Homestead"/>
    <s v="Florida"/>
    <n v="33030"/>
    <x v="0"/>
    <s v="OFF-SU-10001225"/>
    <x v="1"/>
    <x v="14"/>
    <s v="Staple remover"/>
    <n v="2.944"/>
    <n v="1"/>
    <x v="2"/>
    <n v="-0.66239999999999999"/>
    <x v="23"/>
    <x v="3"/>
  </r>
  <r>
    <n v="3948"/>
    <s v="CA-2016-119963"/>
    <d v="2016-11-18T00:00:00"/>
    <s v="11/22/2016"/>
    <s v="Standard Class"/>
    <s v="SN-20710"/>
    <s v="Steve Nguyen"/>
    <x v="2"/>
    <s v="United States"/>
    <s v="Pasadena"/>
    <s v="Texas"/>
    <n v="77506"/>
    <x v="2"/>
    <s v="OFF-AR-10003514"/>
    <x v="1"/>
    <x v="6"/>
    <s v="4009 Highlighters by Sanford"/>
    <n v="6.3680000000000003"/>
    <n v="2"/>
    <x v="2"/>
    <n v="1.0347999999999999"/>
    <x v="0"/>
    <x v="0"/>
  </r>
  <r>
    <n v="3949"/>
    <s v="CA-2016-119963"/>
    <d v="2016-11-18T00:00:00"/>
    <s v="11/22/2016"/>
    <s v="Standard Class"/>
    <s v="SN-20710"/>
    <s v="Steve Nguyen"/>
    <x v="2"/>
    <s v="United States"/>
    <s v="Pasadena"/>
    <s v="Texas"/>
    <n v="77506"/>
    <x v="2"/>
    <s v="OFF-LA-10003510"/>
    <x v="1"/>
    <x v="2"/>
    <s v="Avery 4027 File Folder Labels for Dot Matrix Printers, 5000 Labels per Box, White"/>
    <n v="48.847999999999999"/>
    <n v="2"/>
    <x v="2"/>
    <n v="15.8756"/>
    <x v="0"/>
    <x v="0"/>
  </r>
  <r>
    <n v="3950"/>
    <s v="CA-2016-119963"/>
    <d v="2016-11-18T00:00:00"/>
    <s v="11/22/2016"/>
    <s v="Standard Class"/>
    <s v="SN-20710"/>
    <s v="Steve Nguyen"/>
    <x v="2"/>
    <s v="United States"/>
    <s v="Pasadena"/>
    <s v="Texas"/>
    <n v="77506"/>
    <x v="2"/>
    <s v="OFF-PA-10001970"/>
    <x v="1"/>
    <x v="10"/>
    <s v="Xerox 1881"/>
    <n v="19.648"/>
    <n v="2"/>
    <x v="2"/>
    <n v="6.6311999999999998"/>
    <x v="0"/>
    <x v="0"/>
  </r>
  <r>
    <n v="3951"/>
    <s v="CA-2016-119963"/>
    <d v="2016-11-18T00:00:00"/>
    <s v="11/22/2016"/>
    <s v="Standard Class"/>
    <s v="SN-20710"/>
    <s v="Steve Nguyen"/>
    <x v="2"/>
    <s v="United States"/>
    <s v="Pasadena"/>
    <s v="Texas"/>
    <n v="77506"/>
    <x v="2"/>
    <s v="FUR-CH-10003817"/>
    <x v="0"/>
    <x v="1"/>
    <s v="Global Value Steno Chair, Gray"/>
    <n v="255.108"/>
    <n v="6"/>
    <x v="4"/>
    <n v="-18.222000000000001"/>
    <x v="0"/>
    <x v="0"/>
  </r>
  <r>
    <n v="3952"/>
    <s v="CA-2014-121167"/>
    <d v="2014-11-28T00:00:00"/>
    <s v="11/30/2014"/>
    <s v="Second Class"/>
    <s v="MO-17500"/>
    <s v="Mary O'Rourke"/>
    <x v="0"/>
    <s v="United States"/>
    <s v="Freeport"/>
    <s v="New York"/>
    <n v="11520"/>
    <x v="3"/>
    <s v="OFF-BI-10003676"/>
    <x v="1"/>
    <x v="8"/>
    <s v="GBC Standard Recycled Report Covers, Clear Plastic Sheets"/>
    <n v="17.248000000000001"/>
    <n v="2"/>
    <x v="2"/>
    <n v="6.0368000000000004"/>
    <x v="7"/>
    <x v="2"/>
  </r>
  <r>
    <n v="3953"/>
    <s v="US-2016-151862"/>
    <d v="2016-03-01T00:00:00"/>
    <d v="2016-08-03T00:00:00"/>
    <s v="Standard Class"/>
    <s v="ON-18715"/>
    <s v="Odella Nelson"/>
    <x v="1"/>
    <s v="United States"/>
    <s v="Denver"/>
    <s v="Colorado"/>
    <n v="80219"/>
    <x v="1"/>
    <s v="TEC-PH-10003535"/>
    <x v="2"/>
    <x v="7"/>
    <s v="RCA ViSYS 25423RE1 Corded phone"/>
    <n v="159.98400000000001"/>
    <n v="2"/>
    <x v="2"/>
    <n v="13.9986"/>
    <x v="17"/>
    <x v="0"/>
  </r>
  <r>
    <n v="3954"/>
    <s v="CA-2017-152961"/>
    <d v="2017-01-15T00:00:00"/>
    <s v="1/19/2017"/>
    <s v="Standard Class"/>
    <s v="SC-20095"/>
    <s v="Sanjit Chand"/>
    <x v="0"/>
    <s v="United States"/>
    <s v="Quincy"/>
    <s v="Massachusetts"/>
    <n v="2169"/>
    <x v="3"/>
    <s v="OFF-PA-10004675"/>
    <x v="1"/>
    <x v="10"/>
    <s v="Telephone Message Books with Fax/Mobile Section, 5 1/2&quot; x 3 3/16&quot;"/>
    <n v="12.7"/>
    <n v="2"/>
    <x v="0"/>
    <n v="5.8419999999999996"/>
    <x v="44"/>
    <x v="3"/>
  </r>
  <r>
    <n v="3955"/>
    <s v="CA-2014-133228"/>
    <d v="2014-04-04T00:00:00"/>
    <d v="2014-09-04T00:00:00"/>
    <s v="Standard Class"/>
    <s v="MS-17710"/>
    <s v="Maurice Satty"/>
    <x v="0"/>
    <s v="United States"/>
    <s v="Detroit"/>
    <s v="Michigan"/>
    <n v="48205"/>
    <x v="2"/>
    <s v="FUR-FU-10004020"/>
    <x v="0"/>
    <x v="5"/>
    <s v="Advantus Panel Wall Acrylic Frame"/>
    <n v="5.47"/>
    <n v="1"/>
    <x v="0"/>
    <n v="2.3521000000000001"/>
    <x v="41"/>
    <x v="2"/>
  </r>
  <r>
    <n v="3956"/>
    <s v="CA-2014-133228"/>
    <d v="2014-04-04T00:00:00"/>
    <d v="2014-09-04T00:00:00"/>
    <s v="Standard Class"/>
    <s v="MS-17710"/>
    <s v="Maurice Satty"/>
    <x v="0"/>
    <s v="United States"/>
    <s v="Detroit"/>
    <s v="Michigan"/>
    <n v="48205"/>
    <x v="2"/>
    <s v="OFF-AR-10001955"/>
    <x v="1"/>
    <x v="6"/>
    <s v="Newell 319"/>
    <n v="79.36"/>
    <n v="4"/>
    <x v="0"/>
    <n v="23.808"/>
    <x v="41"/>
    <x v="2"/>
  </r>
  <r>
    <n v="3957"/>
    <s v="CA-2016-114951"/>
    <d v="2016-06-26T00:00:00"/>
    <d v="2016-03-07T00:00:00"/>
    <s v="Standard Class"/>
    <s v="DN-13690"/>
    <s v="Duane Noonan"/>
    <x v="0"/>
    <s v="United States"/>
    <s v="San Francisco"/>
    <s v="California"/>
    <n v="94109"/>
    <x v="1"/>
    <s v="FUR-FU-10002364"/>
    <x v="0"/>
    <x v="5"/>
    <s v="Eldon Expressions Wood Desk Accessories, Oak"/>
    <n v="22.14"/>
    <n v="3"/>
    <x v="0"/>
    <n v="6.4206000000000003"/>
    <x v="1"/>
    <x v="0"/>
  </r>
  <r>
    <n v="3958"/>
    <s v="CA-2016-156573"/>
    <d v="2016-05-29T00:00:00"/>
    <d v="2016-02-06T00:00:00"/>
    <s v="Standard Class"/>
    <s v="RB-19360"/>
    <s v="Raymond Buch"/>
    <x v="0"/>
    <s v="United States"/>
    <s v="Nashville"/>
    <s v="Tennessee"/>
    <n v="37211"/>
    <x v="0"/>
    <s v="OFF-BI-10002414"/>
    <x v="1"/>
    <x v="8"/>
    <s v="GBC ProClick Spines for 32-Hole Punch"/>
    <n v="11.276999999999999"/>
    <n v="3"/>
    <x v="6"/>
    <n v="-8.6456999999999997"/>
    <x v="35"/>
    <x v="0"/>
  </r>
  <r>
    <n v="3959"/>
    <s v="CA-2016-156573"/>
    <d v="2016-05-29T00:00:00"/>
    <d v="2016-02-06T00:00:00"/>
    <s v="Standard Class"/>
    <s v="RB-19360"/>
    <s v="Raymond Buch"/>
    <x v="0"/>
    <s v="United States"/>
    <s v="Nashville"/>
    <s v="Tennessee"/>
    <n v="37211"/>
    <x v="0"/>
    <s v="OFF-AR-10003732"/>
    <x v="1"/>
    <x v="6"/>
    <s v="Newell 333"/>
    <n v="4.4480000000000004"/>
    <n v="2"/>
    <x v="2"/>
    <n v="0.33360000000000001"/>
    <x v="35"/>
    <x v="0"/>
  </r>
  <r>
    <n v="3960"/>
    <s v="CA-2016-156573"/>
    <d v="2016-05-29T00:00:00"/>
    <d v="2016-02-06T00:00:00"/>
    <s v="Standard Class"/>
    <s v="RB-19360"/>
    <s v="Raymond Buch"/>
    <x v="0"/>
    <s v="United States"/>
    <s v="Nashville"/>
    <s v="Tennessee"/>
    <n v="37211"/>
    <x v="0"/>
    <s v="FUR-FU-10001085"/>
    <x v="0"/>
    <x v="5"/>
    <s v="3M Polarizing Light Filter Sleeves"/>
    <n v="44.76"/>
    <n v="3"/>
    <x v="2"/>
    <n v="14.547000000000001"/>
    <x v="35"/>
    <x v="0"/>
  </r>
  <r>
    <n v="3961"/>
    <s v="CA-2015-113901"/>
    <d v="2015-10-19T00:00:00"/>
    <s v="10/24/2015"/>
    <s v="Standard Class"/>
    <s v="NH-18610"/>
    <s v="Nicole Hansen"/>
    <x v="1"/>
    <s v="United States"/>
    <s v="Detroit"/>
    <s v="Michigan"/>
    <n v="48227"/>
    <x v="2"/>
    <s v="OFF-BI-10001249"/>
    <x v="1"/>
    <x v="8"/>
    <s v="Avery Heavy-Duty EZD View Binder with Locking Rings"/>
    <n v="38.28"/>
    <n v="6"/>
    <x v="0"/>
    <n v="17.608799999999999"/>
    <x v="2"/>
    <x v="1"/>
  </r>
  <r>
    <n v="3962"/>
    <s v="CA-2015-113901"/>
    <d v="2015-10-19T00:00:00"/>
    <s v="10/24/2015"/>
    <s v="Standard Class"/>
    <s v="NH-18610"/>
    <s v="Nicole Hansen"/>
    <x v="1"/>
    <s v="United States"/>
    <s v="Detroit"/>
    <s v="Michigan"/>
    <n v="48227"/>
    <x v="2"/>
    <s v="TEC-PH-10002564"/>
    <x v="2"/>
    <x v="7"/>
    <s v="OtterBox Defender Series Case - Samsung Galaxy S4"/>
    <n v="149.94999999999999"/>
    <n v="5"/>
    <x v="0"/>
    <n v="44.984999999999999"/>
    <x v="2"/>
    <x v="1"/>
  </r>
  <r>
    <n v="3963"/>
    <s v="CA-2017-134838"/>
    <d v="2017-02-19T00:00:00"/>
    <s v="2/20/2017"/>
    <s v="First Class"/>
    <s v="ED-13885"/>
    <s v="Emily Ducich"/>
    <x v="2"/>
    <s v="United States"/>
    <s v="Los Angeles"/>
    <s v="California"/>
    <n v="90045"/>
    <x v="1"/>
    <s v="OFF-AR-10000634"/>
    <x v="1"/>
    <x v="6"/>
    <s v="Newell 320"/>
    <n v="12.84"/>
    <n v="3"/>
    <x v="0"/>
    <n v="3.4668000000000001"/>
    <x v="31"/>
    <x v="3"/>
  </r>
  <r>
    <n v="3964"/>
    <s v="CA-2017-134838"/>
    <d v="2017-02-19T00:00:00"/>
    <s v="2/20/2017"/>
    <s v="First Class"/>
    <s v="ED-13885"/>
    <s v="Emily Ducich"/>
    <x v="2"/>
    <s v="United States"/>
    <s v="Los Angeles"/>
    <s v="California"/>
    <n v="90045"/>
    <x v="1"/>
    <s v="FUR-FU-10004018"/>
    <x v="0"/>
    <x v="5"/>
    <s v="Tensor Computer Mounted Lamp"/>
    <n v="44.67"/>
    <n v="3"/>
    <x v="0"/>
    <n v="12.0609"/>
    <x v="31"/>
    <x v="3"/>
  </r>
  <r>
    <n v="3965"/>
    <s v="CA-2016-120257"/>
    <d v="2016-09-22T00:00:00"/>
    <s v="9/28/2016"/>
    <s v="Standard Class"/>
    <s v="PW-19240"/>
    <s v="Pierre Wener"/>
    <x v="0"/>
    <s v="United States"/>
    <s v="Philadelphia"/>
    <s v="Pennsylvania"/>
    <n v="19140"/>
    <x v="3"/>
    <s v="OFF-AR-10003481"/>
    <x v="1"/>
    <x v="6"/>
    <s v="Newell 348"/>
    <n v="7.8719999999999999"/>
    <n v="3"/>
    <x v="2"/>
    <n v="0.88560000000000005"/>
    <x v="21"/>
    <x v="0"/>
  </r>
  <r>
    <n v="3966"/>
    <s v="CA-2014-164910"/>
    <d v="2014-11-12T00:00:00"/>
    <s v="11/17/2014"/>
    <s v="Second Class"/>
    <s v="DM-13345"/>
    <s v="Denise Monton"/>
    <x v="1"/>
    <s v="United States"/>
    <s v="Asheville"/>
    <s v="North Carolina"/>
    <n v="28806"/>
    <x v="0"/>
    <s v="OFF-AR-10003651"/>
    <x v="1"/>
    <x v="6"/>
    <s v="Newell 350"/>
    <n v="7.8719999999999999"/>
    <n v="3"/>
    <x v="2"/>
    <n v="0.88560000000000005"/>
    <x v="7"/>
    <x v="2"/>
  </r>
  <r>
    <n v="3967"/>
    <s v="CA-2016-149902"/>
    <d v="2016-04-01T00:00:00"/>
    <d v="2016-06-04T00:00:00"/>
    <s v="Standard Class"/>
    <s v="DW-13540"/>
    <s v="Don Weiss"/>
    <x v="0"/>
    <s v="United States"/>
    <s v="New York City"/>
    <s v="New York"/>
    <n v="10024"/>
    <x v="3"/>
    <s v="OFF-AR-10002956"/>
    <x v="1"/>
    <x v="6"/>
    <s v="Boston 16801 Nautilus Battery Pencil Sharpener"/>
    <n v="88.04"/>
    <n v="4"/>
    <x v="0"/>
    <n v="22.8904"/>
    <x v="25"/>
    <x v="0"/>
  </r>
  <r>
    <n v="3968"/>
    <s v="CA-2016-146010"/>
    <d v="2016-05-20T00:00:00"/>
    <s v="5/23/2016"/>
    <s v="First Class"/>
    <s v="EH-14125"/>
    <s v="Eugene Hildebrand"/>
    <x v="2"/>
    <s v="United States"/>
    <s v="Colorado Springs"/>
    <s v="Colorado"/>
    <n v="80906"/>
    <x v="1"/>
    <s v="OFF-BI-10003638"/>
    <x v="1"/>
    <x v="8"/>
    <s v="GBC Durable Plastic Covers"/>
    <n v="40.634999999999998"/>
    <n v="7"/>
    <x v="6"/>
    <n v="-32.508000000000003"/>
    <x v="35"/>
    <x v="0"/>
  </r>
  <r>
    <n v="3969"/>
    <s v="US-2015-163685"/>
    <d v="2015-06-01T00:00:00"/>
    <d v="2015-05-06T00:00:00"/>
    <s v="Standard Class"/>
    <s v="KE-16420"/>
    <s v="Katrina Edelman"/>
    <x v="1"/>
    <s v="United States"/>
    <s v="San Antonio"/>
    <s v="Texas"/>
    <n v="78207"/>
    <x v="2"/>
    <s v="OFF-BI-10001890"/>
    <x v="1"/>
    <x v="8"/>
    <s v="Avery Poly Binder Pockets"/>
    <n v="5.7279999999999998"/>
    <n v="8"/>
    <x v="3"/>
    <n v="-9.1647999999999996"/>
    <x v="40"/>
    <x v="1"/>
  </r>
  <r>
    <n v="3970"/>
    <s v="US-2015-163685"/>
    <d v="2015-06-01T00:00:00"/>
    <d v="2015-05-06T00:00:00"/>
    <s v="Standard Class"/>
    <s v="KE-16420"/>
    <s v="Katrina Edelman"/>
    <x v="1"/>
    <s v="United States"/>
    <s v="San Antonio"/>
    <s v="Texas"/>
    <n v="78207"/>
    <x v="2"/>
    <s v="OFF-PA-10002606"/>
    <x v="1"/>
    <x v="10"/>
    <s v="Xerox 1928"/>
    <n v="42.24"/>
    <n v="10"/>
    <x v="2"/>
    <n v="13.2"/>
    <x v="40"/>
    <x v="1"/>
  </r>
  <r>
    <n v="3971"/>
    <s v="CA-2014-135090"/>
    <d v="2014-11-22T00:00:00"/>
    <s v="11/26/2014"/>
    <s v="Standard Class"/>
    <s v="SP-20920"/>
    <s v="Susan Pistek"/>
    <x v="0"/>
    <s v="United States"/>
    <s v="Los Angeles"/>
    <s v="California"/>
    <n v="90036"/>
    <x v="1"/>
    <s v="OFF-PA-10002245"/>
    <x v="1"/>
    <x v="10"/>
    <s v="Xerox 1895"/>
    <n v="53.82"/>
    <n v="9"/>
    <x v="0"/>
    <n v="24.219000000000001"/>
    <x v="7"/>
    <x v="2"/>
  </r>
  <r>
    <n v="3972"/>
    <s v="CA-2015-132374"/>
    <d v="2015-02-22T00:00:00"/>
    <s v="2/24/2015"/>
    <s v="Second Class"/>
    <s v="PS-19045"/>
    <s v="Penelope Sewall"/>
    <x v="2"/>
    <s v="United States"/>
    <s v="Sterling Heights"/>
    <s v="Michigan"/>
    <n v="48310"/>
    <x v="2"/>
    <s v="OFF-AR-10001615"/>
    <x v="1"/>
    <x v="6"/>
    <s v="Newell 34"/>
    <n v="79.36"/>
    <n v="4"/>
    <x v="0"/>
    <n v="20.633600000000001"/>
    <x v="36"/>
    <x v="1"/>
  </r>
  <r>
    <n v="3973"/>
    <s v="CA-2016-167556"/>
    <d v="2016-03-29T00:00:00"/>
    <d v="2016-02-04T00:00:00"/>
    <s v="Standard Class"/>
    <s v="JM-15250"/>
    <s v="Janet Martin"/>
    <x v="0"/>
    <s v="United States"/>
    <s v="New York City"/>
    <s v="New York"/>
    <n v="10009"/>
    <x v="3"/>
    <s v="OFF-PA-10000466"/>
    <x v="1"/>
    <x v="10"/>
    <s v="Memo Book, 100 Message Capacity, 5 3/8î x 11î"/>
    <n v="13.48"/>
    <n v="2"/>
    <x v="0"/>
    <n v="6.74"/>
    <x v="17"/>
    <x v="0"/>
  </r>
  <r>
    <n v="3974"/>
    <s v="CA-2016-167556"/>
    <d v="2016-03-29T00:00:00"/>
    <d v="2016-02-04T00:00:00"/>
    <s v="Standard Class"/>
    <s v="JM-15250"/>
    <s v="Janet Martin"/>
    <x v="0"/>
    <s v="United States"/>
    <s v="New York City"/>
    <s v="New York"/>
    <n v="10009"/>
    <x v="3"/>
    <s v="OFF-BI-10003708"/>
    <x v="1"/>
    <x v="8"/>
    <s v="Acco Four Pocket Poly Ring Binder with Label Holder, Smoke, 1&quot;"/>
    <n v="29.8"/>
    <n v="5"/>
    <x v="2"/>
    <n v="9.3125"/>
    <x v="17"/>
    <x v="0"/>
  </r>
  <r>
    <n v="3975"/>
    <s v="CA-2016-167556"/>
    <d v="2016-03-29T00:00:00"/>
    <d v="2016-02-04T00:00:00"/>
    <s v="Standard Class"/>
    <s v="JM-15250"/>
    <s v="Janet Martin"/>
    <x v="0"/>
    <s v="United States"/>
    <s v="New York City"/>
    <s v="New York"/>
    <n v="10009"/>
    <x v="3"/>
    <s v="FUR-FU-10004848"/>
    <x v="0"/>
    <x v="5"/>
    <s v="Howard Miller 13-3/4&quot; Diameter Brushed Chrome Round Wall Clock"/>
    <n v="414"/>
    <n v="8"/>
    <x v="0"/>
    <n v="124.2"/>
    <x v="17"/>
    <x v="0"/>
  </r>
  <r>
    <n v="3976"/>
    <s v="CA-2016-167556"/>
    <d v="2016-03-29T00:00:00"/>
    <d v="2016-02-04T00:00:00"/>
    <s v="Standard Class"/>
    <s v="JM-15250"/>
    <s v="Janet Martin"/>
    <x v="0"/>
    <s v="United States"/>
    <s v="New York City"/>
    <s v="New York"/>
    <n v="10009"/>
    <x v="3"/>
    <s v="OFF-BI-10000320"/>
    <x v="1"/>
    <x v="8"/>
    <s v="GBC Plastic Binding Combs"/>
    <n v="41.328000000000003"/>
    <n v="7"/>
    <x v="2"/>
    <n v="14.981400000000001"/>
    <x v="17"/>
    <x v="0"/>
  </r>
  <r>
    <n v="3977"/>
    <s v="US-2016-116400"/>
    <d v="2016-10-22T00:00:00"/>
    <s v="10/24/2016"/>
    <s v="First Class"/>
    <s v="EB-13930"/>
    <s v="Eric Barreto"/>
    <x v="0"/>
    <s v="United States"/>
    <s v="Richmond"/>
    <s v="Virginia"/>
    <n v="23223"/>
    <x v="0"/>
    <s v="FUR-FU-10003731"/>
    <x v="0"/>
    <x v="5"/>
    <s v="Eldon Expressions Wood and Plastic Desk Accessories, Oak"/>
    <n v="39.92"/>
    <n v="4"/>
    <x v="0"/>
    <n v="11.1776"/>
    <x v="32"/>
    <x v="0"/>
  </r>
  <r>
    <n v="3978"/>
    <s v="CA-2017-101308"/>
    <d v="2017-10-02T00:00:00"/>
    <d v="2017-07-10T00:00:00"/>
    <s v="Standard Class"/>
    <s v="FG-14260"/>
    <s v="Frank Gastineau"/>
    <x v="2"/>
    <s v="United States"/>
    <s v="Seattle"/>
    <s v="Washington"/>
    <n v="98105"/>
    <x v="1"/>
    <s v="OFF-FA-10002780"/>
    <x v="1"/>
    <x v="13"/>
    <s v="Staples"/>
    <n v="8.94"/>
    <n v="3"/>
    <x v="0"/>
    <n v="4.1124000000000001"/>
    <x v="13"/>
    <x v="3"/>
  </r>
  <r>
    <n v="3979"/>
    <s v="CA-2017-101308"/>
    <d v="2017-10-02T00:00:00"/>
    <d v="2017-07-10T00:00:00"/>
    <s v="Standard Class"/>
    <s v="FG-14260"/>
    <s v="Frank Gastineau"/>
    <x v="2"/>
    <s v="United States"/>
    <s v="Seattle"/>
    <s v="Washington"/>
    <n v="98105"/>
    <x v="1"/>
    <s v="TEC-PH-10003800"/>
    <x v="2"/>
    <x v="7"/>
    <s v="i.Sound Portable Power - 8000 mAh"/>
    <n v="84.784000000000006"/>
    <n v="2"/>
    <x v="2"/>
    <n v="-20.136199999999999"/>
    <x v="13"/>
    <x v="3"/>
  </r>
  <r>
    <n v="3980"/>
    <s v="CA-2014-114517"/>
    <d v="2014-12-23T00:00:00"/>
    <s v="12/27/2014"/>
    <s v="Standard Class"/>
    <s v="TH-21235"/>
    <s v="Tiffany House"/>
    <x v="1"/>
    <s v="United States"/>
    <s v="New York City"/>
    <s v="New York"/>
    <n v="10024"/>
    <x v="3"/>
    <s v="FUR-TA-10001676"/>
    <x v="0"/>
    <x v="3"/>
    <s v="Hon 61000 Series Interactive Training Tables"/>
    <n v="53.316000000000003"/>
    <n v="2"/>
    <x v="10"/>
    <n v="-19.549199999999999"/>
    <x v="20"/>
    <x v="2"/>
  </r>
  <r>
    <n v="3981"/>
    <s v="CA-2014-114517"/>
    <d v="2014-12-23T00:00:00"/>
    <s v="12/27/2014"/>
    <s v="Standard Class"/>
    <s v="TH-21235"/>
    <s v="Tiffany House"/>
    <x v="1"/>
    <s v="United States"/>
    <s v="New York City"/>
    <s v="New York"/>
    <n v="10024"/>
    <x v="3"/>
    <s v="OFF-AP-10002350"/>
    <x v="1"/>
    <x v="9"/>
    <s v="Belkin F9H710-06 7 Outlet SurgeMaster Surge Protector"/>
    <n v="56.52"/>
    <n v="3"/>
    <x v="0"/>
    <n v="15.8256"/>
    <x v="20"/>
    <x v="2"/>
  </r>
  <r>
    <n v="3982"/>
    <s v="CA-2017-119564"/>
    <d v="2017-12-15T00:00:00"/>
    <s v="12/20/2017"/>
    <s v="Standard Class"/>
    <s v="PL-18925"/>
    <s v="Paul Lucas"/>
    <x v="2"/>
    <s v="United States"/>
    <s v="Seattle"/>
    <s v="Washington"/>
    <n v="98115"/>
    <x v="1"/>
    <s v="FUR-FU-10003096"/>
    <x v="0"/>
    <x v="5"/>
    <s v="Master Giant Foot Doorstop, Safety Yellow"/>
    <n v="22.77"/>
    <n v="3"/>
    <x v="0"/>
    <n v="9.7911000000000001"/>
    <x v="22"/>
    <x v="3"/>
  </r>
  <r>
    <n v="3983"/>
    <s v="CA-2016-135265"/>
    <d v="2016-07-07T00:00:00"/>
    <d v="2016-09-07T00:00:00"/>
    <s v="Second Class"/>
    <s v="CC-12370"/>
    <s v="Christopher Conant"/>
    <x v="0"/>
    <s v="United States"/>
    <s v="Los Angeles"/>
    <s v="California"/>
    <n v="90045"/>
    <x v="1"/>
    <s v="FUR-CH-10003061"/>
    <x v="0"/>
    <x v="1"/>
    <s v="Global Leather Task Chair, Black"/>
    <n v="287.96800000000002"/>
    <n v="4"/>
    <x v="2"/>
    <n v="-3.5996000000000001"/>
    <x v="16"/>
    <x v="0"/>
  </r>
  <r>
    <n v="3984"/>
    <s v="CA-2016-135265"/>
    <d v="2016-07-07T00:00:00"/>
    <d v="2016-09-07T00:00:00"/>
    <s v="Second Class"/>
    <s v="CC-12370"/>
    <s v="Christopher Conant"/>
    <x v="0"/>
    <s v="United States"/>
    <s v="Los Angeles"/>
    <s v="California"/>
    <n v="90045"/>
    <x v="1"/>
    <s v="TEC-CO-10003763"/>
    <x v="2"/>
    <x v="16"/>
    <s v="Canon PC1060 Personal Laser Copier"/>
    <n v="2799.96"/>
    <n v="5"/>
    <x v="2"/>
    <n v="944.98649999999998"/>
    <x v="16"/>
    <x v="0"/>
  </r>
  <r>
    <n v="3985"/>
    <s v="CA-2016-135265"/>
    <d v="2016-07-07T00:00:00"/>
    <d v="2016-09-07T00:00:00"/>
    <s v="Second Class"/>
    <s v="CC-12370"/>
    <s v="Christopher Conant"/>
    <x v="0"/>
    <s v="United States"/>
    <s v="Los Angeles"/>
    <s v="California"/>
    <n v="90045"/>
    <x v="1"/>
    <s v="OFF-PA-10002923"/>
    <x v="1"/>
    <x v="10"/>
    <s v="Xerox 1942"/>
    <n v="48.94"/>
    <n v="1"/>
    <x v="0"/>
    <n v="24.47"/>
    <x v="16"/>
    <x v="0"/>
  </r>
  <r>
    <n v="3986"/>
    <s v="CA-2016-108735"/>
    <d v="2016-04-17T00:00:00"/>
    <s v="4/21/2016"/>
    <s v="Standard Class"/>
    <s v="JM-15535"/>
    <s v="Jessica Myrick"/>
    <x v="0"/>
    <s v="United States"/>
    <s v="Lakewood"/>
    <s v="California"/>
    <n v="90712"/>
    <x v="1"/>
    <s v="FUR-BO-10003441"/>
    <x v="0"/>
    <x v="0"/>
    <s v="Bush Westfield Collection Bookcases, Fully Assembled"/>
    <n v="257.49900000000002"/>
    <n v="3"/>
    <x v="11"/>
    <n v="24.235199999999999"/>
    <x v="25"/>
    <x v="0"/>
  </r>
  <r>
    <n v="3987"/>
    <s v="CA-2017-112333"/>
    <d v="2017-04-08T00:00:00"/>
    <s v="4/14/2017"/>
    <s v="Standard Class"/>
    <s v="KF-16285"/>
    <s v="Karen Ferguson"/>
    <x v="2"/>
    <s v="United States"/>
    <s v="Plainfield"/>
    <s v="New Jersey"/>
    <n v="7060"/>
    <x v="3"/>
    <s v="OFF-ST-10001780"/>
    <x v="1"/>
    <x v="4"/>
    <s v="Tennsco 16-Compartment Lockers with Coat Rack"/>
    <n v="2591.56"/>
    <n v="4"/>
    <x v="0"/>
    <n v="621.97439999999995"/>
    <x v="4"/>
    <x v="3"/>
  </r>
  <r>
    <n v="3988"/>
    <s v="CA-2017-112333"/>
    <d v="2017-04-08T00:00:00"/>
    <s v="4/14/2017"/>
    <s v="Standard Class"/>
    <s v="KF-16285"/>
    <s v="Karen Ferguson"/>
    <x v="2"/>
    <s v="United States"/>
    <s v="Plainfield"/>
    <s v="New Jersey"/>
    <n v="7060"/>
    <x v="3"/>
    <s v="OFF-AP-10001962"/>
    <x v="1"/>
    <x v="9"/>
    <s v="Black &amp; Decker Filter for Double Action Dustbuster Cordless Vac BLDV7210"/>
    <n v="41.95"/>
    <n v="5"/>
    <x v="0"/>
    <n v="10.487500000000001"/>
    <x v="4"/>
    <x v="3"/>
  </r>
  <r>
    <n v="3989"/>
    <s v="US-2016-159415"/>
    <d v="2016-04-17T00:00:00"/>
    <s v="4/22/2016"/>
    <s v="Standard Class"/>
    <s v="CS-12175"/>
    <s v="Charles Sheldon"/>
    <x v="1"/>
    <s v="United States"/>
    <s v="Columbia"/>
    <s v="Tennessee"/>
    <n v="38401"/>
    <x v="0"/>
    <s v="FUR-FU-10003798"/>
    <x v="0"/>
    <x v="5"/>
    <s v="Ultra Door Kickplate, 8&quot;H x 34&quot;W"/>
    <n v="79.12"/>
    <n v="5"/>
    <x v="2"/>
    <n v="13.846"/>
    <x v="25"/>
    <x v="0"/>
  </r>
  <r>
    <n v="3990"/>
    <s v="CA-2014-122588"/>
    <d v="2014-11-25T00:00:00"/>
    <s v="11/27/2014"/>
    <s v="Second Class"/>
    <s v="AR-10540"/>
    <s v="Andy Reiter"/>
    <x v="0"/>
    <s v="United States"/>
    <s v="Woonsocket"/>
    <s v="Rhode Island"/>
    <n v="2895"/>
    <x v="3"/>
    <s v="FUR-FU-10001095"/>
    <x v="0"/>
    <x v="5"/>
    <s v="DAX Black Cherry Wood-Tone Poster Frame"/>
    <n v="52.96"/>
    <n v="2"/>
    <x v="0"/>
    <n v="20.1248"/>
    <x v="7"/>
    <x v="2"/>
  </r>
  <r>
    <n v="3991"/>
    <s v="CA-2014-137589"/>
    <d v="2014-11-03T00:00:00"/>
    <d v="2014-08-11T00:00:00"/>
    <s v="Standard Class"/>
    <s v="MS-17770"/>
    <s v="Maxwell Schwartz"/>
    <x v="0"/>
    <s v="United States"/>
    <s v="Lancaster"/>
    <s v="Pennsylvania"/>
    <n v="17602"/>
    <x v="3"/>
    <s v="OFF-SU-10000157"/>
    <x v="1"/>
    <x v="14"/>
    <s v="Compact Automatic Electric Letter Opener"/>
    <n v="286.34399999999999"/>
    <n v="3"/>
    <x v="2"/>
    <n v="-64.427400000000006"/>
    <x v="7"/>
    <x v="2"/>
  </r>
  <r>
    <n v="3992"/>
    <s v="CA-2015-161998"/>
    <d v="2015-05-01T00:00:00"/>
    <d v="2015-05-05T00:00:00"/>
    <s v="Standard Class"/>
    <s v="DB-13120"/>
    <s v="David Bremer"/>
    <x v="1"/>
    <s v="United States"/>
    <s v="Tampa"/>
    <s v="Florida"/>
    <n v="33614"/>
    <x v="0"/>
    <s v="FUR-FU-10001095"/>
    <x v="0"/>
    <x v="5"/>
    <s v="DAX Black Cherry Wood-Tone Poster Frame"/>
    <n v="63.552"/>
    <n v="3"/>
    <x v="2"/>
    <n v="14.299200000000001"/>
    <x v="33"/>
    <x v="1"/>
  </r>
  <r>
    <n v="3993"/>
    <s v="CA-2015-161998"/>
    <d v="2015-05-01T00:00:00"/>
    <d v="2015-05-05T00:00:00"/>
    <s v="Standard Class"/>
    <s v="DB-13120"/>
    <s v="David Bremer"/>
    <x v="1"/>
    <s v="United States"/>
    <s v="Tampa"/>
    <s v="Florida"/>
    <n v="33614"/>
    <x v="0"/>
    <s v="OFF-SU-10004261"/>
    <x v="1"/>
    <x v="14"/>
    <s v="Fiskars 8&quot; Scissors, 2/Pack"/>
    <n v="41.375999999999998"/>
    <n v="3"/>
    <x v="2"/>
    <n v="4.6547999999999998"/>
    <x v="33"/>
    <x v="1"/>
  </r>
  <r>
    <n v="3994"/>
    <s v="CA-2015-161998"/>
    <d v="2015-05-01T00:00:00"/>
    <d v="2015-05-05T00:00:00"/>
    <s v="Standard Class"/>
    <s v="DB-13120"/>
    <s v="David Bremer"/>
    <x v="1"/>
    <s v="United States"/>
    <s v="Tampa"/>
    <s v="Florida"/>
    <n v="33614"/>
    <x v="0"/>
    <s v="OFF-AR-10004022"/>
    <x v="1"/>
    <x v="6"/>
    <s v="Panasonic KP-380BK Classic Electric Pencil Sharpener"/>
    <n v="172.70400000000001"/>
    <n v="6"/>
    <x v="2"/>
    <n v="10.794"/>
    <x v="33"/>
    <x v="1"/>
  </r>
  <r>
    <n v="3995"/>
    <s v="CA-2015-105627"/>
    <d v="2015-03-08T00:00:00"/>
    <d v="2015-12-03T00:00:00"/>
    <s v="Standard Class"/>
    <s v="DK-12895"/>
    <s v="Dana Kaydos"/>
    <x v="0"/>
    <s v="United States"/>
    <s v="Kenosha"/>
    <s v="Wisconsin"/>
    <n v="53142"/>
    <x v="2"/>
    <s v="FUR-BO-10002916"/>
    <x v="0"/>
    <x v="0"/>
    <s v="Rush Hierlooms Collection 1&quot; Thick Stackable Bookcases"/>
    <n v="512.94000000000005"/>
    <n v="3"/>
    <x v="0"/>
    <n v="97.458600000000004"/>
    <x v="29"/>
    <x v="1"/>
  </r>
  <r>
    <n v="3996"/>
    <s v="CA-2015-105627"/>
    <d v="2015-03-08T00:00:00"/>
    <d v="2015-12-03T00:00:00"/>
    <s v="Standard Class"/>
    <s v="DK-12895"/>
    <s v="Dana Kaydos"/>
    <x v="0"/>
    <s v="United States"/>
    <s v="Kenosha"/>
    <s v="Wisconsin"/>
    <n v="53142"/>
    <x v="2"/>
    <s v="FUR-CH-10002084"/>
    <x v="0"/>
    <x v="1"/>
    <s v="Hon Mobius Operator's Chair"/>
    <n v="860.93"/>
    <n v="7"/>
    <x v="0"/>
    <n v="189.40459999999999"/>
    <x v="29"/>
    <x v="1"/>
  </r>
  <r>
    <n v="3997"/>
    <s v="CA-2015-105627"/>
    <d v="2015-03-08T00:00:00"/>
    <d v="2015-12-03T00:00:00"/>
    <s v="Standard Class"/>
    <s v="DK-12895"/>
    <s v="Dana Kaydos"/>
    <x v="0"/>
    <s v="United States"/>
    <s v="Kenosha"/>
    <s v="Wisconsin"/>
    <n v="53142"/>
    <x v="2"/>
    <s v="TEC-PH-10003012"/>
    <x v="2"/>
    <x v="7"/>
    <s v="Nortel Meridian M3904 Professional Digital phone"/>
    <n v="769.95"/>
    <n v="5"/>
    <x v="0"/>
    <n v="223.28550000000001"/>
    <x v="29"/>
    <x v="1"/>
  </r>
  <r>
    <n v="3998"/>
    <s v="CA-2015-105627"/>
    <d v="2015-03-08T00:00:00"/>
    <d v="2015-12-03T00:00:00"/>
    <s v="Standard Class"/>
    <s v="DK-12895"/>
    <s v="Dana Kaydos"/>
    <x v="0"/>
    <s v="United States"/>
    <s v="Kenosha"/>
    <s v="Wisconsin"/>
    <n v="53142"/>
    <x v="2"/>
    <s v="OFF-AR-10002704"/>
    <x v="1"/>
    <x v="6"/>
    <s v="Boston 1900 Electric Pencil Sharpener"/>
    <n v="14.98"/>
    <n v="1"/>
    <x v="0"/>
    <n v="4.4939999999999998"/>
    <x v="29"/>
    <x v="1"/>
  </r>
  <r>
    <n v="3999"/>
    <s v="CA-2015-105627"/>
    <d v="2015-03-08T00:00:00"/>
    <d v="2015-12-03T00:00:00"/>
    <s v="Standard Class"/>
    <s v="DK-12895"/>
    <s v="Dana Kaydos"/>
    <x v="0"/>
    <s v="United States"/>
    <s v="Kenosha"/>
    <s v="Wisconsin"/>
    <n v="53142"/>
    <x v="2"/>
    <s v="FUR-FU-10000308"/>
    <x v="0"/>
    <x v="5"/>
    <s v="Deflect-o Glass Clear Studded Chair Mats"/>
    <n v="373.08"/>
    <n v="6"/>
    <x v="0"/>
    <n v="82.077600000000004"/>
    <x v="29"/>
    <x v="1"/>
  </r>
  <r>
    <n v="4000"/>
    <s v="US-2015-149629"/>
    <d v="2015-07-17T00:00:00"/>
    <s v="7/20/2015"/>
    <s v="Second Class"/>
    <s v="MP-17965"/>
    <s v="Michael Paige"/>
    <x v="1"/>
    <s v="United States"/>
    <s v="Port Saint Lucie"/>
    <s v="Florida"/>
    <n v="34952"/>
    <x v="0"/>
    <s v="FUR-BO-10004709"/>
    <x v="0"/>
    <x v="0"/>
    <s v="Bush Westfield Collection Bookcases, Medium Cherry Finish"/>
    <n v="231.92"/>
    <n v="5"/>
    <x v="2"/>
    <n v="5.798"/>
    <x v="38"/>
    <x v="1"/>
  </r>
  <r>
    <n v="4001"/>
    <s v="CA-2014-116834"/>
    <d v="2014-10-11T00:00:00"/>
    <s v="10/16/2014"/>
    <s v="Standard Class"/>
    <s v="Dp-13240"/>
    <s v="Dean percer"/>
    <x v="2"/>
    <s v="United States"/>
    <s v="Seattle"/>
    <s v="Washington"/>
    <n v="98115"/>
    <x v="1"/>
    <s v="FUR-FU-10001196"/>
    <x v="0"/>
    <x v="5"/>
    <s v="DAX Cubicle Frames - 8x10"/>
    <n v="63.47"/>
    <n v="11"/>
    <x v="0"/>
    <n v="19.041"/>
    <x v="18"/>
    <x v="2"/>
  </r>
  <r>
    <n v="4002"/>
    <s v="CA-2014-116834"/>
    <d v="2014-10-11T00:00:00"/>
    <s v="10/16/2014"/>
    <s v="Standard Class"/>
    <s v="Dp-13240"/>
    <s v="Dean percer"/>
    <x v="2"/>
    <s v="United States"/>
    <s v="Seattle"/>
    <s v="Washington"/>
    <n v="98115"/>
    <x v="1"/>
    <s v="TEC-AC-10002942"/>
    <x v="2"/>
    <x v="11"/>
    <s v="WD My Passport Ultra 1TB Portable External Hard Drive"/>
    <n v="345"/>
    <n v="5"/>
    <x v="0"/>
    <n v="58.65"/>
    <x v="18"/>
    <x v="2"/>
  </r>
  <r>
    <n v="4003"/>
    <s v="CA-2016-145730"/>
    <d v="2016-03-03T00:00:00"/>
    <d v="2016-08-03T00:00:00"/>
    <s v="Standard Class"/>
    <s v="CC-12220"/>
    <s v="Chris Cortes"/>
    <x v="0"/>
    <s v="United States"/>
    <s v="San Antonio"/>
    <s v="Texas"/>
    <n v="78207"/>
    <x v="2"/>
    <s v="FUR-TA-10004915"/>
    <x v="0"/>
    <x v="3"/>
    <s v="Office Impressions End Table, 20-1/2&quot;H x 24&quot;W x 20&quot;D"/>
    <n v="637.89599999999996"/>
    <n v="3"/>
    <x v="4"/>
    <n v="-127.5792"/>
    <x v="17"/>
    <x v="0"/>
  </r>
  <r>
    <n v="4004"/>
    <s v="CA-2016-145730"/>
    <d v="2016-03-03T00:00:00"/>
    <d v="2016-08-03T00:00:00"/>
    <s v="Standard Class"/>
    <s v="CC-12220"/>
    <s v="Chris Cortes"/>
    <x v="0"/>
    <s v="United States"/>
    <s v="San Antonio"/>
    <s v="Texas"/>
    <n v="78207"/>
    <x v="2"/>
    <s v="TEC-MA-10001016"/>
    <x v="2"/>
    <x v="15"/>
    <s v="Canon PC170 Desktop Personal Copier"/>
    <n v="287.91000000000003"/>
    <n v="3"/>
    <x v="10"/>
    <n v="33.589500000000001"/>
    <x v="17"/>
    <x v="0"/>
  </r>
  <r>
    <n v="4005"/>
    <s v="CA-2016-145730"/>
    <d v="2016-03-03T00:00:00"/>
    <d v="2016-08-03T00:00:00"/>
    <s v="Standard Class"/>
    <s v="CC-12220"/>
    <s v="Chris Cortes"/>
    <x v="0"/>
    <s v="United States"/>
    <s v="San Antonio"/>
    <s v="Texas"/>
    <n v="78207"/>
    <x v="2"/>
    <s v="OFF-EN-10000483"/>
    <x v="1"/>
    <x v="12"/>
    <s v="White Envelopes, White Envelopes with Clear Poly Window"/>
    <n v="36.6"/>
    <n v="3"/>
    <x v="2"/>
    <n v="11.895"/>
    <x v="17"/>
    <x v="0"/>
  </r>
  <r>
    <n v="4006"/>
    <s v="US-2015-168732"/>
    <d v="2015-12-10T00:00:00"/>
    <s v="12/16/2015"/>
    <s v="Standard Class"/>
    <s v="KM-16660"/>
    <s v="Khloe Miller"/>
    <x v="0"/>
    <s v="United States"/>
    <s v="Roswell"/>
    <s v="Georgia"/>
    <n v="30076"/>
    <x v="0"/>
    <s v="OFF-AR-10003087"/>
    <x v="1"/>
    <x v="6"/>
    <s v="Staples in misc. colors"/>
    <n v="1.78"/>
    <n v="1"/>
    <x v="0"/>
    <n v="0.49840000000000001"/>
    <x v="14"/>
    <x v="1"/>
  </r>
  <r>
    <n v="4007"/>
    <s v="US-2015-168732"/>
    <d v="2015-12-10T00:00:00"/>
    <s v="12/16/2015"/>
    <s v="Standard Class"/>
    <s v="KM-16660"/>
    <s v="Khloe Miller"/>
    <x v="0"/>
    <s v="United States"/>
    <s v="Roswell"/>
    <s v="Georgia"/>
    <n v="30076"/>
    <x v="0"/>
    <s v="OFF-PA-10000520"/>
    <x v="1"/>
    <x v="10"/>
    <s v="Xerox 201"/>
    <n v="25.92"/>
    <n v="4"/>
    <x v="0"/>
    <n v="12.441599999999999"/>
    <x v="14"/>
    <x v="1"/>
  </r>
  <r>
    <n v="4008"/>
    <s v="US-2015-168732"/>
    <d v="2015-12-10T00:00:00"/>
    <s v="12/16/2015"/>
    <s v="Standard Class"/>
    <s v="KM-16660"/>
    <s v="Khloe Miller"/>
    <x v="0"/>
    <s v="United States"/>
    <s v="Roswell"/>
    <s v="Georgia"/>
    <n v="30076"/>
    <x v="0"/>
    <s v="TEC-AC-10001553"/>
    <x v="2"/>
    <x v="11"/>
    <s v="Memorex 25GB 6X Branded Blu-Ray Recordable Disc, 15/Pack"/>
    <n v="101.94"/>
    <n v="6"/>
    <x v="0"/>
    <n v="21.407399999999999"/>
    <x v="14"/>
    <x v="1"/>
  </r>
  <r>
    <n v="4009"/>
    <s v="CA-2015-107468"/>
    <d v="2015-12-18T00:00:00"/>
    <s v="12/22/2015"/>
    <s v="Standard Class"/>
    <s v="MK-17905"/>
    <s v="Michael Kennedy"/>
    <x v="1"/>
    <s v="United States"/>
    <s v="Louisville"/>
    <s v="Colorado"/>
    <n v="80027"/>
    <x v="1"/>
    <s v="OFF-AR-10000634"/>
    <x v="1"/>
    <x v="6"/>
    <s v="Newell 320"/>
    <n v="6.8479999999999999"/>
    <n v="2"/>
    <x v="2"/>
    <n v="0.59919999999999995"/>
    <x v="14"/>
    <x v="1"/>
  </r>
  <r>
    <n v="4010"/>
    <s v="CA-2017-144463"/>
    <d v="2017-01-01T00:00:00"/>
    <d v="2017-05-01T00:00:00"/>
    <s v="Standard Class"/>
    <s v="SC-20725"/>
    <s v="Steven Cartwright"/>
    <x v="0"/>
    <s v="United States"/>
    <s v="Los Angeles"/>
    <s v="California"/>
    <n v="90036"/>
    <x v="1"/>
    <s v="FUR-FU-10001215"/>
    <x v="0"/>
    <x v="5"/>
    <s v="Howard Miller 11-1/2&quot; Diameter Brentwood Wall Clock"/>
    <n v="474.43"/>
    <n v="11"/>
    <x v="0"/>
    <n v="199.26060000000001"/>
    <x v="44"/>
    <x v="3"/>
  </r>
  <r>
    <n v="4011"/>
    <s v="CA-2017-100811"/>
    <d v="2017-11-21T00:00:00"/>
    <s v="11/24/2017"/>
    <s v="First Class"/>
    <s v="CC-12475"/>
    <s v="Cindy Chapman"/>
    <x v="0"/>
    <s v="United States"/>
    <s v="Philadelphia"/>
    <s v="Pennsylvania"/>
    <n v="19143"/>
    <x v="3"/>
    <s v="OFF-PA-10001204"/>
    <x v="1"/>
    <x v="10"/>
    <s v="Xerox 1972"/>
    <n v="8.4480000000000004"/>
    <n v="2"/>
    <x v="2"/>
    <n v="2.64"/>
    <x v="23"/>
    <x v="3"/>
  </r>
  <r>
    <n v="4012"/>
    <s v="CA-2017-100811"/>
    <d v="2017-11-21T00:00:00"/>
    <s v="11/24/2017"/>
    <s v="First Class"/>
    <s v="CC-12475"/>
    <s v="Cindy Chapman"/>
    <x v="0"/>
    <s v="United States"/>
    <s v="Philadelphia"/>
    <s v="Pennsylvania"/>
    <n v="19143"/>
    <x v="3"/>
    <s v="OFF-ST-10002444"/>
    <x v="1"/>
    <x v="4"/>
    <s v="Recycled Eldon Regeneration Jumbo File"/>
    <n v="39.295999999999999"/>
    <n v="4"/>
    <x v="2"/>
    <n v="3.9296000000000002"/>
    <x v="23"/>
    <x v="3"/>
  </r>
  <r>
    <n v="4013"/>
    <s v="CA-2015-153612"/>
    <d v="2015-12-22T00:00:00"/>
    <s v="12/27/2015"/>
    <s v="Standard Class"/>
    <s v="BT-11305"/>
    <s v="Beth Thompson"/>
    <x v="2"/>
    <s v="United States"/>
    <s v="Superior"/>
    <s v="Wisconsin"/>
    <n v="54880"/>
    <x v="2"/>
    <s v="OFF-AR-10000203"/>
    <x v="1"/>
    <x v="6"/>
    <s v="Newell 336"/>
    <n v="17.12"/>
    <n v="4"/>
    <x v="0"/>
    <n v="4.9648000000000003"/>
    <x v="14"/>
    <x v="1"/>
  </r>
  <r>
    <n v="4014"/>
    <s v="CA-2015-165624"/>
    <d v="2015-08-23T00:00:00"/>
    <s v="8/28/2015"/>
    <s v="Standard Class"/>
    <s v="FH-14350"/>
    <s v="Fred Harton"/>
    <x v="0"/>
    <s v="United States"/>
    <s v="Atlanta"/>
    <s v="Georgia"/>
    <n v="30318"/>
    <x v="0"/>
    <s v="OFF-AP-10000828"/>
    <x v="1"/>
    <x v="9"/>
    <s v="Avanti 4.4 Cu. Ft. Refrigerator"/>
    <n v="542.94000000000005"/>
    <n v="3"/>
    <x v="0"/>
    <n v="152.0232"/>
    <x v="37"/>
    <x v="1"/>
  </r>
  <r>
    <n v="4015"/>
    <s v="CA-2015-165624"/>
    <d v="2015-08-23T00:00:00"/>
    <s v="8/28/2015"/>
    <s v="Standard Class"/>
    <s v="FH-14350"/>
    <s v="Fred Harton"/>
    <x v="0"/>
    <s v="United States"/>
    <s v="Atlanta"/>
    <s v="Georgia"/>
    <n v="30318"/>
    <x v="0"/>
    <s v="OFF-LA-10003190"/>
    <x v="1"/>
    <x v="2"/>
    <s v="Avery 474"/>
    <n v="8.64"/>
    <n v="3"/>
    <x v="0"/>
    <n v="4.2336"/>
    <x v="37"/>
    <x v="1"/>
  </r>
  <r>
    <n v="4016"/>
    <s v="CA-2015-165624"/>
    <d v="2015-08-23T00:00:00"/>
    <s v="8/28/2015"/>
    <s v="Standard Class"/>
    <s v="FH-14350"/>
    <s v="Fred Harton"/>
    <x v="0"/>
    <s v="United States"/>
    <s v="Atlanta"/>
    <s v="Georgia"/>
    <n v="30318"/>
    <x v="0"/>
    <s v="OFF-PA-10002319"/>
    <x v="1"/>
    <x v="10"/>
    <s v="Xerox 1944"/>
    <n v="193.8"/>
    <n v="5"/>
    <x v="0"/>
    <n v="94.962000000000003"/>
    <x v="37"/>
    <x v="1"/>
  </r>
  <r>
    <n v="4017"/>
    <s v="CA-2015-165624"/>
    <d v="2015-08-23T00:00:00"/>
    <s v="8/28/2015"/>
    <s v="Standard Class"/>
    <s v="FH-14350"/>
    <s v="Fred Harton"/>
    <x v="0"/>
    <s v="United States"/>
    <s v="Atlanta"/>
    <s v="Georgia"/>
    <n v="30318"/>
    <x v="0"/>
    <s v="OFF-PA-10003893"/>
    <x v="1"/>
    <x v="10"/>
    <s v="Xerox 1962"/>
    <n v="21.4"/>
    <n v="5"/>
    <x v="0"/>
    <n v="9.6300000000000008"/>
    <x v="37"/>
    <x v="1"/>
  </r>
  <r>
    <n v="4018"/>
    <s v="CA-2015-165624"/>
    <d v="2015-08-23T00:00:00"/>
    <s v="8/28/2015"/>
    <s v="Standard Class"/>
    <s v="FH-14350"/>
    <s v="Fred Harton"/>
    <x v="0"/>
    <s v="United States"/>
    <s v="Atlanta"/>
    <s v="Georgia"/>
    <n v="30318"/>
    <x v="0"/>
    <s v="OFF-PA-10002499"/>
    <x v="1"/>
    <x v="10"/>
    <s v="Xerox 1890"/>
    <n v="97.88"/>
    <n v="2"/>
    <x v="0"/>
    <n v="48.94"/>
    <x v="37"/>
    <x v="1"/>
  </r>
  <r>
    <n v="4019"/>
    <s v="CA-2015-165624"/>
    <d v="2015-08-23T00:00:00"/>
    <s v="8/28/2015"/>
    <s v="Standard Class"/>
    <s v="FH-14350"/>
    <s v="Fred Harton"/>
    <x v="0"/>
    <s v="United States"/>
    <s v="Atlanta"/>
    <s v="Georgia"/>
    <n v="30318"/>
    <x v="0"/>
    <s v="TEC-AC-10004568"/>
    <x v="2"/>
    <x v="11"/>
    <s v="Maxell†LTO Ultrium - 800 GB"/>
    <n v="251.91"/>
    <n v="9"/>
    <x v="0"/>
    <n v="47.862900000000003"/>
    <x v="37"/>
    <x v="1"/>
  </r>
  <r>
    <n v="4020"/>
    <s v="CA-2015-165624"/>
    <d v="2015-08-23T00:00:00"/>
    <s v="8/28/2015"/>
    <s v="Standard Class"/>
    <s v="FH-14350"/>
    <s v="Fred Harton"/>
    <x v="0"/>
    <s v="United States"/>
    <s v="Atlanta"/>
    <s v="Georgia"/>
    <n v="30318"/>
    <x v="0"/>
    <s v="OFF-AP-10001492"/>
    <x v="1"/>
    <x v="9"/>
    <s v="Acco Six-Outlet Power Strip, 4' Cord Length"/>
    <n v="25.86"/>
    <n v="3"/>
    <x v="0"/>
    <n v="6.7236000000000002"/>
    <x v="37"/>
    <x v="1"/>
  </r>
  <r>
    <n v="4021"/>
    <s v="CA-2014-154963"/>
    <d v="2014-06-22T00:00:00"/>
    <s v="6/27/2014"/>
    <s v="Standard Class"/>
    <s v="AA-10645"/>
    <s v="Anna Andreadi"/>
    <x v="0"/>
    <s v="United States"/>
    <s v="Chester"/>
    <s v="Pennsylvania"/>
    <n v="19013"/>
    <x v="3"/>
    <s v="FUR-CH-10004698"/>
    <x v="0"/>
    <x v="1"/>
    <s v="Padded Folding Chairs, Black, 4/Carton"/>
    <n v="170.05799999999999"/>
    <n v="3"/>
    <x v="4"/>
    <n v="-4.8587999999999996"/>
    <x v="3"/>
    <x v="2"/>
  </r>
  <r>
    <n v="4022"/>
    <s v="CA-2014-154963"/>
    <d v="2014-06-22T00:00:00"/>
    <s v="6/27/2014"/>
    <s v="Standard Class"/>
    <s v="AA-10645"/>
    <s v="Anna Andreadi"/>
    <x v="0"/>
    <s v="United States"/>
    <s v="Chester"/>
    <s v="Pennsylvania"/>
    <n v="19013"/>
    <x v="3"/>
    <s v="TEC-PH-10004093"/>
    <x v="2"/>
    <x v="7"/>
    <s v="Panasonic Kx-TS550"/>
    <n v="82.781999999999996"/>
    <n v="3"/>
    <x v="10"/>
    <n v="-15.1767"/>
    <x v="3"/>
    <x v="2"/>
  </r>
  <r>
    <n v="4023"/>
    <s v="CA-2014-154963"/>
    <d v="2014-06-22T00:00:00"/>
    <s v="6/27/2014"/>
    <s v="Standard Class"/>
    <s v="AA-10645"/>
    <s v="Anna Andreadi"/>
    <x v="0"/>
    <s v="United States"/>
    <s v="Chester"/>
    <s v="Pennsylvania"/>
    <n v="19013"/>
    <x v="3"/>
    <s v="FUR-CH-10000454"/>
    <x v="0"/>
    <x v="1"/>
    <s v="Hon Deluxe Fabric Upholstered Stacking Chairs, Rounded Back"/>
    <n v="853.93"/>
    <n v="5"/>
    <x v="4"/>
    <n v="0"/>
    <x v="3"/>
    <x v="2"/>
  </r>
  <r>
    <n v="4024"/>
    <s v="CA-2017-130764"/>
    <d v="2017-10-27T00:00:00"/>
    <s v="10/28/2017"/>
    <s v="First Class"/>
    <s v="JO-15145"/>
    <s v="Jack O'Briant"/>
    <x v="1"/>
    <s v="United States"/>
    <s v="San Francisco"/>
    <s v="California"/>
    <n v="94110"/>
    <x v="1"/>
    <s v="FUR-BO-10003034"/>
    <x v="0"/>
    <x v="0"/>
    <s v="O'Sullivan Elevations Bookcase, Cherry Finish"/>
    <n v="556.66499999999996"/>
    <n v="5"/>
    <x v="11"/>
    <n v="6.5490000000000004"/>
    <x v="13"/>
    <x v="3"/>
  </r>
  <r>
    <n v="4025"/>
    <s v="CA-2017-130764"/>
    <d v="2017-10-27T00:00:00"/>
    <s v="10/28/2017"/>
    <s v="First Class"/>
    <s v="JO-15145"/>
    <s v="Jack O'Briant"/>
    <x v="1"/>
    <s v="United States"/>
    <s v="San Francisco"/>
    <s v="California"/>
    <n v="94110"/>
    <x v="1"/>
    <s v="TEC-PH-10003215"/>
    <x v="2"/>
    <x v="7"/>
    <s v="Jackery Bar Premium Fast-charging Portable Charger"/>
    <n v="95.84"/>
    <n v="4"/>
    <x v="2"/>
    <n v="34.741999999999997"/>
    <x v="13"/>
    <x v="3"/>
  </r>
  <r>
    <n v="4026"/>
    <s v="CA-2017-139311"/>
    <d v="2017-08-11T00:00:00"/>
    <s v="8/13/2017"/>
    <s v="First Class"/>
    <s v="SF-20965"/>
    <s v="Sylvia Foulston"/>
    <x v="1"/>
    <s v="United States"/>
    <s v="Bedford"/>
    <s v="Texas"/>
    <n v="76021"/>
    <x v="2"/>
    <s v="OFF-PA-10001776"/>
    <x v="1"/>
    <x v="10"/>
    <s v="Wirebound Message Books, Four 2 3/4&quot; x 5&quot; Forms per Page, 600 Sets per Book"/>
    <n v="29.664000000000001"/>
    <n v="4"/>
    <x v="2"/>
    <n v="10.0116"/>
    <x v="43"/>
    <x v="3"/>
  </r>
  <r>
    <n v="4027"/>
    <s v="CA-2017-139311"/>
    <d v="2017-08-11T00:00:00"/>
    <s v="8/13/2017"/>
    <s v="First Class"/>
    <s v="SF-20965"/>
    <s v="Sylvia Foulston"/>
    <x v="1"/>
    <s v="United States"/>
    <s v="Bedford"/>
    <s v="Texas"/>
    <n v="76021"/>
    <x v="2"/>
    <s v="OFF-AR-10004582"/>
    <x v="1"/>
    <x v="6"/>
    <s v="BIC Brite Liner Grip Highlighters"/>
    <n v="9.1839999999999993"/>
    <n v="7"/>
    <x v="2"/>
    <n v="2.87"/>
    <x v="43"/>
    <x v="3"/>
  </r>
  <r>
    <n v="4028"/>
    <s v="CA-2017-139311"/>
    <d v="2017-08-11T00:00:00"/>
    <s v="8/13/2017"/>
    <s v="First Class"/>
    <s v="SF-20965"/>
    <s v="Sylvia Foulston"/>
    <x v="1"/>
    <s v="United States"/>
    <s v="Bedford"/>
    <s v="Texas"/>
    <n v="76021"/>
    <x v="2"/>
    <s v="TEC-PH-10001557"/>
    <x v="2"/>
    <x v="7"/>
    <s v="Pyle PMP37LED"/>
    <n v="153.584"/>
    <n v="2"/>
    <x v="2"/>
    <n v="13.438599999999999"/>
    <x v="43"/>
    <x v="3"/>
  </r>
  <r>
    <n v="4029"/>
    <s v="CA-2017-139311"/>
    <d v="2017-08-11T00:00:00"/>
    <s v="8/13/2017"/>
    <s v="First Class"/>
    <s v="SF-20965"/>
    <s v="Sylvia Foulston"/>
    <x v="1"/>
    <s v="United States"/>
    <s v="Bedford"/>
    <s v="Texas"/>
    <n v="76021"/>
    <x v="2"/>
    <s v="OFF-BI-10004209"/>
    <x v="1"/>
    <x v="8"/>
    <s v="Fellowes Twister Kit, Gray/Clear, 3/pkg"/>
    <n v="12.864000000000001"/>
    <n v="8"/>
    <x v="3"/>
    <n v="-22.512"/>
    <x v="43"/>
    <x v="3"/>
  </r>
  <r>
    <n v="4030"/>
    <s v="CA-2017-124296"/>
    <d v="2017-12-24T00:00:00"/>
    <s v="12/28/2017"/>
    <s v="Standard Class"/>
    <s v="CS-12355"/>
    <s v="Christine Sundaresam"/>
    <x v="0"/>
    <s v="United States"/>
    <s v="Lafayette"/>
    <s v="Louisiana"/>
    <n v="70506"/>
    <x v="0"/>
    <s v="TEC-MA-10003183"/>
    <x v="2"/>
    <x v="15"/>
    <s v="DYMO CardScan Personal V9 Business Card Scanner"/>
    <n v="479.97"/>
    <n v="3"/>
    <x v="0"/>
    <n v="239.98500000000001"/>
    <x v="22"/>
    <x v="3"/>
  </r>
  <r>
    <n v="4031"/>
    <s v="CA-2017-124296"/>
    <d v="2017-12-24T00:00:00"/>
    <s v="12/28/2017"/>
    <s v="Standard Class"/>
    <s v="CS-12355"/>
    <s v="Christine Sundaresam"/>
    <x v="0"/>
    <s v="United States"/>
    <s v="Lafayette"/>
    <s v="Louisiana"/>
    <n v="70506"/>
    <x v="0"/>
    <s v="FUR-CH-10002439"/>
    <x v="0"/>
    <x v="1"/>
    <s v="Iceberg Nesting Folding Chair, 19w x 6d x 43h"/>
    <n v="232.88"/>
    <n v="4"/>
    <x v="0"/>
    <n v="60.5488"/>
    <x v="22"/>
    <x v="3"/>
  </r>
  <r>
    <n v="4032"/>
    <s v="CA-2016-169957"/>
    <d v="2016-09-26T00:00:00"/>
    <s v="9/30/2016"/>
    <s v="Standard Class"/>
    <s v="SN-20710"/>
    <s v="Steve Nguyen"/>
    <x v="2"/>
    <s v="United States"/>
    <s v="Covington"/>
    <s v="Washington"/>
    <n v="98042"/>
    <x v="1"/>
    <s v="OFF-AP-10000576"/>
    <x v="1"/>
    <x v="9"/>
    <s v="Belkin 7 Outlet SurgeMaster II"/>
    <n v="236.88"/>
    <n v="6"/>
    <x v="0"/>
    <n v="66.326400000000007"/>
    <x v="21"/>
    <x v="0"/>
  </r>
  <r>
    <n v="4033"/>
    <s v="CA-2016-169957"/>
    <d v="2016-09-26T00:00:00"/>
    <s v="9/30/2016"/>
    <s v="Standard Class"/>
    <s v="SN-20710"/>
    <s v="Steve Nguyen"/>
    <x v="2"/>
    <s v="United States"/>
    <s v="Covington"/>
    <s v="Washington"/>
    <n v="98042"/>
    <x v="1"/>
    <s v="OFF-PA-10004040"/>
    <x v="1"/>
    <x v="10"/>
    <s v="Universal Premium White Copier/Laser Paper (20Lb. and 87 Bright)"/>
    <n v="29.9"/>
    <n v="5"/>
    <x v="0"/>
    <n v="14.651"/>
    <x v="21"/>
    <x v="0"/>
  </r>
  <r>
    <n v="4034"/>
    <s v="CA-2016-169957"/>
    <d v="2016-09-26T00:00:00"/>
    <s v="9/30/2016"/>
    <s v="Standard Class"/>
    <s v="SN-20710"/>
    <s v="Steve Nguyen"/>
    <x v="2"/>
    <s v="United States"/>
    <s v="Covington"/>
    <s v="Washington"/>
    <n v="98042"/>
    <x v="1"/>
    <s v="TEC-AC-10003063"/>
    <x v="2"/>
    <x v="11"/>
    <s v="Micro Innovations USB RF Wireless Keyboard with Mouse"/>
    <n v="100"/>
    <n v="4"/>
    <x v="0"/>
    <n v="21"/>
    <x v="21"/>
    <x v="0"/>
  </r>
  <r>
    <n v="4035"/>
    <s v="US-2016-108777"/>
    <d v="2016-12-12T00:00:00"/>
    <d v="2016-12-12T00:00:00"/>
    <s v="Same Day"/>
    <s v="JM-15655"/>
    <s v="Jim Mitchum"/>
    <x v="1"/>
    <s v="United States"/>
    <s v="Lorain"/>
    <s v="Ohio"/>
    <n v="44052"/>
    <x v="3"/>
    <s v="OFF-BI-10003982"/>
    <x v="1"/>
    <x v="8"/>
    <s v="Wilson Jones Century Plastic Molded Ring Binders"/>
    <n v="18.693000000000001"/>
    <n v="3"/>
    <x v="6"/>
    <n v="-14.331300000000001"/>
    <x v="5"/>
    <x v="0"/>
  </r>
  <r>
    <n v="4036"/>
    <s v="US-2016-108777"/>
    <d v="2016-12-12T00:00:00"/>
    <d v="2016-12-12T00:00:00"/>
    <s v="Same Day"/>
    <s v="JM-15655"/>
    <s v="Jim Mitchum"/>
    <x v="1"/>
    <s v="United States"/>
    <s v="Lorain"/>
    <s v="Ohio"/>
    <n v="44052"/>
    <x v="3"/>
    <s v="TEC-AC-10002567"/>
    <x v="2"/>
    <x v="11"/>
    <s v="Logitech G602 Wireless Gaming Mouse"/>
    <n v="383.952"/>
    <n v="6"/>
    <x v="2"/>
    <n v="76.790400000000005"/>
    <x v="5"/>
    <x v="0"/>
  </r>
  <r>
    <n v="4037"/>
    <s v="CA-2015-148859"/>
    <d v="2015-12-28T00:00:00"/>
    <d v="2016-01-01T00:00:00"/>
    <s v="Standard Class"/>
    <s v="FH-14350"/>
    <s v="Fred Harton"/>
    <x v="0"/>
    <s v="United States"/>
    <s v="Chicago"/>
    <s v="Illinois"/>
    <n v="60623"/>
    <x v="2"/>
    <s v="OFF-ST-10004950"/>
    <x v="1"/>
    <x v="4"/>
    <s v="Tenex Personal Filing Tote With Secure Closure Lid, Black/Frost"/>
    <n v="24.815999999999999"/>
    <n v="2"/>
    <x v="2"/>
    <n v="1.5509999999999999"/>
    <x v="14"/>
    <x v="1"/>
  </r>
  <r>
    <n v="4038"/>
    <s v="CA-2014-110786"/>
    <d v="2014-12-29T00:00:00"/>
    <d v="2015-02-01T00:00:00"/>
    <s v="Standard Class"/>
    <s v="AJ-10795"/>
    <s v="Anthony Johnson"/>
    <x v="1"/>
    <s v="United States"/>
    <s v="San Francisco"/>
    <s v="California"/>
    <n v="94110"/>
    <x v="1"/>
    <s v="FUR-FU-10000550"/>
    <x v="0"/>
    <x v="5"/>
    <s v="Stacking Trays by OIC"/>
    <n v="24.9"/>
    <n v="5"/>
    <x v="0"/>
    <n v="8.2170000000000005"/>
    <x v="20"/>
    <x v="2"/>
  </r>
  <r>
    <n v="4039"/>
    <s v="CA-2014-110786"/>
    <d v="2014-12-29T00:00:00"/>
    <d v="2015-02-01T00:00:00"/>
    <s v="Standard Class"/>
    <s v="AJ-10795"/>
    <s v="Anthony Johnson"/>
    <x v="1"/>
    <s v="United States"/>
    <s v="San Francisco"/>
    <s v="California"/>
    <n v="94110"/>
    <x v="1"/>
    <s v="OFF-PA-10000528"/>
    <x v="1"/>
    <x v="10"/>
    <s v="Xerox 1981"/>
    <n v="21.12"/>
    <n v="4"/>
    <x v="0"/>
    <n v="9.5039999999999996"/>
    <x v="20"/>
    <x v="2"/>
  </r>
  <r>
    <n v="4040"/>
    <s v="CA-2014-110786"/>
    <d v="2014-12-29T00:00:00"/>
    <d v="2015-02-01T00:00:00"/>
    <s v="Standard Class"/>
    <s v="AJ-10795"/>
    <s v="Anthony Johnson"/>
    <x v="1"/>
    <s v="United States"/>
    <s v="San Francisco"/>
    <s v="California"/>
    <n v="94110"/>
    <x v="1"/>
    <s v="TEC-MA-10003183"/>
    <x v="2"/>
    <x v="15"/>
    <s v="DYMO CardScan Personal V9 Business Card Scanner"/>
    <n v="767.952"/>
    <n v="6"/>
    <x v="2"/>
    <n v="287.98200000000003"/>
    <x v="20"/>
    <x v="2"/>
  </r>
  <r>
    <n v="4041"/>
    <s v="CA-2014-110786"/>
    <d v="2014-12-29T00:00:00"/>
    <d v="2015-02-01T00:00:00"/>
    <s v="Standard Class"/>
    <s v="AJ-10795"/>
    <s v="Anthony Johnson"/>
    <x v="1"/>
    <s v="United States"/>
    <s v="San Francisco"/>
    <s v="California"/>
    <n v="94110"/>
    <x v="1"/>
    <s v="OFF-BI-10003305"/>
    <x v="1"/>
    <x v="8"/>
    <s v="Avery Hanging File Binders"/>
    <n v="14.352"/>
    <n v="3"/>
    <x v="2"/>
    <n v="4.6643999999999997"/>
    <x v="20"/>
    <x v="2"/>
  </r>
  <r>
    <n v="4042"/>
    <s v="CA-2014-110786"/>
    <d v="2014-12-29T00:00:00"/>
    <d v="2015-02-01T00:00:00"/>
    <s v="Standard Class"/>
    <s v="AJ-10795"/>
    <s v="Anthony Johnson"/>
    <x v="1"/>
    <s v="United States"/>
    <s v="San Francisco"/>
    <s v="California"/>
    <n v="94110"/>
    <x v="1"/>
    <s v="TEC-PH-10001425"/>
    <x v="2"/>
    <x v="7"/>
    <s v="Mophie Juice Pack Helium for iPhone"/>
    <n v="191.976"/>
    <n v="3"/>
    <x v="2"/>
    <n v="19.197600000000001"/>
    <x v="20"/>
    <x v="2"/>
  </r>
  <r>
    <n v="4043"/>
    <s v="CA-2014-110786"/>
    <d v="2014-12-29T00:00:00"/>
    <d v="2015-02-01T00:00:00"/>
    <s v="Standard Class"/>
    <s v="AJ-10795"/>
    <s v="Anthony Johnson"/>
    <x v="1"/>
    <s v="United States"/>
    <s v="San Francisco"/>
    <s v="California"/>
    <n v="94110"/>
    <x v="1"/>
    <s v="OFF-LA-10001474"/>
    <x v="1"/>
    <x v="2"/>
    <s v="Avery 477"/>
    <n v="274.77"/>
    <n v="9"/>
    <x v="0"/>
    <n v="126.3942"/>
    <x v="20"/>
    <x v="2"/>
  </r>
  <r>
    <n v="4044"/>
    <s v="CA-2014-110786"/>
    <d v="2014-12-29T00:00:00"/>
    <d v="2015-02-01T00:00:00"/>
    <s v="Standard Class"/>
    <s v="AJ-10795"/>
    <s v="Anthony Johnson"/>
    <x v="1"/>
    <s v="United States"/>
    <s v="San Francisco"/>
    <s v="California"/>
    <n v="94110"/>
    <x v="1"/>
    <s v="FUR-FU-10000672"/>
    <x v="0"/>
    <x v="5"/>
    <s v="Executive Impressions 10&quot; Spectator Wall Clock"/>
    <n v="70.56"/>
    <n v="6"/>
    <x v="0"/>
    <n v="23.990400000000001"/>
    <x v="20"/>
    <x v="2"/>
  </r>
  <r>
    <n v="4045"/>
    <s v="CA-2015-137750"/>
    <d v="2015-06-25T00:00:00"/>
    <s v="6/30/2015"/>
    <s v="Standard Class"/>
    <s v="JF-15565"/>
    <s v="Jill Fjeld"/>
    <x v="0"/>
    <s v="United States"/>
    <s v="San Francisco"/>
    <s v="California"/>
    <n v="94110"/>
    <x v="1"/>
    <s v="FUR-FU-10001979"/>
    <x v="0"/>
    <x v="5"/>
    <s v="Dana Halogen Swing-Arm Architect Lamp"/>
    <n v="204.85"/>
    <n v="5"/>
    <x v="0"/>
    <n v="57.357999999999997"/>
    <x v="40"/>
    <x v="1"/>
  </r>
  <r>
    <n v="4046"/>
    <s v="CA-2015-136378"/>
    <d v="2015-04-02T00:00:00"/>
    <d v="2015-07-04T00:00:00"/>
    <s v="Standard Class"/>
    <s v="CS-11845"/>
    <s v="Cari Sayre"/>
    <x v="1"/>
    <s v="United States"/>
    <s v="Houston"/>
    <s v="Texas"/>
    <n v="77070"/>
    <x v="2"/>
    <s v="OFF-BI-10003707"/>
    <x v="1"/>
    <x v="8"/>
    <s v="Aluminum Screw Posts"/>
    <n v="9.1560000000000006"/>
    <n v="3"/>
    <x v="3"/>
    <n v="-13.734"/>
    <x v="19"/>
    <x v="1"/>
  </r>
  <r>
    <n v="4047"/>
    <s v="CA-2017-100356"/>
    <d v="2017-10-21T00:00:00"/>
    <s v="10/25/2017"/>
    <s v="Standard Class"/>
    <s v="SP-20920"/>
    <s v="Susan Pistek"/>
    <x v="0"/>
    <s v="United States"/>
    <s v="Chicago"/>
    <s v="Illinois"/>
    <n v="60653"/>
    <x v="2"/>
    <s v="OFF-AP-10002191"/>
    <x v="1"/>
    <x v="9"/>
    <s v="Belkin 8 Outlet SurgeMaster II Gold Surge Protector"/>
    <n v="23.992000000000001"/>
    <n v="2"/>
    <x v="3"/>
    <n v="-62.379199999999997"/>
    <x v="13"/>
    <x v="3"/>
  </r>
  <r>
    <n v="4048"/>
    <s v="US-2015-166520"/>
    <d v="2015-07-16T00:00:00"/>
    <s v="7/19/2015"/>
    <s v="First Class"/>
    <s v="KE-16420"/>
    <s v="Katrina Edelman"/>
    <x v="1"/>
    <s v="United States"/>
    <s v="New York City"/>
    <s v="New York"/>
    <n v="10035"/>
    <x v="3"/>
    <s v="OFF-PA-10000501"/>
    <x v="1"/>
    <x v="10"/>
    <s v="Petty Cash Envelope"/>
    <n v="80.88"/>
    <n v="3"/>
    <x v="0"/>
    <n v="39.6312"/>
    <x v="38"/>
    <x v="1"/>
  </r>
  <r>
    <n v="4049"/>
    <s v="US-2015-166520"/>
    <d v="2015-07-16T00:00:00"/>
    <s v="7/19/2015"/>
    <s v="First Class"/>
    <s v="KE-16420"/>
    <s v="Katrina Edelman"/>
    <x v="1"/>
    <s v="United States"/>
    <s v="New York City"/>
    <s v="New York"/>
    <n v="10035"/>
    <x v="3"/>
    <s v="TEC-AC-10001990"/>
    <x v="2"/>
    <x v="11"/>
    <s v="Kensington Orbit Wireless Mobile Trackball for PC and Mac"/>
    <n v="599.9"/>
    <n v="10"/>
    <x v="0"/>
    <n v="191.96799999999999"/>
    <x v="38"/>
    <x v="1"/>
  </r>
  <r>
    <n v="4050"/>
    <s v="CA-2017-136350"/>
    <d v="2017-06-24T00:00:00"/>
    <s v="6/26/2017"/>
    <s v="Second Class"/>
    <s v="GA-14515"/>
    <s v="George Ashbrook"/>
    <x v="0"/>
    <s v="United States"/>
    <s v="New York City"/>
    <s v="New York"/>
    <n v="10011"/>
    <x v="3"/>
    <s v="FUR-FU-10003601"/>
    <x v="0"/>
    <x v="5"/>
    <s v="Deflect-o RollaMat Studded, Beveled Mat for Medium Pile Carpeting"/>
    <n v="276.69"/>
    <n v="3"/>
    <x v="0"/>
    <n v="49.804200000000002"/>
    <x v="27"/>
    <x v="3"/>
  </r>
  <r>
    <n v="4051"/>
    <s v="CA-2017-136350"/>
    <d v="2017-06-24T00:00:00"/>
    <s v="6/26/2017"/>
    <s v="Second Class"/>
    <s v="GA-14515"/>
    <s v="George Ashbrook"/>
    <x v="0"/>
    <s v="United States"/>
    <s v="New York City"/>
    <s v="New York"/>
    <n v="10011"/>
    <x v="3"/>
    <s v="FUR-CH-10001891"/>
    <x v="0"/>
    <x v="1"/>
    <s v="Global Deluxe Office Fabric Chairs"/>
    <n v="172.76400000000001"/>
    <n v="2"/>
    <x v="9"/>
    <n v="32.633200000000002"/>
    <x v="27"/>
    <x v="3"/>
  </r>
  <r>
    <n v="4052"/>
    <s v="CA-2014-122931"/>
    <d v="2014-09-29T00:00:00"/>
    <d v="2014-03-10T00:00:00"/>
    <s v="Standard Class"/>
    <s v="SM-20950"/>
    <s v="Suzanne McNair"/>
    <x v="1"/>
    <s v="United States"/>
    <s v="Philadelphia"/>
    <s v="Pennsylvania"/>
    <n v="19134"/>
    <x v="3"/>
    <s v="OFF-AR-10003469"/>
    <x v="1"/>
    <x v="6"/>
    <s v="Nontoxic Chalk"/>
    <n v="4.2240000000000002"/>
    <n v="3"/>
    <x v="2"/>
    <n v="1.4783999999999999"/>
    <x v="30"/>
    <x v="2"/>
  </r>
  <r>
    <n v="4053"/>
    <s v="CA-2014-122931"/>
    <d v="2014-09-29T00:00:00"/>
    <d v="2014-03-10T00:00:00"/>
    <s v="Standard Class"/>
    <s v="SM-20950"/>
    <s v="Suzanne McNair"/>
    <x v="1"/>
    <s v="United States"/>
    <s v="Philadelphia"/>
    <s v="Pennsylvania"/>
    <n v="19134"/>
    <x v="3"/>
    <s v="FUR-TA-10004175"/>
    <x v="0"/>
    <x v="3"/>
    <s v="Hon 30&quot; x 60&quot; Table with Locking Drawer"/>
    <n v="409.27199999999999"/>
    <n v="2"/>
    <x v="10"/>
    <n v="-81.854399999999998"/>
    <x v="30"/>
    <x v="2"/>
  </r>
  <r>
    <n v="4054"/>
    <s v="CA-2014-122931"/>
    <d v="2014-09-29T00:00:00"/>
    <d v="2014-03-10T00:00:00"/>
    <s v="Standard Class"/>
    <s v="SM-20950"/>
    <s v="Suzanne McNair"/>
    <x v="1"/>
    <s v="United States"/>
    <s v="Philadelphia"/>
    <s v="Pennsylvania"/>
    <n v="19134"/>
    <x v="3"/>
    <s v="OFF-LA-10002945"/>
    <x v="1"/>
    <x v="2"/>
    <s v="Permanent Self-Adhesive File Folder Labels for Typewriters, 1 1/8 x 3 1/2, White"/>
    <n v="55.44"/>
    <n v="11"/>
    <x v="2"/>
    <n v="18.018000000000001"/>
    <x v="30"/>
    <x v="2"/>
  </r>
  <r>
    <n v="4055"/>
    <s v="CA-2014-122931"/>
    <d v="2014-09-29T00:00:00"/>
    <d v="2014-03-10T00:00:00"/>
    <s v="Standard Class"/>
    <s v="SM-20950"/>
    <s v="Suzanne McNair"/>
    <x v="1"/>
    <s v="United States"/>
    <s v="Philadelphia"/>
    <s v="Pennsylvania"/>
    <n v="19134"/>
    <x v="3"/>
    <s v="OFF-PA-10000533"/>
    <x v="1"/>
    <x v="10"/>
    <s v="Southworth Parchment Paper &amp; Envelopes"/>
    <n v="20.928000000000001"/>
    <n v="4"/>
    <x v="2"/>
    <n v="6.8015999999999996"/>
    <x v="30"/>
    <x v="2"/>
  </r>
  <r>
    <n v="4056"/>
    <s v="CA-2014-122931"/>
    <d v="2014-09-29T00:00:00"/>
    <d v="2014-03-10T00:00:00"/>
    <s v="Standard Class"/>
    <s v="SM-20950"/>
    <s v="Suzanne McNair"/>
    <x v="1"/>
    <s v="United States"/>
    <s v="Philadelphia"/>
    <s v="Pennsylvania"/>
    <n v="19134"/>
    <x v="3"/>
    <s v="OFF-ST-10004459"/>
    <x v="1"/>
    <x v="4"/>
    <s v="Tennsco Single-Tier Lockers"/>
    <n v="1801.6320000000001"/>
    <n v="6"/>
    <x v="2"/>
    <n v="-337.80599999999998"/>
    <x v="30"/>
    <x v="2"/>
  </r>
  <r>
    <n v="4057"/>
    <s v="CA-2014-122931"/>
    <d v="2014-09-29T00:00:00"/>
    <d v="2014-03-10T00:00:00"/>
    <s v="Standard Class"/>
    <s v="SM-20950"/>
    <s v="Suzanne McNair"/>
    <x v="1"/>
    <s v="United States"/>
    <s v="Philadelphia"/>
    <s v="Pennsylvania"/>
    <n v="19134"/>
    <x v="3"/>
    <s v="FUR-TA-10004147"/>
    <x v="0"/>
    <x v="3"/>
    <s v="Hon 4060 Series Tables"/>
    <n v="67.176000000000002"/>
    <n v="1"/>
    <x v="10"/>
    <n v="-20.152799999999999"/>
    <x v="30"/>
    <x v="2"/>
  </r>
  <r>
    <n v="4058"/>
    <s v="CA-2014-163034"/>
    <d v="2014-11-24T00:00:00"/>
    <s v="11/28/2014"/>
    <s v="Standard Class"/>
    <s v="DK-12985"/>
    <s v="Darren Koutras"/>
    <x v="0"/>
    <s v="United States"/>
    <s v="Chicago"/>
    <s v="Illinois"/>
    <n v="60610"/>
    <x v="2"/>
    <s v="OFF-ST-10000046"/>
    <x v="1"/>
    <x v="4"/>
    <s v="Fellowes Super Stor/Drawer Files"/>
    <n v="646.20000000000005"/>
    <n v="5"/>
    <x v="2"/>
    <n v="-8.0775000000000006"/>
    <x v="7"/>
    <x v="2"/>
  </r>
  <r>
    <n v="4059"/>
    <s v="CA-2015-124058"/>
    <d v="2015-11-20T00:00:00"/>
    <s v="11/24/2015"/>
    <s v="Standard Class"/>
    <s v="LC-16885"/>
    <s v="Lena Creighton"/>
    <x v="0"/>
    <s v="United States"/>
    <s v="Oakland"/>
    <s v="California"/>
    <n v="94601"/>
    <x v="1"/>
    <s v="TEC-PH-10004774"/>
    <x v="2"/>
    <x v="7"/>
    <s v="Gear Head AU3700S Headset"/>
    <n v="72.744"/>
    <n v="7"/>
    <x v="2"/>
    <n v="-15.4581"/>
    <x v="6"/>
    <x v="1"/>
  </r>
  <r>
    <n v="4060"/>
    <s v="CA-2015-124058"/>
    <d v="2015-11-20T00:00:00"/>
    <s v="11/24/2015"/>
    <s v="Standard Class"/>
    <s v="LC-16885"/>
    <s v="Lena Creighton"/>
    <x v="0"/>
    <s v="United States"/>
    <s v="Oakland"/>
    <s v="California"/>
    <n v="94601"/>
    <x v="1"/>
    <s v="FUR-CH-10000595"/>
    <x v="0"/>
    <x v="1"/>
    <s v="Safco Contoured Stacking Chairs"/>
    <n v="572.16"/>
    <n v="3"/>
    <x v="2"/>
    <n v="35.76"/>
    <x v="6"/>
    <x v="1"/>
  </r>
  <r>
    <n v="4061"/>
    <s v="CA-2016-129196"/>
    <d v="2016-11-01T00:00:00"/>
    <d v="2016-07-11T00:00:00"/>
    <s v="Standard Class"/>
    <s v="XP-21865"/>
    <s v="Xylona Preis"/>
    <x v="0"/>
    <s v="United States"/>
    <s v="Chicago"/>
    <s v="Illinois"/>
    <n v="60610"/>
    <x v="2"/>
    <s v="TEC-AC-10002473"/>
    <x v="2"/>
    <x v="11"/>
    <s v="Maxell 4.7GB DVD-R"/>
    <n v="68.111999999999995"/>
    <n v="3"/>
    <x v="2"/>
    <n v="17.8794"/>
    <x v="0"/>
    <x v="0"/>
  </r>
  <r>
    <n v="4062"/>
    <s v="US-2015-138716"/>
    <d v="2015-09-17T00:00:00"/>
    <s v="9/20/2015"/>
    <s v="First Class"/>
    <s v="CS-11845"/>
    <s v="Cari Sayre"/>
    <x v="1"/>
    <s v="United States"/>
    <s v="Seattle"/>
    <s v="Washington"/>
    <n v="98105"/>
    <x v="1"/>
    <s v="OFF-BI-10001628"/>
    <x v="1"/>
    <x v="8"/>
    <s v="Acco Data Flex Cable Posts For Top &amp; Bottom Load Binders, 6&quot; Capacity"/>
    <n v="25.032"/>
    <n v="3"/>
    <x v="2"/>
    <n v="7.8224999999999998"/>
    <x v="11"/>
    <x v="1"/>
  </r>
  <r>
    <n v="4063"/>
    <s v="US-2016-122182"/>
    <d v="2016-03-10T00:00:00"/>
    <s v="3/14/2016"/>
    <s v="Standard Class"/>
    <s v="BD-11770"/>
    <s v="Bryan Davis"/>
    <x v="0"/>
    <s v="United States"/>
    <s v="Philadelphia"/>
    <s v="Pennsylvania"/>
    <n v="19143"/>
    <x v="3"/>
    <s v="TEC-AC-10002800"/>
    <x v="2"/>
    <x v="11"/>
    <s v="Plantronics Audio 478 Stereo USB Headset"/>
    <n v="39.991999999999997"/>
    <n v="1"/>
    <x v="2"/>
    <n v="7.4984999999999999"/>
    <x v="17"/>
    <x v="0"/>
  </r>
  <r>
    <n v="4064"/>
    <s v="US-2014-130358"/>
    <d v="2014-06-23T00:00:00"/>
    <s v="6/26/2014"/>
    <s v="First Class"/>
    <s v="DL-13330"/>
    <s v="Denise Leinenbach"/>
    <x v="0"/>
    <s v="United States"/>
    <s v="Concord"/>
    <s v="North Carolina"/>
    <n v="28027"/>
    <x v="0"/>
    <s v="OFF-AR-10002766"/>
    <x v="1"/>
    <x v="6"/>
    <s v="Prang Drawing Pencil Set"/>
    <n v="20.015999999999998"/>
    <n v="9"/>
    <x v="2"/>
    <n v="1.7514000000000001"/>
    <x v="3"/>
    <x v="2"/>
  </r>
  <r>
    <n v="4065"/>
    <s v="US-2014-130358"/>
    <d v="2014-06-23T00:00:00"/>
    <s v="6/26/2014"/>
    <s v="First Class"/>
    <s v="DL-13330"/>
    <s v="Denise Leinenbach"/>
    <x v="0"/>
    <s v="United States"/>
    <s v="Concord"/>
    <s v="North Carolina"/>
    <n v="28027"/>
    <x v="0"/>
    <s v="OFF-SU-10002522"/>
    <x v="1"/>
    <x v="14"/>
    <s v="Acme Kleen Earth Office Shears"/>
    <n v="3.1040000000000001"/>
    <n v="1"/>
    <x v="2"/>
    <n v="0.34920000000000001"/>
    <x v="3"/>
    <x v="2"/>
  </r>
  <r>
    <n v="4066"/>
    <s v="CA-2014-102673"/>
    <d v="2014-11-01T00:00:00"/>
    <d v="2014-05-11T00:00:00"/>
    <s v="Standard Class"/>
    <s v="KH-16630"/>
    <s v="Ken Heidel"/>
    <x v="1"/>
    <s v="United States"/>
    <s v="Charlotte"/>
    <s v="North Carolina"/>
    <n v="28205"/>
    <x v="0"/>
    <s v="OFF-FA-10003021"/>
    <x v="1"/>
    <x v="13"/>
    <s v="Staples"/>
    <n v="7.52"/>
    <n v="5"/>
    <x v="2"/>
    <n v="1.41"/>
    <x v="7"/>
    <x v="2"/>
  </r>
  <r>
    <n v="4067"/>
    <s v="CA-2014-102673"/>
    <d v="2014-11-01T00:00:00"/>
    <d v="2014-05-11T00:00:00"/>
    <s v="Standard Class"/>
    <s v="KH-16630"/>
    <s v="Ken Heidel"/>
    <x v="1"/>
    <s v="United States"/>
    <s v="Charlotte"/>
    <s v="North Carolina"/>
    <n v="28205"/>
    <x v="0"/>
    <s v="OFF-AR-10000634"/>
    <x v="1"/>
    <x v="6"/>
    <s v="Newell 320"/>
    <n v="10.272"/>
    <n v="3"/>
    <x v="2"/>
    <n v="0.89880000000000004"/>
    <x v="7"/>
    <x v="2"/>
  </r>
  <r>
    <n v="4068"/>
    <s v="CA-2014-102673"/>
    <d v="2014-11-01T00:00:00"/>
    <d v="2014-05-11T00:00:00"/>
    <s v="Standard Class"/>
    <s v="KH-16630"/>
    <s v="Ken Heidel"/>
    <x v="1"/>
    <s v="United States"/>
    <s v="Charlotte"/>
    <s v="North Carolina"/>
    <n v="28205"/>
    <x v="0"/>
    <s v="OFF-LA-10001771"/>
    <x v="1"/>
    <x v="2"/>
    <s v="Avery 513"/>
    <n v="47.808"/>
    <n v="12"/>
    <x v="2"/>
    <n v="15.537599999999999"/>
    <x v="7"/>
    <x v="2"/>
  </r>
  <r>
    <n v="4069"/>
    <s v="CA-2014-102673"/>
    <d v="2014-11-01T00:00:00"/>
    <d v="2014-05-11T00:00:00"/>
    <s v="Standard Class"/>
    <s v="KH-16630"/>
    <s v="Ken Heidel"/>
    <x v="1"/>
    <s v="United States"/>
    <s v="Charlotte"/>
    <s v="North Carolina"/>
    <n v="28205"/>
    <x v="0"/>
    <s v="TEC-PH-10004434"/>
    <x v="2"/>
    <x v="7"/>
    <s v="Cisco IP†Phone†7961G VoIP†phone†- Dark gray"/>
    <n v="978.84"/>
    <n v="9"/>
    <x v="2"/>
    <n v="110.1195"/>
    <x v="7"/>
    <x v="2"/>
  </r>
  <r>
    <n v="4070"/>
    <s v="CA-2016-145303"/>
    <d v="2016-08-28T00:00:00"/>
    <s v="8/31/2016"/>
    <s v="First Class"/>
    <s v="TP-21415"/>
    <s v="Tom Prescott"/>
    <x v="0"/>
    <s v="United States"/>
    <s v="Dallas"/>
    <s v="Texas"/>
    <n v="75081"/>
    <x v="2"/>
    <s v="OFF-BI-10000050"/>
    <x v="1"/>
    <x v="8"/>
    <s v="Angle-D Binders with Locking Rings, Label Holders"/>
    <n v="13.14"/>
    <n v="9"/>
    <x v="3"/>
    <n v="-21.681000000000001"/>
    <x v="28"/>
    <x v="0"/>
  </r>
  <r>
    <n v="4071"/>
    <s v="CA-2016-145303"/>
    <d v="2016-08-28T00:00:00"/>
    <s v="8/31/2016"/>
    <s v="First Class"/>
    <s v="TP-21415"/>
    <s v="Tom Prescott"/>
    <x v="0"/>
    <s v="United States"/>
    <s v="Dallas"/>
    <s v="Texas"/>
    <n v="75081"/>
    <x v="2"/>
    <s v="OFF-BI-10002414"/>
    <x v="1"/>
    <x v="8"/>
    <s v="GBC ProClick Spines for 32-Hole Punch"/>
    <n v="10.023999999999999"/>
    <n v="4"/>
    <x v="3"/>
    <n v="-16.5396"/>
    <x v="28"/>
    <x v="0"/>
  </r>
  <r>
    <n v="4072"/>
    <s v="CA-2016-145303"/>
    <d v="2016-08-28T00:00:00"/>
    <s v="8/31/2016"/>
    <s v="First Class"/>
    <s v="TP-21415"/>
    <s v="Tom Prescott"/>
    <x v="0"/>
    <s v="United States"/>
    <s v="Dallas"/>
    <s v="Texas"/>
    <n v="75081"/>
    <x v="2"/>
    <s v="FUR-BO-10003159"/>
    <x v="0"/>
    <x v="0"/>
    <s v="Sauder Camden County Collection Libraries, Planked Cherry Finish"/>
    <n v="156.37280000000001"/>
    <n v="2"/>
    <x v="8"/>
    <n v="-52.890799999999999"/>
    <x v="28"/>
    <x v="0"/>
  </r>
  <r>
    <n v="4073"/>
    <s v="CA-2015-156104"/>
    <d v="2015-12-06T00:00:00"/>
    <d v="2015-08-12T00:00:00"/>
    <s v="Second Class"/>
    <s v="NP-18685"/>
    <s v="Nora Pelletier"/>
    <x v="2"/>
    <s v="United States"/>
    <s v="Indianapolis"/>
    <s v="Indiana"/>
    <n v="46203"/>
    <x v="2"/>
    <s v="TEC-CO-10002095"/>
    <x v="2"/>
    <x v="16"/>
    <s v="Hewlett Packard 610 Color Digital Copier / Printer"/>
    <n v="999.98"/>
    <n v="2"/>
    <x v="0"/>
    <n v="449.99099999999999"/>
    <x v="14"/>
    <x v="1"/>
  </r>
  <r>
    <n v="4074"/>
    <s v="US-2015-164308"/>
    <d v="2015-09-24T00:00:00"/>
    <s v="9/27/2015"/>
    <s v="First Class"/>
    <s v="SC-20680"/>
    <s v="Steve Carroll"/>
    <x v="2"/>
    <s v="United States"/>
    <s v="Broken Arrow"/>
    <s v="Oklahoma"/>
    <n v="74012"/>
    <x v="2"/>
    <s v="TEC-PH-10004120"/>
    <x v="2"/>
    <x v="7"/>
    <s v="AT&amp;T 1080 Phone"/>
    <n v="821.94"/>
    <n v="6"/>
    <x v="0"/>
    <n v="213.70439999999999"/>
    <x v="11"/>
    <x v="1"/>
  </r>
  <r>
    <n v="4075"/>
    <s v="CA-2017-108112"/>
    <d v="2017-11-15T00:00:00"/>
    <s v="11/20/2017"/>
    <s v="Standard Class"/>
    <s v="DK-12895"/>
    <s v="Dana Kaydos"/>
    <x v="0"/>
    <s v="United States"/>
    <s v="Miramar"/>
    <s v="Florida"/>
    <n v="33023"/>
    <x v="0"/>
    <s v="FUR-FU-10003553"/>
    <x v="0"/>
    <x v="5"/>
    <s v="Howard Miller 13-1/2&quot; Diameter Rosebrook Wall Clock"/>
    <n v="220.06399999999999"/>
    <n v="4"/>
    <x v="2"/>
    <n v="55.015999999999998"/>
    <x v="23"/>
    <x v="3"/>
  </r>
  <r>
    <n v="4076"/>
    <s v="CA-2017-108112"/>
    <d v="2017-11-15T00:00:00"/>
    <s v="11/20/2017"/>
    <s v="Standard Class"/>
    <s v="DK-12895"/>
    <s v="Dana Kaydos"/>
    <x v="0"/>
    <s v="United States"/>
    <s v="Miramar"/>
    <s v="Florida"/>
    <n v="33023"/>
    <x v="0"/>
    <s v="FUR-FU-10001488"/>
    <x v="0"/>
    <x v="5"/>
    <s v="Tenex 46&quot; x 60&quot; Computer Anti-Static Chairmat, Rectangular Shaped"/>
    <n v="339.13600000000002"/>
    <n v="4"/>
    <x v="2"/>
    <n v="0"/>
    <x v="23"/>
    <x v="3"/>
  </r>
  <r>
    <n v="4077"/>
    <s v="CA-2015-100685"/>
    <d v="2015-12-19T00:00:00"/>
    <s v="12/21/2015"/>
    <s v="Second Class"/>
    <s v="SM-20950"/>
    <s v="Suzanne McNair"/>
    <x v="1"/>
    <s v="United States"/>
    <s v="Omaha"/>
    <s v="Nebraska"/>
    <n v="68104"/>
    <x v="2"/>
    <s v="OFF-BI-10003094"/>
    <x v="1"/>
    <x v="8"/>
    <s v="Self-Adhesive Ring Binder Labels"/>
    <n v="7.04"/>
    <n v="2"/>
    <x v="0"/>
    <n v="3.3088000000000002"/>
    <x v="14"/>
    <x v="1"/>
  </r>
  <r>
    <n v="4078"/>
    <s v="CA-2015-100685"/>
    <d v="2015-12-19T00:00:00"/>
    <s v="12/21/2015"/>
    <s v="Second Class"/>
    <s v="SM-20950"/>
    <s v="Suzanne McNair"/>
    <x v="1"/>
    <s v="United States"/>
    <s v="Omaha"/>
    <s v="Nebraska"/>
    <n v="68104"/>
    <x v="2"/>
    <s v="OFF-FA-10003472"/>
    <x v="1"/>
    <x v="13"/>
    <s v="Bagged Rubber Bands"/>
    <n v="5.04"/>
    <n v="4"/>
    <x v="0"/>
    <n v="0.2016"/>
    <x v="14"/>
    <x v="1"/>
  </r>
  <r>
    <n v="4079"/>
    <s v="CA-2015-100685"/>
    <d v="2015-12-19T00:00:00"/>
    <s v="12/21/2015"/>
    <s v="Second Class"/>
    <s v="SM-20950"/>
    <s v="Suzanne McNair"/>
    <x v="1"/>
    <s v="United States"/>
    <s v="Omaha"/>
    <s v="Nebraska"/>
    <n v="68104"/>
    <x v="2"/>
    <s v="OFF-PA-10001289"/>
    <x v="1"/>
    <x v="10"/>
    <s v="White Computer Printout Paper by Universal"/>
    <n v="116.28"/>
    <n v="3"/>
    <x v="0"/>
    <n v="56.977200000000003"/>
    <x v="14"/>
    <x v="1"/>
  </r>
  <r>
    <n v="4080"/>
    <s v="CA-2015-165414"/>
    <d v="2015-12-21T00:00:00"/>
    <s v="12/24/2015"/>
    <s v="First Class"/>
    <s v="LS-17245"/>
    <s v="Lynn Smith"/>
    <x v="0"/>
    <s v="United States"/>
    <s v="Jacksonville"/>
    <s v="North Carolina"/>
    <n v="28540"/>
    <x v="0"/>
    <s v="TEC-PH-10002293"/>
    <x v="2"/>
    <x v="7"/>
    <s v="Anker 36W 4-Port USB Wall Charger Travel Power Adapter for iPhone 5s 5c 5"/>
    <n v="47.975999999999999"/>
    <n v="3"/>
    <x v="2"/>
    <n v="4.7976000000000001"/>
    <x v="14"/>
    <x v="1"/>
  </r>
  <r>
    <n v="4081"/>
    <s v="CA-2016-140417"/>
    <d v="2016-09-25T00:00:00"/>
    <s v="9/29/2016"/>
    <s v="Standard Class"/>
    <s v="KE-16420"/>
    <s v="Katrina Edelman"/>
    <x v="1"/>
    <s v="United States"/>
    <s v="Tigard"/>
    <s v="Oregon"/>
    <n v="97224"/>
    <x v="1"/>
    <s v="OFF-PA-10000380"/>
    <x v="1"/>
    <x v="10"/>
    <s v="REDIFORM Incoming/Outgoing Call Register, 11&quot; X 8 1/2&quot;, 100 Messages"/>
    <n v="60.048000000000002"/>
    <n v="9"/>
    <x v="2"/>
    <n v="22.518000000000001"/>
    <x v="21"/>
    <x v="0"/>
  </r>
  <r>
    <n v="4082"/>
    <s v="CA-2016-140417"/>
    <d v="2016-09-25T00:00:00"/>
    <s v="9/29/2016"/>
    <s v="Standard Class"/>
    <s v="KE-16420"/>
    <s v="Katrina Edelman"/>
    <x v="1"/>
    <s v="United States"/>
    <s v="Tigard"/>
    <s v="Oregon"/>
    <n v="97224"/>
    <x v="1"/>
    <s v="OFF-BI-10004828"/>
    <x v="1"/>
    <x v="8"/>
    <s v="GBC Poly Designer Binding Covers"/>
    <n v="5.0220000000000002"/>
    <n v="1"/>
    <x v="6"/>
    <n v="-3.5154000000000001"/>
    <x v="21"/>
    <x v="0"/>
  </r>
  <r>
    <n v="4083"/>
    <s v="US-2017-151316"/>
    <d v="2017-06-24T00:00:00"/>
    <s v="6/30/2017"/>
    <s v="Standard Class"/>
    <s v="MC-17635"/>
    <s v="Matthew Clasen"/>
    <x v="1"/>
    <s v="United States"/>
    <s v="Decatur"/>
    <s v="Illinois"/>
    <n v="62521"/>
    <x v="2"/>
    <s v="OFF-BI-10004632"/>
    <x v="1"/>
    <x v="8"/>
    <s v="Ibico Hi-Tech Manual Binding System"/>
    <n v="182.994"/>
    <n v="3"/>
    <x v="3"/>
    <n v="-320.23950000000002"/>
    <x v="27"/>
    <x v="3"/>
  </r>
  <r>
    <n v="4084"/>
    <s v="US-2017-151316"/>
    <d v="2017-06-24T00:00:00"/>
    <s v="6/30/2017"/>
    <s v="Standard Class"/>
    <s v="MC-17635"/>
    <s v="Matthew Clasen"/>
    <x v="1"/>
    <s v="United States"/>
    <s v="Decatur"/>
    <s v="Illinois"/>
    <n v="62521"/>
    <x v="2"/>
    <s v="OFF-PA-10000327"/>
    <x v="1"/>
    <x v="10"/>
    <s v="Xerox 1971"/>
    <n v="10.272"/>
    <n v="3"/>
    <x v="2"/>
    <n v="3.21"/>
    <x v="27"/>
    <x v="3"/>
  </r>
  <r>
    <n v="4085"/>
    <s v="CA-2017-163692"/>
    <d v="2017-09-07T00:00:00"/>
    <d v="2017-09-09T00:00:00"/>
    <s v="First Class"/>
    <s v="Dp-13240"/>
    <s v="Dean percer"/>
    <x v="2"/>
    <s v="United States"/>
    <s v="Phoenix"/>
    <s v="Arizona"/>
    <n v="85023"/>
    <x v="1"/>
    <s v="OFF-BI-10003291"/>
    <x v="1"/>
    <x v="8"/>
    <s v="Wilson Jones Leather-Like Binders with DublLock Round Rings"/>
    <n v="7.8570000000000002"/>
    <n v="3"/>
    <x v="6"/>
    <n v="-6.0236999999999998"/>
    <x v="15"/>
    <x v="3"/>
  </r>
  <r>
    <n v="4086"/>
    <s v="CA-2016-111913"/>
    <d v="2016-08-04T00:00:00"/>
    <d v="2016-06-08T00:00:00"/>
    <s v="Second Class"/>
    <s v="LC-16930"/>
    <s v="Linda Cazamias"/>
    <x v="1"/>
    <s v="United States"/>
    <s v="Sacramento"/>
    <s v="California"/>
    <n v="95823"/>
    <x v="1"/>
    <s v="TEC-PH-10002275"/>
    <x v="2"/>
    <x v="7"/>
    <s v="Mitel 5320 IP Phone VoIP phone"/>
    <n v="302.38400000000001"/>
    <n v="2"/>
    <x v="2"/>
    <n v="30.238399999999999"/>
    <x v="28"/>
    <x v="0"/>
  </r>
  <r>
    <n v="4087"/>
    <s v="CA-2016-111913"/>
    <d v="2016-08-04T00:00:00"/>
    <d v="2016-06-08T00:00:00"/>
    <s v="Second Class"/>
    <s v="LC-16930"/>
    <s v="Linda Cazamias"/>
    <x v="1"/>
    <s v="United States"/>
    <s v="Sacramento"/>
    <s v="California"/>
    <n v="95823"/>
    <x v="1"/>
    <s v="OFF-BI-10003291"/>
    <x v="1"/>
    <x v="8"/>
    <s v="Wilson Jones Leather-Like Binders with DublLock Round Rings"/>
    <n v="20.952000000000002"/>
    <n v="3"/>
    <x v="2"/>
    <n v="7.0712999999999999"/>
    <x v="28"/>
    <x v="0"/>
  </r>
  <r>
    <n v="4088"/>
    <s v="CA-2016-111913"/>
    <d v="2016-08-04T00:00:00"/>
    <d v="2016-06-08T00:00:00"/>
    <s v="Second Class"/>
    <s v="LC-16930"/>
    <s v="Linda Cazamias"/>
    <x v="1"/>
    <s v="United States"/>
    <s v="Sacramento"/>
    <s v="California"/>
    <n v="95823"/>
    <x v="1"/>
    <s v="OFF-BI-10000343"/>
    <x v="1"/>
    <x v="8"/>
    <s v="Pressboard Covers with Storage Hooks, 9 1/2&quot; x 11&quot;, Light Blue"/>
    <n v="11.784000000000001"/>
    <n v="3"/>
    <x v="2"/>
    <n v="3.9771000000000001"/>
    <x v="28"/>
    <x v="0"/>
  </r>
  <r>
    <n v="4089"/>
    <s v="US-2014-156559"/>
    <d v="2014-08-19T00:00:00"/>
    <s v="8/26/2014"/>
    <s v="Standard Class"/>
    <s v="LH-16900"/>
    <s v="Lena Hernandez"/>
    <x v="0"/>
    <s v="United States"/>
    <s v="Jonesboro"/>
    <s v="Arkansas"/>
    <n v="72401"/>
    <x v="0"/>
    <s v="FUR-BO-10000711"/>
    <x v="0"/>
    <x v="0"/>
    <s v="Hon Metal Bookcases, Gray"/>
    <n v="638.82000000000005"/>
    <n v="9"/>
    <x v="0"/>
    <n v="172.48140000000001"/>
    <x v="9"/>
    <x v="2"/>
  </r>
  <r>
    <n v="4090"/>
    <s v="CA-2016-161473"/>
    <d v="2016-04-01T00:00:00"/>
    <d v="2016-05-04T00:00:00"/>
    <s v="Standard Class"/>
    <s v="TB-21175"/>
    <s v="Thomas Boland"/>
    <x v="1"/>
    <s v="United States"/>
    <s v="New York City"/>
    <s v="New York"/>
    <n v="10035"/>
    <x v="3"/>
    <s v="OFF-LA-10001297"/>
    <x v="1"/>
    <x v="2"/>
    <s v="Avery 473"/>
    <n v="20.7"/>
    <n v="2"/>
    <x v="0"/>
    <n v="9.9359999999999999"/>
    <x v="25"/>
    <x v="0"/>
  </r>
  <r>
    <n v="4091"/>
    <s v="CA-2016-161473"/>
    <d v="2016-04-01T00:00:00"/>
    <d v="2016-05-04T00:00:00"/>
    <s v="Standard Class"/>
    <s v="TB-21175"/>
    <s v="Thomas Boland"/>
    <x v="1"/>
    <s v="United States"/>
    <s v="New York City"/>
    <s v="New York"/>
    <n v="10035"/>
    <x v="3"/>
    <s v="OFF-SU-10001574"/>
    <x v="1"/>
    <x v="14"/>
    <s v="Acme Value Line Scissors"/>
    <n v="10.95"/>
    <n v="3"/>
    <x v="0"/>
    <n v="3.2850000000000001"/>
    <x v="25"/>
    <x v="0"/>
  </r>
  <r>
    <n v="4092"/>
    <s v="CA-2016-161473"/>
    <d v="2016-04-01T00:00:00"/>
    <d v="2016-05-04T00:00:00"/>
    <s v="Standard Class"/>
    <s v="TB-21175"/>
    <s v="Thomas Boland"/>
    <x v="1"/>
    <s v="United States"/>
    <s v="New York City"/>
    <s v="New York"/>
    <n v="10035"/>
    <x v="3"/>
    <s v="OFF-BI-10003305"/>
    <x v="1"/>
    <x v="8"/>
    <s v="Avery Hanging File Binders"/>
    <n v="14.352"/>
    <n v="3"/>
    <x v="2"/>
    <n v="4.6643999999999997"/>
    <x v="25"/>
    <x v="0"/>
  </r>
  <r>
    <n v="4093"/>
    <s v="CA-2017-166576"/>
    <d v="2017-05-16T00:00:00"/>
    <s v="5/18/2017"/>
    <s v="First Class"/>
    <s v="JM-15865"/>
    <s v="John Murray"/>
    <x v="0"/>
    <s v="United States"/>
    <s v="Akron"/>
    <s v="Ohio"/>
    <n v="44312"/>
    <x v="3"/>
    <s v="OFF-ST-10002574"/>
    <x v="1"/>
    <x v="4"/>
    <s v="SAFCO Commercial Wire Shelving, Black"/>
    <n v="221.024"/>
    <n v="2"/>
    <x v="2"/>
    <n v="-55.256"/>
    <x v="24"/>
    <x v="3"/>
  </r>
  <r>
    <n v="4094"/>
    <s v="CA-2015-102491"/>
    <d v="2015-08-24T00:00:00"/>
    <s v="8/28/2015"/>
    <s v="Standard Class"/>
    <s v="KW-16435"/>
    <s v="Katrina Willman"/>
    <x v="0"/>
    <s v="United States"/>
    <s v="Florence"/>
    <s v="Kentucky"/>
    <n v="41042"/>
    <x v="0"/>
    <s v="TEC-MA-10000864"/>
    <x v="2"/>
    <x v="15"/>
    <s v="Cisco 9971 IP Video Phone Charcoal"/>
    <n v="3080"/>
    <n v="7"/>
    <x v="0"/>
    <n v="1416.8"/>
    <x v="37"/>
    <x v="1"/>
  </r>
  <r>
    <n v="4095"/>
    <s v="CA-2015-102491"/>
    <d v="2015-08-24T00:00:00"/>
    <s v="8/28/2015"/>
    <s v="Standard Class"/>
    <s v="KW-16435"/>
    <s v="Katrina Willman"/>
    <x v="0"/>
    <s v="United States"/>
    <s v="Florence"/>
    <s v="Kentucky"/>
    <n v="41042"/>
    <x v="0"/>
    <s v="TEC-AC-10003289"/>
    <x v="2"/>
    <x v="11"/>
    <s v="Anker Ultra-Slim Mini Bluetooth 3.0 Wireless Keyboard"/>
    <n v="79.959999999999994"/>
    <n v="4"/>
    <x v="0"/>
    <n v="18.390799999999999"/>
    <x v="37"/>
    <x v="1"/>
  </r>
  <r>
    <n v="4096"/>
    <s v="CA-2015-102491"/>
    <d v="2015-08-24T00:00:00"/>
    <s v="8/28/2015"/>
    <s v="Standard Class"/>
    <s v="KW-16435"/>
    <s v="Katrina Willman"/>
    <x v="0"/>
    <s v="United States"/>
    <s v="Florence"/>
    <s v="Kentucky"/>
    <n v="41042"/>
    <x v="0"/>
    <s v="TEC-PH-10001619"/>
    <x v="2"/>
    <x v="7"/>
    <s v="LG G3"/>
    <n v="587.97"/>
    <n v="3"/>
    <x v="0"/>
    <n v="170.51130000000001"/>
    <x v="37"/>
    <x v="1"/>
  </r>
  <r>
    <n v="4097"/>
    <s v="CA-2014-116904"/>
    <d v="2014-09-23T00:00:00"/>
    <s v="9/28/2014"/>
    <s v="Standard Class"/>
    <s v="SC-20095"/>
    <s v="Sanjit Chand"/>
    <x v="0"/>
    <s v="United States"/>
    <s v="Minneapolis"/>
    <s v="Minnesota"/>
    <n v="55407"/>
    <x v="2"/>
    <s v="OFF-PA-10004888"/>
    <x v="1"/>
    <x v="10"/>
    <s v="Xerox 217"/>
    <n v="32.4"/>
    <n v="5"/>
    <x v="0"/>
    <n v="15.552"/>
    <x v="30"/>
    <x v="2"/>
  </r>
  <r>
    <n v="4098"/>
    <s v="CA-2014-116904"/>
    <d v="2014-09-23T00:00:00"/>
    <s v="9/28/2014"/>
    <s v="Standard Class"/>
    <s v="SC-20095"/>
    <s v="Sanjit Chand"/>
    <x v="0"/>
    <s v="United States"/>
    <s v="Minneapolis"/>
    <s v="Minnesota"/>
    <n v="55407"/>
    <x v="2"/>
    <s v="OFF-ST-10000736"/>
    <x v="1"/>
    <x v="4"/>
    <s v="Carina Double Wide Media Storage Towers in Natural &amp; Black"/>
    <n v="404.9"/>
    <n v="5"/>
    <x v="0"/>
    <n v="16.196000000000002"/>
    <x v="30"/>
    <x v="2"/>
  </r>
  <r>
    <n v="4099"/>
    <s v="CA-2014-116904"/>
    <d v="2014-09-23T00:00:00"/>
    <s v="9/28/2014"/>
    <s v="Standard Class"/>
    <s v="SC-20095"/>
    <s v="Sanjit Chand"/>
    <x v="0"/>
    <s v="United States"/>
    <s v="Minneapolis"/>
    <s v="Minnesota"/>
    <n v="55407"/>
    <x v="2"/>
    <s v="OFF-BI-10001120"/>
    <x v="1"/>
    <x v="8"/>
    <s v="Ibico EPK-21 Electric Binding System"/>
    <n v="9449.9500000000007"/>
    <n v="5"/>
    <x v="0"/>
    <n v="4630.4754999999996"/>
    <x v="30"/>
    <x v="2"/>
  </r>
  <r>
    <n v="4100"/>
    <s v="CA-2014-116904"/>
    <d v="2014-09-23T00:00:00"/>
    <s v="9/28/2014"/>
    <s v="Standard Class"/>
    <s v="SC-20095"/>
    <s v="Sanjit Chand"/>
    <x v="0"/>
    <s v="United States"/>
    <s v="Minneapolis"/>
    <s v="Minnesota"/>
    <n v="55407"/>
    <x v="2"/>
    <s v="OFF-BI-10000301"/>
    <x v="1"/>
    <x v="8"/>
    <s v="GBC Instant Report Kit"/>
    <n v="12.94"/>
    <n v="2"/>
    <x v="0"/>
    <n v="6.47"/>
    <x v="30"/>
    <x v="2"/>
  </r>
  <r>
    <n v="4101"/>
    <s v="US-2017-102288"/>
    <d v="2017-06-19T00:00:00"/>
    <s v="6/23/2017"/>
    <s v="Standard Class"/>
    <s v="ZC-21910"/>
    <s v="Zuschuss Carroll"/>
    <x v="0"/>
    <s v="United States"/>
    <s v="Houston"/>
    <s v="Texas"/>
    <n v="77095"/>
    <x v="2"/>
    <s v="OFF-AP-10004655"/>
    <x v="1"/>
    <x v="9"/>
    <s v="Holmes Visible Mist Ultrasonic Humidifier with 2.3-Gallon Output per Day, Replacement Filter"/>
    <n v="2.2639999999999998"/>
    <n v="1"/>
    <x v="3"/>
    <n v="-5.2072000000000003"/>
    <x v="27"/>
    <x v="3"/>
  </r>
  <r>
    <n v="4102"/>
    <s v="US-2017-102288"/>
    <d v="2017-06-19T00:00:00"/>
    <s v="6/23/2017"/>
    <s v="Standard Class"/>
    <s v="ZC-21910"/>
    <s v="Zuschuss Carroll"/>
    <x v="0"/>
    <s v="United States"/>
    <s v="Houston"/>
    <s v="Texas"/>
    <n v="77095"/>
    <x v="2"/>
    <s v="OFF-AP-10002906"/>
    <x v="1"/>
    <x v="9"/>
    <s v="Hoover Replacement Belt for Commercial Guardsman Heavy-Duty Upright Vacuum"/>
    <n v="0.44400000000000001"/>
    <n v="1"/>
    <x v="3"/>
    <n v="-1.1100000000000001"/>
    <x v="27"/>
    <x v="3"/>
  </r>
  <r>
    <n v="4103"/>
    <s v="US-2017-102288"/>
    <d v="2017-06-19T00:00:00"/>
    <s v="6/23/2017"/>
    <s v="Standard Class"/>
    <s v="ZC-21910"/>
    <s v="Zuschuss Carroll"/>
    <x v="0"/>
    <s v="United States"/>
    <s v="Houston"/>
    <s v="Texas"/>
    <n v="77095"/>
    <x v="2"/>
    <s v="OFF-PA-10000740"/>
    <x v="1"/>
    <x v="10"/>
    <s v="Xerox 1982"/>
    <n v="146.17599999999999"/>
    <n v="8"/>
    <x v="2"/>
    <n v="47.507199999999997"/>
    <x v="27"/>
    <x v="3"/>
  </r>
  <r>
    <n v="4104"/>
    <s v="CA-2017-137456"/>
    <d v="2017-12-21T00:00:00"/>
    <s v="12/21/2017"/>
    <s v="Same Day"/>
    <s v="RB-19465"/>
    <s v="Rick Bensley"/>
    <x v="2"/>
    <s v="United States"/>
    <s v="Fremont"/>
    <s v="Nebraska"/>
    <n v="68025"/>
    <x v="2"/>
    <s v="FUR-FU-10001940"/>
    <x v="0"/>
    <x v="5"/>
    <s v="Staple-based wall hangings"/>
    <n v="15.92"/>
    <n v="2"/>
    <x v="0"/>
    <n v="7.0048000000000004"/>
    <x v="22"/>
    <x v="3"/>
  </r>
  <r>
    <n v="4105"/>
    <s v="US-2017-155999"/>
    <d v="2017-08-07T00:00:00"/>
    <s v="8/13/2017"/>
    <s v="Standard Class"/>
    <s v="JK-15370"/>
    <s v="Jay Kimmel"/>
    <x v="0"/>
    <s v="United States"/>
    <s v="San Diego"/>
    <s v="California"/>
    <n v="92105"/>
    <x v="1"/>
    <s v="TEC-PH-10000439"/>
    <x v="2"/>
    <x v="7"/>
    <s v="GE DSL Phone Line Filter"/>
    <n v="159.96"/>
    <n v="5"/>
    <x v="2"/>
    <n v="17.9955"/>
    <x v="43"/>
    <x v="3"/>
  </r>
  <r>
    <n v="4106"/>
    <s v="US-2017-155999"/>
    <d v="2017-08-07T00:00:00"/>
    <s v="8/13/2017"/>
    <s v="Standard Class"/>
    <s v="JK-15370"/>
    <s v="Jay Kimmel"/>
    <x v="0"/>
    <s v="United States"/>
    <s v="San Diego"/>
    <s v="California"/>
    <n v="92105"/>
    <x v="1"/>
    <s v="OFF-BI-10000404"/>
    <x v="1"/>
    <x v="8"/>
    <s v="Avery Printable Repositionable Plastic Tabs"/>
    <n v="13.76"/>
    <n v="2"/>
    <x v="2"/>
    <n v="4.6440000000000001"/>
    <x v="43"/>
    <x v="3"/>
  </r>
  <r>
    <n v="4107"/>
    <s v="US-2016-148334"/>
    <d v="2016-08-22T00:00:00"/>
    <s v="8/26/2016"/>
    <s v="Standard Class"/>
    <s v="DD-13570"/>
    <s v="Dorothy Dickinson"/>
    <x v="0"/>
    <s v="United States"/>
    <s v="Houston"/>
    <s v="Texas"/>
    <n v="77041"/>
    <x v="2"/>
    <s v="OFF-BI-10003676"/>
    <x v="1"/>
    <x v="8"/>
    <s v="GBC Standard Recycled Report Covers, Clear Plastic Sheets"/>
    <n v="4.3120000000000003"/>
    <n v="2"/>
    <x v="3"/>
    <n v="-6.8992000000000004"/>
    <x v="28"/>
    <x v="0"/>
  </r>
  <r>
    <n v="4108"/>
    <s v="CA-2015-105599"/>
    <d v="2015-09-07T00:00:00"/>
    <d v="2015-07-09T00:00:00"/>
    <s v="Same Day"/>
    <s v="MC-17275"/>
    <s v="Marc Crier"/>
    <x v="0"/>
    <s v="United States"/>
    <s v="New York City"/>
    <s v="New York"/>
    <n v="10011"/>
    <x v="3"/>
    <s v="OFF-ST-10002486"/>
    <x v="1"/>
    <x v="4"/>
    <s v="Eldon Shelf Savers Cubes and Bins"/>
    <n v="13.96"/>
    <n v="2"/>
    <x v="0"/>
    <n v="0.2792"/>
    <x v="11"/>
    <x v="1"/>
  </r>
  <r>
    <n v="4109"/>
    <s v="CA-2015-105599"/>
    <d v="2015-09-07T00:00:00"/>
    <d v="2015-07-09T00:00:00"/>
    <s v="Same Day"/>
    <s v="MC-17275"/>
    <s v="Marc Crier"/>
    <x v="0"/>
    <s v="United States"/>
    <s v="New York City"/>
    <s v="New York"/>
    <n v="10011"/>
    <x v="3"/>
    <s v="FUR-TA-10003837"/>
    <x v="0"/>
    <x v="3"/>
    <s v="Anderson Hickey Conga Table Tops &amp; Accessories"/>
    <n v="27.414000000000001"/>
    <n v="3"/>
    <x v="10"/>
    <n v="-14.1639"/>
    <x v="11"/>
    <x v="1"/>
  </r>
  <r>
    <n v="4110"/>
    <s v="CA-2015-153717"/>
    <d v="2015-12-25T00:00:00"/>
    <d v="2016-01-01T00:00:00"/>
    <s v="Standard Class"/>
    <s v="DL-13495"/>
    <s v="Dionis Lloyd"/>
    <x v="1"/>
    <s v="United States"/>
    <s v="Detroit"/>
    <s v="Michigan"/>
    <n v="48227"/>
    <x v="2"/>
    <s v="TEC-PH-10002923"/>
    <x v="2"/>
    <x v="7"/>
    <s v="Logitech B530 USB†Headset†-†headset†- Full size, Binaural"/>
    <n v="73.98"/>
    <n v="2"/>
    <x v="0"/>
    <n v="19.974599999999999"/>
    <x v="14"/>
    <x v="1"/>
  </r>
  <r>
    <n v="4111"/>
    <s v="CA-2015-153717"/>
    <d v="2015-12-25T00:00:00"/>
    <d v="2016-01-01T00:00:00"/>
    <s v="Standard Class"/>
    <s v="DL-13495"/>
    <s v="Dionis Lloyd"/>
    <x v="1"/>
    <s v="United States"/>
    <s v="Detroit"/>
    <s v="Michigan"/>
    <n v="48227"/>
    <x v="2"/>
    <s v="FUR-BO-10004360"/>
    <x v="0"/>
    <x v="0"/>
    <s v="Rush Hierlooms Collection Rich Wood Bookcases"/>
    <n v="160.97999999999999"/>
    <n v="1"/>
    <x v="0"/>
    <n v="20.927399999999999"/>
    <x v="14"/>
    <x v="1"/>
  </r>
  <r>
    <n v="4112"/>
    <s v="CA-2015-153717"/>
    <d v="2015-12-25T00:00:00"/>
    <d v="2016-01-01T00:00:00"/>
    <s v="Standard Class"/>
    <s v="DL-13495"/>
    <s v="Dionis Lloyd"/>
    <x v="1"/>
    <s v="United States"/>
    <s v="Detroit"/>
    <s v="Michigan"/>
    <n v="48227"/>
    <x v="2"/>
    <s v="OFF-PA-10002160"/>
    <x v="1"/>
    <x v="10"/>
    <s v="Xerox 1978"/>
    <n v="17.34"/>
    <n v="3"/>
    <x v="0"/>
    <n v="8.4966000000000008"/>
    <x v="14"/>
    <x v="1"/>
  </r>
  <r>
    <n v="4113"/>
    <s v="CA-2015-153717"/>
    <d v="2015-12-25T00:00:00"/>
    <d v="2016-01-01T00:00:00"/>
    <s v="Standard Class"/>
    <s v="DL-13495"/>
    <s v="Dionis Lloyd"/>
    <x v="1"/>
    <s v="United States"/>
    <s v="Detroit"/>
    <s v="Michigan"/>
    <n v="48227"/>
    <x v="2"/>
    <s v="OFF-AR-10002375"/>
    <x v="1"/>
    <x v="6"/>
    <s v="Newell 351"/>
    <n v="3.28"/>
    <n v="1"/>
    <x v="0"/>
    <n v="0.95120000000000005"/>
    <x v="14"/>
    <x v="1"/>
  </r>
  <r>
    <n v="4114"/>
    <s v="CA-2015-116687"/>
    <d v="2015-05-02T00:00:00"/>
    <d v="2015-07-05T00:00:00"/>
    <s v="Standard Class"/>
    <s v="NC-18625"/>
    <s v="Noah Childs"/>
    <x v="1"/>
    <s v="United States"/>
    <s v="Houston"/>
    <s v="Texas"/>
    <n v="77095"/>
    <x v="2"/>
    <s v="OFF-LA-10000443"/>
    <x v="1"/>
    <x v="2"/>
    <s v="Avery 501"/>
    <n v="8.8559999999999999"/>
    <n v="3"/>
    <x v="2"/>
    <n v="2.9889000000000001"/>
    <x v="33"/>
    <x v="1"/>
  </r>
  <r>
    <n v="4115"/>
    <s v="CA-2015-116687"/>
    <d v="2015-05-02T00:00:00"/>
    <d v="2015-07-05T00:00:00"/>
    <s v="Standard Class"/>
    <s v="NC-18625"/>
    <s v="Noah Childs"/>
    <x v="1"/>
    <s v="United States"/>
    <s v="Houston"/>
    <s v="Texas"/>
    <n v="77095"/>
    <x v="2"/>
    <s v="TEC-PH-10001750"/>
    <x v="2"/>
    <x v="7"/>
    <s v="Samsung Rugby III"/>
    <n v="158.376"/>
    <n v="3"/>
    <x v="2"/>
    <n v="13.857900000000001"/>
    <x v="33"/>
    <x v="1"/>
  </r>
  <r>
    <n v="4116"/>
    <s v="CA-2016-163573"/>
    <d v="2016-11-24T00:00:00"/>
    <s v="11/27/2016"/>
    <s v="First Class"/>
    <s v="AC-10450"/>
    <s v="Amy Cox"/>
    <x v="0"/>
    <s v="United States"/>
    <s v="Seattle"/>
    <s v="Washington"/>
    <n v="98105"/>
    <x v="1"/>
    <s v="OFF-BI-10004632"/>
    <x v="1"/>
    <x v="8"/>
    <s v="Ibico Hi-Tech Manual Binding System"/>
    <n v="1219.96"/>
    <n v="5"/>
    <x v="2"/>
    <n v="381.23750000000001"/>
    <x v="0"/>
    <x v="0"/>
  </r>
  <r>
    <n v="4117"/>
    <s v="CA-2015-153416"/>
    <d v="2015-11-24T00:00:00"/>
    <s v="11/29/2015"/>
    <s v="Standard Class"/>
    <s v="TS-21340"/>
    <s v="Toby Swindell"/>
    <x v="0"/>
    <s v="United States"/>
    <s v="Los Angeles"/>
    <s v="California"/>
    <n v="90036"/>
    <x v="1"/>
    <s v="OFF-BI-10002813"/>
    <x v="1"/>
    <x v="8"/>
    <s v="Avery Reinforcements for Hole-Punch Pages"/>
    <n v="3.1680000000000001"/>
    <n v="2"/>
    <x v="2"/>
    <n v="0.99"/>
    <x v="6"/>
    <x v="1"/>
  </r>
  <r>
    <n v="4118"/>
    <s v="CA-2015-153416"/>
    <d v="2015-11-24T00:00:00"/>
    <s v="11/29/2015"/>
    <s v="Standard Class"/>
    <s v="TS-21340"/>
    <s v="Toby Swindell"/>
    <x v="0"/>
    <s v="United States"/>
    <s v="Los Angeles"/>
    <s v="California"/>
    <n v="90036"/>
    <x v="1"/>
    <s v="OFF-PA-10002005"/>
    <x v="1"/>
    <x v="10"/>
    <s v="Xerox 225"/>
    <n v="19.440000000000001"/>
    <n v="3"/>
    <x v="0"/>
    <n v="9.3312000000000008"/>
    <x v="6"/>
    <x v="1"/>
  </r>
  <r>
    <n v="4119"/>
    <s v="CA-2015-153416"/>
    <d v="2015-11-24T00:00:00"/>
    <s v="11/29/2015"/>
    <s v="Standard Class"/>
    <s v="TS-21340"/>
    <s v="Toby Swindell"/>
    <x v="0"/>
    <s v="United States"/>
    <s v="Los Angeles"/>
    <s v="California"/>
    <n v="90036"/>
    <x v="1"/>
    <s v="OFF-ST-10000060"/>
    <x v="1"/>
    <x v="4"/>
    <s v="Fellowes Bankers Box Staxonsteel Drawer File/Stacking System"/>
    <n v="454.86"/>
    <n v="7"/>
    <x v="0"/>
    <n v="54.583199999999998"/>
    <x v="6"/>
    <x v="1"/>
  </r>
  <r>
    <n v="4120"/>
    <s v="CA-2015-153416"/>
    <d v="2015-11-24T00:00:00"/>
    <s v="11/29/2015"/>
    <s v="Standard Class"/>
    <s v="TS-21340"/>
    <s v="Toby Swindell"/>
    <x v="0"/>
    <s v="United States"/>
    <s v="Los Angeles"/>
    <s v="California"/>
    <n v="90036"/>
    <x v="1"/>
    <s v="OFF-BI-10002706"/>
    <x v="1"/>
    <x v="8"/>
    <s v="Avery Premier Heavy-Duty Binder with Round Locking Rings"/>
    <n v="91.391999999999996"/>
    <n v="8"/>
    <x v="2"/>
    <n v="29.702400000000001"/>
    <x v="6"/>
    <x v="1"/>
  </r>
  <r>
    <n v="4121"/>
    <s v="CA-2017-117394"/>
    <d v="2017-09-04T00:00:00"/>
    <d v="2017-10-09T00:00:00"/>
    <s v="Standard Class"/>
    <s v="MM-17920"/>
    <s v="Michael Moore"/>
    <x v="0"/>
    <s v="United States"/>
    <s v="Philadelphia"/>
    <s v="Pennsylvania"/>
    <n v="19120"/>
    <x v="3"/>
    <s v="TEC-AC-10000199"/>
    <x v="2"/>
    <x v="11"/>
    <s v="Kingston Digital DataTraveler 8GB USB 2.0"/>
    <n v="19.04"/>
    <n v="4"/>
    <x v="2"/>
    <n v="-1.4279999999999999"/>
    <x v="15"/>
    <x v="3"/>
  </r>
  <r>
    <n v="4122"/>
    <s v="CA-2017-133823"/>
    <d v="2017-05-11T00:00:00"/>
    <d v="2017-12-05T00:00:00"/>
    <s v="Same Day"/>
    <s v="LP-17080"/>
    <s v="Liz Pelletier"/>
    <x v="0"/>
    <s v="United States"/>
    <s v="Seattle"/>
    <s v="Washington"/>
    <n v="98103"/>
    <x v="1"/>
    <s v="OFF-PA-10002870"/>
    <x v="1"/>
    <x v="10"/>
    <s v="Ampad Phone Message Book, Recycled, 400 Message Capacity, 5 æî x 11î"/>
    <n v="37.44"/>
    <n v="6"/>
    <x v="0"/>
    <n v="16.847999999999999"/>
    <x v="24"/>
    <x v="3"/>
  </r>
  <r>
    <n v="4123"/>
    <s v="CA-2017-133823"/>
    <d v="2017-05-11T00:00:00"/>
    <d v="2017-12-05T00:00:00"/>
    <s v="Same Day"/>
    <s v="LP-17080"/>
    <s v="Liz Pelletier"/>
    <x v="0"/>
    <s v="United States"/>
    <s v="Seattle"/>
    <s v="Washington"/>
    <n v="98103"/>
    <x v="1"/>
    <s v="OFF-LA-10004545"/>
    <x v="1"/>
    <x v="2"/>
    <s v="Avery 50"/>
    <n v="37.590000000000003"/>
    <n v="3"/>
    <x v="0"/>
    <n v="17.667300000000001"/>
    <x v="24"/>
    <x v="3"/>
  </r>
  <r>
    <n v="4124"/>
    <s v="CA-2017-133823"/>
    <d v="2017-05-11T00:00:00"/>
    <d v="2017-12-05T00:00:00"/>
    <s v="Same Day"/>
    <s v="LP-17080"/>
    <s v="Liz Pelletier"/>
    <x v="0"/>
    <s v="United States"/>
    <s v="Seattle"/>
    <s v="Washington"/>
    <n v="98103"/>
    <x v="1"/>
    <s v="OFF-BI-10000962"/>
    <x v="1"/>
    <x v="8"/>
    <s v="Acco Flexible ACCOHIDE Square Ring Data Binder, Dark Blue, 11 1/2&quot; X 14&quot; 7/8&quot;"/>
    <n v="26.032"/>
    <n v="2"/>
    <x v="2"/>
    <n v="9.4366000000000003"/>
    <x v="24"/>
    <x v="3"/>
  </r>
  <r>
    <n v="4125"/>
    <s v="CA-2014-127523"/>
    <d v="2014-05-11T00:00:00"/>
    <s v="5/18/2014"/>
    <s v="Standard Class"/>
    <s v="BG-11695"/>
    <s v="Brooke Gillingham"/>
    <x v="1"/>
    <s v="United States"/>
    <s v="Watertown"/>
    <s v="New York"/>
    <n v="13601"/>
    <x v="3"/>
    <s v="OFF-AP-10004249"/>
    <x v="1"/>
    <x v="9"/>
    <s v="Staple holder"/>
    <n v="35.909999999999997"/>
    <n v="3"/>
    <x v="0"/>
    <n v="9.6957000000000004"/>
    <x v="8"/>
    <x v="2"/>
  </r>
  <r>
    <n v="4126"/>
    <s v="CA-2017-123239"/>
    <d v="2017-07-27T00:00:00"/>
    <s v="7/31/2017"/>
    <s v="Second Class"/>
    <s v="MG-18145"/>
    <s v="Mike Gockenbach"/>
    <x v="0"/>
    <s v="United States"/>
    <s v="Jacksonville"/>
    <s v="Florida"/>
    <n v="32216"/>
    <x v="0"/>
    <s v="FUR-FU-10001602"/>
    <x v="0"/>
    <x v="5"/>
    <s v="Eldon Delta Triangular Chair Mat, 52&quot; x 58&quot;, Clear"/>
    <n v="91.031999999999996"/>
    <n v="3"/>
    <x v="2"/>
    <n v="-2.2757999999999998"/>
    <x v="10"/>
    <x v="3"/>
  </r>
  <r>
    <n v="4127"/>
    <s v="CA-2017-156769"/>
    <d v="2017-05-06T00:00:00"/>
    <d v="2017-09-05T00:00:00"/>
    <s v="First Class"/>
    <s v="GZ-14470"/>
    <s v="Gary Zandusky"/>
    <x v="0"/>
    <s v="United States"/>
    <s v="Arlington"/>
    <s v="Virginia"/>
    <n v="22204"/>
    <x v="0"/>
    <s v="OFF-AR-10003179"/>
    <x v="1"/>
    <x v="6"/>
    <s v="Dixon Ticonderoga Core-Lock Colored Pencils"/>
    <n v="54.66"/>
    <n v="6"/>
    <x v="0"/>
    <n v="18.037800000000001"/>
    <x v="24"/>
    <x v="3"/>
  </r>
  <r>
    <n v="4128"/>
    <s v="CA-2014-127299"/>
    <d v="2014-09-19T00:00:00"/>
    <s v="9/24/2014"/>
    <s v="Standard Class"/>
    <s v="JL-15835"/>
    <s v="John Lee"/>
    <x v="0"/>
    <s v="United States"/>
    <s v="Charlotte"/>
    <s v="North Carolina"/>
    <n v="28205"/>
    <x v="0"/>
    <s v="OFF-ST-10003722"/>
    <x v="1"/>
    <x v="4"/>
    <s v="Project Tote Personal File"/>
    <n v="67.343999999999994"/>
    <n v="6"/>
    <x v="2"/>
    <n v="7.5762"/>
    <x v="30"/>
    <x v="2"/>
  </r>
  <r>
    <n v="4129"/>
    <s v="CA-2014-127299"/>
    <d v="2014-09-19T00:00:00"/>
    <s v="9/24/2014"/>
    <s v="Standard Class"/>
    <s v="JL-15835"/>
    <s v="John Lee"/>
    <x v="0"/>
    <s v="United States"/>
    <s v="Charlotte"/>
    <s v="North Carolina"/>
    <n v="28205"/>
    <x v="0"/>
    <s v="TEC-MA-10001127"/>
    <x v="2"/>
    <x v="15"/>
    <s v="HP Designjet T520 Inkjet Large Format Printer - 24&quot; Color"/>
    <n v="2624.9850000000001"/>
    <n v="3"/>
    <x v="5"/>
    <n v="-944.99459999999999"/>
    <x v="30"/>
    <x v="2"/>
  </r>
  <r>
    <n v="4130"/>
    <s v="CA-2015-121272"/>
    <d v="2015-03-29T00:00:00"/>
    <d v="2015-04-04T00:00:00"/>
    <s v="Standard Class"/>
    <s v="DO-13435"/>
    <s v="Denny Ordway"/>
    <x v="0"/>
    <s v="United States"/>
    <s v="Seattle"/>
    <s v="Washington"/>
    <n v="98103"/>
    <x v="1"/>
    <s v="OFF-AP-10001947"/>
    <x v="1"/>
    <x v="9"/>
    <s v="Acco 6 Outlet Guardian Premium Plus Surge Suppressor"/>
    <n v="73.28"/>
    <n v="4"/>
    <x v="0"/>
    <n v="21.251200000000001"/>
    <x v="29"/>
    <x v="1"/>
  </r>
  <r>
    <n v="4131"/>
    <s v="CA-2014-115336"/>
    <d v="2014-11-18T00:00:00"/>
    <s v="11/25/2014"/>
    <s v="Standard Class"/>
    <s v="AB-10600"/>
    <s v="Ann Blume"/>
    <x v="1"/>
    <s v="United States"/>
    <s v="Chicago"/>
    <s v="Illinois"/>
    <n v="60623"/>
    <x v="2"/>
    <s v="OFF-BI-10001107"/>
    <x v="1"/>
    <x v="8"/>
    <s v="GBC White Gloss Covers, Plain Front"/>
    <n v="14.48"/>
    <n v="5"/>
    <x v="3"/>
    <n v="-23.891999999999999"/>
    <x v="7"/>
    <x v="2"/>
  </r>
  <r>
    <n v="4132"/>
    <s v="CA-2015-111703"/>
    <d v="2015-07-02T00:00:00"/>
    <d v="2015-09-07T00:00:00"/>
    <s v="Standard Class"/>
    <s v="KB-16315"/>
    <s v="Karl Braun"/>
    <x v="0"/>
    <s v="United States"/>
    <s v="Hollywood"/>
    <s v="Florida"/>
    <n v="33021"/>
    <x v="0"/>
    <s v="OFF-PA-10000349"/>
    <x v="1"/>
    <x v="10"/>
    <s v="Easy-staple paper"/>
    <n v="11.952"/>
    <n v="3"/>
    <x v="2"/>
    <n v="4.0338000000000003"/>
    <x v="38"/>
    <x v="1"/>
  </r>
  <r>
    <n v="4133"/>
    <s v="CA-2015-111703"/>
    <d v="2015-07-02T00:00:00"/>
    <d v="2015-09-07T00:00:00"/>
    <s v="Standard Class"/>
    <s v="KB-16315"/>
    <s v="Karl Braun"/>
    <x v="0"/>
    <s v="United States"/>
    <s v="Hollywood"/>
    <s v="Florida"/>
    <n v="33021"/>
    <x v="0"/>
    <s v="OFF-PA-10003349"/>
    <x v="1"/>
    <x v="10"/>
    <s v="Xerox 1957"/>
    <n v="15.552"/>
    <n v="3"/>
    <x v="2"/>
    <n v="5.6375999999999999"/>
    <x v="38"/>
    <x v="1"/>
  </r>
  <r>
    <n v="4134"/>
    <s v="CA-2014-128839"/>
    <d v="2014-09-08T00:00:00"/>
    <s v="9/13/2014"/>
    <s v="Standard Class"/>
    <s v="TT-21070"/>
    <s v="Ted Trevino"/>
    <x v="0"/>
    <s v="United States"/>
    <s v="Chesapeake"/>
    <s v="Virginia"/>
    <n v="23320"/>
    <x v="0"/>
    <s v="OFF-FA-10002280"/>
    <x v="1"/>
    <x v="13"/>
    <s v="Advantus Plastic Paper Clips"/>
    <n v="45"/>
    <n v="9"/>
    <x v="0"/>
    <n v="21.6"/>
    <x v="30"/>
    <x v="2"/>
  </r>
  <r>
    <n v="4135"/>
    <s v="CA-2014-128839"/>
    <d v="2014-09-08T00:00:00"/>
    <s v="9/13/2014"/>
    <s v="Standard Class"/>
    <s v="TT-21070"/>
    <s v="Ted Trevino"/>
    <x v="0"/>
    <s v="United States"/>
    <s v="Chesapeake"/>
    <s v="Virginia"/>
    <n v="23320"/>
    <x v="0"/>
    <s v="TEC-MA-10000029"/>
    <x v="2"/>
    <x v="15"/>
    <s v="Epson WorkForce WF-2530 All-in-One Printer, Copier Scanner"/>
    <n v="209.97"/>
    <n v="3"/>
    <x v="0"/>
    <n v="90.287099999999995"/>
    <x v="30"/>
    <x v="2"/>
  </r>
  <r>
    <n v="4136"/>
    <s v="CA-2017-105914"/>
    <d v="2017-10-02T00:00:00"/>
    <d v="2017-08-10T00:00:00"/>
    <s v="Standard Class"/>
    <s v="PV-18985"/>
    <s v="Paul Van Hugh"/>
    <x v="2"/>
    <s v="United States"/>
    <s v="Los Angeles"/>
    <s v="California"/>
    <n v="90036"/>
    <x v="1"/>
    <s v="OFF-BI-10002854"/>
    <x v="1"/>
    <x v="8"/>
    <s v="Performers Binder/Pad Holder, Black"/>
    <n v="112.12"/>
    <n v="5"/>
    <x v="2"/>
    <n v="42.045000000000002"/>
    <x v="13"/>
    <x v="3"/>
  </r>
  <r>
    <n v="4137"/>
    <s v="CA-2017-105914"/>
    <d v="2017-10-02T00:00:00"/>
    <d v="2017-08-10T00:00:00"/>
    <s v="Standard Class"/>
    <s v="PV-18985"/>
    <s v="Paul Van Hugh"/>
    <x v="2"/>
    <s v="United States"/>
    <s v="Los Angeles"/>
    <s v="California"/>
    <n v="90036"/>
    <x v="1"/>
    <s v="OFF-ST-10003716"/>
    <x v="1"/>
    <x v="4"/>
    <s v="Tennsco Double-Tier Lockers"/>
    <n v="1575.14"/>
    <n v="7"/>
    <x v="0"/>
    <n v="204.76820000000001"/>
    <x v="13"/>
    <x v="3"/>
  </r>
  <r>
    <n v="4138"/>
    <s v="CA-2017-110926"/>
    <d v="2017-11-19T00:00:00"/>
    <s v="11/23/2017"/>
    <s v="Standard Class"/>
    <s v="DD-13570"/>
    <s v="Dorothy Dickinson"/>
    <x v="0"/>
    <s v="United States"/>
    <s v="Alexandria"/>
    <s v="Virginia"/>
    <n v="22304"/>
    <x v="0"/>
    <s v="OFF-FA-10000624"/>
    <x v="1"/>
    <x v="13"/>
    <s v="OIC Binder Clips"/>
    <n v="25.06"/>
    <n v="7"/>
    <x v="0"/>
    <n v="12.53"/>
    <x v="23"/>
    <x v="3"/>
  </r>
  <r>
    <n v="4139"/>
    <s v="CA-2016-117226"/>
    <d v="2016-12-30T00:00:00"/>
    <d v="2017-01-01T00:00:00"/>
    <s v="First Class"/>
    <s v="KD-16495"/>
    <s v="Keith Dawkins"/>
    <x v="1"/>
    <s v="United States"/>
    <s v="Deer Park"/>
    <s v="Texas"/>
    <n v="77536"/>
    <x v="2"/>
    <s v="OFF-BI-10004654"/>
    <x v="1"/>
    <x v="8"/>
    <s v="Avery Binding System Hidden Tab Executive Style Index Sets"/>
    <n v="6.9240000000000004"/>
    <n v="6"/>
    <x v="3"/>
    <n v="-10.385999999999999"/>
    <x v="5"/>
    <x v="0"/>
  </r>
  <r>
    <n v="4140"/>
    <s v="CA-2017-127313"/>
    <d v="2017-12-01T00:00:00"/>
    <d v="2017-04-12T00:00:00"/>
    <s v="First Class"/>
    <s v="RA-19285"/>
    <s v="Ralph Arnett"/>
    <x v="0"/>
    <s v="United States"/>
    <s v="Philadelphia"/>
    <s v="Pennsylvania"/>
    <n v="19120"/>
    <x v="3"/>
    <s v="OFF-ST-10001228"/>
    <x v="1"/>
    <x v="4"/>
    <s v="Personal File Boxes with Fold-Down Carry Handle"/>
    <n v="37.392000000000003"/>
    <n v="3"/>
    <x v="2"/>
    <n v="2.3370000000000002"/>
    <x v="22"/>
    <x v="3"/>
  </r>
  <r>
    <n v="4141"/>
    <s v="CA-2017-127313"/>
    <d v="2017-12-01T00:00:00"/>
    <d v="2017-04-12T00:00:00"/>
    <s v="First Class"/>
    <s v="RA-19285"/>
    <s v="Ralph Arnett"/>
    <x v="0"/>
    <s v="United States"/>
    <s v="Philadelphia"/>
    <s v="Pennsylvania"/>
    <n v="19120"/>
    <x v="3"/>
    <s v="FUR-FU-10003798"/>
    <x v="0"/>
    <x v="5"/>
    <s v="Ultra Door Kickplate, 8&quot;H x 34&quot;W"/>
    <n v="79.12"/>
    <n v="5"/>
    <x v="2"/>
    <n v="13.846"/>
    <x v="22"/>
    <x v="3"/>
  </r>
  <r>
    <n v="4142"/>
    <s v="CA-2016-136287"/>
    <d v="2016-06-13T00:00:00"/>
    <s v="6/17/2016"/>
    <s v="Standard Class"/>
    <s v="SS-20590"/>
    <s v="Sonia Sunley"/>
    <x v="0"/>
    <s v="United States"/>
    <s v="Wichita"/>
    <s v="Kansas"/>
    <n v="67212"/>
    <x v="2"/>
    <s v="OFF-LA-10003148"/>
    <x v="1"/>
    <x v="2"/>
    <s v="Avery 51"/>
    <n v="18.899999999999999"/>
    <n v="3"/>
    <x v="0"/>
    <n v="8.6940000000000008"/>
    <x v="1"/>
    <x v="0"/>
  </r>
  <r>
    <n v="4143"/>
    <s v="US-2014-107699"/>
    <d v="2014-05-19T00:00:00"/>
    <s v="5/23/2014"/>
    <s v="Standard Class"/>
    <s v="JH-15820"/>
    <s v="John Huston"/>
    <x v="0"/>
    <s v="United States"/>
    <s v="Midland"/>
    <s v="Michigan"/>
    <n v="48640"/>
    <x v="2"/>
    <s v="OFF-BI-10001249"/>
    <x v="1"/>
    <x v="8"/>
    <s v="Avery Heavy-Duty EZD View Binder with Locking Rings"/>
    <n v="57.42"/>
    <n v="9"/>
    <x v="0"/>
    <n v="26.4132"/>
    <x v="8"/>
    <x v="2"/>
  </r>
  <r>
    <n v="4144"/>
    <s v="CA-2017-112725"/>
    <d v="2017-01-30T00:00:00"/>
    <d v="2017-06-02T00:00:00"/>
    <s v="Standard Class"/>
    <s v="EH-14125"/>
    <s v="Eugene Hildebrand"/>
    <x v="2"/>
    <s v="United States"/>
    <s v="San Francisco"/>
    <s v="California"/>
    <n v="94110"/>
    <x v="1"/>
    <s v="OFF-AR-10003759"/>
    <x v="1"/>
    <x v="6"/>
    <s v="Crayola Anti Dust Chalk, 12/Pack"/>
    <n v="12.74"/>
    <n v="7"/>
    <x v="0"/>
    <n v="5.7329999999999997"/>
    <x v="44"/>
    <x v="3"/>
  </r>
  <r>
    <n v="4145"/>
    <s v="CA-2017-112725"/>
    <d v="2017-01-30T00:00:00"/>
    <d v="2017-06-02T00:00:00"/>
    <s v="Standard Class"/>
    <s v="EH-14125"/>
    <s v="Eugene Hildebrand"/>
    <x v="2"/>
    <s v="United States"/>
    <s v="San Francisco"/>
    <s v="California"/>
    <n v="94110"/>
    <x v="1"/>
    <s v="OFF-AR-10001227"/>
    <x v="1"/>
    <x v="6"/>
    <s v="Newell 338"/>
    <n v="8.82"/>
    <n v="3"/>
    <x v="0"/>
    <n v="2.3814000000000002"/>
    <x v="44"/>
    <x v="3"/>
  </r>
  <r>
    <n v="4146"/>
    <s v="CA-2017-112725"/>
    <d v="2017-01-30T00:00:00"/>
    <d v="2017-06-02T00:00:00"/>
    <s v="Standard Class"/>
    <s v="EH-14125"/>
    <s v="Eugene Hildebrand"/>
    <x v="2"/>
    <s v="United States"/>
    <s v="San Francisco"/>
    <s v="California"/>
    <n v="94110"/>
    <x v="1"/>
    <s v="FUR-CH-10000863"/>
    <x v="0"/>
    <x v="1"/>
    <s v="Novimex Swivel Fabric Task Chair"/>
    <n v="120.78400000000001"/>
    <n v="1"/>
    <x v="2"/>
    <n v="-13.588200000000001"/>
    <x v="44"/>
    <x v="3"/>
  </r>
  <r>
    <n v="4147"/>
    <s v="CA-2015-136196"/>
    <d v="2015-11-28T00:00:00"/>
    <d v="2015-04-12T00:00:00"/>
    <s v="Standard Class"/>
    <s v="TP-21415"/>
    <s v="Tom Prescott"/>
    <x v="0"/>
    <s v="United States"/>
    <s v="Freeport"/>
    <s v="New York"/>
    <n v="11520"/>
    <x v="3"/>
    <s v="FUR-FU-10004017"/>
    <x v="0"/>
    <x v="5"/>
    <s v="Tenex Contemporary Contur Chairmats for Low and Medium Pile Carpet, Computer, 39&quot; x 49&quot;"/>
    <n v="322.58999999999997"/>
    <n v="3"/>
    <x v="0"/>
    <n v="64.518000000000001"/>
    <x v="6"/>
    <x v="1"/>
  </r>
  <r>
    <n v="4148"/>
    <s v="CA-2017-106068"/>
    <d v="2017-10-23T00:00:00"/>
    <s v="10/28/2017"/>
    <s v="Standard Class"/>
    <s v="RB-19330"/>
    <s v="Randy Bradley"/>
    <x v="0"/>
    <s v="United States"/>
    <s v="Austin"/>
    <s v="Texas"/>
    <n v="78745"/>
    <x v="2"/>
    <s v="OFF-BI-10000962"/>
    <x v="1"/>
    <x v="8"/>
    <s v="Acco Flexible ACCOHIDE Square Ring Data Binder, Dark Blue, 11 1/2&quot; X 14&quot; 7/8&quot;"/>
    <n v="9.7620000000000005"/>
    <n v="3"/>
    <x v="3"/>
    <n v="-15.1311"/>
    <x v="13"/>
    <x v="3"/>
  </r>
  <r>
    <n v="4149"/>
    <s v="CA-2017-106068"/>
    <d v="2017-10-23T00:00:00"/>
    <s v="10/28/2017"/>
    <s v="Standard Class"/>
    <s v="RB-19330"/>
    <s v="Randy Bradley"/>
    <x v="0"/>
    <s v="United States"/>
    <s v="Austin"/>
    <s v="Texas"/>
    <n v="78745"/>
    <x v="2"/>
    <s v="OFF-ST-10004507"/>
    <x v="1"/>
    <x v="4"/>
    <s v="Advantus Rolling Storage Box"/>
    <n v="13.72"/>
    <n v="1"/>
    <x v="2"/>
    <n v="1.2004999999999999"/>
    <x v="13"/>
    <x v="3"/>
  </r>
  <r>
    <n v="4150"/>
    <s v="CA-2017-106068"/>
    <d v="2017-10-23T00:00:00"/>
    <s v="10/28/2017"/>
    <s v="Standard Class"/>
    <s v="RB-19330"/>
    <s v="Randy Bradley"/>
    <x v="0"/>
    <s v="United States"/>
    <s v="Austin"/>
    <s v="Texas"/>
    <n v="78745"/>
    <x v="2"/>
    <s v="TEC-AC-10002942"/>
    <x v="2"/>
    <x v="11"/>
    <s v="WD My Passport Ultra 1TB Portable External Hard Drive"/>
    <n v="55.2"/>
    <n v="1"/>
    <x v="2"/>
    <n v="-2.0699999999999998"/>
    <x v="13"/>
    <x v="3"/>
  </r>
  <r>
    <n v="4151"/>
    <s v="CA-2017-106068"/>
    <d v="2017-10-23T00:00:00"/>
    <s v="10/28/2017"/>
    <s v="Standard Class"/>
    <s v="RB-19330"/>
    <s v="Randy Bradley"/>
    <x v="0"/>
    <s v="United States"/>
    <s v="Austin"/>
    <s v="Texas"/>
    <n v="78745"/>
    <x v="2"/>
    <s v="OFF-ST-10002344"/>
    <x v="1"/>
    <x v="4"/>
    <s v="Carina 42&quot;Hx23 3/4&quot;W Media Storage Unit"/>
    <n v="259.13600000000002"/>
    <n v="4"/>
    <x v="2"/>
    <n v="-58.305599999999998"/>
    <x v="13"/>
    <x v="3"/>
  </r>
  <r>
    <n v="4152"/>
    <s v="CA-2017-100160"/>
    <d v="2017-09-07T00:00:00"/>
    <d v="2017-11-09T00:00:00"/>
    <s v="Standard Class"/>
    <s v="CB-12025"/>
    <s v="Cassandra Brandow"/>
    <x v="0"/>
    <s v="United States"/>
    <s v="Philadelphia"/>
    <s v="Pennsylvania"/>
    <n v="19134"/>
    <x v="3"/>
    <s v="OFF-LA-10002475"/>
    <x v="1"/>
    <x v="2"/>
    <s v="Avery 519"/>
    <n v="29.24"/>
    <n v="5"/>
    <x v="2"/>
    <n v="9.8684999999999992"/>
    <x v="15"/>
    <x v="3"/>
  </r>
  <r>
    <n v="4153"/>
    <s v="CA-2017-100160"/>
    <d v="2017-09-07T00:00:00"/>
    <d v="2017-11-09T00:00:00"/>
    <s v="Standard Class"/>
    <s v="CB-12025"/>
    <s v="Cassandra Brandow"/>
    <x v="0"/>
    <s v="United States"/>
    <s v="Philadelphia"/>
    <s v="Pennsylvania"/>
    <n v="19134"/>
    <x v="3"/>
    <s v="OFF-PA-10003072"/>
    <x v="1"/>
    <x v="10"/>
    <s v="Eureka Recycled Copy Paper 8 1/2&quot; x 11&quot;, Ream"/>
    <n v="15.552"/>
    <n v="3"/>
    <x v="2"/>
    <n v="5.4432"/>
    <x v="15"/>
    <x v="3"/>
  </r>
  <r>
    <n v="4154"/>
    <s v="CA-2017-100160"/>
    <d v="2017-09-07T00:00:00"/>
    <d v="2017-11-09T00:00:00"/>
    <s v="Standard Class"/>
    <s v="CB-12025"/>
    <s v="Cassandra Brandow"/>
    <x v="0"/>
    <s v="United States"/>
    <s v="Philadelphia"/>
    <s v="Pennsylvania"/>
    <n v="19134"/>
    <x v="3"/>
    <s v="OFF-EN-10001509"/>
    <x v="1"/>
    <x v="12"/>
    <s v="Poly String Tie Envelopes"/>
    <n v="4.8959999999999999"/>
    <n v="3"/>
    <x v="2"/>
    <n v="1.6524000000000001"/>
    <x v="15"/>
    <x v="3"/>
  </r>
  <r>
    <n v="4155"/>
    <s v="CA-2016-139689"/>
    <d v="2016-12-29T00:00:00"/>
    <d v="2017-03-01T00:00:00"/>
    <s v="Standard Class"/>
    <s v="MP-17965"/>
    <s v="Michael Paige"/>
    <x v="1"/>
    <s v="United States"/>
    <s v="Bristol"/>
    <s v="Tennessee"/>
    <n v="37620"/>
    <x v="0"/>
    <s v="OFF-BI-10004781"/>
    <x v="1"/>
    <x v="8"/>
    <s v="GBC Wire Binding Strips"/>
    <n v="38.088000000000001"/>
    <n v="4"/>
    <x v="6"/>
    <n v="-27.9312"/>
    <x v="5"/>
    <x v="0"/>
  </r>
  <r>
    <n v="4156"/>
    <s v="CA-2016-139689"/>
    <d v="2016-12-29T00:00:00"/>
    <d v="2017-03-01T00:00:00"/>
    <s v="Standard Class"/>
    <s v="MP-17965"/>
    <s v="Michael Paige"/>
    <x v="1"/>
    <s v="United States"/>
    <s v="Bristol"/>
    <s v="Tennessee"/>
    <n v="37620"/>
    <x v="0"/>
    <s v="OFF-BI-10000145"/>
    <x v="1"/>
    <x v="8"/>
    <s v="Zipper Ring Binder Pockets"/>
    <n v="2.8079999999999998"/>
    <n v="3"/>
    <x v="6"/>
    <n v="-1.9656"/>
    <x v="5"/>
    <x v="0"/>
  </r>
  <r>
    <n v="4157"/>
    <s v="CA-2015-101091"/>
    <d v="2015-12-05T00:00:00"/>
    <d v="2015-09-12T00:00:00"/>
    <s v="Second Class"/>
    <s v="SW-20245"/>
    <s v="Scot Wooten"/>
    <x v="0"/>
    <s v="United States"/>
    <s v="Philadelphia"/>
    <s v="Pennsylvania"/>
    <n v="19140"/>
    <x v="3"/>
    <s v="TEC-AC-10003280"/>
    <x v="2"/>
    <x v="11"/>
    <s v="Belkin F8E887 USB Wired Ergonomic Keyboard"/>
    <n v="47.984000000000002"/>
    <n v="2"/>
    <x v="2"/>
    <n v="0.5998"/>
    <x v="14"/>
    <x v="1"/>
  </r>
  <r>
    <n v="4158"/>
    <s v="CA-2015-101091"/>
    <d v="2015-12-05T00:00:00"/>
    <d v="2015-09-12T00:00:00"/>
    <s v="Second Class"/>
    <s v="SW-20245"/>
    <s v="Scot Wooten"/>
    <x v="0"/>
    <s v="United States"/>
    <s v="Philadelphia"/>
    <s v="Pennsylvania"/>
    <n v="19140"/>
    <x v="3"/>
    <s v="OFF-BI-10001107"/>
    <x v="1"/>
    <x v="8"/>
    <s v="GBC White Gloss Covers, Plain Front"/>
    <n v="26.064"/>
    <n v="6"/>
    <x v="6"/>
    <n v="-19.982399999999998"/>
    <x v="14"/>
    <x v="1"/>
  </r>
  <r>
    <n v="4159"/>
    <s v="CA-2014-126907"/>
    <d v="2014-11-01T00:00:00"/>
    <d v="2014-08-11T00:00:00"/>
    <s v="Standard Class"/>
    <s v="SM-20950"/>
    <s v="Suzanne McNair"/>
    <x v="1"/>
    <s v="United States"/>
    <s v="Chicago"/>
    <s v="Illinois"/>
    <n v="60610"/>
    <x v="2"/>
    <s v="OFF-PA-10000533"/>
    <x v="1"/>
    <x v="10"/>
    <s v="Southworth Parchment Paper &amp; Envelopes"/>
    <n v="15.696"/>
    <n v="3"/>
    <x v="2"/>
    <n v="5.1012000000000004"/>
    <x v="7"/>
    <x v="2"/>
  </r>
  <r>
    <n v="4160"/>
    <s v="US-2016-164588"/>
    <d v="2016-04-16T00:00:00"/>
    <s v="4/23/2016"/>
    <s v="Standard Class"/>
    <s v="AP-10915"/>
    <s v="Arthur Prichep"/>
    <x v="0"/>
    <s v="United States"/>
    <s v="Columbus"/>
    <s v="Georgia"/>
    <n v="31907"/>
    <x v="0"/>
    <s v="OFF-AR-10003056"/>
    <x v="1"/>
    <x v="6"/>
    <s v="Newell 341"/>
    <n v="12.84"/>
    <n v="3"/>
    <x v="0"/>
    <n v="3.7235999999999998"/>
    <x v="25"/>
    <x v="0"/>
  </r>
  <r>
    <n v="4161"/>
    <s v="CA-2017-115546"/>
    <d v="2017-05-14T00:00:00"/>
    <s v="5/18/2017"/>
    <s v="Standard Class"/>
    <s v="AH-10465"/>
    <s v="Amy Hunt"/>
    <x v="0"/>
    <s v="United States"/>
    <s v="New York City"/>
    <s v="New York"/>
    <n v="10035"/>
    <x v="3"/>
    <s v="TEC-PH-10002834"/>
    <x v="2"/>
    <x v="7"/>
    <s v="Google Nexus 5"/>
    <n v="539.97"/>
    <n v="3"/>
    <x v="0"/>
    <n v="134.99250000000001"/>
    <x v="24"/>
    <x v="3"/>
  </r>
  <r>
    <n v="4162"/>
    <s v="CA-2017-115546"/>
    <d v="2017-05-14T00:00:00"/>
    <s v="5/18/2017"/>
    <s v="Standard Class"/>
    <s v="AH-10465"/>
    <s v="Amy Hunt"/>
    <x v="0"/>
    <s v="United States"/>
    <s v="New York City"/>
    <s v="New York"/>
    <n v="10035"/>
    <x v="3"/>
    <s v="OFF-ST-10002214"/>
    <x v="1"/>
    <x v="4"/>
    <s v="X-Rack File for Hanging Folders"/>
    <n v="22.58"/>
    <n v="2"/>
    <x v="0"/>
    <n v="5.8708"/>
    <x v="24"/>
    <x v="3"/>
  </r>
  <r>
    <n v="4163"/>
    <s v="CA-2015-163587"/>
    <d v="2015-03-14T00:00:00"/>
    <s v="3/18/2015"/>
    <s v="Standard Class"/>
    <s v="EP-13915"/>
    <s v="Emily Phan"/>
    <x v="0"/>
    <s v="United States"/>
    <s v="Dover"/>
    <s v="New Hampshire"/>
    <n v="3820"/>
    <x v="3"/>
    <s v="OFF-LA-10004484"/>
    <x v="1"/>
    <x v="2"/>
    <s v="Avery 476"/>
    <n v="16.52"/>
    <n v="4"/>
    <x v="0"/>
    <n v="7.5991999999999997"/>
    <x v="29"/>
    <x v="1"/>
  </r>
  <r>
    <n v="4164"/>
    <s v="CA-2015-163587"/>
    <d v="2015-03-14T00:00:00"/>
    <s v="3/18/2015"/>
    <s v="Standard Class"/>
    <s v="EP-13915"/>
    <s v="Emily Phan"/>
    <x v="0"/>
    <s v="United States"/>
    <s v="Dover"/>
    <s v="New Hampshire"/>
    <n v="3820"/>
    <x v="3"/>
    <s v="OFF-BI-10003091"/>
    <x v="1"/>
    <x v="8"/>
    <s v="GBC DocuBind TL200 Manual Binding Machine"/>
    <n v="671.94"/>
    <n v="3"/>
    <x v="0"/>
    <n v="315.81180000000001"/>
    <x v="29"/>
    <x v="1"/>
  </r>
  <r>
    <n v="4165"/>
    <s v="US-2017-106131"/>
    <d v="2017-01-14T00:00:00"/>
    <s v="1/16/2017"/>
    <s v="First Class"/>
    <s v="TP-21565"/>
    <s v="Tracy Poddar"/>
    <x v="1"/>
    <s v="United States"/>
    <s v="Aurora"/>
    <s v="Colorado"/>
    <n v="80013"/>
    <x v="1"/>
    <s v="TEC-AC-10003027"/>
    <x v="2"/>
    <x v="11"/>
    <s v="Imation†8GB Mini TravelDrive USB 2.0†Flash Drive"/>
    <n v="169.06399999999999"/>
    <n v="7"/>
    <x v="2"/>
    <n v="-14.793100000000001"/>
    <x v="44"/>
    <x v="3"/>
  </r>
  <r>
    <n v="4166"/>
    <s v="US-2017-106131"/>
    <d v="2017-01-14T00:00:00"/>
    <s v="1/16/2017"/>
    <s v="First Class"/>
    <s v="TP-21565"/>
    <s v="Tracy Poddar"/>
    <x v="1"/>
    <s v="United States"/>
    <s v="Aurora"/>
    <s v="Colorado"/>
    <n v="80013"/>
    <x v="1"/>
    <s v="OFF-ST-10003638"/>
    <x v="1"/>
    <x v="4"/>
    <s v="Mobile Personal File Cube"/>
    <n v="168.624"/>
    <n v="9"/>
    <x v="2"/>
    <n v="14.7546"/>
    <x v="44"/>
    <x v="3"/>
  </r>
  <r>
    <n v="4167"/>
    <s v="CA-2015-160213"/>
    <d v="2015-03-08T00:00:00"/>
    <s v="3/13/2015"/>
    <s v="Standard Class"/>
    <s v="AR-10825"/>
    <s v="Anthony Rawles"/>
    <x v="1"/>
    <s v="United States"/>
    <s v="Long Beach"/>
    <s v="New York"/>
    <n v="11561"/>
    <x v="3"/>
    <s v="OFF-PA-10003848"/>
    <x v="1"/>
    <x v="10"/>
    <s v="Xerox 1997"/>
    <n v="19.440000000000001"/>
    <n v="3"/>
    <x v="0"/>
    <n v="9.3312000000000008"/>
    <x v="29"/>
    <x v="1"/>
  </r>
  <r>
    <n v="4168"/>
    <s v="CA-2014-157924"/>
    <d v="2014-10-11T00:00:00"/>
    <s v="10/13/2014"/>
    <s v="First Class"/>
    <s v="HA-14920"/>
    <s v="Helen Andreada"/>
    <x v="0"/>
    <s v="United States"/>
    <s v="Pasadena"/>
    <s v="California"/>
    <n v="91104"/>
    <x v="1"/>
    <s v="OFF-ST-10002352"/>
    <x v="1"/>
    <x v="4"/>
    <s v="Iris Project Case"/>
    <n v="31.92"/>
    <n v="4"/>
    <x v="0"/>
    <n v="8.2992000000000008"/>
    <x v="18"/>
    <x v="2"/>
  </r>
  <r>
    <n v="4169"/>
    <s v="CA-2014-157924"/>
    <d v="2014-10-11T00:00:00"/>
    <s v="10/13/2014"/>
    <s v="First Class"/>
    <s v="HA-14920"/>
    <s v="Helen Andreada"/>
    <x v="0"/>
    <s v="United States"/>
    <s v="Pasadena"/>
    <s v="California"/>
    <n v="91104"/>
    <x v="1"/>
    <s v="FUR-CH-10000229"/>
    <x v="0"/>
    <x v="1"/>
    <s v="Global Enterprise Series Seating High-Back Swivel/Tilt Chairs"/>
    <n v="433.56799999999998"/>
    <n v="2"/>
    <x v="2"/>
    <n v="-65.035200000000003"/>
    <x v="18"/>
    <x v="2"/>
  </r>
  <r>
    <n v="4170"/>
    <s v="CA-2015-100216"/>
    <d v="2015-04-13T00:00:00"/>
    <s v="4/14/2015"/>
    <s v="First Class"/>
    <s v="HJ-14875"/>
    <s v="Heather Jas"/>
    <x v="2"/>
    <s v="United States"/>
    <s v="Mesa"/>
    <s v="Arizona"/>
    <n v="85204"/>
    <x v="1"/>
    <s v="OFF-PA-10000788"/>
    <x v="1"/>
    <x v="10"/>
    <s v="Xerox 210"/>
    <n v="31.103999999999999"/>
    <n v="6"/>
    <x v="2"/>
    <n v="10.8864"/>
    <x v="19"/>
    <x v="1"/>
  </r>
  <r>
    <n v="4171"/>
    <s v="CA-2015-100216"/>
    <d v="2015-04-13T00:00:00"/>
    <s v="4/14/2015"/>
    <s v="First Class"/>
    <s v="HJ-14875"/>
    <s v="Heather Jas"/>
    <x v="2"/>
    <s v="United States"/>
    <s v="Mesa"/>
    <s v="Arizona"/>
    <n v="85204"/>
    <x v="1"/>
    <s v="OFF-PA-10002968"/>
    <x v="1"/>
    <x v="10"/>
    <s v="Xerox 1973"/>
    <n v="54.816000000000003"/>
    <n v="3"/>
    <x v="2"/>
    <n v="17.815200000000001"/>
    <x v="19"/>
    <x v="1"/>
  </r>
  <r>
    <n v="4172"/>
    <s v="CA-2017-100601"/>
    <d v="2017-11-16T00:00:00"/>
    <s v="11/20/2017"/>
    <s v="Standard Class"/>
    <s v="JK-15370"/>
    <s v="Jay Kimmel"/>
    <x v="0"/>
    <s v="United States"/>
    <s v="Fresno"/>
    <s v="California"/>
    <n v="93727"/>
    <x v="1"/>
    <s v="OFF-ST-10002486"/>
    <x v="1"/>
    <x v="4"/>
    <s v="Eldon Shelf Savers Cubes and Bins"/>
    <n v="48.86"/>
    <n v="7"/>
    <x v="0"/>
    <n v="0.97719999999999996"/>
    <x v="23"/>
    <x v="3"/>
  </r>
  <r>
    <n v="4173"/>
    <s v="CA-2016-152163"/>
    <d v="2016-07-01T00:00:00"/>
    <d v="2016-01-07T00:00:00"/>
    <s v="Same Day"/>
    <s v="JF-15355"/>
    <s v="Jay Fein"/>
    <x v="0"/>
    <s v="United States"/>
    <s v="Columbia"/>
    <s v="South Carolina"/>
    <n v="29203"/>
    <x v="0"/>
    <s v="OFF-BI-10002215"/>
    <x v="1"/>
    <x v="8"/>
    <s v="Wilson Jones Hanging View Binder, White, 1&quot;"/>
    <n v="14.2"/>
    <n v="2"/>
    <x v="0"/>
    <n v="6.532"/>
    <x v="16"/>
    <x v="0"/>
  </r>
  <r>
    <n v="4174"/>
    <s v="CA-2016-152163"/>
    <d v="2016-07-01T00:00:00"/>
    <d v="2016-01-07T00:00:00"/>
    <s v="Same Day"/>
    <s v="JF-15355"/>
    <s v="Jay Fein"/>
    <x v="0"/>
    <s v="United States"/>
    <s v="Columbia"/>
    <s v="South Carolina"/>
    <n v="29203"/>
    <x v="0"/>
    <s v="OFF-PA-10000788"/>
    <x v="1"/>
    <x v="10"/>
    <s v="Xerox 210"/>
    <n v="12.96"/>
    <n v="2"/>
    <x v="0"/>
    <n v="6.2207999999999997"/>
    <x v="16"/>
    <x v="0"/>
  </r>
  <r>
    <n v="4175"/>
    <s v="CA-2016-152163"/>
    <d v="2016-07-01T00:00:00"/>
    <d v="2016-01-07T00:00:00"/>
    <s v="Same Day"/>
    <s v="JF-15355"/>
    <s v="Jay Fein"/>
    <x v="0"/>
    <s v="United States"/>
    <s v="Columbia"/>
    <s v="South Carolina"/>
    <n v="29203"/>
    <x v="0"/>
    <s v="OFF-BI-10003364"/>
    <x v="1"/>
    <x v="8"/>
    <s v="Binding Machine Supplies"/>
    <n v="58.34"/>
    <n v="2"/>
    <x v="0"/>
    <n v="28.0032"/>
    <x v="16"/>
    <x v="0"/>
  </r>
  <r>
    <n v="4176"/>
    <s v="CA-2015-154340"/>
    <d v="2015-11-29T00:00:00"/>
    <s v="11/30/2015"/>
    <s v="First Class"/>
    <s v="EK-13795"/>
    <s v="Eileen Kiefer"/>
    <x v="2"/>
    <s v="United States"/>
    <s v="Santa Ana"/>
    <s v="California"/>
    <n v="92704"/>
    <x v="1"/>
    <s v="OFF-AR-10003582"/>
    <x v="1"/>
    <x v="6"/>
    <s v="Boston Electric Pencil Sharpener, Model 1818, Charcoal Black"/>
    <n v="56.3"/>
    <n v="2"/>
    <x v="0"/>
    <n v="15.763999999999999"/>
    <x v="6"/>
    <x v="1"/>
  </r>
  <r>
    <n v="4177"/>
    <s v="CA-2014-128846"/>
    <d v="2014-04-07T00:00:00"/>
    <d v="2014-12-04T00:00:00"/>
    <s v="Standard Class"/>
    <s v="RS-19765"/>
    <s v="Roland Schwarz"/>
    <x v="1"/>
    <s v="United States"/>
    <s v="Columbia"/>
    <s v="South Carolina"/>
    <n v="29203"/>
    <x v="0"/>
    <s v="TEC-PH-10003273"/>
    <x v="2"/>
    <x v="7"/>
    <s v="AT&amp;T TR1909W"/>
    <n v="629.95000000000005"/>
    <n v="5"/>
    <x v="0"/>
    <n v="163.78700000000001"/>
    <x v="41"/>
    <x v="2"/>
  </r>
  <r>
    <n v="4178"/>
    <s v="CA-2014-128846"/>
    <d v="2014-04-07T00:00:00"/>
    <d v="2014-12-04T00:00:00"/>
    <s v="Standard Class"/>
    <s v="RS-19765"/>
    <s v="Roland Schwarz"/>
    <x v="1"/>
    <s v="United States"/>
    <s v="Columbia"/>
    <s v="South Carolina"/>
    <n v="29203"/>
    <x v="0"/>
    <s v="OFF-PA-10000100"/>
    <x v="1"/>
    <x v="10"/>
    <s v="Xerox 1945"/>
    <n v="122.97"/>
    <n v="3"/>
    <x v="0"/>
    <n v="60.255299999999998"/>
    <x v="41"/>
    <x v="2"/>
  </r>
  <r>
    <n v="4179"/>
    <s v="CA-2016-148593"/>
    <d v="2016-06-16T00:00:00"/>
    <s v="6/18/2016"/>
    <s v="Second Class"/>
    <s v="BD-11320"/>
    <s v="Bill Donatelli"/>
    <x v="0"/>
    <s v="United States"/>
    <s v="Los Angeles"/>
    <s v="California"/>
    <n v="90045"/>
    <x v="1"/>
    <s v="OFF-PA-10001776"/>
    <x v="1"/>
    <x v="10"/>
    <s v="Wirebound Message Books, Four 2 3/4&quot; x 5&quot; Forms per Page, 600 Sets per Book"/>
    <n v="46.35"/>
    <n v="5"/>
    <x v="0"/>
    <n v="21.784500000000001"/>
    <x v="1"/>
    <x v="0"/>
  </r>
  <r>
    <n v="4180"/>
    <s v="US-2017-119039"/>
    <d v="2017-03-06T00:00:00"/>
    <d v="2017-10-03T00:00:00"/>
    <s v="Standard Class"/>
    <s v="BF-11170"/>
    <s v="Ben Ferrer"/>
    <x v="2"/>
    <s v="United States"/>
    <s v="San Francisco"/>
    <s v="California"/>
    <n v="94109"/>
    <x v="1"/>
    <s v="OFF-BI-10004182"/>
    <x v="1"/>
    <x v="8"/>
    <s v="Economy Binders"/>
    <n v="14.976000000000001"/>
    <n v="9"/>
    <x v="2"/>
    <n v="5.4287999999999998"/>
    <x v="42"/>
    <x v="3"/>
  </r>
  <r>
    <n v="4181"/>
    <s v="CA-2017-128426"/>
    <d v="2017-10-07T00:00:00"/>
    <d v="2017-11-10T00:00:00"/>
    <s v="Standard Class"/>
    <s v="JK-15730"/>
    <s v="Joe Kamberova"/>
    <x v="0"/>
    <s v="United States"/>
    <s v="Houston"/>
    <s v="Texas"/>
    <n v="77036"/>
    <x v="2"/>
    <s v="OFF-BI-10000756"/>
    <x v="1"/>
    <x v="8"/>
    <s v="Storex DuraTech Recycled Plastic Frosted Binders"/>
    <n v="4.24"/>
    <n v="5"/>
    <x v="3"/>
    <n v="-6.36"/>
    <x v="13"/>
    <x v="3"/>
  </r>
  <r>
    <n v="4182"/>
    <s v="US-2017-136868"/>
    <d v="2017-10-06T00:00:00"/>
    <d v="2017-12-10T00:00:00"/>
    <s v="Standard Class"/>
    <s v="CR-12820"/>
    <s v="Cyra Reiten"/>
    <x v="2"/>
    <s v="United States"/>
    <s v="New York City"/>
    <s v="New York"/>
    <n v="10035"/>
    <x v="3"/>
    <s v="TEC-AC-10001539"/>
    <x v="2"/>
    <x v="11"/>
    <s v="Logitech G430 Surround Sound Gaming Headset with Dolby 7.1 Technology"/>
    <n v="319.95999999999998"/>
    <n v="4"/>
    <x v="0"/>
    <n v="115.18559999999999"/>
    <x v="13"/>
    <x v="3"/>
  </r>
  <r>
    <n v="4183"/>
    <s v="US-2017-136868"/>
    <d v="2017-10-06T00:00:00"/>
    <d v="2017-12-10T00:00:00"/>
    <s v="Standard Class"/>
    <s v="CR-12820"/>
    <s v="Cyra Reiten"/>
    <x v="2"/>
    <s v="United States"/>
    <s v="New York City"/>
    <s v="New York"/>
    <n v="10035"/>
    <x v="3"/>
    <s v="OFF-PA-10002377"/>
    <x v="1"/>
    <x v="10"/>
    <s v="Adams Telephone Message Book W/Dividers/Space For Phone Numbers, 5 1/4&quot;X8 1/2&quot;, 200/Messages"/>
    <n v="17.04"/>
    <n v="3"/>
    <x v="0"/>
    <n v="7.6680000000000001"/>
    <x v="13"/>
    <x v="3"/>
  </r>
  <r>
    <n v="4184"/>
    <s v="US-2017-136868"/>
    <d v="2017-10-06T00:00:00"/>
    <d v="2017-12-10T00:00:00"/>
    <s v="Standard Class"/>
    <s v="CR-12820"/>
    <s v="Cyra Reiten"/>
    <x v="2"/>
    <s v="United States"/>
    <s v="New York City"/>
    <s v="New York"/>
    <n v="10035"/>
    <x v="3"/>
    <s v="OFF-ST-10000991"/>
    <x v="1"/>
    <x v="4"/>
    <s v="Space Solutions HD Industrial Steel Shelving."/>
    <n v="344.91"/>
    <n v="3"/>
    <x v="0"/>
    <n v="10.347300000000001"/>
    <x v="13"/>
    <x v="3"/>
  </r>
  <r>
    <n v="4185"/>
    <s v="CA-2016-143749"/>
    <d v="2016-12-05T00:00:00"/>
    <d v="2016-07-12T00:00:00"/>
    <s v="First Class"/>
    <s v="AG-10300"/>
    <s v="Aleksandra Gannaway"/>
    <x v="1"/>
    <s v="United States"/>
    <s v="Franklin"/>
    <s v="Massachusetts"/>
    <n v="2038"/>
    <x v="3"/>
    <s v="FUR-BO-10002853"/>
    <x v="0"/>
    <x v="0"/>
    <s v="O'Sullivan 5-Shelf Heavy-Duty Bookcases"/>
    <n v="81.94"/>
    <n v="1"/>
    <x v="0"/>
    <n v="20.484999999999999"/>
    <x v="5"/>
    <x v="0"/>
  </r>
  <r>
    <n v="4186"/>
    <s v="CA-2016-111493"/>
    <d v="2016-10-21T00:00:00"/>
    <s v="10/22/2016"/>
    <s v="First Class"/>
    <s v="CM-12160"/>
    <s v="Charles McCrossin"/>
    <x v="0"/>
    <s v="United States"/>
    <s v="Baltimore"/>
    <s v="Maryland"/>
    <n v="21215"/>
    <x v="3"/>
    <s v="TEC-AC-10004510"/>
    <x v="2"/>
    <x v="11"/>
    <s v="Logitech Desktop MK120 Mouse and keyboard Combo"/>
    <n v="98.16"/>
    <n v="6"/>
    <x v="0"/>
    <n v="9.8160000000000007"/>
    <x v="32"/>
    <x v="0"/>
  </r>
  <r>
    <n v="4187"/>
    <s v="CA-2017-112536"/>
    <d v="2017-05-18T00:00:00"/>
    <s v="5/23/2017"/>
    <s v="Standard Class"/>
    <s v="SG-20890"/>
    <s v="Susan Gilcrest"/>
    <x v="1"/>
    <s v="United States"/>
    <s v="Mcallen"/>
    <s v="Texas"/>
    <n v="78501"/>
    <x v="2"/>
    <s v="OFF-BI-10003712"/>
    <x v="1"/>
    <x v="8"/>
    <s v="Acco Pressboard Covers with Storage Hooks, 14 7/8&quot; x 11&quot;, Light Blue"/>
    <n v="6.8739999999999997"/>
    <n v="7"/>
    <x v="3"/>
    <n v="-10.6547"/>
    <x v="24"/>
    <x v="3"/>
  </r>
  <r>
    <n v="4188"/>
    <s v="CA-2017-112536"/>
    <d v="2017-05-18T00:00:00"/>
    <s v="5/23/2017"/>
    <s v="Standard Class"/>
    <s v="SG-20890"/>
    <s v="Susan Gilcrest"/>
    <x v="1"/>
    <s v="United States"/>
    <s v="Mcallen"/>
    <s v="Texas"/>
    <n v="78501"/>
    <x v="2"/>
    <s v="OFF-BI-10002571"/>
    <x v="1"/>
    <x v="8"/>
    <s v="Avery Framed View Binder, EZD Ring (Locking), Navy, 1 1/2&quot;"/>
    <n v="1.996"/>
    <n v="1"/>
    <x v="3"/>
    <n v="-3.2934000000000001"/>
    <x v="24"/>
    <x v="3"/>
  </r>
  <r>
    <n v="4189"/>
    <s v="CA-2017-112536"/>
    <d v="2017-05-18T00:00:00"/>
    <s v="5/23/2017"/>
    <s v="Standard Class"/>
    <s v="SG-20890"/>
    <s v="Susan Gilcrest"/>
    <x v="1"/>
    <s v="United States"/>
    <s v="Mcallen"/>
    <s v="Texas"/>
    <n v="78501"/>
    <x v="2"/>
    <s v="OFF-ST-10004835"/>
    <x v="1"/>
    <x v="4"/>
    <s v="Plastic Stacking Crates &amp; Casters"/>
    <n v="8.9280000000000008"/>
    <n v="2"/>
    <x v="2"/>
    <n v="0.66959999999999997"/>
    <x v="24"/>
    <x v="3"/>
  </r>
  <r>
    <n v="4190"/>
    <s v="CA-2016-157714"/>
    <d v="2016-09-26T00:00:00"/>
    <d v="2016-01-10T00:00:00"/>
    <s v="Second Class"/>
    <s v="CS-12175"/>
    <s v="Charles Sheldon"/>
    <x v="1"/>
    <s v="United States"/>
    <s v="Iowa City"/>
    <s v="Iowa"/>
    <n v="52240"/>
    <x v="2"/>
    <s v="OFF-PA-10004022"/>
    <x v="1"/>
    <x v="10"/>
    <s v="Hammermill Color Copier Paper (28Lb. and 96 Bright)"/>
    <n v="9.99"/>
    <n v="1"/>
    <x v="0"/>
    <n v="4.4954999999999998"/>
    <x v="21"/>
    <x v="0"/>
  </r>
  <r>
    <n v="4191"/>
    <s v="CA-2017-166709"/>
    <d v="2017-11-17T00:00:00"/>
    <s v="11/22/2017"/>
    <s v="Standard Class"/>
    <s v="HL-15040"/>
    <s v="Hunter Lopez"/>
    <x v="0"/>
    <s v="United States"/>
    <s v="Newark"/>
    <s v="Delaware"/>
    <n v="19711"/>
    <x v="3"/>
    <s v="TEC-CO-10004722"/>
    <x v="2"/>
    <x v="16"/>
    <s v="Canon imageCLASS 2200 Advanced Copier"/>
    <n v="10499.97"/>
    <n v="3"/>
    <x v="0"/>
    <n v="5039.9856"/>
    <x v="23"/>
    <x v="3"/>
  </r>
  <r>
    <n v="4192"/>
    <s v="CA-2015-129392"/>
    <d v="2015-07-08T00:00:00"/>
    <d v="2015-08-07T00:00:00"/>
    <s v="Same Day"/>
    <s v="DM-13015"/>
    <s v="Darrin Martin"/>
    <x v="0"/>
    <s v="United States"/>
    <s v="Houston"/>
    <s v="Texas"/>
    <n v="77070"/>
    <x v="2"/>
    <s v="OFF-PA-10004248"/>
    <x v="1"/>
    <x v="10"/>
    <s v="Xerox 1990"/>
    <n v="21.12"/>
    <n v="5"/>
    <x v="2"/>
    <n v="6.6"/>
    <x v="38"/>
    <x v="1"/>
  </r>
  <r>
    <n v="4193"/>
    <s v="CA-2015-150875"/>
    <d v="2015-11-16T00:00:00"/>
    <s v="11/20/2015"/>
    <s v="Standard Class"/>
    <s v="HK-14890"/>
    <s v="Heather Kirkland"/>
    <x v="1"/>
    <s v="United States"/>
    <s v="Boise"/>
    <s v="Idaho"/>
    <n v="83704"/>
    <x v="1"/>
    <s v="FUR-TA-10000577"/>
    <x v="0"/>
    <x v="3"/>
    <s v="Bretford CR4500 Series Slim Rectangular Table"/>
    <n v="696.42"/>
    <n v="2"/>
    <x v="0"/>
    <n v="160.17660000000001"/>
    <x v="6"/>
    <x v="1"/>
  </r>
  <r>
    <n v="4194"/>
    <s v="CA-2015-150875"/>
    <d v="2015-11-16T00:00:00"/>
    <s v="11/20/2015"/>
    <s v="Standard Class"/>
    <s v="HK-14890"/>
    <s v="Heather Kirkland"/>
    <x v="1"/>
    <s v="United States"/>
    <s v="Boise"/>
    <s v="Idaho"/>
    <n v="83704"/>
    <x v="1"/>
    <s v="TEC-PH-10001254"/>
    <x v="2"/>
    <x v="7"/>
    <s v="Jabra BIZ 2300 Duo QD Duo Corded†Headset"/>
    <n v="304.77600000000001"/>
    <n v="3"/>
    <x v="2"/>
    <n v="22.8582"/>
    <x v="6"/>
    <x v="1"/>
  </r>
  <r>
    <n v="4195"/>
    <s v="CA-2015-154200"/>
    <d v="2015-06-18T00:00:00"/>
    <s v="6/22/2015"/>
    <s v="Standard Class"/>
    <s v="BG-11740"/>
    <s v="Bruce Geld"/>
    <x v="0"/>
    <s v="United States"/>
    <s v="San Diego"/>
    <s v="California"/>
    <n v="92105"/>
    <x v="1"/>
    <s v="OFF-AR-10001044"/>
    <x v="1"/>
    <x v="6"/>
    <s v="BOSTON Ranger #55 Pencil Sharpener, Black"/>
    <n v="51.98"/>
    <n v="2"/>
    <x v="0"/>
    <n v="15.074199999999999"/>
    <x v="40"/>
    <x v="1"/>
  </r>
  <r>
    <n v="4196"/>
    <s v="CA-2016-124233"/>
    <d v="2016-04-08T00:00:00"/>
    <s v="4/14/2016"/>
    <s v="Standard Class"/>
    <s v="CK-12595"/>
    <s v="Clytie Kelty"/>
    <x v="0"/>
    <s v="United States"/>
    <s v="Los Angeles"/>
    <s v="California"/>
    <n v="90032"/>
    <x v="1"/>
    <s v="FUR-FU-10002597"/>
    <x v="0"/>
    <x v="5"/>
    <s v="C-Line Magnetic Cubicle Keepers, Clear Polypropylene"/>
    <n v="24.7"/>
    <n v="5"/>
    <x v="0"/>
    <n v="10.374000000000001"/>
    <x v="25"/>
    <x v="0"/>
  </r>
  <r>
    <n v="4197"/>
    <s v="US-2015-134271"/>
    <d v="2015-04-18T00:00:00"/>
    <s v="4/23/2015"/>
    <s v="Second Class"/>
    <s v="RF-19735"/>
    <s v="Roland Fjeld"/>
    <x v="0"/>
    <s v="United States"/>
    <s v="New York City"/>
    <s v="New York"/>
    <n v="10024"/>
    <x v="3"/>
    <s v="OFF-LA-10004093"/>
    <x v="1"/>
    <x v="2"/>
    <s v="Avery 486"/>
    <n v="21.93"/>
    <n v="3"/>
    <x v="0"/>
    <n v="10.3071"/>
    <x v="19"/>
    <x v="1"/>
  </r>
  <r>
    <n v="4198"/>
    <s v="US-2016-161683"/>
    <d v="2016-12-03T00:00:00"/>
    <d v="2016-08-12T00:00:00"/>
    <s v="Standard Class"/>
    <s v="CJ-12010"/>
    <s v="Caroline Jumper"/>
    <x v="0"/>
    <s v="United States"/>
    <s v="Philadelphia"/>
    <s v="Pennsylvania"/>
    <n v="19134"/>
    <x v="3"/>
    <s v="OFF-AP-10000179"/>
    <x v="1"/>
    <x v="9"/>
    <s v="Honeywell Enviracaire Portable HEPA Air Cleaner for up to 10 x 16 Room"/>
    <n v="394.81599999999997"/>
    <n v="4"/>
    <x v="2"/>
    <n v="93.768799999999999"/>
    <x v="5"/>
    <x v="0"/>
  </r>
  <r>
    <n v="4199"/>
    <s v="US-2016-161683"/>
    <d v="2016-12-03T00:00:00"/>
    <d v="2016-08-12T00:00:00"/>
    <s v="Standard Class"/>
    <s v="CJ-12010"/>
    <s v="Caroline Jumper"/>
    <x v="0"/>
    <s v="United States"/>
    <s v="Philadelphia"/>
    <s v="Pennsylvania"/>
    <n v="19134"/>
    <x v="3"/>
    <s v="OFF-BI-10001072"/>
    <x v="1"/>
    <x v="8"/>
    <s v="GBC Clear Cover, 8-1/2 x 11, unpunched, 25 covers per pack"/>
    <n v="18.192"/>
    <n v="4"/>
    <x v="6"/>
    <n v="-14.553599999999999"/>
    <x v="5"/>
    <x v="0"/>
  </r>
  <r>
    <n v="4200"/>
    <s v="CA-2015-143105"/>
    <d v="2015-12-10T00:00:00"/>
    <d v="2015-10-12T00:00:00"/>
    <s v="Same Day"/>
    <s v="MA-17560"/>
    <s v="Matt Abelman"/>
    <x v="2"/>
    <s v="United States"/>
    <s v="New York City"/>
    <s v="New York"/>
    <n v="10024"/>
    <x v="3"/>
    <s v="OFF-LA-10004093"/>
    <x v="1"/>
    <x v="2"/>
    <s v="Avery 486"/>
    <n v="7.31"/>
    <n v="1"/>
    <x v="0"/>
    <n v="3.4357000000000002"/>
    <x v="14"/>
    <x v="1"/>
  </r>
  <r>
    <n v="4201"/>
    <s v="CA-2015-143105"/>
    <d v="2015-12-10T00:00:00"/>
    <d v="2015-10-12T00:00:00"/>
    <s v="Same Day"/>
    <s v="MA-17560"/>
    <s v="Matt Abelman"/>
    <x v="2"/>
    <s v="United States"/>
    <s v="New York City"/>
    <s v="New York"/>
    <n v="10024"/>
    <x v="3"/>
    <s v="TEC-CO-10002095"/>
    <x v="2"/>
    <x v="16"/>
    <s v="Hewlett Packard 610 Color Digital Copier / Printer"/>
    <n v="799.98400000000004"/>
    <n v="2"/>
    <x v="2"/>
    <n v="249.995"/>
    <x v="14"/>
    <x v="1"/>
  </r>
  <r>
    <n v="4202"/>
    <s v="CA-2015-143105"/>
    <d v="2015-12-10T00:00:00"/>
    <d v="2015-10-12T00:00:00"/>
    <s v="Same Day"/>
    <s v="MA-17560"/>
    <s v="Matt Abelman"/>
    <x v="2"/>
    <s v="United States"/>
    <s v="New York City"/>
    <s v="New York"/>
    <n v="10024"/>
    <x v="3"/>
    <s v="OFF-PA-10002713"/>
    <x v="1"/>
    <x v="10"/>
    <s v="Adams Phone Message Book, 200 Message Capacity, 8 1/16î x 11î"/>
    <n v="41.28"/>
    <n v="6"/>
    <x v="0"/>
    <n v="18.988800000000001"/>
    <x v="14"/>
    <x v="1"/>
  </r>
  <r>
    <n v="4203"/>
    <s v="CA-2015-143105"/>
    <d v="2015-12-10T00:00:00"/>
    <d v="2015-10-12T00:00:00"/>
    <s v="Same Day"/>
    <s v="MA-17560"/>
    <s v="Matt Abelman"/>
    <x v="2"/>
    <s v="United States"/>
    <s v="New York City"/>
    <s v="New York"/>
    <n v="10024"/>
    <x v="3"/>
    <s v="OFF-PA-10002254"/>
    <x v="1"/>
    <x v="10"/>
    <s v="Xerox 1883"/>
    <n v="184.66"/>
    <n v="7"/>
    <x v="0"/>
    <n v="84.943600000000004"/>
    <x v="14"/>
    <x v="1"/>
  </r>
  <r>
    <n v="4204"/>
    <s v="CA-2014-145387"/>
    <d v="2014-10-31T00:00:00"/>
    <d v="2014-02-11T00:00:00"/>
    <s v="Second Class"/>
    <s v="AM-10705"/>
    <s v="Anne McFarland"/>
    <x v="0"/>
    <s v="United States"/>
    <s v="Cranston"/>
    <s v="Rhode Island"/>
    <n v="2920"/>
    <x v="3"/>
    <s v="OFF-AR-10001683"/>
    <x v="1"/>
    <x v="6"/>
    <s v="Lumber Crayons"/>
    <n v="49.25"/>
    <n v="5"/>
    <x v="0"/>
    <n v="18.715"/>
    <x v="18"/>
    <x v="2"/>
  </r>
  <r>
    <n v="4205"/>
    <s v="CA-2014-145387"/>
    <d v="2014-10-31T00:00:00"/>
    <d v="2014-02-11T00:00:00"/>
    <s v="Second Class"/>
    <s v="AM-10705"/>
    <s v="Anne McFarland"/>
    <x v="0"/>
    <s v="United States"/>
    <s v="Cranston"/>
    <s v="Rhode Island"/>
    <n v="2920"/>
    <x v="3"/>
    <s v="OFF-PA-10002195"/>
    <x v="1"/>
    <x v="10"/>
    <s v="RSVP Cards &amp; Envelopes, Blank White, 8-1/2&quot; X 11&quot;, 24 Cards/25 Envelopes/Set"/>
    <n v="10.16"/>
    <n v="2"/>
    <x v="0"/>
    <n v="4.7751999999999999"/>
    <x v="18"/>
    <x v="2"/>
  </r>
  <r>
    <n v="4206"/>
    <s v="CA-2014-145387"/>
    <d v="2014-10-31T00:00:00"/>
    <d v="2014-02-11T00:00:00"/>
    <s v="Second Class"/>
    <s v="AM-10705"/>
    <s v="Anne McFarland"/>
    <x v="0"/>
    <s v="United States"/>
    <s v="Cranston"/>
    <s v="Rhode Island"/>
    <n v="2920"/>
    <x v="3"/>
    <s v="FUR-FU-10002364"/>
    <x v="0"/>
    <x v="5"/>
    <s v="Eldon Expressions Wood Desk Accessories, Oak"/>
    <n v="14.76"/>
    <n v="2"/>
    <x v="0"/>
    <n v="4.2804000000000002"/>
    <x v="18"/>
    <x v="2"/>
  </r>
  <r>
    <n v="4207"/>
    <s v="CA-2014-145387"/>
    <d v="2014-10-31T00:00:00"/>
    <d v="2014-02-11T00:00:00"/>
    <s v="Second Class"/>
    <s v="AM-10705"/>
    <s v="Anne McFarland"/>
    <x v="0"/>
    <s v="United States"/>
    <s v="Cranston"/>
    <s v="Rhode Island"/>
    <n v="2920"/>
    <x v="3"/>
    <s v="OFF-BI-10004001"/>
    <x v="1"/>
    <x v="8"/>
    <s v="GBC Recycled VeloBinder Covers"/>
    <n v="34.08"/>
    <n v="2"/>
    <x v="0"/>
    <n v="15.6768"/>
    <x v="18"/>
    <x v="2"/>
  </r>
  <r>
    <n v="4208"/>
    <s v="CA-2014-145387"/>
    <d v="2014-10-31T00:00:00"/>
    <d v="2014-02-11T00:00:00"/>
    <s v="Second Class"/>
    <s v="AM-10705"/>
    <s v="Anne McFarland"/>
    <x v="0"/>
    <s v="United States"/>
    <s v="Cranston"/>
    <s v="Rhode Island"/>
    <n v="2920"/>
    <x v="3"/>
    <s v="FUR-FU-10000023"/>
    <x v="0"/>
    <x v="5"/>
    <s v="Eldon Wave Desk Accessories"/>
    <n v="17.670000000000002"/>
    <n v="3"/>
    <x v="0"/>
    <n v="7.7747999999999999"/>
    <x v="18"/>
    <x v="2"/>
  </r>
  <r>
    <n v="4209"/>
    <s v="CA-2014-145387"/>
    <d v="2014-10-31T00:00:00"/>
    <d v="2014-02-11T00:00:00"/>
    <s v="Second Class"/>
    <s v="AM-10705"/>
    <s v="Anne McFarland"/>
    <x v="0"/>
    <s v="United States"/>
    <s v="Cranston"/>
    <s v="Rhode Island"/>
    <n v="2920"/>
    <x v="3"/>
    <s v="FUR-CH-10002320"/>
    <x v="0"/>
    <x v="1"/>
    <s v="Hon Pagoda Stacking Chairs"/>
    <n v="1604.9"/>
    <n v="5"/>
    <x v="0"/>
    <n v="481.47"/>
    <x v="18"/>
    <x v="2"/>
  </r>
  <r>
    <n v="4210"/>
    <s v="CA-2014-145387"/>
    <d v="2014-10-31T00:00:00"/>
    <d v="2014-02-11T00:00:00"/>
    <s v="Second Class"/>
    <s v="AM-10705"/>
    <s v="Anne McFarland"/>
    <x v="0"/>
    <s v="United States"/>
    <s v="Cranston"/>
    <s v="Rhode Island"/>
    <n v="2920"/>
    <x v="3"/>
    <s v="FUR-TA-10003238"/>
    <x v="0"/>
    <x v="3"/>
    <s v="Chromcraft Bull-Nose Wood 48&quot; x 96&quot; Rectangular Conference Tables"/>
    <n v="385.68599999999998"/>
    <n v="1"/>
    <x v="4"/>
    <n v="-60.607799999999997"/>
    <x v="18"/>
    <x v="2"/>
  </r>
  <r>
    <n v="4211"/>
    <s v="CA-2017-109715"/>
    <d v="2017-12-09T00:00:00"/>
    <s v="12/14/2017"/>
    <s v="Standard Class"/>
    <s v="AH-10585"/>
    <s v="Angele Hood"/>
    <x v="0"/>
    <s v="United States"/>
    <s v="Chicago"/>
    <s v="Illinois"/>
    <n v="60623"/>
    <x v="2"/>
    <s v="OFF-PA-10004965"/>
    <x v="1"/>
    <x v="10"/>
    <s v="Xerox 1921"/>
    <n v="15.984"/>
    <n v="2"/>
    <x v="2"/>
    <n v="4.9950000000000001"/>
    <x v="22"/>
    <x v="3"/>
  </r>
  <r>
    <n v="4212"/>
    <s v="CA-2014-166457"/>
    <d v="2014-05-05T00:00:00"/>
    <d v="2014-09-05T00:00:00"/>
    <s v="Second Class"/>
    <s v="PF-19120"/>
    <s v="Peter Fuller"/>
    <x v="0"/>
    <s v="United States"/>
    <s v="Richmond"/>
    <s v="Kentucky"/>
    <n v="40475"/>
    <x v="0"/>
    <s v="OFF-PA-10003016"/>
    <x v="1"/>
    <x v="10"/>
    <s v="Adams &quot;While You Were Out&quot; Message Pads"/>
    <n v="9.42"/>
    <n v="3"/>
    <x v="0"/>
    <n v="4.2389999999999999"/>
    <x v="8"/>
    <x v="2"/>
  </r>
  <r>
    <n v="4213"/>
    <s v="CA-2014-166457"/>
    <d v="2014-05-05T00:00:00"/>
    <d v="2014-09-05T00:00:00"/>
    <s v="Second Class"/>
    <s v="PF-19120"/>
    <s v="Peter Fuller"/>
    <x v="0"/>
    <s v="United States"/>
    <s v="Richmond"/>
    <s v="Kentucky"/>
    <n v="40475"/>
    <x v="0"/>
    <s v="OFF-AR-10003651"/>
    <x v="1"/>
    <x v="6"/>
    <s v="Newell 350"/>
    <n v="6.56"/>
    <n v="2"/>
    <x v="0"/>
    <n v="1.9024000000000001"/>
    <x v="8"/>
    <x v="2"/>
  </r>
  <r>
    <n v="4214"/>
    <s v="CA-2014-166457"/>
    <d v="2014-05-05T00:00:00"/>
    <d v="2014-09-05T00:00:00"/>
    <s v="Second Class"/>
    <s v="PF-19120"/>
    <s v="Peter Fuller"/>
    <x v="0"/>
    <s v="United States"/>
    <s v="Richmond"/>
    <s v="Kentucky"/>
    <n v="40475"/>
    <x v="0"/>
    <s v="OFF-PA-10001363"/>
    <x v="1"/>
    <x v="10"/>
    <s v="Xerox 1933"/>
    <n v="24.56"/>
    <n v="2"/>
    <x v="0"/>
    <n v="11.543200000000001"/>
    <x v="8"/>
    <x v="2"/>
  </r>
  <r>
    <n v="4215"/>
    <s v="CA-2016-164637"/>
    <d v="2016-03-04T00:00:00"/>
    <d v="2016-08-03T00:00:00"/>
    <s v="Standard Class"/>
    <s v="RD-19480"/>
    <s v="Rick Duston"/>
    <x v="0"/>
    <s v="United States"/>
    <s v="Mishawaka"/>
    <s v="Indiana"/>
    <n v="46544"/>
    <x v="2"/>
    <s v="OFF-BI-10003876"/>
    <x v="1"/>
    <x v="8"/>
    <s v="Green Canvas Binder for 8-1/2&quot; x 14&quot; Sheets"/>
    <n v="128.4"/>
    <n v="3"/>
    <x v="0"/>
    <n v="64.2"/>
    <x v="17"/>
    <x v="0"/>
  </r>
  <r>
    <n v="4216"/>
    <s v="CA-2014-103590"/>
    <d v="2014-11-30T00:00:00"/>
    <d v="2014-04-12T00:00:00"/>
    <s v="Standard Class"/>
    <s v="JL-15505"/>
    <s v="Jeremy Lonsdale"/>
    <x v="0"/>
    <s v="United States"/>
    <s v="Mount Vernon"/>
    <s v="New York"/>
    <n v="10550"/>
    <x v="3"/>
    <s v="OFF-EN-10004007"/>
    <x v="1"/>
    <x v="12"/>
    <s v="Park Ridge Embossed Executive Business Envelopes"/>
    <n v="62.28"/>
    <n v="4"/>
    <x v="0"/>
    <n v="29.271599999999999"/>
    <x v="7"/>
    <x v="2"/>
  </r>
  <r>
    <n v="4217"/>
    <s v="CA-2015-111234"/>
    <d v="2015-02-18T00:00:00"/>
    <s v="2/22/2015"/>
    <s v="Standard Class"/>
    <s v="AB-10600"/>
    <s v="Ann Blume"/>
    <x v="1"/>
    <s v="United States"/>
    <s v="Los Angeles"/>
    <s v="California"/>
    <n v="90004"/>
    <x v="1"/>
    <s v="OFF-LA-10002271"/>
    <x v="1"/>
    <x v="2"/>
    <s v="Smead Alpha-Z Color-Coded Second Alphabetical Labels and Starter Set"/>
    <n v="9.24"/>
    <n v="3"/>
    <x v="0"/>
    <n v="4.4352"/>
    <x v="36"/>
    <x v="1"/>
  </r>
  <r>
    <n v="4218"/>
    <s v="CA-2017-149881"/>
    <d v="2017-04-01T00:00:00"/>
    <d v="2017-03-04T00:00:00"/>
    <s v="First Class"/>
    <s v="NC-18535"/>
    <s v="Nick Crebassa"/>
    <x v="1"/>
    <s v="United States"/>
    <s v="San Francisco"/>
    <s v="California"/>
    <n v="94110"/>
    <x v="1"/>
    <s v="FUR-BO-10003894"/>
    <x v="0"/>
    <x v="0"/>
    <s v="Safco Value Mate Steel Bookcase, Baked Enamel Finish on Steel, Black"/>
    <n v="482.66399999999999"/>
    <n v="8"/>
    <x v="11"/>
    <n v="85.176000000000002"/>
    <x v="4"/>
    <x v="3"/>
  </r>
  <r>
    <n v="4219"/>
    <s v="CA-2017-149881"/>
    <d v="2017-04-01T00:00:00"/>
    <d v="2017-03-04T00:00:00"/>
    <s v="First Class"/>
    <s v="NC-18535"/>
    <s v="Nick Crebassa"/>
    <x v="1"/>
    <s v="United States"/>
    <s v="San Francisco"/>
    <s v="California"/>
    <n v="94110"/>
    <x v="1"/>
    <s v="TEC-MA-10000418"/>
    <x v="2"/>
    <x v="15"/>
    <s v="Cubify CubeX 3D Printer Double Head Print"/>
    <n v="4799.9840000000004"/>
    <n v="2"/>
    <x v="2"/>
    <n v="359.99880000000002"/>
    <x v="4"/>
    <x v="3"/>
  </r>
  <r>
    <n v="4220"/>
    <s v="CA-2017-134565"/>
    <d v="2017-06-11T00:00:00"/>
    <s v="6/13/2017"/>
    <s v="Second Class"/>
    <s v="TB-21400"/>
    <s v="Tom Boeckenhauer"/>
    <x v="0"/>
    <s v="United States"/>
    <s v="Seattle"/>
    <s v="Washington"/>
    <n v="98103"/>
    <x v="1"/>
    <s v="OFF-PA-10004243"/>
    <x v="1"/>
    <x v="10"/>
    <s v="Xerox 1939"/>
    <n v="37.94"/>
    <n v="2"/>
    <x v="0"/>
    <n v="18.211200000000002"/>
    <x v="27"/>
    <x v="3"/>
  </r>
  <r>
    <n v="4221"/>
    <s v="CA-2017-134565"/>
    <d v="2017-06-11T00:00:00"/>
    <s v="6/13/2017"/>
    <s v="Second Class"/>
    <s v="TB-21400"/>
    <s v="Tom Boeckenhauer"/>
    <x v="0"/>
    <s v="United States"/>
    <s v="Seattle"/>
    <s v="Washington"/>
    <n v="98103"/>
    <x v="1"/>
    <s v="OFF-BI-10001759"/>
    <x v="1"/>
    <x v="8"/>
    <s v="Acco Pressboard Covers with Storage Hooks, 14 7/8&quot; x 11&quot;, Dark Blue"/>
    <n v="18.288"/>
    <n v="6"/>
    <x v="2"/>
    <n v="6.6294000000000004"/>
    <x v="27"/>
    <x v="3"/>
  </r>
  <r>
    <n v="4222"/>
    <s v="CA-2017-134565"/>
    <d v="2017-06-11T00:00:00"/>
    <s v="6/13/2017"/>
    <s v="Second Class"/>
    <s v="TB-21400"/>
    <s v="Tom Boeckenhauer"/>
    <x v="0"/>
    <s v="United States"/>
    <s v="Seattle"/>
    <s v="Washington"/>
    <n v="98103"/>
    <x v="1"/>
    <s v="TEC-MA-10001570"/>
    <x v="2"/>
    <x v="15"/>
    <s v="Cisco Desktop Collaboration Experience DX650 IP Video Phone"/>
    <n v="385.8"/>
    <n v="5"/>
    <x v="2"/>
    <n v="130.20750000000001"/>
    <x v="27"/>
    <x v="3"/>
  </r>
  <r>
    <n v="4223"/>
    <s v="CA-2017-134565"/>
    <d v="2017-06-11T00:00:00"/>
    <s v="6/13/2017"/>
    <s v="Second Class"/>
    <s v="TB-21400"/>
    <s v="Tom Boeckenhauer"/>
    <x v="0"/>
    <s v="United States"/>
    <s v="Seattle"/>
    <s v="Washington"/>
    <n v="98103"/>
    <x v="1"/>
    <s v="OFF-ST-10004804"/>
    <x v="1"/>
    <x v="4"/>
    <s v="Belkin 19&quot; Vented Equipment Shelf, Black"/>
    <n v="102.96"/>
    <n v="2"/>
    <x v="0"/>
    <n v="1.0296000000000001"/>
    <x v="27"/>
    <x v="3"/>
  </r>
  <r>
    <n v="4224"/>
    <s v="CA-2017-134565"/>
    <d v="2017-06-11T00:00:00"/>
    <s v="6/13/2017"/>
    <s v="Second Class"/>
    <s v="TB-21400"/>
    <s v="Tom Boeckenhauer"/>
    <x v="0"/>
    <s v="United States"/>
    <s v="Seattle"/>
    <s v="Washington"/>
    <n v="98103"/>
    <x v="1"/>
    <s v="FUR-BO-10001519"/>
    <x v="0"/>
    <x v="0"/>
    <s v="O'Sullivan 3-Shelf Heavy-Duty Bookcases"/>
    <n v="174.42"/>
    <n v="3"/>
    <x v="0"/>
    <n v="41.860799999999998"/>
    <x v="27"/>
    <x v="3"/>
  </r>
  <r>
    <n v="4225"/>
    <s v="CA-2016-108644"/>
    <d v="2016-09-30T00:00:00"/>
    <d v="2016-03-10T00:00:00"/>
    <s v="First Class"/>
    <s v="SJ-20215"/>
    <s v="Sarah Jordon"/>
    <x v="0"/>
    <s v="United States"/>
    <s v="Quincy"/>
    <s v="Illinois"/>
    <n v="62301"/>
    <x v="2"/>
    <s v="OFF-BI-10000343"/>
    <x v="1"/>
    <x v="8"/>
    <s v="Pressboard Covers with Storage Hooks, 9 1/2&quot; x 11&quot;, Light Blue"/>
    <n v="1.964"/>
    <n v="2"/>
    <x v="3"/>
    <n v="-3.2406000000000001"/>
    <x v="21"/>
    <x v="0"/>
  </r>
  <r>
    <n v="4226"/>
    <s v="US-2014-102631"/>
    <d v="2014-12-13T00:00:00"/>
    <s v="12/17/2014"/>
    <s v="Standard Class"/>
    <s v="EB-13840"/>
    <s v="Ellis Ballard"/>
    <x v="1"/>
    <s v="United States"/>
    <s v="Chicago"/>
    <s v="Illinois"/>
    <n v="60623"/>
    <x v="2"/>
    <s v="FUR-FU-10003930"/>
    <x v="0"/>
    <x v="5"/>
    <s v="Howard Miller 12-3/4 Diameter Accuwave DS  Wall Clock"/>
    <n v="94.427999999999997"/>
    <n v="3"/>
    <x v="7"/>
    <n v="-42.492600000000003"/>
    <x v="20"/>
    <x v="2"/>
  </r>
  <r>
    <n v="4227"/>
    <s v="CA-2017-120327"/>
    <d v="2017-11-11T00:00:00"/>
    <s v="11/16/2017"/>
    <s v="Standard Class"/>
    <s v="WB-21850"/>
    <s v="William Brown"/>
    <x v="0"/>
    <s v="United States"/>
    <s v="Urbandale"/>
    <s v="Iowa"/>
    <n v="50322"/>
    <x v="2"/>
    <s v="OFF-FA-10004854"/>
    <x v="1"/>
    <x v="13"/>
    <s v="Vinyl Coated Wire Paper Clips in Organizer Box, 800/Box"/>
    <n v="45.92"/>
    <n v="4"/>
    <x v="0"/>
    <n v="21.5824"/>
    <x v="23"/>
    <x v="3"/>
  </r>
  <r>
    <n v="4228"/>
    <s v="CA-2015-154970"/>
    <d v="2015-01-05T00:00:00"/>
    <d v="2015-10-01T00:00:00"/>
    <s v="Standard Class"/>
    <s v="SR-20740"/>
    <s v="Steven Roelle"/>
    <x v="2"/>
    <s v="United States"/>
    <s v="Seattle"/>
    <s v="Washington"/>
    <n v="98103"/>
    <x v="1"/>
    <s v="FUR-CH-10003396"/>
    <x v="0"/>
    <x v="1"/>
    <s v="Global Deluxe Steno Chair"/>
    <n v="61.584000000000003"/>
    <n v="1"/>
    <x v="2"/>
    <n v="-6.9282000000000004"/>
    <x v="26"/>
    <x v="1"/>
  </r>
  <r>
    <n v="4229"/>
    <s v="CA-2016-113803"/>
    <d v="2016-03-24T00:00:00"/>
    <s v="3/26/2016"/>
    <s v="First Class"/>
    <s v="VG-21805"/>
    <s v="Vivek Grady"/>
    <x v="1"/>
    <s v="United States"/>
    <s v="Richmond"/>
    <s v="Indiana"/>
    <n v="47374"/>
    <x v="2"/>
    <s v="OFF-PA-10001994"/>
    <x v="1"/>
    <x v="10"/>
    <s v="Ink Jet Note and Greeting Cards, 8-1/2&quot; x 5-1/2&quot; Card Size"/>
    <n v="22.48"/>
    <n v="1"/>
    <x v="0"/>
    <n v="10.3408"/>
    <x v="17"/>
    <x v="0"/>
  </r>
  <r>
    <n v="4230"/>
    <s v="CA-2017-100223"/>
    <d v="2017-07-05T00:00:00"/>
    <d v="2017-10-07T00:00:00"/>
    <s v="Standard Class"/>
    <s v="LS-16945"/>
    <s v="Linda Southworth"/>
    <x v="1"/>
    <s v="United States"/>
    <s v="Dallas"/>
    <s v="Texas"/>
    <n v="75220"/>
    <x v="2"/>
    <s v="FUR-FU-10003601"/>
    <x v="0"/>
    <x v="5"/>
    <s v="Deflect-o RollaMat Studded, Beveled Mat for Medium Pile Carpeting"/>
    <n v="332.02800000000002"/>
    <n v="9"/>
    <x v="7"/>
    <n v="-348.62939999999998"/>
    <x v="10"/>
    <x v="3"/>
  </r>
  <r>
    <n v="4231"/>
    <s v="CA-2017-100223"/>
    <d v="2017-07-05T00:00:00"/>
    <d v="2017-10-07T00:00:00"/>
    <s v="Standard Class"/>
    <s v="LS-16945"/>
    <s v="Linda Southworth"/>
    <x v="1"/>
    <s v="United States"/>
    <s v="Dallas"/>
    <s v="Texas"/>
    <n v="75220"/>
    <x v="2"/>
    <s v="OFF-BI-10003429"/>
    <x v="1"/>
    <x v="8"/>
    <s v="Cardinal HOLDit! Binder Insert Strips,Extra Strips"/>
    <n v="11.394"/>
    <n v="9"/>
    <x v="3"/>
    <n v="-17.660699999999999"/>
    <x v="10"/>
    <x v="3"/>
  </r>
  <r>
    <n v="4232"/>
    <s v="CA-2017-100223"/>
    <d v="2017-07-05T00:00:00"/>
    <d v="2017-10-07T00:00:00"/>
    <s v="Standard Class"/>
    <s v="LS-16945"/>
    <s v="Linda Southworth"/>
    <x v="1"/>
    <s v="United States"/>
    <s v="Dallas"/>
    <s v="Texas"/>
    <n v="75220"/>
    <x v="2"/>
    <s v="OFF-PA-10000232"/>
    <x v="1"/>
    <x v="10"/>
    <s v="Xerox 1975"/>
    <n v="15.552"/>
    <n v="3"/>
    <x v="2"/>
    <n v="5.6375999999999999"/>
    <x v="10"/>
    <x v="3"/>
  </r>
  <r>
    <n v="4233"/>
    <s v="CA-2017-100223"/>
    <d v="2017-07-05T00:00:00"/>
    <d v="2017-10-07T00:00:00"/>
    <s v="Standard Class"/>
    <s v="LS-16945"/>
    <s v="Linda Southworth"/>
    <x v="1"/>
    <s v="United States"/>
    <s v="Dallas"/>
    <s v="Texas"/>
    <n v="75220"/>
    <x v="2"/>
    <s v="OFF-PA-10002195"/>
    <x v="1"/>
    <x v="10"/>
    <s v="Xerox 1966"/>
    <n v="31.103999999999999"/>
    <n v="6"/>
    <x v="2"/>
    <n v="11.2752"/>
    <x v="10"/>
    <x v="3"/>
  </r>
  <r>
    <n v="4234"/>
    <s v="CA-2017-100223"/>
    <d v="2017-07-05T00:00:00"/>
    <d v="2017-10-07T00:00:00"/>
    <s v="Standard Class"/>
    <s v="LS-16945"/>
    <s v="Linda Southworth"/>
    <x v="1"/>
    <s v="United States"/>
    <s v="Dallas"/>
    <s v="Texas"/>
    <n v="75220"/>
    <x v="2"/>
    <s v="OFF-BI-10004492"/>
    <x v="1"/>
    <x v="8"/>
    <s v="Tuf-Vin Binders"/>
    <n v="6.3159999999999998"/>
    <n v="1"/>
    <x v="3"/>
    <n v="-10.4214"/>
    <x v="10"/>
    <x v="3"/>
  </r>
  <r>
    <n v="4235"/>
    <s v="CA-2014-168823"/>
    <d v="2014-09-21T00:00:00"/>
    <s v="9/24/2014"/>
    <s v="First Class"/>
    <s v="MA-17560"/>
    <s v="Matt Abelman"/>
    <x v="2"/>
    <s v="United States"/>
    <s v="Philadelphia"/>
    <s v="Pennsylvania"/>
    <n v="19143"/>
    <x v="3"/>
    <s v="OFF-PA-10004000"/>
    <x v="1"/>
    <x v="10"/>
    <s v="While You Were Out Pads, 50 per Pad, 4 x 5 1/4, Green Cycle"/>
    <n v="11.352"/>
    <n v="3"/>
    <x v="2"/>
    <n v="4.1151"/>
    <x v="30"/>
    <x v="2"/>
  </r>
  <r>
    <n v="4236"/>
    <s v="CA-2014-168823"/>
    <d v="2014-09-21T00:00:00"/>
    <s v="9/24/2014"/>
    <s v="First Class"/>
    <s v="MA-17560"/>
    <s v="Matt Abelman"/>
    <x v="2"/>
    <s v="United States"/>
    <s v="Philadelphia"/>
    <s v="Pennsylvania"/>
    <n v="19143"/>
    <x v="3"/>
    <s v="OFF-LA-10004425"/>
    <x v="1"/>
    <x v="2"/>
    <s v="Staple-on labels"/>
    <n v="20.808"/>
    <n v="9"/>
    <x v="2"/>
    <n v="7.0227000000000004"/>
    <x v="30"/>
    <x v="2"/>
  </r>
  <r>
    <n v="4237"/>
    <s v="CA-2016-162404"/>
    <d v="2016-07-23T00:00:00"/>
    <s v="7/27/2016"/>
    <s v="Standard Class"/>
    <s v="NF-18475"/>
    <s v="Neil Franzˆsisch"/>
    <x v="2"/>
    <s v="United States"/>
    <s v="Rockford"/>
    <s v="Illinois"/>
    <n v="61107"/>
    <x v="2"/>
    <s v="OFF-BI-10000948"/>
    <x v="1"/>
    <x v="8"/>
    <s v="GBC Laser Imprintable Binding System Covers, Desert Sand"/>
    <n v="11.416"/>
    <n v="4"/>
    <x v="3"/>
    <n v="-18.836400000000001"/>
    <x v="16"/>
    <x v="0"/>
  </r>
  <r>
    <n v="4238"/>
    <s v="CA-2017-104024"/>
    <d v="2017-08-29T00:00:00"/>
    <d v="2017-03-09T00:00:00"/>
    <s v="Second Class"/>
    <s v="MD-17860"/>
    <s v="Michael Dominguez"/>
    <x v="1"/>
    <s v="United States"/>
    <s v="Philadelphia"/>
    <s v="Pennsylvania"/>
    <n v="19134"/>
    <x v="3"/>
    <s v="OFF-AR-10001972"/>
    <x v="1"/>
    <x v="6"/>
    <s v="Newell 323"/>
    <n v="9.4079999999999995"/>
    <n v="7"/>
    <x v="2"/>
    <n v="0.7056"/>
    <x v="43"/>
    <x v="3"/>
  </r>
  <r>
    <n v="4239"/>
    <s v="CA-2017-147144"/>
    <d v="2017-03-26T00:00:00"/>
    <s v="3/28/2017"/>
    <s v="First Class"/>
    <s v="MZ-17335"/>
    <s v="Maria Zettner"/>
    <x v="2"/>
    <s v="United States"/>
    <s v="Seattle"/>
    <s v="Washington"/>
    <n v="98105"/>
    <x v="1"/>
    <s v="OFF-AR-10004587"/>
    <x v="1"/>
    <x v="6"/>
    <s v="Boston 1827 Commercial Additional Cutter, Drive Gear &amp; Gear Rack for 1606"/>
    <n v="19.829999999999998"/>
    <n v="1"/>
    <x v="0"/>
    <n v="5.9489999999999998"/>
    <x v="42"/>
    <x v="3"/>
  </r>
  <r>
    <n v="4240"/>
    <s v="CA-2017-158673"/>
    <d v="2017-12-29T00:00:00"/>
    <d v="2018-04-01T00:00:00"/>
    <s v="Standard Class"/>
    <s v="KB-16600"/>
    <s v="Ken Brennan"/>
    <x v="1"/>
    <s v="United States"/>
    <s v="Grand Rapids"/>
    <s v="Michigan"/>
    <n v="49505"/>
    <x v="2"/>
    <s v="OFF-PA-10000994"/>
    <x v="1"/>
    <x v="10"/>
    <s v="Xerox 1915"/>
    <n v="209.7"/>
    <n v="2"/>
    <x v="0"/>
    <n v="100.65600000000001"/>
    <x v="22"/>
    <x v="3"/>
  </r>
  <r>
    <n v="4241"/>
    <s v="CA-2014-133704"/>
    <d v="2014-09-20T00:00:00"/>
    <s v="9/26/2014"/>
    <s v="Standard Class"/>
    <s v="MA-17995"/>
    <s v="Michelle Arnett"/>
    <x v="2"/>
    <s v="United States"/>
    <s v="Los Angeles"/>
    <s v="California"/>
    <n v="90004"/>
    <x v="1"/>
    <s v="OFF-AP-10001366"/>
    <x v="1"/>
    <x v="9"/>
    <s v="Staple holder"/>
    <n v="43.92"/>
    <n v="4"/>
    <x v="0"/>
    <n v="11.8584"/>
    <x v="30"/>
    <x v="2"/>
  </r>
  <r>
    <n v="4242"/>
    <s v="CA-2014-133704"/>
    <d v="2014-09-20T00:00:00"/>
    <s v="9/26/2014"/>
    <s v="Standard Class"/>
    <s v="MA-17995"/>
    <s v="Michelle Arnett"/>
    <x v="2"/>
    <s v="United States"/>
    <s v="Los Angeles"/>
    <s v="California"/>
    <n v="90004"/>
    <x v="1"/>
    <s v="OFF-BI-10001636"/>
    <x v="1"/>
    <x v="8"/>
    <s v="Ibico Plastic and Wire Spiral Binding Combs"/>
    <n v="20.231999999999999"/>
    <n v="3"/>
    <x v="2"/>
    <n v="6.5754000000000001"/>
    <x v="30"/>
    <x v="2"/>
  </r>
  <r>
    <n v="4243"/>
    <s v="CA-2016-159142"/>
    <d v="2016-04-04T00:00:00"/>
    <d v="2016-05-04T00:00:00"/>
    <s v="First Class"/>
    <s v="ME-17320"/>
    <s v="Maria Etezadi"/>
    <x v="2"/>
    <s v="United States"/>
    <s v="Springfield"/>
    <s v="Virginia"/>
    <n v="22153"/>
    <x v="0"/>
    <s v="TEC-PH-10001448"/>
    <x v="2"/>
    <x v="7"/>
    <s v="Anker Astro 15000mAh USB Portable Charger"/>
    <n v="149.97"/>
    <n v="3"/>
    <x v="0"/>
    <n v="5.9988000000000001"/>
    <x v="25"/>
    <x v="0"/>
  </r>
  <r>
    <n v="4244"/>
    <s v="CA-2016-159142"/>
    <d v="2016-04-04T00:00:00"/>
    <d v="2016-05-04T00:00:00"/>
    <s v="First Class"/>
    <s v="ME-17320"/>
    <s v="Maria Etezadi"/>
    <x v="2"/>
    <s v="United States"/>
    <s v="Springfield"/>
    <s v="Virginia"/>
    <n v="22153"/>
    <x v="0"/>
    <s v="OFF-PA-10001776"/>
    <x v="1"/>
    <x v="10"/>
    <s v="Wirebound Message Books, Four 2 3/4&quot; x 5&quot; Forms per Page, 600 Sets per Book"/>
    <n v="27.81"/>
    <n v="3"/>
    <x v="0"/>
    <n v="13.0707"/>
    <x v="25"/>
    <x v="0"/>
  </r>
  <r>
    <n v="4245"/>
    <s v="CA-2014-138436"/>
    <d v="2014-03-26T00:00:00"/>
    <s v="3/30/2014"/>
    <s v="Standard Class"/>
    <s v="JD-15895"/>
    <s v="Jonathan Doherty"/>
    <x v="1"/>
    <s v="United States"/>
    <s v="Los Angeles"/>
    <s v="California"/>
    <n v="90036"/>
    <x v="1"/>
    <s v="TEC-AC-10002323"/>
    <x v="2"/>
    <x v="11"/>
    <s v="SanDisk Ultra 32 GB MicroSDHC Class 10 Memory Card"/>
    <n v="66.3"/>
    <n v="3"/>
    <x v="0"/>
    <n v="8.6189999999999998"/>
    <x v="34"/>
    <x v="2"/>
  </r>
  <r>
    <n v="4246"/>
    <s v="CA-2017-117702"/>
    <d v="2017-11-28T00:00:00"/>
    <d v="2017-04-12T00:00:00"/>
    <s v="Standard Class"/>
    <s v="LS-16975"/>
    <s v="Lindsay Shagiari"/>
    <x v="2"/>
    <s v="United States"/>
    <s v="Baltimore"/>
    <s v="Maryland"/>
    <n v="21215"/>
    <x v="3"/>
    <s v="OFF-AR-10004582"/>
    <x v="1"/>
    <x v="6"/>
    <s v="BIC Brite Liner Grip Highlighters"/>
    <n v="1.64"/>
    <n v="1"/>
    <x v="0"/>
    <n v="0.73799999999999999"/>
    <x v="23"/>
    <x v="3"/>
  </r>
  <r>
    <n v="4247"/>
    <s v="CA-2017-117702"/>
    <d v="2017-11-28T00:00:00"/>
    <d v="2017-04-12T00:00:00"/>
    <s v="Standard Class"/>
    <s v="LS-16975"/>
    <s v="Lindsay Shagiari"/>
    <x v="2"/>
    <s v="United States"/>
    <s v="Baltimore"/>
    <s v="Maryland"/>
    <n v="21215"/>
    <x v="3"/>
    <s v="FUR-FU-10000576"/>
    <x v="0"/>
    <x v="5"/>
    <s v="Luxo Professional Fluorescent Magnifier Lamp with Clamp-Mount Base"/>
    <n v="1049.2"/>
    <n v="5"/>
    <x v="0"/>
    <n v="272.79199999999997"/>
    <x v="23"/>
    <x v="3"/>
  </r>
  <r>
    <n v="4248"/>
    <s v="CA-2017-117702"/>
    <d v="2017-11-28T00:00:00"/>
    <d v="2017-04-12T00:00:00"/>
    <s v="Standard Class"/>
    <s v="LS-16975"/>
    <s v="Lindsay Shagiari"/>
    <x v="2"/>
    <s v="United States"/>
    <s v="Baltimore"/>
    <s v="Maryland"/>
    <n v="21215"/>
    <x v="3"/>
    <s v="FUR-FU-10004270"/>
    <x v="0"/>
    <x v="5"/>
    <s v="Eldon Image Series Desk Accessories, Burgundy"/>
    <n v="20.9"/>
    <n v="5"/>
    <x v="0"/>
    <n v="7.524"/>
    <x v="23"/>
    <x v="3"/>
  </r>
  <r>
    <n v="4249"/>
    <s v="CA-2016-157336"/>
    <d v="2016-12-01T00:00:00"/>
    <d v="2016-05-12T00:00:00"/>
    <s v="Second Class"/>
    <s v="SJ-20500"/>
    <s v="Shirley Jackson"/>
    <x v="0"/>
    <s v="United States"/>
    <s v="Fairfield"/>
    <s v="Connecticut"/>
    <n v="6824"/>
    <x v="3"/>
    <s v="OFF-BI-10004236"/>
    <x v="1"/>
    <x v="8"/>
    <s v="XtraLife ClearVue Slant-D Ring Binder, White, 3&quot;"/>
    <n v="88.08"/>
    <n v="6"/>
    <x v="0"/>
    <n v="40.516800000000003"/>
    <x v="5"/>
    <x v="0"/>
  </r>
  <r>
    <n v="4250"/>
    <s v="CA-2016-157336"/>
    <d v="2016-12-01T00:00:00"/>
    <d v="2016-05-12T00:00:00"/>
    <s v="Second Class"/>
    <s v="SJ-20500"/>
    <s v="Shirley Jackson"/>
    <x v="0"/>
    <s v="United States"/>
    <s v="Fairfield"/>
    <s v="Connecticut"/>
    <n v="6824"/>
    <x v="3"/>
    <s v="FUR-CH-10004997"/>
    <x v="0"/>
    <x v="1"/>
    <s v="Hon Every-Day Series Multi-Task Chairs"/>
    <n v="751.92"/>
    <n v="4"/>
    <x v="0"/>
    <n v="150.38399999999999"/>
    <x v="5"/>
    <x v="0"/>
  </r>
  <r>
    <n v="4251"/>
    <s v="CA-2014-168130"/>
    <d v="2014-09-19T00:00:00"/>
    <s v="9/19/2014"/>
    <s v="Same Day"/>
    <s v="BS-11365"/>
    <s v="Bill Shonely"/>
    <x v="1"/>
    <s v="United States"/>
    <s v="New York City"/>
    <s v="New York"/>
    <n v="10011"/>
    <x v="3"/>
    <s v="FUR-CH-10000988"/>
    <x v="0"/>
    <x v="1"/>
    <s v="Hon Olson Stacker Stools"/>
    <n v="887.10299999999995"/>
    <n v="7"/>
    <x v="9"/>
    <n v="177.42060000000001"/>
    <x v="30"/>
    <x v="2"/>
  </r>
  <r>
    <n v="4252"/>
    <s v="CA-2015-155068"/>
    <d v="2015-10-23T00:00:00"/>
    <s v="10/23/2015"/>
    <s v="Same Day"/>
    <s v="RA-19285"/>
    <s v="Ralph Arnett"/>
    <x v="0"/>
    <s v="United States"/>
    <s v="Lakeland"/>
    <s v="Florida"/>
    <n v="33801"/>
    <x v="0"/>
    <s v="TEC-PH-10004897"/>
    <x v="2"/>
    <x v="7"/>
    <s v="Mediabridge Sport Armband iPhone 5s"/>
    <n v="55.944000000000003"/>
    <n v="7"/>
    <x v="2"/>
    <n v="-13.2867"/>
    <x v="2"/>
    <x v="1"/>
  </r>
  <r>
    <n v="4253"/>
    <s v="CA-2015-155068"/>
    <d v="2015-10-23T00:00:00"/>
    <s v="10/23/2015"/>
    <s v="Same Day"/>
    <s v="RA-19285"/>
    <s v="Ralph Arnett"/>
    <x v="0"/>
    <s v="United States"/>
    <s v="Lakeland"/>
    <s v="Florida"/>
    <n v="33801"/>
    <x v="0"/>
    <s v="OFF-AR-10002656"/>
    <x v="1"/>
    <x v="6"/>
    <s v="Sanford Liquid Accent Highlighters"/>
    <n v="10.688000000000001"/>
    <n v="2"/>
    <x v="2"/>
    <n v="2.2711999999999999"/>
    <x v="2"/>
    <x v="1"/>
  </r>
  <r>
    <n v="4254"/>
    <s v="CA-2015-155068"/>
    <d v="2015-10-23T00:00:00"/>
    <s v="10/23/2015"/>
    <s v="Same Day"/>
    <s v="RA-19285"/>
    <s v="Ralph Arnett"/>
    <x v="0"/>
    <s v="United States"/>
    <s v="Lakeland"/>
    <s v="Florida"/>
    <n v="33801"/>
    <x v="0"/>
    <s v="TEC-PH-10004924"/>
    <x v="2"/>
    <x v="7"/>
    <s v="SKILCRAFT Telephone Shoulder Rest, 2&quot; x 6.5&quot; x 2.5&quot;, Black"/>
    <n v="11.824"/>
    <n v="2"/>
    <x v="2"/>
    <n v="1.0346"/>
    <x v="2"/>
    <x v="1"/>
  </r>
  <r>
    <n v="4255"/>
    <s v="CA-2017-163160"/>
    <d v="2017-10-13T00:00:00"/>
    <s v="10/16/2017"/>
    <s v="First Class"/>
    <s v="TS-21610"/>
    <s v="Troy Staebel"/>
    <x v="0"/>
    <s v="United States"/>
    <s v="Freeport"/>
    <s v="Illinois"/>
    <n v="61032"/>
    <x v="2"/>
    <s v="OFF-PA-10003127"/>
    <x v="1"/>
    <x v="10"/>
    <s v="Easy-staple paper"/>
    <n v="63.311999999999998"/>
    <n v="3"/>
    <x v="2"/>
    <n v="20.5764"/>
    <x v="13"/>
    <x v="3"/>
  </r>
  <r>
    <n v="4256"/>
    <s v="CA-2017-163160"/>
    <d v="2017-10-13T00:00:00"/>
    <s v="10/16/2017"/>
    <s v="First Class"/>
    <s v="TS-21610"/>
    <s v="Troy Staebel"/>
    <x v="0"/>
    <s v="United States"/>
    <s v="Freeport"/>
    <s v="Illinois"/>
    <n v="61032"/>
    <x v="2"/>
    <s v="OFF-BI-10000778"/>
    <x v="1"/>
    <x v="8"/>
    <s v="GBC VeloBinder Electric Binding Machine"/>
    <n v="96.784000000000006"/>
    <n v="4"/>
    <x v="3"/>
    <n v="-145.17599999999999"/>
    <x v="13"/>
    <x v="3"/>
  </r>
  <r>
    <n v="4257"/>
    <s v="CA-2017-163160"/>
    <d v="2017-10-13T00:00:00"/>
    <s v="10/16/2017"/>
    <s v="First Class"/>
    <s v="TS-21610"/>
    <s v="Troy Staebel"/>
    <x v="0"/>
    <s v="United States"/>
    <s v="Freeport"/>
    <s v="Illinois"/>
    <n v="61032"/>
    <x v="2"/>
    <s v="FUR-FU-10001424"/>
    <x v="0"/>
    <x v="5"/>
    <s v="Dax Clear Box Frame"/>
    <n v="10.476000000000001"/>
    <n v="3"/>
    <x v="7"/>
    <n v="-6.8094000000000001"/>
    <x v="13"/>
    <x v="3"/>
  </r>
  <r>
    <n v="4258"/>
    <s v="CA-2015-101924"/>
    <d v="2015-09-04T00:00:00"/>
    <d v="2015-09-09T00:00:00"/>
    <s v="Standard Class"/>
    <s v="KB-16585"/>
    <s v="Ken Black"/>
    <x v="1"/>
    <s v="United States"/>
    <s v="Medford"/>
    <s v="Oregon"/>
    <n v="97504"/>
    <x v="1"/>
    <s v="OFF-BI-10000962"/>
    <x v="1"/>
    <x v="8"/>
    <s v="Acco Flexible ACCOHIDE Square Ring Data Binder, Dark Blue, 11 1/2&quot; X 14&quot; 7/8&quot;"/>
    <n v="9.7620000000000005"/>
    <n v="2"/>
    <x v="6"/>
    <n v="-6.8334000000000001"/>
    <x v="11"/>
    <x v="1"/>
  </r>
  <r>
    <n v="4259"/>
    <s v="CA-2016-124793"/>
    <d v="2016-03-14T00:00:00"/>
    <s v="3/16/2016"/>
    <s v="First Class"/>
    <s v="MM-18280"/>
    <s v="Muhammed MacIntyre"/>
    <x v="1"/>
    <s v="United States"/>
    <s v="Seattle"/>
    <s v="Washington"/>
    <n v="98103"/>
    <x v="1"/>
    <s v="FUR-CH-10002880"/>
    <x v="0"/>
    <x v="1"/>
    <s v="Global High-Back Leather Tilter, Burgundy"/>
    <n v="196.78399999999999"/>
    <n v="2"/>
    <x v="2"/>
    <n v="-22.138200000000001"/>
    <x v="17"/>
    <x v="0"/>
  </r>
  <r>
    <n v="4260"/>
    <s v="CA-2017-118367"/>
    <d v="2017-10-28T00:00:00"/>
    <d v="2017-02-11T00:00:00"/>
    <s v="Second Class"/>
    <s v="LO-17170"/>
    <s v="Lori Olson"/>
    <x v="1"/>
    <s v="United States"/>
    <s v="New York City"/>
    <s v="New York"/>
    <n v="10035"/>
    <x v="3"/>
    <s v="OFF-EN-10004386"/>
    <x v="1"/>
    <x v="12"/>
    <s v="Recycled Interoffice Envelopes with String and Button Closure, 10 x 13"/>
    <n v="47.98"/>
    <n v="2"/>
    <x v="0"/>
    <n v="23.99"/>
    <x v="13"/>
    <x v="3"/>
  </r>
  <r>
    <n v="4261"/>
    <s v="CA-2017-164819"/>
    <d v="2017-10-15T00:00:00"/>
    <s v="10/19/2017"/>
    <s v="Second Class"/>
    <s v="RS-19420"/>
    <s v="Ricardo Sperren"/>
    <x v="1"/>
    <s v="United States"/>
    <s v="Fairfield"/>
    <s v="Connecticut"/>
    <n v="6824"/>
    <x v="3"/>
    <s v="OFF-LA-10001045"/>
    <x v="1"/>
    <x v="2"/>
    <s v="Permanent Self-Adhesive File Folder Labels for Typewriters by Universal"/>
    <n v="13.05"/>
    <n v="5"/>
    <x v="0"/>
    <n v="6.0030000000000001"/>
    <x v="13"/>
    <x v="3"/>
  </r>
  <r>
    <n v="4262"/>
    <s v="CA-2017-158344"/>
    <d v="2017-08-07T00:00:00"/>
    <d v="2017-11-08T00:00:00"/>
    <s v="Standard Class"/>
    <s v="CC-12475"/>
    <s v="Cindy Chapman"/>
    <x v="0"/>
    <s v="United States"/>
    <s v="Moorhead"/>
    <s v="Minnesota"/>
    <n v="56560"/>
    <x v="2"/>
    <s v="TEC-AC-10002006"/>
    <x v="2"/>
    <x v="11"/>
    <s v="Memorex Micro Travel Drive 16 GB"/>
    <n v="63.96"/>
    <n v="4"/>
    <x v="0"/>
    <n v="19.8276"/>
    <x v="43"/>
    <x v="3"/>
  </r>
  <r>
    <n v="4263"/>
    <s v="CA-2017-123351"/>
    <d v="2017-09-21T00:00:00"/>
    <s v="9/25/2017"/>
    <s v="Standard Class"/>
    <s v="KT-16480"/>
    <s v="Kean Thornton"/>
    <x v="0"/>
    <s v="United States"/>
    <s v="Columbus"/>
    <s v="Georgia"/>
    <n v="31907"/>
    <x v="0"/>
    <s v="OFF-AP-10001242"/>
    <x v="1"/>
    <x v="9"/>
    <s v="APC 7 Outlet Network SurgeArrest Surge Protector"/>
    <n v="80.48"/>
    <n v="1"/>
    <x v="0"/>
    <n v="24.143999999999998"/>
    <x v="15"/>
    <x v="3"/>
  </r>
  <r>
    <n v="4264"/>
    <s v="CA-2017-110429"/>
    <d v="2017-11-03T00:00:00"/>
    <d v="2017-08-11T00:00:00"/>
    <s v="Standard Class"/>
    <s v="DM-13015"/>
    <s v="Darrin Martin"/>
    <x v="0"/>
    <s v="United States"/>
    <s v="Philadelphia"/>
    <s v="Pennsylvania"/>
    <n v="19143"/>
    <x v="3"/>
    <s v="OFF-BI-10000216"/>
    <x v="1"/>
    <x v="8"/>
    <s v="Mead 1st Gear 2&quot; Zipper Binder, Asst. Colors"/>
    <n v="11.673"/>
    <n v="3"/>
    <x v="6"/>
    <n v="-7.782"/>
    <x v="23"/>
    <x v="3"/>
  </r>
  <r>
    <n v="4265"/>
    <s v="US-2016-131611"/>
    <d v="2016-11-05T00:00:00"/>
    <d v="2016-09-11T00:00:00"/>
    <s v="Standard Class"/>
    <s v="EP-13915"/>
    <s v="Emily Phan"/>
    <x v="0"/>
    <s v="United States"/>
    <s v="Houston"/>
    <s v="Texas"/>
    <n v="77036"/>
    <x v="2"/>
    <s v="FUR-TA-10002774"/>
    <x v="0"/>
    <x v="3"/>
    <s v="Laminate Occasional Tables"/>
    <n v="863.12800000000004"/>
    <n v="8"/>
    <x v="4"/>
    <n v="-160.29519999999999"/>
    <x v="0"/>
    <x v="0"/>
  </r>
  <r>
    <n v="4266"/>
    <s v="US-2016-131611"/>
    <d v="2016-11-05T00:00:00"/>
    <d v="2016-09-11T00:00:00"/>
    <s v="Standard Class"/>
    <s v="EP-13915"/>
    <s v="Emily Phan"/>
    <x v="0"/>
    <s v="United States"/>
    <s v="Houston"/>
    <s v="Texas"/>
    <n v="77036"/>
    <x v="2"/>
    <s v="OFF-BI-10004364"/>
    <x v="1"/>
    <x v="8"/>
    <s v="Storex Dura Pro Binders"/>
    <n v="3.5640000000000001"/>
    <n v="3"/>
    <x v="3"/>
    <n v="-6.2370000000000001"/>
    <x v="0"/>
    <x v="0"/>
  </r>
  <r>
    <n v="4267"/>
    <s v="US-2016-131611"/>
    <d v="2016-11-05T00:00:00"/>
    <d v="2016-09-11T00:00:00"/>
    <s v="Standard Class"/>
    <s v="EP-13915"/>
    <s v="Emily Phan"/>
    <x v="0"/>
    <s v="United States"/>
    <s v="Houston"/>
    <s v="Texas"/>
    <n v="77036"/>
    <x v="2"/>
    <s v="FUR-BO-10000780"/>
    <x v="0"/>
    <x v="0"/>
    <s v="O'Sullivan Plantations 2-Door Library in Landvery Oak"/>
    <n v="956.66480000000001"/>
    <n v="7"/>
    <x v="8"/>
    <n v="-225.0976"/>
    <x v="0"/>
    <x v="0"/>
  </r>
  <r>
    <n v="4268"/>
    <s v="US-2016-131611"/>
    <d v="2016-11-05T00:00:00"/>
    <d v="2016-09-11T00:00:00"/>
    <s v="Standard Class"/>
    <s v="EP-13915"/>
    <s v="Emily Phan"/>
    <x v="0"/>
    <s v="United States"/>
    <s v="Houston"/>
    <s v="Texas"/>
    <n v="77036"/>
    <x v="2"/>
    <s v="OFF-BI-10001989"/>
    <x v="1"/>
    <x v="8"/>
    <s v="Premium Transparent Presentation Covers by GBC"/>
    <n v="12.587999999999999"/>
    <n v="3"/>
    <x v="3"/>
    <n v="-20.140799999999999"/>
    <x v="0"/>
    <x v="0"/>
  </r>
  <r>
    <n v="4269"/>
    <s v="US-2016-131611"/>
    <d v="2016-11-05T00:00:00"/>
    <d v="2016-09-11T00:00:00"/>
    <s v="Standard Class"/>
    <s v="EP-13915"/>
    <s v="Emily Phan"/>
    <x v="0"/>
    <s v="United States"/>
    <s v="Houston"/>
    <s v="Texas"/>
    <n v="77036"/>
    <x v="2"/>
    <s v="TEC-AC-10004001"/>
    <x v="2"/>
    <x v="11"/>
    <s v="Logitech Wireless Headset H600 Over-The-Head Design"/>
    <n v="171.96"/>
    <n v="5"/>
    <x v="2"/>
    <n v="45.139499999999998"/>
    <x v="0"/>
    <x v="0"/>
  </r>
  <r>
    <n v="4270"/>
    <s v="US-2017-124821"/>
    <d v="2017-06-25T00:00:00"/>
    <s v="6/29/2017"/>
    <s v="Second Class"/>
    <s v="AM-10705"/>
    <s v="Anne McFarland"/>
    <x v="0"/>
    <s v="United States"/>
    <s v="Seattle"/>
    <s v="Washington"/>
    <n v="98115"/>
    <x v="1"/>
    <s v="FUR-TA-10000688"/>
    <x v="0"/>
    <x v="3"/>
    <s v="Chromcraft Bull-Nose Wood Round Conference Table Top, Wood Base"/>
    <n v="871.4"/>
    <n v="4"/>
    <x v="0"/>
    <n v="148.13800000000001"/>
    <x v="27"/>
    <x v="3"/>
  </r>
  <r>
    <n v="4271"/>
    <s v="CA-2015-166975"/>
    <d v="2015-11-26T00:00:00"/>
    <s v="11/30/2015"/>
    <s v="Standard Class"/>
    <s v="SH-20635"/>
    <s v="Stefanie Holloman"/>
    <x v="1"/>
    <s v="United States"/>
    <s v="Jackson"/>
    <s v="Tennessee"/>
    <n v="38301"/>
    <x v="0"/>
    <s v="FUR-FU-10003930"/>
    <x v="0"/>
    <x v="5"/>
    <s v="Howard Miller 12-3/4 Diameter Accuwave DS  Wall Clock"/>
    <n v="692.47199999999998"/>
    <n v="11"/>
    <x v="2"/>
    <n v="190.4298"/>
    <x v="6"/>
    <x v="1"/>
  </r>
  <r>
    <n v="4272"/>
    <s v="CA-2016-123806"/>
    <d v="2016-11-24T00:00:00"/>
    <s v="11/27/2016"/>
    <s v="Second Class"/>
    <s v="LA-16780"/>
    <s v="Laura Armstrong"/>
    <x v="1"/>
    <s v="United States"/>
    <s v="Baltimore"/>
    <s v="Maryland"/>
    <n v="21215"/>
    <x v="3"/>
    <s v="FUR-FU-10000965"/>
    <x v="0"/>
    <x v="5"/>
    <s v="Howard Miller 11-1/2&quot; Diameter Ridgewood Wall Clock"/>
    <n v="207.76"/>
    <n v="4"/>
    <x v="0"/>
    <n v="85.181600000000003"/>
    <x v="0"/>
    <x v="0"/>
  </r>
  <r>
    <n v="4273"/>
    <s v="US-2017-158505"/>
    <d v="2017-07-21T00:00:00"/>
    <s v="7/21/2017"/>
    <s v="Same Day"/>
    <s v="SF-20200"/>
    <s v="Sarah Foster"/>
    <x v="0"/>
    <s v="United States"/>
    <s v="Murray"/>
    <s v="Utah"/>
    <n v="84107"/>
    <x v="1"/>
    <s v="TEC-PH-10004071"/>
    <x v="2"/>
    <x v="7"/>
    <s v="PayAnywhere Card Reader"/>
    <n v="71.927999999999997"/>
    <n v="9"/>
    <x v="2"/>
    <n v="6.2937000000000003"/>
    <x v="10"/>
    <x v="3"/>
  </r>
  <r>
    <n v="4274"/>
    <s v="US-2017-158505"/>
    <d v="2017-07-21T00:00:00"/>
    <s v="7/21/2017"/>
    <s v="Same Day"/>
    <s v="SF-20200"/>
    <s v="Sarah Foster"/>
    <x v="0"/>
    <s v="United States"/>
    <s v="Murray"/>
    <s v="Utah"/>
    <n v="84107"/>
    <x v="1"/>
    <s v="OFF-AR-10001044"/>
    <x v="1"/>
    <x v="6"/>
    <s v="BOSTON Ranger #55 Pencil Sharpener, Black"/>
    <n v="25.99"/>
    <n v="1"/>
    <x v="0"/>
    <n v="7.5370999999999997"/>
    <x v="10"/>
    <x v="3"/>
  </r>
  <r>
    <n v="4275"/>
    <s v="CA-2015-142692"/>
    <d v="2015-10-23T00:00:00"/>
    <s v="10/28/2015"/>
    <s v="Standard Class"/>
    <s v="AG-10495"/>
    <s v="Andrew Gjertsen"/>
    <x v="1"/>
    <s v="United States"/>
    <s v="Seattle"/>
    <s v="Washington"/>
    <n v="98105"/>
    <x v="1"/>
    <s v="OFF-BI-10004140"/>
    <x v="1"/>
    <x v="8"/>
    <s v="Avery Non-Stick Binders"/>
    <n v="3.5920000000000001"/>
    <n v="1"/>
    <x v="2"/>
    <n v="1.1225000000000001"/>
    <x v="2"/>
    <x v="1"/>
  </r>
  <r>
    <n v="4276"/>
    <s v="CA-2015-123456"/>
    <d v="2015-07-09T00:00:00"/>
    <s v="7/13/2015"/>
    <s v="Standard Class"/>
    <s v="KN-16450"/>
    <s v="Kean Nguyen"/>
    <x v="1"/>
    <s v="United States"/>
    <s v="Dallas"/>
    <s v="Texas"/>
    <n v="75220"/>
    <x v="2"/>
    <s v="OFF-AP-10002684"/>
    <x v="1"/>
    <x v="9"/>
    <s v="Acco 7-Outlet Masterpiece Power Center, Wihtout Fax/Phone Line Protection"/>
    <n v="48.631999999999998"/>
    <n v="2"/>
    <x v="3"/>
    <n v="-121.58"/>
    <x v="38"/>
    <x v="1"/>
  </r>
  <r>
    <n v="4277"/>
    <s v="CA-2017-151358"/>
    <d v="2017-08-18T00:00:00"/>
    <s v="8/22/2017"/>
    <s v="Standard Class"/>
    <s v="NF-18595"/>
    <s v="Nicole Fjeld"/>
    <x v="2"/>
    <s v="United States"/>
    <s v="Seattle"/>
    <s v="Washington"/>
    <n v="98105"/>
    <x v="1"/>
    <s v="OFF-ST-10000046"/>
    <x v="1"/>
    <x v="4"/>
    <s v="Fellowes Super Stor/Drawer Files"/>
    <n v="323.10000000000002"/>
    <n v="2"/>
    <x v="0"/>
    <n v="61.389000000000003"/>
    <x v="43"/>
    <x v="3"/>
  </r>
  <r>
    <n v="4278"/>
    <s v="US-2016-107440"/>
    <d v="2016-04-16T00:00:00"/>
    <s v="4/20/2016"/>
    <s v="Standard Class"/>
    <s v="BS-11365"/>
    <s v="Bill Shonely"/>
    <x v="1"/>
    <s v="United States"/>
    <s v="Lakewood"/>
    <s v="New Jersey"/>
    <n v="8701"/>
    <x v="3"/>
    <s v="TEC-MA-10001047"/>
    <x v="2"/>
    <x v="15"/>
    <s v="3D Systems Cube Printer, 2nd Generation, Magenta"/>
    <n v="9099.93"/>
    <n v="7"/>
    <x v="0"/>
    <n v="2365.9818"/>
    <x v="25"/>
    <x v="0"/>
  </r>
  <r>
    <n v="4279"/>
    <s v="US-2016-107440"/>
    <d v="2016-04-16T00:00:00"/>
    <s v="4/20/2016"/>
    <s v="Standard Class"/>
    <s v="BS-11365"/>
    <s v="Bill Shonely"/>
    <x v="1"/>
    <s v="United States"/>
    <s v="Lakewood"/>
    <s v="New Jersey"/>
    <n v="8701"/>
    <x v="3"/>
    <s v="FUR-FU-10000550"/>
    <x v="0"/>
    <x v="5"/>
    <s v="Stacking Trays by OIC"/>
    <n v="9.9600000000000009"/>
    <n v="2"/>
    <x v="0"/>
    <n v="3.2867999999999999"/>
    <x v="25"/>
    <x v="0"/>
  </r>
  <r>
    <n v="4280"/>
    <s v="US-2016-107440"/>
    <d v="2016-04-16T00:00:00"/>
    <s v="4/20/2016"/>
    <s v="Standard Class"/>
    <s v="BS-11365"/>
    <s v="Bill Shonely"/>
    <x v="1"/>
    <s v="United States"/>
    <s v="Lakewood"/>
    <s v="New Jersey"/>
    <n v="8701"/>
    <x v="3"/>
    <s v="OFF-BI-10002432"/>
    <x v="1"/>
    <x v="8"/>
    <s v="Wilson Jones Standard D-Ring Binders"/>
    <n v="25.3"/>
    <n v="5"/>
    <x v="0"/>
    <n v="11.891"/>
    <x v="25"/>
    <x v="0"/>
  </r>
  <r>
    <n v="4281"/>
    <s v="CA-2014-166989"/>
    <d v="2014-11-14T00:00:00"/>
    <s v="11/18/2014"/>
    <s v="Standard Class"/>
    <s v="RM-19675"/>
    <s v="Robert Marley"/>
    <x v="2"/>
    <s v="United States"/>
    <s v="New York City"/>
    <s v="New York"/>
    <n v="10011"/>
    <x v="3"/>
    <s v="OFF-PA-10004470"/>
    <x v="1"/>
    <x v="10"/>
    <s v="Adams Write n' Stick Phone Message Book, 11&quot; X 5 1/4&quot;, 200 Messages"/>
    <n v="11.36"/>
    <n v="2"/>
    <x v="0"/>
    <n v="5.2256"/>
    <x v="7"/>
    <x v="2"/>
  </r>
  <r>
    <n v="4282"/>
    <s v="CA-2014-166989"/>
    <d v="2014-11-14T00:00:00"/>
    <s v="11/18/2014"/>
    <s v="Standard Class"/>
    <s v="RM-19675"/>
    <s v="Robert Marley"/>
    <x v="2"/>
    <s v="United States"/>
    <s v="New York City"/>
    <s v="New York"/>
    <n v="10011"/>
    <x v="3"/>
    <s v="FUR-CH-10001797"/>
    <x v="0"/>
    <x v="1"/>
    <s v="Safco Chair Connectors, 6/Carton"/>
    <n v="69.263999999999996"/>
    <n v="2"/>
    <x v="9"/>
    <n v="14.622400000000001"/>
    <x v="7"/>
    <x v="2"/>
  </r>
  <r>
    <n v="4283"/>
    <s v="CA-2014-103100"/>
    <d v="2014-12-20T00:00:00"/>
    <s v="12/23/2014"/>
    <s v="First Class"/>
    <s v="AB-10105"/>
    <s v="Adrian Barton"/>
    <x v="0"/>
    <s v="United States"/>
    <s v="Indianapolis"/>
    <s v="Indiana"/>
    <n v="46203"/>
    <x v="2"/>
    <s v="OFF-LA-10003720"/>
    <x v="1"/>
    <x v="2"/>
    <s v="Avery 487"/>
    <n v="3.69"/>
    <n v="1"/>
    <x v="0"/>
    <n v="1.7343"/>
    <x v="20"/>
    <x v="2"/>
  </r>
  <r>
    <n v="4284"/>
    <s v="CA-2014-103100"/>
    <d v="2014-12-20T00:00:00"/>
    <s v="12/23/2014"/>
    <s v="First Class"/>
    <s v="AB-10105"/>
    <s v="Adrian Barton"/>
    <x v="0"/>
    <s v="United States"/>
    <s v="Indianapolis"/>
    <s v="Indiana"/>
    <n v="46203"/>
    <x v="2"/>
    <s v="OFF-BI-10004600"/>
    <x v="1"/>
    <x v="8"/>
    <s v="Ibico Ibimaster 300 Manual Binding System"/>
    <n v="1103.97"/>
    <n v="3"/>
    <x v="0"/>
    <n v="496.78649999999999"/>
    <x v="20"/>
    <x v="2"/>
  </r>
  <r>
    <n v="4285"/>
    <s v="CA-2015-105690"/>
    <d v="2015-11-21T00:00:00"/>
    <s v="11/26/2015"/>
    <s v="Second Class"/>
    <s v="CA-11965"/>
    <s v="Carol Adams"/>
    <x v="1"/>
    <s v="United States"/>
    <s v="Port Arthur"/>
    <s v="Texas"/>
    <n v="77642"/>
    <x v="2"/>
    <s v="FUR-BO-10003965"/>
    <x v="0"/>
    <x v="0"/>
    <s v="O'Sullivan Manor Hill 2-Door Library in Brianna Oak"/>
    <n v="246.1328"/>
    <n v="2"/>
    <x v="8"/>
    <n v="-76.011600000000001"/>
    <x v="6"/>
    <x v="1"/>
  </r>
  <r>
    <n v="4286"/>
    <s v="CA-2015-105690"/>
    <d v="2015-11-21T00:00:00"/>
    <s v="11/26/2015"/>
    <s v="Second Class"/>
    <s v="CA-11965"/>
    <s v="Carol Adams"/>
    <x v="1"/>
    <s v="United States"/>
    <s v="Port Arthur"/>
    <s v="Texas"/>
    <n v="77642"/>
    <x v="2"/>
    <s v="OFF-LA-10000240"/>
    <x v="1"/>
    <x v="2"/>
    <s v="Self-Adhesive Address Labels for Typewriters by Universal"/>
    <n v="11.696"/>
    <n v="2"/>
    <x v="2"/>
    <n v="3.9474"/>
    <x v="6"/>
    <x v="1"/>
  </r>
  <r>
    <n v="4287"/>
    <s v="CA-2015-105690"/>
    <d v="2015-11-21T00:00:00"/>
    <s v="11/26/2015"/>
    <s v="Second Class"/>
    <s v="CA-11965"/>
    <s v="Carol Adams"/>
    <x v="1"/>
    <s v="United States"/>
    <s v="Port Arthur"/>
    <s v="Texas"/>
    <n v="77642"/>
    <x v="2"/>
    <s v="TEC-CO-10001571"/>
    <x v="2"/>
    <x v="16"/>
    <s v="Sharp 1540cs Digital Laser Copier"/>
    <n v="439.99200000000002"/>
    <n v="1"/>
    <x v="2"/>
    <n v="164.99700000000001"/>
    <x v="6"/>
    <x v="1"/>
  </r>
  <r>
    <n v="4288"/>
    <s v="CA-2017-127516"/>
    <d v="2017-12-28T00:00:00"/>
    <d v="2018-03-01T00:00:00"/>
    <s v="Standard Class"/>
    <s v="EH-14005"/>
    <s v="Erica Hernandez"/>
    <x v="2"/>
    <s v="United States"/>
    <s v="Nashville"/>
    <s v="Tennessee"/>
    <n v="37211"/>
    <x v="0"/>
    <s v="OFF-ST-10000736"/>
    <x v="1"/>
    <x v="4"/>
    <s v="Carina Double Wide Media Storage Towers in Natural &amp; Black"/>
    <n v="64.784000000000006"/>
    <n v="1"/>
    <x v="2"/>
    <n v="-12.956799999999999"/>
    <x v="22"/>
    <x v="3"/>
  </r>
  <r>
    <n v="4289"/>
    <s v="US-2015-117184"/>
    <d v="2015-05-17T00:00:00"/>
    <s v="5/21/2015"/>
    <s v="Standard Class"/>
    <s v="ON-18715"/>
    <s v="Odella Nelson"/>
    <x v="1"/>
    <s v="United States"/>
    <s v="Houston"/>
    <s v="Texas"/>
    <n v="77095"/>
    <x v="2"/>
    <s v="OFF-BI-10002082"/>
    <x v="1"/>
    <x v="8"/>
    <s v="GBC Twin Loop Wire Binding Elements"/>
    <n v="33.28"/>
    <n v="5"/>
    <x v="3"/>
    <n v="-49.92"/>
    <x v="33"/>
    <x v="1"/>
  </r>
  <r>
    <n v="4290"/>
    <s v="US-2015-117184"/>
    <d v="2015-05-17T00:00:00"/>
    <s v="5/21/2015"/>
    <s v="Standard Class"/>
    <s v="ON-18715"/>
    <s v="Odella Nelson"/>
    <x v="1"/>
    <s v="United States"/>
    <s v="Houston"/>
    <s v="Texas"/>
    <n v="77095"/>
    <x v="2"/>
    <s v="OFF-PA-10002250"/>
    <x v="1"/>
    <x v="10"/>
    <s v="Things To Do Today Pad"/>
    <n v="14.087999999999999"/>
    <n v="3"/>
    <x v="2"/>
    <n v="4.9307999999999996"/>
    <x v="33"/>
    <x v="1"/>
  </r>
  <r>
    <n v="4291"/>
    <s v="CA-2017-102407"/>
    <d v="2017-12-09T00:00:00"/>
    <s v="12/13/2017"/>
    <s v="Second Class"/>
    <s v="AT-10435"/>
    <s v="Alyssa Tate"/>
    <x v="2"/>
    <s v="United States"/>
    <s v="Los Angeles"/>
    <s v="California"/>
    <n v="90004"/>
    <x v="1"/>
    <s v="OFF-AR-10000122"/>
    <x v="1"/>
    <x v="6"/>
    <s v="Newell 314"/>
    <n v="11.16"/>
    <n v="2"/>
    <x v="0"/>
    <n v="2.79"/>
    <x v="22"/>
    <x v="3"/>
  </r>
  <r>
    <n v="4292"/>
    <s v="CA-2017-102407"/>
    <d v="2017-12-09T00:00:00"/>
    <s v="12/13/2017"/>
    <s v="Second Class"/>
    <s v="AT-10435"/>
    <s v="Alyssa Tate"/>
    <x v="2"/>
    <s v="United States"/>
    <s v="Los Angeles"/>
    <s v="California"/>
    <n v="90004"/>
    <x v="1"/>
    <s v="FUR-TA-10003748"/>
    <x v="0"/>
    <x v="3"/>
    <s v="Bevis 36 x 72 Conference Tables"/>
    <n v="896.32799999999997"/>
    <n v="9"/>
    <x v="2"/>
    <n v="22.408200000000001"/>
    <x v="22"/>
    <x v="3"/>
  </r>
  <r>
    <n v="4293"/>
    <s v="CA-2017-102407"/>
    <d v="2017-12-09T00:00:00"/>
    <s v="12/13/2017"/>
    <s v="Second Class"/>
    <s v="AT-10435"/>
    <s v="Alyssa Tate"/>
    <x v="2"/>
    <s v="United States"/>
    <s v="Los Angeles"/>
    <s v="California"/>
    <n v="90004"/>
    <x v="1"/>
    <s v="OFF-AP-10001394"/>
    <x v="1"/>
    <x v="9"/>
    <s v="Harmony Air Purifier"/>
    <n v="189"/>
    <n v="1"/>
    <x v="0"/>
    <n v="68.040000000000006"/>
    <x v="22"/>
    <x v="3"/>
  </r>
  <r>
    <n v="4294"/>
    <s v="CA-2017-130967"/>
    <d v="2017-03-10T00:00:00"/>
    <s v="3/16/2017"/>
    <s v="Standard Class"/>
    <s v="EB-13870"/>
    <s v="Emily Burns"/>
    <x v="0"/>
    <s v="United States"/>
    <s v="Philadelphia"/>
    <s v="Pennsylvania"/>
    <n v="19140"/>
    <x v="3"/>
    <s v="TEC-PH-10004896"/>
    <x v="2"/>
    <x v="7"/>
    <s v="Nokia Lumia 521 (T-Mobile)"/>
    <n v="53.981999999999999"/>
    <n v="3"/>
    <x v="10"/>
    <n v="-10.7964"/>
    <x v="42"/>
    <x v="3"/>
  </r>
  <r>
    <n v="4295"/>
    <s v="CA-2017-101581"/>
    <d v="2017-10-22T00:00:00"/>
    <s v="10/27/2017"/>
    <s v="Standard Class"/>
    <s v="DW-13195"/>
    <s v="David Wiener"/>
    <x v="1"/>
    <s v="United States"/>
    <s v="Redmond"/>
    <s v="Oregon"/>
    <n v="97756"/>
    <x v="1"/>
    <s v="FUR-TA-10002607"/>
    <x v="0"/>
    <x v="3"/>
    <s v="KI Conference Tables"/>
    <n v="177.22499999999999"/>
    <n v="5"/>
    <x v="5"/>
    <n v="-120.51300000000001"/>
    <x v="13"/>
    <x v="3"/>
  </r>
  <r>
    <n v="4296"/>
    <s v="CA-2017-169124"/>
    <d v="2017-07-03T00:00:00"/>
    <d v="2017-10-07T00:00:00"/>
    <s v="Standard Class"/>
    <s v="MB-17305"/>
    <s v="Maria Bertelson"/>
    <x v="0"/>
    <s v="United States"/>
    <s v="Citrus Heights"/>
    <s v="California"/>
    <n v="95610"/>
    <x v="1"/>
    <s v="FUR-FU-10001215"/>
    <x v="0"/>
    <x v="5"/>
    <s v="Howard Miller 11-1/2&quot; Diameter Brentwood Wall Clock"/>
    <n v="129.38999999999999"/>
    <n v="3"/>
    <x v="0"/>
    <n v="54.343800000000002"/>
    <x v="10"/>
    <x v="3"/>
  </r>
  <r>
    <n v="4297"/>
    <s v="CA-2017-117261"/>
    <d v="2017-09-04T00:00:00"/>
    <d v="2017-10-09T00:00:00"/>
    <s v="Standard Class"/>
    <s v="TH-21235"/>
    <s v="Tiffany House"/>
    <x v="1"/>
    <s v="United States"/>
    <s v="Los Angeles"/>
    <s v="California"/>
    <n v="90032"/>
    <x v="1"/>
    <s v="OFF-ST-10000419"/>
    <x v="1"/>
    <x v="4"/>
    <s v="Rogers Jumbo File, Granite"/>
    <n v="54.32"/>
    <n v="4"/>
    <x v="0"/>
    <n v="0.54320000000000002"/>
    <x v="15"/>
    <x v="3"/>
  </r>
  <r>
    <n v="4298"/>
    <s v="CA-2017-129021"/>
    <d v="2017-08-23T00:00:00"/>
    <s v="8/26/2017"/>
    <s v="Second Class"/>
    <s v="PO-18850"/>
    <s v="Patrick O'Brill"/>
    <x v="0"/>
    <s v="United States"/>
    <s v="Tallahassee"/>
    <s v="Florida"/>
    <n v="32303"/>
    <x v="0"/>
    <s v="TEC-PH-10001459"/>
    <x v="2"/>
    <x v="7"/>
    <s v="Samsung Galaxy Mega 6.3"/>
    <n v="4367.8959999999997"/>
    <n v="13"/>
    <x v="2"/>
    <n v="327.59219999999999"/>
    <x v="43"/>
    <x v="3"/>
  </r>
  <r>
    <n v="4299"/>
    <s v="CA-2017-129021"/>
    <d v="2017-08-23T00:00:00"/>
    <s v="8/26/2017"/>
    <s v="Second Class"/>
    <s v="PO-18850"/>
    <s v="Patrick O'Brill"/>
    <x v="0"/>
    <s v="United States"/>
    <s v="Tallahassee"/>
    <s v="Florida"/>
    <n v="32303"/>
    <x v="0"/>
    <s v="OFF-PA-10000241"/>
    <x v="1"/>
    <x v="10"/>
    <s v="IBM Multi-Purpose Copy Paper, 8 1/2 x 11&quot;, Case"/>
    <n v="49.567999999999998"/>
    <n v="2"/>
    <x v="2"/>
    <n v="15.49"/>
    <x v="43"/>
    <x v="3"/>
  </r>
  <r>
    <n v="4300"/>
    <s v="CA-2017-129021"/>
    <d v="2017-08-23T00:00:00"/>
    <s v="8/26/2017"/>
    <s v="Second Class"/>
    <s v="PO-18850"/>
    <s v="Patrick O'Brill"/>
    <x v="0"/>
    <s v="United States"/>
    <s v="Tallahassee"/>
    <s v="Florida"/>
    <n v="32303"/>
    <x v="0"/>
    <s v="OFF-AP-10003040"/>
    <x v="1"/>
    <x v="9"/>
    <s v="Fellowes 8 Outlet Superior Workstation Surge Protector w/o Phone/Fax/Modem Protection"/>
    <n v="161.376"/>
    <n v="6"/>
    <x v="2"/>
    <n v="12.103199999999999"/>
    <x v="43"/>
    <x v="3"/>
  </r>
  <r>
    <n v="4301"/>
    <s v="CA-2017-129021"/>
    <d v="2017-08-23T00:00:00"/>
    <s v="8/26/2017"/>
    <s v="Second Class"/>
    <s v="PO-18850"/>
    <s v="Patrick O'Brill"/>
    <x v="0"/>
    <s v="United States"/>
    <s v="Tallahassee"/>
    <s v="Florida"/>
    <n v="32303"/>
    <x v="0"/>
    <s v="FUR-FU-10001852"/>
    <x v="0"/>
    <x v="5"/>
    <s v="Eldon Regeneration Recycled Desk Accessories, Smoke"/>
    <n v="2.7839999999999998"/>
    <n v="2"/>
    <x v="2"/>
    <n v="0.41760000000000003"/>
    <x v="43"/>
    <x v="3"/>
  </r>
  <r>
    <n v="4302"/>
    <s v="CA-2017-129021"/>
    <d v="2017-08-23T00:00:00"/>
    <s v="8/26/2017"/>
    <s v="Second Class"/>
    <s v="PO-18850"/>
    <s v="Patrick O'Brill"/>
    <x v="0"/>
    <s v="United States"/>
    <s v="Tallahassee"/>
    <s v="Florida"/>
    <n v="32303"/>
    <x v="0"/>
    <s v="OFF-PA-10000141"/>
    <x v="1"/>
    <x v="10"/>
    <s v="Ampad Evidence Wirebond Steno Books, 6&quot; x 9&quot;"/>
    <n v="8.7200000000000006"/>
    <n v="5"/>
    <x v="2"/>
    <n v="2.9430000000000001"/>
    <x v="43"/>
    <x v="3"/>
  </r>
  <r>
    <n v="4303"/>
    <s v="CA-2014-123253"/>
    <d v="2014-08-22T00:00:00"/>
    <s v="8/25/2014"/>
    <s v="Second Class"/>
    <s v="DE-13255"/>
    <s v="Deanra Eno"/>
    <x v="2"/>
    <s v="United States"/>
    <s v="Lakewood"/>
    <s v="Ohio"/>
    <n v="44107"/>
    <x v="3"/>
    <s v="OFF-AR-10002804"/>
    <x v="1"/>
    <x v="6"/>
    <s v="Faber Castell Col-Erase Pencils"/>
    <n v="3.9119999999999999"/>
    <n v="1"/>
    <x v="2"/>
    <n v="1.0268999999999999"/>
    <x v="9"/>
    <x v="2"/>
  </r>
  <r>
    <n v="4304"/>
    <s v="CA-2016-121601"/>
    <d v="2016-10-04T00:00:00"/>
    <d v="2016-04-10T00:00:00"/>
    <s v="Same Day"/>
    <s v="MO-17500"/>
    <s v="Mary O'Rourke"/>
    <x v="0"/>
    <s v="United States"/>
    <s v="The Colony"/>
    <s v="Texas"/>
    <n v="75056"/>
    <x v="2"/>
    <s v="OFF-EN-10003862"/>
    <x v="1"/>
    <x v="12"/>
    <s v="Laser &amp; Ink Jet Business Envelopes"/>
    <n v="59.752000000000002"/>
    <n v="7"/>
    <x v="2"/>
    <n v="19.4194"/>
    <x v="32"/>
    <x v="0"/>
  </r>
  <r>
    <n v="4305"/>
    <s v="CA-2014-162278"/>
    <d v="2014-10-26T00:00:00"/>
    <s v="10/30/2014"/>
    <s v="Second Class"/>
    <s v="AH-10585"/>
    <s v="Angele Hood"/>
    <x v="0"/>
    <s v="United States"/>
    <s v="Seattle"/>
    <s v="Washington"/>
    <n v="98105"/>
    <x v="1"/>
    <s v="FUR-FU-10000448"/>
    <x v="0"/>
    <x v="5"/>
    <s v="Tenex Chairmats For Use With Carpeted Floors"/>
    <n v="63.92"/>
    <n v="4"/>
    <x v="0"/>
    <n v="3.1960000000000002"/>
    <x v="18"/>
    <x v="2"/>
  </r>
  <r>
    <n v="4306"/>
    <s v="CA-2014-162278"/>
    <d v="2014-10-26T00:00:00"/>
    <s v="10/30/2014"/>
    <s v="Second Class"/>
    <s v="AH-10585"/>
    <s v="Angele Hood"/>
    <x v="0"/>
    <s v="United States"/>
    <s v="Seattle"/>
    <s v="Washington"/>
    <n v="98105"/>
    <x v="1"/>
    <s v="TEC-PH-10000526"/>
    <x v="2"/>
    <x v="7"/>
    <s v="Vtech CS6719"/>
    <n v="383.96"/>
    <n v="5"/>
    <x v="2"/>
    <n v="38.396000000000001"/>
    <x v="18"/>
    <x v="2"/>
  </r>
  <r>
    <n v="4307"/>
    <s v="CA-2016-161095"/>
    <d v="2016-06-28T00:00:00"/>
    <s v="6/28/2016"/>
    <s v="Same Day"/>
    <s v="CS-12250"/>
    <s v="Chris Selesnick"/>
    <x v="1"/>
    <s v="United States"/>
    <s v="Los Angeles"/>
    <s v="California"/>
    <n v="90032"/>
    <x v="1"/>
    <s v="OFF-BI-10002764"/>
    <x v="1"/>
    <x v="8"/>
    <s v="Recycled Pressboard Report Cover with Reinforced Top Hinge"/>
    <n v="7.7519999999999998"/>
    <n v="3"/>
    <x v="2"/>
    <n v="2.8100999999999998"/>
    <x v="1"/>
    <x v="0"/>
  </r>
  <r>
    <n v="4308"/>
    <s v="CA-2016-161095"/>
    <d v="2016-06-28T00:00:00"/>
    <s v="6/28/2016"/>
    <s v="Same Day"/>
    <s v="CS-12250"/>
    <s v="Chris Selesnick"/>
    <x v="1"/>
    <s v="United States"/>
    <s v="Los Angeles"/>
    <s v="California"/>
    <n v="90032"/>
    <x v="1"/>
    <s v="OFF-BI-10001524"/>
    <x v="1"/>
    <x v="8"/>
    <s v="GBC Premium Transparent Covers with Diagonal Lined Pattern"/>
    <n v="33.567999999999998"/>
    <n v="2"/>
    <x v="2"/>
    <n v="11.748799999999999"/>
    <x v="1"/>
    <x v="0"/>
  </r>
  <r>
    <n v="4309"/>
    <s v="CA-2014-125829"/>
    <d v="2014-11-04T00:00:00"/>
    <d v="2014-11-11T00:00:00"/>
    <s v="Standard Class"/>
    <s v="WB-21850"/>
    <s v="William Brown"/>
    <x v="0"/>
    <s v="United States"/>
    <s v="Los Angeles"/>
    <s v="California"/>
    <n v="90045"/>
    <x v="1"/>
    <s v="TEC-PH-10001079"/>
    <x v="2"/>
    <x v="7"/>
    <s v="Polycom SoundPoint Pro SE-225 Corded phone"/>
    <n v="666.34400000000005"/>
    <n v="7"/>
    <x v="2"/>
    <n v="66.634399999999999"/>
    <x v="7"/>
    <x v="2"/>
  </r>
  <r>
    <n v="4310"/>
    <s v="CA-2014-125829"/>
    <d v="2014-11-04T00:00:00"/>
    <d v="2014-11-11T00:00:00"/>
    <s v="Standard Class"/>
    <s v="WB-21850"/>
    <s v="William Brown"/>
    <x v="0"/>
    <s v="United States"/>
    <s v="Los Angeles"/>
    <s v="California"/>
    <n v="90045"/>
    <x v="1"/>
    <s v="FUR-TA-10002041"/>
    <x v="0"/>
    <x v="3"/>
    <s v="Bevis Round Conference Table Top, X-Base"/>
    <n v="573.72799999999995"/>
    <n v="4"/>
    <x v="2"/>
    <n v="-64.544399999999996"/>
    <x v="7"/>
    <x v="2"/>
  </r>
  <r>
    <n v="4311"/>
    <s v="CA-2014-125829"/>
    <d v="2014-11-04T00:00:00"/>
    <d v="2014-11-11T00:00:00"/>
    <s v="Standard Class"/>
    <s v="WB-21850"/>
    <s v="William Brown"/>
    <x v="0"/>
    <s v="United States"/>
    <s v="Los Angeles"/>
    <s v="California"/>
    <n v="90045"/>
    <x v="1"/>
    <s v="OFF-BI-10001036"/>
    <x v="1"/>
    <x v="8"/>
    <s v="Cardinal EasyOpen D-Ring Binders"/>
    <n v="21.936"/>
    <n v="3"/>
    <x v="2"/>
    <n v="8.2260000000000009"/>
    <x v="7"/>
    <x v="2"/>
  </r>
  <r>
    <n v="4312"/>
    <s v="CA-2014-125829"/>
    <d v="2014-11-04T00:00:00"/>
    <d v="2014-11-11T00:00:00"/>
    <s v="Standard Class"/>
    <s v="WB-21850"/>
    <s v="William Brown"/>
    <x v="0"/>
    <s v="United States"/>
    <s v="Los Angeles"/>
    <s v="California"/>
    <n v="90045"/>
    <x v="1"/>
    <s v="OFF-PA-10000223"/>
    <x v="1"/>
    <x v="10"/>
    <s v="Xerox 2000"/>
    <n v="19.440000000000001"/>
    <n v="3"/>
    <x v="0"/>
    <n v="9.3312000000000008"/>
    <x v="7"/>
    <x v="2"/>
  </r>
  <r>
    <n v="4313"/>
    <s v="CA-2014-125829"/>
    <d v="2014-11-04T00:00:00"/>
    <d v="2014-11-11T00:00:00"/>
    <s v="Standard Class"/>
    <s v="WB-21850"/>
    <s v="William Brown"/>
    <x v="0"/>
    <s v="United States"/>
    <s v="Los Angeles"/>
    <s v="California"/>
    <n v="90045"/>
    <x v="1"/>
    <s v="TEC-MA-10003246"/>
    <x v="2"/>
    <x v="15"/>
    <s v="Hewlett-Packard Deskjet D4360 Printer"/>
    <n v="447.96800000000002"/>
    <n v="4"/>
    <x v="2"/>
    <n v="139.99"/>
    <x v="7"/>
    <x v="2"/>
  </r>
  <r>
    <n v="4314"/>
    <s v="CA-2014-123127"/>
    <d v="2014-09-08T00:00:00"/>
    <d v="2014-12-09T00:00:00"/>
    <s v="Standard Class"/>
    <s v="SP-20620"/>
    <s v="Stefania Perrino"/>
    <x v="1"/>
    <s v="United States"/>
    <s v="Long Beach"/>
    <s v="New York"/>
    <n v="11561"/>
    <x v="3"/>
    <s v="OFF-AP-10001962"/>
    <x v="1"/>
    <x v="9"/>
    <s v="Black &amp; Decker Filter for Double Action Dustbuster Cordless Vac BLDV7210"/>
    <n v="16.78"/>
    <n v="2"/>
    <x v="0"/>
    <n v="4.1950000000000003"/>
    <x v="30"/>
    <x v="2"/>
  </r>
  <r>
    <n v="4315"/>
    <s v="CA-2015-115945"/>
    <d v="2015-06-25T00:00:00"/>
    <d v="2015-01-07T00:00:00"/>
    <s v="Standard Class"/>
    <s v="AB-10165"/>
    <s v="Alan Barnes"/>
    <x v="0"/>
    <s v="United States"/>
    <s v="Los Angeles"/>
    <s v="California"/>
    <n v="90045"/>
    <x v="1"/>
    <s v="OFF-AR-10004062"/>
    <x v="1"/>
    <x v="6"/>
    <s v="Staples in misc. colors"/>
    <n v="20.96"/>
    <n v="2"/>
    <x v="0"/>
    <n v="5.24"/>
    <x v="40"/>
    <x v="1"/>
  </r>
  <r>
    <n v="4316"/>
    <s v="CA-2015-115945"/>
    <d v="2015-06-25T00:00:00"/>
    <d v="2015-01-07T00:00:00"/>
    <s v="Standard Class"/>
    <s v="AB-10165"/>
    <s v="Alan Barnes"/>
    <x v="0"/>
    <s v="United States"/>
    <s v="Los Angeles"/>
    <s v="California"/>
    <n v="90045"/>
    <x v="1"/>
    <s v="OFF-BI-10004330"/>
    <x v="1"/>
    <x v="8"/>
    <s v="GBC Velobind Prepunched Cover Sets, Regency Series"/>
    <n v="88.751999999999995"/>
    <n v="3"/>
    <x v="2"/>
    <n v="27.734999999999999"/>
    <x v="40"/>
    <x v="1"/>
  </r>
  <r>
    <n v="4317"/>
    <s v="CA-2015-115945"/>
    <d v="2015-06-25T00:00:00"/>
    <d v="2015-01-07T00:00:00"/>
    <s v="Standard Class"/>
    <s v="AB-10165"/>
    <s v="Alan Barnes"/>
    <x v="0"/>
    <s v="United States"/>
    <s v="Los Angeles"/>
    <s v="California"/>
    <n v="90045"/>
    <x v="1"/>
    <s v="OFF-ST-10001963"/>
    <x v="1"/>
    <x v="4"/>
    <s v="Tennsco Regal Shelving Units"/>
    <n v="304.23"/>
    <n v="3"/>
    <x v="0"/>
    <n v="9.1268999999999991"/>
    <x v="40"/>
    <x v="1"/>
  </r>
  <r>
    <n v="4318"/>
    <s v="CA-2015-136735"/>
    <d v="2015-07-26T00:00:00"/>
    <d v="2015-02-08T00:00:00"/>
    <s v="Standard Class"/>
    <s v="HA-14920"/>
    <s v="Helen Andreada"/>
    <x v="0"/>
    <s v="United States"/>
    <s v="San Francisco"/>
    <s v="California"/>
    <n v="94110"/>
    <x v="1"/>
    <s v="OFF-EN-10002230"/>
    <x v="1"/>
    <x v="12"/>
    <s v="Airmail Envelopes"/>
    <n v="167.86"/>
    <n v="2"/>
    <x v="0"/>
    <n v="78.894199999999998"/>
    <x v="38"/>
    <x v="1"/>
  </r>
  <r>
    <n v="4319"/>
    <s v="US-2017-136189"/>
    <d v="2017-12-07T00:00:00"/>
    <d v="2017-11-12T00:00:00"/>
    <s v="Standard Class"/>
    <s v="DC-13285"/>
    <s v="Debra Catini"/>
    <x v="0"/>
    <s v="United States"/>
    <s v="Richmond"/>
    <s v="Virginia"/>
    <n v="23223"/>
    <x v="0"/>
    <s v="FUR-FU-10000175"/>
    <x v="0"/>
    <x v="5"/>
    <s v="DAX Wood Document Frame."/>
    <n v="82.38"/>
    <n v="6"/>
    <x v="0"/>
    <n v="25.537800000000001"/>
    <x v="22"/>
    <x v="3"/>
  </r>
  <r>
    <n v="4320"/>
    <s v="CA-2014-152345"/>
    <d v="2014-12-29T00:00:00"/>
    <d v="2015-03-01T00:00:00"/>
    <s v="Second Class"/>
    <s v="ST-20530"/>
    <s v="Shui Tom"/>
    <x v="0"/>
    <s v="United States"/>
    <s v="Albuquerque"/>
    <s v="New Mexico"/>
    <n v="87105"/>
    <x v="1"/>
    <s v="TEC-PH-10004897"/>
    <x v="2"/>
    <x v="7"/>
    <s v="Mediabridge Sport Armband iPhone 5s"/>
    <n v="23.975999999999999"/>
    <n v="3"/>
    <x v="2"/>
    <n v="-5.6943000000000001"/>
    <x v="20"/>
    <x v="2"/>
  </r>
  <r>
    <n v="4321"/>
    <s v="CA-2014-152345"/>
    <d v="2014-12-29T00:00:00"/>
    <d v="2015-03-01T00:00:00"/>
    <s v="Second Class"/>
    <s v="ST-20530"/>
    <s v="Shui Tom"/>
    <x v="0"/>
    <s v="United States"/>
    <s v="Albuquerque"/>
    <s v="New Mexico"/>
    <n v="87105"/>
    <x v="1"/>
    <s v="OFF-ST-10003123"/>
    <x v="1"/>
    <x v="4"/>
    <s v="Fellowes Bases and Tops For Staxonsteel/High-Stak Systems"/>
    <n v="33.29"/>
    <n v="1"/>
    <x v="0"/>
    <n v="7.9896000000000003"/>
    <x v="20"/>
    <x v="2"/>
  </r>
  <r>
    <n v="4322"/>
    <s v="US-2015-147662"/>
    <d v="2015-02-14T00:00:00"/>
    <s v="2/19/2015"/>
    <s v="Standard Class"/>
    <s v="KB-16315"/>
    <s v="Karl Braun"/>
    <x v="0"/>
    <s v="United States"/>
    <s v="Akron"/>
    <s v="Ohio"/>
    <n v="44312"/>
    <x v="3"/>
    <s v="OFF-BI-10001658"/>
    <x v="1"/>
    <x v="8"/>
    <s v="GBC Standard Therm-A-Bind Covers"/>
    <n v="14.952"/>
    <n v="2"/>
    <x v="6"/>
    <n v="-11.961600000000001"/>
    <x v="36"/>
    <x v="1"/>
  </r>
  <r>
    <n v="4323"/>
    <s v="US-2015-147662"/>
    <d v="2015-02-14T00:00:00"/>
    <s v="2/19/2015"/>
    <s v="Standard Class"/>
    <s v="KB-16315"/>
    <s v="Karl Braun"/>
    <x v="0"/>
    <s v="United States"/>
    <s v="Akron"/>
    <s v="Ohio"/>
    <n v="44312"/>
    <x v="3"/>
    <s v="TEC-PH-10002834"/>
    <x v="2"/>
    <x v="7"/>
    <s v="Google Nexus 5"/>
    <n v="323.98200000000003"/>
    <n v="3"/>
    <x v="10"/>
    <n v="-80.995500000000007"/>
    <x v="36"/>
    <x v="1"/>
  </r>
  <r>
    <n v="4324"/>
    <s v="US-2015-147662"/>
    <d v="2015-02-14T00:00:00"/>
    <s v="2/19/2015"/>
    <s v="Standard Class"/>
    <s v="KB-16315"/>
    <s v="Karl Braun"/>
    <x v="0"/>
    <s v="United States"/>
    <s v="Akron"/>
    <s v="Ohio"/>
    <n v="44312"/>
    <x v="3"/>
    <s v="OFF-BI-10002160"/>
    <x v="1"/>
    <x v="8"/>
    <s v="Acco Hanging Data Binders"/>
    <n v="2.286"/>
    <n v="2"/>
    <x v="6"/>
    <n v="-1.6763999999999999"/>
    <x v="36"/>
    <x v="1"/>
  </r>
  <r>
    <n v="4325"/>
    <s v="US-2015-147662"/>
    <d v="2015-02-14T00:00:00"/>
    <s v="2/19/2015"/>
    <s v="Standard Class"/>
    <s v="KB-16315"/>
    <s v="Karl Braun"/>
    <x v="0"/>
    <s v="United States"/>
    <s v="Akron"/>
    <s v="Ohio"/>
    <n v="44312"/>
    <x v="3"/>
    <s v="OFF-AR-10004999"/>
    <x v="1"/>
    <x v="6"/>
    <s v="Newell 315"/>
    <n v="14.352"/>
    <n v="3"/>
    <x v="2"/>
    <n v="0.89700000000000002"/>
    <x v="36"/>
    <x v="1"/>
  </r>
  <r>
    <n v="4326"/>
    <s v="US-2015-147662"/>
    <d v="2015-02-14T00:00:00"/>
    <s v="2/19/2015"/>
    <s v="Standard Class"/>
    <s v="KB-16315"/>
    <s v="Karl Braun"/>
    <x v="0"/>
    <s v="United States"/>
    <s v="Akron"/>
    <s v="Ohio"/>
    <n v="44312"/>
    <x v="3"/>
    <s v="TEC-AC-10003280"/>
    <x v="2"/>
    <x v="11"/>
    <s v="Belkin F8E887 USB Wired Ergonomic Keyboard"/>
    <n v="71.975999999999999"/>
    <n v="3"/>
    <x v="2"/>
    <n v="0.89970000000000006"/>
    <x v="36"/>
    <x v="1"/>
  </r>
  <r>
    <n v="4327"/>
    <s v="CA-2016-153346"/>
    <d v="2016-01-25T00:00:00"/>
    <s v="1/27/2016"/>
    <s v="First Class"/>
    <s v="TB-21355"/>
    <s v="Todd Boyes"/>
    <x v="1"/>
    <s v="United States"/>
    <s v="Plainfield"/>
    <s v="New Jersey"/>
    <n v="7060"/>
    <x v="3"/>
    <s v="OFF-AR-10000315"/>
    <x v="1"/>
    <x v="6"/>
    <s v="Dixon Ticonderoga Maple Cedar Pencil, #2"/>
    <n v="9.2100000000000009"/>
    <n v="3"/>
    <x v="0"/>
    <n v="2.3025000000000002"/>
    <x v="12"/>
    <x v="0"/>
  </r>
  <r>
    <n v="4328"/>
    <s v="CA-2016-153346"/>
    <d v="2016-01-25T00:00:00"/>
    <s v="1/27/2016"/>
    <s v="First Class"/>
    <s v="TB-21355"/>
    <s v="Todd Boyes"/>
    <x v="1"/>
    <s v="United States"/>
    <s v="Plainfield"/>
    <s v="New Jersey"/>
    <n v="7060"/>
    <x v="3"/>
    <s v="OFF-PA-10000007"/>
    <x v="1"/>
    <x v="10"/>
    <s v="Telephone Message Books with Fax/Mobile Section, 4 1/4&quot; x 6&quot;"/>
    <n v="18"/>
    <n v="5"/>
    <x v="0"/>
    <n v="8.2799999999999994"/>
    <x v="12"/>
    <x v="0"/>
  </r>
  <r>
    <n v="4329"/>
    <s v="CA-2017-118360"/>
    <d v="2017-04-01T00:00:00"/>
    <d v="2017-07-04T00:00:00"/>
    <s v="Standard Class"/>
    <s v="JC-15775"/>
    <s v="John Castell"/>
    <x v="0"/>
    <s v="United States"/>
    <s v="New York City"/>
    <s v="New York"/>
    <n v="10011"/>
    <x v="3"/>
    <s v="OFF-PA-10000791"/>
    <x v="1"/>
    <x v="10"/>
    <s v="Wirebound Message Books, Four 2 3/4 x 5 Forms per Page, 200 Sets per Book"/>
    <n v="42.93"/>
    <n v="9"/>
    <x v="0"/>
    <n v="19.3185"/>
    <x v="4"/>
    <x v="3"/>
  </r>
  <r>
    <n v="4330"/>
    <s v="CA-2017-149853"/>
    <d v="2017-10-03T00:00:00"/>
    <d v="2017-09-10T00:00:00"/>
    <s v="Standard Class"/>
    <s v="PO-18850"/>
    <s v="Patrick O'Brill"/>
    <x v="0"/>
    <s v="United States"/>
    <s v="Hialeah"/>
    <s v="Florida"/>
    <n v="33012"/>
    <x v="0"/>
    <s v="OFF-PA-10000556"/>
    <x v="1"/>
    <x v="10"/>
    <s v="Xerox 208"/>
    <n v="15.552"/>
    <n v="3"/>
    <x v="2"/>
    <n v="5.4432"/>
    <x v="13"/>
    <x v="3"/>
  </r>
  <r>
    <n v="4331"/>
    <s v="CA-2017-149853"/>
    <d v="2017-10-03T00:00:00"/>
    <d v="2017-09-10T00:00:00"/>
    <s v="Standard Class"/>
    <s v="PO-18850"/>
    <s v="Patrick O'Brill"/>
    <x v="0"/>
    <s v="United States"/>
    <s v="Hialeah"/>
    <s v="Florida"/>
    <n v="33012"/>
    <x v="0"/>
    <s v="OFF-AP-10000804"/>
    <x v="1"/>
    <x v="9"/>
    <s v="Hoover Portapower Portable Vacuum"/>
    <n v="17.920000000000002"/>
    <n v="5"/>
    <x v="2"/>
    <n v="1.1200000000000001"/>
    <x v="13"/>
    <x v="3"/>
  </r>
  <r>
    <n v="4332"/>
    <s v="CA-2017-107909"/>
    <d v="2017-09-01T00:00:00"/>
    <d v="2017-06-09T00:00:00"/>
    <s v="Standard Class"/>
    <s v="SS-20875"/>
    <s v="Sung Shariari"/>
    <x v="0"/>
    <s v="United States"/>
    <s v="Redmond"/>
    <s v="Washington"/>
    <n v="98052"/>
    <x v="1"/>
    <s v="TEC-AC-10001998"/>
    <x v="2"/>
    <x v="11"/>
    <s v="Logitech†LS21 Speaker System - PC Multimedia - 2.1-CH - Wired"/>
    <n v="19.989999999999998"/>
    <n v="1"/>
    <x v="0"/>
    <n v="6.7965999999999998"/>
    <x v="15"/>
    <x v="3"/>
  </r>
  <r>
    <n v="4333"/>
    <s v="CA-2017-107909"/>
    <d v="2017-09-01T00:00:00"/>
    <d v="2017-06-09T00:00:00"/>
    <s v="Standard Class"/>
    <s v="SS-20875"/>
    <s v="Sung Shariari"/>
    <x v="0"/>
    <s v="United States"/>
    <s v="Redmond"/>
    <s v="Washington"/>
    <n v="98052"/>
    <x v="1"/>
    <s v="OFF-BI-10003476"/>
    <x v="1"/>
    <x v="8"/>
    <s v="Avery Metallic Poly Binders"/>
    <n v="22.92"/>
    <n v="5"/>
    <x v="2"/>
    <n v="8.0220000000000002"/>
    <x v="15"/>
    <x v="3"/>
  </r>
  <r>
    <n v="4334"/>
    <s v="CA-2015-112375"/>
    <d v="2015-12-21T00:00:00"/>
    <s v="12/27/2015"/>
    <s v="Standard Class"/>
    <s v="RD-19720"/>
    <s v="Roger Demir"/>
    <x v="0"/>
    <s v="United States"/>
    <s v="Daytona Beach"/>
    <s v="Florida"/>
    <n v="32114"/>
    <x v="0"/>
    <s v="TEC-AC-10003237"/>
    <x v="2"/>
    <x v="11"/>
    <s v="Memorex Micro Travel Drive 4 GB"/>
    <n v="50.88"/>
    <n v="6"/>
    <x v="2"/>
    <n v="14.628"/>
    <x v="14"/>
    <x v="1"/>
  </r>
  <r>
    <n v="4335"/>
    <s v="CA-2015-112375"/>
    <d v="2015-12-21T00:00:00"/>
    <s v="12/27/2015"/>
    <s v="Standard Class"/>
    <s v="RD-19720"/>
    <s v="Roger Demir"/>
    <x v="0"/>
    <s v="United States"/>
    <s v="Daytona Beach"/>
    <s v="Florida"/>
    <n v="32114"/>
    <x v="0"/>
    <s v="OFF-EN-10003798"/>
    <x v="1"/>
    <x v="12"/>
    <s v="Recycled Interoffice Envelopes with Re-Use-A-Seal Closure, 10 x 13"/>
    <n v="27.312000000000001"/>
    <n v="2"/>
    <x v="2"/>
    <n v="9.2178000000000004"/>
    <x v="14"/>
    <x v="1"/>
  </r>
  <r>
    <n v="4336"/>
    <s v="CA-2015-154795"/>
    <d v="2015-12-20T00:00:00"/>
    <s v="12/24/2015"/>
    <s v="Standard Class"/>
    <s v="GZ-14470"/>
    <s v="Gary Zandusky"/>
    <x v="0"/>
    <s v="United States"/>
    <s v="Bullhead City"/>
    <s v="Arizona"/>
    <n v="86442"/>
    <x v="1"/>
    <s v="OFF-EN-10003068"/>
    <x v="1"/>
    <x v="12"/>
    <s v="#6 3/4 Gummed Flap White Envelopes"/>
    <n v="7.92"/>
    <n v="1"/>
    <x v="2"/>
    <n v="2.7719999999999998"/>
    <x v="14"/>
    <x v="1"/>
  </r>
  <r>
    <n v="4337"/>
    <s v="CA-2015-154795"/>
    <d v="2015-12-20T00:00:00"/>
    <s v="12/24/2015"/>
    <s v="Standard Class"/>
    <s v="GZ-14470"/>
    <s v="Gary Zandusky"/>
    <x v="0"/>
    <s v="United States"/>
    <s v="Bullhead City"/>
    <s v="Arizona"/>
    <n v="86442"/>
    <x v="1"/>
    <s v="FUR-FU-10002088"/>
    <x v="0"/>
    <x v="5"/>
    <s v="Nu-Dell Float Frame 11 x 14 1/2"/>
    <n v="14.368"/>
    <n v="2"/>
    <x v="2"/>
    <n v="3.9512"/>
    <x v="14"/>
    <x v="1"/>
  </r>
  <r>
    <n v="4338"/>
    <s v="CA-2015-125234"/>
    <d v="2015-11-27T00:00:00"/>
    <d v="2015-01-12T00:00:00"/>
    <s v="Standard Class"/>
    <s v="SN-20710"/>
    <s v="Steve Nguyen"/>
    <x v="2"/>
    <s v="United States"/>
    <s v="Los Angeles"/>
    <s v="California"/>
    <n v="90049"/>
    <x v="1"/>
    <s v="TEC-AC-10000158"/>
    <x v="2"/>
    <x v="11"/>
    <s v="Sony 64GB Class 10 Micro SDHC R40 Memory Card"/>
    <n v="107.97"/>
    <n v="3"/>
    <x v="0"/>
    <n v="22.6737"/>
    <x v="6"/>
    <x v="1"/>
  </r>
  <r>
    <n v="4339"/>
    <s v="CA-2015-125234"/>
    <d v="2015-11-27T00:00:00"/>
    <d v="2015-01-12T00:00:00"/>
    <s v="Standard Class"/>
    <s v="SN-20710"/>
    <s v="Steve Nguyen"/>
    <x v="2"/>
    <s v="United States"/>
    <s v="Los Angeles"/>
    <s v="California"/>
    <n v="90049"/>
    <x v="1"/>
    <s v="OFF-PA-10000482"/>
    <x v="1"/>
    <x v="10"/>
    <s v="Snap-A-Way Black Print Carbonless Ruled Speed Letter, Triplicate"/>
    <n v="113.82"/>
    <n v="3"/>
    <x v="0"/>
    <n v="53.495399999999997"/>
    <x v="6"/>
    <x v="1"/>
  </r>
  <r>
    <n v="4340"/>
    <s v="CA-2017-133501"/>
    <d v="2017-08-27T00:00:00"/>
    <d v="2017-01-09T00:00:00"/>
    <s v="Standard Class"/>
    <s v="DK-12895"/>
    <s v="Dana Kaydos"/>
    <x v="0"/>
    <s v="United States"/>
    <s v="Franklin"/>
    <s v="Tennessee"/>
    <n v="37064"/>
    <x v="0"/>
    <s v="OFF-PA-10004888"/>
    <x v="1"/>
    <x v="10"/>
    <s v="Xerox 217"/>
    <n v="5.1840000000000002"/>
    <n v="1"/>
    <x v="2"/>
    <n v="1.8144"/>
    <x v="43"/>
    <x v="3"/>
  </r>
  <r>
    <n v="4341"/>
    <s v="US-2014-129609"/>
    <d v="2014-03-22T00:00:00"/>
    <s v="3/22/2014"/>
    <s v="Same Day"/>
    <s v="VM-21835"/>
    <s v="Vivian Mathis"/>
    <x v="0"/>
    <s v="United States"/>
    <s v="Portage"/>
    <s v="Indiana"/>
    <n v="46368"/>
    <x v="2"/>
    <s v="OFF-AR-10003478"/>
    <x v="1"/>
    <x v="6"/>
    <s v="Avery Hi-Liter EverBold Pen Style Fluorescent Highlighters, 4/Pack"/>
    <n v="16.28"/>
    <n v="2"/>
    <x v="0"/>
    <n v="6.5119999999999996"/>
    <x v="34"/>
    <x v="2"/>
  </r>
  <r>
    <n v="4342"/>
    <s v="CA-2017-130309"/>
    <d v="2017-12-17T00:00:00"/>
    <s v="12/21/2017"/>
    <s v="Standard Class"/>
    <s v="GB-14575"/>
    <s v="Giulietta Baptist"/>
    <x v="0"/>
    <s v="United States"/>
    <s v="Arlington"/>
    <s v="Virginia"/>
    <n v="22204"/>
    <x v="0"/>
    <s v="OFF-ST-10003208"/>
    <x v="1"/>
    <x v="4"/>
    <s v="Adjustable Depth Letter/Legal Cart"/>
    <n v="544.38"/>
    <n v="3"/>
    <x v="0"/>
    <n v="157.87020000000001"/>
    <x v="22"/>
    <x v="3"/>
  </r>
  <r>
    <n v="4343"/>
    <s v="CA-2017-105410"/>
    <d v="2017-03-19T00:00:00"/>
    <s v="3/22/2017"/>
    <s v="First Class"/>
    <s v="ND-18370"/>
    <s v="Natalie DeCherney"/>
    <x v="0"/>
    <s v="United States"/>
    <s v="San Francisco"/>
    <s v="California"/>
    <n v="94110"/>
    <x v="1"/>
    <s v="OFF-BI-10004970"/>
    <x v="1"/>
    <x v="8"/>
    <s v="ACCOHIDE 3-Ring Binder, Blue, 1&quot;"/>
    <n v="19.824000000000002"/>
    <n v="6"/>
    <x v="2"/>
    <n v="6.6905999999999999"/>
    <x v="42"/>
    <x v="3"/>
  </r>
  <r>
    <n v="4344"/>
    <s v="CA-2017-105410"/>
    <d v="2017-03-19T00:00:00"/>
    <s v="3/22/2017"/>
    <s v="First Class"/>
    <s v="ND-18370"/>
    <s v="Natalie DeCherney"/>
    <x v="0"/>
    <s v="United States"/>
    <s v="San Francisco"/>
    <s v="California"/>
    <n v="94110"/>
    <x v="1"/>
    <s v="TEC-PH-10000038"/>
    <x v="2"/>
    <x v="7"/>
    <s v="Jawbone MINI JAMBOX Wireless Bluetooth Speaker"/>
    <n v="657.50400000000002"/>
    <n v="6"/>
    <x v="2"/>
    <n v="-131.5008"/>
    <x v="42"/>
    <x v="3"/>
  </r>
  <r>
    <n v="4345"/>
    <s v="CA-2017-105410"/>
    <d v="2017-03-19T00:00:00"/>
    <s v="3/22/2017"/>
    <s v="First Class"/>
    <s v="ND-18370"/>
    <s v="Natalie DeCherney"/>
    <x v="0"/>
    <s v="United States"/>
    <s v="San Francisco"/>
    <s v="California"/>
    <n v="94110"/>
    <x v="1"/>
    <s v="TEC-AC-10001552"/>
    <x v="2"/>
    <x v="11"/>
    <s v="Logitech K350 2.4Ghz Wireless Keyboard"/>
    <n v="99.54"/>
    <n v="2"/>
    <x v="0"/>
    <n v="10.949400000000001"/>
    <x v="42"/>
    <x v="3"/>
  </r>
  <r>
    <n v="4346"/>
    <s v="CA-2017-105410"/>
    <d v="2017-03-19T00:00:00"/>
    <s v="3/22/2017"/>
    <s v="First Class"/>
    <s v="ND-18370"/>
    <s v="Natalie DeCherney"/>
    <x v="0"/>
    <s v="United States"/>
    <s v="San Francisco"/>
    <s v="California"/>
    <n v="94110"/>
    <x v="1"/>
    <s v="TEC-AC-10002926"/>
    <x v="2"/>
    <x v="11"/>
    <s v="Logitech Wireless Marathon Mouse M705"/>
    <n v="199.96"/>
    <n v="4"/>
    <x v="0"/>
    <n v="85.982799999999997"/>
    <x v="42"/>
    <x v="3"/>
  </r>
  <r>
    <n v="4347"/>
    <s v="CA-2016-120355"/>
    <d v="2016-09-18T00:00:00"/>
    <s v="9/25/2016"/>
    <s v="Standard Class"/>
    <s v="MM-17260"/>
    <s v="Magdelene Morse"/>
    <x v="0"/>
    <s v="United States"/>
    <s v="New Rochelle"/>
    <s v="New York"/>
    <n v="10801"/>
    <x v="3"/>
    <s v="FUR-CH-10001394"/>
    <x v="0"/>
    <x v="1"/>
    <s v="Global Leather Executive Chair"/>
    <n v="631.78200000000004"/>
    <n v="2"/>
    <x v="9"/>
    <n v="140.39599999999999"/>
    <x v="21"/>
    <x v="0"/>
  </r>
  <r>
    <n v="4348"/>
    <s v="CA-2016-120355"/>
    <d v="2016-09-18T00:00:00"/>
    <s v="9/25/2016"/>
    <s v="Standard Class"/>
    <s v="MM-17260"/>
    <s v="Magdelene Morse"/>
    <x v="0"/>
    <s v="United States"/>
    <s v="New Rochelle"/>
    <s v="New York"/>
    <n v="10801"/>
    <x v="3"/>
    <s v="FUR-FU-10004053"/>
    <x v="0"/>
    <x v="5"/>
    <s v="DAX Two-Tone Silver Metal Document Frame"/>
    <n v="60.72"/>
    <n v="3"/>
    <x v="0"/>
    <n v="26.1096"/>
    <x v="21"/>
    <x v="0"/>
  </r>
  <r>
    <n v="4349"/>
    <s v="CA-2017-169894"/>
    <d v="2017-11-24T00:00:00"/>
    <s v="11/29/2017"/>
    <s v="Second Class"/>
    <s v="MV-17485"/>
    <s v="Mark Van Huff"/>
    <x v="0"/>
    <s v="United States"/>
    <s v="Mesa"/>
    <s v="Arizona"/>
    <n v="85204"/>
    <x v="1"/>
    <s v="OFF-BI-10004230"/>
    <x v="1"/>
    <x v="8"/>
    <s v="GBC Recycled Grain Textured Covers"/>
    <n v="20.724"/>
    <n v="2"/>
    <x v="6"/>
    <n v="-15.1976"/>
    <x v="23"/>
    <x v="3"/>
  </r>
  <r>
    <n v="4350"/>
    <s v="CA-2017-169894"/>
    <d v="2017-11-24T00:00:00"/>
    <s v="11/29/2017"/>
    <s v="Second Class"/>
    <s v="MV-17485"/>
    <s v="Mark Van Huff"/>
    <x v="0"/>
    <s v="United States"/>
    <s v="Mesa"/>
    <s v="Arizona"/>
    <n v="85204"/>
    <x v="1"/>
    <s v="OFF-ST-10000060"/>
    <x v="1"/>
    <x v="4"/>
    <s v="Fellowes Bankers Box Staxonsteel Drawer File/Stacking System"/>
    <n v="415.87200000000001"/>
    <n v="8"/>
    <x v="2"/>
    <n v="-41.587200000000003"/>
    <x v="23"/>
    <x v="3"/>
  </r>
  <r>
    <n v="4351"/>
    <s v="US-2017-100482"/>
    <d v="2017-04-11T00:00:00"/>
    <s v="4/15/2017"/>
    <s v="Standard Class"/>
    <s v="JL-15130"/>
    <s v="Jack Lebron"/>
    <x v="0"/>
    <s v="United States"/>
    <s v="Lancaster"/>
    <s v="Ohio"/>
    <n v="43130"/>
    <x v="3"/>
    <s v="OFF-ST-10001325"/>
    <x v="1"/>
    <x v="4"/>
    <s v="Sterilite Officeware Hinged File Box"/>
    <n v="16.768000000000001"/>
    <n v="2"/>
    <x v="2"/>
    <n v="1.4672000000000001"/>
    <x v="4"/>
    <x v="3"/>
  </r>
  <r>
    <n v="4352"/>
    <s v="US-2017-100482"/>
    <d v="2017-04-11T00:00:00"/>
    <s v="4/15/2017"/>
    <s v="Standard Class"/>
    <s v="JL-15130"/>
    <s v="Jack Lebron"/>
    <x v="0"/>
    <s v="United States"/>
    <s v="Lancaster"/>
    <s v="Ohio"/>
    <n v="43130"/>
    <x v="3"/>
    <s v="TEC-AC-10003441"/>
    <x v="2"/>
    <x v="11"/>
    <s v="Kingston Digital DataTraveler 32GB USB 2.0"/>
    <n v="27.12"/>
    <n v="2"/>
    <x v="2"/>
    <n v="-4.7460000000000004"/>
    <x v="4"/>
    <x v="3"/>
  </r>
  <r>
    <n v="4353"/>
    <s v="CA-2017-107748"/>
    <d v="2017-12-10T00:00:00"/>
    <d v="2017-12-12T00:00:00"/>
    <s v="Second Class"/>
    <s v="AG-10330"/>
    <s v="Alex Grayson"/>
    <x v="0"/>
    <s v="United States"/>
    <s v="Stockton"/>
    <s v="California"/>
    <n v="95207"/>
    <x v="1"/>
    <s v="TEC-PH-10003215"/>
    <x v="2"/>
    <x v="7"/>
    <s v="Jackery Bar Premium Fast-charging Portable Charger"/>
    <n v="95.84"/>
    <n v="4"/>
    <x v="2"/>
    <n v="34.741999999999997"/>
    <x v="22"/>
    <x v="3"/>
  </r>
  <r>
    <n v="4354"/>
    <s v="CA-2017-107748"/>
    <d v="2017-12-10T00:00:00"/>
    <d v="2017-12-12T00:00:00"/>
    <s v="Second Class"/>
    <s v="AG-10330"/>
    <s v="Alex Grayson"/>
    <x v="0"/>
    <s v="United States"/>
    <s v="Stockton"/>
    <s v="California"/>
    <n v="95207"/>
    <x v="1"/>
    <s v="OFF-PA-10002005"/>
    <x v="1"/>
    <x v="10"/>
    <s v="Xerox 225"/>
    <n v="12.96"/>
    <n v="2"/>
    <x v="0"/>
    <n v="6.2207999999999997"/>
    <x v="22"/>
    <x v="3"/>
  </r>
  <r>
    <n v="4355"/>
    <s v="CA-2017-153654"/>
    <d v="2017-11-24T00:00:00"/>
    <s v="11/26/2017"/>
    <s v="Second Class"/>
    <s v="MD-17860"/>
    <s v="Michael Dominguez"/>
    <x v="1"/>
    <s v="United States"/>
    <s v="Asheville"/>
    <s v="North Carolina"/>
    <n v="28806"/>
    <x v="0"/>
    <s v="OFF-BI-10004465"/>
    <x v="1"/>
    <x v="8"/>
    <s v="Avery Durable Slant Ring Binders"/>
    <n v="19.007999999999999"/>
    <n v="8"/>
    <x v="6"/>
    <n v="-12.672000000000001"/>
    <x v="23"/>
    <x v="3"/>
  </r>
  <r>
    <n v="4356"/>
    <s v="CA-2015-155600"/>
    <d v="2015-12-04T00:00:00"/>
    <d v="2015-07-12T00:00:00"/>
    <s v="Second Class"/>
    <s v="RO-19780"/>
    <s v="Rose O'Brian"/>
    <x v="0"/>
    <s v="United States"/>
    <s v="Clarksville"/>
    <s v="Tennessee"/>
    <n v="37042"/>
    <x v="0"/>
    <s v="OFF-BI-10000545"/>
    <x v="1"/>
    <x v="8"/>
    <s v="GBC Ibimaster 500 Manual ProClick Binding System"/>
    <n v="1598.058"/>
    <n v="7"/>
    <x v="6"/>
    <n v="-1065.3720000000001"/>
    <x v="14"/>
    <x v="1"/>
  </r>
  <r>
    <n v="4357"/>
    <s v="CA-2015-155600"/>
    <d v="2015-12-04T00:00:00"/>
    <d v="2015-07-12T00:00:00"/>
    <s v="Second Class"/>
    <s v="RO-19780"/>
    <s v="Rose O'Brian"/>
    <x v="0"/>
    <s v="United States"/>
    <s v="Clarksville"/>
    <s v="Tennessee"/>
    <n v="37042"/>
    <x v="0"/>
    <s v="OFF-AR-10003752"/>
    <x v="1"/>
    <x v="6"/>
    <s v="Deluxe Chalkboard Eraser Cleaner"/>
    <n v="36.96"/>
    <n v="4"/>
    <x v="2"/>
    <n v="12.012"/>
    <x v="14"/>
    <x v="1"/>
  </r>
  <r>
    <n v="4358"/>
    <s v="CA-2017-162565"/>
    <d v="2017-12-11T00:00:00"/>
    <d v="2017-11-12T00:00:00"/>
    <s v="Same Day"/>
    <s v="RR-19315"/>
    <s v="Ralph Ritter"/>
    <x v="0"/>
    <s v="United States"/>
    <s v="Aurora"/>
    <s v="Illinois"/>
    <n v="60505"/>
    <x v="2"/>
    <s v="OFF-PA-10001937"/>
    <x v="1"/>
    <x v="10"/>
    <s v="Xerox 21"/>
    <n v="10.368"/>
    <n v="2"/>
    <x v="2"/>
    <n v="3.6288"/>
    <x v="22"/>
    <x v="3"/>
  </r>
  <r>
    <n v="4359"/>
    <s v="CA-2017-162565"/>
    <d v="2017-12-11T00:00:00"/>
    <d v="2017-11-12T00:00:00"/>
    <s v="Same Day"/>
    <s v="RR-19315"/>
    <s v="Ralph Ritter"/>
    <x v="0"/>
    <s v="United States"/>
    <s v="Aurora"/>
    <s v="Illinois"/>
    <n v="60505"/>
    <x v="2"/>
    <s v="FUR-FU-10004306"/>
    <x v="0"/>
    <x v="5"/>
    <s v="Electrix Halogen Magnifier Lamp"/>
    <n v="77.72"/>
    <n v="1"/>
    <x v="7"/>
    <n v="-66.061999999999998"/>
    <x v="22"/>
    <x v="3"/>
  </r>
  <r>
    <n v="4360"/>
    <s v="CA-2017-162565"/>
    <d v="2017-12-11T00:00:00"/>
    <d v="2017-11-12T00:00:00"/>
    <s v="Same Day"/>
    <s v="RR-19315"/>
    <s v="Ralph Ritter"/>
    <x v="0"/>
    <s v="United States"/>
    <s v="Aurora"/>
    <s v="Illinois"/>
    <n v="60505"/>
    <x v="2"/>
    <s v="FUR-CH-10003973"/>
    <x v="0"/>
    <x v="1"/>
    <s v="GuestStacker Chair with Chrome Finish Legs"/>
    <n v="520.46400000000006"/>
    <n v="2"/>
    <x v="4"/>
    <n v="-14.8704"/>
    <x v="22"/>
    <x v="3"/>
  </r>
  <r>
    <n v="4361"/>
    <s v="CA-2016-127642"/>
    <d v="2016-05-21T00:00:00"/>
    <s v="5/23/2016"/>
    <s v="First Class"/>
    <s v="CP-12340"/>
    <s v="Christine Phan"/>
    <x v="1"/>
    <s v="United States"/>
    <s v="Warwick"/>
    <s v="Rhode Island"/>
    <n v="2886"/>
    <x v="3"/>
    <s v="OFF-PA-10000565"/>
    <x v="1"/>
    <x v="10"/>
    <s v="Easy-staple paper"/>
    <n v="111.96"/>
    <n v="2"/>
    <x v="0"/>
    <n v="54.860399999999998"/>
    <x v="35"/>
    <x v="0"/>
  </r>
  <r>
    <n v="4362"/>
    <s v="US-2017-163195"/>
    <d v="2017-02-17T00:00:00"/>
    <s v="2/21/2017"/>
    <s v="Second Class"/>
    <s v="LL-16840"/>
    <s v="Lauren Leatherbury"/>
    <x v="0"/>
    <s v="United States"/>
    <s v="Lafayette"/>
    <s v="Louisiana"/>
    <n v="70506"/>
    <x v="0"/>
    <s v="TEC-PH-10003875"/>
    <x v="2"/>
    <x v="7"/>
    <s v="KLD Oscar II Style Snap-on Ultra Thin Side Flip Synthetic Leather Cover Case for HTC One HTC M7"/>
    <n v="29.16"/>
    <n v="3"/>
    <x v="0"/>
    <n v="8.4564000000000004"/>
    <x v="31"/>
    <x v="3"/>
  </r>
  <r>
    <n v="4363"/>
    <s v="CA-2017-111332"/>
    <d v="2017-05-20T00:00:00"/>
    <s v="5/22/2017"/>
    <s v="Second Class"/>
    <s v="NC-18340"/>
    <s v="Nat Carroll"/>
    <x v="0"/>
    <s v="United States"/>
    <s v="Fargo"/>
    <s v="North Dakota"/>
    <n v="58103"/>
    <x v="2"/>
    <s v="OFF-AR-10001953"/>
    <x v="1"/>
    <x v="6"/>
    <s v="Boston 1645 Deluxe Heavier-Duty Electric Pencil Sharpener"/>
    <n v="131.94"/>
    <n v="3"/>
    <x v="0"/>
    <n v="35.623800000000003"/>
    <x v="24"/>
    <x v="3"/>
  </r>
  <r>
    <n v="4364"/>
    <s v="CA-2017-111332"/>
    <d v="2017-05-20T00:00:00"/>
    <s v="5/22/2017"/>
    <s v="Second Class"/>
    <s v="NC-18340"/>
    <s v="Nat Carroll"/>
    <x v="0"/>
    <s v="United States"/>
    <s v="Fargo"/>
    <s v="North Dakota"/>
    <n v="58103"/>
    <x v="2"/>
    <s v="OFF-AR-10001374"/>
    <x v="1"/>
    <x v="6"/>
    <s v="BIC Brite Liner Highlighters, Chisel Tip"/>
    <n v="25.92"/>
    <n v="4"/>
    <x v="0"/>
    <n v="8.2943999999999996"/>
    <x v="24"/>
    <x v="3"/>
  </r>
  <r>
    <n v="4365"/>
    <s v="CA-2017-111332"/>
    <d v="2017-05-20T00:00:00"/>
    <s v="5/22/2017"/>
    <s v="Second Class"/>
    <s v="NC-18340"/>
    <s v="Nat Carroll"/>
    <x v="0"/>
    <s v="United States"/>
    <s v="Fargo"/>
    <s v="North Dakota"/>
    <n v="58103"/>
    <x v="2"/>
    <s v="OFF-ST-10003816"/>
    <x v="1"/>
    <x v="4"/>
    <s v="Fellowes High-Stak Drawer Files"/>
    <n v="704.76"/>
    <n v="4"/>
    <x v="0"/>
    <n v="162.09479999999999"/>
    <x v="24"/>
    <x v="3"/>
  </r>
  <r>
    <n v="4366"/>
    <s v="CA-2017-111332"/>
    <d v="2017-05-20T00:00:00"/>
    <s v="5/22/2017"/>
    <s v="Second Class"/>
    <s v="NC-18340"/>
    <s v="Nat Carroll"/>
    <x v="0"/>
    <s v="United States"/>
    <s v="Fargo"/>
    <s v="North Dakota"/>
    <n v="58103"/>
    <x v="2"/>
    <s v="OFF-FA-10001843"/>
    <x v="1"/>
    <x v="13"/>
    <s v="Staples"/>
    <n v="7.41"/>
    <n v="3"/>
    <x v="0"/>
    <n v="3.4826999999999999"/>
    <x v="24"/>
    <x v="3"/>
  </r>
  <r>
    <n v="4367"/>
    <s v="CA-2017-111332"/>
    <d v="2017-05-20T00:00:00"/>
    <s v="5/22/2017"/>
    <s v="Second Class"/>
    <s v="NC-18340"/>
    <s v="Nat Carroll"/>
    <x v="0"/>
    <s v="United States"/>
    <s v="Fargo"/>
    <s v="North Dakota"/>
    <n v="58103"/>
    <x v="2"/>
    <s v="OFF-AR-10000657"/>
    <x v="1"/>
    <x v="6"/>
    <s v="Binney &amp; Smith inkTank Desk Highlighter, Chisel Tip, Yellow, 12/Box"/>
    <n v="21.5"/>
    <n v="10"/>
    <x v="0"/>
    <n v="7.0949999999999998"/>
    <x v="24"/>
    <x v="3"/>
  </r>
  <r>
    <n v="4368"/>
    <s v="CA-2017-117044"/>
    <d v="2017-09-11T00:00:00"/>
    <s v="9/13/2017"/>
    <s v="Second Class"/>
    <s v="HA-14920"/>
    <s v="Helen Andreada"/>
    <x v="0"/>
    <s v="United States"/>
    <s v="Chicago"/>
    <s v="Illinois"/>
    <n v="60623"/>
    <x v="2"/>
    <s v="OFF-FA-10000936"/>
    <x v="1"/>
    <x v="13"/>
    <s v="Acco Hot Clips Clips to Go"/>
    <n v="10.528"/>
    <n v="4"/>
    <x v="2"/>
    <n v="3.29"/>
    <x v="15"/>
    <x v="3"/>
  </r>
  <r>
    <n v="4369"/>
    <s v="CA-2017-117044"/>
    <d v="2017-09-11T00:00:00"/>
    <s v="9/13/2017"/>
    <s v="Second Class"/>
    <s v="HA-14920"/>
    <s v="Helen Andreada"/>
    <x v="0"/>
    <s v="United States"/>
    <s v="Chicago"/>
    <s v="Illinois"/>
    <n v="60623"/>
    <x v="2"/>
    <s v="OFF-PA-10003657"/>
    <x v="1"/>
    <x v="10"/>
    <s v="Xerox 1927"/>
    <n v="20.544"/>
    <n v="6"/>
    <x v="2"/>
    <n v="6.42"/>
    <x v="15"/>
    <x v="3"/>
  </r>
  <r>
    <n v="4370"/>
    <s v="US-2016-165078"/>
    <d v="2016-11-05T00:00:00"/>
    <d v="2016-10-11T00:00:00"/>
    <s v="Standard Class"/>
    <s v="MA-17995"/>
    <s v="Michelle Arnett"/>
    <x v="2"/>
    <s v="United States"/>
    <s v="Lawrence"/>
    <s v="Indiana"/>
    <n v="46226"/>
    <x v="2"/>
    <s v="OFF-BI-10001989"/>
    <x v="1"/>
    <x v="8"/>
    <s v="Premium Transparent Presentation Covers by GBC"/>
    <n v="104.9"/>
    <n v="5"/>
    <x v="0"/>
    <n v="50.351999999999997"/>
    <x v="0"/>
    <x v="0"/>
  </r>
  <r>
    <n v="4371"/>
    <s v="US-2016-165078"/>
    <d v="2016-11-05T00:00:00"/>
    <d v="2016-10-11T00:00:00"/>
    <s v="Standard Class"/>
    <s v="MA-17995"/>
    <s v="Michelle Arnett"/>
    <x v="2"/>
    <s v="United States"/>
    <s v="Lawrence"/>
    <s v="Indiana"/>
    <n v="46226"/>
    <x v="2"/>
    <s v="OFF-AR-10002987"/>
    <x v="1"/>
    <x v="6"/>
    <s v="Prismacolor Color Pencil Set"/>
    <n v="39.68"/>
    <n v="2"/>
    <x v="0"/>
    <n v="16.268799999999999"/>
    <x v="0"/>
    <x v="0"/>
  </r>
  <r>
    <n v="4372"/>
    <s v="US-2016-165078"/>
    <d v="2016-11-05T00:00:00"/>
    <d v="2016-10-11T00:00:00"/>
    <s v="Standard Class"/>
    <s v="MA-17995"/>
    <s v="Michelle Arnett"/>
    <x v="2"/>
    <s v="United States"/>
    <s v="Lawrence"/>
    <s v="Indiana"/>
    <n v="46226"/>
    <x v="2"/>
    <s v="OFF-LA-10000414"/>
    <x v="1"/>
    <x v="2"/>
    <s v="Avery 503"/>
    <n v="51.75"/>
    <n v="5"/>
    <x v="0"/>
    <n v="24.84"/>
    <x v="0"/>
    <x v="0"/>
  </r>
  <r>
    <n v="4373"/>
    <s v="US-2017-169320"/>
    <d v="2017-07-23T00:00:00"/>
    <s v="7/25/2017"/>
    <s v="Second Class"/>
    <s v="LH-16900"/>
    <s v="Lena Hernandez"/>
    <x v="0"/>
    <s v="United States"/>
    <s v="Elkhart"/>
    <s v="Indiana"/>
    <n v="46514"/>
    <x v="2"/>
    <s v="OFF-AR-10003602"/>
    <x v="1"/>
    <x v="6"/>
    <s v="Quartet Omega Colored Chalk, 12/Pack"/>
    <n v="11.68"/>
    <n v="2"/>
    <x v="0"/>
    <n v="5.4896000000000003"/>
    <x v="10"/>
    <x v="3"/>
  </r>
  <r>
    <n v="4374"/>
    <s v="US-2017-169320"/>
    <d v="2017-07-23T00:00:00"/>
    <s v="7/25/2017"/>
    <s v="Second Class"/>
    <s v="LH-16900"/>
    <s v="Lena Hernandez"/>
    <x v="0"/>
    <s v="United States"/>
    <s v="Elkhart"/>
    <s v="Indiana"/>
    <n v="46514"/>
    <x v="2"/>
    <s v="TEC-AC-10002550"/>
    <x v="2"/>
    <x v="11"/>
    <s v="Memorex 25GB 6X Branded Blu-Ray Recordable Disc, 30/Pack"/>
    <n v="159.75"/>
    <n v="5"/>
    <x v="0"/>
    <n v="11.182499999999999"/>
    <x v="10"/>
    <x v="3"/>
  </r>
  <r>
    <n v="4375"/>
    <s v="CA-2016-158575"/>
    <d v="2016-11-18T00:00:00"/>
    <s v="11/24/2016"/>
    <s v="Standard Class"/>
    <s v="SB-20290"/>
    <s v="Sean Braxton"/>
    <x v="1"/>
    <s v="United States"/>
    <s v="Kent"/>
    <s v="Ohio"/>
    <n v="44240"/>
    <x v="3"/>
    <s v="OFF-AP-10002998"/>
    <x v="1"/>
    <x v="9"/>
    <s v="Holmes 99% HEPA Air Purifier"/>
    <n v="103.968"/>
    <n v="6"/>
    <x v="2"/>
    <n v="16.8948"/>
    <x v="0"/>
    <x v="0"/>
  </r>
  <r>
    <n v="4376"/>
    <s v="CA-2014-166954"/>
    <d v="2014-04-25T00:00:00"/>
    <s v="4/30/2014"/>
    <s v="Standard Class"/>
    <s v="BT-11305"/>
    <s v="Beth Thompson"/>
    <x v="2"/>
    <s v="United States"/>
    <s v="San Gabriel"/>
    <s v="California"/>
    <n v="91776"/>
    <x v="1"/>
    <s v="FUR-FU-10003708"/>
    <x v="0"/>
    <x v="5"/>
    <s v="Tenex Traditional Chairmats for Medium Pile Carpet, Standard Lip, 36&quot; x 48&quot;"/>
    <n v="303.25"/>
    <n v="5"/>
    <x v="0"/>
    <n v="63.682499999999997"/>
    <x v="41"/>
    <x v="2"/>
  </r>
  <r>
    <n v="4377"/>
    <s v="CA-2014-166954"/>
    <d v="2014-04-25T00:00:00"/>
    <s v="4/30/2014"/>
    <s v="Standard Class"/>
    <s v="BT-11305"/>
    <s v="Beth Thompson"/>
    <x v="2"/>
    <s v="United States"/>
    <s v="San Gabriel"/>
    <s v="California"/>
    <n v="91776"/>
    <x v="1"/>
    <s v="OFF-AP-10001391"/>
    <x v="1"/>
    <x v="9"/>
    <s v="Kensington 6 Outlet MasterPiece HOMEOFFICE Power Control Center"/>
    <n v="270.72000000000003"/>
    <n v="3"/>
    <x v="0"/>
    <n v="78.508799999999994"/>
    <x v="41"/>
    <x v="2"/>
  </r>
  <r>
    <n v="4378"/>
    <s v="CA-2014-166954"/>
    <d v="2014-04-25T00:00:00"/>
    <s v="4/30/2014"/>
    <s v="Standard Class"/>
    <s v="BT-11305"/>
    <s v="Beth Thompson"/>
    <x v="2"/>
    <s v="United States"/>
    <s v="San Gabriel"/>
    <s v="California"/>
    <n v="91776"/>
    <x v="1"/>
    <s v="FUR-CH-10003973"/>
    <x v="0"/>
    <x v="1"/>
    <s v="GuestStacker Chair with Chrome Finish Legs"/>
    <n v="1487.04"/>
    <n v="5"/>
    <x v="2"/>
    <n v="148.70400000000001"/>
    <x v="41"/>
    <x v="2"/>
  </r>
  <r>
    <n v="4379"/>
    <s v="CA-2015-140830"/>
    <d v="2015-11-30T00:00:00"/>
    <d v="2015-02-12T00:00:00"/>
    <s v="Second Class"/>
    <s v="PS-18970"/>
    <s v="Paul Stevenson"/>
    <x v="2"/>
    <s v="United States"/>
    <s v="Henderson"/>
    <s v="Kentucky"/>
    <n v="42420"/>
    <x v="0"/>
    <s v="OFF-EN-10000461"/>
    <x v="1"/>
    <x v="12"/>
    <s v="#10- 4 1/8&quot; x 9 1/2&quot; Recycled Envelopes"/>
    <n v="17.48"/>
    <n v="2"/>
    <x v="0"/>
    <n v="8.2156000000000002"/>
    <x v="6"/>
    <x v="1"/>
  </r>
  <r>
    <n v="4380"/>
    <s v="CA-2015-140830"/>
    <d v="2015-11-30T00:00:00"/>
    <d v="2015-02-12T00:00:00"/>
    <s v="Second Class"/>
    <s v="PS-18970"/>
    <s v="Paul Stevenson"/>
    <x v="2"/>
    <s v="United States"/>
    <s v="Henderson"/>
    <s v="Kentucky"/>
    <n v="42420"/>
    <x v="0"/>
    <s v="OFF-EN-10002831"/>
    <x v="1"/>
    <x v="12"/>
    <s v="Tyvek  Top-Opening Peel &amp; Seel  Envelopes, Gray"/>
    <n v="71.88"/>
    <n v="2"/>
    <x v="0"/>
    <n v="32.345999999999997"/>
    <x v="6"/>
    <x v="1"/>
  </r>
  <r>
    <n v="4381"/>
    <s v="CA-2015-152891"/>
    <d v="2015-10-25T00:00:00"/>
    <s v="10/30/2015"/>
    <s v="Standard Class"/>
    <s v="TB-21625"/>
    <s v="Trudy Brown"/>
    <x v="0"/>
    <s v="United States"/>
    <s v="San Francisco"/>
    <s v="California"/>
    <n v="94110"/>
    <x v="1"/>
    <s v="OFF-AR-10004648"/>
    <x v="1"/>
    <x v="6"/>
    <s v="Boston 19500 Mighty Mite Electric Pencil Sharpener"/>
    <n v="60.45"/>
    <n v="3"/>
    <x v="0"/>
    <n v="16.3215"/>
    <x v="2"/>
    <x v="1"/>
  </r>
  <r>
    <n v="4382"/>
    <s v="CA-2015-152891"/>
    <d v="2015-10-25T00:00:00"/>
    <s v="10/30/2015"/>
    <s v="Standard Class"/>
    <s v="TB-21625"/>
    <s v="Trudy Brown"/>
    <x v="0"/>
    <s v="United States"/>
    <s v="San Francisco"/>
    <s v="California"/>
    <n v="94110"/>
    <x v="1"/>
    <s v="FUR-TA-10001857"/>
    <x v="0"/>
    <x v="3"/>
    <s v="Balt Solid Wood Rectangular Table"/>
    <n v="253.17599999999999"/>
    <n v="3"/>
    <x v="2"/>
    <n v="-31.646999999999998"/>
    <x v="2"/>
    <x v="1"/>
  </r>
  <r>
    <n v="4383"/>
    <s v="US-2015-122784"/>
    <d v="2015-07-20T00:00:00"/>
    <s v="7/27/2015"/>
    <s v="Standard Class"/>
    <s v="RA-19915"/>
    <s v="Russell Applegate"/>
    <x v="0"/>
    <s v="United States"/>
    <s v="Highland Park"/>
    <s v="Illinois"/>
    <n v="60035"/>
    <x v="2"/>
    <s v="OFF-BI-10000546"/>
    <x v="1"/>
    <x v="8"/>
    <s v="Avery Durable Binders"/>
    <n v="2.88"/>
    <n v="5"/>
    <x v="3"/>
    <n v="-4.4640000000000004"/>
    <x v="38"/>
    <x v="1"/>
  </r>
  <r>
    <n v="4384"/>
    <s v="US-2015-122784"/>
    <d v="2015-07-20T00:00:00"/>
    <s v="7/27/2015"/>
    <s v="Standard Class"/>
    <s v="RA-19915"/>
    <s v="Russell Applegate"/>
    <x v="0"/>
    <s v="United States"/>
    <s v="Highland Park"/>
    <s v="Illinois"/>
    <n v="60035"/>
    <x v="2"/>
    <s v="FUR-BO-10004690"/>
    <x v="0"/>
    <x v="0"/>
    <s v="O'Sullivan Cherrywood Estates Traditional Barrister Bookcase"/>
    <n v="384.94400000000002"/>
    <n v="4"/>
    <x v="4"/>
    <n v="-126.4816"/>
    <x v="38"/>
    <x v="1"/>
  </r>
  <r>
    <n v="4385"/>
    <s v="US-2015-122784"/>
    <d v="2015-07-20T00:00:00"/>
    <s v="7/27/2015"/>
    <s v="Standard Class"/>
    <s v="RA-19915"/>
    <s v="Russell Applegate"/>
    <x v="0"/>
    <s v="United States"/>
    <s v="Highland Park"/>
    <s v="Illinois"/>
    <n v="60035"/>
    <x v="2"/>
    <s v="TEC-PH-10001557"/>
    <x v="2"/>
    <x v="7"/>
    <s v="Pyle PMP37LED"/>
    <n v="153.584"/>
    <n v="2"/>
    <x v="2"/>
    <n v="13.438599999999999"/>
    <x v="38"/>
    <x v="1"/>
  </r>
  <r>
    <n v="4386"/>
    <s v="US-2015-122784"/>
    <d v="2015-07-20T00:00:00"/>
    <s v="7/27/2015"/>
    <s v="Standard Class"/>
    <s v="RA-19915"/>
    <s v="Russell Applegate"/>
    <x v="0"/>
    <s v="United States"/>
    <s v="Highland Park"/>
    <s v="Illinois"/>
    <n v="60035"/>
    <x v="2"/>
    <s v="FUR-BO-10002545"/>
    <x v="0"/>
    <x v="0"/>
    <s v="Atlantic Metals Mobile 3-Shelf Bookcases, Custom Colors"/>
    <n v="913.43"/>
    <n v="5"/>
    <x v="4"/>
    <n v="-52.195999999999998"/>
    <x v="38"/>
    <x v="1"/>
  </r>
  <r>
    <n v="4387"/>
    <s v="CA-2016-156811"/>
    <d v="2016-10-27T00:00:00"/>
    <d v="2016-02-11T00:00:00"/>
    <s v="Standard Class"/>
    <s v="BP-11095"/>
    <s v="Bart Pistole"/>
    <x v="1"/>
    <s v="United States"/>
    <s v="San Francisco"/>
    <s v="California"/>
    <n v="94122"/>
    <x v="1"/>
    <s v="OFF-AP-10001366"/>
    <x v="1"/>
    <x v="9"/>
    <s v="Staple holder"/>
    <n v="43.92"/>
    <n v="4"/>
    <x v="0"/>
    <n v="11.8584"/>
    <x v="32"/>
    <x v="0"/>
  </r>
  <r>
    <n v="4388"/>
    <s v="CA-2016-156811"/>
    <d v="2016-10-27T00:00:00"/>
    <d v="2016-02-11T00:00:00"/>
    <s v="Standard Class"/>
    <s v="BP-11095"/>
    <s v="Bart Pistole"/>
    <x v="1"/>
    <s v="United States"/>
    <s v="San Francisco"/>
    <s v="California"/>
    <n v="94122"/>
    <x v="1"/>
    <s v="OFF-BI-10001628"/>
    <x v="1"/>
    <x v="8"/>
    <s v="Acco Data Flex Cable Posts For Top &amp; Bottom Load Binders, 6&quot; Capacity"/>
    <n v="25.032"/>
    <n v="3"/>
    <x v="2"/>
    <n v="7.8224999999999998"/>
    <x v="32"/>
    <x v="0"/>
  </r>
  <r>
    <n v="4389"/>
    <s v="CA-2017-111556"/>
    <d v="2017-11-20T00:00:00"/>
    <s v="11/22/2017"/>
    <s v="First Class"/>
    <s v="CD-11920"/>
    <s v="Carlos Daly"/>
    <x v="0"/>
    <s v="United States"/>
    <s v="New York City"/>
    <s v="New York"/>
    <n v="10035"/>
    <x v="3"/>
    <s v="OFF-PA-10003651"/>
    <x v="1"/>
    <x v="10"/>
    <s v="Xerox 1968"/>
    <n v="46.76"/>
    <n v="7"/>
    <x v="0"/>
    <n v="22.444800000000001"/>
    <x v="23"/>
    <x v="3"/>
  </r>
  <r>
    <n v="4390"/>
    <s v="CA-2017-111556"/>
    <d v="2017-11-20T00:00:00"/>
    <s v="11/22/2017"/>
    <s v="First Class"/>
    <s v="CD-11920"/>
    <s v="Carlos Daly"/>
    <x v="0"/>
    <s v="United States"/>
    <s v="New York City"/>
    <s v="New York"/>
    <n v="10035"/>
    <x v="3"/>
    <s v="FUR-BO-10003159"/>
    <x v="0"/>
    <x v="0"/>
    <s v="Sauder Camden County Collection Libraries, Planked Cherry Finish"/>
    <n v="183.96799999999999"/>
    <n v="2"/>
    <x v="2"/>
    <n v="-25.2956"/>
    <x v="23"/>
    <x v="3"/>
  </r>
  <r>
    <n v="4391"/>
    <s v="CA-2017-111556"/>
    <d v="2017-11-20T00:00:00"/>
    <s v="11/22/2017"/>
    <s v="First Class"/>
    <s v="CD-11920"/>
    <s v="Carlos Daly"/>
    <x v="0"/>
    <s v="United States"/>
    <s v="New York City"/>
    <s v="New York"/>
    <n v="10035"/>
    <x v="3"/>
    <s v="TEC-PH-10001459"/>
    <x v="2"/>
    <x v="7"/>
    <s v="Samsung Galaxy Mega 6.3"/>
    <n v="1259.97"/>
    <n v="3"/>
    <x v="0"/>
    <n v="327.59219999999999"/>
    <x v="23"/>
    <x v="3"/>
  </r>
  <r>
    <n v="4392"/>
    <s v="CA-2017-111556"/>
    <d v="2017-11-20T00:00:00"/>
    <s v="11/22/2017"/>
    <s v="First Class"/>
    <s v="CD-11920"/>
    <s v="Carlos Daly"/>
    <x v="0"/>
    <s v="United States"/>
    <s v="New York City"/>
    <s v="New York"/>
    <n v="10035"/>
    <x v="3"/>
    <s v="OFF-AR-10004602"/>
    <x v="1"/>
    <x v="6"/>
    <s v="Boston KS Multi-Size Manual Pencil Sharpener"/>
    <n v="68.97"/>
    <n v="3"/>
    <x v="0"/>
    <n v="19.311599999999999"/>
    <x v="23"/>
    <x v="3"/>
  </r>
  <r>
    <n v="4393"/>
    <s v="CA-2016-108868"/>
    <d v="2016-09-08T00:00:00"/>
    <d v="2016-12-09T00:00:00"/>
    <s v="Standard Class"/>
    <s v="KB-16585"/>
    <s v="Ken Black"/>
    <x v="1"/>
    <s v="United States"/>
    <s v="Dallas"/>
    <s v="Texas"/>
    <n v="75081"/>
    <x v="2"/>
    <s v="OFF-AR-10001953"/>
    <x v="1"/>
    <x v="6"/>
    <s v="Boston 1645 Deluxe Heavier-Duty Electric Pencil Sharpener"/>
    <n v="70.367999999999995"/>
    <n v="2"/>
    <x v="2"/>
    <n v="6.1571999999999996"/>
    <x v="21"/>
    <x v="0"/>
  </r>
  <r>
    <n v="4394"/>
    <s v="CA-2016-108868"/>
    <d v="2016-09-08T00:00:00"/>
    <d v="2016-12-09T00:00:00"/>
    <s v="Standard Class"/>
    <s v="KB-16585"/>
    <s v="Ken Black"/>
    <x v="1"/>
    <s v="United States"/>
    <s v="Dallas"/>
    <s v="Texas"/>
    <n v="75081"/>
    <x v="2"/>
    <s v="TEC-PH-10000923"/>
    <x v="2"/>
    <x v="7"/>
    <s v="Belkin SportFit Armband For iPhone 5s/5c, Fuchsia"/>
    <n v="59.96"/>
    <n v="5"/>
    <x v="2"/>
    <n v="21.735499999999998"/>
    <x v="21"/>
    <x v="0"/>
  </r>
  <r>
    <n v="4395"/>
    <s v="CA-2014-142965"/>
    <d v="2014-07-20T00:00:00"/>
    <s v="7/20/2014"/>
    <s v="Same Day"/>
    <s v="SW-20245"/>
    <s v="Scot Wooten"/>
    <x v="0"/>
    <s v="United States"/>
    <s v="Springfield"/>
    <s v="Ohio"/>
    <n v="45503"/>
    <x v="3"/>
    <s v="OFF-ST-10002583"/>
    <x v="1"/>
    <x v="4"/>
    <s v="Fellowes Neat Ideas Storage Cubes"/>
    <n v="25.984000000000002"/>
    <n v="1"/>
    <x v="2"/>
    <n v="-5.1967999999999996"/>
    <x v="39"/>
    <x v="2"/>
  </r>
  <r>
    <n v="4396"/>
    <s v="CA-2014-142965"/>
    <d v="2014-07-20T00:00:00"/>
    <s v="7/20/2014"/>
    <s v="Same Day"/>
    <s v="SW-20245"/>
    <s v="Scot Wooten"/>
    <x v="0"/>
    <s v="United States"/>
    <s v="Springfield"/>
    <s v="Ohio"/>
    <n v="45503"/>
    <x v="3"/>
    <s v="OFF-BI-10000977"/>
    <x v="1"/>
    <x v="8"/>
    <s v="Ibico Plastic Spiral Binding Combs"/>
    <n v="27.36"/>
    <n v="3"/>
    <x v="6"/>
    <n v="-21.888000000000002"/>
    <x v="39"/>
    <x v="2"/>
  </r>
  <r>
    <n v="4397"/>
    <s v="CA-2016-148740"/>
    <d v="2016-11-15T00:00:00"/>
    <s v="11/19/2016"/>
    <s v="Standard Class"/>
    <s v="AH-10690"/>
    <s v="Anna H‰berlin"/>
    <x v="1"/>
    <s v="United States"/>
    <s v="San Diego"/>
    <s v="California"/>
    <n v="92024"/>
    <x v="1"/>
    <s v="TEC-PH-10002549"/>
    <x v="2"/>
    <x v="7"/>
    <s v="Polycom SoundPoint IP 450 VoIP phone"/>
    <n v="361.37599999999998"/>
    <n v="2"/>
    <x v="2"/>
    <n v="27.103200000000001"/>
    <x v="0"/>
    <x v="0"/>
  </r>
  <r>
    <n v="4398"/>
    <s v="US-2014-138758"/>
    <d v="2014-07-07T00:00:00"/>
    <d v="2014-11-07T00:00:00"/>
    <s v="Standard Class"/>
    <s v="JL-15835"/>
    <s v="John Lee"/>
    <x v="0"/>
    <s v="United States"/>
    <s v="Philadelphia"/>
    <s v="Pennsylvania"/>
    <n v="19120"/>
    <x v="3"/>
    <s v="FUR-CH-10002880"/>
    <x v="0"/>
    <x v="1"/>
    <s v="Global High-Back Leather Tilter, Burgundy"/>
    <n v="172.18600000000001"/>
    <n v="2"/>
    <x v="4"/>
    <n v="-46.736199999999997"/>
    <x v="39"/>
    <x v="2"/>
  </r>
  <r>
    <n v="4399"/>
    <s v="US-2014-138758"/>
    <d v="2014-07-07T00:00:00"/>
    <d v="2014-11-07T00:00:00"/>
    <s v="Standard Class"/>
    <s v="JL-15835"/>
    <s v="John Lee"/>
    <x v="0"/>
    <s v="United States"/>
    <s v="Philadelphia"/>
    <s v="Pennsylvania"/>
    <n v="19120"/>
    <x v="3"/>
    <s v="FUR-FU-10003039"/>
    <x v="0"/>
    <x v="5"/>
    <s v="Howard Miller 11-1/2&quot; Diameter Grantwood Wall Clock"/>
    <n v="69.007999999999996"/>
    <n v="2"/>
    <x v="2"/>
    <n v="12.0764"/>
    <x v="39"/>
    <x v="2"/>
  </r>
  <r>
    <n v="4400"/>
    <s v="CA-2016-131737"/>
    <d v="2016-03-17T00:00:00"/>
    <s v="3/17/2016"/>
    <s v="Same Day"/>
    <s v="GZ-14470"/>
    <s v="Gary Zandusky"/>
    <x v="0"/>
    <s v="United States"/>
    <s v="Columbia"/>
    <s v="Maryland"/>
    <n v="21044"/>
    <x v="3"/>
    <s v="OFF-EN-10003055"/>
    <x v="1"/>
    <x v="12"/>
    <s v="Blue String-Tie &amp; Button Interoffice Envelopes, 10 x 13"/>
    <n v="199.9"/>
    <n v="5"/>
    <x v="0"/>
    <n v="89.954999999999998"/>
    <x v="17"/>
    <x v="0"/>
  </r>
  <r>
    <n v="4401"/>
    <s v="CA-2016-131737"/>
    <d v="2016-03-17T00:00:00"/>
    <s v="3/17/2016"/>
    <s v="Same Day"/>
    <s v="GZ-14470"/>
    <s v="Gary Zandusky"/>
    <x v="0"/>
    <s v="United States"/>
    <s v="Columbia"/>
    <s v="Maryland"/>
    <n v="21044"/>
    <x v="3"/>
    <s v="OFF-AP-10002945"/>
    <x v="1"/>
    <x v="9"/>
    <s v="Honeywell Enviracaire Portable HEPA Air Cleaner for 17' x 22' Room"/>
    <n v="901.95"/>
    <n v="3"/>
    <x v="0"/>
    <n v="297.64350000000002"/>
    <x v="17"/>
    <x v="0"/>
  </r>
  <r>
    <n v="4402"/>
    <s v="CA-2016-131737"/>
    <d v="2016-03-17T00:00:00"/>
    <s v="3/17/2016"/>
    <s v="Same Day"/>
    <s v="GZ-14470"/>
    <s v="Gary Zandusky"/>
    <x v="0"/>
    <s v="United States"/>
    <s v="Columbia"/>
    <s v="Maryland"/>
    <n v="21044"/>
    <x v="3"/>
    <s v="FUR-FU-10004306"/>
    <x v="0"/>
    <x v="5"/>
    <s v="Electrix Halogen Magnifier Lamp"/>
    <n v="971.5"/>
    <n v="5"/>
    <x v="0"/>
    <n v="252.59"/>
    <x v="17"/>
    <x v="0"/>
  </r>
  <r>
    <n v="4403"/>
    <s v="CA-2016-114538"/>
    <d v="2016-12-26T00:00:00"/>
    <s v="12/27/2016"/>
    <s v="First Class"/>
    <s v="RC-19825"/>
    <s v="Roy Collins"/>
    <x v="0"/>
    <s v="United States"/>
    <s v="Colorado Springs"/>
    <s v="Colorado"/>
    <n v="80906"/>
    <x v="1"/>
    <s v="OFF-AR-10002445"/>
    <x v="1"/>
    <x v="6"/>
    <s v="SANFORD Major Accent Highlighters"/>
    <n v="11.327999999999999"/>
    <n v="2"/>
    <x v="2"/>
    <n v="2.5488"/>
    <x v="5"/>
    <x v="0"/>
  </r>
  <r>
    <n v="4404"/>
    <s v="CA-2014-127936"/>
    <d v="2014-09-02T00:00:00"/>
    <d v="2014-04-09T00:00:00"/>
    <s v="First Class"/>
    <s v="CL-12565"/>
    <s v="Clay Ludtke"/>
    <x v="0"/>
    <s v="United States"/>
    <s v="New York City"/>
    <s v="New York"/>
    <n v="10009"/>
    <x v="3"/>
    <s v="OFF-AR-10002445"/>
    <x v="1"/>
    <x v="6"/>
    <s v="SANFORD Major Accent Highlighters"/>
    <n v="21.24"/>
    <n v="3"/>
    <x v="0"/>
    <n v="8.0711999999999993"/>
    <x v="30"/>
    <x v="2"/>
  </r>
  <r>
    <n v="4405"/>
    <s v="CA-2015-164336"/>
    <d v="2015-07-05T00:00:00"/>
    <d v="2015-10-07T00:00:00"/>
    <s v="Standard Class"/>
    <s v="MW-18220"/>
    <s v="Mitch Webber"/>
    <x v="0"/>
    <s v="United States"/>
    <s v="Philadelphia"/>
    <s v="Pennsylvania"/>
    <n v="19140"/>
    <x v="3"/>
    <s v="TEC-AC-10002345"/>
    <x v="2"/>
    <x v="11"/>
    <s v="HP Standard 104 key PS/2 Keyboard"/>
    <n v="34.799999999999997"/>
    <n v="3"/>
    <x v="2"/>
    <n v="2.1749999999999998"/>
    <x v="38"/>
    <x v="1"/>
  </r>
  <r>
    <n v="4406"/>
    <s v="CA-2015-164336"/>
    <d v="2015-07-05T00:00:00"/>
    <d v="2015-10-07T00:00:00"/>
    <s v="Standard Class"/>
    <s v="MW-18220"/>
    <s v="Mitch Webber"/>
    <x v="0"/>
    <s v="United States"/>
    <s v="Philadelphia"/>
    <s v="Pennsylvania"/>
    <n v="19140"/>
    <x v="3"/>
    <s v="OFF-ST-10001558"/>
    <x v="1"/>
    <x v="4"/>
    <s v="Acco Perma 4000 Stacking Storage Drawers"/>
    <n v="38.975999999999999"/>
    <n v="3"/>
    <x v="2"/>
    <n v="-2.4359999999999999"/>
    <x v="38"/>
    <x v="1"/>
  </r>
  <r>
    <n v="4407"/>
    <s v="CA-2016-100041"/>
    <d v="2016-11-20T00:00:00"/>
    <s v="11/25/2016"/>
    <s v="Standard Class"/>
    <s v="BF-10975"/>
    <s v="Barbara Fisher"/>
    <x v="1"/>
    <s v="United States"/>
    <s v="Columbus"/>
    <s v="Indiana"/>
    <n v="47201"/>
    <x v="2"/>
    <s v="OFF-PA-10001622"/>
    <x v="1"/>
    <x v="10"/>
    <s v="Ampad Poly Cover Wirebound Steno Book, 6&quot; x 9&quot; Assorted Colors, Gregg Ruled"/>
    <n v="9.08"/>
    <n v="2"/>
    <x v="0"/>
    <n v="4.0860000000000003"/>
    <x v="0"/>
    <x v="0"/>
  </r>
  <r>
    <n v="4408"/>
    <s v="CA-2016-100041"/>
    <d v="2016-11-20T00:00:00"/>
    <s v="11/25/2016"/>
    <s v="Standard Class"/>
    <s v="BF-10975"/>
    <s v="Barbara Fisher"/>
    <x v="1"/>
    <s v="United States"/>
    <s v="Columbus"/>
    <s v="Indiana"/>
    <n v="47201"/>
    <x v="2"/>
    <s v="OFF-PA-10000418"/>
    <x v="1"/>
    <x v="10"/>
    <s v="Xerox 189"/>
    <n v="314.55"/>
    <n v="3"/>
    <x v="0"/>
    <n v="150.98400000000001"/>
    <x v="0"/>
    <x v="0"/>
  </r>
  <r>
    <n v="4409"/>
    <s v="CA-2016-100041"/>
    <d v="2016-11-20T00:00:00"/>
    <s v="11/25/2016"/>
    <s v="Standard Class"/>
    <s v="BF-10975"/>
    <s v="Barbara Fisher"/>
    <x v="1"/>
    <s v="United States"/>
    <s v="Columbus"/>
    <s v="Indiana"/>
    <n v="47201"/>
    <x v="2"/>
    <s v="OFF-BI-10000343"/>
    <x v="1"/>
    <x v="8"/>
    <s v="Pressboard Covers with Storage Hooks, 9 1/2&quot; x 11&quot;, Light Blue"/>
    <n v="4.91"/>
    <n v="1"/>
    <x v="0"/>
    <n v="2.3077000000000001"/>
    <x v="0"/>
    <x v="0"/>
  </r>
  <r>
    <n v="4410"/>
    <s v="US-2014-154879"/>
    <d v="2014-05-06T00:00:00"/>
    <d v="2014-11-05T00:00:00"/>
    <s v="Standard Class"/>
    <s v="SN-20710"/>
    <s v="Steve Nguyen"/>
    <x v="2"/>
    <s v="United States"/>
    <s v="Los Angeles"/>
    <s v="California"/>
    <n v="90004"/>
    <x v="1"/>
    <s v="OFF-LA-10004425"/>
    <x v="1"/>
    <x v="2"/>
    <s v="Staple-on labels"/>
    <n v="5.78"/>
    <n v="2"/>
    <x v="0"/>
    <n v="2.7166000000000001"/>
    <x v="8"/>
    <x v="2"/>
  </r>
  <r>
    <n v="4411"/>
    <s v="US-2014-154879"/>
    <d v="2014-05-06T00:00:00"/>
    <d v="2014-11-05T00:00:00"/>
    <s v="Standard Class"/>
    <s v="SN-20710"/>
    <s v="Steve Nguyen"/>
    <x v="2"/>
    <s v="United States"/>
    <s v="Los Angeles"/>
    <s v="California"/>
    <n v="90004"/>
    <x v="1"/>
    <s v="OFF-AR-10001897"/>
    <x v="1"/>
    <x v="6"/>
    <s v="Model L Table or Wall-Mount Pencil Sharpener"/>
    <n v="107.94"/>
    <n v="6"/>
    <x v="0"/>
    <n v="30.223199999999999"/>
    <x v="8"/>
    <x v="2"/>
  </r>
  <r>
    <n v="4412"/>
    <s v="CA-2014-130624"/>
    <d v="2014-06-21T00:00:00"/>
    <s v="6/24/2014"/>
    <s v="First Class"/>
    <s v="TB-21280"/>
    <s v="Toby Braunhardt"/>
    <x v="0"/>
    <s v="United States"/>
    <s v="New York City"/>
    <s v="New York"/>
    <n v="10024"/>
    <x v="3"/>
    <s v="OFF-PA-10003883"/>
    <x v="1"/>
    <x v="10"/>
    <s v="Message Book, Phone, Wirebound Standard Line Memo, 2 3/4&quot; X 5&quot;"/>
    <n v="19.649999999999999"/>
    <n v="3"/>
    <x v="0"/>
    <n v="9.0389999999999997"/>
    <x v="3"/>
    <x v="2"/>
  </r>
  <r>
    <n v="4413"/>
    <s v="CA-2014-130624"/>
    <d v="2014-06-21T00:00:00"/>
    <s v="6/24/2014"/>
    <s v="First Class"/>
    <s v="TB-21280"/>
    <s v="Toby Braunhardt"/>
    <x v="0"/>
    <s v="United States"/>
    <s v="New York City"/>
    <s v="New York"/>
    <n v="10024"/>
    <x v="3"/>
    <s v="TEC-PH-10003963"/>
    <x v="2"/>
    <x v="7"/>
    <s v="GE 2-Jack Phone Line Splitter"/>
    <n v="617.97"/>
    <n v="3"/>
    <x v="0"/>
    <n v="160.6722"/>
    <x v="3"/>
    <x v="2"/>
  </r>
  <r>
    <n v="4414"/>
    <s v="CA-2014-130624"/>
    <d v="2014-06-21T00:00:00"/>
    <s v="6/24/2014"/>
    <s v="First Class"/>
    <s v="TB-21280"/>
    <s v="Toby Braunhardt"/>
    <x v="0"/>
    <s v="United States"/>
    <s v="New York City"/>
    <s v="New York"/>
    <n v="10024"/>
    <x v="3"/>
    <s v="OFF-AP-10001303"/>
    <x v="1"/>
    <x v="9"/>
    <s v="Holmes Cool Mist Humidifier for the Whole House with 8-Gallon Output per Day, Extended Life Filter"/>
    <n v="59.7"/>
    <n v="3"/>
    <x v="0"/>
    <n v="26.864999999999998"/>
    <x v="3"/>
    <x v="2"/>
  </r>
  <r>
    <n v="4415"/>
    <s v="CA-2017-132339"/>
    <d v="2017-08-19T00:00:00"/>
    <s v="8/23/2017"/>
    <s v="Standard Class"/>
    <s v="JB-15400"/>
    <s v="Jennifer Braxton"/>
    <x v="1"/>
    <s v="United States"/>
    <s v="Lawrence"/>
    <s v="Massachusetts"/>
    <n v="1841"/>
    <x v="3"/>
    <s v="OFF-BI-10003925"/>
    <x v="1"/>
    <x v="8"/>
    <s v="Fellowes PB300 Plastic Comb Binding Machine"/>
    <n v="387.99"/>
    <n v="1"/>
    <x v="0"/>
    <n v="182.3553"/>
    <x v="43"/>
    <x v="3"/>
  </r>
  <r>
    <n v="4416"/>
    <s v="CA-2014-153983"/>
    <d v="2014-11-29T00:00:00"/>
    <d v="2014-06-12T00:00:00"/>
    <s v="Standard Class"/>
    <s v="AH-10210"/>
    <s v="Alan Hwang"/>
    <x v="0"/>
    <s v="United States"/>
    <s v="San Francisco"/>
    <s v="California"/>
    <n v="94122"/>
    <x v="1"/>
    <s v="TEC-PH-10004586"/>
    <x v="2"/>
    <x v="7"/>
    <s v="Wilson SignalBoost 841262 DB PRO Amplifier Kit"/>
    <n v="575.91999999999996"/>
    <n v="2"/>
    <x v="2"/>
    <n v="71.989999999999995"/>
    <x v="7"/>
    <x v="2"/>
  </r>
  <r>
    <n v="4417"/>
    <s v="CA-2014-153983"/>
    <d v="2014-11-29T00:00:00"/>
    <d v="2014-06-12T00:00:00"/>
    <s v="Standard Class"/>
    <s v="AH-10210"/>
    <s v="Alan Hwang"/>
    <x v="0"/>
    <s v="United States"/>
    <s v="San Francisco"/>
    <s v="California"/>
    <n v="94122"/>
    <x v="1"/>
    <s v="OFF-FA-10003495"/>
    <x v="1"/>
    <x v="13"/>
    <s v="Staples"/>
    <n v="30.4"/>
    <n v="5"/>
    <x v="0"/>
    <n v="15.2"/>
    <x v="7"/>
    <x v="2"/>
  </r>
  <r>
    <n v="4418"/>
    <s v="CA-2017-112900"/>
    <d v="2017-04-09T00:00:00"/>
    <d v="2017-12-04T00:00:00"/>
    <s v="Second Class"/>
    <s v="KL-16645"/>
    <s v="Ken Lonsdale"/>
    <x v="0"/>
    <s v="United States"/>
    <s v="Detroit"/>
    <s v="Michigan"/>
    <n v="48205"/>
    <x v="2"/>
    <s v="OFF-BI-10002867"/>
    <x v="1"/>
    <x v="8"/>
    <s v="GBC Recycled Regency Composition Covers"/>
    <n v="478.24"/>
    <n v="8"/>
    <x v="0"/>
    <n v="219.99039999999999"/>
    <x v="4"/>
    <x v="3"/>
  </r>
  <r>
    <n v="4419"/>
    <s v="CA-2014-160157"/>
    <d v="2014-12-20T00:00:00"/>
    <s v="12/27/2014"/>
    <s v="Standard Class"/>
    <s v="MH-17455"/>
    <s v="Mark Hamilton"/>
    <x v="0"/>
    <s v="United States"/>
    <s v="Hamilton"/>
    <s v="Ohio"/>
    <n v="45011"/>
    <x v="3"/>
    <s v="FUR-FU-10003773"/>
    <x v="0"/>
    <x v="5"/>
    <s v="Eldon Cleatmat Plus Chair Mats for High Pile Carpets"/>
    <n v="190.84800000000001"/>
    <n v="3"/>
    <x v="2"/>
    <n v="-21.470400000000001"/>
    <x v="20"/>
    <x v="2"/>
  </r>
  <r>
    <n v="4420"/>
    <s v="CA-2014-139633"/>
    <d v="2014-12-17T00:00:00"/>
    <s v="12/24/2014"/>
    <s v="Standard Class"/>
    <s v="EC-14050"/>
    <s v="Erin Creighton"/>
    <x v="0"/>
    <s v="United States"/>
    <s v="Columbus"/>
    <s v="Ohio"/>
    <n v="43229"/>
    <x v="3"/>
    <s v="OFF-BI-10002954"/>
    <x v="1"/>
    <x v="8"/>
    <s v="Newell 3-Hole Punched Plastic Slotted Magazine Holders for Binders"/>
    <n v="5.484"/>
    <n v="4"/>
    <x v="6"/>
    <n v="-4.0216000000000003"/>
    <x v="20"/>
    <x v="2"/>
  </r>
  <r>
    <n v="4421"/>
    <s v="CA-2015-163090"/>
    <d v="2015-11-17T00:00:00"/>
    <s v="11/21/2015"/>
    <s v="Second Class"/>
    <s v="GH-14665"/>
    <s v="Greg Hansen"/>
    <x v="0"/>
    <s v="United States"/>
    <s v="Chicago"/>
    <s v="Illinois"/>
    <n v="60610"/>
    <x v="2"/>
    <s v="OFF-SU-10002537"/>
    <x v="1"/>
    <x v="14"/>
    <s v="Acme Box Cutter Scissors"/>
    <n v="40.92"/>
    <n v="5"/>
    <x v="2"/>
    <n v="3.069"/>
    <x v="6"/>
    <x v="1"/>
  </r>
  <r>
    <n v="4422"/>
    <s v="CA-2014-117016"/>
    <d v="2014-03-04T00:00:00"/>
    <d v="2014-09-03T00:00:00"/>
    <s v="Standard Class"/>
    <s v="SC-20095"/>
    <s v="Sanjit Chand"/>
    <x v="0"/>
    <s v="United States"/>
    <s v="Margate"/>
    <s v="Florida"/>
    <n v="33063"/>
    <x v="0"/>
    <s v="OFF-AR-10001374"/>
    <x v="1"/>
    <x v="6"/>
    <s v="BIC Brite Liner Highlighters, Chisel Tip"/>
    <n v="15.552"/>
    <n v="3"/>
    <x v="2"/>
    <n v="2.3328000000000002"/>
    <x v="34"/>
    <x v="2"/>
  </r>
  <r>
    <n v="4423"/>
    <s v="CA-2017-159464"/>
    <d v="2017-05-18T00:00:00"/>
    <s v="5/19/2017"/>
    <s v="First Class"/>
    <s v="TB-21355"/>
    <s v="Todd Boyes"/>
    <x v="1"/>
    <s v="United States"/>
    <s v="Sandy Springs"/>
    <s v="Georgia"/>
    <n v="30328"/>
    <x v="0"/>
    <s v="OFF-AP-10001492"/>
    <x v="1"/>
    <x v="9"/>
    <s v="Acco Six-Outlet Power Strip, 4' Cord Length"/>
    <n v="17.239999999999998"/>
    <n v="2"/>
    <x v="0"/>
    <n v="4.4824000000000002"/>
    <x v="24"/>
    <x v="3"/>
  </r>
  <r>
    <n v="4424"/>
    <s v="CA-2017-159464"/>
    <d v="2017-05-18T00:00:00"/>
    <s v="5/19/2017"/>
    <s v="First Class"/>
    <s v="TB-21355"/>
    <s v="Todd Boyes"/>
    <x v="1"/>
    <s v="United States"/>
    <s v="Sandy Springs"/>
    <s v="Georgia"/>
    <n v="30328"/>
    <x v="0"/>
    <s v="FUR-BO-10003546"/>
    <x v="0"/>
    <x v="0"/>
    <s v="Hon 4-Shelf Metal Bookcases"/>
    <n v="302.94"/>
    <n v="3"/>
    <x v="0"/>
    <n v="75.734999999999999"/>
    <x v="24"/>
    <x v="3"/>
  </r>
  <r>
    <n v="4425"/>
    <s v="CA-2017-159464"/>
    <d v="2017-05-18T00:00:00"/>
    <s v="5/19/2017"/>
    <s v="First Class"/>
    <s v="TB-21355"/>
    <s v="Todd Boyes"/>
    <x v="1"/>
    <s v="United States"/>
    <s v="Sandy Springs"/>
    <s v="Georgia"/>
    <n v="30328"/>
    <x v="0"/>
    <s v="TEC-PH-10002185"/>
    <x v="2"/>
    <x v="7"/>
    <s v="QVS USB Car Charger 2-Port 2.1Amp for iPod/iPhone/iPad/iPad 2/iPad 3"/>
    <n v="34.75"/>
    <n v="5"/>
    <x v="0"/>
    <n v="15.637499999999999"/>
    <x v="24"/>
    <x v="3"/>
  </r>
  <r>
    <n v="4426"/>
    <s v="CA-2017-159464"/>
    <d v="2017-05-18T00:00:00"/>
    <s v="5/19/2017"/>
    <s v="First Class"/>
    <s v="TB-21355"/>
    <s v="Todd Boyes"/>
    <x v="1"/>
    <s v="United States"/>
    <s v="Sandy Springs"/>
    <s v="Georgia"/>
    <n v="30328"/>
    <x v="0"/>
    <s v="OFF-BI-10000315"/>
    <x v="1"/>
    <x v="8"/>
    <s v="Poly Designer Cover &amp; Back"/>
    <n v="113.94"/>
    <n v="6"/>
    <x v="0"/>
    <n v="54.691200000000002"/>
    <x v="24"/>
    <x v="3"/>
  </r>
  <r>
    <n v="4427"/>
    <s v="CA-2017-159464"/>
    <d v="2017-05-18T00:00:00"/>
    <s v="5/19/2017"/>
    <s v="First Class"/>
    <s v="TB-21355"/>
    <s v="Todd Boyes"/>
    <x v="1"/>
    <s v="United States"/>
    <s v="Sandy Springs"/>
    <s v="Georgia"/>
    <n v="30328"/>
    <x v="0"/>
    <s v="TEC-PH-10002350"/>
    <x v="2"/>
    <x v="7"/>
    <s v="Apple EarPods with Remote and Mic"/>
    <n v="55.98"/>
    <n v="2"/>
    <x v="0"/>
    <n v="15.6744"/>
    <x v="24"/>
    <x v="3"/>
  </r>
  <r>
    <n v="4428"/>
    <s v="US-2017-103226"/>
    <d v="2017-09-22T00:00:00"/>
    <s v="9/28/2017"/>
    <s v="Standard Class"/>
    <s v="DW-13195"/>
    <s v="David Wiener"/>
    <x v="1"/>
    <s v="United States"/>
    <s v="Albuquerque"/>
    <s v="New Mexico"/>
    <n v="87105"/>
    <x v="1"/>
    <s v="OFF-PA-10002666"/>
    <x v="1"/>
    <x v="10"/>
    <s v="Southworth 25% Cotton Linen-Finish Paper &amp; Envelopes"/>
    <n v="27.18"/>
    <n v="3"/>
    <x v="0"/>
    <n v="12.231"/>
    <x v="15"/>
    <x v="3"/>
  </r>
  <r>
    <n v="4429"/>
    <s v="CA-2017-119452"/>
    <d v="2017-03-21T00:00:00"/>
    <s v="3/27/2017"/>
    <s v="Standard Class"/>
    <s v="CL-12565"/>
    <s v="Clay Ludtke"/>
    <x v="0"/>
    <s v="United States"/>
    <s v="Tulsa"/>
    <s v="Oklahoma"/>
    <n v="74133"/>
    <x v="2"/>
    <s v="FUR-CH-10004495"/>
    <x v="0"/>
    <x v="1"/>
    <s v="Global Leather and Oak Executive Chair, Black"/>
    <n v="1805.88"/>
    <n v="6"/>
    <x v="0"/>
    <n v="523.70519999999999"/>
    <x v="42"/>
    <x v="3"/>
  </r>
  <r>
    <n v="4430"/>
    <s v="CA-2017-147725"/>
    <d v="2017-09-14T00:00:00"/>
    <s v="9/14/2017"/>
    <s v="Same Day"/>
    <s v="LT-17110"/>
    <s v="Liz Thompson"/>
    <x v="0"/>
    <s v="United States"/>
    <s v="Orange"/>
    <s v="New Jersey"/>
    <n v="7050"/>
    <x v="3"/>
    <s v="OFF-AR-10001725"/>
    <x v="1"/>
    <x v="6"/>
    <s v="Boston Home &amp; Office Model 2000 Electric Pencil Sharpeners"/>
    <n v="70.95"/>
    <n v="3"/>
    <x v="0"/>
    <n v="18.446999999999999"/>
    <x v="15"/>
    <x v="3"/>
  </r>
  <r>
    <n v="4431"/>
    <s v="CA-2016-168893"/>
    <d v="2016-11-03T00:00:00"/>
    <d v="2016-08-11T00:00:00"/>
    <s v="Second Class"/>
    <s v="AP-10915"/>
    <s v="Arthur Prichep"/>
    <x v="0"/>
    <s v="United States"/>
    <s v="Henderson"/>
    <s v="Kentucky"/>
    <n v="42420"/>
    <x v="0"/>
    <s v="OFF-FA-10002280"/>
    <x v="1"/>
    <x v="13"/>
    <s v="Advantus Plastic Paper Clips"/>
    <n v="20"/>
    <n v="4"/>
    <x v="0"/>
    <n v="9.6"/>
    <x v="0"/>
    <x v="0"/>
  </r>
  <r>
    <n v="4432"/>
    <s v="CA-2016-168893"/>
    <d v="2016-11-03T00:00:00"/>
    <d v="2016-08-11T00:00:00"/>
    <s v="Second Class"/>
    <s v="AP-10915"/>
    <s v="Arthur Prichep"/>
    <x v="0"/>
    <s v="United States"/>
    <s v="Henderson"/>
    <s v="Kentucky"/>
    <n v="42420"/>
    <x v="0"/>
    <s v="OFF-AR-10001770"/>
    <x v="1"/>
    <x v="6"/>
    <s v="Economy #2 Pencils"/>
    <n v="7.98"/>
    <n v="3"/>
    <x v="0"/>
    <n v="2.0748000000000002"/>
    <x v="0"/>
    <x v="0"/>
  </r>
  <r>
    <n v="4433"/>
    <s v="CA-2016-168893"/>
    <d v="2016-11-03T00:00:00"/>
    <d v="2016-08-11T00:00:00"/>
    <s v="Second Class"/>
    <s v="AP-10915"/>
    <s v="Arthur Prichep"/>
    <x v="0"/>
    <s v="United States"/>
    <s v="Henderson"/>
    <s v="Kentucky"/>
    <n v="42420"/>
    <x v="0"/>
    <s v="FUR-FU-10002885"/>
    <x v="0"/>
    <x v="5"/>
    <s v="Magna Visual Magnetic Picture Hangers"/>
    <n v="24.1"/>
    <n v="5"/>
    <x v="0"/>
    <n v="9.1579999999999995"/>
    <x v="0"/>
    <x v="0"/>
  </r>
  <r>
    <n v="4434"/>
    <s v="CA-2016-168893"/>
    <d v="2016-11-03T00:00:00"/>
    <d v="2016-08-11T00:00:00"/>
    <s v="Second Class"/>
    <s v="AP-10915"/>
    <s v="Arthur Prichep"/>
    <x v="0"/>
    <s v="United States"/>
    <s v="Henderson"/>
    <s v="Kentucky"/>
    <n v="42420"/>
    <x v="0"/>
    <s v="OFF-AR-10003772"/>
    <x v="1"/>
    <x v="6"/>
    <s v="Boston 16750 Black Compact Battery Pencil Sharpener"/>
    <n v="8.75"/>
    <n v="1"/>
    <x v="0"/>
    <n v="2.625"/>
    <x v="0"/>
    <x v="0"/>
  </r>
  <r>
    <n v="4435"/>
    <s v="CA-2016-168893"/>
    <d v="2016-11-03T00:00:00"/>
    <d v="2016-08-11T00:00:00"/>
    <s v="Second Class"/>
    <s v="AP-10915"/>
    <s v="Arthur Prichep"/>
    <x v="0"/>
    <s v="United States"/>
    <s v="Henderson"/>
    <s v="Kentucky"/>
    <n v="42420"/>
    <x v="0"/>
    <s v="FUR-TA-10003392"/>
    <x v="0"/>
    <x v="3"/>
    <s v="Global Adaptabilities Conference Tables"/>
    <n v="842.94"/>
    <n v="3"/>
    <x v="0"/>
    <n v="160.15860000000001"/>
    <x v="0"/>
    <x v="0"/>
  </r>
  <r>
    <n v="4436"/>
    <s v="CA-2016-163398"/>
    <d v="2016-05-03T00:00:00"/>
    <d v="2016-08-05T00:00:00"/>
    <s v="Standard Class"/>
    <s v="CB-12415"/>
    <s v="Christy Brittain"/>
    <x v="0"/>
    <s v="United States"/>
    <s v="Chicago"/>
    <s v="Illinois"/>
    <n v="60653"/>
    <x v="2"/>
    <s v="OFF-BI-10000014"/>
    <x v="1"/>
    <x v="8"/>
    <s v="Heavy-Duty E-Z-D Binders"/>
    <n v="2.1819999999999999"/>
    <n v="1"/>
    <x v="3"/>
    <n v="-3.6002999999999998"/>
    <x v="35"/>
    <x v="0"/>
  </r>
  <r>
    <n v="4437"/>
    <s v="CA-2016-163398"/>
    <d v="2016-05-03T00:00:00"/>
    <d v="2016-08-05T00:00:00"/>
    <s v="Standard Class"/>
    <s v="CB-12415"/>
    <s v="Christy Brittain"/>
    <x v="0"/>
    <s v="United States"/>
    <s v="Chicago"/>
    <s v="Illinois"/>
    <n v="60653"/>
    <x v="2"/>
    <s v="OFF-AR-10003217"/>
    <x v="1"/>
    <x v="6"/>
    <s v="Newell 316"/>
    <n v="27.384"/>
    <n v="7"/>
    <x v="2"/>
    <n v="2.7383999999999999"/>
    <x v="35"/>
    <x v="0"/>
  </r>
  <r>
    <n v="4438"/>
    <s v="CA-2016-163398"/>
    <d v="2016-05-03T00:00:00"/>
    <d v="2016-08-05T00:00:00"/>
    <s v="Standard Class"/>
    <s v="CB-12415"/>
    <s v="Christy Brittain"/>
    <x v="0"/>
    <s v="United States"/>
    <s v="Chicago"/>
    <s v="Illinois"/>
    <n v="60653"/>
    <x v="2"/>
    <s v="OFF-AP-10002403"/>
    <x v="1"/>
    <x v="9"/>
    <s v="Acco Smartsocket Color-Coded Six-Outlet AC Adapter Model Surge Protectors"/>
    <n v="26.405999999999999"/>
    <n v="3"/>
    <x v="3"/>
    <n v="-71.296199999999999"/>
    <x v="35"/>
    <x v="0"/>
  </r>
  <r>
    <n v="4439"/>
    <s v="CA-2016-162726"/>
    <d v="2016-12-27T00:00:00"/>
    <d v="2017-02-01T00:00:00"/>
    <s v="Standard Class"/>
    <s v="MT-17815"/>
    <s v="Meg Tillman"/>
    <x v="0"/>
    <s v="United States"/>
    <s v="Port Arthur"/>
    <s v="Texas"/>
    <n v="77642"/>
    <x v="2"/>
    <s v="OFF-PA-10001972"/>
    <x v="1"/>
    <x v="10"/>
    <s v="Xerox 214"/>
    <n v="10.368"/>
    <n v="2"/>
    <x v="2"/>
    <n v="3.6288"/>
    <x v="5"/>
    <x v="0"/>
  </r>
  <r>
    <n v="4440"/>
    <s v="CA-2016-162726"/>
    <d v="2016-12-27T00:00:00"/>
    <d v="2017-02-01T00:00:00"/>
    <s v="Standard Class"/>
    <s v="MT-17815"/>
    <s v="Meg Tillman"/>
    <x v="0"/>
    <s v="United States"/>
    <s v="Port Arthur"/>
    <s v="Texas"/>
    <n v="77642"/>
    <x v="2"/>
    <s v="OFF-PA-10004041"/>
    <x v="1"/>
    <x v="10"/>
    <s v="It's Hot Message Books with Stickers, 2 3/4&quot; x 5&quot;"/>
    <n v="23.68"/>
    <n v="4"/>
    <x v="2"/>
    <n v="7.4"/>
    <x v="5"/>
    <x v="0"/>
  </r>
  <r>
    <n v="4441"/>
    <s v="US-2016-111290"/>
    <d v="2016-07-22T00:00:00"/>
    <s v="7/26/2016"/>
    <s v="Standard Class"/>
    <s v="DK-13375"/>
    <s v="Dennis Kane"/>
    <x v="0"/>
    <s v="United States"/>
    <s v="Westland"/>
    <s v="Michigan"/>
    <n v="48185"/>
    <x v="2"/>
    <s v="TEC-AC-10004975"/>
    <x v="2"/>
    <x v="11"/>
    <s v="Plantronics Audio 995 Wireless Stereo Headset"/>
    <n v="109.95"/>
    <n v="1"/>
    <x v="0"/>
    <n v="36.283499999999997"/>
    <x v="16"/>
    <x v="0"/>
  </r>
  <r>
    <n v="4442"/>
    <s v="US-2016-111290"/>
    <d v="2016-07-22T00:00:00"/>
    <s v="7/26/2016"/>
    <s v="Standard Class"/>
    <s v="DK-13375"/>
    <s v="Dennis Kane"/>
    <x v="0"/>
    <s v="United States"/>
    <s v="Westland"/>
    <s v="Michigan"/>
    <n v="48185"/>
    <x v="2"/>
    <s v="OFF-ST-10001932"/>
    <x v="1"/>
    <x v="4"/>
    <s v="Fellowes Staxonsteel Drawer Files"/>
    <n v="965.85"/>
    <n v="5"/>
    <x v="0"/>
    <n v="135.21899999999999"/>
    <x v="16"/>
    <x v="0"/>
  </r>
  <r>
    <n v="4443"/>
    <s v="US-2016-111290"/>
    <d v="2016-07-22T00:00:00"/>
    <s v="7/26/2016"/>
    <s v="Standard Class"/>
    <s v="DK-13375"/>
    <s v="Dennis Kane"/>
    <x v="0"/>
    <s v="United States"/>
    <s v="Westland"/>
    <s v="Michigan"/>
    <n v="48185"/>
    <x v="2"/>
    <s v="OFF-AR-10001761"/>
    <x v="1"/>
    <x v="6"/>
    <s v="Avery Hi-Liter Smear-Safe Highlighters"/>
    <n v="29.2"/>
    <n v="5"/>
    <x v="0"/>
    <n v="10.512"/>
    <x v="16"/>
    <x v="0"/>
  </r>
  <r>
    <n v="4444"/>
    <s v="US-2016-111290"/>
    <d v="2016-07-22T00:00:00"/>
    <s v="7/26/2016"/>
    <s v="Standard Class"/>
    <s v="DK-13375"/>
    <s v="Dennis Kane"/>
    <x v="0"/>
    <s v="United States"/>
    <s v="Westland"/>
    <s v="Michigan"/>
    <n v="48185"/>
    <x v="2"/>
    <s v="OFF-PA-10002262"/>
    <x v="1"/>
    <x v="10"/>
    <s v="Xerox 192"/>
    <n v="32.4"/>
    <n v="5"/>
    <x v="0"/>
    <n v="15.552"/>
    <x v="16"/>
    <x v="0"/>
  </r>
  <r>
    <n v="4445"/>
    <s v="US-2014-147704"/>
    <d v="2014-11-16T00:00:00"/>
    <s v="11/21/2014"/>
    <s v="Standard Class"/>
    <s v="SR-20740"/>
    <s v="Steven Roelle"/>
    <x v="2"/>
    <s v="United States"/>
    <s v="Bloomington"/>
    <s v="Indiana"/>
    <n v="47401"/>
    <x v="2"/>
    <s v="OFF-EN-10004483"/>
    <x v="1"/>
    <x v="12"/>
    <s v="#10 White Business Envelopes,4 1/8 x 9 1/2"/>
    <n v="78.349999999999994"/>
    <n v="5"/>
    <x v="0"/>
    <n v="36.8245"/>
    <x v="7"/>
    <x v="2"/>
  </r>
  <r>
    <n v="4446"/>
    <s v="US-2014-147704"/>
    <d v="2014-11-16T00:00:00"/>
    <s v="11/21/2014"/>
    <s v="Standard Class"/>
    <s v="SR-20740"/>
    <s v="Steven Roelle"/>
    <x v="2"/>
    <s v="United States"/>
    <s v="Bloomington"/>
    <s v="Indiana"/>
    <n v="47401"/>
    <x v="2"/>
    <s v="OFF-PA-10003270"/>
    <x v="1"/>
    <x v="10"/>
    <s v="Xerox 1954"/>
    <n v="31.68"/>
    <n v="6"/>
    <x v="0"/>
    <n v="14.256"/>
    <x v="7"/>
    <x v="2"/>
  </r>
  <r>
    <n v="4447"/>
    <s v="US-2014-147704"/>
    <d v="2014-11-16T00:00:00"/>
    <s v="11/21/2014"/>
    <s v="Standard Class"/>
    <s v="SR-20740"/>
    <s v="Steven Roelle"/>
    <x v="2"/>
    <s v="United States"/>
    <s v="Bloomington"/>
    <s v="Indiana"/>
    <n v="47401"/>
    <x v="2"/>
    <s v="OFF-BI-10001634"/>
    <x v="1"/>
    <x v="8"/>
    <s v="Wilson Jones Active Use Binders"/>
    <n v="29.12"/>
    <n v="4"/>
    <x v="0"/>
    <n v="14.268800000000001"/>
    <x v="7"/>
    <x v="2"/>
  </r>
  <r>
    <n v="4448"/>
    <s v="US-2014-147704"/>
    <d v="2014-11-16T00:00:00"/>
    <s v="11/21/2014"/>
    <s v="Standard Class"/>
    <s v="SR-20740"/>
    <s v="Steven Roelle"/>
    <x v="2"/>
    <s v="United States"/>
    <s v="Bloomington"/>
    <s v="Indiana"/>
    <n v="47401"/>
    <x v="2"/>
    <s v="OFF-ST-10000675"/>
    <x v="1"/>
    <x v="4"/>
    <s v="File Shuttle II and Handi-File, Black"/>
    <n v="169.45"/>
    <n v="5"/>
    <x v="0"/>
    <n v="42.362499999999997"/>
    <x v="7"/>
    <x v="2"/>
  </r>
  <r>
    <n v="4449"/>
    <s v="CA-2015-121965"/>
    <d v="2015-06-19T00:00:00"/>
    <s v="6/23/2015"/>
    <s v="Standard Class"/>
    <s v="LH-17155"/>
    <s v="Logan Haushalter"/>
    <x v="0"/>
    <s v="United States"/>
    <s v="Los Angeles"/>
    <s v="California"/>
    <n v="90032"/>
    <x v="1"/>
    <s v="FUR-FU-10000732"/>
    <x v="0"/>
    <x v="5"/>
    <s v="Eldon 200 Class Desk Accessories"/>
    <n v="12.56"/>
    <n v="2"/>
    <x v="0"/>
    <n v="4.0191999999999997"/>
    <x v="40"/>
    <x v="1"/>
  </r>
  <r>
    <n v="4450"/>
    <s v="CA-2015-121965"/>
    <d v="2015-06-19T00:00:00"/>
    <s v="6/23/2015"/>
    <s v="Standard Class"/>
    <s v="LH-17155"/>
    <s v="Logan Haushalter"/>
    <x v="0"/>
    <s v="United States"/>
    <s v="Los Angeles"/>
    <s v="California"/>
    <n v="90032"/>
    <x v="1"/>
    <s v="OFF-PA-10004355"/>
    <x v="1"/>
    <x v="10"/>
    <s v="Xerox 231"/>
    <n v="6.48"/>
    <n v="1"/>
    <x v="0"/>
    <n v="3.1103999999999998"/>
    <x v="40"/>
    <x v="1"/>
  </r>
  <r>
    <n v="4451"/>
    <s v="CA-2015-121965"/>
    <d v="2015-06-19T00:00:00"/>
    <s v="6/23/2015"/>
    <s v="Standard Class"/>
    <s v="LH-17155"/>
    <s v="Logan Haushalter"/>
    <x v="0"/>
    <s v="United States"/>
    <s v="Los Angeles"/>
    <s v="California"/>
    <n v="90032"/>
    <x v="1"/>
    <s v="OFF-EN-10000056"/>
    <x v="1"/>
    <x v="12"/>
    <s v="Cameo Buff Policy Envelopes"/>
    <n v="186.69"/>
    <n v="3"/>
    <x v="0"/>
    <n v="87.744299999999996"/>
    <x v="40"/>
    <x v="1"/>
  </r>
  <r>
    <n v="4452"/>
    <s v="CA-2016-147137"/>
    <d v="2016-07-04T00:00:00"/>
    <d v="2016-06-07T00:00:00"/>
    <s v="First Class"/>
    <s v="AA-10645"/>
    <s v="Anna Andreadi"/>
    <x v="0"/>
    <s v="United States"/>
    <s v="San Francisco"/>
    <s v="California"/>
    <n v="94109"/>
    <x v="1"/>
    <s v="FUR-FU-10000221"/>
    <x v="0"/>
    <x v="5"/>
    <s v="Master Caster Door Stop, Brown"/>
    <n v="25.4"/>
    <n v="5"/>
    <x v="0"/>
    <n v="8.6359999999999992"/>
    <x v="16"/>
    <x v="0"/>
  </r>
  <r>
    <n v="4453"/>
    <s v="CA-2016-147137"/>
    <d v="2016-07-04T00:00:00"/>
    <d v="2016-06-07T00:00:00"/>
    <s v="First Class"/>
    <s v="AA-10645"/>
    <s v="Anna Andreadi"/>
    <x v="0"/>
    <s v="United States"/>
    <s v="San Francisco"/>
    <s v="California"/>
    <n v="94109"/>
    <x v="1"/>
    <s v="OFF-EN-10003567"/>
    <x v="1"/>
    <x v="12"/>
    <s v="Inter-Office Recycled Envelopes, Brown Kraft, Button-String,10&quot; x 13&quot; , 100/Box"/>
    <n v="43.96"/>
    <n v="2"/>
    <x v="0"/>
    <n v="20.661200000000001"/>
    <x v="16"/>
    <x v="0"/>
  </r>
  <r>
    <n v="4454"/>
    <s v="CA-2016-147137"/>
    <d v="2016-07-04T00:00:00"/>
    <d v="2016-06-07T00:00:00"/>
    <s v="First Class"/>
    <s v="AA-10645"/>
    <s v="Anna Andreadi"/>
    <x v="0"/>
    <s v="United States"/>
    <s v="San Francisco"/>
    <s v="California"/>
    <n v="94109"/>
    <x v="1"/>
    <s v="FUR-BO-10001811"/>
    <x v="0"/>
    <x v="0"/>
    <s v="Atlantic Metals Mobile 5-Shelf Bookcases, Custom Colors"/>
    <n v="1279.165"/>
    <n v="5"/>
    <x v="11"/>
    <n v="225.73500000000001"/>
    <x v="16"/>
    <x v="0"/>
  </r>
  <r>
    <n v="4455"/>
    <s v="CA-2016-147137"/>
    <d v="2016-07-04T00:00:00"/>
    <d v="2016-06-07T00:00:00"/>
    <s v="First Class"/>
    <s v="AA-10645"/>
    <s v="Anna Andreadi"/>
    <x v="0"/>
    <s v="United States"/>
    <s v="San Francisco"/>
    <s v="California"/>
    <n v="94109"/>
    <x v="1"/>
    <s v="OFF-ST-10002486"/>
    <x v="1"/>
    <x v="4"/>
    <s v="Eldon Shelf Savers Cubes and Bins"/>
    <n v="27.92"/>
    <n v="4"/>
    <x v="0"/>
    <n v="0.55840000000000001"/>
    <x v="16"/>
    <x v="0"/>
  </r>
  <r>
    <n v="4456"/>
    <s v="US-2015-146745"/>
    <d v="2015-09-03T00:00:00"/>
    <d v="2015-08-09T00:00:00"/>
    <s v="Standard Class"/>
    <s v="AS-10630"/>
    <s v="Ann Steele"/>
    <x v="2"/>
    <s v="United States"/>
    <s v="San Francisco"/>
    <s v="California"/>
    <n v="94110"/>
    <x v="1"/>
    <s v="FUR-CH-10002372"/>
    <x v="0"/>
    <x v="1"/>
    <s v="Office Star - Ergonomically Designed Knee Chair"/>
    <n v="129.56800000000001"/>
    <n v="2"/>
    <x v="2"/>
    <n v="-12.956799999999999"/>
    <x v="11"/>
    <x v="1"/>
  </r>
  <r>
    <n v="4457"/>
    <s v="US-2015-146745"/>
    <d v="2015-09-03T00:00:00"/>
    <d v="2015-08-09T00:00:00"/>
    <s v="Standard Class"/>
    <s v="AS-10630"/>
    <s v="Ann Steele"/>
    <x v="2"/>
    <s v="United States"/>
    <s v="San Francisco"/>
    <s v="California"/>
    <n v="94110"/>
    <x v="1"/>
    <s v="OFF-BI-10003274"/>
    <x v="1"/>
    <x v="8"/>
    <s v="Avery Durable Slant Ring Binders, No Labels"/>
    <n v="6.3680000000000003"/>
    <n v="2"/>
    <x v="2"/>
    <n v="2.1492"/>
    <x v="11"/>
    <x v="1"/>
  </r>
  <r>
    <n v="4458"/>
    <s v="CA-2017-115175"/>
    <d v="2017-08-07T00:00:00"/>
    <d v="2017-12-08T00:00:00"/>
    <s v="Standard Class"/>
    <s v="MC-17575"/>
    <s v="Matt Collins"/>
    <x v="0"/>
    <s v="United States"/>
    <s v="San Jose"/>
    <s v="California"/>
    <n v="95123"/>
    <x v="1"/>
    <s v="OFF-PA-10001878"/>
    <x v="1"/>
    <x v="10"/>
    <s v="Xerox 1891"/>
    <n v="244.55"/>
    <n v="5"/>
    <x v="0"/>
    <n v="114.9385"/>
    <x v="43"/>
    <x v="3"/>
  </r>
  <r>
    <n v="4459"/>
    <s v="CA-2017-105851"/>
    <d v="2017-03-13T00:00:00"/>
    <s v="3/20/2017"/>
    <s v="Standard Class"/>
    <s v="SE-20110"/>
    <s v="Sanjit Engle"/>
    <x v="0"/>
    <s v="United States"/>
    <s v="Denver"/>
    <s v="Colorado"/>
    <n v="80219"/>
    <x v="1"/>
    <s v="OFF-SU-10002881"/>
    <x v="1"/>
    <x v="14"/>
    <s v="Martin Yale Chadless Opener Electric Letter Opener"/>
    <n v="1332.4960000000001"/>
    <n v="2"/>
    <x v="2"/>
    <n v="-299.8116"/>
    <x v="42"/>
    <x v="3"/>
  </r>
  <r>
    <n v="4460"/>
    <s v="US-2017-125717"/>
    <d v="2017-09-28T00:00:00"/>
    <d v="2017-01-10T00:00:00"/>
    <s v="First Class"/>
    <s v="DS-13030"/>
    <s v="Darrin Sayre"/>
    <x v="2"/>
    <s v="United States"/>
    <s v="Aurora"/>
    <s v="Colorado"/>
    <n v="80013"/>
    <x v="1"/>
    <s v="FUR-FU-10001979"/>
    <x v="0"/>
    <x v="5"/>
    <s v="Dana Halogen Swing-Arm Architect Lamp"/>
    <n v="32.776000000000003"/>
    <n v="1"/>
    <x v="2"/>
    <n v="3.2776000000000001"/>
    <x v="15"/>
    <x v="3"/>
  </r>
  <r>
    <n v="4461"/>
    <s v="US-2017-125717"/>
    <d v="2017-09-28T00:00:00"/>
    <d v="2017-01-10T00:00:00"/>
    <s v="First Class"/>
    <s v="DS-13030"/>
    <s v="Darrin Sayre"/>
    <x v="2"/>
    <s v="United States"/>
    <s v="Aurora"/>
    <s v="Colorado"/>
    <n v="80013"/>
    <x v="1"/>
    <s v="OFF-ST-10001522"/>
    <x v="1"/>
    <x v="4"/>
    <s v="Gould Plastics 18-Pocket Panel Bin, 34w x 5-1/4d x 20-1/2h"/>
    <n v="147.184"/>
    <n v="2"/>
    <x v="2"/>
    <n v="-29.436800000000002"/>
    <x v="15"/>
    <x v="3"/>
  </r>
  <r>
    <n v="4462"/>
    <s v="US-2017-125717"/>
    <d v="2017-09-28T00:00:00"/>
    <d v="2017-01-10T00:00:00"/>
    <s v="First Class"/>
    <s v="DS-13030"/>
    <s v="Darrin Sayre"/>
    <x v="2"/>
    <s v="United States"/>
    <s v="Aurora"/>
    <s v="Colorado"/>
    <n v="80013"/>
    <x v="1"/>
    <s v="TEC-AC-10003657"/>
    <x v="2"/>
    <x v="11"/>
    <s v="Lenovo 17-Key USB Numeric Keypad"/>
    <n v="54.384"/>
    <n v="2"/>
    <x v="2"/>
    <n v="1.3595999999999999"/>
    <x v="15"/>
    <x v="3"/>
  </r>
  <r>
    <n v="4463"/>
    <s v="US-2017-125717"/>
    <d v="2017-09-28T00:00:00"/>
    <d v="2017-01-10T00:00:00"/>
    <s v="First Class"/>
    <s v="DS-13030"/>
    <s v="Darrin Sayre"/>
    <x v="2"/>
    <s v="United States"/>
    <s v="Aurora"/>
    <s v="Colorado"/>
    <n v="80013"/>
    <x v="1"/>
    <s v="OFF-BI-10001718"/>
    <x v="1"/>
    <x v="8"/>
    <s v="GBC DocuBind P50 Personal Binding Machine"/>
    <n v="76.775999999999996"/>
    <n v="4"/>
    <x v="6"/>
    <n v="-58.861600000000003"/>
    <x v="15"/>
    <x v="3"/>
  </r>
  <r>
    <n v="4464"/>
    <s v="US-2017-125717"/>
    <d v="2017-09-28T00:00:00"/>
    <d v="2017-01-10T00:00:00"/>
    <s v="First Class"/>
    <s v="DS-13030"/>
    <s v="Darrin Sayre"/>
    <x v="2"/>
    <s v="United States"/>
    <s v="Aurora"/>
    <s v="Colorado"/>
    <n v="80013"/>
    <x v="1"/>
    <s v="OFF-PA-10003022"/>
    <x v="1"/>
    <x v="10"/>
    <s v="Xerox 1992"/>
    <n v="14.352"/>
    <n v="3"/>
    <x v="2"/>
    <n v="5.2026000000000003"/>
    <x v="15"/>
    <x v="3"/>
  </r>
  <r>
    <n v="4465"/>
    <s v="US-2017-125717"/>
    <d v="2017-09-28T00:00:00"/>
    <d v="2017-01-10T00:00:00"/>
    <s v="First Class"/>
    <s v="DS-13030"/>
    <s v="Darrin Sayre"/>
    <x v="2"/>
    <s v="United States"/>
    <s v="Aurora"/>
    <s v="Colorado"/>
    <n v="80013"/>
    <x v="1"/>
    <s v="OFF-AP-10000891"/>
    <x v="1"/>
    <x v="9"/>
    <s v="Kensington 7 Outlet MasterPiece HOMEOFFICE Power Control Center"/>
    <n v="209.792"/>
    <n v="2"/>
    <x v="2"/>
    <n v="26.224"/>
    <x v="15"/>
    <x v="3"/>
  </r>
  <r>
    <n v="4466"/>
    <s v="CA-2015-163895"/>
    <d v="2015-08-07T00:00:00"/>
    <d v="2015-11-08T00:00:00"/>
    <s v="Standard Class"/>
    <s v="NS-18640"/>
    <s v="Noel Staavos"/>
    <x v="1"/>
    <s v="United States"/>
    <s v="Boise"/>
    <s v="Idaho"/>
    <n v="83704"/>
    <x v="1"/>
    <s v="OFF-BI-10004970"/>
    <x v="1"/>
    <x v="8"/>
    <s v="ACCOHIDE 3-Ring Binder, Blue, 1&quot;"/>
    <n v="3.3039999999999998"/>
    <n v="1"/>
    <x v="2"/>
    <n v="1.1151"/>
    <x v="37"/>
    <x v="1"/>
  </r>
  <r>
    <n v="4467"/>
    <s v="CA-2017-168641"/>
    <d v="2017-11-24T00:00:00"/>
    <d v="2017-01-12T00:00:00"/>
    <s v="Standard Class"/>
    <s v="KA-16525"/>
    <s v="Kelly Andreada"/>
    <x v="0"/>
    <s v="United States"/>
    <s v="New York City"/>
    <s v="New York"/>
    <n v="10035"/>
    <x v="3"/>
    <s v="OFF-AR-10003759"/>
    <x v="1"/>
    <x v="6"/>
    <s v="Crayola Anti Dust Chalk, 12/Pack"/>
    <n v="16.38"/>
    <n v="9"/>
    <x v="0"/>
    <n v="7.3710000000000004"/>
    <x v="23"/>
    <x v="3"/>
  </r>
  <r>
    <n v="4468"/>
    <s v="CA-2017-168641"/>
    <d v="2017-11-24T00:00:00"/>
    <d v="2017-01-12T00:00:00"/>
    <s v="Standard Class"/>
    <s v="KA-16525"/>
    <s v="Kelly Andreada"/>
    <x v="0"/>
    <s v="United States"/>
    <s v="New York City"/>
    <s v="New York"/>
    <n v="10035"/>
    <x v="3"/>
    <s v="OFF-EN-10003001"/>
    <x v="1"/>
    <x v="12"/>
    <s v="Ames Color-File Green Diamond Border X-ray Mailers"/>
    <n v="167.96"/>
    <n v="2"/>
    <x v="0"/>
    <n v="78.941199999999995"/>
    <x v="23"/>
    <x v="3"/>
  </r>
  <r>
    <n v="4469"/>
    <s v="CA-2017-168641"/>
    <d v="2017-11-24T00:00:00"/>
    <d v="2017-01-12T00:00:00"/>
    <s v="Standard Class"/>
    <s v="KA-16525"/>
    <s v="Kelly Andreada"/>
    <x v="0"/>
    <s v="United States"/>
    <s v="New York City"/>
    <s v="New York"/>
    <n v="10035"/>
    <x v="3"/>
    <s v="FUR-BO-10000780"/>
    <x v="0"/>
    <x v="0"/>
    <s v="O'Sullivan Plantations 2-Door Library in Landvery Oak"/>
    <n v="321.56799999999998"/>
    <n v="2"/>
    <x v="2"/>
    <n v="-16.078399999999998"/>
    <x v="23"/>
    <x v="3"/>
  </r>
  <r>
    <n v="4470"/>
    <s v="CA-2017-168641"/>
    <d v="2017-11-24T00:00:00"/>
    <d v="2017-01-12T00:00:00"/>
    <s v="Standard Class"/>
    <s v="KA-16525"/>
    <s v="Kelly Andreada"/>
    <x v="0"/>
    <s v="United States"/>
    <s v="New York City"/>
    <s v="New York"/>
    <n v="10035"/>
    <x v="3"/>
    <s v="OFF-PA-10001972"/>
    <x v="1"/>
    <x v="10"/>
    <s v="Xerox 214"/>
    <n v="12.96"/>
    <n v="2"/>
    <x v="0"/>
    <n v="6.2207999999999997"/>
    <x v="23"/>
    <x v="3"/>
  </r>
  <r>
    <n v="4471"/>
    <s v="CA-2017-156895"/>
    <d v="2017-05-08T00:00:00"/>
    <d v="2017-12-05T00:00:00"/>
    <s v="Standard Class"/>
    <s v="DJ-13510"/>
    <s v="Don Jones"/>
    <x v="1"/>
    <s v="United States"/>
    <s v="Philadelphia"/>
    <s v="Pennsylvania"/>
    <n v="19140"/>
    <x v="3"/>
    <s v="FUR-CH-10003535"/>
    <x v="0"/>
    <x v="1"/>
    <s v="Global Armless Task Chair, Royal Blue"/>
    <n v="128.05799999999999"/>
    <n v="3"/>
    <x v="4"/>
    <n v="-23.7822"/>
    <x v="24"/>
    <x v="3"/>
  </r>
  <r>
    <n v="4472"/>
    <s v="CA-2017-121300"/>
    <d v="2017-09-29T00:00:00"/>
    <s v="9/29/2017"/>
    <s v="Same Day"/>
    <s v="MG-17680"/>
    <s v="Maureen Gastineau"/>
    <x v="2"/>
    <s v="United States"/>
    <s v="Mentor"/>
    <s v="Ohio"/>
    <n v="44060"/>
    <x v="3"/>
    <s v="FUR-CH-10003774"/>
    <x v="0"/>
    <x v="1"/>
    <s v="Global Wood Trimmed Manager's Task Chair, Khaki"/>
    <n v="63.686"/>
    <n v="1"/>
    <x v="4"/>
    <n v="-15.4666"/>
    <x v="15"/>
    <x v="3"/>
  </r>
  <r>
    <n v="4473"/>
    <s v="CA-2017-121300"/>
    <d v="2017-09-29T00:00:00"/>
    <s v="9/29/2017"/>
    <s v="Same Day"/>
    <s v="MG-17680"/>
    <s v="Maureen Gastineau"/>
    <x v="2"/>
    <s v="United States"/>
    <s v="Mentor"/>
    <s v="Ohio"/>
    <n v="44060"/>
    <x v="3"/>
    <s v="TEC-AC-10004571"/>
    <x v="2"/>
    <x v="11"/>
    <s v="Logitech G700s Rechargeable Gaming Mouse"/>
    <n v="239.976"/>
    <n v="3"/>
    <x v="2"/>
    <n v="65.993399999999994"/>
    <x v="15"/>
    <x v="3"/>
  </r>
  <r>
    <n v="4474"/>
    <s v="CA-2017-121300"/>
    <d v="2017-09-29T00:00:00"/>
    <s v="9/29/2017"/>
    <s v="Same Day"/>
    <s v="MG-17680"/>
    <s v="Maureen Gastineau"/>
    <x v="2"/>
    <s v="United States"/>
    <s v="Mentor"/>
    <s v="Ohio"/>
    <n v="44060"/>
    <x v="3"/>
    <s v="FUR-TA-10004442"/>
    <x v="0"/>
    <x v="3"/>
    <s v="Riverside Furniture Stanwyck Manor Table Series"/>
    <n v="344.22"/>
    <n v="2"/>
    <x v="10"/>
    <n v="-189.321"/>
    <x v="15"/>
    <x v="3"/>
  </r>
  <r>
    <n v="4475"/>
    <s v="CA-2017-121300"/>
    <d v="2017-09-29T00:00:00"/>
    <s v="9/29/2017"/>
    <s v="Same Day"/>
    <s v="MG-17680"/>
    <s v="Maureen Gastineau"/>
    <x v="2"/>
    <s v="United States"/>
    <s v="Mentor"/>
    <s v="Ohio"/>
    <n v="44060"/>
    <x v="3"/>
    <s v="OFF-PA-10002787"/>
    <x v="1"/>
    <x v="10"/>
    <s v="Xerox 227"/>
    <n v="15.552"/>
    <n v="3"/>
    <x v="2"/>
    <n v="5.4432"/>
    <x v="15"/>
    <x v="3"/>
  </r>
  <r>
    <n v="4476"/>
    <s v="CA-2017-121300"/>
    <d v="2017-09-29T00:00:00"/>
    <s v="9/29/2017"/>
    <s v="Same Day"/>
    <s v="MG-17680"/>
    <s v="Maureen Gastineau"/>
    <x v="2"/>
    <s v="United States"/>
    <s v="Mentor"/>
    <s v="Ohio"/>
    <n v="44060"/>
    <x v="3"/>
    <s v="FUR-FU-10004586"/>
    <x v="0"/>
    <x v="5"/>
    <s v="G.E. Longer-Life Indoor Recessed Floodlight Bulbs"/>
    <n v="21.248000000000001"/>
    <n v="4"/>
    <x v="2"/>
    <n v="7.4367999999999999"/>
    <x v="15"/>
    <x v="3"/>
  </r>
  <r>
    <n v="4477"/>
    <s v="CA-2017-121300"/>
    <d v="2017-09-29T00:00:00"/>
    <s v="9/29/2017"/>
    <s v="Same Day"/>
    <s v="MG-17680"/>
    <s v="Maureen Gastineau"/>
    <x v="2"/>
    <s v="United States"/>
    <s v="Mentor"/>
    <s v="Ohio"/>
    <n v="44060"/>
    <x v="3"/>
    <s v="OFF-PA-10002606"/>
    <x v="1"/>
    <x v="10"/>
    <s v="Xerox 1928"/>
    <n v="8.4480000000000004"/>
    <n v="2"/>
    <x v="2"/>
    <n v="2.64"/>
    <x v="15"/>
    <x v="3"/>
  </r>
  <r>
    <n v="4478"/>
    <s v="CA-2017-130211"/>
    <d v="2017-10-22T00:00:00"/>
    <s v="10/22/2017"/>
    <s v="Same Day"/>
    <s v="BD-11620"/>
    <s v="Brian DeCherney"/>
    <x v="0"/>
    <s v="United States"/>
    <s v="Lawton"/>
    <s v="Oklahoma"/>
    <n v="73505"/>
    <x v="2"/>
    <s v="OFF-ST-10000129"/>
    <x v="1"/>
    <x v="4"/>
    <s v="Fellowes Recycled Storage Drawers"/>
    <n v="333.09"/>
    <n v="3"/>
    <x v="0"/>
    <n v="23.316299999999998"/>
    <x v="13"/>
    <x v="3"/>
  </r>
  <r>
    <n v="4479"/>
    <s v="CA-2017-130211"/>
    <d v="2017-10-22T00:00:00"/>
    <s v="10/22/2017"/>
    <s v="Same Day"/>
    <s v="BD-11620"/>
    <s v="Brian DeCherney"/>
    <x v="0"/>
    <s v="United States"/>
    <s v="Lawton"/>
    <s v="Oklahoma"/>
    <n v="73505"/>
    <x v="2"/>
    <s v="FUR-TA-10003748"/>
    <x v="0"/>
    <x v="3"/>
    <s v="Bevis 36 x 72 Conference Tables"/>
    <n v="248.98"/>
    <n v="2"/>
    <x v="0"/>
    <n v="54.775599999999997"/>
    <x v="13"/>
    <x v="3"/>
  </r>
  <r>
    <n v="4480"/>
    <s v="CA-2014-147235"/>
    <d v="2014-03-24T00:00:00"/>
    <s v="3/28/2014"/>
    <s v="Standard Class"/>
    <s v="CD-11920"/>
    <s v="Carlos Daly"/>
    <x v="0"/>
    <s v="United States"/>
    <s v="New York City"/>
    <s v="New York"/>
    <n v="10024"/>
    <x v="3"/>
    <s v="OFF-PA-10004948"/>
    <x v="1"/>
    <x v="10"/>
    <s v="Xerox 190"/>
    <n v="24.9"/>
    <n v="5"/>
    <x v="0"/>
    <n v="11.702999999999999"/>
    <x v="34"/>
    <x v="2"/>
  </r>
  <r>
    <n v="4481"/>
    <s v="CA-2016-109365"/>
    <d v="2016-11-03T00:00:00"/>
    <d v="2016-08-11T00:00:00"/>
    <s v="Standard Class"/>
    <s v="XP-21865"/>
    <s v="Xylona Preis"/>
    <x v="0"/>
    <s v="United States"/>
    <s v="Los Angeles"/>
    <s v="California"/>
    <n v="90049"/>
    <x v="1"/>
    <s v="OFF-FA-10001561"/>
    <x v="1"/>
    <x v="13"/>
    <s v="Stockwell Push Pins"/>
    <n v="15.26"/>
    <n v="7"/>
    <x v="0"/>
    <n v="5.0358000000000001"/>
    <x v="0"/>
    <x v="0"/>
  </r>
  <r>
    <n v="4482"/>
    <s v="CA-2016-109365"/>
    <d v="2016-11-03T00:00:00"/>
    <d v="2016-08-11T00:00:00"/>
    <s v="Standard Class"/>
    <s v="XP-21865"/>
    <s v="Xylona Preis"/>
    <x v="0"/>
    <s v="United States"/>
    <s v="Los Angeles"/>
    <s v="California"/>
    <n v="90049"/>
    <x v="1"/>
    <s v="OFF-AP-10002998"/>
    <x v="1"/>
    <x v="9"/>
    <s v="Holmes 99% HEPA Air Purifier"/>
    <n v="43.32"/>
    <n v="2"/>
    <x v="0"/>
    <n v="14.2956"/>
    <x v="0"/>
    <x v="0"/>
  </r>
  <r>
    <n v="4483"/>
    <s v="CA-2016-109365"/>
    <d v="2016-11-03T00:00:00"/>
    <d v="2016-08-11T00:00:00"/>
    <s v="Standard Class"/>
    <s v="XP-21865"/>
    <s v="Xylona Preis"/>
    <x v="0"/>
    <s v="United States"/>
    <s v="Los Angeles"/>
    <s v="California"/>
    <n v="90049"/>
    <x v="1"/>
    <s v="OFF-BI-10003981"/>
    <x v="1"/>
    <x v="8"/>
    <s v="Avery Durable Plastic 1&quot; Binders"/>
    <n v="43.584000000000003"/>
    <n v="12"/>
    <x v="2"/>
    <n v="15.799200000000001"/>
    <x v="0"/>
    <x v="0"/>
  </r>
  <r>
    <n v="4484"/>
    <s v="CA-2016-109365"/>
    <d v="2016-11-03T00:00:00"/>
    <d v="2016-08-11T00:00:00"/>
    <s v="Standard Class"/>
    <s v="XP-21865"/>
    <s v="Xylona Preis"/>
    <x v="0"/>
    <s v="United States"/>
    <s v="Los Angeles"/>
    <s v="California"/>
    <n v="90049"/>
    <x v="1"/>
    <s v="OFF-PA-10001725"/>
    <x v="1"/>
    <x v="10"/>
    <s v="Xerox 1892"/>
    <n v="116.28"/>
    <n v="3"/>
    <x v="0"/>
    <n v="56.977200000000003"/>
    <x v="0"/>
    <x v="0"/>
  </r>
  <r>
    <n v="4485"/>
    <s v="CA-2016-109365"/>
    <d v="2016-11-03T00:00:00"/>
    <d v="2016-08-11T00:00:00"/>
    <s v="Standard Class"/>
    <s v="XP-21865"/>
    <s v="Xylona Preis"/>
    <x v="0"/>
    <s v="United States"/>
    <s v="Los Angeles"/>
    <s v="California"/>
    <n v="90049"/>
    <x v="1"/>
    <s v="OFF-BI-10002071"/>
    <x v="1"/>
    <x v="8"/>
    <s v="Fellowes Black Plastic Comb Bindings"/>
    <n v="9.2959999999999994"/>
    <n v="2"/>
    <x v="2"/>
    <n v="3.0211999999999999"/>
    <x v="0"/>
    <x v="0"/>
  </r>
  <r>
    <n v="4486"/>
    <s v="CA-2016-109365"/>
    <d v="2016-11-03T00:00:00"/>
    <d v="2016-08-11T00:00:00"/>
    <s v="Standard Class"/>
    <s v="XP-21865"/>
    <s v="Xylona Preis"/>
    <x v="0"/>
    <s v="United States"/>
    <s v="Los Angeles"/>
    <s v="California"/>
    <n v="90049"/>
    <x v="1"/>
    <s v="OFF-PA-10000477"/>
    <x v="1"/>
    <x v="10"/>
    <s v="Xerox 22"/>
    <n v="19.440000000000001"/>
    <n v="3"/>
    <x v="0"/>
    <n v="9.3312000000000008"/>
    <x v="0"/>
    <x v="0"/>
  </r>
  <r>
    <n v="4487"/>
    <s v="CA-2016-109365"/>
    <d v="2016-11-03T00:00:00"/>
    <d v="2016-08-11T00:00:00"/>
    <s v="Standard Class"/>
    <s v="XP-21865"/>
    <s v="Xylona Preis"/>
    <x v="0"/>
    <s v="United States"/>
    <s v="Los Angeles"/>
    <s v="California"/>
    <n v="90049"/>
    <x v="1"/>
    <s v="OFF-PA-10004359"/>
    <x v="1"/>
    <x v="10"/>
    <s v="Multicolor Computer Printout Paper"/>
    <n v="314.55"/>
    <n v="3"/>
    <x v="0"/>
    <n v="150.98400000000001"/>
    <x v="0"/>
    <x v="0"/>
  </r>
  <r>
    <n v="4488"/>
    <s v="CA-2015-162621"/>
    <d v="2015-09-05T00:00:00"/>
    <d v="2015-11-09T00:00:00"/>
    <s v="Standard Class"/>
    <s v="CA-12055"/>
    <s v="Cathy Armstrong"/>
    <x v="2"/>
    <s v="United States"/>
    <s v="Houston"/>
    <s v="Texas"/>
    <n v="77036"/>
    <x v="2"/>
    <s v="OFF-BI-10000962"/>
    <x v="1"/>
    <x v="8"/>
    <s v="Acco Flexible ACCOHIDE Square Ring Data Binder, Dark Blue, 11 1/2&quot; X 14&quot; 7/8&quot;"/>
    <n v="16.27"/>
    <n v="5"/>
    <x v="3"/>
    <n v="-25.218499999999999"/>
    <x v="11"/>
    <x v="1"/>
  </r>
  <r>
    <n v="4489"/>
    <s v="CA-2015-162621"/>
    <d v="2015-09-05T00:00:00"/>
    <d v="2015-11-09T00:00:00"/>
    <s v="Standard Class"/>
    <s v="CA-12055"/>
    <s v="Cathy Armstrong"/>
    <x v="2"/>
    <s v="United States"/>
    <s v="Houston"/>
    <s v="Texas"/>
    <n v="77036"/>
    <x v="2"/>
    <s v="OFF-SU-10003567"/>
    <x v="1"/>
    <x v="14"/>
    <s v="Stiletto Hand Letter Openers"/>
    <n v="69.12"/>
    <n v="9"/>
    <x v="2"/>
    <n v="-14.688000000000001"/>
    <x v="11"/>
    <x v="1"/>
  </r>
  <r>
    <n v="4490"/>
    <s v="CA-2015-162621"/>
    <d v="2015-09-05T00:00:00"/>
    <d v="2015-11-09T00:00:00"/>
    <s v="Standard Class"/>
    <s v="CA-12055"/>
    <s v="Cathy Armstrong"/>
    <x v="2"/>
    <s v="United States"/>
    <s v="Houston"/>
    <s v="Texas"/>
    <n v="77036"/>
    <x v="2"/>
    <s v="OFF-BI-10003708"/>
    <x v="1"/>
    <x v="8"/>
    <s v="Acco Four Pocket Poly Ring Binder with Label Holder, Smoke, 1&quot;"/>
    <n v="4.47"/>
    <n v="3"/>
    <x v="3"/>
    <n v="-7.8224999999999998"/>
    <x v="11"/>
    <x v="1"/>
  </r>
  <r>
    <n v="4491"/>
    <s v="CA-2017-105921"/>
    <d v="2017-08-14T00:00:00"/>
    <s v="8/21/2017"/>
    <s v="Standard Class"/>
    <s v="JM-15250"/>
    <s v="Janet Martin"/>
    <x v="0"/>
    <s v="United States"/>
    <s v="Los Angeles"/>
    <s v="California"/>
    <n v="90032"/>
    <x v="1"/>
    <s v="FUR-TA-10001095"/>
    <x v="0"/>
    <x v="3"/>
    <s v="Chromcraft Round Conference Tables"/>
    <n v="418.29599999999999"/>
    <n v="3"/>
    <x v="2"/>
    <n v="5.2286999999999999"/>
    <x v="43"/>
    <x v="3"/>
  </r>
  <r>
    <n v="4492"/>
    <s v="CA-2014-150798"/>
    <d v="2014-12-01T00:00:00"/>
    <d v="2014-03-12T00:00:00"/>
    <s v="Second Class"/>
    <s v="JK-15730"/>
    <s v="Joe Kamberova"/>
    <x v="0"/>
    <s v="United States"/>
    <s v="Columbus"/>
    <s v="Ohio"/>
    <n v="43229"/>
    <x v="3"/>
    <s v="TEC-CO-10001571"/>
    <x v="2"/>
    <x v="16"/>
    <s v="Sharp 1540cs Digital Laser Copier"/>
    <n v="659.98800000000006"/>
    <n v="2"/>
    <x v="10"/>
    <n v="109.998"/>
    <x v="20"/>
    <x v="2"/>
  </r>
  <r>
    <n v="4493"/>
    <s v="CA-2014-150798"/>
    <d v="2014-12-01T00:00:00"/>
    <d v="2014-03-12T00:00:00"/>
    <s v="Second Class"/>
    <s v="JK-15730"/>
    <s v="Joe Kamberova"/>
    <x v="0"/>
    <s v="United States"/>
    <s v="Columbus"/>
    <s v="Ohio"/>
    <n v="43229"/>
    <x v="3"/>
    <s v="FUR-FU-10000221"/>
    <x v="0"/>
    <x v="5"/>
    <s v="Master Caster Door Stop, Brown"/>
    <n v="8.1280000000000001"/>
    <n v="2"/>
    <x v="2"/>
    <n v="1.4224000000000001"/>
    <x v="20"/>
    <x v="2"/>
  </r>
  <r>
    <n v="4494"/>
    <s v="CA-2014-150798"/>
    <d v="2014-12-01T00:00:00"/>
    <d v="2014-03-12T00:00:00"/>
    <s v="Second Class"/>
    <s v="JK-15730"/>
    <s v="Joe Kamberova"/>
    <x v="0"/>
    <s v="United States"/>
    <s v="Columbus"/>
    <s v="Ohio"/>
    <n v="43229"/>
    <x v="3"/>
    <s v="OFF-PA-10001972"/>
    <x v="1"/>
    <x v="10"/>
    <s v="Xerox 214"/>
    <n v="36.287999999999997"/>
    <n v="7"/>
    <x v="2"/>
    <n v="12.700799999999999"/>
    <x v="20"/>
    <x v="2"/>
  </r>
  <r>
    <n v="4495"/>
    <s v="CA-2014-150798"/>
    <d v="2014-12-01T00:00:00"/>
    <d v="2014-03-12T00:00:00"/>
    <s v="Second Class"/>
    <s v="JK-15730"/>
    <s v="Joe Kamberova"/>
    <x v="0"/>
    <s v="United States"/>
    <s v="Columbus"/>
    <s v="Ohio"/>
    <n v="43229"/>
    <x v="3"/>
    <s v="FUR-CH-10000015"/>
    <x v="0"/>
    <x v="1"/>
    <s v="Hon Multipurpose Stacking Arm Chairs"/>
    <n v="909.72"/>
    <n v="6"/>
    <x v="4"/>
    <n v="-51.984000000000002"/>
    <x v="20"/>
    <x v="2"/>
  </r>
  <r>
    <n v="4496"/>
    <s v="CA-2017-112753"/>
    <d v="2017-06-18T00:00:00"/>
    <s v="6/23/2017"/>
    <s v="Standard Class"/>
    <s v="CC-12670"/>
    <s v="Craig Carreira"/>
    <x v="0"/>
    <s v="United States"/>
    <s v="Los Angeles"/>
    <s v="California"/>
    <n v="90032"/>
    <x v="1"/>
    <s v="FUR-BO-10004015"/>
    <x v="0"/>
    <x v="0"/>
    <s v="Bush Andora Bookcase, Maple/Graphite Gray Finish"/>
    <n v="917.92349999999999"/>
    <n v="9"/>
    <x v="11"/>
    <n v="75.593699999999998"/>
    <x v="27"/>
    <x v="3"/>
  </r>
  <r>
    <n v="4497"/>
    <s v="CA-2017-112753"/>
    <d v="2017-06-18T00:00:00"/>
    <s v="6/23/2017"/>
    <s v="Standard Class"/>
    <s v="CC-12670"/>
    <s v="Craig Carreira"/>
    <x v="0"/>
    <s v="United States"/>
    <s v="Los Angeles"/>
    <s v="California"/>
    <n v="90032"/>
    <x v="1"/>
    <s v="OFF-PA-10002036"/>
    <x v="1"/>
    <x v="10"/>
    <s v="Xerox 1930"/>
    <n v="38.880000000000003"/>
    <n v="6"/>
    <x v="0"/>
    <n v="19.051200000000001"/>
    <x v="27"/>
    <x v="3"/>
  </r>
  <r>
    <n v="4498"/>
    <s v="CA-2017-155075"/>
    <d v="2017-12-02T00:00:00"/>
    <d v="2017-09-12T00:00:00"/>
    <s v="Standard Class"/>
    <s v="GW-14605"/>
    <s v="Giulietta Weimer"/>
    <x v="0"/>
    <s v="United States"/>
    <s v="Philadelphia"/>
    <s v="Pennsylvania"/>
    <n v="19140"/>
    <x v="3"/>
    <s v="OFF-BI-10003650"/>
    <x v="1"/>
    <x v="8"/>
    <s v="GBC DocuBind 300 Electric Binding Machine"/>
    <n v="631.17600000000004"/>
    <n v="4"/>
    <x v="6"/>
    <n v="-462.86239999999998"/>
    <x v="22"/>
    <x v="3"/>
  </r>
  <r>
    <n v="4499"/>
    <s v="CA-2014-103401"/>
    <d v="2014-11-21T00:00:00"/>
    <s v="11/26/2014"/>
    <s v="Standard Class"/>
    <s v="GR-14560"/>
    <s v="Georgia Rosenberg"/>
    <x v="1"/>
    <s v="United States"/>
    <s v="San Francisco"/>
    <s v="California"/>
    <n v="94110"/>
    <x v="1"/>
    <s v="OFF-PA-10003309"/>
    <x v="1"/>
    <x v="10"/>
    <s v="Xerox 211"/>
    <n v="12.96"/>
    <n v="2"/>
    <x v="0"/>
    <n v="6.2207999999999997"/>
    <x v="7"/>
    <x v="2"/>
  </r>
  <r>
    <n v="4500"/>
    <s v="CA-2016-124814"/>
    <d v="2016-04-10T00:00:00"/>
    <s v="4/16/2016"/>
    <s v="Standard Class"/>
    <s v="FM-14215"/>
    <s v="Filia McAdams"/>
    <x v="1"/>
    <s v="United States"/>
    <s v="Bakersfield"/>
    <s v="California"/>
    <n v="93309"/>
    <x v="1"/>
    <s v="OFF-PA-10002787"/>
    <x v="1"/>
    <x v="10"/>
    <s v="Xerox 227"/>
    <n v="12.96"/>
    <n v="2"/>
    <x v="0"/>
    <n v="6.2207999999999997"/>
    <x v="25"/>
    <x v="0"/>
  </r>
  <r>
    <n v="4501"/>
    <s v="CA-2016-124814"/>
    <d v="2016-04-10T00:00:00"/>
    <s v="4/16/2016"/>
    <s v="Standard Class"/>
    <s v="FM-14215"/>
    <s v="Filia McAdams"/>
    <x v="1"/>
    <s v="United States"/>
    <s v="Bakersfield"/>
    <s v="California"/>
    <n v="93309"/>
    <x v="1"/>
    <s v="OFF-BI-10000174"/>
    <x v="1"/>
    <x v="8"/>
    <s v="Wilson Jones Clip &amp; Carry Folder Binder Tool for Ring Binders, Clear"/>
    <n v="23.2"/>
    <n v="5"/>
    <x v="2"/>
    <n v="8.1199999999999992"/>
    <x v="25"/>
    <x v="0"/>
  </r>
  <r>
    <n v="4502"/>
    <s v="CA-2014-116757"/>
    <d v="2014-06-30T00:00:00"/>
    <d v="2014-04-07T00:00:00"/>
    <s v="Standard Class"/>
    <s v="MS-17980"/>
    <s v="Michael Stewart"/>
    <x v="1"/>
    <s v="United States"/>
    <s v="Houston"/>
    <s v="Texas"/>
    <n v="77095"/>
    <x v="2"/>
    <s v="OFF-PA-10002005"/>
    <x v="1"/>
    <x v="10"/>
    <s v="Xerox 225"/>
    <n v="25.92"/>
    <n v="5"/>
    <x v="2"/>
    <n v="9.0719999999999992"/>
    <x v="3"/>
    <x v="2"/>
  </r>
  <r>
    <n v="4503"/>
    <s v="CA-2014-116757"/>
    <d v="2014-06-30T00:00:00"/>
    <d v="2014-04-07T00:00:00"/>
    <s v="Standard Class"/>
    <s v="MS-17980"/>
    <s v="Michael Stewart"/>
    <x v="1"/>
    <s v="United States"/>
    <s v="Houston"/>
    <s v="Texas"/>
    <n v="77095"/>
    <x v="2"/>
    <s v="OFF-FA-10002815"/>
    <x v="1"/>
    <x v="13"/>
    <s v="Staples"/>
    <n v="21.312000000000001"/>
    <n v="6"/>
    <x v="2"/>
    <n v="7.1928000000000001"/>
    <x v="3"/>
    <x v="2"/>
  </r>
  <r>
    <n v="4504"/>
    <s v="US-2014-138247"/>
    <d v="2014-12-24T00:00:00"/>
    <s v="12/29/2014"/>
    <s v="Standard Class"/>
    <s v="BF-11170"/>
    <s v="Ben Ferrer"/>
    <x v="2"/>
    <s v="United States"/>
    <s v="Los Angeles"/>
    <s v="California"/>
    <n v="90045"/>
    <x v="1"/>
    <s v="TEC-PH-10000213"/>
    <x v="2"/>
    <x v="7"/>
    <s v="Seidio BD2-HK3IPH5-BK DILEX Case and Holster Combo for Apple iPhone 5/5s - Black"/>
    <n v="173.65600000000001"/>
    <n v="7"/>
    <x v="2"/>
    <n v="17.365600000000001"/>
    <x v="20"/>
    <x v="2"/>
  </r>
  <r>
    <n v="4505"/>
    <s v="US-2014-138247"/>
    <d v="2014-12-24T00:00:00"/>
    <s v="12/29/2014"/>
    <s v="Standard Class"/>
    <s v="BF-11170"/>
    <s v="Ben Ferrer"/>
    <x v="2"/>
    <s v="United States"/>
    <s v="Los Angeles"/>
    <s v="California"/>
    <n v="90045"/>
    <x v="1"/>
    <s v="OFF-AP-10000828"/>
    <x v="1"/>
    <x v="9"/>
    <s v="Avanti 4.4 Cu. Ft. Refrigerator"/>
    <n v="361.96"/>
    <n v="2"/>
    <x v="0"/>
    <n v="101.3488"/>
    <x v="20"/>
    <x v="2"/>
  </r>
  <r>
    <n v="4506"/>
    <s v="US-2014-138247"/>
    <d v="2014-12-24T00:00:00"/>
    <s v="12/29/2014"/>
    <s v="Standard Class"/>
    <s v="BF-11170"/>
    <s v="Ben Ferrer"/>
    <x v="2"/>
    <s v="United States"/>
    <s v="Los Angeles"/>
    <s v="California"/>
    <n v="90045"/>
    <x v="1"/>
    <s v="TEC-AC-10004708"/>
    <x v="2"/>
    <x v="11"/>
    <s v="Sony 32GB Class 10 Micro SDHC R40 Memory Card"/>
    <n v="62.85"/>
    <n v="3"/>
    <x v="0"/>
    <n v="13.198499999999999"/>
    <x v="20"/>
    <x v="2"/>
  </r>
  <r>
    <n v="4507"/>
    <s v="US-2014-138247"/>
    <d v="2014-12-24T00:00:00"/>
    <s v="12/29/2014"/>
    <s v="Standard Class"/>
    <s v="BF-11170"/>
    <s v="Ben Ferrer"/>
    <x v="2"/>
    <s v="United States"/>
    <s v="Los Angeles"/>
    <s v="California"/>
    <n v="90045"/>
    <x v="1"/>
    <s v="TEC-PH-10001530"/>
    <x v="2"/>
    <x v="7"/>
    <s v="Cisco Unified IP Phone 7945G VoIP phone"/>
    <n v="818.37599999999998"/>
    <n v="3"/>
    <x v="2"/>
    <n v="51.148499999999999"/>
    <x v="20"/>
    <x v="2"/>
  </r>
  <r>
    <n v="4508"/>
    <s v="US-2014-138247"/>
    <d v="2014-12-24T00:00:00"/>
    <s v="12/29/2014"/>
    <s v="Standard Class"/>
    <s v="BF-11170"/>
    <s v="Ben Ferrer"/>
    <x v="2"/>
    <s v="United States"/>
    <s v="Los Angeles"/>
    <s v="California"/>
    <n v="90045"/>
    <x v="1"/>
    <s v="OFF-ST-10002301"/>
    <x v="1"/>
    <x v="4"/>
    <s v="Tennsco Commercial Shelving"/>
    <n v="20.34"/>
    <n v="1"/>
    <x v="0"/>
    <n v="0.2034"/>
    <x v="20"/>
    <x v="2"/>
  </r>
  <r>
    <n v="4509"/>
    <s v="US-2014-138247"/>
    <d v="2014-12-24T00:00:00"/>
    <s v="12/29/2014"/>
    <s v="Standard Class"/>
    <s v="BF-11170"/>
    <s v="Ben Ferrer"/>
    <x v="2"/>
    <s v="United States"/>
    <s v="Los Angeles"/>
    <s v="California"/>
    <n v="90045"/>
    <x v="1"/>
    <s v="FUR-FU-10002554"/>
    <x v="0"/>
    <x v="5"/>
    <s v="Westinghouse Floor Lamp with Metal Mesh Shade, Black"/>
    <n v="23.99"/>
    <n v="1"/>
    <x v="0"/>
    <n v="5.5176999999999996"/>
    <x v="20"/>
    <x v="2"/>
  </r>
  <r>
    <n v="4510"/>
    <s v="CA-2017-167003"/>
    <d v="2017-05-23T00:00:00"/>
    <s v="5/29/2017"/>
    <s v="Standard Class"/>
    <s v="VS-21820"/>
    <s v="Vivek Sundaresam"/>
    <x v="0"/>
    <s v="United States"/>
    <s v="Los Angeles"/>
    <s v="California"/>
    <n v="90036"/>
    <x v="1"/>
    <s v="FUR-TA-10001520"/>
    <x v="0"/>
    <x v="3"/>
    <s v="Lesro Sheffield Collection Coffee Table, End Table, Center Table, Corner Table"/>
    <n v="171.28800000000001"/>
    <n v="3"/>
    <x v="2"/>
    <n v="-6.4233000000000002"/>
    <x v="24"/>
    <x v="3"/>
  </r>
  <r>
    <n v="4511"/>
    <s v="CA-2016-119935"/>
    <d v="2016-11-10T00:00:00"/>
    <s v="11/14/2016"/>
    <s v="Standard Class"/>
    <s v="KM-16225"/>
    <s v="Kalyca Meade"/>
    <x v="1"/>
    <s v="United States"/>
    <s v="Springfield"/>
    <s v="Missouri"/>
    <n v="65807"/>
    <x v="2"/>
    <s v="FUR-FU-10001085"/>
    <x v="0"/>
    <x v="5"/>
    <s v="3M Polarizing Light Filter Sleeves"/>
    <n v="37.299999999999997"/>
    <n v="2"/>
    <x v="0"/>
    <n v="17.158000000000001"/>
    <x v="0"/>
    <x v="0"/>
  </r>
  <r>
    <n v="4512"/>
    <s v="CA-2016-119935"/>
    <d v="2016-11-10T00:00:00"/>
    <s v="11/14/2016"/>
    <s v="Standard Class"/>
    <s v="KM-16225"/>
    <s v="Kalyca Meade"/>
    <x v="1"/>
    <s v="United States"/>
    <s v="Springfield"/>
    <s v="Missouri"/>
    <n v="65807"/>
    <x v="2"/>
    <s v="OFF-BI-10001597"/>
    <x v="1"/>
    <x v="8"/>
    <s v="Wilson Jones Ledger-Size, Piano-Hinge Binder, 2&quot;, Blue"/>
    <n v="81.96"/>
    <n v="2"/>
    <x v="0"/>
    <n v="39.340800000000002"/>
    <x v="0"/>
    <x v="0"/>
  </r>
  <r>
    <n v="4513"/>
    <s v="CA-2016-118969"/>
    <d v="2016-10-02T00:00:00"/>
    <d v="2016-03-10T00:00:00"/>
    <s v="First Class"/>
    <s v="LP-17095"/>
    <s v="Liz Preis"/>
    <x v="0"/>
    <s v="United States"/>
    <s v="Phoenix"/>
    <s v="Arizona"/>
    <n v="85023"/>
    <x v="1"/>
    <s v="OFF-BI-10002429"/>
    <x v="1"/>
    <x v="8"/>
    <s v="Premier Elliptical Ring Binder, Black"/>
    <n v="54.792000000000002"/>
    <n v="6"/>
    <x v="6"/>
    <n v="-40.180799999999998"/>
    <x v="32"/>
    <x v="0"/>
  </r>
  <r>
    <n v="4514"/>
    <s v="CA-2016-145240"/>
    <d v="2016-09-06T00:00:00"/>
    <d v="2016-08-09T00:00:00"/>
    <s v="First Class"/>
    <s v="BG-11740"/>
    <s v="Bruce Geld"/>
    <x v="0"/>
    <s v="United States"/>
    <s v="Houston"/>
    <s v="Texas"/>
    <n v="77070"/>
    <x v="2"/>
    <s v="OFF-ST-10001590"/>
    <x v="1"/>
    <x v="4"/>
    <s v="Tenex Personal Project File with Scoop Front Design, Black"/>
    <n v="10.784000000000001"/>
    <n v="1"/>
    <x v="2"/>
    <n v="0.80879999999999996"/>
    <x v="21"/>
    <x v="0"/>
  </r>
  <r>
    <n v="4515"/>
    <s v="CA-2016-120873"/>
    <d v="2016-10-27T00:00:00"/>
    <d v="2016-01-11T00:00:00"/>
    <s v="Second Class"/>
    <s v="BW-11200"/>
    <s v="Ben Wallace"/>
    <x v="0"/>
    <s v="United States"/>
    <s v="Hampton"/>
    <s v="Virginia"/>
    <n v="23666"/>
    <x v="0"/>
    <s v="FUR-CH-10000847"/>
    <x v="0"/>
    <x v="1"/>
    <s v="Global Executive Mid-Back Manager's Chair"/>
    <n v="290.98"/>
    <n v="1"/>
    <x v="0"/>
    <n v="75.654799999999994"/>
    <x v="32"/>
    <x v="0"/>
  </r>
  <r>
    <n v="4516"/>
    <s v="US-2017-111920"/>
    <d v="2017-10-22T00:00:00"/>
    <s v="10/26/2017"/>
    <s v="Standard Class"/>
    <s v="PS-18970"/>
    <s v="Paul Stevenson"/>
    <x v="2"/>
    <s v="United States"/>
    <s v="Tulsa"/>
    <s v="Oklahoma"/>
    <n v="74133"/>
    <x v="2"/>
    <s v="OFF-AR-10003179"/>
    <x v="1"/>
    <x v="6"/>
    <s v="Dixon Ticonderoga Core-Lock Colored Pencils"/>
    <n v="36.44"/>
    <n v="4"/>
    <x v="0"/>
    <n v="12.0252"/>
    <x v="13"/>
    <x v="3"/>
  </r>
  <r>
    <n v="4517"/>
    <s v="US-2016-128678"/>
    <d v="2016-09-15T00:00:00"/>
    <s v="9/20/2016"/>
    <s v="Standard Class"/>
    <s v="RB-19570"/>
    <s v="Rob Beeghly"/>
    <x v="0"/>
    <s v="United States"/>
    <s v="Seattle"/>
    <s v="Washington"/>
    <n v="98105"/>
    <x v="1"/>
    <s v="OFF-PA-10000807"/>
    <x v="1"/>
    <x v="10"/>
    <s v="TOPS &quot;Important Message&quot; Pads, Canary, 4-1/4 x 5-1/2, 50 Sheets per Pad"/>
    <n v="21.4"/>
    <n v="5"/>
    <x v="0"/>
    <n v="10.058"/>
    <x v="21"/>
    <x v="0"/>
  </r>
  <r>
    <n v="4518"/>
    <s v="US-2016-128678"/>
    <d v="2016-09-15T00:00:00"/>
    <s v="9/20/2016"/>
    <s v="Standard Class"/>
    <s v="RB-19570"/>
    <s v="Rob Beeghly"/>
    <x v="0"/>
    <s v="United States"/>
    <s v="Seattle"/>
    <s v="Washington"/>
    <n v="98105"/>
    <x v="1"/>
    <s v="OFF-BI-10002103"/>
    <x v="1"/>
    <x v="8"/>
    <s v="Cardinal Slant-D Ring Binder, Heavy Gauge Vinyl"/>
    <n v="48.664000000000001"/>
    <n v="7"/>
    <x v="2"/>
    <n v="15.815799999999999"/>
    <x v="21"/>
    <x v="0"/>
  </r>
  <r>
    <n v="4519"/>
    <s v="CA-2016-101385"/>
    <d v="2016-09-25T00:00:00"/>
    <d v="2016-01-10T00:00:00"/>
    <s v="Standard Class"/>
    <s v="JW-16075"/>
    <s v="Julia West"/>
    <x v="0"/>
    <s v="United States"/>
    <s v="San Francisco"/>
    <s v="California"/>
    <n v="94109"/>
    <x v="1"/>
    <s v="OFF-AR-10004441"/>
    <x v="1"/>
    <x v="6"/>
    <s v="BIC Brite Liner Highlighters"/>
    <n v="16.559999999999999"/>
    <n v="4"/>
    <x v="0"/>
    <n v="6.9551999999999996"/>
    <x v="21"/>
    <x v="0"/>
  </r>
  <r>
    <n v="4520"/>
    <s v="CA-2017-107167"/>
    <d v="2017-06-10T00:00:00"/>
    <s v="6/14/2017"/>
    <s v="Standard Class"/>
    <s v="ND-18460"/>
    <s v="Neil Ducich"/>
    <x v="1"/>
    <s v="United States"/>
    <s v="Jacksonville"/>
    <s v="Florida"/>
    <n v="32216"/>
    <x v="0"/>
    <s v="OFF-ST-10003805"/>
    <x v="1"/>
    <x v="4"/>
    <s v="24 Capacity Maxi Data Binder Racks, Pearl"/>
    <n v="1347.52"/>
    <n v="8"/>
    <x v="2"/>
    <n v="84.22"/>
    <x v="27"/>
    <x v="3"/>
  </r>
  <r>
    <n v="4521"/>
    <s v="CA-2014-109491"/>
    <d v="2014-02-20T00:00:00"/>
    <s v="2/26/2014"/>
    <s v="Standard Class"/>
    <s v="LC-16930"/>
    <s v="Linda Cazamias"/>
    <x v="1"/>
    <s v="United States"/>
    <s v="Richmond"/>
    <s v="Indiana"/>
    <n v="47374"/>
    <x v="2"/>
    <s v="TEC-AC-10001284"/>
    <x v="2"/>
    <x v="11"/>
    <s v="Enermax Briskie RF Wireless Keyboard and Mouse Combo"/>
    <n v="62.31"/>
    <n v="3"/>
    <x v="0"/>
    <n v="22.4316"/>
    <x v="45"/>
    <x v="2"/>
  </r>
  <r>
    <n v="4522"/>
    <s v="CA-2014-109491"/>
    <d v="2014-02-20T00:00:00"/>
    <s v="2/26/2014"/>
    <s v="Standard Class"/>
    <s v="LC-16930"/>
    <s v="Linda Cazamias"/>
    <x v="1"/>
    <s v="United States"/>
    <s v="Richmond"/>
    <s v="Indiana"/>
    <n v="47374"/>
    <x v="2"/>
    <s v="FUR-FU-10000221"/>
    <x v="0"/>
    <x v="5"/>
    <s v="Master Caster Door Stop, Brown"/>
    <n v="20.32"/>
    <n v="4"/>
    <x v="0"/>
    <n v="6.9088000000000003"/>
    <x v="45"/>
    <x v="2"/>
  </r>
  <r>
    <n v="4523"/>
    <s v="CA-2017-105445"/>
    <d v="2017-02-20T00:00:00"/>
    <s v="2/25/2017"/>
    <s v="Second Class"/>
    <s v="BP-11095"/>
    <s v="Bart Pistole"/>
    <x v="1"/>
    <s v="United States"/>
    <s v="Louisville"/>
    <s v="Colorado"/>
    <n v="80027"/>
    <x v="1"/>
    <s v="OFF-FA-10001229"/>
    <x v="1"/>
    <x v="13"/>
    <s v="Staples"/>
    <n v="9.4320000000000004"/>
    <n v="3"/>
    <x v="2"/>
    <n v="3.0653999999999999"/>
    <x v="31"/>
    <x v="3"/>
  </r>
  <r>
    <n v="4524"/>
    <s v="CA-2014-107454"/>
    <d v="2014-11-02T00:00:00"/>
    <d v="2014-06-11T00:00:00"/>
    <s v="Standard Class"/>
    <s v="RD-19720"/>
    <s v="Roger Demir"/>
    <x v="0"/>
    <s v="United States"/>
    <s v="New York City"/>
    <s v="New York"/>
    <n v="10024"/>
    <x v="3"/>
    <s v="OFF-LA-10001569"/>
    <x v="1"/>
    <x v="2"/>
    <s v="Avery 499"/>
    <n v="34.86"/>
    <n v="7"/>
    <x v="0"/>
    <n v="16.035599999999999"/>
    <x v="7"/>
    <x v="2"/>
  </r>
  <r>
    <n v="4525"/>
    <s v="CA-2014-107454"/>
    <d v="2014-11-02T00:00:00"/>
    <d v="2014-06-11T00:00:00"/>
    <s v="Standard Class"/>
    <s v="RD-19720"/>
    <s v="Roger Demir"/>
    <x v="0"/>
    <s v="United States"/>
    <s v="New York City"/>
    <s v="New York"/>
    <n v="10024"/>
    <x v="3"/>
    <s v="FUR-FU-10004018"/>
    <x v="0"/>
    <x v="5"/>
    <s v="Tensor Computer Mounted Lamp"/>
    <n v="89.34"/>
    <n v="6"/>
    <x v="0"/>
    <n v="24.1218"/>
    <x v="7"/>
    <x v="2"/>
  </r>
  <r>
    <n v="4526"/>
    <s v="US-2017-105046"/>
    <d v="2017-07-17T00:00:00"/>
    <s v="7/23/2017"/>
    <s v="Standard Class"/>
    <s v="BE-11335"/>
    <s v="Bill Eplett"/>
    <x v="2"/>
    <s v="United States"/>
    <s v="Rome"/>
    <s v="New York"/>
    <n v="13440"/>
    <x v="3"/>
    <s v="TEC-PH-10004536"/>
    <x v="2"/>
    <x v="7"/>
    <s v="Avaya 5420 Digital phone"/>
    <n v="269.98"/>
    <n v="2"/>
    <x v="0"/>
    <n v="67.495000000000005"/>
    <x v="10"/>
    <x v="3"/>
  </r>
  <r>
    <n v="4527"/>
    <s v="US-2017-105046"/>
    <d v="2017-07-17T00:00:00"/>
    <s v="7/23/2017"/>
    <s v="Standard Class"/>
    <s v="BE-11335"/>
    <s v="Bill Eplett"/>
    <x v="2"/>
    <s v="United States"/>
    <s v="Rome"/>
    <s v="New York"/>
    <n v="13440"/>
    <x v="3"/>
    <s v="OFF-PA-10004353"/>
    <x v="1"/>
    <x v="10"/>
    <s v="Southworth 25% Cotton Premium Laser Paper and Envelopes"/>
    <n v="99.9"/>
    <n v="5"/>
    <x v="0"/>
    <n v="47.951999999999998"/>
    <x v="10"/>
    <x v="3"/>
  </r>
  <r>
    <n v="4528"/>
    <s v="US-2017-105046"/>
    <d v="2017-07-17T00:00:00"/>
    <s v="7/23/2017"/>
    <s v="Standard Class"/>
    <s v="BE-11335"/>
    <s v="Bill Eplett"/>
    <x v="2"/>
    <s v="United States"/>
    <s v="Rome"/>
    <s v="New York"/>
    <n v="13440"/>
    <x v="3"/>
    <s v="FUR-FU-10004848"/>
    <x v="0"/>
    <x v="5"/>
    <s v="DAX Solid Wood Frames"/>
    <n v="39.08"/>
    <n v="4"/>
    <x v="0"/>
    <n v="14.4596"/>
    <x v="10"/>
    <x v="3"/>
  </r>
  <r>
    <n v="4529"/>
    <s v="CA-2017-152856"/>
    <d v="2017-09-08T00:00:00"/>
    <d v="2017-10-09T00:00:00"/>
    <s v="Second Class"/>
    <s v="RS-19765"/>
    <s v="Roland Schwarz"/>
    <x v="1"/>
    <s v="United States"/>
    <s v="Marion"/>
    <s v="Ohio"/>
    <n v="43302"/>
    <x v="3"/>
    <s v="TEC-AC-10004864"/>
    <x v="2"/>
    <x v="11"/>
    <s v="Memorex Micro Travel Drive 32 GB"/>
    <n v="116.83199999999999"/>
    <n v="4"/>
    <x v="2"/>
    <n v="33.589199999999998"/>
    <x v="15"/>
    <x v="3"/>
  </r>
  <r>
    <n v="4530"/>
    <s v="CA-2016-134691"/>
    <d v="2016-11-14T00:00:00"/>
    <s v="11/18/2016"/>
    <s v="Standard Class"/>
    <s v="KC-16540"/>
    <s v="Kelly Collister"/>
    <x v="0"/>
    <s v="United States"/>
    <s v="Houston"/>
    <s v="Texas"/>
    <n v="77041"/>
    <x v="2"/>
    <s v="OFF-BI-10002393"/>
    <x v="1"/>
    <x v="8"/>
    <s v="Binder Posts"/>
    <n v="2.2959999999999998"/>
    <n v="2"/>
    <x v="3"/>
    <n v="-3.9032"/>
    <x v="0"/>
    <x v="0"/>
  </r>
  <r>
    <n v="4531"/>
    <s v="CA-2016-118759"/>
    <d v="2016-11-14T00:00:00"/>
    <s v="11/17/2016"/>
    <s v="First Class"/>
    <s v="MB-17305"/>
    <s v="Maria Bertelson"/>
    <x v="0"/>
    <s v="United States"/>
    <s v="New York City"/>
    <s v="New York"/>
    <n v="10009"/>
    <x v="3"/>
    <s v="FUR-CH-10002335"/>
    <x v="0"/>
    <x v="1"/>
    <s v="Hon GuestStacker Chair"/>
    <n v="408.00599999999997"/>
    <n v="2"/>
    <x v="9"/>
    <n v="72.534400000000005"/>
    <x v="0"/>
    <x v="0"/>
  </r>
  <r>
    <n v="4532"/>
    <s v="CA-2016-118759"/>
    <d v="2016-11-14T00:00:00"/>
    <s v="11/17/2016"/>
    <s v="First Class"/>
    <s v="MB-17305"/>
    <s v="Maria Bertelson"/>
    <x v="0"/>
    <s v="United States"/>
    <s v="New York City"/>
    <s v="New York"/>
    <n v="10009"/>
    <x v="3"/>
    <s v="OFF-ST-10001590"/>
    <x v="1"/>
    <x v="4"/>
    <s v="Tenex Personal Project File with Scoop Front Design, Black"/>
    <n v="40.44"/>
    <n v="3"/>
    <x v="0"/>
    <n v="10.5144"/>
    <x v="0"/>
    <x v="0"/>
  </r>
  <r>
    <n v="4533"/>
    <s v="CA-2014-140403"/>
    <d v="2014-10-10T00:00:00"/>
    <d v="2014-10-10T00:00:00"/>
    <s v="Same Day"/>
    <s v="TN-21040"/>
    <s v="Tanja Norvell"/>
    <x v="2"/>
    <s v="United States"/>
    <s v="Manteca"/>
    <s v="California"/>
    <n v="95336"/>
    <x v="1"/>
    <s v="FUR-CH-10002774"/>
    <x v="0"/>
    <x v="1"/>
    <s v="Global Deluxe Stacking Chair, Gray"/>
    <n v="122.352"/>
    <n v="3"/>
    <x v="2"/>
    <n v="13.7646"/>
    <x v="18"/>
    <x v="2"/>
  </r>
  <r>
    <n v="4534"/>
    <s v="CA-2014-140403"/>
    <d v="2014-10-10T00:00:00"/>
    <d v="2014-10-10T00:00:00"/>
    <s v="Same Day"/>
    <s v="TN-21040"/>
    <s v="Tanja Norvell"/>
    <x v="2"/>
    <s v="United States"/>
    <s v="Manteca"/>
    <s v="California"/>
    <n v="95336"/>
    <x v="1"/>
    <s v="OFF-EN-10001219"/>
    <x v="1"/>
    <x v="12"/>
    <s v="#10- 4 1/8&quot; x 9 1/2&quot; Security-Tint Envelopes"/>
    <n v="15.28"/>
    <n v="2"/>
    <x v="0"/>
    <n v="7.4871999999999996"/>
    <x v="18"/>
    <x v="2"/>
  </r>
  <r>
    <n v="4535"/>
    <s v="CA-2015-163104"/>
    <d v="2015-03-19T00:00:00"/>
    <s v="3/26/2015"/>
    <s v="Standard Class"/>
    <s v="MC-18130"/>
    <s v="Mike Caudle"/>
    <x v="1"/>
    <s v="United States"/>
    <s v="Los Angeles"/>
    <s v="California"/>
    <n v="90004"/>
    <x v="1"/>
    <s v="OFF-PA-10001947"/>
    <x v="1"/>
    <x v="10"/>
    <s v="Xerox 1974"/>
    <n v="11.96"/>
    <n v="2"/>
    <x v="0"/>
    <n v="5.8604000000000003"/>
    <x v="29"/>
    <x v="1"/>
  </r>
  <r>
    <n v="4536"/>
    <s v="CA-2017-138464"/>
    <d v="2017-07-08T00:00:00"/>
    <d v="2017-12-07T00:00:00"/>
    <s v="Standard Class"/>
    <s v="VF-21715"/>
    <s v="Vicky Freymann"/>
    <x v="2"/>
    <s v="United States"/>
    <s v="Seattle"/>
    <s v="Washington"/>
    <n v="98115"/>
    <x v="1"/>
    <s v="FUR-FU-10003142"/>
    <x v="0"/>
    <x v="5"/>
    <s v="Master Big Foot Doorstop, Beige"/>
    <n v="15.84"/>
    <n v="3"/>
    <x v="0"/>
    <n v="4.9104000000000001"/>
    <x v="10"/>
    <x v="3"/>
  </r>
  <r>
    <n v="4537"/>
    <s v="CA-2017-138464"/>
    <d v="2017-07-08T00:00:00"/>
    <d v="2017-12-07T00:00:00"/>
    <s v="Standard Class"/>
    <s v="VF-21715"/>
    <s v="Vicky Freymann"/>
    <x v="2"/>
    <s v="United States"/>
    <s v="Seattle"/>
    <s v="Washington"/>
    <n v="98115"/>
    <x v="1"/>
    <s v="OFF-BI-10001543"/>
    <x v="1"/>
    <x v="8"/>
    <s v="GBC VeloBinder Manual Binding System"/>
    <n v="86.376000000000005"/>
    <n v="3"/>
    <x v="2"/>
    <n v="30.2316"/>
    <x v="10"/>
    <x v="3"/>
  </r>
  <r>
    <n v="4538"/>
    <s v="CA-2017-138464"/>
    <d v="2017-07-08T00:00:00"/>
    <d v="2017-12-07T00:00:00"/>
    <s v="Standard Class"/>
    <s v="VF-21715"/>
    <s v="Vicky Freymann"/>
    <x v="2"/>
    <s v="United States"/>
    <s v="Seattle"/>
    <s v="Washington"/>
    <n v="98115"/>
    <x v="1"/>
    <s v="OFF-AR-10003560"/>
    <x v="1"/>
    <x v="6"/>
    <s v="Zebra Zazzle Fluorescent Highlighters"/>
    <n v="18.239999999999998"/>
    <n v="3"/>
    <x v="0"/>
    <n v="6.2016"/>
    <x v="10"/>
    <x v="3"/>
  </r>
  <r>
    <n v="4539"/>
    <s v="CA-2017-138464"/>
    <d v="2017-07-08T00:00:00"/>
    <d v="2017-12-07T00:00:00"/>
    <s v="Standard Class"/>
    <s v="VF-21715"/>
    <s v="Vicky Freymann"/>
    <x v="2"/>
    <s v="United States"/>
    <s v="Seattle"/>
    <s v="Washington"/>
    <n v="98115"/>
    <x v="1"/>
    <s v="OFF-AR-10004757"/>
    <x v="1"/>
    <x v="6"/>
    <s v="Crayola Colored Pencils"/>
    <n v="13.12"/>
    <n v="4"/>
    <x v="0"/>
    <n v="4.3296000000000001"/>
    <x v="10"/>
    <x v="3"/>
  </r>
  <r>
    <n v="4540"/>
    <s v="CA-2015-104129"/>
    <d v="2015-02-27T00:00:00"/>
    <d v="2015-02-03T00:00:00"/>
    <s v="Standard Class"/>
    <s v="ES-14080"/>
    <s v="Erin Smith"/>
    <x v="1"/>
    <s v="United States"/>
    <s v="Providence"/>
    <s v="Rhode Island"/>
    <n v="2908"/>
    <x v="3"/>
    <s v="TEC-PH-10003800"/>
    <x v="2"/>
    <x v="7"/>
    <s v="i.Sound Portable Power - 8000 mAh"/>
    <n v="105.98"/>
    <n v="2"/>
    <x v="0"/>
    <n v="1.0598000000000001"/>
    <x v="36"/>
    <x v="1"/>
  </r>
  <r>
    <n v="4541"/>
    <s v="CA-2015-104129"/>
    <d v="2015-02-27T00:00:00"/>
    <d v="2015-02-03T00:00:00"/>
    <s v="Standard Class"/>
    <s v="ES-14080"/>
    <s v="Erin Smith"/>
    <x v="1"/>
    <s v="United States"/>
    <s v="Providence"/>
    <s v="Rhode Island"/>
    <n v="2908"/>
    <x v="3"/>
    <s v="FUR-TA-10004152"/>
    <x v="0"/>
    <x v="3"/>
    <s v="Barricks 18&quot; x 48&quot; Non-Folding Utility Table with Bottom Storage Shelf"/>
    <n v="493.92"/>
    <n v="7"/>
    <x v="4"/>
    <n v="-28.224"/>
    <x v="36"/>
    <x v="1"/>
  </r>
  <r>
    <n v="4542"/>
    <s v="US-2017-132206"/>
    <d v="2017-06-16T00:00:00"/>
    <s v="6/21/2017"/>
    <s v="Standard Class"/>
    <s v="MK-17905"/>
    <s v="Michael Kennedy"/>
    <x v="1"/>
    <s v="United States"/>
    <s v="Chicago"/>
    <s v="Illinois"/>
    <n v="60653"/>
    <x v="2"/>
    <s v="OFF-BI-10000756"/>
    <x v="1"/>
    <x v="8"/>
    <s v="Storex DuraTech Recycled Plastic Frosted Binders"/>
    <n v="5.9359999999999999"/>
    <n v="7"/>
    <x v="3"/>
    <n v="-8.9039999999999999"/>
    <x v="27"/>
    <x v="3"/>
  </r>
  <r>
    <n v="4543"/>
    <s v="CA-2017-113474"/>
    <d v="2017-03-30T00:00:00"/>
    <s v="3/31/2017"/>
    <s v="First Class"/>
    <s v="TM-21490"/>
    <s v="Tony Molinari"/>
    <x v="0"/>
    <s v="United States"/>
    <s v="Oklahoma City"/>
    <s v="Oklahoma"/>
    <n v="73120"/>
    <x v="2"/>
    <s v="OFF-EN-10004206"/>
    <x v="1"/>
    <x v="12"/>
    <s v="Multimedia Mailers"/>
    <n v="325.86"/>
    <n v="2"/>
    <x v="0"/>
    <n v="149.8956"/>
    <x v="42"/>
    <x v="3"/>
  </r>
  <r>
    <n v="4544"/>
    <s v="CA-2015-126557"/>
    <d v="2015-07-12T00:00:00"/>
    <s v="7/17/2015"/>
    <s v="Second Class"/>
    <s v="RL-19615"/>
    <s v="Rob Lucas"/>
    <x v="0"/>
    <s v="United States"/>
    <s v="Chicago"/>
    <s v="Illinois"/>
    <n v="60610"/>
    <x v="2"/>
    <s v="FUR-CH-10004477"/>
    <x v="0"/>
    <x v="1"/>
    <s v="Global Push Button Manager's Chair, Indigo"/>
    <n v="383.60700000000003"/>
    <n v="9"/>
    <x v="4"/>
    <n v="-5.4801000000000002"/>
    <x v="38"/>
    <x v="1"/>
  </r>
  <r>
    <n v="4545"/>
    <s v="CA-2015-126557"/>
    <d v="2015-07-12T00:00:00"/>
    <s v="7/17/2015"/>
    <s v="Second Class"/>
    <s v="RL-19615"/>
    <s v="Rob Lucas"/>
    <x v="0"/>
    <s v="United States"/>
    <s v="Chicago"/>
    <s v="Illinois"/>
    <n v="60610"/>
    <x v="2"/>
    <s v="TEC-PH-10003505"/>
    <x v="2"/>
    <x v="7"/>
    <s v="Geemarc AmpliPOWER60"/>
    <n v="148.47999999999999"/>
    <n v="2"/>
    <x v="2"/>
    <n v="16.704000000000001"/>
    <x v="38"/>
    <x v="1"/>
  </r>
  <r>
    <n v="4546"/>
    <s v="CA-2015-126557"/>
    <d v="2015-07-12T00:00:00"/>
    <s v="7/17/2015"/>
    <s v="Second Class"/>
    <s v="RL-19615"/>
    <s v="Rob Lucas"/>
    <x v="0"/>
    <s v="United States"/>
    <s v="Chicago"/>
    <s v="Illinois"/>
    <n v="60610"/>
    <x v="2"/>
    <s v="TEC-PH-10000526"/>
    <x v="2"/>
    <x v="7"/>
    <s v="Vtech CS6719"/>
    <n v="537.54399999999998"/>
    <n v="7"/>
    <x v="2"/>
    <n v="53.754399999999997"/>
    <x v="38"/>
    <x v="1"/>
  </r>
  <r>
    <n v="4547"/>
    <s v="CA-2015-126557"/>
    <d v="2015-07-12T00:00:00"/>
    <s v="7/17/2015"/>
    <s v="Second Class"/>
    <s v="RL-19615"/>
    <s v="Rob Lucas"/>
    <x v="0"/>
    <s v="United States"/>
    <s v="Chicago"/>
    <s v="Illinois"/>
    <n v="60610"/>
    <x v="2"/>
    <s v="OFF-BI-10003314"/>
    <x v="1"/>
    <x v="8"/>
    <s v="Tuff Stuff Recycled Round Ring Binders"/>
    <n v="1.9279999999999999"/>
    <n v="2"/>
    <x v="3"/>
    <n v="-2.9883999999999999"/>
    <x v="38"/>
    <x v="1"/>
  </r>
  <r>
    <n v="4548"/>
    <s v="CA-2015-126557"/>
    <d v="2015-07-12T00:00:00"/>
    <s v="7/17/2015"/>
    <s v="Second Class"/>
    <s v="RL-19615"/>
    <s v="Rob Lucas"/>
    <x v="0"/>
    <s v="United States"/>
    <s v="Chicago"/>
    <s v="Illinois"/>
    <n v="60610"/>
    <x v="2"/>
    <s v="OFF-AR-10003190"/>
    <x v="1"/>
    <x v="6"/>
    <s v="Newell 32"/>
    <n v="6.9119999999999999"/>
    <n v="3"/>
    <x v="2"/>
    <n v="0.69120000000000004"/>
    <x v="38"/>
    <x v="1"/>
  </r>
  <r>
    <n v="4549"/>
    <s v="CA-2015-126557"/>
    <d v="2015-07-12T00:00:00"/>
    <s v="7/17/2015"/>
    <s v="Second Class"/>
    <s v="RL-19615"/>
    <s v="Rob Lucas"/>
    <x v="0"/>
    <s v="United States"/>
    <s v="Chicago"/>
    <s v="Illinois"/>
    <n v="60610"/>
    <x v="2"/>
    <s v="FUR-FU-10001861"/>
    <x v="0"/>
    <x v="5"/>
    <s v="Floodlight Indoor Halogen Bulbs, 1 Bulb per Pack, 60 Watts"/>
    <n v="7.76"/>
    <n v="1"/>
    <x v="7"/>
    <n v="-2.1339999999999999"/>
    <x v="38"/>
    <x v="1"/>
  </r>
  <r>
    <n v="4550"/>
    <s v="CA-2015-126557"/>
    <d v="2015-07-12T00:00:00"/>
    <s v="7/17/2015"/>
    <s v="Second Class"/>
    <s v="RL-19615"/>
    <s v="Rob Lucas"/>
    <x v="0"/>
    <s v="United States"/>
    <s v="Chicago"/>
    <s v="Illinois"/>
    <n v="60610"/>
    <x v="2"/>
    <s v="TEC-PH-10003963"/>
    <x v="2"/>
    <x v="7"/>
    <s v="GE 2-Jack Phone Line Splitter"/>
    <n v="659.16800000000001"/>
    <n v="4"/>
    <x v="2"/>
    <n v="49.437600000000003"/>
    <x v="38"/>
    <x v="1"/>
  </r>
  <r>
    <n v="4551"/>
    <s v="US-2017-107636"/>
    <d v="2017-04-30T00:00:00"/>
    <d v="2017-02-05T00:00:00"/>
    <s v="First Class"/>
    <s v="NM-18520"/>
    <s v="Neoma Murray"/>
    <x v="0"/>
    <s v="United States"/>
    <s v="Manchester"/>
    <s v="Connecticut"/>
    <n v="6040"/>
    <x v="3"/>
    <s v="OFF-LA-10003388"/>
    <x v="1"/>
    <x v="2"/>
    <s v="Avery 5"/>
    <n v="5.76"/>
    <n v="2"/>
    <x v="0"/>
    <n v="2.8224"/>
    <x v="4"/>
    <x v="3"/>
  </r>
  <r>
    <n v="4552"/>
    <s v="US-2014-165862"/>
    <d v="2014-07-13T00:00:00"/>
    <s v="7/17/2014"/>
    <s v="Standard Class"/>
    <s v="GK-14620"/>
    <s v="Grace Kelly"/>
    <x v="1"/>
    <s v="United States"/>
    <s v="Los Angeles"/>
    <s v="California"/>
    <n v="90049"/>
    <x v="1"/>
    <s v="FUR-TA-10002855"/>
    <x v="0"/>
    <x v="3"/>
    <s v="Bevis Round Conference Table Top &amp; Single Column Base"/>
    <n v="351.21600000000001"/>
    <n v="3"/>
    <x v="2"/>
    <n v="4.3902000000000001"/>
    <x v="39"/>
    <x v="2"/>
  </r>
  <r>
    <n v="4553"/>
    <s v="US-2014-106334"/>
    <d v="2014-12-27T00:00:00"/>
    <d v="2015-02-01T00:00:00"/>
    <s v="Standard Class"/>
    <s v="JF-15490"/>
    <s v="Jeremy Farry"/>
    <x v="0"/>
    <s v="United States"/>
    <s v="San Francisco"/>
    <s v="California"/>
    <n v="94122"/>
    <x v="1"/>
    <s v="FUR-CH-10004886"/>
    <x v="0"/>
    <x v="1"/>
    <s v="Bevis Steel Folding Chairs"/>
    <n v="230.28"/>
    <n v="3"/>
    <x v="2"/>
    <n v="23.027999999999999"/>
    <x v="20"/>
    <x v="2"/>
  </r>
  <r>
    <n v="4554"/>
    <s v="US-2014-106334"/>
    <d v="2014-12-27T00:00:00"/>
    <d v="2015-02-01T00:00:00"/>
    <s v="Standard Class"/>
    <s v="JF-15490"/>
    <s v="Jeremy Farry"/>
    <x v="0"/>
    <s v="United States"/>
    <s v="San Francisco"/>
    <s v="California"/>
    <n v="94122"/>
    <x v="1"/>
    <s v="OFF-PA-10003657"/>
    <x v="1"/>
    <x v="10"/>
    <s v="Xerox 1927"/>
    <n v="12.84"/>
    <n v="3"/>
    <x v="0"/>
    <n v="5.7779999999999996"/>
    <x v="20"/>
    <x v="2"/>
  </r>
  <r>
    <n v="4555"/>
    <s v="CA-2016-101448"/>
    <d v="2016-02-27T00:00:00"/>
    <d v="2016-01-03T00:00:00"/>
    <s v="Second Class"/>
    <s v="EB-13930"/>
    <s v="Eric Barreto"/>
    <x v="0"/>
    <s v="United States"/>
    <s v="La Crosse"/>
    <s v="Wisconsin"/>
    <n v="54601"/>
    <x v="2"/>
    <s v="OFF-BI-10004738"/>
    <x v="1"/>
    <x v="8"/>
    <s v="Flexible Leather- Look Classic Collection Ring Binder"/>
    <n v="56.82"/>
    <n v="3"/>
    <x v="0"/>
    <n v="28.41"/>
    <x v="47"/>
    <x v="0"/>
  </r>
  <r>
    <n v="4556"/>
    <s v="CA-2015-130218"/>
    <d v="2015-03-23T00:00:00"/>
    <s v="3/26/2015"/>
    <s v="First Class"/>
    <s v="SG-20470"/>
    <s v="Sheri Gordon"/>
    <x v="0"/>
    <s v="United States"/>
    <s v="Florence"/>
    <s v="South Carolina"/>
    <n v="29501"/>
    <x v="0"/>
    <s v="OFF-FA-10003112"/>
    <x v="1"/>
    <x v="13"/>
    <s v="Staples"/>
    <n v="31.56"/>
    <n v="4"/>
    <x v="0"/>
    <n v="14.202"/>
    <x v="29"/>
    <x v="1"/>
  </r>
  <r>
    <n v="4557"/>
    <s v="CA-2015-130218"/>
    <d v="2015-03-23T00:00:00"/>
    <s v="3/26/2015"/>
    <s v="First Class"/>
    <s v="SG-20470"/>
    <s v="Sheri Gordon"/>
    <x v="0"/>
    <s v="United States"/>
    <s v="Florence"/>
    <s v="South Carolina"/>
    <n v="29501"/>
    <x v="0"/>
    <s v="OFF-ST-10002486"/>
    <x v="1"/>
    <x v="4"/>
    <s v="Eldon Shelf Savers Cubes and Bins"/>
    <n v="27.92"/>
    <n v="4"/>
    <x v="0"/>
    <n v="0.55840000000000001"/>
    <x v="29"/>
    <x v="1"/>
  </r>
  <r>
    <n v="4558"/>
    <s v="US-2017-117331"/>
    <d v="2017-10-21T00:00:00"/>
    <s v="10/28/2017"/>
    <s v="Standard Class"/>
    <s v="ND-18370"/>
    <s v="Natalie DeCherney"/>
    <x v="0"/>
    <s v="United States"/>
    <s v="Glendale"/>
    <s v="Arizona"/>
    <n v="85301"/>
    <x v="1"/>
    <s v="OFF-BI-10003984"/>
    <x v="1"/>
    <x v="8"/>
    <s v="Lock-Up Easel 'Spel-Binder'"/>
    <n v="8.5589999999999993"/>
    <n v="1"/>
    <x v="6"/>
    <n v="-6.5618999999999996"/>
    <x v="13"/>
    <x v="3"/>
  </r>
  <r>
    <n v="4559"/>
    <s v="CA-2014-127383"/>
    <d v="2014-12-31T00:00:00"/>
    <d v="2015-05-01T00:00:00"/>
    <s v="Standard Class"/>
    <s v="CM-11815"/>
    <s v="Candace McMahon"/>
    <x v="1"/>
    <s v="United States"/>
    <s v="El Paso"/>
    <s v="Texas"/>
    <n v="79907"/>
    <x v="2"/>
    <s v="OFF-EN-10004773"/>
    <x v="1"/>
    <x v="12"/>
    <s v="Staple envelope"/>
    <n v="49.567999999999998"/>
    <n v="2"/>
    <x v="2"/>
    <n v="17.968399999999999"/>
    <x v="20"/>
    <x v="2"/>
  </r>
  <r>
    <n v="4560"/>
    <s v="CA-2014-110219"/>
    <d v="2014-05-05T00:00:00"/>
    <d v="2014-08-05T00:00:00"/>
    <s v="First Class"/>
    <s v="EB-13870"/>
    <s v="Emily Burns"/>
    <x v="0"/>
    <s v="United States"/>
    <s v="San Antonio"/>
    <s v="Texas"/>
    <n v="78207"/>
    <x v="2"/>
    <s v="FUR-CH-10001146"/>
    <x v="0"/>
    <x v="1"/>
    <s v="Global Value Mid-Back Manager's Chair, Gray"/>
    <n v="127.869"/>
    <n v="3"/>
    <x v="4"/>
    <n v="-9.1334999999999997"/>
    <x v="8"/>
    <x v="2"/>
  </r>
  <r>
    <n v="4561"/>
    <s v="CA-2015-118871"/>
    <d v="2015-12-04T00:00:00"/>
    <d v="2015-09-12T00:00:00"/>
    <s v="Second Class"/>
    <s v="HM-14860"/>
    <s v="Harry Marie"/>
    <x v="1"/>
    <s v="United States"/>
    <s v="Los Angeles"/>
    <s v="California"/>
    <n v="90049"/>
    <x v="1"/>
    <s v="OFF-EN-10003296"/>
    <x v="1"/>
    <x v="12"/>
    <s v="Tyvek Side-Opening Peel &amp; Seel Expanding Envelopes"/>
    <n v="271.44"/>
    <n v="3"/>
    <x v="0"/>
    <n v="122.148"/>
    <x v="14"/>
    <x v="1"/>
  </r>
  <r>
    <n v="4562"/>
    <s v="CA-2015-118871"/>
    <d v="2015-12-04T00:00:00"/>
    <d v="2015-09-12T00:00:00"/>
    <s v="Second Class"/>
    <s v="HM-14860"/>
    <s v="Harry Marie"/>
    <x v="1"/>
    <s v="United States"/>
    <s v="Los Angeles"/>
    <s v="California"/>
    <n v="90049"/>
    <x v="1"/>
    <s v="TEC-PH-10000193"/>
    <x v="2"/>
    <x v="7"/>
    <s v="Jensen SMPS-640 -†speaker phone"/>
    <n v="110.352"/>
    <n v="3"/>
    <x v="2"/>
    <n v="8.2764000000000006"/>
    <x v="14"/>
    <x v="1"/>
  </r>
  <r>
    <n v="4563"/>
    <s v="CA-2015-118871"/>
    <d v="2015-12-04T00:00:00"/>
    <d v="2015-09-12T00:00:00"/>
    <s v="Second Class"/>
    <s v="HM-14860"/>
    <s v="Harry Marie"/>
    <x v="1"/>
    <s v="United States"/>
    <s v="Los Angeles"/>
    <s v="California"/>
    <n v="90049"/>
    <x v="1"/>
    <s v="FUR-FU-10002111"/>
    <x v="0"/>
    <x v="5"/>
    <s v="Master Caster Door Stop, Large Brown"/>
    <n v="36.4"/>
    <n v="5"/>
    <x v="0"/>
    <n v="13.832000000000001"/>
    <x v="14"/>
    <x v="1"/>
  </r>
  <r>
    <n v="4564"/>
    <s v="CA-2017-129490"/>
    <d v="2017-09-26T00:00:00"/>
    <s v="9/30/2017"/>
    <s v="Standard Class"/>
    <s v="SJ-20125"/>
    <s v="Sanjit Jacobs"/>
    <x v="2"/>
    <s v="United States"/>
    <s v="Miramar"/>
    <s v="Florida"/>
    <n v="33023"/>
    <x v="0"/>
    <s v="FUR-CH-10003298"/>
    <x v="0"/>
    <x v="1"/>
    <s v="Office Star - Contemporary Task Swivel chair with Loop Arms, Charcoal"/>
    <n v="419.13600000000002"/>
    <n v="4"/>
    <x v="2"/>
    <n v="-57.6312"/>
    <x v="15"/>
    <x v="3"/>
  </r>
  <r>
    <n v="4565"/>
    <s v="CA-2014-101175"/>
    <d v="2014-12-09T00:00:00"/>
    <s v="12/14/2014"/>
    <s v="Standard Class"/>
    <s v="DM-12955"/>
    <s v="Dario Medina"/>
    <x v="1"/>
    <s v="United States"/>
    <s v="Mesa"/>
    <s v="Arizona"/>
    <n v="85204"/>
    <x v="1"/>
    <s v="OFF-ST-10004950"/>
    <x v="1"/>
    <x v="4"/>
    <s v="Acco Perma 3000 Stacking Storage Drawers"/>
    <n v="100.70399999999999"/>
    <n v="6"/>
    <x v="2"/>
    <n v="-1.2587999999999999"/>
    <x v="20"/>
    <x v="2"/>
  </r>
  <r>
    <n v="4566"/>
    <s v="US-2017-149510"/>
    <d v="2017-12-03T00:00:00"/>
    <d v="2017-10-12T00:00:00"/>
    <s v="Standard Class"/>
    <s v="MC-17575"/>
    <s v="Matt Collins"/>
    <x v="0"/>
    <s v="United States"/>
    <s v="Fayetteville"/>
    <s v="North Carolina"/>
    <n v="28314"/>
    <x v="0"/>
    <s v="OFF-AP-10002350"/>
    <x v="1"/>
    <x v="9"/>
    <s v="Belkin F9H710-06 7 Outlet SurgeMaster Surge Protector"/>
    <n v="45.216000000000001"/>
    <n v="3"/>
    <x v="2"/>
    <n v="4.5216000000000003"/>
    <x v="22"/>
    <x v="3"/>
  </r>
  <r>
    <n v="4567"/>
    <s v="US-2017-149510"/>
    <d v="2017-12-03T00:00:00"/>
    <d v="2017-10-12T00:00:00"/>
    <s v="Standard Class"/>
    <s v="MC-17575"/>
    <s v="Matt Collins"/>
    <x v="0"/>
    <s v="United States"/>
    <s v="Fayetteville"/>
    <s v="North Carolina"/>
    <n v="28314"/>
    <x v="0"/>
    <s v="OFF-BI-10004233"/>
    <x v="1"/>
    <x v="8"/>
    <s v="GBC Pre-Punched Binding Paper, Plastic, White, 8-1/2&quot; x 11&quot;"/>
    <n v="28.782"/>
    <n v="6"/>
    <x v="6"/>
    <n v="-21.1068"/>
    <x v="22"/>
    <x v="3"/>
  </r>
  <r>
    <n v="4568"/>
    <s v="US-2017-149510"/>
    <d v="2017-12-03T00:00:00"/>
    <d v="2017-10-12T00:00:00"/>
    <s v="Standard Class"/>
    <s v="MC-17575"/>
    <s v="Matt Collins"/>
    <x v="0"/>
    <s v="United States"/>
    <s v="Fayetteville"/>
    <s v="North Carolina"/>
    <n v="28314"/>
    <x v="0"/>
    <s v="OFF-PA-10001892"/>
    <x v="1"/>
    <x v="10"/>
    <s v="Rediform Wirebound &quot;Phone Memo&quot; Message Book, 11 x 5-3/4"/>
    <n v="24.448"/>
    <n v="4"/>
    <x v="2"/>
    <n v="8.8623999999999992"/>
    <x v="22"/>
    <x v="3"/>
  </r>
  <r>
    <n v="4569"/>
    <s v="CA-2015-111990"/>
    <d v="2015-11-08T00:00:00"/>
    <s v="11/13/2015"/>
    <s v="Standard Class"/>
    <s v="DB-13660"/>
    <s v="Duane Benoit"/>
    <x v="0"/>
    <s v="United States"/>
    <s v="Houston"/>
    <s v="Texas"/>
    <n v="77095"/>
    <x v="2"/>
    <s v="OFF-BI-10003291"/>
    <x v="1"/>
    <x v="8"/>
    <s v="Wilson Jones Leather-Like Binders with DublLock Round Rings"/>
    <n v="10.476000000000001"/>
    <n v="6"/>
    <x v="3"/>
    <n v="-17.285399999999999"/>
    <x v="6"/>
    <x v="1"/>
  </r>
  <r>
    <n v="4570"/>
    <s v="CA-2014-169460"/>
    <d v="2014-04-19T00:00:00"/>
    <s v="4/21/2014"/>
    <s v="Second Class"/>
    <s v="NF-18595"/>
    <s v="Nicole Fjeld"/>
    <x v="2"/>
    <s v="United States"/>
    <s v="San Jose"/>
    <s v="California"/>
    <n v="95123"/>
    <x v="1"/>
    <s v="FUR-FU-10004017"/>
    <x v="0"/>
    <x v="5"/>
    <s v="Executive Impressions 13&quot; Chairman Wall Clock"/>
    <n v="76.14"/>
    <n v="3"/>
    <x v="0"/>
    <n v="26.649000000000001"/>
    <x v="41"/>
    <x v="2"/>
  </r>
  <r>
    <n v="4571"/>
    <s v="US-2015-152128"/>
    <d v="2015-05-25T00:00:00"/>
    <s v="5/27/2015"/>
    <s v="Second Class"/>
    <s v="NM-18445"/>
    <s v="Nathan Mautz"/>
    <x v="2"/>
    <s v="United States"/>
    <s v="Wichita"/>
    <s v="Kansas"/>
    <n v="67212"/>
    <x v="2"/>
    <s v="OFF-AR-10002445"/>
    <x v="1"/>
    <x v="6"/>
    <s v="SANFORD Major Accent Highlighters"/>
    <n v="21.24"/>
    <n v="3"/>
    <x v="0"/>
    <n v="8.0711999999999993"/>
    <x v="33"/>
    <x v="1"/>
  </r>
  <r>
    <n v="4572"/>
    <s v="US-2015-152128"/>
    <d v="2015-05-25T00:00:00"/>
    <s v="5/27/2015"/>
    <s v="Second Class"/>
    <s v="NM-18445"/>
    <s v="Nathan Mautz"/>
    <x v="2"/>
    <s v="United States"/>
    <s v="Wichita"/>
    <s v="Kansas"/>
    <n v="67212"/>
    <x v="2"/>
    <s v="OFF-BI-10001718"/>
    <x v="1"/>
    <x v="8"/>
    <s v="GBC DocuBind P50 Personal Binding Machine"/>
    <n v="127.96"/>
    <n v="2"/>
    <x v="0"/>
    <n v="60.141199999999998"/>
    <x v="33"/>
    <x v="1"/>
  </r>
  <r>
    <n v="4573"/>
    <s v="CA-2017-126662"/>
    <d v="2017-07-17T00:00:00"/>
    <s v="7/21/2017"/>
    <s v="Standard Class"/>
    <s v="AB-10255"/>
    <s v="Alejandro Ballentine"/>
    <x v="2"/>
    <s v="United States"/>
    <s v="Los Angeles"/>
    <s v="California"/>
    <n v="90036"/>
    <x v="1"/>
    <s v="TEC-CO-10004202"/>
    <x v="2"/>
    <x v="16"/>
    <s v="Brother DCP1000 Digital 3 in 1 Multifunction Machine"/>
    <n v="479.98399999999998"/>
    <n v="2"/>
    <x v="2"/>
    <n v="89.997"/>
    <x v="10"/>
    <x v="3"/>
  </r>
  <r>
    <n v="4574"/>
    <s v="CA-2016-139395"/>
    <d v="2016-12-12T00:00:00"/>
    <s v="12/18/2016"/>
    <s v="Standard Class"/>
    <s v="MG-17650"/>
    <s v="Matthew Grinstein"/>
    <x v="2"/>
    <s v="United States"/>
    <s v="Jackson"/>
    <s v="Michigan"/>
    <n v="49201"/>
    <x v="2"/>
    <s v="TEC-PH-10002103"/>
    <x v="2"/>
    <x v="7"/>
    <s v="Jabra SPEAK 410"/>
    <n v="657.93"/>
    <n v="7"/>
    <x v="0"/>
    <n v="184.22040000000001"/>
    <x v="5"/>
    <x v="0"/>
  </r>
  <r>
    <n v="4575"/>
    <s v="CA-2016-139395"/>
    <d v="2016-12-12T00:00:00"/>
    <s v="12/18/2016"/>
    <s v="Standard Class"/>
    <s v="MG-17650"/>
    <s v="Matthew Grinstein"/>
    <x v="2"/>
    <s v="United States"/>
    <s v="Jackson"/>
    <s v="Michigan"/>
    <n v="49201"/>
    <x v="2"/>
    <s v="FUR-FU-10003724"/>
    <x v="0"/>
    <x v="5"/>
    <s v="Westinghouse Clip-On Gooseneck Lamps"/>
    <n v="33.479999999999997"/>
    <n v="4"/>
    <x v="0"/>
    <n v="8.7048000000000005"/>
    <x v="5"/>
    <x v="0"/>
  </r>
  <r>
    <n v="4576"/>
    <s v="CA-2016-139395"/>
    <d v="2016-12-12T00:00:00"/>
    <s v="12/18/2016"/>
    <s v="Standard Class"/>
    <s v="MG-17650"/>
    <s v="Matthew Grinstein"/>
    <x v="2"/>
    <s v="United States"/>
    <s v="Jackson"/>
    <s v="Michigan"/>
    <n v="49201"/>
    <x v="2"/>
    <s v="OFF-AR-10003732"/>
    <x v="1"/>
    <x v="6"/>
    <s v="Newell 333"/>
    <n v="13.9"/>
    <n v="5"/>
    <x v="0"/>
    <n v="3.6139999999999999"/>
    <x v="5"/>
    <x v="0"/>
  </r>
  <r>
    <n v="4577"/>
    <s v="CA-2016-139395"/>
    <d v="2016-12-12T00:00:00"/>
    <s v="12/18/2016"/>
    <s v="Standard Class"/>
    <s v="MG-17650"/>
    <s v="Matthew Grinstein"/>
    <x v="2"/>
    <s v="United States"/>
    <s v="Jackson"/>
    <s v="Michigan"/>
    <n v="49201"/>
    <x v="2"/>
    <s v="OFF-ST-10000885"/>
    <x v="1"/>
    <x v="4"/>
    <s v="Fellowes Desktop Hanging File Manager"/>
    <n v="26.86"/>
    <n v="2"/>
    <x v="0"/>
    <n v="6.7149999999999999"/>
    <x v="5"/>
    <x v="0"/>
  </r>
  <r>
    <n v="4578"/>
    <s v="US-2014-121734"/>
    <d v="2014-04-11T00:00:00"/>
    <s v="4/16/2014"/>
    <s v="Standard Class"/>
    <s v="SE-20110"/>
    <s v="Sanjit Engle"/>
    <x v="0"/>
    <s v="United States"/>
    <s v="Lewiston"/>
    <s v="Idaho"/>
    <n v="83501"/>
    <x v="1"/>
    <s v="OFF-BI-10004817"/>
    <x v="1"/>
    <x v="8"/>
    <s v="GBC Personal VeloBind Strips"/>
    <n v="9.5839999999999996"/>
    <n v="1"/>
    <x v="2"/>
    <n v="3.3544"/>
    <x v="41"/>
    <x v="2"/>
  </r>
  <r>
    <n v="4579"/>
    <s v="CA-2015-110947"/>
    <d v="2015-06-09T00:00:00"/>
    <s v="6/15/2015"/>
    <s v="Standard Class"/>
    <s v="AG-10765"/>
    <s v="Anthony Garverick"/>
    <x v="2"/>
    <s v="United States"/>
    <s v="Hampton"/>
    <s v="Virginia"/>
    <n v="23666"/>
    <x v="0"/>
    <s v="OFF-BI-10001670"/>
    <x v="1"/>
    <x v="8"/>
    <s v="Vinyl Sectional Post Binders"/>
    <n v="113.1"/>
    <n v="3"/>
    <x v="0"/>
    <n v="56.55"/>
    <x v="40"/>
    <x v="1"/>
  </r>
  <r>
    <n v="4580"/>
    <s v="US-2014-150126"/>
    <d v="2014-07-27T00:00:00"/>
    <d v="2014-02-08T00:00:00"/>
    <s v="Standard Class"/>
    <s v="AS-10045"/>
    <s v="Aaron Smayling"/>
    <x v="1"/>
    <s v="United States"/>
    <s v="New York City"/>
    <s v="New York"/>
    <n v="10035"/>
    <x v="3"/>
    <s v="OFF-PA-10002709"/>
    <x v="1"/>
    <x v="10"/>
    <s v="Xerox 1956"/>
    <n v="65.78"/>
    <n v="11"/>
    <x v="0"/>
    <n v="32.232199999999999"/>
    <x v="39"/>
    <x v="2"/>
  </r>
  <r>
    <n v="4581"/>
    <s v="CA-2015-164427"/>
    <d v="2015-07-31T00:00:00"/>
    <d v="2015-06-08T00:00:00"/>
    <s v="Standard Class"/>
    <s v="AR-10405"/>
    <s v="Allen Rosenblatt"/>
    <x v="1"/>
    <s v="United States"/>
    <s v="Hattiesburg"/>
    <s v="Mississippi"/>
    <n v="39401"/>
    <x v="0"/>
    <s v="TEC-AC-10004469"/>
    <x v="2"/>
    <x v="11"/>
    <s v="Microsoft Sculpt Comfort Mouse"/>
    <n v="239.7"/>
    <n v="6"/>
    <x v="0"/>
    <n v="105.468"/>
    <x v="38"/>
    <x v="1"/>
  </r>
  <r>
    <n v="4582"/>
    <s v="CA-2016-120250"/>
    <d v="2016-09-19T00:00:00"/>
    <s v="9/22/2016"/>
    <s v="First Class"/>
    <s v="AP-10720"/>
    <s v="Anne Pryor"/>
    <x v="2"/>
    <s v="United States"/>
    <s v="Philadelphia"/>
    <s v="Pennsylvania"/>
    <n v="19140"/>
    <x v="3"/>
    <s v="FUR-FU-10003424"/>
    <x v="0"/>
    <x v="5"/>
    <s v="Nu-Dell Oak Frame"/>
    <n v="25.632000000000001"/>
    <n v="3"/>
    <x v="2"/>
    <n v="3.8448000000000002"/>
    <x v="21"/>
    <x v="0"/>
  </r>
  <r>
    <n v="4583"/>
    <s v="CA-2016-121993"/>
    <d v="2016-06-10T00:00:00"/>
    <d v="2016-12-06T00:00:00"/>
    <s v="First Class"/>
    <s v="JB-16000"/>
    <s v="Joy Bell-"/>
    <x v="0"/>
    <s v="United States"/>
    <s v="Philadelphia"/>
    <s v="Pennsylvania"/>
    <n v="19140"/>
    <x v="3"/>
    <s v="OFF-LA-10003720"/>
    <x v="1"/>
    <x v="2"/>
    <s v="Avery 487"/>
    <n v="23.616"/>
    <n v="8"/>
    <x v="2"/>
    <n v="7.9703999999999997"/>
    <x v="1"/>
    <x v="0"/>
  </r>
  <r>
    <n v="4584"/>
    <s v="US-2016-100405"/>
    <d v="2016-08-26T00:00:00"/>
    <s v="8/28/2016"/>
    <s v="Second Class"/>
    <s v="TS-21430"/>
    <s v="Tom Stivers"/>
    <x v="1"/>
    <s v="United States"/>
    <s v="Los Angeles"/>
    <s v="California"/>
    <n v="90045"/>
    <x v="1"/>
    <s v="OFF-AR-10000390"/>
    <x v="1"/>
    <x v="6"/>
    <s v="Newell Chalk Holder"/>
    <n v="8.26"/>
    <n v="2"/>
    <x v="0"/>
    <n v="3.7995999999999999"/>
    <x v="28"/>
    <x v="0"/>
  </r>
  <r>
    <n v="4585"/>
    <s v="US-2017-163790"/>
    <d v="2017-11-02T00:00:00"/>
    <d v="2017-04-11T00:00:00"/>
    <s v="Second Class"/>
    <s v="NL-18310"/>
    <s v="Nancy Lomonaco"/>
    <x v="2"/>
    <s v="United States"/>
    <s v="Danville"/>
    <s v="California"/>
    <n v="94526"/>
    <x v="1"/>
    <s v="OFF-EN-10001335"/>
    <x v="1"/>
    <x v="12"/>
    <s v="White Business Envelopes with Contemporary Seam, Recycled White Business Envelopes"/>
    <n v="76.58"/>
    <n v="7"/>
    <x v="0"/>
    <n v="38.29"/>
    <x v="23"/>
    <x v="3"/>
  </r>
  <r>
    <n v="4586"/>
    <s v="US-2017-163790"/>
    <d v="2017-11-02T00:00:00"/>
    <d v="2017-04-11T00:00:00"/>
    <s v="Second Class"/>
    <s v="NL-18310"/>
    <s v="Nancy Lomonaco"/>
    <x v="2"/>
    <s v="United States"/>
    <s v="Danville"/>
    <s v="California"/>
    <n v="94526"/>
    <x v="1"/>
    <s v="OFF-AR-10003469"/>
    <x v="1"/>
    <x v="6"/>
    <s v="Nontoxic Chalk"/>
    <n v="8.8000000000000007"/>
    <n v="5"/>
    <x v="0"/>
    <n v="4.2240000000000002"/>
    <x v="23"/>
    <x v="3"/>
  </r>
  <r>
    <n v="4587"/>
    <s v="US-2017-163790"/>
    <d v="2017-11-02T00:00:00"/>
    <d v="2017-04-11T00:00:00"/>
    <s v="Second Class"/>
    <s v="NL-18310"/>
    <s v="Nancy Lomonaco"/>
    <x v="2"/>
    <s v="United States"/>
    <s v="Danville"/>
    <s v="California"/>
    <n v="94526"/>
    <x v="1"/>
    <s v="OFF-BI-10003718"/>
    <x v="1"/>
    <x v="8"/>
    <s v="GBC Therma-A-Bind 250T Electric Binding System"/>
    <n v="590.35199999999998"/>
    <n v="6"/>
    <x v="2"/>
    <n v="206.6232"/>
    <x v="23"/>
    <x v="3"/>
  </r>
  <r>
    <n v="4588"/>
    <s v="US-2017-163790"/>
    <d v="2017-11-02T00:00:00"/>
    <d v="2017-04-11T00:00:00"/>
    <s v="Second Class"/>
    <s v="NL-18310"/>
    <s v="Nancy Lomonaco"/>
    <x v="2"/>
    <s v="United States"/>
    <s v="Danville"/>
    <s v="California"/>
    <n v="94526"/>
    <x v="1"/>
    <s v="OFF-FA-10004838"/>
    <x v="1"/>
    <x v="13"/>
    <s v="Super Bands, 12/Pack"/>
    <n v="5.58"/>
    <n v="3"/>
    <x v="0"/>
    <n v="0.16739999999999999"/>
    <x v="23"/>
    <x v="3"/>
  </r>
  <r>
    <n v="4589"/>
    <s v="US-2017-163790"/>
    <d v="2017-11-02T00:00:00"/>
    <d v="2017-04-11T00:00:00"/>
    <s v="Second Class"/>
    <s v="NL-18310"/>
    <s v="Nancy Lomonaco"/>
    <x v="2"/>
    <s v="United States"/>
    <s v="Danville"/>
    <s v="California"/>
    <n v="94526"/>
    <x v="1"/>
    <s v="FUR-FU-10002508"/>
    <x v="0"/>
    <x v="5"/>
    <s v="Document Clip Frames"/>
    <n v="25.02"/>
    <n v="3"/>
    <x v="0"/>
    <n v="10.5084"/>
    <x v="23"/>
    <x v="3"/>
  </r>
  <r>
    <n v="4590"/>
    <s v="US-2017-163790"/>
    <d v="2017-11-02T00:00:00"/>
    <d v="2017-04-11T00:00:00"/>
    <s v="Second Class"/>
    <s v="NL-18310"/>
    <s v="Nancy Lomonaco"/>
    <x v="2"/>
    <s v="United States"/>
    <s v="Danville"/>
    <s v="California"/>
    <n v="94526"/>
    <x v="1"/>
    <s v="OFF-ST-10001511"/>
    <x v="1"/>
    <x v="4"/>
    <s v="Space Solutions Commercial Steel Shelving"/>
    <n v="452.55"/>
    <n v="7"/>
    <x v="0"/>
    <n v="22.627500000000001"/>
    <x v="23"/>
    <x v="3"/>
  </r>
  <r>
    <n v="4591"/>
    <s v="CA-2016-129868"/>
    <d v="2016-12-26T00:00:00"/>
    <s v="12/31/2016"/>
    <s v="Standard Class"/>
    <s v="MC-18130"/>
    <s v="Mike Caudle"/>
    <x v="1"/>
    <s v="United States"/>
    <s v="Los Angeles"/>
    <s v="California"/>
    <n v="90004"/>
    <x v="1"/>
    <s v="OFF-SU-10000952"/>
    <x v="1"/>
    <x v="14"/>
    <s v="Fiskars Home &amp; Office Scissors"/>
    <n v="17.760000000000002"/>
    <n v="2"/>
    <x v="0"/>
    <n v="4.9728000000000003"/>
    <x v="5"/>
    <x v="0"/>
  </r>
  <r>
    <n v="4592"/>
    <s v="CA-2016-129868"/>
    <d v="2016-12-26T00:00:00"/>
    <s v="12/31/2016"/>
    <s v="Standard Class"/>
    <s v="MC-18130"/>
    <s v="Mike Caudle"/>
    <x v="1"/>
    <s v="United States"/>
    <s v="Los Angeles"/>
    <s v="California"/>
    <n v="90004"/>
    <x v="1"/>
    <s v="TEC-PH-10002275"/>
    <x v="2"/>
    <x v="7"/>
    <s v="Mitel 5320 IP Phone VoIP phone"/>
    <n v="302.38400000000001"/>
    <n v="2"/>
    <x v="2"/>
    <n v="30.238399999999999"/>
    <x v="5"/>
    <x v="0"/>
  </r>
  <r>
    <n v="4593"/>
    <s v="CA-2016-129868"/>
    <d v="2016-12-26T00:00:00"/>
    <s v="12/31/2016"/>
    <s v="Standard Class"/>
    <s v="MC-18130"/>
    <s v="Mike Caudle"/>
    <x v="1"/>
    <s v="United States"/>
    <s v="Los Angeles"/>
    <s v="California"/>
    <n v="90004"/>
    <x v="1"/>
    <s v="FUR-CH-10003535"/>
    <x v="0"/>
    <x v="1"/>
    <s v="Global Armless Task Chair, Royal Blue"/>
    <n v="146.352"/>
    <n v="3"/>
    <x v="2"/>
    <n v="-5.4882"/>
    <x v="5"/>
    <x v="0"/>
  </r>
  <r>
    <n v="4594"/>
    <s v="CA-2016-129868"/>
    <d v="2016-12-26T00:00:00"/>
    <s v="12/31/2016"/>
    <s v="Standard Class"/>
    <s v="MC-18130"/>
    <s v="Mike Caudle"/>
    <x v="1"/>
    <s v="United States"/>
    <s v="Los Angeles"/>
    <s v="California"/>
    <n v="90004"/>
    <x v="1"/>
    <s v="OFF-AP-10004052"/>
    <x v="1"/>
    <x v="9"/>
    <s v="Hoover Replacement Belts For Soft Guard &amp; Commercial Ltweight Upright Vacs, 2/Pk"/>
    <n v="7.9"/>
    <n v="2"/>
    <x v="0"/>
    <n v="2.0539999999999998"/>
    <x v="5"/>
    <x v="0"/>
  </r>
  <r>
    <n v="4595"/>
    <s v="CA-2016-129868"/>
    <d v="2016-12-26T00:00:00"/>
    <s v="12/31/2016"/>
    <s v="Standard Class"/>
    <s v="MC-18130"/>
    <s v="Mike Caudle"/>
    <x v="1"/>
    <s v="United States"/>
    <s v="Los Angeles"/>
    <s v="California"/>
    <n v="90004"/>
    <x v="1"/>
    <s v="FUR-TA-10003473"/>
    <x v="0"/>
    <x v="3"/>
    <s v="Bretford Rectangular Conference Table Tops"/>
    <n v="902.71199999999999"/>
    <n v="3"/>
    <x v="2"/>
    <n v="33.851700000000001"/>
    <x v="5"/>
    <x v="0"/>
  </r>
  <r>
    <n v="4596"/>
    <s v="CA-2016-129868"/>
    <d v="2016-12-26T00:00:00"/>
    <s v="12/31/2016"/>
    <s v="Standard Class"/>
    <s v="MC-18130"/>
    <s v="Mike Caudle"/>
    <x v="1"/>
    <s v="United States"/>
    <s v="Los Angeles"/>
    <s v="California"/>
    <n v="90004"/>
    <x v="1"/>
    <s v="OFF-AR-10001897"/>
    <x v="1"/>
    <x v="6"/>
    <s v="Model L Table or Wall-Mount Pencil Sharpener"/>
    <n v="53.97"/>
    <n v="3"/>
    <x v="0"/>
    <n v="15.111599999999999"/>
    <x v="5"/>
    <x v="0"/>
  </r>
  <r>
    <n v="4597"/>
    <s v="CA-2016-140564"/>
    <d v="2016-12-05T00:00:00"/>
    <d v="2016-10-12T00:00:00"/>
    <s v="Second Class"/>
    <s v="TC-21475"/>
    <s v="Tony Chapman"/>
    <x v="2"/>
    <s v="United States"/>
    <s v="Washington"/>
    <s v="District of Columbia"/>
    <n v="20016"/>
    <x v="3"/>
    <s v="OFF-AR-10000034"/>
    <x v="1"/>
    <x v="6"/>
    <s v="BIC Brite Liner Grip Highlighters, Assorted, 5/Pack"/>
    <n v="33.92"/>
    <n v="8"/>
    <x v="0"/>
    <n v="13.2288"/>
    <x v="5"/>
    <x v="0"/>
  </r>
  <r>
    <n v="4598"/>
    <s v="US-2017-169502"/>
    <d v="2017-08-28T00:00:00"/>
    <d v="2017-01-09T00:00:00"/>
    <s v="Standard Class"/>
    <s v="MG-17650"/>
    <s v="Matthew Grinstein"/>
    <x v="2"/>
    <s v="United States"/>
    <s v="Milwaukee"/>
    <s v="Wisconsin"/>
    <n v="53209"/>
    <x v="2"/>
    <s v="OFF-SU-10004115"/>
    <x v="1"/>
    <x v="14"/>
    <s v="Acme Stainless Steel Office Snips"/>
    <n v="21.81"/>
    <n v="3"/>
    <x v="0"/>
    <n v="5.8887"/>
    <x v="43"/>
    <x v="3"/>
  </r>
  <r>
    <n v="4599"/>
    <s v="US-2017-169502"/>
    <d v="2017-08-28T00:00:00"/>
    <d v="2017-01-09T00:00:00"/>
    <s v="Standard Class"/>
    <s v="MG-17650"/>
    <s v="Matthew Grinstein"/>
    <x v="2"/>
    <s v="United States"/>
    <s v="Milwaukee"/>
    <s v="Wisconsin"/>
    <n v="53209"/>
    <x v="2"/>
    <s v="OFF-AP-10001947"/>
    <x v="1"/>
    <x v="9"/>
    <s v="Acco 6 Outlet Guardian Premium Plus Surge Suppressor"/>
    <n v="91.6"/>
    <n v="5"/>
    <x v="0"/>
    <n v="26.564"/>
    <x v="43"/>
    <x v="3"/>
  </r>
  <r>
    <n v="4600"/>
    <s v="CA-2015-146948"/>
    <d v="2015-07-16T00:00:00"/>
    <s v="7/20/2015"/>
    <s v="Standard Class"/>
    <s v="MG-17890"/>
    <s v="Michael Granlund"/>
    <x v="2"/>
    <s v="United States"/>
    <s v="Baltimore"/>
    <s v="Maryland"/>
    <n v="21215"/>
    <x v="3"/>
    <s v="FUR-CH-10004853"/>
    <x v="0"/>
    <x v="1"/>
    <s v="Global Manager's Adjustable Task Chair, Storm"/>
    <n v="150.97999999999999"/>
    <n v="1"/>
    <x v="0"/>
    <n v="43.784199999999998"/>
    <x v="38"/>
    <x v="1"/>
  </r>
  <r>
    <n v="4601"/>
    <s v="CA-2015-146948"/>
    <d v="2015-07-16T00:00:00"/>
    <s v="7/20/2015"/>
    <s v="Standard Class"/>
    <s v="MG-17890"/>
    <s v="Michael Granlund"/>
    <x v="2"/>
    <s v="United States"/>
    <s v="Baltimore"/>
    <s v="Maryland"/>
    <n v="21215"/>
    <x v="3"/>
    <s v="OFF-EN-10000483"/>
    <x v="1"/>
    <x v="12"/>
    <s v="White Envelopes, White Envelopes with Clear Poly Window"/>
    <n v="137.25"/>
    <n v="9"/>
    <x v="0"/>
    <n v="63.134999999999998"/>
    <x v="38"/>
    <x v="1"/>
  </r>
  <r>
    <n v="4602"/>
    <s v="CA-2015-146948"/>
    <d v="2015-07-16T00:00:00"/>
    <s v="7/20/2015"/>
    <s v="Standard Class"/>
    <s v="MG-17890"/>
    <s v="Michael Granlund"/>
    <x v="2"/>
    <s v="United States"/>
    <s v="Baltimore"/>
    <s v="Maryland"/>
    <n v="21215"/>
    <x v="3"/>
    <s v="OFF-FA-10001332"/>
    <x v="1"/>
    <x v="13"/>
    <s v="Acco Banker's Clasps, 5 3/4&quot;-Long"/>
    <n v="11.52"/>
    <n v="4"/>
    <x v="0"/>
    <n v="5.4143999999999997"/>
    <x v="38"/>
    <x v="1"/>
  </r>
  <r>
    <n v="4603"/>
    <s v="US-2015-113327"/>
    <d v="2015-05-26T00:00:00"/>
    <s v="5/29/2015"/>
    <s v="Second Class"/>
    <s v="BF-11170"/>
    <s v="Ben Ferrer"/>
    <x v="2"/>
    <s v="United States"/>
    <s v="Jacksonville"/>
    <s v="North Carolina"/>
    <n v="28540"/>
    <x v="0"/>
    <s v="OFF-PA-10003790"/>
    <x v="1"/>
    <x v="10"/>
    <s v="Xerox 1991"/>
    <n v="18.271999999999998"/>
    <n v="1"/>
    <x v="2"/>
    <n v="5.9383999999999997"/>
    <x v="33"/>
    <x v="1"/>
  </r>
  <r>
    <n v="4604"/>
    <s v="US-2015-113327"/>
    <d v="2015-05-26T00:00:00"/>
    <s v="5/29/2015"/>
    <s v="Second Class"/>
    <s v="BF-11170"/>
    <s v="Ben Ferrer"/>
    <x v="2"/>
    <s v="United States"/>
    <s v="Jacksonville"/>
    <s v="North Carolina"/>
    <n v="28540"/>
    <x v="0"/>
    <s v="OFF-PA-10003134"/>
    <x v="1"/>
    <x v="10"/>
    <s v="Xerox 1937"/>
    <n v="153.72800000000001"/>
    <n v="4"/>
    <x v="2"/>
    <n v="53.8048"/>
    <x v="33"/>
    <x v="1"/>
  </r>
  <r>
    <n v="4605"/>
    <s v="US-2015-113327"/>
    <d v="2015-05-26T00:00:00"/>
    <s v="5/29/2015"/>
    <s v="Second Class"/>
    <s v="BF-11170"/>
    <s v="Ben Ferrer"/>
    <x v="2"/>
    <s v="United States"/>
    <s v="Jacksonville"/>
    <s v="North Carolina"/>
    <n v="28540"/>
    <x v="0"/>
    <s v="OFF-EN-10004459"/>
    <x v="1"/>
    <x v="12"/>
    <s v="Security-Tint Envelopes"/>
    <n v="12.224"/>
    <n v="2"/>
    <x v="2"/>
    <n v="4.4311999999999996"/>
    <x v="33"/>
    <x v="1"/>
  </r>
  <r>
    <n v="4606"/>
    <s v="US-2015-113327"/>
    <d v="2015-05-26T00:00:00"/>
    <s v="5/29/2015"/>
    <s v="Second Class"/>
    <s v="BF-11170"/>
    <s v="Ben Ferrer"/>
    <x v="2"/>
    <s v="United States"/>
    <s v="Jacksonville"/>
    <s v="North Carolina"/>
    <n v="28540"/>
    <x v="0"/>
    <s v="TEC-AC-10003628"/>
    <x v="2"/>
    <x v="11"/>
    <s v="Logitech 910-002974 M325 Wireless Mouse for Web Scrolling"/>
    <n v="167.94399999999999"/>
    <n v="7"/>
    <x v="2"/>
    <n v="50.383200000000002"/>
    <x v="33"/>
    <x v="1"/>
  </r>
  <r>
    <n v="4607"/>
    <s v="CA-2015-135020"/>
    <d v="2015-05-28T00:00:00"/>
    <d v="2015-02-06T00:00:00"/>
    <s v="Standard Class"/>
    <s v="MS-17770"/>
    <s v="Maxwell Schwartz"/>
    <x v="0"/>
    <s v="United States"/>
    <s v="Rochester"/>
    <s v="New York"/>
    <n v="14609"/>
    <x v="3"/>
    <s v="TEC-PH-10004093"/>
    <x v="2"/>
    <x v="7"/>
    <s v="Panasonic Kx-TS550"/>
    <n v="45.99"/>
    <n v="1"/>
    <x v="0"/>
    <n v="13.3371"/>
    <x v="33"/>
    <x v="1"/>
  </r>
  <r>
    <n v="4608"/>
    <s v="CA-2015-135020"/>
    <d v="2015-05-28T00:00:00"/>
    <d v="2015-02-06T00:00:00"/>
    <s v="Standard Class"/>
    <s v="MS-17770"/>
    <s v="Maxwell Schwartz"/>
    <x v="0"/>
    <s v="United States"/>
    <s v="Rochester"/>
    <s v="New York"/>
    <n v="14609"/>
    <x v="3"/>
    <s v="OFF-ST-10001490"/>
    <x v="1"/>
    <x v="4"/>
    <s v="Hot File 7-Pocket, Floor Stand"/>
    <n v="535.41"/>
    <n v="3"/>
    <x v="0"/>
    <n v="160.62299999999999"/>
    <x v="33"/>
    <x v="1"/>
  </r>
  <r>
    <n v="4609"/>
    <s v="CA-2015-135020"/>
    <d v="2015-05-28T00:00:00"/>
    <d v="2015-02-06T00:00:00"/>
    <s v="Standard Class"/>
    <s v="MS-17770"/>
    <s v="Maxwell Schwartz"/>
    <x v="0"/>
    <s v="United States"/>
    <s v="Rochester"/>
    <s v="New York"/>
    <n v="14609"/>
    <x v="3"/>
    <s v="OFF-BI-10000605"/>
    <x v="1"/>
    <x v="8"/>
    <s v="Acco Pressboard Covers with Storage Hooks, 9 1/2&quot; x 11&quot;, Executive Red"/>
    <n v="6.0960000000000001"/>
    <n v="2"/>
    <x v="2"/>
    <n v="2.0573999999999999"/>
    <x v="33"/>
    <x v="1"/>
  </r>
  <r>
    <n v="4610"/>
    <s v="CA-2015-135020"/>
    <d v="2015-05-28T00:00:00"/>
    <d v="2015-02-06T00:00:00"/>
    <s v="Standard Class"/>
    <s v="MS-17770"/>
    <s v="Maxwell Schwartz"/>
    <x v="0"/>
    <s v="United States"/>
    <s v="Rochester"/>
    <s v="New York"/>
    <n v="14609"/>
    <x v="3"/>
    <s v="OFF-PA-10004255"/>
    <x v="1"/>
    <x v="10"/>
    <s v="Xerox 219"/>
    <n v="45.36"/>
    <n v="7"/>
    <x v="0"/>
    <n v="21.7728"/>
    <x v="33"/>
    <x v="1"/>
  </r>
  <r>
    <n v="4611"/>
    <s v="US-2017-141852"/>
    <d v="2017-11-09T00:00:00"/>
    <s v="11/14/2017"/>
    <s v="Standard Class"/>
    <s v="JE-15745"/>
    <s v="Joel Eaton"/>
    <x v="0"/>
    <s v="United States"/>
    <s v="Oceanside"/>
    <s v="California"/>
    <n v="92054"/>
    <x v="1"/>
    <s v="FUR-FU-10000023"/>
    <x v="0"/>
    <x v="5"/>
    <s v="Eldon Wave Desk Accessories"/>
    <n v="47.12"/>
    <n v="8"/>
    <x v="0"/>
    <n v="20.732800000000001"/>
    <x v="23"/>
    <x v="3"/>
  </r>
  <r>
    <n v="4612"/>
    <s v="CA-2016-109407"/>
    <d v="2016-01-24T00:00:00"/>
    <s v="1/26/2016"/>
    <s v="Second Class"/>
    <s v="HG-14965"/>
    <s v="Henry Goldwyn"/>
    <x v="1"/>
    <s v="United States"/>
    <s v="Gulfport"/>
    <s v="Mississippi"/>
    <n v="39503"/>
    <x v="0"/>
    <s v="OFF-BI-10000285"/>
    <x v="1"/>
    <x v="8"/>
    <s v="XtraLife ClearVue Slant-D Ring Binders by Cardinal"/>
    <n v="31.36"/>
    <n v="4"/>
    <x v="0"/>
    <n v="15.68"/>
    <x v="12"/>
    <x v="0"/>
  </r>
  <r>
    <n v="4613"/>
    <s v="US-2017-165953"/>
    <d v="2016-12-31T00:00:00"/>
    <d v="2017-06-01T00:00:00"/>
    <s v="Standard Class"/>
    <s v="EP-13915"/>
    <s v="Emily Phan"/>
    <x v="0"/>
    <s v="United States"/>
    <s v="Jacksonville"/>
    <s v="Florida"/>
    <n v="32216"/>
    <x v="0"/>
    <s v="OFF-AR-10000588"/>
    <x v="1"/>
    <x v="6"/>
    <s v="Newell 345"/>
    <n v="47.616"/>
    <n v="3"/>
    <x v="2"/>
    <n v="3.5712000000000002"/>
    <x v="5"/>
    <x v="0"/>
  </r>
  <r>
    <n v="4614"/>
    <s v="US-2017-165953"/>
    <d v="2016-12-31T00:00:00"/>
    <d v="2017-06-01T00:00:00"/>
    <s v="Standard Class"/>
    <s v="EP-13915"/>
    <s v="Emily Phan"/>
    <x v="0"/>
    <s v="United States"/>
    <s v="Jacksonville"/>
    <s v="Florida"/>
    <n v="32216"/>
    <x v="0"/>
    <s v="OFF-PA-10002250"/>
    <x v="1"/>
    <x v="10"/>
    <s v="Things To Do Today Pad"/>
    <n v="23.48"/>
    <n v="5"/>
    <x v="2"/>
    <n v="8.218"/>
    <x v="5"/>
    <x v="0"/>
  </r>
  <r>
    <n v="4615"/>
    <s v="CA-2016-144540"/>
    <d v="2016-09-05T00:00:00"/>
    <d v="2016-10-09T00:00:00"/>
    <s v="Standard Class"/>
    <s v="GH-14410"/>
    <s v="Gary Hansen"/>
    <x v="2"/>
    <s v="United States"/>
    <s v="Houston"/>
    <s v="Texas"/>
    <n v="77070"/>
    <x v="2"/>
    <s v="OFF-AP-10002457"/>
    <x v="1"/>
    <x v="9"/>
    <s v="Eureka The Boss Plus 12-Amp Hard Box Upright Vacuum, Red"/>
    <n v="62.79"/>
    <n v="3"/>
    <x v="3"/>
    <n v="-166.39349999999999"/>
    <x v="21"/>
    <x v="0"/>
  </r>
  <r>
    <n v="4616"/>
    <s v="CA-2016-144540"/>
    <d v="2016-09-05T00:00:00"/>
    <d v="2016-10-09T00:00:00"/>
    <s v="Standard Class"/>
    <s v="GH-14410"/>
    <s v="Gary Hansen"/>
    <x v="2"/>
    <s v="United States"/>
    <s v="Houston"/>
    <s v="Texas"/>
    <n v="77070"/>
    <x v="2"/>
    <s v="OFF-FA-10002763"/>
    <x v="1"/>
    <x v="13"/>
    <s v="Advantus Map Pennant Flags and Round Head Tacks"/>
    <n v="28.44"/>
    <n v="9"/>
    <x v="2"/>
    <n v="4.266"/>
    <x v="21"/>
    <x v="0"/>
  </r>
  <r>
    <n v="4617"/>
    <s v="CA-2015-159863"/>
    <d v="2015-09-04T00:00:00"/>
    <d v="2015-07-09T00:00:00"/>
    <s v="Second Class"/>
    <s v="DS-13180"/>
    <s v="David Smith"/>
    <x v="1"/>
    <s v="United States"/>
    <s v="Houston"/>
    <s v="Texas"/>
    <n v="77095"/>
    <x v="2"/>
    <s v="TEC-AC-10000109"/>
    <x v="2"/>
    <x v="11"/>
    <s v="Sony Micro Vault Click 16 GB USB 2.0 Flash Drive"/>
    <n v="134.376"/>
    <n v="3"/>
    <x v="2"/>
    <n v="6.7187999999999999"/>
    <x v="11"/>
    <x v="1"/>
  </r>
  <r>
    <n v="4618"/>
    <s v="CA-2015-117800"/>
    <d v="2015-09-21T00:00:00"/>
    <s v="9/26/2015"/>
    <s v="Standard Class"/>
    <s v="TH-21550"/>
    <s v="Tracy Hopkins"/>
    <x v="2"/>
    <s v="United States"/>
    <s v="Everett"/>
    <s v="Massachusetts"/>
    <n v="2149"/>
    <x v="3"/>
    <s v="TEC-PH-10002415"/>
    <x v="2"/>
    <x v="7"/>
    <s v="Polycom VoiceStation 500 Conference†phone"/>
    <n v="589.9"/>
    <n v="2"/>
    <x v="0"/>
    <n v="147.47499999999999"/>
    <x v="11"/>
    <x v="1"/>
  </r>
  <r>
    <n v="4619"/>
    <s v="CA-2015-117800"/>
    <d v="2015-09-21T00:00:00"/>
    <s v="9/26/2015"/>
    <s v="Standard Class"/>
    <s v="TH-21550"/>
    <s v="Tracy Hopkins"/>
    <x v="2"/>
    <s v="United States"/>
    <s v="Everett"/>
    <s v="Massachusetts"/>
    <n v="2149"/>
    <x v="3"/>
    <s v="FUR-CH-10000785"/>
    <x v="0"/>
    <x v="1"/>
    <s v="Global Ergonomic Managers Chair"/>
    <n v="542.94000000000005"/>
    <n v="3"/>
    <x v="0"/>
    <n v="141.1644"/>
    <x v="11"/>
    <x v="1"/>
  </r>
  <r>
    <n v="4620"/>
    <s v="CA-2017-145219"/>
    <d v="2017-12-24T00:00:00"/>
    <s v="12/25/2017"/>
    <s v="First Class"/>
    <s v="RM-19675"/>
    <s v="Robert Marley"/>
    <x v="2"/>
    <s v="United States"/>
    <s v="Los Angeles"/>
    <s v="California"/>
    <n v="90049"/>
    <x v="1"/>
    <s v="TEC-CO-10001449"/>
    <x v="2"/>
    <x v="16"/>
    <s v="Hewlett Packard LaserJet 3310 Copier"/>
    <n v="2879.9520000000002"/>
    <n v="6"/>
    <x v="2"/>
    <n v="1007.9832"/>
    <x v="22"/>
    <x v="3"/>
  </r>
  <r>
    <n v="4621"/>
    <s v="CA-2017-145219"/>
    <d v="2017-12-24T00:00:00"/>
    <s v="12/25/2017"/>
    <s v="First Class"/>
    <s v="RM-19675"/>
    <s v="Robert Marley"/>
    <x v="2"/>
    <s v="United States"/>
    <s v="Los Angeles"/>
    <s v="California"/>
    <n v="90049"/>
    <x v="1"/>
    <s v="OFF-BI-10001670"/>
    <x v="1"/>
    <x v="8"/>
    <s v="Vinyl Sectional Post Binders"/>
    <n v="90.48"/>
    <n v="3"/>
    <x v="2"/>
    <n v="33.93"/>
    <x v="22"/>
    <x v="3"/>
  </r>
  <r>
    <n v="4622"/>
    <s v="CA-2015-161214"/>
    <d v="2015-10-05T00:00:00"/>
    <d v="2015-08-10T00:00:00"/>
    <s v="Second Class"/>
    <s v="SF-20965"/>
    <s v="Sylvia Foulston"/>
    <x v="1"/>
    <s v="United States"/>
    <s v="Wilmington"/>
    <s v="Delaware"/>
    <n v="19805"/>
    <x v="3"/>
    <s v="OFF-ST-10001328"/>
    <x v="1"/>
    <x v="4"/>
    <s v="Personal Filing Tote with Lid, Black/Gray"/>
    <n v="77.55"/>
    <n v="5"/>
    <x v="0"/>
    <n v="21.713999999999999"/>
    <x v="2"/>
    <x v="1"/>
  </r>
  <r>
    <n v="4623"/>
    <s v="CA-2017-147228"/>
    <d v="2017-09-09T00:00:00"/>
    <s v="9/14/2017"/>
    <s v="Standard Class"/>
    <s v="SO-20335"/>
    <s v="Sean O'Donnell"/>
    <x v="0"/>
    <s v="United States"/>
    <s v="Columbia"/>
    <s v="Tennessee"/>
    <n v="38401"/>
    <x v="0"/>
    <s v="OFF-SU-10001225"/>
    <x v="1"/>
    <x v="14"/>
    <s v="Staple remover"/>
    <n v="8.8320000000000007"/>
    <n v="3"/>
    <x v="2"/>
    <n v="-1.9872000000000001"/>
    <x v="15"/>
    <x v="3"/>
  </r>
  <r>
    <n v="4624"/>
    <s v="CA-2017-147228"/>
    <d v="2017-09-09T00:00:00"/>
    <s v="9/14/2017"/>
    <s v="Standard Class"/>
    <s v="SO-20335"/>
    <s v="Sean O'Donnell"/>
    <x v="0"/>
    <s v="United States"/>
    <s v="Columbia"/>
    <s v="Tennessee"/>
    <n v="38401"/>
    <x v="0"/>
    <s v="OFF-PA-10000357"/>
    <x v="1"/>
    <x v="10"/>
    <s v="Xerox 1888"/>
    <n v="177.536"/>
    <n v="4"/>
    <x v="2"/>
    <n v="62.137599999999999"/>
    <x v="15"/>
    <x v="3"/>
  </r>
  <r>
    <n v="4625"/>
    <s v="CA-2017-147228"/>
    <d v="2017-09-09T00:00:00"/>
    <s v="9/14/2017"/>
    <s v="Standard Class"/>
    <s v="SO-20335"/>
    <s v="Sean O'Donnell"/>
    <x v="0"/>
    <s v="United States"/>
    <s v="Columbia"/>
    <s v="Tennessee"/>
    <n v="38401"/>
    <x v="0"/>
    <s v="OFF-ST-10000046"/>
    <x v="1"/>
    <x v="4"/>
    <s v="Fellowes Super Stor/Drawer Files"/>
    <n v="258.48"/>
    <n v="2"/>
    <x v="2"/>
    <n v="-3.2309999999999999"/>
    <x v="15"/>
    <x v="3"/>
  </r>
  <r>
    <n v="4626"/>
    <s v="CA-2017-147228"/>
    <d v="2017-09-09T00:00:00"/>
    <s v="9/14/2017"/>
    <s v="Standard Class"/>
    <s v="SO-20335"/>
    <s v="Sean O'Donnell"/>
    <x v="0"/>
    <s v="United States"/>
    <s v="Columbia"/>
    <s v="Tennessee"/>
    <n v="38401"/>
    <x v="0"/>
    <s v="FUR-FU-10000023"/>
    <x v="0"/>
    <x v="5"/>
    <s v="Eldon Wave Desk Accessories"/>
    <n v="14.135999999999999"/>
    <n v="3"/>
    <x v="2"/>
    <n v="4.2408000000000001"/>
    <x v="15"/>
    <x v="3"/>
  </r>
  <r>
    <n v="4627"/>
    <s v="CA-2016-101336"/>
    <d v="2016-11-13T00:00:00"/>
    <s v="11/18/2016"/>
    <s v="Standard Class"/>
    <s v="CK-12760"/>
    <s v="Cyma Kinney"/>
    <x v="1"/>
    <s v="United States"/>
    <s v="New York City"/>
    <s v="New York"/>
    <n v="10011"/>
    <x v="3"/>
    <s v="OFF-ST-10003455"/>
    <x v="1"/>
    <x v="4"/>
    <s v="Tenex File Box, Personal Filing Tote with Lid, Black"/>
    <n v="77.55"/>
    <n v="5"/>
    <x v="0"/>
    <n v="20.163"/>
    <x v="0"/>
    <x v="0"/>
  </r>
  <r>
    <n v="4628"/>
    <s v="CA-2016-101336"/>
    <d v="2016-11-13T00:00:00"/>
    <s v="11/18/2016"/>
    <s v="Standard Class"/>
    <s v="CK-12760"/>
    <s v="Cyma Kinney"/>
    <x v="1"/>
    <s v="United States"/>
    <s v="New York City"/>
    <s v="New York"/>
    <n v="10011"/>
    <x v="3"/>
    <s v="OFF-ST-10000876"/>
    <x v="1"/>
    <x v="4"/>
    <s v="Eldon Simplefile Box Office"/>
    <n v="24.88"/>
    <n v="2"/>
    <x v="0"/>
    <n v="6.9664000000000001"/>
    <x v="0"/>
    <x v="0"/>
  </r>
  <r>
    <n v="4629"/>
    <s v="CA-2016-101336"/>
    <d v="2016-11-13T00:00:00"/>
    <s v="11/18/2016"/>
    <s v="Standard Class"/>
    <s v="CK-12760"/>
    <s v="Cyma Kinney"/>
    <x v="1"/>
    <s v="United States"/>
    <s v="New York City"/>
    <s v="New York"/>
    <n v="10011"/>
    <x v="3"/>
    <s v="OFF-AR-10003582"/>
    <x v="1"/>
    <x v="6"/>
    <s v="Boston Electric Pencil Sharpener, Model 1818, Charcoal Black"/>
    <n v="140.75"/>
    <n v="5"/>
    <x v="0"/>
    <n v="39.409999999999997"/>
    <x v="0"/>
    <x v="0"/>
  </r>
  <r>
    <n v="4630"/>
    <s v="CA-2016-101336"/>
    <d v="2016-11-13T00:00:00"/>
    <s v="11/18/2016"/>
    <s v="Standard Class"/>
    <s v="CK-12760"/>
    <s v="Cyma Kinney"/>
    <x v="1"/>
    <s v="United States"/>
    <s v="New York City"/>
    <s v="New York"/>
    <n v="10011"/>
    <x v="3"/>
    <s v="OFF-ST-10004258"/>
    <x v="1"/>
    <x v="4"/>
    <s v="Portable Personal File Box"/>
    <n v="36.630000000000003"/>
    <n v="3"/>
    <x v="0"/>
    <n v="9.8901000000000003"/>
    <x v="0"/>
    <x v="0"/>
  </r>
  <r>
    <n v="4631"/>
    <s v="US-2015-126235"/>
    <d v="2015-10-15T00:00:00"/>
    <s v="10/15/2015"/>
    <s v="Same Day"/>
    <s v="GA-14725"/>
    <s v="Guy Armstrong"/>
    <x v="0"/>
    <s v="United States"/>
    <s v="Mount Pleasant"/>
    <s v="Michigan"/>
    <n v="48858"/>
    <x v="2"/>
    <s v="FUR-FU-10000719"/>
    <x v="0"/>
    <x v="5"/>
    <s v="DAX Cubicle Frames, 8-1/2 x 11"/>
    <n v="17.14"/>
    <n v="2"/>
    <x v="0"/>
    <n v="6.1703999999999999"/>
    <x v="2"/>
    <x v="1"/>
  </r>
  <r>
    <n v="4632"/>
    <s v="CA-2017-168396"/>
    <d v="2017-08-03T00:00:00"/>
    <d v="2017-08-08T00:00:00"/>
    <s v="Second Class"/>
    <s v="BD-11725"/>
    <s v="Bruce Degenhardt"/>
    <x v="0"/>
    <s v="United States"/>
    <s v="San Francisco"/>
    <s v="California"/>
    <n v="94122"/>
    <x v="1"/>
    <s v="OFF-LA-10001297"/>
    <x v="1"/>
    <x v="2"/>
    <s v="Avery 473"/>
    <n v="51.75"/>
    <n v="5"/>
    <x v="0"/>
    <n v="24.84"/>
    <x v="43"/>
    <x v="3"/>
  </r>
  <r>
    <n v="4633"/>
    <s v="CA-2017-168396"/>
    <d v="2017-08-03T00:00:00"/>
    <d v="2017-08-08T00:00:00"/>
    <s v="Second Class"/>
    <s v="BD-11725"/>
    <s v="Bruce Degenhardt"/>
    <x v="0"/>
    <s v="United States"/>
    <s v="San Francisco"/>
    <s v="California"/>
    <n v="94122"/>
    <x v="1"/>
    <s v="FUR-FU-10000723"/>
    <x v="0"/>
    <x v="5"/>
    <s v="Deflect-o EconoMat Studded, No Bevel Mat for Low Pile Carpeting"/>
    <n v="123.96"/>
    <n v="3"/>
    <x v="0"/>
    <n v="11.1564"/>
    <x v="43"/>
    <x v="3"/>
  </r>
  <r>
    <n v="4634"/>
    <s v="CA-2015-130456"/>
    <d v="2015-08-21T00:00:00"/>
    <s v="8/26/2015"/>
    <s v="Standard Class"/>
    <s v="DS-13180"/>
    <s v="David Smith"/>
    <x v="1"/>
    <s v="United States"/>
    <s v="San Francisco"/>
    <s v="California"/>
    <n v="94122"/>
    <x v="1"/>
    <s v="FUR-BO-10003893"/>
    <x v="0"/>
    <x v="0"/>
    <s v="Sauder Camden County Collection Library"/>
    <n v="586.39800000000002"/>
    <n v="6"/>
    <x v="11"/>
    <n v="34.494"/>
    <x v="37"/>
    <x v="1"/>
  </r>
  <r>
    <n v="4635"/>
    <s v="CA-2015-130456"/>
    <d v="2015-08-21T00:00:00"/>
    <s v="8/26/2015"/>
    <s v="Standard Class"/>
    <s v="DS-13180"/>
    <s v="David Smith"/>
    <x v="1"/>
    <s v="United States"/>
    <s v="San Francisco"/>
    <s v="California"/>
    <n v="94122"/>
    <x v="1"/>
    <s v="OFF-ST-10000736"/>
    <x v="1"/>
    <x v="4"/>
    <s v="Carina Double Wide Media Storage Towers in Natural &amp; Black"/>
    <n v="80.98"/>
    <n v="1"/>
    <x v="0"/>
    <n v="3.2391999999999999"/>
    <x v="37"/>
    <x v="1"/>
  </r>
  <r>
    <n v="4636"/>
    <s v="CA-2017-116288"/>
    <d v="2017-03-12T00:00:00"/>
    <s v="3/17/2017"/>
    <s v="Standard Class"/>
    <s v="BS-11380"/>
    <s v="Bill Stewart"/>
    <x v="1"/>
    <s v="United States"/>
    <s v="San Francisco"/>
    <s v="California"/>
    <n v="94122"/>
    <x v="1"/>
    <s v="OFF-ST-10000736"/>
    <x v="1"/>
    <x v="4"/>
    <s v="Carina Double Wide Media Storage Towers in Natural &amp; Black"/>
    <n v="242.94"/>
    <n v="3"/>
    <x v="0"/>
    <n v="9.7175999999999991"/>
    <x v="42"/>
    <x v="3"/>
  </r>
  <r>
    <n v="4637"/>
    <s v="CA-2017-168228"/>
    <d v="2017-04-27T00:00:00"/>
    <s v="4/29/2017"/>
    <s v="First Class"/>
    <s v="AP-10915"/>
    <s v="Arthur Prichep"/>
    <x v="0"/>
    <s v="United States"/>
    <s v="Los Angeles"/>
    <s v="California"/>
    <n v="90045"/>
    <x v="1"/>
    <s v="OFF-AR-10003373"/>
    <x v="1"/>
    <x v="6"/>
    <s v="Boston School Pro Electric Pencil Sharpener, 1670"/>
    <n v="123.92"/>
    <n v="4"/>
    <x v="0"/>
    <n v="33.458399999999997"/>
    <x v="4"/>
    <x v="3"/>
  </r>
  <r>
    <n v="4638"/>
    <s v="CA-2017-168228"/>
    <d v="2017-04-27T00:00:00"/>
    <s v="4/29/2017"/>
    <s v="First Class"/>
    <s v="AP-10915"/>
    <s v="Arthur Prichep"/>
    <x v="0"/>
    <s v="United States"/>
    <s v="Los Angeles"/>
    <s v="California"/>
    <n v="90045"/>
    <x v="1"/>
    <s v="OFF-AR-10000390"/>
    <x v="1"/>
    <x v="6"/>
    <s v="Newell Chalk Holder"/>
    <n v="12.39"/>
    <n v="3"/>
    <x v="0"/>
    <n v="5.6993999999999998"/>
    <x v="4"/>
    <x v="3"/>
  </r>
  <r>
    <n v="4639"/>
    <s v="CA-2017-168228"/>
    <d v="2017-04-27T00:00:00"/>
    <s v="4/29/2017"/>
    <s v="First Class"/>
    <s v="AP-10915"/>
    <s v="Arthur Prichep"/>
    <x v="0"/>
    <s v="United States"/>
    <s v="Los Angeles"/>
    <s v="California"/>
    <n v="90045"/>
    <x v="1"/>
    <s v="OFF-AR-10001725"/>
    <x v="1"/>
    <x v="6"/>
    <s v="Boston Home &amp; Office Model 2000 Electric Pencil Sharpeners"/>
    <n v="47.3"/>
    <n v="2"/>
    <x v="0"/>
    <n v="12.298"/>
    <x v="4"/>
    <x v="3"/>
  </r>
  <r>
    <n v="4640"/>
    <s v="CA-2016-102162"/>
    <d v="2016-09-11T00:00:00"/>
    <s v="9/16/2016"/>
    <s v="Standard Class"/>
    <s v="JF-15565"/>
    <s v="Jill Fjeld"/>
    <x v="0"/>
    <s v="United States"/>
    <s v="Newport News"/>
    <s v="Virginia"/>
    <n v="23602"/>
    <x v="0"/>
    <s v="TEC-CO-10001943"/>
    <x v="2"/>
    <x v="16"/>
    <s v="Canon PC-428 Personal Copier"/>
    <n v="1599.92"/>
    <n v="8"/>
    <x v="0"/>
    <n v="751.9624"/>
    <x v="21"/>
    <x v="0"/>
  </r>
  <r>
    <n v="4641"/>
    <s v="CA-2016-102162"/>
    <d v="2016-09-11T00:00:00"/>
    <s v="9/16/2016"/>
    <s v="Standard Class"/>
    <s v="JF-15565"/>
    <s v="Jill Fjeld"/>
    <x v="0"/>
    <s v="United States"/>
    <s v="Newport News"/>
    <s v="Virginia"/>
    <n v="23602"/>
    <x v="0"/>
    <s v="OFF-EN-10002312"/>
    <x v="1"/>
    <x v="12"/>
    <s v="#10 Self-Seal White Envelopes"/>
    <n v="11.09"/>
    <n v="1"/>
    <x v="0"/>
    <n v="5.4340999999999999"/>
    <x v="21"/>
    <x v="0"/>
  </r>
  <r>
    <n v="4642"/>
    <s v="CA-2017-130141"/>
    <d v="2017-10-22T00:00:00"/>
    <s v="10/24/2017"/>
    <s v="Second Class"/>
    <s v="HA-14905"/>
    <s v="Helen Abelman"/>
    <x v="0"/>
    <s v="United States"/>
    <s v="Fort Collins"/>
    <s v="Colorado"/>
    <n v="80525"/>
    <x v="1"/>
    <s v="OFF-BI-10000831"/>
    <x v="1"/>
    <x v="8"/>
    <s v="Storex Flexible Poly Binders with Double Pockets"/>
    <n v="3.1680000000000001"/>
    <n v="4"/>
    <x v="6"/>
    <n v="-2.5344000000000002"/>
    <x v="13"/>
    <x v="3"/>
  </r>
  <r>
    <n v="4643"/>
    <s v="CA-2017-130141"/>
    <d v="2017-10-22T00:00:00"/>
    <s v="10/24/2017"/>
    <s v="Second Class"/>
    <s v="HA-14905"/>
    <s v="Helen Abelman"/>
    <x v="0"/>
    <s v="United States"/>
    <s v="Fort Collins"/>
    <s v="Colorado"/>
    <n v="80525"/>
    <x v="1"/>
    <s v="FUR-CH-10000749"/>
    <x v="0"/>
    <x v="1"/>
    <s v="Office Star - Ergonomic Mid Back Chair with 2-Way Adjustable Arms"/>
    <n v="579.13599999999997"/>
    <n v="4"/>
    <x v="2"/>
    <n v="-28.956800000000001"/>
    <x v="13"/>
    <x v="3"/>
  </r>
  <r>
    <n v="4644"/>
    <s v="CA-2015-147501"/>
    <d v="2015-08-02T00:00:00"/>
    <d v="2015-06-08T00:00:00"/>
    <s v="Standard Class"/>
    <s v="Co-12640"/>
    <s v="Corey-Lock"/>
    <x v="0"/>
    <s v="United States"/>
    <s v="Seattle"/>
    <s v="Washington"/>
    <n v="98105"/>
    <x v="1"/>
    <s v="OFF-BI-10002003"/>
    <x v="1"/>
    <x v="8"/>
    <s v="Ibico Presentation Index for Binding Systems"/>
    <n v="6.3680000000000003"/>
    <n v="2"/>
    <x v="2"/>
    <n v="2.1492"/>
    <x v="37"/>
    <x v="1"/>
  </r>
  <r>
    <n v="4645"/>
    <s v="CA-2015-147501"/>
    <d v="2015-08-02T00:00:00"/>
    <d v="2015-06-08T00:00:00"/>
    <s v="Standard Class"/>
    <s v="Co-12640"/>
    <s v="Corey-Lock"/>
    <x v="0"/>
    <s v="United States"/>
    <s v="Seattle"/>
    <s v="Washington"/>
    <n v="98105"/>
    <x v="1"/>
    <s v="TEC-MA-10001972"/>
    <x v="2"/>
    <x v="15"/>
    <s v="Okidata C331dn Printer"/>
    <n v="558.4"/>
    <n v="2"/>
    <x v="2"/>
    <n v="41.88"/>
    <x v="37"/>
    <x v="1"/>
  </r>
  <r>
    <n v="4646"/>
    <s v="CA-2016-143910"/>
    <d v="2016-08-12T00:00:00"/>
    <s v="8/16/2016"/>
    <s v="Standard Class"/>
    <s v="BC-11125"/>
    <s v="Becky Castell"/>
    <x v="2"/>
    <s v="United States"/>
    <s v="New York City"/>
    <s v="New York"/>
    <n v="10011"/>
    <x v="3"/>
    <s v="FUR-CH-10000225"/>
    <x v="0"/>
    <x v="1"/>
    <s v="Global Geo Office Task Chair, Gray"/>
    <n v="145.76400000000001"/>
    <n v="2"/>
    <x v="9"/>
    <n v="-8.0980000000000008"/>
    <x v="28"/>
    <x v="0"/>
  </r>
  <r>
    <n v="4647"/>
    <s v="CA-2014-146885"/>
    <d v="2014-05-30T00:00:00"/>
    <d v="2014-05-06T00:00:00"/>
    <s v="Standard Class"/>
    <s v="EB-13840"/>
    <s v="Ellis Ballard"/>
    <x v="1"/>
    <s v="United States"/>
    <s v="Richmond"/>
    <s v="Virginia"/>
    <n v="23223"/>
    <x v="0"/>
    <s v="OFF-PA-10001622"/>
    <x v="1"/>
    <x v="10"/>
    <s v="Ampad Poly Cover Wirebound Steno Book, 6&quot; x 9&quot; Assorted Colors, Gregg Ruled"/>
    <n v="13.62"/>
    <n v="3"/>
    <x v="0"/>
    <n v="6.1289999999999996"/>
    <x v="8"/>
    <x v="2"/>
  </r>
  <r>
    <n v="4648"/>
    <s v="CA-2016-139556"/>
    <d v="2016-04-26T00:00:00"/>
    <d v="2016-01-05T00:00:00"/>
    <s v="Standard Class"/>
    <s v="DB-13360"/>
    <s v="Dennis Bolton"/>
    <x v="2"/>
    <s v="United States"/>
    <s v="New York City"/>
    <s v="New York"/>
    <n v="10009"/>
    <x v="3"/>
    <s v="FUR-CH-10004983"/>
    <x v="0"/>
    <x v="1"/>
    <s v="Office Star - Mid Back Dual function Ergonomic High Back Chair with 2-Way Adjustable Arms"/>
    <n v="434.64600000000002"/>
    <n v="3"/>
    <x v="9"/>
    <n v="62.782200000000003"/>
    <x v="25"/>
    <x v="0"/>
  </r>
  <r>
    <n v="4649"/>
    <s v="CA-2017-129357"/>
    <d v="2017-05-14T00:00:00"/>
    <s v="5/19/2017"/>
    <s v="Standard Class"/>
    <s v="KB-16585"/>
    <s v="Ken Black"/>
    <x v="1"/>
    <s v="United States"/>
    <s v="Seattle"/>
    <s v="Washington"/>
    <n v="98103"/>
    <x v="1"/>
    <s v="OFF-PA-10003228"/>
    <x v="1"/>
    <x v="10"/>
    <s v="Xerox 1917"/>
    <n v="440.19"/>
    <n v="9"/>
    <x v="0"/>
    <n v="206.88929999999999"/>
    <x v="24"/>
    <x v="3"/>
  </r>
  <r>
    <n v="4650"/>
    <s v="CA-2017-129357"/>
    <d v="2017-05-14T00:00:00"/>
    <s v="5/19/2017"/>
    <s v="Standard Class"/>
    <s v="KB-16585"/>
    <s v="Ken Black"/>
    <x v="1"/>
    <s v="United States"/>
    <s v="Seattle"/>
    <s v="Washington"/>
    <n v="98103"/>
    <x v="1"/>
    <s v="OFF-SU-10004498"/>
    <x v="1"/>
    <x v="14"/>
    <s v="Martin-Yale Premier Letter Opener"/>
    <n v="64.400000000000006"/>
    <n v="5"/>
    <x v="0"/>
    <n v="1.9319999999999999"/>
    <x v="24"/>
    <x v="3"/>
  </r>
  <r>
    <n v="4651"/>
    <s v="CA-2017-150987"/>
    <d v="2017-04-08T00:00:00"/>
    <d v="2017-12-04T00:00:00"/>
    <s v="Standard Class"/>
    <s v="AH-10120"/>
    <s v="Adrian Hane"/>
    <x v="2"/>
    <s v="United States"/>
    <s v="San Francisco"/>
    <s v="California"/>
    <n v="94110"/>
    <x v="1"/>
    <s v="OFF-PA-10001878"/>
    <x v="1"/>
    <x v="10"/>
    <s v="Xerox 1891"/>
    <n v="244.55"/>
    <n v="5"/>
    <x v="0"/>
    <n v="114.9385"/>
    <x v="4"/>
    <x v="3"/>
  </r>
  <r>
    <n v="4652"/>
    <s v="CA-2017-150987"/>
    <d v="2017-04-08T00:00:00"/>
    <d v="2017-12-04T00:00:00"/>
    <s v="Standard Class"/>
    <s v="AH-10120"/>
    <s v="Adrian Hane"/>
    <x v="2"/>
    <s v="United States"/>
    <s v="San Francisco"/>
    <s v="California"/>
    <n v="94110"/>
    <x v="1"/>
    <s v="OFF-PA-10002923"/>
    <x v="1"/>
    <x v="10"/>
    <s v="Xerox 1942"/>
    <n v="195.76"/>
    <n v="4"/>
    <x v="0"/>
    <n v="97.88"/>
    <x v="4"/>
    <x v="3"/>
  </r>
  <r>
    <n v="4653"/>
    <s v="CA-2017-132647"/>
    <d v="2017-02-17T00:00:00"/>
    <s v="2/23/2017"/>
    <s v="Standard Class"/>
    <s v="GH-14410"/>
    <s v="Gary Hansen"/>
    <x v="2"/>
    <s v="United States"/>
    <s v="Perth Amboy"/>
    <s v="New Jersey"/>
    <n v="8861"/>
    <x v="3"/>
    <s v="OFF-PA-10001838"/>
    <x v="1"/>
    <x v="10"/>
    <s v="Adams Telephone Message Book W/Dividers/Space For Phone Numbers, 5 1/4&quot;X8 1/2&quot;, 300/Messages"/>
    <n v="11.76"/>
    <n v="2"/>
    <x v="0"/>
    <n v="5.7624000000000004"/>
    <x v="31"/>
    <x v="3"/>
  </r>
  <r>
    <n v="4654"/>
    <s v="CA-2017-132647"/>
    <d v="2017-02-17T00:00:00"/>
    <s v="2/23/2017"/>
    <s v="Standard Class"/>
    <s v="GH-14410"/>
    <s v="Gary Hansen"/>
    <x v="2"/>
    <s v="United States"/>
    <s v="Perth Amboy"/>
    <s v="New Jersey"/>
    <n v="8861"/>
    <x v="3"/>
    <s v="OFF-ST-10003123"/>
    <x v="1"/>
    <x v="4"/>
    <s v="Fellowes Bases and Tops For Staxonsteel/High-Stak Systems"/>
    <n v="166.45"/>
    <n v="5"/>
    <x v="0"/>
    <n v="39.948"/>
    <x v="31"/>
    <x v="3"/>
  </r>
  <r>
    <n v="4655"/>
    <s v="CA-2017-159107"/>
    <d v="2017-06-24T00:00:00"/>
    <s v="6/26/2017"/>
    <s v="Second Class"/>
    <s v="KT-16480"/>
    <s v="Kean Thornton"/>
    <x v="0"/>
    <s v="United States"/>
    <s v="San Francisco"/>
    <s v="California"/>
    <n v="94110"/>
    <x v="1"/>
    <s v="OFF-FA-10001332"/>
    <x v="1"/>
    <x v="13"/>
    <s v="Acco Banker's Clasps, 5 3/4&quot;-Long"/>
    <n v="2.88"/>
    <n v="1"/>
    <x v="0"/>
    <n v="1.3535999999999999"/>
    <x v="27"/>
    <x v="3"/>
  </r>
  <r>
    <n v="4656"/>
    <s v="CA-2014-160738"/>
    <d v="2014-05-05T00:00:00"/>
    <d v="2014-10-05T00:00:00"/>
    <s v="Standard Class"/>
    <s v="KH-16330"/>
    <s v="Katharine Harms"/>
    <x v="1"/>
    <s v="United States"/>
    <s v="Freeport"/>
    <s v="Illinois"/>
    <n v="61032"/>
    <x v="2"/>
    <s v="OFF-ST-10003442"/>
    <x v="1"/>
    <x v="4"/>
    <s v="Eldon Portable Mobile Manager"/>
    <n v="45.247999999999998"/>
    <n v="2"/>
    <x v="2"/>
    <n v="3.9592000000000001"/>
    <x v="8"/>
    <x v="2"/>
  </r>
  <r>
    <n v="4657"/>
    <s v="CA-2015-112130"/>
    <d v="2015-05-03T00:00:00"/>
    <d v="2015-07-05T00:00:00"/>
    <s v="Standard Class"/>
    <s v="SV-20785"/>
    <s v="Stewart Visinsky"/>
    <x v="0"/>
    <s v="United States"/>
    <s v="Philadelphia"/>
    <s v="Pennsylvania"/>
    <n v="19140"/>
    <x v="3"/>
    <s v="OFF-AR-10001468"/>
    <x v="1"/>
    <x v="6"/>
    <s v="Sanford Prismacolor Professional Thick Lead Art Pencils, 36-Color Set"/>
    <n v="59.904000000000003"/>
    <n v="2"/>
    <x v="2"/>
    <n v="14.2272"/>
    <x v="33"/>
    <x v="1"/>
  </r>
  <r>
    <n v="4658"/>
    <s v="CA-2015-112130"/>
    <d v="2015-05-03T00:00:00"/>
    <d v="2015-07-05T00:00:00"/>
    <s v="Standard Class"/>
    <s v="SV-20785"/>
    <s v="Stewart Visinsky"/>
    <x v="0"/>
    <s v="United States"/>
    <s v="Philadelphia"/>
    <s v="Pennsylvania"/>
    <n v="19140"/>
    <x v="3"/>
    <s v="OFF-AP-10003266"/>
    <x v="1"/>
    <x v="9"/>
    <s v="Holmes Replacement Filter for HEPA Air Cleaner, Large Room"/>
    <n v="23.696000000000002"/>
    <n v="2"/>
    <x v="2"/>
    <n v="6.5164"/>
    <x v="33"/>
    <x v="1"/>
  </r>
  <r>
    <n v="4659"/>
    <s v="CA-2015-112130"/>
    <d v="2015-05-03T00:00:00"/>
    <d v="2015-07-05T00:00:00"/>
    <s v="Standard Class"/>
    <s v="SV-20785"/>
    <s v="Stewart Visinsky"/>
    <x v="0"/>
    <s v="United States"/>
    <s v="Philadelphia"/>
    <s v="Pennsylvania"/>
    <n v="19140"/>
    <x v="3"/>
    <s v="OFF-PA-10002230"/>
    <x v="1"/>
    <x v="10"/>
    <s v="Xerox 1897"/>
    <n v="7.968"/>
    <n v="2"/>
    <x v="2"/>
    <n v="2.8883999999999999"/>
    <x v="33"/>
    <x v="1"/>
  </r>
  <r>
    <n v="4660"/>
    <s v="CA-2015-112130"/>
    <d v="2015-05-03T00:00:00"/>
    <d v="2015-07-05T00:00:00"/>
    <s v="Standard Class"/>
    <s v="SV-20785"/>
    <s v="Stewart Visinsky"/>
    <x v="0"/>
    <s v="United States"/>
    <s v="Philadelphia"/>
    <s v="Pennsylvania"/>
    <n v="19140"/>
    <x v="3"/>
    <s v="OFF-AP-10003622"/>
    <x v="1"/>
    <x v="9"/>
    <s v="Bravo II Megaboss 12-Amp Hard Body Upright, Replacement Belts, 2 Belts per Pack"/>
    <n v="18.2"/>
    <n v="7"/>
    <x v="2"/>
    <n v="2.0474999999999999"/>
    <x v="33"/>
    <x v="1"/>
  </r>
  <r>
    <n v="4661"/>
    <s v="CA-2015-112130"/>
    <d v="2015-05-03T00:00:00"/>
    <d v="2015-07-05T00:00:00"/>
    <s v="Standard Class"/>
    <s v="SV-20785"/>
    <s v="Stewart Visinsky"/>
    <x v="0"/>
    <s v="United States"/>
    <s v="Philadelphia"/>
    <s v="Pennsylvania"/>
    <n v="19140"/>
    <x v="3"/>
    <s v="TEC-AC-10001542"/>
    <x v="2"/>
    <x v="11"/>
    <s v="SanDisk Cruzer 16 GB USB Flash Drive"/>
    <n v="27.552"/>
    <n v="3"/>
    <x v="2"/>
    <n v="-0.34439999999999998"/>
    <x v="33"/>
    <x v="1"/>
  </r>
  <r>
    <n v="4662"/>
    <s v="CA-2015-112130"/>
    <d v="2015-05-03T00:00:00"/>
    <d v="2015-07-05T00:00:00"/>
    <s v="Standard Class"/>
    <s v="SV-20785"/>
    <s v="Stewart Visinsky"/>
    <x v="0"/>
    <s v="United States"/>
    <s v="Philadelphia"/>
    <s v="Pennsylvania"/>
    <n v="19140"/>
    <x v="3"/>
    <s v="FUR-CH-10002965"/>
    <x v="0"/>
    <x v="1"/>
    <s v="Global Leather Highback Executive Chair with Pneumatic Height Adjustment, Black"/>
    <n v="844.11599999999999"/>
    <n v="6"/>
    <x v="4"/>
    <n v="-36.176400000000001"/>
    <x v="33"/>
    <x v="1"/>
  </r>
  <r>
    <n v="4663"/>
    <s v="CA-2015-112130"/>
    <d v="2015-05-03T00:00:00"/>
    <d v="2015-07-05T00:00:00"/>
    <s v="Standard Class"/>
    <s v="SV-20785"/>
    <s v="Stewart Visinsky"/>
    <x v="0"/>
    <s v="United States"/>
    <s v="Philadelphia"/>
    <s v="Pennsylvania"/>
    <n v="19140"/>
    <x v="3"/>
    <s v="OFF-ST-10000563"/>
    <x v="1"/>
    <x v="4"/>
    <s v="Fellowes Bankers Box Stor/Drawer Steel Plus"/>
    <n v="76.751999999999995"/>
    <n v="3"/>
    <x v="2"/>
    <n v="-9.5939999999999994"/>
    <x v="33"/>
    <x v="1"/>
  </r>
  <r>
    <n v="4664"/>
    <s v="CA-2016-111409"/>
    <d v="2016-09-18T00:00:00"/>
    <s v="9/22/2016"/>
    <s v="Standard Class"/>
    <s v="PO-18850"/>
    <s v="Patrick O'Brill"/>
    <x v="0"/>
    <s v="United States"/>
    <s v="Jacksonville"/>
    <s v="Florida"/>
    <n v="32216"/>
    <x v="0"/>
    <s v="OFF-LA-10002787"/>
    <x v="1"/>
    <x v="2"/>
    <s v="Avery 480"/>
    <n v="3"/>
    <n v="1"/>
    <x v="2"/>
    <n v="1.05"/>
    <x v="21"/>
    <x v="0"/>
  </r>
  <r>
    <n v="4665"/>
    <s v="CA-2016-116232"/>
    <d v="2016-09-22T00:00:00"/>
    <s v="9/26/2016"/>
    <s v="Standard Class"/>
    <s v="AC-10450"/>
    <s v="Amy Cox"/>
    <x v="0"/>
    <s v="United States"/>
    <s v="Pembroke Pines"/>
    <s v="Florida"/>
    <n v="33024"/>
    <x v="0"/>
    <s v="OFF-BI-10004022"/>
    <x v="1"/>
    <x v="8"/>
    <s v="Acco Suede Grain Vinyl Round Ring Binder"/>
    <n v="7.5060000000000002"/>
    <n v="9"/>
    <x v="6"/>
    <n v="-6.0048000000000004"/>
    <x v="21"/>
    <x v="0"/>
  </r>
  <r>
    <n v="4666"/>
    <s v="CA-2016-116232"/>
    <d v="2016-09-22T00:00:00"/>
    <s v="9/26/2016"/>
    <s v="Standard Class"/>
    <s v="AC-10450"/>
    <s v="Amy Cox"/>
    <x v="0"/>
    <s v="United States"/>
    <s v="Pembroke Pines"/>
    <s v="Florida"/>
    <n v="33024"/>
    <x v="0"/>
    <s v="OFF-LA-10001158"/>
    <x v="1"/>
    <x v="2"/>
    <s v="Avery Address/Shipping Labels for Typewriters, 4&quot; x 2&quot;"/>
    <n v="16.559999999999999"/>
    <n v="2"/>
    <x v="2"/>
    <n v="5.7960000000000003"/>
    <x v="21"/>
    <x v="0"/>
  </r>
  <r>
    <n v="4667"/>
    <s v="CA-2016-116547"/>
    <d v="2016-01-10T00:00:00"/>
    <s v="1/17/2016"/>
    <s v="Standard Class"/>
    <s v="KB-16585"/>
    <s v="Ken Black"/>
    <x v="1"/>
    <s v="United States"/>
    <s v="Seattle"/>
    <s v="Washington"/>
    <n v="98115"/>
    <x v="1"/>
    <s v="FUR-FU-10000076"/>
    <x v="0"/>
    <x v="5"/>
    <s v="24-Hour Round Wall Clock"/>
    <n v="79.92"/>
    <n v="4"/>
    <x v="0"/>
    <n v="34.365600000000001"/>
    <x v="12"/>
    <x v="0"/>
  </r>
  <r>
    <n v="4668"/>
    <s v="CA-2016-116547"/>
    <d v="2016-01-10T00:00:00"/>
    <s v="1/17/2016"/>
    <s v="Standard Class"/>
    <s v="KB-16585"/>
    <s v="Ken Black"/>
    <x v="1"/>
    <s v="United States"/>
    <s v="Seattle"/>
    <s v="Washington"/>
    <n v="98115"/>
    <x v="1"/>
    <s v="TEC-AC-10002335"/>
    <x v="2"/>
    <x v="11"/>
    <s v="Logitech Media Keyboard K200"/>
    <n v="69.98"/>
    <n v="2"/>
    <x v="0"/>
    <n v="13.296200000000001"/>
    <x v="12"/>
    <x v="0"/>
  </r>
  <r>
    <n v="4669"/>
    <s v="US-2017-133200"/>
    <d v="2017-05-06T00:00:00"/>
    <d v="2017-11-05T00:00:00"/>
    <s v="Standard Class"/>
    <s v="DB-13555"/>
    <s v="Dorothy Badders"/>
    <x v="1"/>
    <s v="United States"/>
    <s v="Fort Worth"/>
    <s v="Texas"/>
    <n v="76106"/>
    <x v="2"/>
    <s v="OFF-BI-10002827"/>
    <x v="1"/>
    <x v="8"/>
    <s v="Avery Durable Poly Binders"/>
    <n v="11.06"/>
    <n v="10"/>
    <x v="3"/>
    <n v="-18.802"/>
    <x v="24"/>
    <x v="3"/>
  </r>
  <r>
    <n v="4670"/>
    <s v="US-2017-133200"/>
    <d v="2017-05-06T00:00:00"/>
    <d v="2017-11-05T00:00:00"/>
    <s v="Standard Class"/>
    <s v="DB-13555"/>
    <s v="Dorothy Badders"/>
    <x v="1"/>
    <s v="United States"/>
    <s v="Fort Worth"/>
    <s v="Texas"/>
    <n v="76106"/>
    <x v="2"/>
    <s v="FUR-BO-10001601"/>
    <x v="0"/>
    <x v="0"/>
    <s v="Sauder Mission Library with Doors, Fruitwood Finish"/>
    <n v="623.46479999999997"/>
    <n v="7"/>
    <x v="8"/>
    <n v="-119.1918"/>
    <x v="24"/>
    <x v="3"/>
  </r>
  <r>
    <n v="4671"/>
    <s v="US-2017-133200"/>
    <d v="2017-05-06T00:00:00"/>
    <d v="2017-11-05T00:00:00"/>
    <s v="Standard Class"/>
    <s v="DB-13555"/>
    <s v="Dorothy Badders"/>
    <x v="1"/>
    <s v="United States"/>
    <s v="Fort Worth"/>
    <s v="Texas"/>
    <n v="76106"/>
    <x v="2"/>
    <s v="OFF-ST-10001932"/>
    <x v="1"/>
    <x v="4"/>
    <s v="Fellowes Staxonsteel Drawer Files"/>
    <n v="772.68"/>
    <n v="5"/>
    <x v="2"/>
    <n v="-57.951000000000001"/>
    <x v="24"/>
    <x v="3"/>
  </r>
  <r>
    <n v="4672"/>
    <s v="CA-2016-133550"/>
    <d v="2016-07-31T00:00:00"/>
    <d v="2016-06-08T00:00:00"/>
    <s v="Standard Class"/>
    <s v="KL-16645"/>
    <s v="Ken Lonsdale"/>
    <x v="0"/>
    <s v="United States"/>
    <s v="Detroit"/>
    <s v="Michigan"/>
    <n v="48205"/>
    <x v="2"/>
    <s v="OFF-AP-10001005"/>
    <x v="1"/>
    <x v="9"/>
    <s v="Honeywell Quietcare HEPA Air Cleaner"/>
    <n v="283.14"/>
    <n v="4"/>
    <x v="9"/>
    <n v="72.358000000000004"/>
    <x v="16"/>
    <x v="0"/>
  </r>
  <r>
    <n v="4673"/>
    <s v="CA-2016-133550"/>
    <d v="2016-07-31T00:00:00"/>
    <d v="2016-06-08T00:00:00"/>
    <s v="Standard Class"/>
    <s v="KL-16645"/>
    <s v="Ken Lonsdale"/>
    <x v="0"/>
    <s v="United States"/>
    <s v="Detroit"/>
    <s v="Michigan"/>
    <n v="48205"/>
    <x v="2"/>
    <s v="TEC-PH-10004042"/>
    <x v="2"/>
    <x v="7"/>
    <s v="ClearOne Communications CHAT 70 OC†Speaker Phone"/>
    <n v="635.96"/>
    <n v="4"/>
    <x v="0"/>
    <n v="165.34960000000001"/>
    <x v="16"/>
    <x v="0"/>
  </r>
  <r>
    <n v="4674"/>
    <s v="CA-2016-133550"/>
    <d v="2016-07-31T00:00:00"/>
    <d v="2016-06-08T00:00:00"/>
    <s v="Standard Class"/>
    <s v="KL-16645"/>
    <s v="Ken Lonsdale"/>
    <x v="0"/>
    <s v="United States"/>
    <s v="Detroit"/>
    <s v="Michigan"/>
    <n v="48205"/>
    <x v="2"/>
    <s v="TEC-PH-10001079"/>
    <x v="2"/>
    <x v="7"/>
    <s v="Polycom SoundPoint Pro SE-225 Corded phone"/>
    <n v="118.99"/>
    <n v="1"/>
    <x v="0"/>
    <n v="33.3172"/>
    <x v="16"/>
    <x v="0"/>
  </r>
  <r>
    <n v="4675"/>
    <s v="CA-2016-133550"/>
    <d v="2016-07-31T00:00:00"/>
    <d v="2016-06-08T00:00:00"/>
    <s v="Standard Class"/>
    <s v="KL-16645"/>
    <s v="Ken Lonsdale"/>
    <x v="0"/>
    <s v="United States"/>
    <s v="Detroit"/>
    <s v="Michigan"/>
    <n v="48205"/>
    <x v="2"/>
    <s v="FUR-FU-10002918"/>
    <x v="0"/>
    <x v="5"/>
    <s v="Eldon ClusterMat Chair Mat with Cordless Antistatic Protection"/>
    <n v="272.94"/>
    <n v="3"/>
    <x v="0"/>
    <n v="30.023399999999999"/>
    <x v="16"/>
    <x v="0"/>
  </r>
  <r>
    <n v="4676"/>
    <s v="CA-2017-139416"/>
    <d v="2017-03-27T00:00:00"/>
    <s v="3/29/2017"/>
    <s v="Second Class"/>
    <s v="AG-10270"/>
    <s v="Alejandro Grove"/>
    <x v="0"/>
    <s v="United States"/>
    <s v="Philadelphia"/>
    <s v="Pennsylvania"/>
    <n v="19120"/>
    <x v="3"/>
    <s v="FUR-FU-10003832"/>
    <x v="0"/>
    <x v="5"/>
    <s v="Eldon Expressions Punched Metal &amp; Wood Desk Accessories, Black &amp; Cherry"/>
    <n v="15.007999999999999"/>
    <n v="2"/>
    <x v="2"/>
    <n v="1.5007999999999999"/>
    <x v="42"/>
    <x v="3"/>
  </r>
  <r>
    <n v="4677"/>
    <s v="CA-2014-114510"/>
    <d v="2014-03-14T00:00:00"/>
    <s v="3/19/2014"/>
    <s v="Standard Class"/>
    <s v="JF-15295"/>
    <s v="Jason Fortune-"/>
    <x v="0"/>
    <s v="United States"/>
    <s v="Logan"/>
    <s v="Utah"/>
    <n v="84321"/>
    <x v="1"/>
    <s v="OFF-BI-10001617"/>
    <x v="1"/>
    <x v="8"/>
    <s v="GBC Wire Binding Combs"/>
    <n v="33.088000000000001"/>
    <n v="4"/>
    <x v="2"/>
    <n v="11.167199999999999"/>
    <x v="34"/>
    <x v="2"/>
  </r>
  <r>
    <n v="4678"/>
    <s v="CA-2014-114510"/>
    <d v="2014-03-14T00:00:00"/>
    <s v="3/19/2014"/>
    <s v="Standard Class"/>
    <s v="JF-15295"/>
    <s v="Jason Fortune-"/>
    <x v="0"/>
    <s v="United States"/>
    <s v="Logan"/>
    <s v="Utah"/>
    <n v="84321"/>
    <x v="1"/>
    <s v="OFF-ST-10000736"/>
    <x v="1"/>
    <x v="4"/>
    <s v="Carina Double Wide Media Storage Towers in Natural &amp; Black"/>
    <n v="80.98"/>
    <n v="1"/>
    <x v="0"/>
    <n v="3.2391999999999999"/>
    <x v="34"/>
    <x v="2"/>
  </r>
  <r>
    <n v="4679"/>
    <s v="CA-2014-114510"/>
    <d v="2014-03-14T00:00:00"/>
    <s v="3/19/2014"/>
    <s v="Standard Class"/>
    <s v="JF-15295"/>
    <s v="Jason Fortune-"/>
    <x v="0"/>
    <s v="United States"/>
    <s v="Logan"/>
    <s v="Utah"/>
    <n v="84321"/>
    <x v="1"/>
    <s v="TEC-AC-10004877"/>
    <x v="2"/>
    <x v="11"/>
    <s v="Imation†30456 USB†Flash Drive†8GB"/>
    <n v="82.8"/>
    <n v="12"/>
    <x v="0"/>
    <n v="6.6239999999999997"/>
    <x v="34"/>
    <x v="2"/>
  </r>
  <r>
    <n v="4680"/>
    <s v="CA-2014-114510"/>
    <d v="2014-03-14T00:00:00"/>
    <s v="3/19/2014"/>
    <s v="Standard Class"/>
    <s v="JF-15295"/>
    <s v="Jason Fortune-"/>
    <x v="0"/>
    <s v="United States"/>
    <s v="Logan"/>
    <s v="Utah"/>
    <n v="84321"/>
    <x v="1"/>
    <s v="OFF-ST-10003221"/>
    <x v="1"/>
    <x v="4"/>
    <s v="Staple magnet"/>
    <n v="21.36"/>
    <n v="2"/>
    <x v="0"/>
    <n v="5.7671999999999999"/>
    <x v="34"/>
    <x v="2"/>
  </r>
  <r>
    <n v="4681"/>
    <s v="CA-2014-114510"/>
    <d v="2014-03-14T00:00:00"/>
    <s v="3/19/2014"/>
    <s v="Standard Class"/>
    <s v="JF-15295"/>
    <s v="Jason Fortune-"/>
    <x v="0"/>
    <s v="United States"/>
    <s v="Logan"/>
    <s v="Utah"/>
    <n v="84321"/>
    <x v="1"/>
    <s v="OFF-BI-10003007"/>
    <x v="1"/>
    <x v="8"/>
    <s v="Premium Transparent Presentation Covers, No Pattern/Clear, 8 1/2&quot; x 11&quot;"/>
    <n v="62.048000000000002"/>
    <n v="2"/>
    <x v="2"/>
    <n v="20.165600000000001"/>
    <x v="34"/>
    <x v="2"/>
  </r>
  <r>
    <n v="4682"/>
    <s v="CA-2016-169215"/>
    <d v="2016-07-14T00:00:00"/>
    <s v="7/18/2016"/>
    <s v="Second Class"/>
    <s v="RE-19450"/>
    <s v="Richard Eichhorn"/>
    <x v="0"/>
    <s v="United States"/>
    <s v="Auburn"/>
    <s v="New York"/>
    <n v="13021"/>
    <x v="3"/>
    <s v="OFF-FA-10000936"/>
    <x v="1"/>
    <x v="13"/>
    <s v="Acco Hot Clips Clips to Go"/>
    <n v="29.61"/>
    <n v="9"/>
    <x v="0"/>
    <n v="13.3245"/>
    <x v="16"/>
    <x v="0"/>
  </r>
  <r>
    <n v="4683"/>
    <s v="CA-2016-127698"/>
    <d v="2016-12-01T00:00:00"/>
    <d v="2016-01-12T00:00:00"/>
    <s v="Same Day"/>
    <s v="MV-18190"/>
    <s v="Mike Vittorini"/>
    <x v="0"/>
    <s v="United States"/>
    <s v="Raleigh"/>
    <s v="North Carolina"/>
    <n v="27604"/>
    <x v="0"/>
    <s v="TEC-PH-10003811"/>
    <x v="2"/>
    <x v="7"/>
    <s v="Jabra Supreme Plus Driver Edition†Headset"/>
    <n v="863.928"/>
    <n v="9"/>
    <x v="2"/>
    <n v="86.392799999999994"/>
    <x v="5"/>
    <x v="0"/>
  </r>
  <r>
    <n v="4684"/>
    <s v="CA-2016-159912"/>
    <d v="2016-08-29T00:00:00"/>
    <d v="2016-03-09T00:00:00"/>
    <s v="Standard Class"/>
    <s v="GB-14530"/>
    <s v="George Bell"/>
    <x v="1"/>
    <s v="United States"/>
    <s v="Philadelphia"/>
    <s v="Pennsylvania"/>
    <n v="19120"/>
    <x v="3"/>
    <s v="FUR-TA-10004152"/>
    <x v="0"/>
    <x v="3"/>
    <s v="Barricks 18&quot; x 48&quot; Non-Folding Utility Table with Bottom Storage Shelf"/>
    <n v="241.92"/>
    <n v="4"/>
    <x v="10"/>
    <n v="-56.448"/>
    <x v="28"/>
    <x v="0"/>
  </r>
  <r>
    <n v="4685"/>
    <s v="CA-2016-159912"/>
    <d v="2016-08-29T00:00:00"/>
    <d v="2016-03-09T00:00:00"/>
    <s v="Standard Class"/>
    <s v="GB-14530"/>
    <s v="George Bell"/>
    <x v="1"/>
    <s v="United States"/>
    <s v="Philadelphia"/>
    <s v="Pennsylvania"/>
    <n v="19120"/>
    <x v="3"/>
    <s v="FUR-BO-10002853"/>
    <x v="0"/>
    <x v="0"/>
    <s v="O'Sullivan 5-Shelf Heavy-Duty Bookcases"/>
    <n v="163.88"/>
    <n v="4"/>
    <x v="5"/>
    <n v="-81.94"/>
    <x v="28"/>
    <x v="0"/>
  </r>
  <r>
    <n v="4686"/>
    <s v="CA-2016-159912"/>
    <d v="2016-08-29T00:00:00"/>
    <d v="2016-03-09T00:00:00"/>
    <s v="Standard Class"/>
    <s v="GB-14530"/>
    <s v="George Bell"/>
    <x v="1"/>
    <s v="United States"/>
    <s v="Philadelphia"/>
    <s v="Pennsylvania"/>
    <n v="19120"/>
    <x v="3"/>
    <s v="OFF-BI-10002071"/>
    <x v="1"/>
    <x v="8"/>
    <s v="Fellowes Black Plastic Comb Bindings"/>
    <n v="3.4860000000000002"/>
    <n v="2"/>
    <x v="6"/>
    <n v="-2.7888000000000002"/>
    <x v="28"/>
    <x v="0"/>
  </r>
  <r>
    <n v="4687"/>
    <s v="CA-2016-159912"/>
    <d v="2016-08-29T00:00:00"/>
    <d v="2016-03-09T00:00:00"/>
    <s v="Standard Class"/>
    <s v="GB-14530"/>
    <s v="George Bell"/>
    <x v="1"/>
    <s v="United States"/>
    <s v="Philadelphia"/>
    <s v="Pennsylvania"/>
    <n v="19120"/>
    <x v="3"/>
    <s v="OFF-FA-10000053"/>
    <x v="1"/>
    <x v="13"/>
    <s v="Revere Boxed Rubber Bands by Revere"/>
    <n v="10.584"/>
    <n v="7"/>
    <x v="2"/>
    <n v="-2.3814000000000002"/>
    <x v="28"/>
    <x v="0"/>
  </r>
  <r>
    <n v="4688"/>
    <s v="CA-2016-101987"/>
    <d v="2016-06-24T00:00:00"/>
    <s v="6/30/2016"/>
    <s v="Standard Class"/>
    <s v="HL-15040"/>
    <s v="Hunter Lopez"/>
    <x v="0"/>
    <s v="United States"/>
    <s v="Richmond"/>
    <s v="Indiana"/>
    <n v="47374"/>
    <x v="2"/>
    <s v="TEC-PH-10001305"/>
    <x v="2"/>
    <x v="7"/>
    <s v="Panasonic KX TS208W Corded phone"/>
    <n v="440.91"/>
    <n v="9"/>
    <x v="0"/>
    <n v="123.45480000000001"/>
    <x v="1"/>
    <x v="0"/>
  </r>
  <r>
    <n v="4689"/>
    <s v="US-2017-154851"/>
    <d v="2017-03-30T00:00:00"/>
    <d v="2017-03-04T00:00:00"/>
    <s v="Standard Class"/>
    <s v="BP-11155"/>
    <s v="Becky Pak"/>
    <x v="0"/>
    <s v="United States"/>
    <s v="Lancaster"/>
    <s v="Pennsylvania"/>
    <n v="17602"/>
    <x v="3"/>
    <s v="OFF-BI-10001525"/>
    <x v="1"/>
    <x v="8"/>
    <s v="Acco Pressboard Covers with Storage Hooks, 14 7/8&quot; x 11&quot;, Executive Red"/>
    <n v="5.7149999999999999"/>
    <n v="5"/>
    <x v="6"/>
    <n v="-4.7625000000000002"/>
    <x v="42"/>
    <x v="3"/>
  </r>
  <r>
    <n v="4690"/>
    <s v="CA-2014-138681"/>
    <d v="2014-12-20T00:00:00"/>
    <s v="12/22/2014"/>
    <s v="First Class"/>
    <s v="CT-11995"/>
    <s v="Carol Triggs"/>
    <x v="0"/>
    <s v="United States"/>
    <s v="Tucson"/>
    <s v="Arizona"/>
    <n v="85705"/>
    <x v="1"/>
    <s v="FUR-FU-10001876"/>
    <x v="0"/>
    <x v="5"/>
    <s v="Computer Room Manger, 14&quot;"/>
    <n v="51.968000000000004"/>
    <n v="2"/>
    <x v="2"/>
    <n v="10.393599999999999"/>
    <x v="20"/>
    <x v="2"/>
  </r>
  <r>
    <n v="4691"/>
    <s v="CA-2014-138681"/>
    <d v="2014-12-20T00:00:00"/>
    <s v="12/22/2014"/>
    <s v="First Class"/>
    <s v="CT-11995"/>
    <s v="Carol Triggs"/>
    <x v="0"/>
    <s v="United States"/>
    <s v="Tucson"/>
    <s v="Arizona"/>
    <n v="85705"/>
    <x v="1"/>
    <s v="TEC-AC-10003628"/>
    <x v="2"/>
    <x v="11"/>
    <s v="Logitech 910-002974 M325 Wireless Mouse for Web Scrolling"/>
    <n v="71.975999999999999"/>
    <n v="3"/>
    <x v="2"/>
    <n v="21.5928"/>
    <x v="20"/>
    <x v="2"/>
  </r>
  <r>
    <n v="4692"/>
    <s v="CA-2014-138681"/>
    <d v="2014-12-20T00:00:00"/>
    <s v="12/22/2014"/>
    <s v="First Class"/>
    <s v="CT-11995"/>
    <s v="Carol Triggs"/>
    <x v="0"/>
    <s v="United States"/>
    <s v="Tucson"/>
    <s v="Arizona"/>
    <n v="85705"/>
    <x v="1"/>
    <s v="FUR-CH-10004860"/>
    <x v="0"/>
    <x v="1"/>
    <s v="Global Low Back Tilter Chair"/>
    <n v="242.352"/>
    <n v="3"/>
    <x v="2"/>
    <n v="-42.4116"/>
    <x v="20"/>
    <x v="2"/>
  </r>
  <r>
    <n v="4693"/>
    <s v="CA-2014-138681"/>
    <d v="2014-12-20T00:00:00"/>
    <s v="12/22/2014"/>
    <s v="First Class"/>
    <s v="CT-11995"/>
    <s v="Carol Triggs"/>
    <x v="0"/>
    <s v="United States"/>
    <s v="Tucson"/>
    <s v="Arizona"/>
    <n v="85705"/>
    <x v="1"/>
    <s v="OFF-PA-10000357"/>
    <x v="1"/>
    <x v="10"/>
    <s v="Xerox 1888"/>
    <n v="221.92"/>
    <n v="5"/>
    <x v="2"/>
    <n v="77.671999999999997"/>
    <x v="20"/>
    <x v="2"/>
  </r>
  <r>
    <n v="4694"/>
    <s v="CA-2014-138681"/>
    <d v="2014-12-20T00:00:00"/>
    <s v="12/22/2014"/>
    <s v="First Class"/>
    <s v="CT-11995"/>
    <s v="Carol Triggs"/>
    <x v="0"/>
    <s v="United States"/>
    <s v="Tucson"/>
    <s v="Arizona"/>
    <n v="85705"/>
    <x v="1"/>
    <s v="OFF-PA-10003270"/>
    <x v="1"/>
    <x v="10"/>
    <s v="Xerox 1954"/>
    <n v="8.4480000000000004"/>
    <n v="2"/>
    <x v="2"/>
    <n v="2.64"/>
    <x v="20"/>
    <x v="2"/>
  </r>
  <r>
    <n v="4695"/>
    <s v="US-2015-138121"/>
    <d v="2015-12-17T00:00:00"/>
    <s v="12/17/2015"/>
    <s v="Same Day"/>
    <s v="JL-15835"/>
    <s v="John Lee"/>
    <x v="0"/>
    <s v="United States"/>
    <s v="Detroit"/>
    <s v="Michigan"/>
    <n v="48205"/>
    <x v="2"/>
    <s v="OFF-BI-10000320"/>
    <x v="1"/>
    <x v="8"/>
    <s v="GBC Plastic Binding Combs"/>
    <n v="29.52"/>
    <n v="4"/>
    <x v="0"/>
    <n v="14.4648"/>
    <x v="14"/>
    <x v="1"/>
  </r>
  <r>
    <n v="4696"/>
    <s v="US-2015-138121"/>
    <d v="2015-12-17T00:00:00"/>
    <s v="12/17/2015"/>
    <s v="Same Day"/>
    <s v="JL-15835"/>
    <s v="John Lee"/>
    <x v="0"/>
    <s v="United States"/>
    <s v="Detroit"/>
    <s v="Michigan"/>
    <n v="48205"/>
    <x v="2"/>
    <s v="FUR-CH-10003846"/>
    <x v="0"/>
    <x v="1"/>
    <s v="Hon Valutask Swivel Chairs"/>
    <n v="302.94"/>
    <n v="3"/>
    <x v="0"/>
    <n v="48.470399999999998"/>
    <x v="14"/>
    <x v="1"/>
  </r>
  <r>
    <n v="4697"/>
    <s v="US-2015-138121"/>
    <d v="2015-12-17T00:00:00"/>
    <s v="12/17/2015"/>
    <s v="Same Day"/>
    <s v="JL-15835"/>
    <s v="John Lee"/>
    <x v="0"/>
    <s v="United States"/>
    <s v="Detroit"/>
    <s v="Michigan"/>
    <n v="48205"/>
    <x v="2"/>
    <s v="FUR-CH-10004875"/>
    <x v="0"/>
    <x v="1"/>
    <s v="Harbour Creations 67200 Series Stacking Chairs"/>
    <n v="142.36000000000001"/>
    <n v="2"/>
    <x v="0"/>
    <n v="38.437199999999997"/>
    <x v="14"/>
    <x v="1"/>
  </r>
  <r>
    <n v="4698"/>
    <s v="US-2015-138121"/>
    <d v="2015-12-17T00:00:00"/>
    <s v="12/17/2015"/>
    <s v="Same Day"/>
    <s v="JL-15835"/>
    <s v="John Lee"/>
    <x v="0"/>
    <s v="United States"/>
    <s v="Detroit"/>
    <s v="Michigan"/>
    <n v="48205"/>
    <x v="2"/>
    <s v="FUR-CH-10003817"/>
    <x v="0"/>
    <x v="1"/>
    <s v="Global Value Steno Chair, Gray"/>
    <n v="546.66"/>
    <n v="9"/>
    <x v="0"/>
    <n v="136.66499999999999"/>
    <x v="14"/>
    <x v="1"/>
  </r>
  <r>
    <n v="4699"/>
    <s v="US-2015-138121"/>
    <d v="2015-12-17T00:00:00"/>
    <s v="12/17/2015"/>
    <s v="Same Day"/>
    <s v="JL-15835"/>
    <s v="John Lee"/>
    <x v="0"/>
    <s v="United States"/>
    <s v="Detroit"/>
    <s v="Michigan"/>
    <n v="48205"/>
    <x v="2"/>
    <s v="FUR-FU-10002116"/>
    <x v="0"/>
    <x v="5"/>
    <s v="Tenex Carpeted, Granite-Look or Clear Contemporary Contour Shape Chair Mats"/>
    <n v="212.13"/>
    <n v="3"/>
    <x v="0"/>
    <n v="14.8491"/>
    <x v="14"/>
    <x v="1"/>
  </r>
  <r>
    <n v="4700"/>
    <s v="CA-2017-140298"/>
    <d v="2017-05-11T00:00:00"/>
    <s v="5/17/2017"/>
    <s v="Standard Class"/>
    <s v="JK-16120"/>
    <s v="Julie Kriz"/>
    <x v="2"/>
    <s v="United States"/>
    <s v="Austin"/>
    <s v="Texas"/>
    <n v="78745"/>
    <x v="2"/>
    <s v="OFF-AR-10003481"/>
    <x v="1"/>
    <x v="6"/>
    <s v="Newell 348"/>
    <n v="5.2480000000000002"/>
    <n v="2"/>
    <x v="2"/>
    <n v="0.59040000000000004"/>
    <x v="24"/>
    <x v="3"/>
  </r>
  <r>
    <n v="4701"/>
    <s v="CA-2017-140298"/>
    <d v="2017-05-11T00:00:00"/>
    <s v="5/17/2017"/>
    <s v="Standard Class"/>
    <s v="JK-16120"/>
    <s v="Julie Kriz"/>
    <x v="2"/>
    <s v="United States"/>
    <s v="Austin"/>
    <s v="Texas"/>
    <n v="78745"/>
    <x v="2"/>
    <s v="OFF-ST-10004180"/>
    <x v="1"/>
    <x v="4"/>
    <s v="Safco Commercial Shelving"/>
    <n v="74.415999999999997"/>
    <n v="2"/>
    <x v="2"/>
    <n v="-14.8832"/>
    <x v="24"/>
    <x v="3"/>
  </r>
  <r>
    <n v="4702"/>
    <s v="CA-2017-140298"/>
    <d v="2017-05-11T00:00:00"/>
    <s v="5/17/2017"/>
    <s v="Standard Class"/>
    <s v="JK-16120"/>
    <s v="Julie Kriz"/>
    <x v="2"/>
    <s v="United States"/>
    <s v="Austin"/>
    <s v="Texas"/>
    <n v="78745"/>
    <x v="2"/>
    <s v="OFF-PA-10003657"/>
    <x v="1"/>
    <x v="10"/>
    <s v="Xerox 1927"/>
    <n v="6.8479999999999999"/>
    <n v="2"/>
    <x v="2"/>
    <n v="2.14"/>
    <x v="24"/>
    <x v="3"/>
  </r>
  <r>
    <n v="4703"/>
    <s v="CA-2017-140298"/>
    <d v="2017-05-11T00:00:00"/>
    <s v="5/17/2017"/>
    <s v="Standard Class"/>
    <s v="JK-16120"/>
    <s v="Julie Kriz"/>
    <x v="2"/>
    <s v="United States"/>
    <s v="Austin"/>
    <s v="Texas"/>
    <n v="78745"/>
    <x v="2"/>
    <s v="FUR-FU-10001967"/>
    <x v="0"/>
    <x v="5"/>
    <s v="Telescoping Adjustable Floor Lamp"/>
    <n v="7.9960000000000004"/>
    <n v="1"/>
    <x v="7"/>
    <n v="-6.9965000000000002"/>
    <x v="24"/>
    <x v="3"/>
  </r>
  <r>
    <n v="4704"/>
    <s v="CA-2016-166240"/>
    <d v="2016-06-24T00:00:00"/>
    <s v="6/28/2016"/>
    <s v="Standard Class"/>
    <s v="DH-13075"/>
    <s v="Dave Hallsten"/>
    <x v="1"/>
    <s v="United States"/>
    <s v="Houston"/>
    <s v="Texas"/>
    <n v="77095"/>
    <x v="2"/>
    <s v="OFF-AP-10002082"/>
    <x v="1"/>
    <x v="9"/>
    <s v="Holmes HEPA Air Purifier"/>
    <n v="8.7119999999999997"/>
    <n v="2"/>
    <x v="3"/>
    <n v="-19.602"/>
    <x v="1"/>
    <x v="0"/>
  </r>
  <r>
    <n v="4705"/>
    <s v="CA-2016-158435"/>
    <d v="2016-05-17T00:00:00"/>
    <s v="5/18/2016"/>
    <s v="First Class"/>
    <s v="AG-10900"/>
    <s v="Arthur Gainer"/>
    <x v="0"/>
    <s v="United States"/>
    <s v="Waterbury"/>
    <s v="Connecticut"/>
    <n v="6708"/>
    <x v="3"/>
    <s v="OFF-SU-10000381"/>
    <x v="1"/>
    <x v="14"/>
    <s v="Acme Forged Steel Scissors with Black Enamel Handles"/>
    <n v="65.17"/>
    <n v="7"/>
    <x v="0"/>
    <n v="18.8993"/>
    <x v="35"/>
    <x v="0"/>
  </r>
  <r>
    <n v="4706"/>
    <s v="CA-2016-158435"/>
    <d v="2016-05-17T00:00:00"/>
    <s v="5/18/2016"/>
    <s v="First Class"/>
    <s v="AG-10900"/>
    <s v="Arthur Gainer"/>
    <x v="0"/>
    <s v="United States"/>
    <s v="Waterbury"/>
    <s v="Connecticut"/>
    <n v="6708"/>
    <x v="3"/>
    <s v="OFF-LA-10002475"/>
    <x v="1"/>
    <x v="2"/>
    <s v="Avery 519"/>
    <n v="14.62"/>
    <n v="2"/>
    <x v="0"/>
    <n v="6.8714000000000004"/>
    <x v="35"/>
    <x v="0"/>
  </r>
  <r>
    <n v="4707"/>
    <s v="CA-2016-158435"/>
    <d v="2016-05-17T00:00:00"/>
    <s v="5/18/2016"/>
    <s v="First Class"/>
    <s v="AG-10900"/>
    <s v="Arthur Gainer"/>
    <x v="0"/>
    <s v="United States"/>
    <s v="Waterbury"/>
    <s v="Connecticut"/>
    <n v="6708"/>
    <x v="3"/>
    <s v="FUR-FU-10003975"/>
    <x v="0"/>
    <x v="5"/>
    <s v="Eldon Advantage Chair Mats for Low to Medium Pile Carpets"/>
    <n v="173.24"/>
    <n v="4"/>
    <x v="0"/>
    <n v="17.324000000000002"/>
    <x v="35"/>
    <x v="0"/>
  </r>
  <r>
    <n v="4708"/>
    <s v="CA-2017-138149"/>
    <d v="2017-06-29T00:00:00"/>
    <s v="6/30/2017"/>
    <s v="First Class"/>
    <s v="WB-21850"/>
    <s v="William Brown"/>
    <x v="0"/>
    <s v="United States"/>
    <s v="Los Angeles"/>
    <s v="California"/>
    <n v="90049"/>
    <x v="1"/>
    <s v="OFF-BI-10003091"/>
    <x v="1"/>
    <x v="8"/>
    <s v="GBC DocuBind TL200 Manual Binding Machine"/>
    <n v="895.92"/>
    <n v="5"/>
    <x v="2"/>
    <n v="302.37299999999999"/>
    <x v="27"/>
    <x v="3"/>
  </r>
  <r>
    <n v="4709"/>
    <s v="CA-2017-138149"/>
    <d v="2017-06-29T00:00:00"/>
    <s v="6/30/2017"/>
    <s v="First Class"/>
    <s v="WB-21850"/>
    <s v="William Brown"/>
    <x v="0"/>
    <s v="United States"/>
    <s v="Los Angeles"/>
    <s v="California"/>
    <n v="90049"/>
    <x v="1"/>
    <s v="OFF-ST-10002974"/>
    <x v="1"/>
    <x v="4"/>
    <s v="Trav-L-File Heavy-Duty Shuttle II, Black"/>
    <n v="130.71"/>
    <n v="3"/>
    <x v="0"/>
    <n v="39.213000000000001"/>
    <x v="27"/>
    <x v="3"/>
  </r>
  <r>
    <n v="4710"/>
    <s v="CA-2017-138149"/>
    <d v="2017-06-29T00:00:00"/>
    <s v="6/30/2017"/>
    <s v="First Class"/>
    <s v="WB-21850"/>
    <s v="William Brown"/>
    <x v="0"/>
    <s v="United States"/>
    <s v="Los Angeles"/>
    <s v="California"/>
    <n v="90049"/>
    <x v="1"/>
    <s v="OFF-AR-10000255"/>
    <x v="1"/>
    <x v="6"/>
    <s v="Newell 328"/>
    <n v="11.68"/>
    <n v="2"/>
    <x v="0"/>
    <n v="3.0367999999999999"/>
    <x v="27"/>
    <x v="3"/>
  </r>
  <r>
    <n v="4711"/>
    <s v="CA-2017-138149"/>
    <d v="2017-06-29T00:00:00"/>
    <s v="6/30/2017"/>
    <s v="First Class"/>
    <s v="WB-21850"/>
    <s v="William Brown"/>
    <x v="0"/>
    <s v="United States"/>
    <s v="Los Angeles"/>
    <s v="California"/>
    <n v="90049"/>
    <x v="1"/>
    <s v="TEC-AC-10001284"/>
    <x v="2"/>
    <x v="11"/>
    <s v="Enermax Briskie RF Wireless Keyboard and Mouse Combo"/>
    <n v="62.31"/>
    <n v="3"/>
    <x v="0"/>
    <n v="22.4316"/>
    <x v="27"/>
    <x v="3"/>
  </r>
  <r>
    <n v="4712"/>
    <s v="CA-2014-112403"/>
    <d v="2014-03-31T00:00:00"/>
    <s v="3/31/2014"/>
    <s v="Same Day"/>
    <s v="JO-15280"/>
    <s v="Jas O'Carroll"/>
    <x v="0"/>
    <s v="United States"/>
    <s v="Philadelphia"/>
    <s v="Pennsylvania"/>
    <n v="19120"/>
    <x v="3"/>
    <s v="OFF-BI-10003529"/>
    <x v="1"/>
    <x v="8"/>
    <s v="Avery Round Ring Poly Binders"/>
    <n v="0.85199999999999998"/>
    <n v="1"/>
    <x v="6"/>
    <n v="-0.59640000000000004"/>
    <x v="34"/>
    <x v="2"/>
  </r>
  <r>
    <n v="4713"/>
    <s v="CA-2014-108273"/>
    <d v="2014-12-16T00:00:00"/>
    <s v="12/21/2014"/>
    <s v="Standard Class"/>
    <s v="EJ-13720"/>
    <s v="Ed Jacobs"/>
    <x v="0"/>
    <s v="United States"/>
    <s v="Huntsville"/>
    <s v="Texas"/>
    <n v="77340"/>
    <x v="2"/>
    <s v="OFF-PA-10000029"/>
    <x v="1"/>
    <x v="10"/>
    <s v="Xerox 224"/>
    <n v="36.287999999999997"/>
    <n v="7"/>
    <x v="2"/>
    <n v="12.700799999999999"/>
    <x v="20"/>
    <x v="2"/>
  </r>
  <r>
    <n v="4714"/>
    <s v="CA-2014-108273"/>
    <d v="2014-12-16T00:00:00"/>
    <s v="12/21/2014"/>
    <s v="Standard Class"/>
    <s v="EJ-13720"/>
    <s v="Ed Jacobs"/>
    <x v="0"/>
    <s v="United States"/>
    <s v="Huntsville"/>
    <s v="Texas"/>
    <n v="77340"/>
    <x v="2"/>
    <s v="FUR-FU-10002116"/>
    <x v="0"/>
    <x v="5"/>
    <s v="Tenex Carpeted, Granite-Look or Clear Contemporary Contour Shape Chair Mats"/>
    <n v="56.567999999999998"/>
    <n v="2"/>
    <x v="7"/>
    <n v="-74.952600000000004"/>
    <x v="20"/>
    <x v="2"/>
  </r>
  <r>
    <n v="4715"/>
    <s v="CA-2017-121643"/>
    <d v="2017-05-18T00:00:00"/>
    <s v="5/20/2017"/>
    <s v="First Class"/>
    <s v="AB-10105"/>
    <s v="Adrian Barton"/>
    <x v="0"/>
    <s v="United States"/>
    <s v="Portland"/>
    <s v="Oregon"/>
    <n v="97206"/>
    <x v="1"/>
    <s v="TEC-PH-10002200"/>
    <x v="2"/>
    <x v="7"/>
    <s v="Aastra 6757i CT Wireless VoIP phone"/>
    <n v="344.70400000000001"/>
    <n v="2"/>
    <x v="2"/>
    <n v="38.779200000000003"/>
    <x v="24"/>
    <x v="3"/>
  </r>
  <r>
    <n v="4716"/>
    <s v="US-2015-122910"/>
    <d v="2015-05-12T00:00:00"/>
    <s v="5/16/2015"/>
    <s v="Standard Class"/>
    <s v="LT-16765"/>
    <s v="Larry Tron"/>
    <x v="0"/>
    <s v="United States"/>
    <s v="Louisville"/>
    <s v="Colorado"/>
    <n v="80027"/>
    <x v="1"/>
    <s v="TEC-PH-10000441"/>
    <x v="2"/>
    <x v="7"/>
    <s v="VTech DS6151"/>
    <n v="201.584"/>
    <n v="2"/>
    <x v="2"/>
    <n v="20.1584"/>
    <x v="33"/>
    <x v="1"/>
  </r>
  <r>
    <n v="4717"/>
    <s v="CA-2017-143126"/>
    <d v="2017-12-03T00:00:00"/>
    <d v="2017-07-12T00:00:00"/>
    <s v="Second Class"/>
    <s v="CM-12655"/>
    <s v="Corinna Mitchell"/>
    <x v="2"/>
    <s v="United States"/>
    <s v="Seattle"/>
    <s v="Washington"/>
    <n v="98115"/>
    <x v="1"/>
    <s v="FUR-TA-10002958"/>
    <x v="0"/>
    <x v="3"/>
    <s v="Bevis Oval Conference Table, Walnut"/>
    <n v="521.96"/>
    <n v="2"/>
    <x v="0"/>
    <n v="88.733199999999997"/>
    <x v="22"/>
    <x v="3"/>
  </r>
  <r>
    <n v="4718"/>
    <s v="CA-2015-129042"/>
    <d v="2015-12-12T00:00:00"/>
    <s v="12/17/2015"/>
    <s v="Standard Class"/>
    <s v="EM-13960"/>
    <s v="Eric Murdock"/>
    <x v="0"/>
    <s v="United States"/>
    <s v="Baltimore"/>
    <s v="Maryland"/>
    <n v="21215"/>
    <x v="3"/>
    <s v="OFF-AR-10001662"/>
    <x v="1"/>
    <x v="6"/>
    <s v="Rogers Handheld Barrel Pencil Sharpener"/>
    <n v="8.2200000000000006"/>
    <n v="3"/>
    <x v="0"/>
    <n v="2.2193999999999998"/>
    <x v="14"/>
    <x v="1"/>
  </r>
  <r>
    <n v="4719"/>
    <s v="CA-2015-109736"/>
    <d v="2015-10-10T00:00:00"/>
    <d v="2015-11-10T00:00:00"/>
    <s v="First Class"/>
    <s v="DJ-13420"/>
    <s v="Denny Joy"/>
    <x v="1"/>
    <s v="United States"/>
    <s v="San Francisco"/>
    <s v="California"/>
    <n v="94109"/>
    <x v="1"/>
    <s v="OFF-PA-10004101"/>
    <x v="1"/>
    <x v="10"/>
    <s v="Xerox 1894"/>
    <n v="45.36"/>
    <n v="7"/>
    <x v="0"/>
    <n v="21.7728"/>
    <x v="2"/>
    <x v="1"/>
  </r>
  <r>
    <n v="4720"/>
    <s v="CA-2015-142601"/>
    <d v="2015-04-18T00:00:00"/>
    <s v="4/20/2015"/>
    <s v="Second Class"/>
    <s v="DE-13255"/>
    <s v="Deanra Eno"/>
    <x v="2"/>
    <s v="United States"/>
    <s v="Los Angeles"/>
    <s v="California"/>
    <n v="90004"/>
    <x v="1"/>
    <s v="OFF-ST-10002756"/>
    <x v="1"/>
    <x v="4"/>
    <s v="Tennsco Stur-D-Stor Boltless Shelving, 5 Shelves, 24&quot; Deep, Sand"/>
    <n v="947.17"/>
    <n v="7"/>
    <x v="0"/>
    <n v="9.4717000000000002"/>
    <x v="19"/>
    <x v="1"/>
  </r>
  <r>
    <n v="4721"/>
    <s v="CA-2015-142601"/>
    <d v="2015-04-18T00:00:00"/>
    <s v="4/20/2015"/>
    <s v="Second Class"/>
    <s v="DE-13255"/>
    <s v="Deanra Eno"/>
    <x v="2"/>
    <s v="United States"/>
    <s v="Los Angeles"/>
    <s v="California"/>
    <n v="90004"/>
    <x v="1"/>
    <s v="OFF-PA-10000483"/>
    <x v="1"/>
    <x v="10"/>
    <s v="Xerox 19"/>
    <n v="61.96"/>
    <n v="2"/>
    <x v="0"/>
    <n v="27.882000000000001"/>
    <x v="19"/>
    <x v="1"/>
  </r>
  <r>
    <n v="4722"/>
    <s v="CA-2014-106229"/>
    <d v="2014-06-07T00:00:00"/>
    <d v="2014-11-06T00:00:00"/>
    <s v="Second Class"/>
    <s v="NR-18550"/>
    <s v="Nick Radford"/>
    <x v="0"/>
    <s v="United States"/>
    <s v="Aurora"/>
    <s v="Illinois"/>
    <n v="60505"/>
    <x v="2"/>
    <s v="FUR-TA-10002041"/>
    <x v="0"/>
    <x v="3"/>
    <s v="Bevis Round Conference Table Top, X-Base"/>
    <n v="268.935"/>
    <n v="3"/>
    <x v="5"/>
    <n v="-209.76929999999999"/>
    <x v="3"/>
    <x v="2"/>
  </r>
  <r>
    <n v="4723"/>
    <s v="US-2017-135230"/>
    <d v="2017-09-01T00:00:00"/>
    <d v="2017-07-09T00:00:00"/>
    <s v="Standard Class"/>
    <s v="CK-12325"/>
    <s v="Christine Kargatis"/>
    <x v="2"/>
    <s v="United States"/>
    <s v="Seattle"/>
    <s v="Washington"/>
    <n v="98103"/>
    <x v="1"/>
    <s v="OFF-AR-10001166"/>
    <x v="1"/>
    <x v="6"/>
    <s v="Staples in misc. colors"/>
    <n v="7.58"/>
    <n v="1"/>
    <x v="0"/>
    <n v="2.9561999999999999"/>
    <x v="15"/>
    <x v="3"/>
  </r>
  <r>
    <n v="4724"/>
    <s v="CA-2016-159653"/>
    <d v="2016-05-22T00:00:00"/>
    <s v="5/22/2016"/>
    <s v="Same Day"/>
    <s v="JF-15490"/>
    <s v="Jeremy Farry"/>
    <x v="0"/>
    <s v="United States"/>
    <s v="Athens"/>
    <s v="Georgia"/>
    <n v="30605"/>
    <x v="0"/>
    <s v="OFF-LA-10004345"/>
    <x v="1"/>
    <x v="2"/>
    <s v="Avery 493"/>
    <n v="14.73"/>
    <n v="3"/>
    <x v="0"/>
    <n v="7.2176999999999998"/>
    <x v="35"/>
    <x v="0"/>
  </r>
  <r>
    <n v="4725"/>
    <s v="CA-2016-131968"/>
    <d v="2016-11-11T00:00:00"/>
    <s v="11/15/2016"/>
    <s v="Standard Class"/>
    <s v="LB-16795"/>
    <s v="Laurel Beltran"/>
    <x v="2"/>
    <s v="United States"/>
    <s v="Apopka"/>
    <s v="Florida"/>
    <n v="32712"/>
    <x v="0"/>
    <s v="OFF-BI-10002852"/>
    <x v="1"/>
    <x v="8"/>
    <s v="Ibico Standard Transparent Covers"/>
    <n v="9.8879999999999999"/>
    <n v="2"/>
    <x v="6"/>
    <n v="-6.9215999999999998"/>
    <x v="0"/>
    <x v="0"/>
  </r>
  <r>
    <n v="4726"/>
    <s v="CA-2016-131968"/>
    <d v="2016-11-11T00:00:00"/>
    <s v="11/15/2016"/>
    <s v="Standard Class"/>
    <s v="LB-16795"/>
    <s v="Laurel Beltran"/>
    <x v="2"/>
    <s v="United States"/>
    <s v="Apopka"/>
    <s v="Florida"/>
    <n v="32712"/>
    <x v="0"/>
    <s v="OFF-AP-10001058"/>
    <x v="1"/>
    <x v="9"/>
    <s v="Sanyo 2.5 Cubic Foot Mid-Size Office Refrigerators"/>
    <n v="671.54399999999998"/>
    <n v="3"/>
    <x v="2"/>
    <n v="50.3658"/>
    <x v="0"/>
    <x v="0"/>
  </r>
  <r>
    <n v="4727"/>
    <s v="CA-2014-119151"/>
    <d v="2014-11-25T00:00:00"/>
    <s v="11/29/2014"/>
    <s v="Second Class"/>
    <s v="MP-18175"/>
    <s v="Mike Pelletier"/>
    <x v="2"/>
    <s v="United States"/>
    <s v="New York City"/>
    <s v="New York"/>
    <n v="10009"/>
    <x v="3"/>
    <s v="OFF-ST-10003470"/>
    <x v="1"/>
    <x v="4"/>
    <s v="Tennsco Snap-Together Open Shelving Units, Starter Sets and Add-On Units"/>
    <n v="1117.92"/>
    <n v="4"/>
    <x v="0"/>
    <n v="55.896000000000001"/>
    <x v="7"/>
    <x v="2"/>
  </r>
  <r>
    <n v="4728"/>
    <s v="CA-2014-119151"/>
    <d v="2014-11-25T00:00:00"/>
    <s v="11/29/2014"/>
    <s v="Second Class"/>
    <s v="MP-18175"/>
    <s v="Mike Pelletier"/>
    <x v="2"/>
    <s v="United States"/>
    <s v="New York City"/>
    <s v="New York"/>
    <n v="10009"/>
    <x v="3"/>
    <s v="FUR-BO-10003159"/>
    <x v="0"/>
    <x v="0"/>
    <s v="Sauder Camden County Collection Libraries, Planked Cherry Finish"/>
    <n v="275.952"/>
    <n v="3"/>
    <x v="2"/>
    <n v="-37.943399999999997"/>
    <x v="7"/>
    <x v="2"/>
  </r>
  <r>
    <n v="4729"/>
    <s v="CA-2014-123323"/>
    <d v="2014-11-07T00:00:00"/>
    <d v="2014-12-11T00:00:00"/>
    <s v="Standard Class"/>
    <s v="LH-16900"/>
    <s v="Lena Hernandez"/>
    <x v="0"/>
    <s v="United States"/>
    <s v="San Francisco"/>
    <s v="California"/>
    <n v="94110"/>
    <x v="1"/>
    <s v="OFF-BI-10003684"/>
    <x v="1"/>
    <x v="8"/>
    <s v="Wilson Jones Legal Size Ring Binders"/>
    <n v="123.14400000000001"/>
    <n v="7"/>
    <x v="2"/>
    <n v="46.179000000000002"/>
    <x v="7"/>
    <x v="2"/>
  </r>
  <r>
    <n v="4730"/>
    <s v="CA-2016-124681"/>
    <d v="2016-07-18T00:00:00"/>
    <s v="7/23/2016"/>
    <s v="Second Class"/>
    <s v="SV-20935"/>
    <s v="Susan Vittorini"/>
    <x v="0"/>
    <s v="United States"/>
    <s v="Dallas"/>
    <s v="Texas"/>
    <n v="75217"/>
    <x v="2"/>
    <s v="TEC-AC-10000487"/>
    <x v="2"/>
    <x v="11"/>
    <s v="SanDisk Cruzer 4 GB USB Flash Drive"/>
    <n v="15.576000000000001"/>
    <n v="3"/>
    <x v="2"/>
    <n v="3.3098999999999998"/>
    <x v="16"/>
    <x v="0"/>
  </r>
  <r>
    <n v="4731"/>
    <s v="US-2015-103996"/>
    <d v="2015-03-29T00:00:00"/>
    <s v="3/31/2015"/>
    <s v="Second Class"/>
    <s v="RB-19435"/>
    <s v="Richard Bierner"/>
    <x v="0"/>
    <s v="United States"/>
    <s v="San Diego"/>
    <s v="California"/>
    <n v="92105"/>
    <x v="1"/>
    <s v="OFF-PA-10001736"/>
    <x v="1"/>
    <x v="10"/>
    <s v="Xerox 1880"/>
    <n v="212.64"/>
    <n v="6"/>
    <x v="0"/>
    <n v="99.940799999999996"/>
    <x v="29"/>
    <x v="1"/>
  </r>
  <r>
    <n v="4732"/>
    <s v="US-2015-103996"/>
    <d v="2015-03-29T00:00:00"/>
    <s v="3/31/2015"/>
    <s v="Second Class"/>
    <s v="RB-19435"/>
    <s v="Richard Bierner"/>
    <x v="0"/>
    <s v="United States"/>
    <s v="San Diego"/>
    <s v="California"/>
    <n v="92105"/>
    <x v="1"/>
    <s v="OFF-PA-10001609"/>
    <x v="1"/>
    <x v="10"/>
    <s v="Tops Wirebound Message Log Books"/>
    <n v="9.8699999999999992"/>
    <n v="3"/>
    <x v="0"/>
    <n v="4.5401999999999996"/>
    <x v="29"/>
    <x v="1"/>
  </r>
  <r>
    <n v="4733"/>
    <s v="US-2015-103996"/>
    <d v="2015-03-29T00:00:00"/>
    <s v="3/31/2015"/>
    <s v="Second Class"/>
    <s v="RB-19435"/>
    <s v="Richard Bierner"/>
    <x v="0"/>
    <s v="United States"/>
    <s v="San Diego"/>
    <s v="California"/>
    <n v="92105"/>
    <x v="1"/>
    <s v="TEC-AC-10003116"/>
    <x v="2"/>
    <x v="11"/>
    <s v="Memorex Froggy Flash Drive 8 GB"/>
    <n v="53.25"/>
    <n v="3"/>
    <x v="0"/>
    <n v="20.767499999999998"/>
    <x v="29"/>
    <x v="1"/>
  </r>
  <r>
    <n v="4734"/>
    <s v="US-2015-103996"/>
    <d v="2015-03-29T00:00:00"/>
    <s v="3/31/2015"/>
    <s v="Second Class"/>
    <s v="RB-19435"/>
    <s v="Richard Bierner"/>
    <x v="0"/>
    <s v="United States"/>
    <s v="San Diego"/>
    <s v="California"/>
    <n v="92105"/>
    <x v="1"/>
    <s v="FUR-FU-10004586"/>
    <x v="0"/>
    <x v="5"/>
    <s v="G.E. Longer-Life Indoor Recessed Floodlight Bulbs"/>
    <n v="19.920000000000002"/>
    <n v="3"/>
    <x v="0"/>
    <n v="9.5616000000000003"/>
    <x v="29"/>
    <x v="1"/>
  </r>
  <r>
    <n v="4735"/>
    <s v="CA-2016-120530"/>
    <d v="2016-04-07T00:00:00"/>
    <d v="2016-12-04T00:00:00"/>
    <s v="Standard Class"/>
    <s v="Dl-13600"/>
    <s v="Dorris liebe"/>
    <x v="1"/>
    <s v="United States"/>
    <s v="New York City"/>
    <s v="New York"/>
    <n v="10035"/>
    <x v="3"/>
    <s v="FUR-CH-10000454"/>
    <x v="0"/>
    <x v="1"/>
    <s v="Hon Deluxe Fabric Upholstered Stacking Chairs, Rounded Back"/>
    <n v="658.74599999999998"/>
    <n v="3"/>
    <x v="9"/>
    <n v="146.38800000000001"/>
    <x v="25"/>
    <x v="0"/>
  </r>
  <r>
    <n v="4736"/>
    <s v="CA-2015-155054"/>
    <d v="2015-06-13T00:00:00"/>
    <s v="6/19/2015"/>
    <s v="Standard Class"/>
    <s v="PS-19045"/>
    <s v="Penelope Sewall"/>
    <x v="2"/>
    <s v="United States"/>
    <s v="Lewiston"/>
    <s v="Maine"/>
    <n v="4240"/>
    <x v="3"/>
    <s v="OFF-BI-10004970"/>
    <x v="1"/>
    <x v="8"/>
    <s v="ACCOHIDE 3-Ring Binder, Blue, 1&quot;"/>
    <n v="8.26"/>
    <n v="2"/>
    <x v="0"/>
    <n v="3.8822000000000001"/>
    <x v="40"/>
    <x v="1"/>
  </r>
  <r>
    <n v="4737"/>
    <s v="CA-2015-155054"/>
    <d v="2015-06-13T00:00:00"/>
    <s v="6/19/2015"/>
    <s v="Standard Class"/>
    <s v="PS-19045"/>
    <s v="Penelope Sewall"/>
    <x v="2"/>
    <s v="United States"/>
    <s v="Lewiston"/>
    <s v="Maine"/>
    <n v="4240"/>
    <x v="3"/>
    <s v="OFF-BI-10002824"/>
    <x v="1"/>
    <x v="8"/>
    <s v="Recycled Easel Ring Binders"/>
    <n v="29.84"/>
    <n v="2"/>
    <x v="0"/>
    <n v="13.428000000000001"/>
    <x v="40"/>
    <x v="1"/>
  </r>
  <r>
    <n v="4738"/>
    <s v="CA-2015-155054"/>
    <d v="2015-06-13T00:00:00"/>
    <s v="6/19/2015"/>
    <s v="Standard Class"/>
    <s v="PS-19045"/>
    <s v="Penelope Sewall"/>
    <x v="2"/>
    <s v="United States"/>
    <s v="Lewiston"/>
    <s v="Maine"/>
    <n v="4240"/>
    <x v="3"/>
    <s v="TEC-AC-10003657"/>
    <x v="2"/>
    <x v="11"/>
    <s v="Lenovo 17-Key USB Numeric Keypad"/>
    <n v="67.98"/>
    <n v="2"/>
    <x v="0"/>
    <n v="14.9556"/>
    <x v="40"/>
    <x v="1"/>
  </r>
  <r>
    <n v="4739"/>
    <s v="CA-2015-105725"/>
    <d v="2015-02-18T00:00:00"/>
    <s v="2/24/2015"/>
    <s v="Standard Class"/>
    <s v="GT-14755"/>
    <s v="Guy Thornton"/>
    <x v="0"/>
    <s v="United States"/>
    <s v="Long Beach"/>
    <s v="California"/>
    <n v="90805"/>
    <x v="1"/>
    <s v="OFF-LA-10003510"/>
    <x v="1"/>
    <x v="2"/>
    <s v="Avery 4027 File Folder Labels for Dot Matrix Printers, 5000 Labels per Box, White"/>
    <n v="61.06"/>
    <n v="2"/>
    <x v="0"/>
    <n v="28.087599999999998"/>
    <x v="36"/>
    <x v="1"/>
  </r>
  <r>
    <n v="4740"/>
    <s v="CA-2015-105725"/>
    <d v="2015-02-18T00:00:00"/>
    <s v="2/24/2015"/>
    <s v="Standard Class"/>
    <s v="GT-14755"/>
    <s v="Guy Thornton"/>
    <x v="0"/>
    <s v="United States"/>
    <s v="Long Beach"/>
    <s v="California"/>
    <n v="90805"/>
    <x v="1"/>
    <s v="FUR-TA-10001676"/>
    <x v="0"/>
    <x v="3"/>
    <s v="Hon 61000 Series Interactive Training Tables"/>
    <n v="35.543999999999997"/>
    <n v="1"/>
    <x v="2"/>
    <n v="-0.88859999999999995"/>
    <x v="36"/>
    <x v="1"/>
  </r>
  <r>
    <n v="4741"/>
    <s v="CA-2017-164364"/>
    <d v="2017-11-12T00:00:00"/>
    <s v="11/16/2017"/>
    <s v="Standard Class"/>
    <s v="CS-12355"/>
    <s v="Christine Sundaresam"/>
    <x v="0"/>
    <s v="United States"/>
    <s v="Seattle"/>
    <s v="Washington"/>
    <n v="98115"/>
    <x v="1"/>
    <s v="OFF-LA-10004853"/>
    <x v="1"/>
    <x v="2"/>
    <s v="Avery 483"/>
    <n v="9.9600000000000009"/>
    <n v="2"/>
    <x v="0"/>
    <n v="4.5815999999999999"/>
    <x v="23"/>
    <x v="3"/>
  </r>
  <r>
    <n v="4742"/>
    <s v="CA-2017-164364"/>
    <d v="2017-11-12T00:00:00"/>
    <s v="11/16/2017"/>
    <s v="Standard Class"/>
    <s v="CS-12355"/>
    <s v="Christine Sundaresam"/>
    <x v="0"/>
    <s v="United States"/>
    <s v="Seattle"/>
    <s v="Washington"/>
    <n v="98115"/>
    <x v="1"/>
    <s v="OFF-AR-10000315"/>
    <x v="1"/>
    <x v="6"/>
    <s v="Dixon Ticonderoga Maple Cedar Pencil, #2"/>
    <n v="9.2100000000000009"/>
    <n v="3"/>
    <x v="0"/>
    <n v="2.3025000000000002"/>
    <x v="23"/>
    <x v="3"/>
  </r>
  <r>
    <n v="4743"/>
    <s v="CA-2017-164364"/>
    <d v="2017-11-12T00:00:00"/>
    <s v="11/16/2017"/>
    <s v="Standard Class"/>
    <s v="CS-12355"/>
    <s v="Christine Sundaresam"/>
    <x v="0"/>
    <s v="United States"/>
    <s v="Seattle"/>
    <s v="Washington"/>
    <n v="98115"/>
    <x v="1"/>
    <s v="OFF-SU-10000381"/>
    <x v="1"/>
    <x v="14"/>
    <s v="Acme Forged Steel Scissors with Black Enamel Handles"/>
    <n v="27.93"/>
    <n v="3"/>
    <x v="0"/>
    <n v="8.0997000000000003"/>
    <x v="23"/>
    <x v="3"/>
  </r>
  <r>
    <n v="4744"/>
    <s v="CA-2017-168123"/>
    <d v="2017-03-05T00:00:00"/>
    <d v="2017-05-03T00:00:00"/>
    <s v="Same Day"/>
    <s v="JD-16060"/>
    <s v="Julia Dunbar"/>
    <x v="0"/>
    <s v="United States"/>
    <s v="Rochester"/>
    <s v="Minnesota"/>
    <n v="55901"/>
    <x v="2"/>
    <s v="OFF-FA-10002763"/>
    <x v="1"/>
    <x v="13"/>
    <s v="Advantus Map Pennant Flags and Round Head Tacks"/>
    <n v="7.9"/>
    <n v="2"/>
    <x v="0"/>
    <n v="2.528"/>
    <x v="42"/>
    <x v="3"/>
  </r>
  <r>
    <n v="4745"/>
    <s v="CA-2017-168123"/>
    <d v="2017-03-05T00:00:00"/>
    <d v="2017-05-03T00:00:00"/>
    <s v="Same Day"/>
    <s v="JD-16060"/>
    <s v="Julia Dunbar"/>
    <x v="0"/>
    <s v="United States"/>
    <s v="Rochester"/>
    <s v="Minnesota"/>
    <n v="55901"/>
    <x v="2"/>
    <s v="OFF-ST-10000877"/>
    <x v="1"/>
    <x v="4"/>
    <s v="Recycled Steel Personal File for Standard File Folders"/>
    <n v="221.16"/>
    <n v="4"/>
    <x v="0"/>
    <n v="57.501600000000003"/>
    <x v="42"/>
    <x v="3"/>
  </r>
  <r>
    <n v="4746"/>
    <s v="CA-2017-168123"/>
    <d v="2017-03-05T00:00:00"/>
    <d v="2017-05-03T00:00:00"/>
    <s v="Same Day"/>
    <s v="JD-16060"/>
    <s v="Julia Dunbar"/>
    <x v="0"/>
    <s v="United States"/>
    <s v="Rochester"/>
    <s v="Minnesota"/>
    <n v="55901"/>
    <x v="2"/>
    <s v="OFF-BI-10001071"/>
    <x v="1"/>
    <x v="8"/>
    <s v="GBC ProClick Punch Binding System"/>
    <n v="127.96"/>
    <n v="2"/>
    <x v="0"/>
    <n v="62.700400000000002"/>
    <x v="42"/>
    <x v="3"/>
  </r>
  <r>
    <n v="4747"/>
    <s v="CA-2017-168123"/>
    <d v="2017-03-05T00:00:00"/>
    <d v="2017-05-03T00:00:00"/>
    <s v="Same Day"/>
    <s v="JD-16060"/>
    <s v="Julia Dunbar"/>
    <x v="0"/>
    <s v="United States"/>
    <s v="Rochester"/>
    <s v="Minnesota"/>
    <n v="55901"/>
    <x v="2"/>
    <s v="OFF-BI-10001097"/>
    <x v="1"/>
    <x v="8"/>
    <s v="Avery Hole Reinforcements"/>
    <n v="18.690000000000001"/>
    <n v="3"/>
    <x v="0"/>
    <n v="9.1580999999999992"/>
    <x v="42"/>
    <x v="3"/>
  </r>
  <r>
    <n v="4748"/>
    <s v="CA-2016-120005"/>
    <d v="2016-03-03T00:00:00"/>
    <d v="2016-03-03T00:00:00"/>
    <s v="Same Day"/>
    <s v="TS-21160"/>
    <s v="Theresa Swint"/>
    <x v="1"/>
    <s v="United States"/>
    <s v="San Francisco"/>
    <s v="California"/>
    <n v="94110"/>
    <x v="1"/>
    <s v="OFF-SU-10004782"/>
    <x v="1"/>
    <x v="14"/>
    <s v="Elite 5&quot; Scissors"/>
    <n v="25.35"/>
    <n v="3"/>
    <x v="0"/>
    <n v="7.6050000000000004"/>
    <x v="17"/>
    <x v="0"/>
  </r>
  <r>
    <n v="4749"/>
    <s v="CA-2016-120005"/>
    <d v="2016-03-03T00:00:00"/>
    <d v="2016-03-03T00:00:00"/>
    <s v="Same Day"/>
    <s v="TS-21160"/>
    <s v="Theresa Swint"/>
    <x v="1"/>
    <s v="United States"/>
    <s v="San Francisco"/>
    <s v="California"/>
    <n v="94110"/>
    <x v="1"/>
    <s v="FUR-FU-10000672"/>
    <x v="0"/>
    <x v="5"/>
    <s v="Executive Impressions 10&quot; Spectator Wall Clock"/>
    <n v="35.28"/>
    <n v="3"/>
    <x v="0"/>
    <n v="11.995200000000001"/>
    <x v="17"/>
    <x v="0"/>
  </r>
  <r>
    <n v="4750"/>
    <s v="CA-2016-123526"/>
    <d v="2016-12-24T00:00:00"/>
    <s v="12/25/2016"/>
    <s v="First Class"/>
    <s v="BV-11245"/>
    <s v="Benjamin Venier"/>
    <x v="1"/>
    <s v="United States"/>
    <s v="Seattle"/>
    <s v="Washington"/>
    <n v="98103"/>
    <x v="1"/>
    <s v="OFF-PA-10002986"/>
    <x v="1"/>
    <x v="10"/>
    <s v="Xerox 1898"/>
    <n v="33.4"/>
    <n v="5"/>
    <x v="0"/>
    <n v="16.032"/>
    <x v="5"/>
    <x v="0"/>
  </r>
  <r>
    <n v="4751"/>
    <s v="CA-2016-127649"/>
    <d v="2016-10-07T00:00:00"/>
    <d v="2016-09-10T00:00:00"/>
    <s v="First Class"/>
    <s v="DL-13495"/>
    <s v="Dionis Lloyd"/>
    <x v="1"/>
    <s v="United States"/>
    <s v="Spokane"/>
    <s v="Washington"/>
    <n v="99207"/>
    <x v="1"/>
    <s v="TEC-MA-10001972"/>
    <x v="2"/>
    <x v="15"/>
    <s v="Okidata C331dn Printer"/>
    <n v="837.6"/>
    <n v="3"/>
    <x v="2"/>
    <n v="62.82"/>
    <x v="32"/>
    <x v="0"/>
  </r>
  <r>
    <n v="4752"/>
    <s v="CA-2016-159989"/>
    <d v="2016-12-09T00:00:00"/>
    <s v="12/13/2016"/>
    <s v="Standard Class"/>
    <s v="EB-13870"/>
    <s v="Emily Burns"/>
    <x v="0"/>
    <s v="United States"/>
    <s v="Franklin"/>
    <s v="Tennessee"/>
    <n v="37064"/>
    <x v="0"/>
    <s v="TEC-PH-10000169"/>
    <x v="2"/>
    <x v="7"/>
    <s v="ARKON Windshield Dashboard Air Vent Car Mount Holder"/>
    <n v="40.68"/>
    <n v="3"/>
    <x v="2"/>
    <n v="-9.1530000000000005"/>
    <x v="5"/>
    <x v="0"/>
  </r>
  <r>
    <n v="4753"/>
    <s v="CA-2017-103499"/>
    <d v="2017-11-20T00:00:00"/>
    <s v="11/24/2017"/>
    <s v="Standard Class"/>
    <s v="ES-14020"/>
    <s v="Erica Smith"/>
    <x v="0"/>
    <s v="United States"/>
    <s v="Jackson"/>
    <s v="Tennessee"/>
    <n v="38301"/>
    <x v="0"/>
    <s v="FUR-CH-10001482"/>
    <x v="0"/>
    <x v="1"/>
    <s v="Office Star - Mesh Screen back chair with Vinyl seat"/>
    <n v="209.56800000000001"/>
    <n v="2"/>
    <x v="2"/>
    <n v="-23.5764"/>
    <x v="23"/>
    <x v="3"/>
  </r>
  <r>
    <n v="4754"/>
    <s v="US-2015-167220"/>
    <d v="2015-12-12T00:00:00"/>
    <s v="12/16/2015"/>
    <s v="Standard Class"/>
    <s v="JB-15925"/>
    <s v="Joni Blumstein"/>
    <x v="0"/>
    <s v="United States"/>
    <s v="Austin"/>
    <s v="Texas"/>
    <n v="78745"/>
    <x v="2"/>
    <s v="TEC-AC-10002018"/>
    <x v="2"/>
    <x v="11"/>
    <s v="AmazonBasics 3-Button USB Wired Mouse"/>
    <n v="22.367999999999999"/>
    <n v="4"/>
    <x v="2"/>
    <n v="6.4307999999999996"/>
    <x v="14"/>
    <x v="1"/>
  </r>
  <r>
    <n v="4755"/>
    <s v="CA-2017-126354"/>
    <d v="2017-02-03T00:00:00"/>
    <d v="2017-08-02T00:00:00"/>
    <s v="Standard Class"/>
    <s v="SC-20380"/>
    <s v="Shahid Collister"/>
    <x v="0"/>
    <s v="United States"/>
    <s v="Pembroke Pines"/>
    <s v="Florida"/>
    <n v="33024"/>
    <x v="0"/>
    <s v="OFF-BI-10000301"/>
    <x v="1"/>
    <x v="8"/>
    <s v="GBC Instant Report Kit"/>
    <n v="3.8820000000000001"/>
    <n v="2"/>
    <x v="6"/>
    <n v="-2.5880000000000001"/>
    <x v="31"/>
    <x v="3"/>
  </r>
  <r>
    <n v="4756"/>
    <s v="CA-2017-126354"/>
    <d v="2017-02-03T00:00:00"/>
    <d v="2017-08-02T00:00:00"/>
    <s v="Standard Class"/>
    <s v="SC-20380"/>
    <s v="Shahid Collister"/>
    <x v="0"/>
    <s v="United States"/>
    <s v="Pembroke Pines"/>
    <s v="Florida"/>
    <n v="33024"/>
    <x v="0"/>
    <s v="OFF-PA-10004381"/>
    <x v="1"/>
    <x v="10"/>
    <s v="14-7/8 x 11 Blue Bar Computer Printout Paper"/>
    <n v="115.29600000000001"/>
    <n v="3"/>
    <x v="2"/>
    <n v="40.3536"/>
    <x v="31"/>
    <x v="3"/>
  </r>
  <r>
    <n v="4757"/>
    <s v="CA-2017-169817"/>
    <d v="2017-09-21T00:00:00"/>
    <s v="9/25/2017"/>
    <s v="Standard Class"/>
    <s v="EB-13870"/>
    <s v="Emily Burns"/>
    <x v="0"/>
    <s v="United States"/>
    <s v="Philadelphia"/>
    <s v="Pennsylvania"/>
    <n v="19143"/>
    <x v="3"/>
    <s v="OFF-BI-10004141"/>
    <x v="1"/>
    <x v="8"/>
    <s v="Insertable Tab Indexes For Data Binders"/>
    <n v="1.9079999999999999"/>
    <n v="2"/>
    <x v="6"/>
    <n v="-1.5264"/>
    <x v="15"/>
    <x v="3"/>
  </r>
  <r>
    <n v="4758"/>
    <s v="US-2017-144582"/>
    <d v="2017-04-30T00:00:00"/>
    <d v="2017-05-05T00:00:00"/>
    <s v="Standard Class"/>
    <s v="TC-21475"/>
    <s v="Tony Chapman"/>
    <x v="2"/>
    <s v="United States"/>
    <s v="Danville"/>
    <s v="Illinois"/>
    <n v="61832"/>
    <x v="2"/>
    <s v="OFF-BI-10001575"/>
    <x v="1"/>
    <x v="8"/>
    <s v="GBC Linen Binding Covers"/>
    <n v="43.372"/>
    <n v="7"/>
    <x v="3"/>
    <n v="-69.395200000000003"/>
    <x v="4"/>
    <x v="3"/>
  </r>
  <r>
    <n v="4759"/>
    <s v="CA-2014-121573"/>
    <d v="2014-11-03T00:00:00"/>
    <d v="2014-07-11T00:00:00"/>
    <s v="Standard Class"/>
    <s v="SG-20605"/>
    <s v="Speros Goranitis"/>
    <x v="0"/>
    <s v="United States"/>
    <s v="New York City"/>
    <s v="New York"/>
    <n v="10009"/>
    <x v="3"/>
    <s v="TEC-PH-10000984"/>
    <x v="2"/>
    <x v="7"/>
    <s v="Panasonic KX-TG9471B"/>
    <n v="783.96"/>
    <n v="4"/>
    <x v="0"/>
    <n v="219.50880000000001"/>
    <x v="7"/>
    <x v="2"/>
  </r>
  <r>
    <n v="4760"/>
    <s v="CA-2014-121573"/>
    <d v="2014-11-03T00:00:00"/>
    <d v="2014-07-11T00:00:00"/>
    <s v="Standard Class"/>
    <s v="SG-20605"/>
    <s v="Speros Goranitis"/>
    <x v="0"/>
    <s v="United States"/>
    <s v="New York City"/>
    <s v="New York"/>
    <n v="10009"/>
    <x v="3"/>
    <s v="OFF-BI-10000666"/>
    <x v="1"/>
    <x v="8"/>
    <s v="Surelock Post Binders"/>
    <n v="48.896000000000001"/>
    <n v="2"/>
    <x v="2"/>
    <n v="18.335999999999999"/>
    <x v="7"/>
    <x v="2"/>
  </r>
  <r>
    <n v="4761"/>
    <s v="CA-2014-121573"/>
    <d v="2014-11-03T00:00:00"/>
    <d v="2014-07-11T00:00:00"/>
    <s v="Standard Class"/>
    <s v="SG-20605"/>
    <s v="Speros Goranitis"/>
    <x v="0"/>
    <s v="United States"/>
    <s v="New York City"/>
    <s v="New York"/>
    <n v="10009"/>
    <x v="3"/>
    <s v="OFF-BI-10003712"/>
    <x v="1"/>
    <x v="8"/>
    <s v="Acco Pressboard Covers with Storage Hooks, 14 7/8&quot; x 11&quot;, Light Blue"/>
    <n v="7.8559999999999999"/>
    <n v="2"/>
    <x v="2"/>
    <n v="2.8477999999999999"/>
    <x v="7"/>
    <x v="2"/>
  </r>
  <r>
    <n v="4762"/>
    <s v="CA-2016-117660"/>
    <d v="2016-12-30T00:00:00"/>
    <d v="2017-04-01T00:00:00"/>
    <s v="Standard Class"/>
    <s v="BM-11785"/>
    <s v="Bryan Mills"/>
    <x v="0"/>
    <s v="United States"/>
    <s v="Columbus"/>
    <s v="Ohio"/>
    <n v="43229"/>
    <x v="3"/>
    <s v="OFF-LA-10003720"/>
    <x v="1"/>
    <x v="2"/>
    <s v="Avery 487"/>
    <n v="5.9039999999999999"/>
    <n v="2"/>
    <x v="2"/>
    <n v="1.9925999999999999"/>
    <x v="5"/>
    <x v="0"/>
  </r>
  <r>
    <n v="4763"/>
    <s v="CA-2016-117660"/>
    <d v="2016-12-30T00:00:00"/>
    <d v="2017-04-01T00:00:00"/>
    <s v="Standard Class"/>
    <s v="BM-11785"/>
    <s v="Bryan Mills"/>
    <x v="0"/>
    <s v="United States"/>
    <s v="Columbus"/>
    <s v="Ohio"/>
    <n v="43229"/>
    <x v="3"/>
    <s v="OFF-SU-10001664"/>
    <x v="1"/>
    <x v="14"/>
    <s v="Acme Office Executive Series Stainless Steel Trimmers"/>
    <n v="13.712"/>
    <n v="2"/>
    <x v="2"/>
    <n v="1.0284"/>
    <x v="5"/>
    <x v="0"/>
  </r>
  <r>
    <n v="4764"/>
    <s v="CA-2014-112851"/>
    <d v="2014-09-17T00:00:00"/>
    <s v="9/21/2014"/>
    <s v="Standard Class"/>
    <s v="NR-18550"/>
    <s v="Nick Radford"/>
    <x v="0"/>
    <s v="United States"/>
    <s v="Chula Vista"/>
    <s v="California"/>
    <n v="91911"/>
    <x v="1"/>
    <s v="OFF-EN-10001453"/>
    <x v="1"/>
    <x v="12"/>
    <s v="Tyvek Interoffice Envelopes, 9 1/2&quot; x 12 1/2&quot;, 100/Box"/>
    <n v="182.94"/>
    <n v="3"/>
    <x v="0"/>
    <n v="85.981800000000007"/>
    <x v="30"/>
    <x v="2"/>
  </r>
  <r>
    <n v="4765"/>
    <s v="CA-2017-123701"/>
    <d v="2017-11-24T00:00:00"/>
    <s v="11/27/2017"/>
    <s v="First Class"/>
    <s v="PG-18820"/>
    <s v="Patrick Gardner"/>
    <x v="0"/>
    <s v="United States"/>
    <s v="San Francisco"/>
    <s v="California"/>
    <n v="94110"/>
    <x v="1"/>
    <s v="OFF-AR-10001860"/>
    <x v="1"/>
    <x v="6"/>
    <s v="BIC Liqua Brite Liner"/>
    <n v="27.76"/>
    <n v="4"/>
    <x v="0"/>
    <n v="9.9936000000000007"/>
    <x v="23"/>
    <x v="3"/>
  </r>
  <r>
    <n v="4766"/>
    <s v="CA-2015-118227"/>
    <d v="2015-04-24T00:00:00"/>
    <s v="4/28/2015"/>
    <s v="Standard Class"/>
    <s v="DB-13270"/>
    <s v="Deborah Brumfield"/>
    <x v="2"/>
    <s v="United States"/>
    <s v="New York City"/>
    <s v="New York"/>
    <n v="10009"/>
    <x v="3"/>
    <s v="OFF-AR-10001044"/>
    <x v="1"/>
    <x v="6"/>
    <s v="BOSTON Ranger #55 Pencil Sharpener, Black"/>
    <n v="25.99"/>
    <n v="1"/>
    <x v="0"/>
    <n v="7.5370999999999997"/>
    <x v="19"/>
    <x v="1"/>
  </r>
  <r>
    <n v="4767"/>
    <s v="CA-2015-123155"/>
    <d v="2015-03-09T00:00:00"/>
    <d v="2015-12-03T00:00:00"/>
    <s v="First Class"/>
    <s v="NS-18640"/>
    <s v="Noel Staavos"/>
    <x v="1"/>
    <s v="United States"/>
    <s v="San Antonio"/>
    <s v="Texas"/>
    <n v="78207"/>
    <x v="2"/>
    <s v="TEC-AC-10002473"/>
    <x v="2"/>
    <x v="11"/>
    <s v="Maxell 4.7GB DVD-R"/>
    <n v="113.52"/>
    <n v="5"/>
    <x v="2"/>
    <n v="29.798999999999999"/>
    <x v="29"/>
    <x v="1"/>
  </r>
  <r>
    <n v="4768"/>
    <s v="CA-2015-123155"/>
    <d v="2015-03-09T00:00:00"/>
    <d v="2015-12-03T00:00:00"/>
    <s v="First Class"/>
    <s v="NS-18640"/>
    <s v="Noel Staavos"/>
    <x v="1"/>
    <s v="United States"/>
    <s v="San Antonio"/>
    <s v="Texas"/>
    <n v="78207"/>
    <x v="2"/>
    <s v="TEC-PH-10001809"/>
    <x v="2"/>
    <x v="7"/>
    <s v="Panasonic KX T7736-B Digital phone"/>
    <n v="359.88"/>
    <n v="3"/>
    <x v="2"/>
    <n v="22.4925"/>
    <x v="29"/>
    <x v="1"/>
  </r>
  <r>
    <n v="4769"/>
    <s v="CA-2017-158883"/>
    <d v="2017-06-02T00:00:00"/>
    <d v="2017-03-06T00:00:00"/>
    <s v="Same Day"/>
    <s v="CS-11860"/>
    <s v="Cari Schnelling"/>
    <x v="0"/>
    <s v="United States"/>
    <s v="Jacksonville"/>
    <s v="North Carolina"/>
    <n v="28540"/>
    <x v="0"/>
    <s v="OFF-PA-10004733"/>
    <x v="1"/>
    <x v="10"/>
    <s v="Things To Do Today Spiral Book"/>
    <n v="25.344000000000001"/>
    <n v="4"/>
    <x v="2"/>
    <n v="9.1872000000000007"/>
    <x v="27"/>
    <x v="3"/>
  </r>
  <r>
    <n v="4770"/>
    <s v="US-2016-114888"/>
    <d v="2016-09-19T00:00:00"/>
    <s v="9/24/2016"/>
    <s v="Second Class"/>
    <s v="CC-12430"/>
    <s v="Chuck Clark"/>
    <x v="2"/>
    <s v="United States"/>
    <s v="San Francisco"/>
    <s v="California"/>
    <n v="94109"/>
    <x v="1"/>
    <s v="OFF-BI-10003355"/>
    <x v="1"/>
    <x v="8"/>
    <s v="Cardinal Holdit Business Card Pockets"/>
    <n v="11.952"/>
    <n v="3"/>
    <x v="2"/>
    <n v="4.1832000000000003"/>
    <x v="21"/>
    <x v="0"/>
  </r>
  <r>
    <n v="4771"/>
    <s v="US-2016-114888"/>
    <d v="2016-09-19T00:00:00"/>
    <s v="9/24/2016"/>
    <s v="Second Class"/>
    <s v="CC-12430"/>
    <s v="Chuck Clark"/>
    <x v="2"/>
    <s v="United States"/>
    <s v="San Francisco"/>
    <s v="California"/>
    <n v="94109"/>
    <x v="1"/>
    <s v="OFF-SU-10001212"/>
    <x v="1"/>
    <x v="14"/>
    <s v="Kleencut Forged Office Shears by Acme United Corporation"/>
    <n v="6.24"/>
    <n v="3"/>
    <x v="0"/>
    <n v="1.8720000000000001"/>
    <x v="21"/>
    <x v="0"/>
  </r>
  <r>
    <n v="4772"/>
    <s v="US-2014-167262"/>
    <d v="2014-10-31T00:00:00"/>
    <d v="2014-03-11T00:00:00"/>
    <s v="Second Class"/>
    <s v="AC-10450"/>
    <s v="Amy Cox"/>
    <x v="0"/>
    <s v="United States"/>
    <s v="Avondale"/>
    <s v="Arizona"/>
    <n v="85323"/>
    <x v="1"/>
    <s v="TEC-PH-10000486"/>
    <x v="2"/>
    <x v="7"/>
    <s v="Plantronics HL10 Handset Lifter"/>
    <n v="742.33600000000001"/>
    <n v="8"/>
    <x v="2"/>
    <n v="83.512799999999999"/>
    <x v="18"/>
    <x v="2"/>
  </r>
  <r>
    <n v="4773"/>
    <s v="CA-2017-119746"/>
    <d v="2017-11-23T00:00:00"/>
    <s v="11/27/2017"/>
    <s v="Standard Class"/>
    <s v="CM-12385"/>
    <s v="Christopher Martinez"/>
    <x v="0"/>
    <s v="United States"/>
    <s v="Chicago"/>
    <s v="Illinois"/>
    <n v="60610"/>
    <x v="2"/>
    <s v="FUR-FU-10004909"/>
    <x v="0"/>
    <x v="5"/>
    <s v="Contemporary Wood/Metal Frame"/>
    <n v="6.4640000000000004"/>
    <n v="1"/>
    <x v="7"/>
    <n v="-4.04"/>
    <x v="23"/>
    <x v="3"/>
  </r>
  <r>
    <n v="4774"/>
    <s v="CA-2017-119746"/>
    <d v="2017-11-23T00:00:00"/>
    <s v="11/27/2017"/>
    <s v="Standard Class"/>
    <s v="CM-12385"/>
    <s v="Christopher Martinez"/>
    <x v="0"/>
    <s v="United States"/>
    <s v="Chicago"/>
    <s v="Illinois"/>
    <n v="60610"/>
    <x v="2"/>
    <s v="OFF-LA-10001613"/>
    <x v="1"/>
    <x v="2"/>
    <s v="Avery File Folder Labels"/>
    <n v="11.52"/>
    <n v="5"/>
    <x v="2"/>
    <n v="4.1760000000000002"/>
    <x v="23"/>
    <x v="3"/>
  </r>
  <r>
    <n v="4775"/>
    <s v="CA-2017-119746"/>
    <d v="2017-11-23T00:00:00"/>
    <s v="11/27/2017"/>
    <s v="Standard Class"/>
    <s v="CM-12385"/>
    <s v="Christopher Martinez"/>
    <x v="0"/>
    <s v="United States"/>
    <s v="Chicago"/>
    <s v="Illinois"/>
    <n v="60610"/>
    <x v="2"/>
    <s v="TEC-PH-10004447"/>
    <x v="2"/>
    <x v="7"/>
    <s v="Toshiba IPT2010-SD IP†Telephone"/>
    <n v="222.38399999999999"/>
    <n v="2"/>
    <x v="2"/>
    <n v="16.678799999999999"/>
    <x v="23"/>
    <x v="3"/>
  </r>
  <r>
    <n v="4776"/>
    <s v="CA-2017-108091"/>
    <d v="2017-11-16T00:00:00"/>
    <s v="11/21/2017"/>
    <s v="Standard Class"/>
    <s v="EK-13795"/>
    <s v="Eileen Kiefer"/>
    <x v="2"/>
    <s v="United States"/>
    <s v="Escondido"/>
    <s v="California"/>
    <n v="92025"/>
    <x v="1"/>
    <s v="OFF-AR-10000255"/>
    <x v="1"/>
    <x v="6"/>
    <s v="Newell 328"/>
    <n v="23.36"/>
    <n v="4"/>
    <x v="0"/>
    <n v="6.0735999999999999"/>
    <x v="23"/>
    <x v="3"/>
  </r>
  <r>
    <n v="4777"/>
    <s v="CA-2016-101630"/>
    <d v="2016-02-19T00:00:00"/>
    <s v="2/23/2016"/>
    <s v="Second Class"/>
    <s v="CK-12760"/>
    <s v="Cyma Kinney"/>
    <x v="1"/>
    <s v="United States"/>
    <s v="Long Beach"/>
    <s v="New York"/>
    <n v="11561"/>
    <x v="3"/>
    <s v="OFF-LA-10004425"/>
    <x v="1"/>
    <x v="2"/>
    <s v="Staple-on labels"/>
    <n v="8.67"/>
    <n v="3"/>
    <x v="0"/>
    <n v="4.0749000000000004"/>
    <x v="47"/>
    <x v="0"/>
  </r>
  <r>
    <n v="4778"/>
    <s v="CA-2016-101630"/>
    <d v="2016-02-19T00:00:00"/>
    <s v="2/23/2016"/>
    <s v="Second Class"/>
    <s v="CK-12760"/>
    <s v="Cyma Kinney"/>
    <x v="1"/>
    <s v="United States"/>
    <s v="Long Beach"/>
    <s v="New York"/>
    <n v="11561"/>
    <x v="3"/>
    <s v="OFF-SU-10001664"/>
    <x v="1"/>
    <x v="14"/>
    <s v="Acme Office Executive Series Stainless Steel Trimmers"/>
    <n v="25.71"/>
    <n v="3"/>
    <x v="0"/>
    <n v="6.6845999999999997"/>
    <x v="47"/>
    <x v="0"/>
  </r>
  <r>
    <n v="4779"/>
    <s v="CA-2017-132346"/>
    <d v="2017-11-07T00:00:00"/>
    <d v="2017-11-11T00:00:00"/>
    <s v="Standard Class"/>
    <s v="PK-19075"/>
    <s v="Pete Kriz"/>
    <x v="0"/>
    <s v="United States"/>
    <s v="Newark"/>
    <s v="Delaware"/>
    <n v="19711"/>
    <x v="3"/>
    <s v="OFF-AP-10000696"/>
    <x v="1"/>
    <x v="9"/>
    <s v="Holmes Odor Grabber"/>
    <n v="100.94"/>
    <n v="7"/>
    <x v="0"/>
    <n v="33.310200000000002"/>
    <x v="23"/>
    <x v="3"/>
  </r>
  <r>
    <n v="4780"/>
    <s v="CA-2014-150301"/>
    <d v="2014-07-08T00:00:00"/>
    <d v="2014-10-07T00:00:00"/>
    <s v="First Class"/>
    <s v="MH-18025"/>
    <s v="Michelle Huthwaite"/>
    <x v="0"/>
    <s v="United States"/>
    <s v="Buffalo"/>
    <s v="New York"/>
    <n v="14215"/>
    <x v="3"/>
    <s v="FUR-CH-10002647"/>
    <x v="0"/>
    <x v="1"/>
    <s v="Situations Contoured Folding Chairs, 4/Set"/>
    <n v="63.881999999999998"/>
    <n v="1"/>
    <x v="9"/>
    <n v="10.647"/>
    <x v="39"/>
    <x v="2"/>
  </r>
  <r>
    <n v="4781"/>
    <s v="CA-2014-159310"/>
    <d v="2014-11-07T00:00:00"/>
    <d v="2014-12-11T00:00:00"/>
    <s v="Standard Class"/>
    <s v="SC-20725"/>
    <s v="Steven Cartwright"/>
    <x v="0"/>
    <s v="United States"/>
    <s v="Houston"/>
    <s v="Texas"/>
    <n v="77070"/>
    <x v="2"/>
    <s v="FUR-CH-10002758"/>
    <x v="0"/>
    <x v="1"/>
    <s v="Hon Deluxe Fabric Upholstered Stacking Chairs, Squared Back"/>
    <n v="683.14400000000001"/>
    <n v="4"/>
    <x v="4"/>
    <n v="0"/>
    <x v="7"/>
    <x v="2"/>
  </r>
  <r>
    <n v="4782"/>
    <s v="CA-2014-159310"/>
    <d v="2014-11-07T00:00:00"/>
    <d v="2014-12-11T00:00:00"/>
    <s v="Standard Class"/>
    <s v="SC-20725"/>
    <s v="Steven Cartwright"/>
    <x v="0"/>
    <s v="United States"/>
    <s v="Houston"/>
    <s v="Texas"/>
    <n v="77070"/>
    <x v="2"/>
    <s v="OFF-BI-10000201"/>
    <x v="1"/>
    <x v="8"/>
    <s v="Avery Triangle Shaped Sheet Lifters, Black, 2/Pack"/>
    <n v="1.476"/>
    <n v="3"/>
    <x v="3"/>
    <n v="-2.214"/>
    <x v="7"/>
    <x v="2"/>
  </r>
  <r>
    <n v="4783"/>
    <s v="CA-2014-159310"/>
    <d v="2014-11-07T00:00:00"/>
    <d v="2014-12-11T00:00:00"/>
    <s v="Standard Class"/>
    <s v="SC-20725"/>
    <s v="Steven Cartwright"/>
    <x v="0"/>
    <s v="United States"/>
    <s v="Houston"/>
    <s v="Texas"/>
    <n v="77070"/>
    <x v="2"/>
    <s v="OFF-SU-10004115"/>
    <x v="1"/>
    <x v="14"/>
    <s v="Acme Stainless Steel Office Snips"/>
    <n v="40.712000000000003"/>
    <n v="7"/>
    <x v="2"/>
    <n v="3.5623"/>
    <x v="7"/>
    <x v="2"/>
  </r>
  <r>
    <n v="4784"/>
    <s v="US-2017-147984"/>
    <d v="2017-01-28T00:00:00"/>
    <d v="2017-01-02T00:00:00"/>
    <s v="Standard Class"/>
    <s v="GB-14575"/>
    <s v="Giulietta Baptist"/>
    <x v="0"/>
    <s v="United States"/>
    <s v="Wichita"/>
    <s v="Kansas"/>
    <n v="67212"/>
    <x v="2"/>
    <s v="OFF-PA-10000806"/>
    <x v="1"/>
    <x v="10"/>
    <s v="Xerox 1934"/>
    <n v="279.89999999999998"/>
    <n v="5"/>
    <x v="0"/>
    <n v="137.15100000000001"/>
    <x v="44"/>
    <x v="3"/>
  </r>
  <r>
    <n v="4785"/>
    <s v="CA-2015-104346"/>
    <d v="2015-12-11T00:00:00"/>
    <s v="12/16/2015"/>
    <s v="Standard Class"/>
    <s v="IM-15070"/>
    <s v="Irene Maddox"/>
    <x v="0"/>
    <s v="United States"/>
    <s v="Colorado Springs"/>
    <s v="Colorado"/>
    <n v="80906"/>
    <x v="1"/>
    <s v="OFF-AR-10001473"/>
    <x v="1"/>
    <x v="6"/>
    <s v="Newell 313"/>
    <n v="13.12"/>
    <n v="5"/>
    <x v="2"/>
    <n v="1.1479999999999999"/>
    <x v="14"/>
    <x v="1"/>
  </r>
  <r>
    <n v="4786"/>
    <s v="CA-2015-104346"/>
    <d v="2015-12-11T00:00:00"/>
    <s v="12/16/2015"/>
    <s v="Standard Class"/>
    <s v="IM-15070"/>
    <s v="Irene Maddox"/>
    <x v="0"/>
    <s v="United States"/>
    <s v="Colorado Springs"/>
    <s v="Colorado"/>
    <n v="80906"/>
    <x v="1"/>
    <s v="FUR-BO-10003450"/>
    <x v="0"/>
    <x v="0"/>
    <s v="Bush Westfield Collection Bookcases, Dark Cherry Finish"/>
    <n v="69.575999999999993"/>
    <n v="4"/>
    <x v="6"/>
    <n v="-143.79040000000001"/>
    <x v="14"/>
    <x v="1"/>
  </r>
  <r>
    <n v="4787"/>
    <s v="CA-2015-104346"/>
    <d v="2015-12-11T00:00:00"/>
    <s v="12/16/2015"/>
    <s v="Standard Class"/>
    <s v="IM-15070"/>
    <s v="Irene Maddox"/>
    <x v="0"/>
    <s v="United States"/>
    <s v="Colorado Springs"/>
    <s v="Colorado"/>
    <n v="80906"/>
    <x v="1"/>
    <s v="OFF-AR-10001545"/>
    <x v="1"/>
    <x v="6"/>
    <s v="Newell 326"/>
    <n v="4.2240000000000002"/>
    <n v="3"/>
    <x v="2"/>
    <n v="0.47520000000000001"/>
    <x v="14"/>
    <x v="1"/>
  </r>
  <r>
    <n v="4788"/>
    <s v="CA-2015-104346"/>
    <d v="2015-12-11T00:00:00"/>
    <s v="12/16/2015"/>
    <s v="Standard Class"/>
    <s v="IM-15070"/>
    <s v="Irene Maddox"/>
    <x v="0"/>
    <s v="United States"/>
    <s v="Colorado Springs"/>
    <s v="Colorado"/>
    <n v="80906"/>
    <x v="1"/>
    <s v="TEC-AC-10004396"/>
    <x v="2"/>
    <x v="11"/>
    <s v="Logitech Keyboard K120"/>
    <n v="58.08"/>
    <n v="4"/>
    <x v="2"/>
    <n v="-6.5339999999999998"/>
    <x v="14"/>
    <x v="1"/>
  </r>
  <r>
    <n v="4789"/>
    <s v="CA-2015-104346"/>
    <d v="2015-12-11T00:00:00"/>
    <s v="12/16/2015"/>
    <s v="Standard Class"/>
    <s v="IM-15070"/>
    <s v="Irene Maddox"/>
    <x v="0"/>
    <s v="United States"/>
    <s v="Colorado Springs"/>
    <s v="Colorado"/>
    <n v="80906"/>
    <x v="1"/>
    <s v="FUR-FU-10002456"/>
    <x v="0"/>
    <x v="5"/>
    <s v="Master Caster Door Stop, Large Neon Orange"/>
    <n v="52.415999999999997"/>
    <n v="9"/>
    <x v="2"/>
    <n v="15.069599999999999"/>
    <x v="14"/>
    <x v="1"/>
  </r>
  <r>
    <n v="4790"/>
    <s v="CA-2015-104346"/>
    <d v="2015-12-11T00:00:00"/>
    <s v="12/16/2015"/>
    <s v="Standard Class"/>
    <s v="IM-15070"/>
    <s v="Irene Maddox"/>
    <x v="0"/>
    <s v="United States"/>
    <s v="Colorado Springs"/>
    <s v="Colorado"/>
    <n v="80906"/>
    <x v="1"/>
    <s v="FUR-FU-10001473"/>
    <x v="0"/>
    <x v="5"/>
    <s v="DAX Wood Document Frame"/>
    <n v="54.92"/>
    <n v="5"/>
    <x v="2"/>
    <n v="10.984"/>
    <x v="14"/>
    <x v="1"/>
  </r>
  <r>
    <n v="4791"/>
    <s v="CA-2015-104346"/>
    <d v="2015-12-11T00:00:00"/>
    <s v="12/16/2015"/>
    <s v="Standard Class"/>
    <s v="IM-15070"/>
    <s v="Irene Maddox"/>
    <x v="0"/>
    <s v="United States"/>
    <s v="Colorado Springs"/>
    <s v="Colorado"/>
    <n v="80906"/>
    <x v="1"/>
    <s v="FUR-TA-10000849"/>
    <x v="0"/>
    <x v="3"/>
    <s v="Bevis Rectangular Conference Tables"/>
    <n v="364.95"/>
    <n v="5"/>
    <x v="5"/>
    <n v="-248.166"/>
    <x v="14"/>
    <x v="1"/>
  </r>
  <r>
    <n v="4792"/>
    <s v="CA-2015-104346"/>
    <d v="2015-12-11T00:00:00"/>
    <s v="12/16/2015"/>
    <s v="Standard Class"/>
    <s v="IM-15070"/>
    <s v="Irene Maddox"/>
    <x v="0"/>
    <s v="United States"/>
    <s v="Colorado Springs"/>
    <s v="Colorado"/>
    <n v="80906"/>
    <x v="1"/>
    <s v="OFF-PA-10001166"/>
    <x v="1"/>
    <x v="10"/>
    <s v="Xerox 1932"/>
    <n v="85.055999999999997"/>
    <n v="3"/>
    <x v="2"/>
    <n v="28.706399999999999"/>
    <x v="14"/>
    <x v="1"/>
  </r>
  <r>
    <n v="4793"/>
    <s v="CA-2015-104346"/>
    <d v="2015-12-11T00:00:00"/>
    <s v="12/16/2015"/>
    <s v="Standard Class"/>
    <s v="IM-15070"/>
    <s v="Irene Maddox"/>
    <x v="0"/>
    <s v="United States"/>
    <s v="Colorado Springs"/>
    <s v="Colorado"/>
    <n v="80906"/>
    <x v="1"/>
    <s v="OFF-PA-10003256"/>
    <x v="1"/>
    <x v="10"/>
    <s v="Avery Personal Creations Heavyweight Cards"/>
    <n v="27.696000000000002"/>
    <n v="3"/>
    <x v="2"/>
    <n v="9.6936"/>
    <x v="14"/>
    <x v="1"/>
  </r>
  <r>
    <n v="4794"/>
    <s v="US-2015-141684"/>
    <d v="2015-06-29T00:00:00"/>
    <d v="2015-04-07T00:00:00"/>
    <s v="Standard Class"/>
    <s v="MM-18055"/>
    <s v="Michelle Moray"/>
    <x v="0"/>
    <s v="United States"/>
    <s v="New York City"/>
    <s v="New York"/>
    <n v="10011"/>
    <x v="3"/>
    <s v="OFF-PA-10002870"/>
    <x v="1"/>
    <x v="10"/>
    <s v="Ampad Phone Message Book, Recycled, 400 Message Capacity, 5 æî x 11î"/>
    <n v="24.96"/>
    <n v="4"/>
    <x v="0"/>
    <n v="11.231999999999999"/>
    <x v="40"/>
    <x v="1"/>
  </r>
  <r>
    <n v="4795"/>
    <s v="CA-2015-144722"/>
    <d v="2015-03-16T00:00:00"/>
    <s v="3/23/2015"/>
    <s v="Standard Class"/>
    <s v="MF-18250"/>
    <s v="Monica Federle"/>
    <x v="1"/>
    <s v="United States"/>
    <s v="Los Angeles"/>
    <s v="California"/>
    <n v="90036"/>
    <x v="1"/>
    <s v="FUR-FU-10001215"/>
    <x v="0"/>
    <x v="5"/>
    <s v="Howard Miller 11-1/2&quot; Diameter Brentwood Wall Clock"/>
    <n v="43.13"/>
    <n v="1"/>
    <x v="0"/>
    <n v="18.114599999999999"/>
    <x v="29"/>
    <x v="1"/>
  </r>
  <r>
    <n v="4796"/>
    <s v="CA-2015-120516"/>
    <d v="2015-08-13T00:00:00"/>
    <s v="8/17/2015"/>
    <s v="Standard Class"/>
    <s v="CK-12595"/>
    <s v="Clytie Kelty"/>
    <x v="0"/>
    <s v="United States"/>
    <s v="Marietta"/>
    <s v="Georgia"/>
    <n v="30062"/>
    <x v="0"/>
    <s v="OFF-BI-10004187"/>
    <x v="1"/>
    <x v="8"/>
    <s v="3-ring staple pack"/>
    <n v="5.64"/>
    <n v="3"/>
    <x v="0"/>
    <n v="2.7071999999999998"/>
    <x v="37"/>
    <x v="1"/>
  </r>
  <r>
    <n v="4797"/>
    <s v="US-2016-148901"/>
    <d v="2016-05-14T00:00:00"/>
    <s v="5/19/2016"/>
    <s v="Standard Class"/>
    <s v="MK-17905"/>
    <s v="Michael Kennedy"/>
    <x v="1"/>
    <s v="United States"/>
    <s v="Jacksonville"/>
    <s v="Florida"/>
    <n v="32216"/>
    <x v="0"/>
    <s v="OFF-BI-10001718"/>
    <x v="1"/>
    <x v="8"/>
    <s v="GBC DocuBind P50 Personal Binding Machine"/>
    <n v="57.582000000000001"/>
    <n v="3"/>
    <x v="6"/>
    <n v="-44.1462"/>
    <x v="35"/>
    <x v="0"/>
  </r>
  <r>
    <n v="4798"/>
    <s v="US-2016-148901"/>
    <d v="2016-05-14T00:00:00"/>
    <s v="5/19/2016"/>
    <s v="Standard Class"/>
    <s v="MK-17905"/>
    <s v="Michael Kennedy"/>
    <x v="1"/>
    <s v="United States"/>
    <s v="Jacksonville"/>
    <s v="Florida"/>
    <n v="32216"/>
    <x v="0"/>
    <s v="OFF-PA-10004983"/>
    <x v="1"/>
    <x v="10"/>
    <s v="Xerox 23"/>
    <n v="31.103999999999999"/>
    <n v="6"/>
    <x v="2"/>
    <n v="10.8864"/>
    <x v="35"/>
    <x v="0"/>
  </r>
  <r>
    <n v="4799"/>
    <s v="US-2016-148901"/>
    <d v="2016-05-14T00:00:00"/>
    <s v="5/19/2016"/>
    <s v="Standard Class"/>
    <s v="MK-17905"/>
    <s v="Michael Kennedy"/>
    <x v="1"/>
    <s v="United States"/>
    <s v="Jacksonville"/>
    <s v="Florida"/>
    <n v="32216"/>
    <x v="0"/>
    <s v="FUR-FU-10002396"/>
    <x v="0"/>
    <x v="5"/>
    <s v="DAX Copper Panel Document Frame, 5 x 7 Size"/>
    <n v="30.192"/>
    <n v="3"/>
    <x v="2"/>
    <n v="8.3027999999999995"/>
    <x v="35"/>
    <x v="0"/>
  </r>
  <r>
    <n v="4800"/>
    <s v="US-2016-148901"/>
    <d v="2016-05-14T00:00:00"/>
    <s v="5/19/2016"/>
    <s v="Standard Class"/>
    <s v="MK-17905"/>
    <s v="Michael Kennedy"/>
    <x v="1"/>
    <s v="United States"/>
    <s v="Jacksonville"/>
    <s v="Florida"/>
    <n v="32216"/>
    <x v="0"/>
    <s v="TEC-PH-10003988"/>
    <x v="2"/>
    <x v="7"/>
    <s v="LF Elite 3D Dazzle Designer Hard Case Cover, Lf Stylus Pen and Wiper For Apple Iphone 5c Mini Lite"/>
    <n v="43.6"/>
    <n v="5"/>
    <x v="2"/>
    <n v="4.3600000000000003"/>
    <x v="35"/>
    <x v="0"/>
  </r>
  <r>
    <n v="4801"/>
    <s v="US-2016-148901"/>
    <d v="2016-05-14T00:00:00"/>
    <s v="5/19/2016"/>
    <s v="Standard Class"/>
    <s v="MK-17905"/>
    <s v="Michael Kennedy"/>
    <x v="1"/>
    <s v="United States"/>
    <s v="Jacksonville"/>
    <s v="Florida"/>
    <n v="32216"/>
    <x v="0"/>
    <s v="OFF-AR-10002467"/>
    <x v="1"/>
    <x v="6"/>
    <s v="Dixon Ticonderoga Pencils"/>
    <n v="4.7679999999999998"/>
    <n v="2"/>
    <x v="2"/>
    <n v="0.41720000000000002"/>
    <x v="35"/>
    <x v="0"/>
  </r>
  <r>
    <n v="4802"/>
    <s v="US-2016-148901"/>
    <d v="2016-05-14T00:00:00"/>
    <s v="5/19/2016"/>
    <s v="Standard Class"/>
    <s v="MK-17905"/>
    <s v="Michael Kennedy"/>
    <x v="1"/>
    <s v="United States"/>
    <s v="Jacksonville"/>
    <s v="Florida"/>
    <n v="32216"/>
    <x v="0"/>
    <s v="OFF-BI-10004002"/>
    <x v="1"/>
    <x v="8"/>
    <s v="Wilson Jones International Size A4 Ring Binders"/>
    <n v="10.38"/>
    <n v="2"/>
    <x v="6"/>
    <n v="-7.6120000000000001"/>
    <x v="35"/>
    <x v="0"/>
  </r>
  <r>
    <n v="4803"/>
    <s v="US-2016-148901"/>
    <d v="2016-05-14T00:00:00"/>
    <s v="5/19/2016"/>
    <s v="Standard Class"/>
    <s v="MK-17905"/>
    <s v="Michael Kennedy"/>
    <x v="1"/>
    <s v="United States"/>
    <s v="Jacksonville"/>
    <s v="Florida"/>
    <n v="32216"/>
    <x v="0"/>
    <s v="OFF-BI-10002309"/>
    <x v="1"/>
    <x v="8"/>
    <s v="Avery Heavy-Duty EZD  Binder With Locking Rings"/>
    <n v="13.391999999999999"/>
    <n v="8"/>
    <x v="6"/>
    <n v="-9.8208000000000002"/>
    <x v="35"/>
    <x v="0"/>
  </r>
  <r>
    <n v="4804"/>
    <s v="CA-2017-136364"/>
    <d v="2017-07-13T00:00:00"/>
    <s v="7/17/2017"/>
    <s v="Second Class"/>
    <s v="MH-17455"/>
    <s v="Mark Hamilton"/>
    <x v="0"/>
    <s v="United States"/>
    <s v="Philadelphia"/>
    <s v="Pennsylvania"/>
    <n v="19140"/>
    <x v="3"/>
    <s v="TEC-PH-10003885"/>
    <x v="2"/>
    <x v="7"/>
    <s v="Cisco SPA508G"/>
    <n v="39.594000000000001"/>
    <n v="1"/>
    <x v="10"/>
    <n v="-7.2588999999999997"/>
    <x v="10"/>
    <x v="3"/>
  </r>
  <r>
    <n v="4805"/>
    <s v="CA-2017-136364"/>
    <d v="2017-07-13T00:00:00"/>
    <s v="7/17/2017"/>
    <s v="Second Class"/>
    <s v="MH-17455"/>
    <s v="Mark Hamilton"/>
    <x v="0"/>
    <s v="United States"/>
    <s v="Philadelphia"/>
    <s v="Pennsylvania"/>
    <n v="19140"/>
    <x v="3"/>
    <s v="FUR-FU-10002501"/>
    <x v="0"/>
    <x v="5"/>
    <s v="Nu-Dell Executive Frame"/>
    <n v="91.007999999999996"/>
    <n v="9"/>
    <x v="2"/>
    <n v="19.339200000000002"/>
    <x v="10"/>
    <x v="3"/>
  </r>
  <r>
    <n v="4806"/>
    <s v="CA-2015-137708"/>
    <d v="2015-11-22T00:00:00"/>
    <s v="11/25/2015"/>
    <s v="Second Class"/>
    <s v="NG-18430"/>
    <s v="Nathan Gelder"/>
    <x v="0"/>
    <s v="United States"/>
    <s v="Los Angeles"/>
    <s v="California"/>
    <n v="90008"/>
    <x v="1"/>
    <s v="OFF-PA-10000176"/>
    <x v="1"/>
    <x v="10"/>
    <s v="Xerox 1887"/>
    <n v="37.94"/>
    <n v="2"/>
    <x v="0"/>
    <n v="18.211200000000002"/>
    <x v="6"/>
    <x v="1"/>
  </r>
  <r>
    <n v="4807"/>
    <s v="CA-2015-137708"/>
    <d v="2015-11-22T00:00:00"/>
    <s v="11/25/2015"/>
    <s v="Second Class"/>
    <s v="NG-18430"/>
    <s v="Nathan Gelder"/>
    <x v="0"/>
    <s v="United States"/>
    <s v="Los Angeles"/>
    <s v="California"/>
    <n v="90008"/>
    <x v="1"/>
    <s v="OFF-PA-10000327"/>
    <x v="1"/>
    <x v="10"/>
    <s v="Xerox 1971"/>
    <n v="42.8"/>
    <n v="10"/>
    <x v="0"/>
    <n v="19.260000000000002"/>
    <x v="6"/>
    <x v="1"/>
  </r>
  <r>
    <n v="4808"/>
    <s v="CA-2015-137708"/>
    <d v="2015-11-22T00:00:00"/>
    <s v="11/25/2015"/>
    <s v="Second Class"/>
    <s v="NG-18430"/>
    <s v="Nathan Gelder"/>
    <x v="0"/>
    <s v="United States"/>
    <s v="Los Angeles"/>
    <s v="California"/>
    <n v="90008"/>
    <x v="1"/>
    <s v="OFF-ST-10004634"/>
    <x v="1"/>
    <x v="4"/>
    <s v="Personal Folder Holder, Ebony"/>
    <n v="33.630000000000003"/>
    <n v="3"/>
    <x v="0"/>
    <n v="10.089"/>
    <x v="6"/>
    <x v="1"/>
  </r>
  <r>
    <n v="4809"/>
    <s v="CA-2014-149055"/>
    <d v="2014-11-23T00:00:00"/>
    <s v="11/28/2014"/>
    <s v="Standard Class"/>
    <s v="PB-19210"/>
    <s v="Phillip Breyer"/>
    <x v="1"/>
    <s v="United States"/>
    <s v="Philadelphia"/>
    <s v="Pennsylvania"/>
    <n v="19134"/>
    <x v="3"/>
    <s v="OFF-EN-10003040"/>
    <x v="1"/>
    <x v="12"/>
    <s v="Quality Park Security Envelopes"/>
    <n v="62.808"/>
    <n v="3"/>
    <x v="2"/>
    <n v="21.197700000000001"/>
    <x v="7"/>
    <x v="2"/>
  </r>
  <r>
    <n v="4810"/>
    <s v="CA-2015-151589"/>
    <d v="2015-12-27T00:00:00"/>
    <s v="12/30/2015"/>
    <s v="First Class"/>
    <s v="RE-19450"/>
    <s v="Richard Eichhorn"/>
    <x v="0"/>
    <s v="United States"/>
    <s v="Eau Claire"/>
    <s v="Wisconsin"/>
    <n v="54703"/>
    <x v="2"/>
    <s v="OFF-PA-10003228"/>
    <x v="1"/>
    <x v="10"/>
    <s v="Xerox 1917"/>
    <n v="195.64"/>
    <n v="4"/>
    <x v="0"/>
    <n v="91.950800000000001"/>
    <x v="14"/>
    <x v="1"/>
  </r>
  <r>
    <n v="4811"/>
    <s v="CA-2015-151589"/>
    <d v="2015-12-27T00:00:00"/>
    <s v="12/30/2015"/>
    <s v="First Class"/>
    <s v="RE-19450"/>
    <s v="Richard Eichhorn"/>
    <x v="0"/>
    <s v="United States"/>
    <s v="Eau Claire"/>
    <s v="Wisconsin"/>
    <n v="54703"/>
    <x v="2"/>
    <s v="TEC-PH-10004345"/>
    <x v="2"/>
    <x v="7"/>
    <s v="Cisco SPA 502G IP Phone"/>
    <n v="239.9"/>
    <n v="2"/>
    <x v="0"/>
    <n v="71.97"/>
    <x v="14"/>
    <x v="1"/>
  </r>
  <r>
    <n v="4812"/>
    <s v="CA-2016-121370"/>
    <d v="2016-11-14T00:00:00"/>
    <s v="11/19/2016"/>
    <s v="Second Class"/>
    <s v="EB-14110"/>
    <s v="Eugene Barchas"/>
    <x v="0"/>
    <s v="United States"/>
    <s v="Philadelphia"/>
    <s v="Pennsylvania"/>
    <n v="19134"/>
    <x v="3"/>
    <s v="FUR-CH-10000785"/>
    <x v="0"/>
    <x v="1"/>
    <s v="Global Ergonomic Managers Chair"/>
    <n v="380.05799999999999"/>
    <n v="3"/>
    <x v="4"/>
    <n v="-21.717600000000001"/>
    <x v="0"/>
    <x v="0"/>
  </r>
  <r>
    <n v="4813"/>
    <s v="CA-2016-121370"/>
    <d v="2016-11-14T00:00:00"/>
    <s v="11/19/2016"/>
    <s v="Second Class"/>
    <s v="EB-14110"/>
    <s v="Eugene Barchas"/>
    <x v="0"/>
    <s v="United States"/>
    <s v="Philadelphia"/>
    <s v="Pennsylvania"/>
    <n v="19134"/>
    <x v="3"/>
    <s v="TEC-CO-10004115"/>
    <x v="2"/>
    <x v="16"/>
    <s v="Sharp AL-1530CS Digital Copier"/>
    <n v="1199.9760000000001"/>
    <n v="4"/>
    <x v="10"/>
    <n v="179.99639999999999"/>
    <x v="0"/>
    <x v="0"/>
  </r>
  <r>
    <n v="4814"/>
    <s v="CA-2016-121370"/>
    <d v="2016-11-14T00:00:00"/>
    <s v="11/19/2016"/>
    <s v="Second Class"/>
    <s v="EB-14110"/>
    <s v="Eugene Barchas"/>
    <x v="0"/>
    <s v="United States"/>
    <s v="Philadelphia"/>
    <s v="Pennsylvania"/>
    <n v="19134"/>
    <x v="3"/>
    <s v="FUR-FU-10002813"/>
    <x v="0"/>
    <x v="5"/>
    <s v="DAX Contemporary Wood Frame with Silver Metal Mat, Desktop, 11 x 14 Size"/>
    <n v="48.576000000000001"/>
    <n v="3"/>
    <x v="2"/>
    <n v="9.7151999999999994"/>
    <x v="0"/>
    <x v="0"/>
  </r>
  <r>
    <n v="4815"/>
    <s v="CA-2016-111696"/>
    <d v="2016-05-08T00:00:00"/>
    <d v="2016-10-05T00:00:00"/>
    <s v="First Class"/>
    <s v="TB-21625"/>
    <s v="Trudy Brown"/>
    <x v="0"/>
    <s v="United States"/>
    <s v="Los Angeles"/>
    <s v="California"/>
    <n v="90004"/>
    <x v="1"/>
    <s v="OFF-PA-10002751"/>
    <x v="1"/>
    <x v="10"/>
    <s v="Xerox 1920"/>
    <n v="17.940000000000001"/>
    <n v="3"/>
    <x v="0"/>
    <n v="8.0730000000000004"/>
    <x v="35"/>
    <x v="0"/>
  </r>
  <r>
    <n v="4816"/>
    <s v="CA-2014-139598"/>
    <d v="2014-12-26T00:00:00"/>
    <s v="12/31/2014"/>
    <s v="Standard Class"/>
    <s v="MG-17695"/>
    <s v="Maureen Gnade"/>
    <x v="0"/>
    <s v="United States"/>
    <s v="Philadelphia"/>
    <s v="Pennsylvania"/>
    <n v="19134"/>
    <x v="3"/>
    <s v="OFF-PA-10004569"/>
    <x v="1"/>
    <x v="10"/>
    <s v="Wirebound Message Books, Two 4 1/4&quot; x 5&quot; Forms per Page"/>
    <n v="18.263999999999999"/>
    <n v="3"/>
    <x v="2"/>
    <n v="6.1641000000000004"/>
    <x v="20"/>
    <x v="2"/>
  </r>
  <r>
    <n v="4817"/>
    <s v="CA-2014-139598"/>
    <d v="2014-12-26T00:00:00"/>
    <s v="12/31/2014"/>
    <s v="Standard Class"/>
    <s v="MG-17695"/>
    <s v="Maureen Gnade"/>
    <x v="0"/>
    <s v="United States"/>
    <s v="Philadelphia"/>
    <s v="Pennsylvania"/>
    <n v="19134"/>
    <x v="3"/>
    <s v="OFF-AP-10002998"/>
    <x v="1"/>
    <x v="9"/>
    <s v="Holmes 99% HEPA Air Purifier"/>
    <n v="34.655999999999999"/>
    <n v="2"/>
    <x v="2"/>
    <n v="5.6315999999999997"/>
    <x v="20"/>
    <x v="2"/>
  </r>
  <r>
    <n v="4818"/>
    <s v="CA-2014-139598"/>
    <d v="2014-12-26T00:00:00"/>
    <s v="12/31/2014"/>
    <s v="Standard Class"/>
    <s v="MG-17695"/>
    <s v="Maureen Gnade"/>
    <x v="0"/>
    <s v="United States"/>
    <s v="Philadelphia"/>
    <s v="Pennsylvania"/>
    <n v="19134"/>
    <x v="3"/>
    <s v="OFF-AP-10003287"/>
    <x v="1"/>
    <x v="9"/>
    <s v="Tripp Lite TLP810NET Broadband Surge for Modem/Fax"/>
    <n v="81.552000000000007"/>
    <n v="2"/>
    <x v="2"/>
    <n v="8.1552000000000007"/>
    <x v="20"/>
    <x v="2"/>
  </r>
  <r>
    <n v="4819"/>
    <s v="CA-2014-139598"/>
    <d v="2014-12-26T00:00:00"/>
    <s v="12/31/2014"/>
    <s v="Standard Class"/>
    <s v="MG-17695"/>
    <s v="Maureen Gnade"/>
    <x v="0"/>
    <s v="United States"/>
    <s v="Philadelphia"/>
    <s v="Pennsylvania"/>
    <n v="19134"/>
    <x v="3"/>
    <s v="OFF-ST-10001370"/>
    <x v="1"/>
    <x v="4"/>
    <s v="Sensible Storage WireTech Storage Systems"/>
    <n v="227.136"/>
    <n v="4"/>
    <x v="2"/>
    <n v="-42.588000000000001"/>
    <x v="20"/>
    <x v="2"/>
  </r>
  <r>
    <n v="4820"/>
    <s v="CA-2017-117436"/>
    <d v="2017-06-08T00:00:00"/>
    <s v="6/14/2017"/>
    <s v="Standard Class"/>
    <s v="LW-17125"/>
    <s v="Liz Willingham"/>
    <x v="0"/>
    <s v="United States"/>
    <s v="Norwich"/>
    <s v="Connecticut"/>
    <n v="6360"/>
    <x v="3"/>
    <s v="OFF-BI-10004040"/>
    <x v="1"/>
    <x v="8"/>
    <s v="Wilson Jones Impact Binders"/>
    <n v="10.36"/>
    <n v="2"/>
    <x v="0"/>
    <n v="5.0763999999999996"/>
    <x v="27"/>
    <x v="3"/>
  </r>
  <r>
    <n v="4821"/>
    <s v="CA-2015-140025"/>
    <d v="2015-04-07T00:00:00"/>
    <d v="2015-11-04T00:00:00"/>
    <s v="Standard Class"/>
    <s v="PF-19120"/>
    <s v="Peter Fuller"/>
    <x v="0"/>
    <s v="United States"/>
    <s v="San Antonio"/>
    <s v="Texas"/>
    <n v="78207"/>
    <x v="2"/>
    <s v="OFF-AP-10002651"/>
    <x v="1"/>
    <x v="9"/>
    <s v="Hoover Upright Vacuum With Dirt Cup"/>
    <n v="463.24799999999999"/>
    <n v="8"/>
    <x v="3"/>
    <n v="-1181.2824000000001"/>
    <x v="19"/>
    <x v="1"/>
  </r>
  <r>
    <n v="4822"/>
    <s v="CA-2015-140025"/>
    <d v="2015-04-07T00:00:00"/>
    <d v="2015-11-04T00:00:00"/>
    <s v="Standard Class"/>
    <s v="PF-19120"/>
    <s v="Peter Fuller"/>
    <x v="0"/>
    <s v="United States"/>
    <s v="San Antonio"/>
    <s v="Texas"/>
    <n v="78207"/>
    <x v="2"/>
    <s v="TEC-AC-10002402"/>
    <x v="2"/>
    <x v="11"/>
    <s v="Razer Kraken PRO Over Ear PC and Music Headset"/>
    <n v="383.952"/>
    <n v="6"/>
    <x v="2"/>
    <n v="47.994"/>
    <x v="19"/>
    <x v="1"/>
  </r>
  <r>
    <n v="4823"/>
    <s v="CA-2016-134222"/>
    <d v="2016-07-10T00:00:00"/>
    <d v="2016-11-07T00:00:00"/>
    <s v="Same Day"/>
    <s v="NZ-18565"/>
    <s v="Nick Zandusky"/>
    <x v="2"/>
    <s v="United States"/>
    <s v="Yuma"/>
    <s v="Arizona"/>
    <n v="85364"/>
    <x v="1"/>
    <s v="OFF-BI-10001658"/>
    <x v="1"/>
    <x v="8"/>
    <s v="GBC Standard Therm-A-Bind Covers"/>
    <n v="44.856000000000002"/>
    <n v="6"/>
    <x v="6"/>
    <n v="-35.884799999999998"/>
    <x v="16"/>
    <x v="0"/>
  </r>
  <r>
    <n v="4824"/>
    <s v="CA-2016-140018"/>
    <d v="2016-11-21T00:00:00"/>
    <s v="11/26/2016"/>
    <s v="Standard Class"/>
    <s v="CK-12205"/>
    <s v="Chloris Kastensmidt"/>
    <x v="0"/>
    <s v="United States"/>
    <s v="Columbus"/>
    <s v="Ohio"/>
    <n v="43229"/>
    <x v="3"/>
    <s v="TEC-MA-10000752"/>
    <x v="2"/>
    <x v="15"/>
    <s v="Texas Instrument TI-15 Fraction Calculator"/>
    <n v="30.344999999999999"/>
    <n v="7"/>
    <x v="6"/>
    <n v="-24.276"/>
    <x v="0"/>
    <x v="0"/>
  </r>
  <r>
    <n v="4825"/>
    <s v="CA-2016-140018"/>
    <d v="2016-11-21T00:00:00"/>
    <s v="11/26/2016"/>
    <s v="Standard Class"/>
    <s v="CK-12205"/>
    <s v="Chloris Kastensmidt"/>
    <x v="0"/>
    <s v="United States"/>
    <s v="Columbus"/>
    <s v="Ohio"/>
    <n v="43229"/>
    <x v="3"/>
    <s v="FUR-CH-10003817"/>
    <x v="0"/>
    <x v="1"/>
    <s v="Global Value Steno Chair, Gray"/>
    <n v="127.554"/>
    <n v="3"/>
    <x v="4"/>
    <n v="-9.1110000000000007"/>
    <x v="0"/>
    <x v="0"/>
  </r>
  <r>
    <n v="4826"/>
    <s v="CA-2016-140018"/>
    <d v="2016-11-21T00:00:00"/>
    <s v="11/26/2016"/>
    <s v="Standard Class"/>
    <s v="CK-12205"/>
    <s v="Chloris Kastensmidt"/>
    <x v="0"/>
    <s v="United States"/>
    <s v="Columbus"/>
    <s v="Ohio"/>
    <n v="43229"/>
    <x v="3"/>
    <s v="FUR-FU-10001876"/>
    <x v="0"/>
    <x v="5"/>
    <s v="Computer Room Manger, 14&quot;"/>
    <n v="77.951999999999998"/>
    <n v="3"/>
    <x v="2"/>
    <n v="15.590400000000001"/>
    <x v="0"/>
    <x v="0"/>
  </r>
  <r>
    <n v="4827"/>
    <s v="US-2017-136707"/>
    <d v="2017-11-12T00:00:00"/>
    <s v="11/15/2017"/>
    <s v="First Class"/>
    <s v="JE-15610"/>
    <s v="Jim Epp"/>
    <x v="1"/>
    <s v="United States"/>
    <s v="Los Angeles"/>
    <s v="California"/>
    <n v="90036"/>
    <x v="1"/>
    <s v="OFF-BI-10003460"/>
    <x v="1"/>
    <x v="8"/>
    <s v="Acco 3-Hole Punch"/>
    <n v="14.016"/>
    <n v="4"/>
    <x v="2"/>
    <n v="4.9055999999999997"/>
    <x v="23"/>
    <x v="3"/>
  </r>
  <r>
    <n v="4828"/>
    <s v="CA-2014-152562"/>
    <d v="2014-11-01T00:00:00"/>
    <d v="2014-08-11T00:00:00"/>
    <s v="Standard Class"/>
    <s v="JO-15145"/>
    <s v="Jack O'Briant"/>
    <x v="1"/>
    <s v="United States"/>
    <s v="Richmond"/>
    <s v="Kentucky"/>
    <n v="40475"/>
    <x v="0"/>
    <s v="OFF-ST-10000464"/>
    <x v="1"/>
    <x v="4"/>
    <s v="Multi-Use Personal File Cart and Caster Set, Three Stacking Bins"/>
    <n v="69.52"/>
    <n v="2"/>
    <x v="0"/>
    <n v="19.465599999999998"/>
    <x v="7"/>
    <x v="2"/>
  </r>
  <r>
    <n v="4829"/>
    <s v="CA-2014-152562"/>
    <d v="2014-11-01T00:00:00"/>
    <d v="2014-08-11T00:00:00"/>
    <s v="Standard Class"/>
    <s v="JO-15145"/>
    <s v="Jack O'Briant"/>
    <x v="1"/>
    <s v="United States"/>
    <s v="Richmond"/>
    <s v="Kentucky"/>
    <n v="40475"/>
    <x v="0"/>
    <s v="OFF-AR-10001919"/>
    <x v="1"/>
    <x v="6"/>
    <s v="OIC #2 Pencils, Medium Soft"/>
    <n v="5.64"/>
    <n v="3"/>
    <x v="0"/>
    <n v="1.6355999999999999"/>
    <x v="7"/>
    <x v="2"/>
  </r>
  <r>
    <n v="4830"/>
    <s v="CA-2016-152408"/>
    <d v="2016-05-15T00:00:00"/>
    <s v="5/21/2016"/>
    <s v="Standard Class"/>
    <s v="TT-21220"/>
    <s v="Thomas Thornton"/>
    <x v="0"/>
    <s v="United States"/>
    <s v="New York City"/>
    <s v="New York"/>
    <n v="10035"/>
    <x v="3"/>
    <s v="OFF-BI-10002393"/>
    <x v="1"/>
    <x v="8"/>
    <s v="Binder Posts"/>
    <n v="13.776"/>
    <n v="3"/>
    <x v="2"/>
    <n v="4.4771999999999998"/>
    <x v="35"/>
    <x v="0"/>
  </r>
  <r>
    <n v="4831"/>
    <s v="CA-2014-120278"/>
    <d v="2014-11-07T00:00:00"/>
    <d v="2014-12-11T00:00:00"/>
    <s v="Standard Class"/>
    <s v="MS-17365"/>
    <s v="Maribeth Schnelling"/>
    <x v="0"/>
    <s v="United States"/>
    <s v="Wausau"/>
    <s v="Wisconsin"/>
    <n v="54401"/>
    <x v="2"/>
    <s v="OFF-AP-10001293"/>
    <x v="1"/>
    <x v="9"/>
    <s v="Belkin 8 Outlet Surge Protector"/>
    <n v="245.88"/>
    <n v="6"/>
    <x v="0"/>
    <n v="68.846400000000003"/>
    <x v="7"/>
    <x v="2"/>
  </r>
  <r>
    <n v="4832"/>
    <s v="CA-2014-120278"/>
    <d v="2014-11-07T00:00:00"/>
    <d v="2014-12-11T00:00:00"/>
    <s v="Standard Class"/>
    <s v="MS-17365"/>
    <s v="Maribeth Schnelling"/>
    <x v="0"/>
    <s v="United States"/>
    <s v="Wausau"/>
    <s v="Wisconsin"/>
    <n v="54401"/>
    <x v="2"/>
    <s v="OFF-ST-10004258"/>
    <x v="1"/>
    <x v="4"/>
    <s v="Portable Personal File Box"/>
    <n v="36.630000000000003"/>
    <n v="3"/>
    <x v="0"/>
    <n v="9.8901000000000003"/>
    <x v="7"/>
    <x v="2"/>
  </r>
  <r>
    <n v="4833"/>
    <s v="CA-2014-120278"/>
    <d v="2014-11-07T00:00:00"/>
    <d v="2014-12-11T00:00:00"/>
    <s v="Standard Class"/>
    <s v="MS-17365"/>
    <s v="Maribeth Schnelling"/>
    <x v="0"/>
    <s v="United States"/>
    <s v="Wausau"/>
    <s v="Wisconsin"/>
    <n v="54401"/>
    <x v="2"/>
    <s v="OFF-ST-10002214"/>
    <x v="1"/>
    <x v="4"/>
    <s v="X-Rack File for Hanging Folders"/>
    <n v="22.58"/>
    <n v="2"/>
    <x v="0"/>
    <n v="5.8708"/>
    <x v="7"/>
    <x v="2"/>
  </r>
  <r>
    <n v="4834"/>
    <s v="CA-2014-120278"/>
    <d v="2014-11-07T00:00:00"/>
    <d v="2014-12-11T00:00:00"/>
    <s v="Standard Class"/>
    <s v="MS-17365"/>
    <s v="Maribeth Schnelling"/>
    <x v="0"/>
    <s v="United States"/>
    <s v="Wausau"/>
    <s v="Wisconsin"/>
    <n v="54401"/>
    <x v="2"/>
    <s v="OFF-BI-10004970"/>
    <x v="1"/>
    <x v="8"/>
    <s v="ACCOHIDE 3-Ring Binder, Blue, 1&quot;"/>
    <n v="12.39"/>
    <n v="3"/>
    <x v="0"/>
    <n v="5.8232999999999997"/>
    <x v="7"/>
    <x v="2"/>
  </r>
  <r>
    <n v="4835"/>
    <s v="CA-2017-167661"/>
    <d v="2017-10-05T00:00:00"/>
    <d v="2017-10-10T00:00:00"/>
    <s v="Standard Class"/>
    <s v="MP-18175"/>
    <s v="Mike Pelletier"/>
    <x v="2"/>
    <s v="United States"/>
    <s v="San Francisco"/>
    <s v="California"/>
    <n v="94110"/>
    <x v="1"/>
    <s v="OFF-BI-10002571"/>
    <x v="1"/>
    <x v="8"/>
    <s v="Avery Framed View Binder, EZD Ring (Locking), Navy, 1 1/2&quot;"/>
    <n v="39.92"/>
    <n v="5"/>
    <x v="2"/>
    <n v="13.473000000000001"/>
    <x v="13"/>
    <x v="3"/>
  </r>
  <r>
    <n v="4836"/>
    <s v="CA-2017-167661"/>
    <d v="2017-10-05T00:00:00"/>
    <d v="2017-10-10T00:00:00"/>
    <s v="Standard Class"/>
    <s v="MP-18175"/>
    <s v="Mike Pelletier"/>
    <x v="2"/>
    <s v="United States"/>
    <s v="San Francisco"/>
    <s v="California"/>
    <n v="94110"/>
    <x v="1"/>
    <s v="OFF-PA-10002581"/>
    <x v="1"/>
    <x v="10"/>
    <s v="Xerox 1951"/>
    <n v="61.96"/>
    <n v="2"/>
    <x v="0"/>
    <n v="27.882000000000001"/>
    <x v="13"/>
    <x v="3"/>
  </r>
  <r>
    <n v="4837"/>
    <s v="CA-2017-167661"/>
    <d v="2017-10-05T00:00:00"/>
    <d v="2017-10-10T00:00:00"/>
    <s v="Standard Class"/>
    <s v="MP-18175"/>
    <s v="Mike Pelletier"/>
    <x v="2"/>
    <s v="United States"/>
    <s v="San Francisco"/>
    <s v="California"/>
    <n v="94110"/>
    <x v="1"/>
    <s v="OFF-BI-10001097"/>
    <x v="1"/>
    <x v="8"/>
    <s v="Avery Hole Reinforcements"/>
    <n v="19.936"/>
    <n v="4"/>
    <x v="2"/>
    <n v="7.2267999999999999"/>
    <x v="13"/>
    <x v="3"/>
  </r>
  <r>
    <n v="4838"/>
    <s v="CA-2017-106831"/>
    <d v="2017-06-01T00:00:00"/>
    <d v="2017-03-06T00:00:00"/>
    <s v="First Class"/>
    <s v="FH-14350"/>
    <s v="Fred Harton"/>
    <x v="0"/>
    <s v="United States"/>
    <s v="Dublin"/>
    <s v="Ohio"/>
    <n v="43017"/>
    <x v="3"/>
    <s v="OFF-BI-10003429"/>
    <x v="1"/>
    <x v="8"/>
    <s v="Cardinal HOLDit! Binder Insert Strips,Extra Strips"/>
    <n v="3.798"/>
    <n v="2"/>
    <x v="6"/>
    <n v="-2.6585999999999999"/>
    <x v="27"/>
    <x v="3"/>
  </r>
  <r>
    <n v="4839"/>
    <s v="CA-2017-106831"/>
    <d v="2017-06-01T00:00:00"/>
    <d v="2017-03-06T00:00:00"/>
    <s v="First Class"/>
    <s v="FH-14350"/>
    <s v="Fred Harton"/>
    <x v="0"/>
    <s v="United States"/>
    <s v="Dublin"/>
    <s v="Ohio"/>
    <n v="43017"/>
    <x v="3"/>
    <s v="OFF-PA-10000682"/>
    <x v="1"/>
    <x v="10"/>
    <s v="Xerox 1924"/>
    <n v="27.744"/>
    <n v="6"/>
    <x v="2"/>
    <n v="10.0572"/>
    <x v="27"/>
    <x v="3"/>
  </r>
  <r>
    <n v="4840"/>
    <s v="CA-2017-106831"/>
    <d v="2017-06-01T00:00:00"/>
    <d v="2017-03-06T00:00:00"/>
    <s v="First Class"/>
    <s v="FH-14350"/>
    <s v="Fred Harton"/>
    <x v="0"/>
    <s v="United States"/>
    <s v="Dublin"/>
    <s v="Ohio"/>
    <n v="43017"/>
    <x v="3"/>
    <s v="TEC-PH-10001700"/>
    <x v="2"/>
    <x v="7"/>
    <s v="Panasonic KX-TG6844B Expandable Digital Cordless Telephone"/>
    <n v="158.376"/>
    <n v="4"/>
    <x v="10"/>
    <n v="-34.314799999999998"/>
    <x v="27"/>
    <x v="3"/>
  </r>
  <r>
    <n v="4841"/>
    <s v="CA-2017-154123"/>
    <d v="2017-11-20T00:00:00"/>
    <s v="11/25/2017"/>
    <s v="Standard Class"/>
    <s v="SC-20050"/>
    <s v="Sample Company A"/>
    <x v="2"/>
    <s v="United States"/>
    <s v="Henderson"/>
    <s v="Kentucky"/>
    <n v="42420"/>
    <x v="0"/>
    <s v="FUR-FU-10000629"/>
    <x v="0"/>
    <x v="5"/>
    <s v="9-3/4 Diameter Round Wall Clock"/>
    <n v="27.58"/>
    <n v="2"/>
    <x v="0"/>
    <n v="11.583600000000001"/>
    <x v="23"/>
    <x v="3"/>
  </r>
  <r>
    <n v="4842"/>
    <s v="CA-2016-136049"/>
    <d v="2016-12-23T00:00:00"/>
    <s v="12/28/2016"/>
    <s v="Standard Class"/>
    <s v="NM-18520"/>
    <s v="Neoma Murray"/>
    <x v="0"/>
    <s v="United States"/>
    <s v="Bowling Green"/>
    <s v="Ohio"/>
    <n v="43402"/>
    <x v="3"/>
    <s v="OFF-BI-10001267"/>
    <x v="1"/>
    <x v="8"/>
    <s v="Universal Recycled Hanging Pressboard Report Binders, Letter Size"/>
    <n v="5.5529999999999999"/>
    <n v="3"/>
    <x v="6"/>
    <n v="-4.0721999999999996"/>
    <x v="5"/>
    <x v="0"/>
  </r>
  <r>
    <n v="4843"/>
    <s v="CA-2017-118402"/>
    <d v="2017-09-29T00:00:00"/>
    <d v="2017-04-10T00:00:00"/>
    <s v="Standard Class"/>
    <s v="JO-15280"/>
    <s v="Jas O'Carroll"/>
    <x v="0"/>
    <s v="United States"/>
    <s v="Memphis"/>
    <s v="Tennessee"/>
    <n v="38109"/>
    <x v="0"/>
    <s v="OFF-ST-10001418"/>
    <x v="1"/>
    <x v="4"/>
    <s v="Carina Media Storage Towers in Natural &amp; Black"/>
    <n v="243.92"/>
    <n v="5"/>
    <x v="2"/>
    <n v="-54.881999999999998"/>
    <x v="15"/>
    <x v="3"/>
  </r>
  <r>
    <n v="4844"/>
    <s v="US-2016-139388"/>
    <d v="2016-11-07T00:00:00"/>
    <d v="2016-09-11T00:00:00"/>
    <s v="First Class"/>
    <s v="CC-12475"/>
    <s v="Cindy Chapman"/>
    <x v="0"/>
    <s v="United States"/>
    <s v="Lakewood"/>
    <s v="New Jersey"/>
    <n v="8701"/>
    <x v="3"/>
    <s v="OFF-FA-10004968"/>
    <x v="1"/>
    <x v="13"/>
    <s v="Rubber Band Ball"/>
    <n v="14.96"/>
    <n v="4"/>
    <x v="0"/>
    <n v="0.29920000000000002"/>
    <x v="0"/>
    <x v="0"/>
  </r>
  <r>
    <n v="4845"/>
    <s v="US-2014-128685"/>
    <d v="2014-04-04T00:00:00"/>
    <d v="2014-05-04T00:00:00"/>
    <s v="First Class"/>
    <s v="MZ-17515"/>
    <s v="Mary Zewe"/>
    <x v="1"/>
    <s v="United States"/>
    <s v="Los Angeles"/>
    <s v="California"/>
    <n v="90008"/>
    <x v="1"/>
    <s v="OFF-BI-10004140"/>
    <x v="1"/>
    <x v="8"/>
    <s v="Avery Non-Stick Binders"/>
    <n v="7.1840000000000002"/>
    <n v="2"/>
    <x v="2"/>
    <n v="2.2450000000000001"/>
    <x v="41"/>
    <x v="2"/>
  </r>
  <r>
    <n v="4846"/>
    <s v="CA-2015-124044"/>
    <d v="2015-07-23T00:00:00"/>
    <s v="7/26/2015"/>
    <s v="Second Class"/>
    <s v="MS-17830"/>
    <s v="Melanie Seite"/>
    <x v="0"/>
    <s v="United States"/>
    <s v="Rochester"/>
    <s v="New York"/>
    <n v="14609"/>
    <x v="3"/>
    <s v="OFF-BI-10003460"/>
    <x v="1"/>
    <x v="8"/>
    <s v="Acco 3-Hole Punch"/>
    <n v="10.512"/>
    <n v="3"/>
    <x v="2"/>
    <n v="3.6791999999999998"/>
    <x v="38"/>
    <x v="1"/>
  </r>
  <r>
    <n v="4847"/>
    <s v="CA-2014-164469"/>
    <d v="2014-06-25T00:00:00"/>
    <s v="6/27/2014"/>
    <s v="Second Class"/>
    <s v="GK-14620"/>
    <s v="Grace Kelly"/>
    <x v="1"/>
    <s v="United States"/>
    <s v="Salem"/>
    <s v="Oregon"/>
    <n v="97301"/>
    <x v="1"/>
    <s v="TEC-PH-10002115"/>
    <x v="2"/>
    <x v="7"/>
    <s v="Plantronics 81402"/>
    <n v="263.95999999999998"/>
    <n v="5"/>
    <x v="2"/>
    <n v="19.797000000000001"/>
    <x v="3"/>
    <x v="2"/>
  </r>
  <r>
    <n v="4848"/>
    <s v="CA-2014-164469"/>
    <d v="2014-06-25T00:00:00"/>
    <s v="6/27/2014"/>
    <s v="Second Class"/>
    <s v="GK-14620"/>
    <s v="Grace Kelly"/>
    <x v="1"/>
    <s v="United States"/>
    <s v="Salem"/>
    <s v="Oregon"/>
    <n v="97301"/>
    <x v="1"/>
    <s v="OFF-AR-10003478"/>
    <x v="1"/>
    <x v="6"/>
    <s v="Avery Hi-Liter EverBold Pen Style Fluorescent Highlighters, 4/Pack"/>
    <n v="71.632000000000005"/>
    <n v="11"/>
    <x v="2"/>
    <n v="17.908000000000001"/>
    <x v="3"/>
    <x v="2"/>
  </r>
  <r>
    <n v="4849"/>
    <s v="CA-2014-164469"/>
    <d v="2014-06-25T00:00:00"/>
    <s v="6/27/2014"/>
    <s v="Second Class"/>
    <s v="GK-14620"/>
    <s v="Grace Kelly"/>
    <x v="1"/>
    <s v="United States"/>
    <s v="Salem"/>
    <s v="Oregon"/>
    <n v="97301"/>
    <x v="1"/>
    <s v="OFF-AR-10000475"/>
    <x v="1"/>
    <x v="6"/>
    <s v="Hunt BOSTON Vista Battery-Operated Pencil Sharpener, Black"/>
    <n v="9.3279999999999994"/>
    <n v="1"/>
    <x v="2"/>
    <n v="0.81620000000000004"/>
    <x v="3"/>
    <x v="2"/>
  </r>
  <r>
    <n v="4850"/>
    <s v="CA-2014-107818"/>
    <d v="2014-09-08T00:00:00"/>
    <s v="9/14/2014"/>
    <s v="Standard Class"/>
    <s v="MC-17275"/>
    <s v="Marc Crier"/>
    <x v="0"/>
    <s v="United States"/>
    <s v="Pasco"/>
    <s v="Washington"/>
    <n v="99301"/>
    <x v="1"/>
    <s v="OFF-AR-10003045"/>
    <x v="1"/>
    <x v="6"/>
    <s v="Prang Colored Pencils"/>
    <n v="5.88"/>
    <n v="2"/>
    <x v="0"/>
    <n v="2.6459999999999999"/>
    <x v="30"/>
    <x v="2"/>
  </r>
  <r>
    <n v="4851"/>
    <s v="CA-2014-107818"/>
    <d v="2014-09-08T00:00:00"/>
    <s v="9/14/2014"/>
    <s v="Standard Class"/>
    <s v="MC-17275"/>
    <s v="Marc Crier"/>
    <x v="0"/>
    <s v="United States"/>
    <s v="Pasco"/>
    <s v="Washington"/>
    <n v="99301"/>
    <x v="1"/>
    <s v="FUR-CH-10000454"/>
    <x v="0"/>
    <x v="1"/>
    <s v="Hon Deluxe Fabric Upholstered Stacking Chairs, Rounded Back"/>
    <n v="975.92"/>
    <n v="5"/>
    <x v="2"/>
    <n v="121.99"/>
    <x v="30"/>
    <x v="2"/>
  </r>
  <r>
    <n v="4852"/>
    <s v="CA-2014-107818"/>
    <d v="2014-09-08T00:00:00"/>
    <s v="9/14/2014"/>
    <s v="Standard Class"/>
    <s v="MC-17275"/>
    <s v="Marc Crier"/>
    <x v="0"/>
    <s v="United States"/>
    <s v="Pasco"/>
    <s v="Washington"/>
    <n v="99301"/>
    <x v="1"/>
    <s v="OFF-AR-10000380"/>
    <x v="1"/>
    <x v="6"/>
    <s v="Hunt PowerHouse Electric Pencil Sharpener, Blue"/>
    <n v="303.83999999999997"/>
    <n v="8"/>
    <x v="0"/>
    <n v="91.152000000000001"/>
    <x v="30"/>
    <x v="2"/>
  </r>
  <r>
    <n v="4853"/>
    <s v="CA-2014-107818"/>
    <d v="2014-09-08T00:00:00"/>
    <s v="9/14/2014"/>
    <s v="Standard Class"/>
    <s v="MC-17275"/>
    <s v="Marc Crier"/>
    <x v="0"/>
    <s v="United States"/>
    <s v="Pasco"/>
    <s v="Washington"/>
    <n v="99301"/>
    <x v="1"/>
    <s v="OFF-ST-10000736"/>
    <x v="1"/>
    <x v="4"/>
    <s v="Carina Double Wide Media Storage Towers in Natural &amp; Black"/>
    <n v="485.88"/>
    <n v="6"/>
    <x v="0"/>
    <n v="19.435199999999998"/>
    <x v="30"/>
    <x v="2"/>
  </r>
  <r>
    <n v="4854"/>
    <s v="CA-2014-113320"/>
    <d v="2014-12-12T00:00:00"/>
    <s v="12/15/2014"/>
    <s v="Second Class"/>
    <s v="LH-17155"/>
    <s v="Logan Haushalter"/>
    <x v="0"/>
    <s v="United States"/>
    <s v="Oakland"/>
    <s v="California"/>
    <n v="94601"/>
    <x v="1"/>
    <s v="FUR-FU-10004270"/>
    <x v="0"/>
    <x v="5"/>
    <s v="Eldon Image Series Desk Accessories, Burgundy"/>
    <n v="12.54"/>
    <n v="3"/>
    <x v="0"/>
    <n v="4.5144000000000002"/>
    <x v="20"/>
    <x v="2"/>
  </r>
  <r>
    <n v="4855"/>
    <s v="CA-2014-113320"/>
    <d v="2014-12-12T00:00:00"/>
    <s v="12/15/2014"/>
    <s v="Second Class"/>
    <s v="LH-17155"/>
    <s v="Logan Haushalter"/>
    <x v="0"/>
    <s v="United States"/>
    <s v="Oakland"/>
    <s v="California"/>
    <n v="94601"/>
    <x v="1"/>
    <s v="OFF-ST-10000617"/>
    <x v="1"/>
    <x v="4"/>
    <s v="Woodgrain Magazine Files by Perma"/>
    <n v="8.94"/>
    <n v="3"/>
    <x v="0"/>
    <n v="0.62580000000000002"/>
    <x v="20"/>
    <x v="2"/>
  </r>
  <r>
    <n v="4856"/>
    <s v="CA-2014-113320"/>
    <d v="2014-12-12T00:00:00"/>
    <s v="12/15/2014"/>
    <s v="Second Class"/>
    <s v="LH-17155"/>
    <s v="Logan Haushalter"/>
    <x v="0"/>
    <s v="United States"/>
    <s v="Oakland"/>
    <s v="California"/>
    <n v="94601"/>
    <x v="1"/>
    <s v="FUR-FU-10001706"/>
    <x v="0"/>
    <x v="5"/>
    <s v="Longer-Life Soft White Bulbs"/>
    <n v="9.24"/>
    <n v="3"/>
    <x v="0"/>
    <n v="4.4352"/>
    <x v="20"/>
    <x v="2"/>
  </r>
  <r>
    <n v="4857"/>
    <s v="CA-2015-137526"/>
    <d v="2015-01-13T00:00:00"/>
    <s v="1/17/2015"/>
    <s v="Standard Class"/>
    <s v="PB-19150"/>
    <s v="Philip Brown"/>
    <x v="0"/>
    <s v="United States"/>
    <s v="Los Angeles"/>
    <s v="California"/>
    <n v="90004"/>
    <x v="1"/>
    <s v="OFF-BI-10003364"/>
    <x v="1"/>
    <x v="8"/>
    <s v="Binding Machine Supplies"/>
    <n v="70.007999999999996"/>
    <n v="3"/>
    <x v="2"/>
    <n v="24.502800000000001"/>
    <x v="26"/>
    <x v="1"/>
  </r>
  <r>
    <n v="4858"/>
    <s v="CA-2015-137526"/>
    <d v="2015-01-13T00:00:00"/>
    <s v="1/17/2015"/>
    <s v="Standard Class"/>
    <s v="PB-19150"/>
    <s v="Philip Brown"/>
    <x v="0"/>
    <s v="United States"/>
    <s v="Los Angeles"/>
    <s v="California"/>
    <n v="90004"/>
    <x v="1"/>
    <s v="FUR-FU-10001861"/>
    <x v="0"/>
    <x v="5"/>
    <s v="Floodlight Indoor Halogen Bulbs, 1 Bulb per Pack, 60 Watts"/>
    <n v="77.599999999999994"/>
    <n v="4"/>
    <x v="0"/>
    <n v="38.024000000000001"/>
    <x v="26"/>
    <x v="1"/>
  </r>
  <r>
    <n v="4859"/>
    <s v="CA-2015-137526"/>
    <d v="2015-01-13T00:00:00"/>
    <s v="1/17/2015"/>
    <s v="Standard Class"/>
    <s v="PB-19150"/>
    <s v="Philip Brown"/>
    <x v="0"/>
    <s v="United States"/>
    <s v="Los Angeles"/>
    <s v="California"/>
    <n v="90004"/>
    <x v="1"/>
    <s v="FUR-FU-10004845"/>
    <x v="0"/>
    <x v="5"/>
    <s v="Deflect-o EconoMat Nonstudded, No Bevel Mat"/>
    <n v="464.85"/>
    <n v="9"/>
    <x v="0"/>
    <n v="92.97"/>
    <x v="26"/>
    <x v="1"/>
  </r>
  <r>
    <n v="4860"/>
    <s v="CA-2017-136063"/>
    <d v="2017-12-15T00:00:00"/>
    <s v="12/19/2017"/>
    <s v="Standard Class"/>
    <s v="SS-20140"/>
    <s v="Saphhira Shifley"/>
    <x v="1"/>
    <s v="United States"/>
    <s v="Oak Park"/>
    <s v="Illinois"/>
    <n v="60302"/>
    <x v="2"/>
    <s v="OFF-AR-10000823"/>
    <x v="1"/>
    <x v="6"/>
    <s v="Newell 307"/>
    <n v="10.192"/>
    <n v="7"/>
    <x v="2"/>
    <n v="1.0192000000000001"/>
    <x v="22"/>
    <x v="3"/>
  </r>
  <r>
    <n v="4861"/>
    <s v="CA-2016-101546"/>
    <d v="2016-12-18T00:00:00"/>
    <s v="12/24/2016"/>
    <s v="Standard Class"/>
    <s v="GK-14620"/>
    <s v="Grace Kelly"/>
    <x v="1"/>
    <s v="United States"/>
    <s v="Morristown"/>
    <s v="New Jersey"/>
    <n v="7960"/>
    <x v="3"/>
    <s v="OFF-BI-10001359"/>
    <x v="1"/>
    <x v="8"/>
    <s v="GBC DocuBind TL300 Electric Binding System"/>
    <n v="1793.98"/>
    <n v="2"/>
    <x v="0"/>
    <n v="843.17060000000004"/>
    <x v="5"/>
    <x v="0"/>
  </r>
  <r>
    <n v="4862"/>
    <s v="CA-2014-138940"/>
    <d v="2014-04-11T00:00:00"/>
    <s v="4/16/2014"/>
    <s v="Second Class"/>
    <s v="GM-14455"/>
    <s v="Gary Mitchum"/>
    <x v="2"/>
    <s v="United States"/>
    <s v="Austin"/>
    <s v="Texas"/>
    <n v="78745"/>
    <x v="2"/>
    <s v="TEC-PH-10001835"/>
    <x v="2"/>
    <x v="7"/>
    <s v="Jawbone JAMBOX Wireless Bluetooth Speaker"/>
    <n v="758.35199999999998"/>
    <n v="6"/>
    <x v="2"/>
    <n v="265.42320000000001"/>
    <x v="41"/>
    <x v="2"/>
  </r>
  <r>
    <n v="4863"/>
    <s v="CA-2016-125164"/>
    <d v="2016-11-10T00:00:00"/>
    <s v="11/14/2016"/>
    <s v="Standard Class"/>
    <s v="SH-19975"/>
    <s v="Sally Hughsby"/>
    <x v="1"/>
    <s v="United States"/>
    <s v="New York City"/>
    <s v="New York"/>
    <n v="10011"/>
    <x v="3"/>
    <s v="OFF-BI-10001191"/>
    <x v="1"/>
    <x v="8"/>
    <s v="Canvas Sectional Post Binders"/>
    <n v="20.367999999999999"/>
    <n v="1"/>
    <x v="2"/>
    <n v="7.3834"/>
    <x v="0"/>
    <x v="0"/>
  </r>
  <r>
    <n v="4864"/>
    <s v="CA-2016-125164"/>
    <d v="2016-11-10T00:00:00"/>
    <s v="11/14/2016"/>
    <s v="Standard Class"/>
    <s v="SH-19975"/>
    <s v="Sally Hughsby"/>
    <x v="1"/>
    <s v="United States"/>
    <s v="New York City"/>
    <s v="New York"/>
    <n v="10011"/>
    <x v="3"/>
    <s v="OFF-BI-10003982"/>
    <x v="1"/>
    <x v="8"/>
    <s v="Wilson Jones Century Plastic Molded Ring Binders"/>
    <n v="49.847999999999999"/>
    <n v="3"/>
    <x v="2"/>
    <n v="16.823699999999999"/>
    <x v="0"/>
    <x v="0"/>
  </r>
  <r>
    <n v="4865"/>
    <s v="CA-2017-163531"/>
    <d v="2017-06-26T00:00:00"/>
    <s v="6/30/2017"/>
    <s v="Standard Class"/>
    <s v="SC-20725"/>
    <s v="Steven Cartwright"/>
    <x v="0"/>
    <s v="United States"/>
    <s v="New York City"/>
    <s v="New York"/>
    <n v="10024"/>
    <x v="3"/>
    <s v="TEC-PH-10001425"/>
    <x v="2"/>
    <x v="7"/>
    <s v="Mophie Juice Pack Helium for iPhone"/>
    <n v="239.97"/>
    <n v="3"/>
    <x v="0"/>
    <n v="67.191599999999994"/>
    <x v="27"/>
    <x v="3"/>
  </r>
  <r>
    <n v="4866"/>
    <s v="CA-2017-122490"/>
    <d v="2017-11-13T00:00:00"/>
    <s v="11/18/2017"/>
    <s v="Standard Class"/>
    <s v="TT-21070"/>
    <s v="Ted Trevino"/>
    <x v="0"/>
    <s v="United States"/>
    <s v="Seattle"/>
    <s v="Washington"/>
    <n v="98103"/>
    <x v="1"/>
    <s v="FUR-CH-10001215"/>
    <x v="0"/>
    <x v="1"/>
    <s v="Global Troy Executive Leather Low-Back Tilter"/>
    <n v="2404.7040000000002"/>
    <n v="6"/>
    <x v="2"/>
    <n v="150.29400000000001"/>
    <x v="23"/>
    <x v="3"/>
  </r>
  <r>
    <n v="4867"/>
    <s v="CA-2017-122490"/>
    <d v="2017-11-13T00:00:00"/>
    <s v="11/18/2017"/>
    <s v="Standard Class"/>
    <s v="TT-21070"/>
    <s v="Ted Trevino"/>
    <x v="0"/>
    <s v="United States"/>
    <s v="Seattle"/>
    <s v="Washington"/>
    <n v="98103"/>
    <x v="1"/>
    <s v="OFF-BI-10001718"/>
    <x v="1"/>
    <x v="8"/>
    <s v="GBC DocuBind P50 Personal Binding Machine"/>
    <n v="563.024"/>
    <n v="11"/>
    <x v="2"/>
    <n v="190.0206"/>
    <x v="23"/>
    <x v="3"/>
  </r>
  <r>
    <n v="4868"/>
    <s v="CA-2017-122490"/>
    <d v="2017-11-13T00:00:00"/>
    <s v="11/18/2017"/>
    <s v="Standard Class"/>
    <s v="TT-21070"/>
    <s v="Ted Trevino"/>
    <x v="0"/>
    <s v="United States"/>
    <s v="Seattle"/>
    <s v="Washington"/>
    <n v="98103"/>
    <x v="1"/>
    <s v="OFF-ST-10000991"/>
    <x v="1"/>
    <x v="4"/>
    <s v="Space Solutions HD Industrial Steel Shelving."/>
    <n v="344.91"/>
    <n v="3"/>
    <x v="0"/>
    <n v="10.347300000000001"/>
    <x v="23"/>
    <x v="3"/>
  </r>
  <r>
    <n v="4869"/>
    <s v="CA-2017-122490"/>
    <d v="2017-11-13T00:00:00"/>
    <s v="11/18/2017"/>
    <s v="Standard Class"/>
    <s v="TT-21070"/>
    <s v="Ted Trevino"/>
    <x v="0"/>
    <s v="United States"/>
    <s v="Seattle"/>
    <s v="Washington"/>
    <n v="98103"/>
    <x v="1"/>
    <s v="OFF-LA-10001613"/>
    <x v="1"/>
    <x v="2"/>
    <s v="Avery File Folder Labels"/>
    <n v="8.64"/>
    <n v="3"/>
    <x v="0"/>
    <n v="4.2336"/>
    <x v="23"/>
    <x v="3"/>
  </r>
  <r>
    <n v="4870"/>
    <s v="CA-2017-131366"/>
    <d v="2017-11-24T00:00:00"/>
    <s v="11/29/2017"/>
    <s v="Standard Class"/>
    <s v="SC-20440"/>
    <s v="Shaun Chance"/>
    <x v="1"/>
    <s v="United States"/>
    <s v="Lancaster"/>
    <s v="Pennsylvania"/>
    <n v="17602"/>
    <x v="3"/>
    <s v="TEC-PH-10003437"/>
    <x v="2"/>
    <x v="7"/>
    <s v="Blue Parrot B250XT Professional Grade Wireless Bluetooth†Headset†with"/>
    <n v="89.988"/>
    <n v="2"/>
    <x v="10"/>
    <n v="-14.997999999999999"/>
    <x v="23"/>
    <x v="3"/>
  </r>
  <r>
    <n v="4871"/>
    <s v="CA-2017-131366"/>
    <d v="2017-11-24T00:00:00"/>
    <s v="11/29/2017"/>
    <s v="Standard Class"/>
    <s v="SC-20440"/>
    <s v="Shaun Chance"/>
    <x v="1"/>
    <s v="United States"/>
    <s v="Lancaster"/>
    <s v="Pennsylvania"/>
    <n v="17602"/>
    <x v="3"/>
    <s v="OFF-PA-10000675"/>
    <x v="1"/>
    <x v="10"/>
    <s v="Xerox 1919"/>
    <n v="229.54400000000001"/>
    <n v="7"/>
    <x v="2"/>
    <n v="83.209699999999998"/>
    <x v="23"/>
    <x v="3"/>
  </r>
  <r>
    <n v="4872"/>
    <s v="CA-2017-164042"/>
    <d v="2017-05-23T00:00:00"/>
    <s v="5/27/2017"/>
    <s v="Standard Class"/>
    <s v="KL-16645"/>
    <s v="Ken Lonsdale"/>
    <x v="0"/>
    <s v="United States"/>
    <s v="Houston"/>
    <s v="Texas"/>
    <n v="77095"/>
    <x v="2"/>
    <s v="OFF-FA-10000840"/>
    <x v="1"/>
    <x v="13"/>
    <s v="OIC Thumb-Tacks"/>
    <n v="1.8240000000000001"/>
    <n v="2"/>
    <x v="2"/>
    <n v="0.61560000000000004"/>
    <x v="24"/>
    <x v="3"/>
  </r>
  <r>
    <n v="4873"/>
    <s v="CA-2017-164042"/>
    <d v="2017-05-23T00:00:00"/>
    <s v="5/27/2017"/>
    <s v="Standard Class"/>
    <s v="KL-16645"/>
    <s v="Ken Lonsdale"/>
    <x v="0"/>
    <s v="United States"/>
    <s v="Houston"/>
    <s v="Texas"/>
    <n v="77095"/>
    <x v="2"/>
    <s v="OFF-AP-10001947"/>
    <x v="1"/>
    <x v="9"/>
    <s v="Acco 6 Outlet Guardian Premium Plus Surge Suppressor"/>
    <n v="18.32"/>
    <n v="5"/>
    <x v="3"/>
    <n v="-46.716000000000001"/>
    <x v="24"/>
    <x v="3"/>
  </r>
  <r>
    <n v="4874"/>
    <s v="CA-2017-164042"/>
    <d v="2017-05-23T00:00:00"/>
    <s v="5/27/2017"/>
    <s v="Standard Class"/>
    <s v="KL-16645"/>
    <s v="Ken Lonsdale"/>
    <x v="0"/>
    <s v="United States"/>
    <s v="Houston"/>
    <s v="Texas"/>
    <n v="77095"/>
    <x v="2"/>
    <s v="OFF-ST-10002301"/>
    <x v="1"/>
    <x v="4"/>
    <s v="Tennsco Commercial Shelving"/>
    <n v="48.816000000000003"/>
    <n v="3"/>
    <x v="2"/>
    <n v="-11.5938"/>
    <x v="24"/>
    <x v="3"/>
  </r>
  <r>
    <n v="4875"/>
    <s v="CA-2017-164042"/>
    <d v="2017-05-23T00:00:00"/>
    <s v="5/27/2017"/>
    <s v="Standard Class"/>
    <s v="KL-16645"/>
    <s v="Ken Lonsdale"/>
    <x v="0"/>
    <s v="United States"/>
    <s v="Houston"/>
    <s v="Texas"/>
    <n v="77095"/>
    <x v="2"/>
    <s v="OFF-BI-10001922"/>
    <x v="1"/>
    <x v="8"/>
    <s v="Storex Dura Pro Binders"/>
    <n v="1.1879999999999999"/>
    <n v="1"/>
    <x v="3"/>
    <n v="-1.9601999999999999"/>
    <x v="24"/>
    <x v="3"/>
  </r>
  <r>
    <n v="4876"/>
    <s v="CA-2014-132864"/>
    <d v="2014-12-02T00:00:00"/>
    <d v="2014-07-12T00:00:00"/>
    <s v="Standard Class"/>
    <s v="KN-16390"/>
    <s v="Katherine Nockton"/>
    <x v="1"/>
    <s v="United States"/>
    <s v="Columbus"/>
    <s v="Ohio"/>
    <n v="43229"/>
    <x v="3"/>
    <s v="TEC-AC-10001267"/>
    <x v="2"/>
    <x v="11"/>
    <s v="Imation†32GB Pocket Pro USB 3.0†Flash Drive†- 32 GB - Black - 1 P ..."/>
    <n v="119.8"/>
    <n v="5"/>
    <x v="2"/>
    <n v="29.95"/>
    <x v="20"/>
    <x v="2"/>
  </r>
  <r>
    <n v="4877"/>
    <s v="US-2014-155817"/>
    <d v="2014-10-03T00:00:00"/>
    <d v="2014-09-10T00:00:00"/>
    <s v="Standard Class"/>
    <s v="SL-20155"/>
    <s v="Sara Luxemburg"/>
    <x v="2"/>
    <s v="United States"/>
    <s v="Durham"/>
    <s v="North Carolina"/>
    <n v="27707"/>
    <x v="0"/>
    <s v="OFF-ST-10000532"/>
    <x v="1"/>
    <x v="4"/>
    <s v="Advantus Rolling Drawer Organizers"/>
    <n v="61.567999999999998"/>
    <n v="2"/>
    <x v="2"/>
    <n v="4.6176000000000004"/>
    <x v="18"/>
    <x v="2"/>
  </r>
  <r>
    <n v="4878"/>
    <s v="US-2014-155817"/>
    <d v="2014-10-03T00:00:00"/>
    <d v="2014-09-10T00:00:00"/>
    <s v="Standard Class"/>
    <s v="SL-20155"/>
    <s v="Sara Luxemburg"/>
    <x v="2"/>
    <s v="United States"/>
    <s v="Durham"/>
    <s v="North Carolina"/>
    <n v="27707"/>
    <x v="0"/>
    <s v="OFF-AR-10002335"/>
    <x v="1"/>
    <x v="6"/>
    <s v="DIXON Oriole Pencils"/>
    <n v="6.1920000000000002"/>
    <n v="3"/>
    <x v="2"/>
    <n v="0.46439999999999998"/>
    <x v="18"/>
    <x v="2"/>
  </r>
  <r>
    <n v="4879"/>
    <s v="US-2016-131891"/>
    <d v="2016-07-29T00:00:00"/>
    <s v="7/31/2016"/>
    <s v="First Class"/>
    <s v="PW-19240"/>
    <s v="Pierre Wener"/>
    <x v="0"/>
    <s v="United States"/>
    <s v="Pensacola"/>
    <s v="Florida"/>
    <n v="32503"/>
    <x v="0"/>
    <s v="OFF-BI-10000201"/>
    <x v="1"/>
    <x v="8"/>
    <s v="Avery Triangle Shaped Sheet Lifters, Black, 2/Pack"/>
    <n v="2.214"/>
    <n v="3"/>
    <x v="6"/>
    <n v="-1.476"/>
    <x v="16"/>
    <x v="0"/>
  </r>
  <r>
    <n v="4880"/>
    <s v="CA-2017-143567"/>
    <d v="2017-11-02T00:00:00"/>
    <d v="2017-05-11T00:00:00"/>
    <s v="Second Class"/>
    <s v="TB-21175"/>
    <s v="Thomas Boland"/>
    <x v="1"/>
    <s v="United States"/>
    <s v="Henderson"/>
    <s v="Kentucky"/>
    <n v="42420"/>
    <x v="0"/>
    <s v="OFF-EN-10004846"/>
    <x v="1"/>
    <x v="12"/>
    <s v="Letter or Legal Size Expandable Poly String Tie Envelopes"/>
    <n v="5.32"/>
    <n v="2"/>
    <x v="0"/>
    <n v="2.6067999999999998"/>
    <x v="23"/>
    <x v="3"/>
  </r>
  <r>
    <n v="4881"/>
    <s v="CA-2017-143567"/>
    <d v="2017-11-02T00:00:00"/>
    <d v="2017-05-11T00:00:00"/>
    <s v="Second Class"/>
    <s v="TB-21175"/>
    <s v="Thomas Boland"/>
    <x v="1"/>
    <s v="United States"/>
    <s v="Henderson"/>
    <s v="Kentucky"/>
    <n v="42420"/>
    <x v="0"/>
    <s v="FUR-CH-10000454"/>
    <x v="0"/>
    <x v="1"/>
    <s v="Hon Deluxe Fabric Upholstered Stacking Chairs, Rounded Back"/>
    <n v="975.92"/>
    <n v="4"/>
    <x v="0"/>
    <n v="292.77600000000001"/>
    <x v="23"/>
    <x v="3"/>
  </r>
  <r>
    <n v="4882"/>
    <s v="CA-2017-143567"/>
    <d v="2017-11-02T00:00:00"/>
    <d v="2017-05-11T00:00:00"/>
    <s v="Second Class"/>
    <s v="TB-21175"/>
    <s v="Thomas Boland"/>
    <x v="1"/>
    <s v="United States"/>
    <s v="Henderson"/>
    <s v="Kentucky"/>
    <n v="42420"/>
    <x v="0"/>
    <s v="TEC-AC-10004145"/>
    <x v="2"/>
    <x v="11"/>
    <s v="Logitech diNovo Edge Keyboard"/>
    <n v="2249.91"/>
    <n v="9"/>
    <x v="0"/>
    <n v="517.47929999999997"/>
    <x v="23"/>
    <x v="3"/>
  </r>
  <r>
    <n v="4883"/>
    <s v="CA-2017-143567"/>
    <d v="2017-11-02T00:00:00"/>
    <d v="2017-05-11T00:00:00"/>
    <s v="Second Class"/>
    <s v="TB-21175"/>
    <s v="Thomas Boland"/>
    <x v="1"/>
    <s v="United States"/>
    <s v="Henderson"/>
    <s v="Kentucky"/>
    <n v="42420"/>
    <x v="0"/>
    <s v="OFF-ST-10001580"/>
    <x v="1"/>
    <x v="4"/>
    <s v="Super Decoflex Portable Personal File"/>
    <n v="59.92"/>
    <n v="4"/>
    <x v="0"/>
    <n v="16.7776"/>
    <x v="23"/>
    <x v="3"/>
  </r>
  <r>
    <n v="4884"/>
    <s v="CA-2017-104080"/>
    <d v="2017-03-08T00:00:00"/>
    <s v="3/15/2017"/>
    <s v="Standard Class"/>
    <s v="AH-10210"/>
    <s v="Alan Hwang"/>
    <x v="0"/>
    <s v="United States"/>
    <s v="Anaheim"/>
    <s v="California"/>
    <n v="92804"/>
    <x v="1"/>
    <s v="OFF-BI-10003876"/>
    <x v="1"/>
    <x v="8"/>
    <s v="Green Canvas Binder for 8-1/2&quot; x 14&quot; Sheets"/>
    <n v="171.2"/>
    <n v="5"/>
    <x v="2"/>
    <n v="64.2"/>
    <x v="42"/>
    <x v="3"/>
  </r>
  <r>
    <n v="4885"/>
    <s v="CA-2017-104080"/>
    <d v="2017-03-08T00:00:00"/>
    <s v="3/15/2017"/>
    <s v="Standard Class"/>
    <s v="AH-10210"/>
    <s v="Alan Hwang"/>
    <x v="0"/>
    <s v="United States"/>
    <s v="Anaheim"/>
    <s v="California"/>
    <n v="92804"/>
    <x v="1"/>
    <s v="OFF-AR-10001972"/>
    <x v="1"/>
    <x v="6"/>
    <s v="Newell 323"/>
    <n v="3.36"/>
    <n v="2"/>
    <x v="0"/>
    <n v="0.87360000000000004"/>
    <x v="42"/>
    <x v="3"/>
  </r>
  <r>
    <n v="4886"/>
    <s v="CA-2014-151379"/>
    <d v="2014-12-16T00:00:00"/>
    <s v="12/20/2014"/>
    <s v="Standard Class"/>
    <s v="SC-20695"/>
    <s v="Steve Chapman"/>
    <x v="1"/>
    <s v="United States"/>
    <s v="Detroit"/>
    <s v="Michigan"/>
    <n v="48227"/>
    <x v="2"/>
    <s v="OFF-PA-10000595"/>
    <x v="1"/>
    <x v="10"/>
    <s v="Xerox 1929"/>
    <n v="114.2"/>
    <n v="5"/>
    <x v="0"/>
    <n v="52.531999999999996"/>
    <x v="20"/>
    <x v="2"/>
  </r>
  <r>
    <n v="4887"/>
    <s v="CA-2016-163167"/>
    <d v="2016-11-28T00:00:00"/>
    <d v="2016-01-12T00:00:00"/>
    <s v="Second Class"/>
    <s v="RF-19345"/>
    <s v="Randy Ferguson"/>
    <x v="1"/>
    <s v="United States"/>
    <s v="Marietta"/>
    <s v="Georgia"/>
    <n v="30062"/>
    <x v="0"/>
    <s v="FUR-CH-10004477"/>
    <x v="0"/>
    <x v="1"/>
    <s v="Global Push Button Manager's Chair, Indigo"/>
    <n v="182.67"/>
    <n v="3"/>
    <x v="0"/>
    <n v="52.974299999999999"/>
    <x v="0"/>
    <x v="0"/>
  </r>
  <r>
    <n v="4888"/>
    <s v="CA-2016-163167"/>
    <d v="2016-11-28T00:00:00"/>
    <d v="2016-01-12T00:00:00"/>
    <s v="Second Class"/>
    <s v="RF-19345"/>
    <s v="Randy Ferguson"/>
    <x v="1"/>
    <s v="United States"/>
    <s v="Marietta"/>
    <s v="Georgia"/>
    <n v="30062"/>
    <x v="0"/>
    <s v="TEC-AC-10003441"/>
    <x v="2"/>
    <x v="11"/>
    <s v="Kingston Digital DataTraveler 32GB USB 2.0"/>
    <n v="101.7"/>
    <n v="6"/>
    <x v="0"/>
    <n v="6.1020000000000003"/>
    <x v="0"/>
    <x v="0"/>
  </r>
  <r>
    <n v="4889"/>
    <s v="CA-2016-163167"/>
    <d v="2016-11-28T00:00:00"/>
    <d v="2016-01-12T00:00:00"/>
    <s v="Second Class"/>
    <s v="RF-19345"/>
    <s v="Randy Ferguson"/>
    <x v="1"/>
    <s v="United States"/>
    <s v="Marietta"/>
    <s v="Georgia"/>
    <n v="30062"/>
    <x v="0"/>
    <s v="OFF-ST-10004459"/>
    <x v="1"/>
    <x v="4"/>
    <s v="Tennsco Single-Tier Lockers"/>
    <n v="1126.02"/>
    <n v="3"/>
    <x v="0"/>
    <n v="56.301000000000002"/>
    <x v="0"/>
    <x v="0"/>
  </r>
  <r>
    <n v="4890"/>
    <s v="CA-2016-163167"/>
    <d v="2016-11-28T00:00:00"/>
    <d v="2016-01-12T00:00:00"/>
    <s v="Second Class"/>
    <s v="RF-19345"/>
    <s v="Randy Ferguson"/>
    <x v="1"/>
    <s v="United States"/>
    <s v="Marietta"/>
    <s v="Georgia"/>
    <n v="30062"/>
    <x v="0"/>
    <s v="OFF-ST-10003805"/>
    <x v="1"/>
    <x v="4"/>
    <s v="24 Capacity Maxi Data Binder Racks, Pearl"/>
    <n v="1263.3"/>
    <n v="6"/>
    <x v="0"/>
    <n v="315.82499999999999"/>
    <x v="0"/>
    <x v="0"/>
  </r>
  <r>
    <n v="4891"/>
    <s v="CA-2016-135776"/>
    <d v="2016-12-23T00:00:00"/>
    <s v="12/30/2016"/>
    <s v="Standard Class"/>
    <s v="EH-13765"/>
    <s v="Edward Hooks"/>
    <x v="1"/>
    <s v="United States"/>
    <s v="Seattle"/>
    <s v="Washington"/>
    <n v="98103"/>
    <x v="1"/>
    <s v="OFF-AR-10001246"/>
    <x v="1"/>
    <x v="6"/>
    <s v="Newell 317"/>
    <n v="8.82"/>
    <n v="3"/>
    <x v="0"/>
    <n v="2.5577999999999999"/>
    <x v="5"/>
    <x v="0"/>
  </r>
  <r>
    <n v="4892"/>
    <s v="CA-2016-135776"/>
    <d v="2016-12-23T00:00:00"/>
    <s v="12/30/2016"/>
    <s v="Standard Class"/>
    <s v="EH-13765"/>
    <s v="Edward Hooks"/>
    <x v="1"/>
    <s v="United States"/>
    <s v="Seattle"/>
    <s v="Washington"/>
    <n v="98103"/>
    <x v="1"/>
    <s v="OFF-PA-10001295"/>
    <x v="1"/>
    <x v="10"/>
    <s v="Computer Printout Paper with Letter-Trim Perforations"/>
    <n v="37.94"/>
    <n v="2"/>
    <x v="0"/>
    <n v="18.211200000000002"/>
    <x v="5"/>
    <x v="0"/>
  </r>
  <r>
    <n v="4893"/>
    <s v="CA-2016-135776"/>
    <d v="2016-12-23T00:00:00"/>
    <s v="12/30/2016"/>
    <s v="Standard Class"/>
    <s v="EH-13765"/>
    <s v="Edward Hooks"/>
    <x v="1"/>
    <s v="United States"/>
    <s v="Seattle"/>
    <s v="Washington"/>
    <n v="98103"/>
    <x v="1"/>
    <s v="OFF-AR-10001231"/>
    <x v="1"/>
    <x v="6"/>
    <s v="Sanford EarthWrite Recycled Pencils, Medium Soft, #2"/>
    <n v="4.2"/>
    <n v="2"/>
    <x v="0"/>
    <n v="1.1759999999999999"/>
    <x v="5"/>
    <x v="0"/>
  </r>
  <r>
    <n v="4894"/>
    <s v="CA-2016-135776"/>
    <d v="2016-12-23T00:00:00"/>
    <s v="12/30/2016"/>
    <s v="Standard Class"/>
    <s v="EH-13765"/>
    <s v="Edward Hooks"/>
    <x v="1"/>
    <s v="United States"/>
    <s v="Seattle"/>
    <s v="Washington"/>
    <n v="98103"/>
    <x v="1"/>
    <s v="OFF-ST-10002743"/>
    <x v="1"/>
    <x v="4"/>
    <s v="SAFCO Boltless Steel Shelving"/>
    <n v="227.28"/>
    <n v="2"/>
    <x v="0"/>
    <n v="2.2728000000000002"/>
    <x v="5"/>
    <x v="0"/>
  </r>
  <r>
    <n v="4895"/>
    <s v="CA-2016-135776"/>
    <d v="2016-12-23T00:00:00"/>
    <s v="12/30/2016"/>
    <s v="Standard Class"/>
    <s v="EH-13765"/>
    <s v="Edward Hooks"/>
    <x v="1"/>
    <s v="United States"/>
    <s v="Seattle"/>
    <s v="Washington"/>
    <n v="98103"/>
    <x v="1"/>
    <s v="OFF-PA-10004327"/>
    <x v="1"/>
    <x v="10"/>
    <s v="Xerox 1911"/>
    <n v="47.9"/>
    <n v="1"/>
    <x v="0"/>
    <n v="22.992000000000001"/>
    <x v="5"/>
    <x v="0"/>
  </r>
  <r>
    <n v="4896"/>
    <s v="CA-2016-135776"/>
    <d v="2016-12-23T00:00:00"/>
    <s v="12/30/2016"/>
    <s v="Standard Class"/>
    <s v="EH-13765"/>
    <s v="Edward Hooks"/>
    <x v="1"/>
    <s v="United States"/>
    <s v="Seattle"/>
    <s v="Washington"/>
    <n v="98103"/>
    <x v="1"/>
    <s v="OFF-EN-10004773"/>
    <x v="1"/>
    <x v="12"/>
    <s v="Staple envelope"/>
    <n v="61.96"/>
    <n v="2"/>
    <x v="0"/>
    <n v="30.360399999999998"/>
    <x v="5"/>
    <x v="0"/>
  </r>
  <r>
    <n v="4897"/>
    <s v="CA-2016-135776"/>
    <d v="2016-12-23T00:00:00"/>
    <s v="12/30/2016"/>
    <s v="Standard Class"/>
    <s v="EH-13765"/>
    <s v="Edward Hooks"/>
    <x v="1"/>
    <s v="United States"/>
    <s v="Seattle"/>
    <s v="Washington"/>
    <n v="98103"/>
    <x v="1"/>
    <s v="OFF-ST-10003470"/>
    <x v="1"/>
    <x v="4"/>
    <s v="Tennsco Snap-Together Open Shelving Units, Starter Sets and Add-On Units"/>
    <n v="1117.92"/>
    <n v="4"/>
    <x v="0"/>
    <n v="55.896000000000001"/>
    <x v="5"/>
    <x v="0"/>
  </r>
  <r>
    <n v="4898"/>
    <s v="US-2014-122021"/>
    <d v="2014-10-15T00:00:00"/>
    <s v="10/17/2014"/>
    <s v="First Class"/>
    <s v="AC-10660"/>
    <s v="Anna Chung"/>
    <x v="0"/>
    <s v="United States"/>
    <s v="Parma"/>
    <s v="Ohio"/>
    <n v="44134"/>
    <x v="3"/>
    <s v="FUR-CH-10003761"/>
    <x v="0"/>
    <x v="1"/>
    <s v="Global Italian Leather Office Chair"/>
    <n v="183.37200000000001"/>
    <n v="2"/>
    <x v="4"/>
    <n v="-7.8587999999999996"/>
    <x v="18"/>
    <x v="2"/>
  </r>
  <r>
    <n v="4899"/>
    <s v="US-2014-122021"/>
    <d v="2014-10-15T00:00:00"/>
    <s v="10/17/2014"/>
    <s v="First Class"/>
    <s v="AC-10660"/>
    <s v="Anna Chung"/>
    <x v="0"/>
    <s v="United States"/>
    <s v="Parma"/>
    <s v="Ohio"/>
    <n v="44134"/>
    <x v="3"/>
    <s v="OFF-PA-10002230"/>
    <x v="1"/>
    <x v="10"/>
    <s v="Xerox 1897"/>
    <n v="7.968"/>
    <n v="2"/>
    <x v="2"/>
    <n v="2.8883999999999999"/>
    <x v="18"/>
    <x v="2"/>
  </r>
  <r>
    <n v="4900"/>
    <s v="CA-2016-130484"/>
    <d v="2016-08-22T00:00:00"/>
    <s v="8/27/2016"/>
    <s v="Standard Class"/>
    <s v="SG-20470"/>
    <s v="Sheri Gordon"/>
    <x v="0"/>
    <s v="United States"/>
    <s v="Gresham"/>
    <s v="Oregon"/>
    <n v="97030"/>
    <x v="1"/>
    <s v="OFF-BI-10000088"/>
    <x v="1"/>
    <x v="8"/>
    <s v="GBC Imprintable Covers"/>
    <n v="26.352"/>
    <n v="8"/>
    <x v="6"/>
    <n v="-18.446400000000001"/>
    <x v="28"/>
    <x v="0"/>
  </r>
  <r>
    <n v="4901"/>
    <s v="CA-2017-120936"/>
    <d v="2017-12-17T00:00:00"/>
    <s v="12/21/2017"/>
    <s v="Standard Class"/>
    <s v="CA-12310"/>
    <s v="Christine Abelman"/>
    <x v="1"/>
    <s v="United States"/>
    <s v="Anaheim"/>
    <s v="California"/>
    <n v="92804"/>
    <x v="1"/>
    <s v="OFF-ST-10001526"/>
    <x v="1"/>
    <x v="4"/>
    <s v="Iceberg Mobile Mega Data/Printer Cart "/>
    <n v="481.32"/>
    <n v="4"/>
    <x v="0"/>
    <n v="125.14319999999999"/>
    <x v="22"/>
    <x v="3"/>
  </r>
  <r>
    <n v="4902"/>
    <s v="CA-2017-120936"/>
    <d v="2017-12-17T00:00:00"/>
    <s v="12/21/2017"/>
    <s v="Standard Class"/>
    <s v="CA-12310"/>
    <s v="Christine Abelman"/>
    <x v="1"/>
    <s v="United States"/>
    <s v="Anaheim"/>
    <s v="California"/>
    <n v="92804"/>
    <x v="1"/>
    <s v="OFF-SU-10002557"/>
    <x v="1"/>
    <x v="14"/>
    <s v="Fiskars Spring-Action Scissors"/>
    <n v="13.98"/>
    <n v="1"/>
    <x v="0"/>
    <n v="3.6347999999999998"/>
    <x v="22"/>
    <x v="3"/>
  </r>
  <r>
    <n v="4903"/>
    <s v="CA-2017-110884"/>
    <d v="2017-03-07T00:00:00"/>
    <d v="2017-12-03T00:00:00"/>
    <s v="Standard Class"/>
    <s v="SH-20395"/>
    <s v="Shahid Hopkins"/>
    <x v="0"/>
    <s v="United States"/>
    <s v="New York City"/>
    <s v="New York"/>
    <n v="10035"/>
    <x v="3"/>
    <s v="OFF-BI-10003669"/>
    <x v="1"/>
    <x v="8"/>
    <s v="3M Organizer Strips"/>
    <n v="25.92"/>
    <n v="6"/>
    <x v="2"/>
    <n v="9.0719999999999992"/>
    <x v="42"/>
    <x v="3"/>
  </r>
  <r>
    <n v="4904"/>
    <s v="CA-2017-110884"/>
    <d v="2017-03-07T00:00:00"/>
    <d v="2017-12-03T00:00:00"/>
    <s v="Standard Class"/>
    <s v="SH-20395"/>
    <s v="Shahid Hopkins"/>
    <x v="0"/>
    <s v="United States"/>
    <s v="New York City"/>
    <s v="New York"/>
    <n v="10035"/>
    <x v="3"/>
    <s v="OFF-LA-10003510"/>
    <x v="1"/>
    <x v="2"/>
    <s v="Avery 4027 File Folder Labels for Dot Matrix Printers, 5000 Labels per Box, White"/>
    <n v="91.59"/>
    <n v="3"/>
    <x v="0"/>
    <n v="42.131399999999999"/>
    <x v="42"/>
    <x v="3"/>
  </r>
  <r>
    <n v="4905"/>
    <s v="US-2014-161613"/>
    <d v="2014-12-01T00:00:00"/>
    <d v="2014-03-12T00:00:00"/>
    <s v="Second Class"/>
    <s v="MC-17605"/>
    <s v="Matt Connell"/>
    <x v="1"/>
    <s v="United States"/>
    <s v="Houston"/>
    <s v="Texas"/>
    <n v="77070"/>
    <x v="2"/>
    <s v="FUR-CH-10003746"/>
    <x v="0"/>
    <x v="1"/>
    <s v="Hon 4070 Series Pagoda Round Back Stacking Chairs"/>
    <n v="674.05799999999999"/>
    <n v="3"/>
    <x v="4"/>
    <n v="-19.258800000000001"/>
    <x v="20"/>
    <x v="2"/>
  </r>
  <r>
    <n v="4906"/>
    <s v="US-2014-146353"/>
    <d v="2014-10-14T00:00:00"/>
    <s v="10/16/2014"/>
    <s v="Second Class"/>
    <s v="JE-15610"/>
    <s v="Jim Epp"/>
    <x v="1"/>
    <s v="United States"/>
    <s v="Concord"/>
    <s v="New Hampshire"/>
    <n v="3301"/>
    <x v="3"/>
    <s v="OFF-BI-10003476"/>
    <x v="1"/>
    <x v="8"/>
    <s v="Avery Metallic Poly Binders"/>
    <n v="22.92"/>
    <n v="4"/>
    <x v="0"/>
    <n v="11.0016"/>
    <x v="18"/>
    <x v="2"/>
  </r>
  <r>
    <n v="4907"/>
    <s v="US-2014-146353"/>
    <d v="2014-10-14T00:00:00"/>
    <s v="10/16/2014"/>
    <s v="Second Class"/>
    <s v="JE-15610"/>
    <s v="Jim Epp"/>
    <x v="1"/>
    <s v="United States"/>
    <s v="Concord"/>
    <s v="New Hampshire"/>
    <n v="3301"/>
    <x v="3"/>
    <s v="OFF-ST-10001469"/>
    <x v="1"/>
    <x v="4"/>
    <s v="Fellowes Bankers Box Recycled Super Stor/Drawer"/>
    <n v="269.89999999999998"/>
    <n v="5"/>
    <x v="0"/>
    <n v="16.193999999999999"/>
    <x v="18"/>
    <x v="2"/>
  </r>
  <r>
    <n v="4908"/>
    <s v="CA-2014-133809"/>
    <d v="2014-11-18T00:00:00"/>
    <s v="11/23/2014"/>
    <s v="Second Class"/>
    <s v="MS-17530"/>
    <s v="MaryBeth Skach"/>
    <x v="0"/>
    <s v="United States"/>
    <s v="Fairfield"/>
    <s v="Ohio"/>
    <n v="45014"/>
    <x v="3"/>
    <s v="OFF-BI-10001757"/>
    <x v="1"/>
    <x v="8"/>
    <s v="Pressboard Hanging Data Binders for Unburst Sheets"/>
    <n v="11.808"/>
    <n v="8"/>
    <x v="6"/>
    <n v="-8.6592000000000002"/>
    <x v="7"/>
    <x v="2"/>
  </r>
  <r>
    <n v="4909"/>
    <s v="CA-2014-133809"/>
    <d v="2014-11-18T00:00:00"/>
    <s v="11/23/2014"/>
    <s v="Second Class"/>
    <s v="MS-17530"/>
    <s v="MaryBeth Skach"/>
    <x v="0"/>
    <s v="United States"/>
    <s v="Fairfield"/>
    <s v="Ohio"/>
    <n v="45014"/>
    <x v="3"/>
    <s v="TEC-PH-10004875"/>
    <x v="2"/>
    <x v="7"/>
    <s v="PNY Rapid USB Car Charger - Black"/>
    <n v="9.5879999999999992"/>
    <n v="2"/>
    <x v="10"/>
    <n v="-2.0773999999999999"/>
    <x v="7"/>
    <x v="2"/>
  </r>
  <r>
    <n v="4910"/>
    <s v="CA-2017-127306"/>
    <d v="2017-01-14T00:00:00"/>
    <s v="1/18/2017"/>
    <s v="Standard Class"/>
    <s v="BH-11710"/>
    <s v="Brosina Hoffman"/>
    <x v="0"/>
    <s v="United States"/>
    <s v="Johnson City"/>
    <s v="Tennessee"/>
    <n v="37604"/>
    <x v="0"/>
    <s v="OFF-EN-10001219"/>
    <x v="1"/>
    <x v="12"/>
    <s v="#10- 4 1/8&quot; x 9 1/2&quot; Security-Tint Envelopes"/>
    <n v="18.335999999999999"/>
    <n v="3"/>
    <x v="2"/>
    <n v="6.6467999999999998"/>
    <x v="44"/>
    <x v="3"/>
  </r>
  <r>
    <n v="4911"/>
    <s v="CA-2017-127306"/>
    <d v="2017-01-14T00:00:00"/>
    <s v="1/18/2017"/>
    <s v="Standard Class"/>
    <s v="BH-11710"/>
    <s v="Brosina Hoffman"/>
    <x v="0"/>
    <s v="United States"/>
    <s v="Johnson City"/>
    <s v="Tennessee"/>
    <n v="37604"/>
    <x v="0"/>
    <s v="OFF-PA-10000019"/>
    <x v="1"/>
    <x v="10"/>
    <s v="Xerox 1931"/>
    <n v="36.287999999999997"/>
    <n v="7"/>
    <x v="2"/>
    <n v="12.700799999999999"/>
    <x v="44"/>
    <x v="3"/>
  </r>
  <r>
    <n v="4912"/>
    <s v="CA-2017-127306"/>
    <d v="2017-01-14T00:00:00"/>
    <s v="1/18/2017"/>
    <s v="Standard Class"/>
    <s v="BH-11710"/>
    <s v="Brosina Hoffman"/>
    <x v="0"/>
    <s v="United States"/>
    <s v="Johnson City"/>
    <s v="Tennessee"/>
    <n v="37604"/>
    <x v="0"/>
    <s v="TEC-PH-10001924"/>
    <x v="2"/>
    <x v="7"/>
    <s v="iHome FM Clock Radio with Lightning Dock"/>
    <n v="111.98399999999999"/>
    <n v="2"/>
    <x v="2"/>
    <n v="6.9989999999999997"/>
    <x v="44"/>
    <x v="3"/>
  </r>
  <r>
    <n v="4913"/>
    <s v="CA-2017-127306"/>
    <d v="2017-01-14T00:00:00"/>
    <s v="1/18/2017"/>
    <s v="Standard Class"/>
    <s v="BH-11710"/>
    <s v="Brosina Hoffman"/>
    <x v="0"/>
    <s v="United States"/>
    <s v="Johnson City"/>
    <s v="Tennessee"/>
    <n v="37604"/>
    <x v="0"/>
    <s v="OFF-BI-10002003"/>
    <x v="1"/>
    <x v="8"/>
    <s v="Ibico Presentation Index for Binding Systems"/>
    <n v="5.97"/>
    <n v="5"/>
    <x v="6"/>
    <n v="-4.577"/>
    <x v="44"/>
    <x v="3"/>
  </r>
  <r>
    <n v="4914"/>
    <s v="CA-2017-127306"/>
    <d v="2017-01-14T00:00:00"/>
    <s v="1/18/2017"/>
    <s v="Standard Class"/>
    <s v="BH-11710"/>
    <s v="Brosina Hoffman"/>
    <x v="0"/>
    <s v="United States"/>
    <s v="Johnson City"/>
    <s v="Tennessee"/>
    <n v="37604"/>
    <x v="0"/>
    <s v="OFF-BI-10003727"/>
    <x v="1"/>
    <x v="8"/>
    <s v="Avery Durable Slant Ring Binders With Label Holder"/>
    <n v="2.508"/>
    <n v="2"/>
    <x v="6"/>
    <n v="-1.8391999999999999"/>
    <x v="44"/>
    <x v="3"/>
  </r>
  <r>
    <n v="4915"/>
    <s v="CA-2015-161830"/>
    <d v="2015-09-24T00:00:00"/>
    <s v="9/26/2015"/>
    <s v="Second Class"/>
    <s v="ME-17725"/>
    <s v="Max Engle"/>
    <x v="0"/>
    <s v="United States"/>
    <s v="Seattle"/>
    <s v="Washington"/>
    <n v="98105"/>
    <x v="1"/>
    <s v="OFF-AR-10004042"/>
    <x v="1"/>
    <x v="6"/>
    <s v="BOSTON Model 1800 Electric Pencil Sharpeners, Putty/Woodgrain"/>
    <n v="35.96"/>
    <n v="2"/>
    <x v="0"/>
    <n v="10.4284"/>
    <x v="11"/>
    <x v="1"/>
  </r>
  <r>
    <n v="4916"/>
    <s v="CA-2015-161830"/>
    <d v="2015-09-24T00:00:00"/>
    <s v="9/26/2015"/>
    <s v="Second Class"/>
    <s v="ME-17725"/>
    <s v="Max Engle"/>
    <x v="0"/>
    <s v="United States"/>
    <s v="Seattle"/>
    <s v="Washington"/>
    <n v="98105"/>
    <x v="1"/>
    <s v="OFF-BI-10001097"/>
    <x v="1"/>
    <x v="8"/>
    <s v="Avery Hole Reinforcements"/>
    <n v="14.952"/>
    <n v="3"/>
    <x v="2"/>
    <n v="5.4200999999999997"/>
    <x v="11"/>
    <x v="1"/>
  </r>
  <r>
    <n v="4917"/>
    <s v="CA-2017-163125"/>
    <d v="2017-10-09T00:00:00"/>
    <d v="2017-11-10T00:00:00"/>
    <s v="Second Class"/>
    <s v="MB-17305"/>
    <s v="Maria Bertelson"/>
    <x v="0"/>
    <s v="United States"/>
    <s v="League City"/>
    <s v="Texas"/>
    <n v="77573"/>
    <x v="2"/>
    <s v="OFF-AR-10004344"/>
    <x v="1"/>
    <x v="6"/>
    <s v="Bulldog Vacuum Base Pencil Sharpener"/>
    <n v="67.144000000000005"/>
    <n v="7"/>
    <x v="2"/>
    <n v="5.8750999999999998"/>
    <x v="13"/>
    <x v="3"/>
  </r>
  <r>
    <n v="4918"/>
    <s v="CA-2017-163125"/>
    <d v="2017-10-09T00:00:00"/>
    <d v="2017-11-10T00:00:00"/>
    <s v="Second Class"/>
    <s v="MB-17305"/>
    <s v="Maria Bertelson"/>
    <x v="0"/>
    <s v="United States"/>
    <s v="League City"/>
    <s v="Texas"/>
    <n v="77573"/>
    <x v="2"/>
    <s v="FUR-CH-10001802"/>
    <x v="0"/>
    <x v="1"/>
    <s v="Hon Every-Day Chair Series Swivel Task Chairs"/>
    <n v="254.05799999999999"/>
    <n v="3"/>
    <x v="4"/>
    <n v="-32.6646"/>
    <x v="13"/>
    <x v="3"/>
  </r>
  <r>
    <n v="4919"/>
    <s v="CA-2016-160304"/>
    <d v="2016-01-02T00:00:00"/>
    <d v="2016-07-01T00:00:00"/>
    <s v="Standard Class"/>
    <s v="BM-11575"/>
    <s v="Brendan Murry"/>
    <x v="1"/>
    <s v="United States"/>
    <s v="Gaithersburg"/>
    <s v="Maryland"/>
    <n v="20877"/>
    <x v="3"/>
    <s v="FUR-BO-10004709"/>
    <x v="0"/>
    <x v="0"/>
    <s v="Bush Westfield Collection Bookcases, Medium Cherry Finish"/>
    <n v="173.94"/>
    <n v="3"/>
    <x v="0"/>
    <n v="38.266800000000003"/>
    <x v="12"/>
    <x v="0"/>
  </r>
  <r>
    <n v="4920"/>
    <s v="CA-2016-160304"/>
    <d v="2016-01-02T00:00:00"/>
    <d v="2016-07-01T00:00:00"/>
    <s v="Standard Class"/>
    <s v="BM-11575"/>
    <s v="Brendan Murry"/>
    <x v="1"/>
    <s v="United States"/>
    <s v="Gaithersburg"/>
    <s v="Maryland"/>
    <n v="20877"/>
    <x v="3"/>
    <s v="TEC-PH-10000455"/>
    <x v="2"/>
    <x v="7"/>
    <s v="GE 30522EE2"/>
    <n v="231.98"/>
    <n v="2"/>
    <x v="0"/>
    <n v="67.274199999999993"/>
    <x v="12"/>
    <x v="0"/>
  </r>
  <r>
    <n v="4921"/>
    <s v="CA-2017-101728"/>
    <d v="2017-08-19T00:00:00"/>
    <s v="8/23/2017"/>
    <s v="Standard Class"/>
    <s v="SC-20575"/>
    <s v="Sonia Cooley"/>
    <x v="0"/>
    <s v="United States"/>
    <s v="Chicago"/>
    <s v="Illinois"/>
    <n v="60653"/>
    <x v="2"/>
    <s v="OFF-BI-10002393"/>
    <x v="1"/>
    <x v="8"/>
    <s v="Binder Posts"/>
    <n v="2.2959999999999998"/>
    <n v="2"/>
    <x v="3"/>
    <n v="-3.9032"/>
    <x v="43"/>
    <x v="3"/>
  </r>
  <r>
    <n v="4922"/>
    <s v="CA-2017-114055"/>
    <d v="2017-12-25T00:00:00"/>
    <s v="12/29/2017"/>
    <s v="Second Class"/>
    <s v="MH-18115"/>
    <s v="Mick Hernandez"/>
    <x v="2"/>
    <s v="United States"/>
    <s v="Huntsville"/>
    <s v="Alabama"/>
    <n v="35810"/>
    <x v="0"/>
    <s v="OFF-PA-10004381"/>
    <x v="1"/>
    <x v="10"/>
    <s v="14-7/8 x 11 Blue Bar Computer Printout Paper"/>
    <n v="96.08"/>
    <n v="2"/>
    <x v="0"/>
    <n v="46.118400000000001"/>
    <x v="22"/>
    <x v="3"/>
  </r>
  <r>
    <n v="4923"/>
    <s v="CA-2017-114055"/>
    <d v="2017-12-25T00:00:00"/>
    <s v="12/29/2017"/>
    <s v="Second Class"/>
    <s v="MH-18115"/>
    <s v="Mick Hernandez"/>
    <x v="2"/>
    <s v="United States"/>
    <s v="Huntsville"/>
    <s v="Alabama"/>
    <n v="35810"/>
    <x v="0"/>
    <s v="OFF-FA-10003059"/>
    <x v="1"/>
    <x v="13"/>
    <s v="Assorted Color Push Pins"/>
    <n v="3.62"/>
    <n v="2"/>
    <x v="0"/>
    <n v="1.1946000000000001"/>
    <x v="22"/>
    <x v="3"/>
  </r>
  <r>
    <n v="4924"/>
    <s v="CA-2017-114055"/>
    <d v="2017-12-25T00:00:00"/>
    <s v="12/29/2017"/>
    <s v="Second Class"/>
    <s v="MH-18115"/>
    <s v="Mick Hernandez"/>
    <x v="2"/>
    <s v="United States"/>
    <s v="Huntsville"/>
    <s v="Alabama"/>
    <n v="35810"/>
    <x v="0"/>
    <s v="OFF-PA-10000994"/>
    <x v="1"/>
    <x v="10"/>
    <s v="Xerox 1915"/>
    <n v="629.1"/>
    <n v="6"/>
    <x v="0"/>
    <n v="301.96800000000002"/>
    <x v="22"/>
    <x v="3"/>
  </r>
  <r>
    <n v="4925"/>
    <s v="CA-2017-114055"/>
    <d v="2017-12-25T00:00:00"/>
    <s v="12/29/2017"/>
    <s v="Second Class"/>
    <s v="MH-18115"/>
    <s v="Mick Hernandez"/>
    <x v="2"/>
    <s v="United States"/>
    <s v="Huntsville"/>
    <s v="Alabama"/>
    <n v="35810"/>
    <x v="0"/>
    <s v="TEC-PH-10002890"/>
    <x v="2"/>
    <x v="7"/>
    <s v="AT&amp;T 17929 Lendline Telephone"/>
    <n v="90.48"/>
    <n v="2"/>
    <x v="0"/>
    <n v="23.524799999999999"/>
    <x v="22"/>
    <x v="3"/>
  </r>
  <r>
    <n v="4926"/>
    <s v="CA-2017-126438"/>
    <d v="2017-09-10T00:00:00"/>
    <s v="9/13/2017"/>
    <s v="First Class"/>
    <s v="AR-10345"/>
    <s v="Alex Russell"/>
    <x v="1"/>
    <s v="United States"/>
    <s v="Lawrence"/>
    <s v="Massachusetts"/>
    <n v="1841"/>
    <x v="3"/>
    <s v="OFF-AR-10003338"/>
    <x v="1"/>
    <x v="6"/>
    <s v="Eberhard Faber 3 1/2&quot; Golf Pencils"/>
    <n v="14.88"/>
    <n v="2"/>
    <x v="0"/>
    <n v="3.72"/>
    <x v="15"/>
    <x v="3"/>
  </r>
  <r>
    <n v="4927"/>
    <s v="CA-2017-117653"/>
    <d v="2017-10-19T00:00:00"/>
    <s v="10/23/2017"/>
    <s v="Standard Class"/>
    <s v="MO-17500"/>
    <s v="Mary O'Rourke"/>
    <x v="0"/>
    <s v="United States"/>
    <s v="Chicago"/>
    <s v="Illinois"/>
    <n v="60623"/>
    <x v="2"/>
    <s v="FUR-TA-10003008"/>
    <x v="0"/>
    <x v="3"/>
    <s v="Lesro Round Back Collection Coffee Table, End Table"/>
    <n v="91.275000000000006"/>
    <n v="1"/>
    <x v="5"/>
    <n v="-67.543499999999995"/>
    <x v="13"/>
    <x v="3"/>
  </r>
  <r>
    <n v="4928"/>
    <s v="CA-2017-143245"/>
    <d v="2017-12-01T00:00:00"/>
    <d v="2017-06-12T00:00:00"/>
    <s v="Standard Class"/>
    <s v="AD-10180"/>
    <s v="Alan Dominguez"/>
    <x v="2"/>
    <s v="United States"/>
    <s v="Fairfield"/>
    <s v="Connecticut"/>
    <n v="6824"/>
    <x v="3"/>
    <s v="OFF-PA-10001972"/>
    <x v="1"/>
    <x v="10"/>
    <s v="Xerox 214"/>
    <n v="19.440000000000001"/>
    <n v="3"/>
    <x v="0"/>
    <n v="9.3312000000000008"/>
    <x v="22"/>
    <x v="3"/>
  </r>
  <r>
    <n v="4929"/>
    <s v="CA-2017-143245"/>
    <d v="2017-12-01T00:00:00"/>
    <d v="2017-06-12T00:00:00"/>
    <s v="Standard Class"/>
    <s v="AD-10180"/>
    <s v="Alan Dominguez"/>
    <x v="2"/>
    <s v="United States"/>
    <s v="Fairfield"/>
    <s v="Connecticut"/>
    <n v="6824"/>
    <x v="3"/>
    <s v="FUR-CH-10000155"/>
    <x v="0"/>
    <x v="1"/>
    <s v="Global Comet Stacking Armless Chair"/>
    <n v="897.15"/>
    <n v="3"/>
    <x v="0"/>
    <n v="251.202"/>
    <x v="22"/>
    <x v="3"/>
  </r>
  <r>
    <n v="4930"/>
    <s v="US-2014-138828"/>
    <d v="2014-09-02T00:00:00"/>
    <d v="2014-03-09T00:00:00"/>
    <s v="First Class"/>
    <s v="KD-16345"/>
    <s v="Katherine Ducich"/>
    <x v="0"/>
    <s v="United States"/>
    <s v="New York City"/>
    <s v="New York"/>
    <n v="10009"/>
    <x v="3"/>
    <s v="OFF-AR-10000658"/>
    <x v="1"/>
    <x v="6"/>
    <s v="Newell 324"/>
    <n v="57.75"/>
    <n v="5"/>
    <x v="0"/>
    <n v="16.170000000000002"/>
    <x v="30"/>
    <x v="2"/>
  </r>
  <r>
    <n v="4931"/>
    <s v="US-2014-138828"/>
    <d v="2014-09-02T00:00:00"/>
    <d v="2014-03-09T00:00:00"/>
    <s v="First Class"/>
    <s v="KD-16345"/>
    <s v="Katherine Ducich"/>
    <x v="0"/>
    <s v="United States"/>
    <s v="New York City"/>
    <s v="New York"/>
    <n v="10009"/>
    <x v="3"/>
    <s v="OFF-PA-10000349"/>
    <x v="1"/>
    <x v="10"/>
    <s v="Easy-staple paper"/>
    <n v="14.94"/>
    <n v="3"/>
    <x v="0"/>
    <n v="7.0217999999999998"/>
    <x v="30"/>
    <x v="2"/>
  </r>
  <r>
    <n v="4932"/>
    <s v="CA-2017-143651"/>
    <d v="2017-03-25T00:00:00"/>
    <s v="3/30/2017"/>
    <s v="Standard Class"/>
    <s v="FM-14215"/>
    <s v="Filia McAdams"/>
    <x v="1"/>
    <s v="United States"/>
    <s v="Seattle"/>
    <s v="Washington"/>
    <n v="98103"/>
    <x v="1"/>
    <s v="OFF-AR-10001446"/>
    <x v="1"/>
    <x v="6"/>
    <s v="Newell 309"/>
    <n v="23.1"/>
    <n v="2"/>
    <x v="0"/>
    <n v="6.93"/>
    <x v="42"/>
    <x v="3"/>
  </r>
  <r>
    <n v="4933"/>
    <s v="CA-2015-106978"/>
    <d v="2015-09-28T00:00:00"/>
    <d v="2015-04-10T00:00:00"/>
    <s v="Standard Class"/>
    <s v="ZC-21910"/>
    <s v="Zuschuss Carroll"/>
    <x v="0"/>
    <s v="United States"/>
    <s v="Aurora"/>
    <s v="Colorado"/>
    <n v="80013"/>
    <x v="1"/>
    <s v="OFF-EN-10004483"/>
    <x v="1"/>
    <x v="12"/>
    <s v="#10 White Business Envelopes,4 1/8 x 9 1/2"/>
    <n v="12.536"/>
    <n v="1"/>
    <x v="2"/>
    <n v="4.2309000000000001"/>
    <x v="11"/>
    <x v="1"/>
  </r>
  <r>
    <n v="4934"/>
    <s v="CA-2015-106978"/>
    <d v="2015-09-28T00:00:00"/>
    <d v="2015-04-10T00:00:00"/>
    <s v="Standard Class"/>
    <s v="ZC-21910"/>
    <s v="Zuschuss Carroll"/>
    <x v="0"/>
    <s v="United States"/>
    <s v="Aurora"/>
    <s v="Colorado"/>
    <n v="80013"/>
    <x v="1"/>
    <s v="OFF-BI-10002012"/>
    <x v="1"/>
    <x v="8"/>
    <s v="Wilson Jones Easy Flow II Sheet Lifters"/>
    <n v="1.08"/>
    <n v="2"/>
    <x v="6"/>
    <n v="-0.79200000000000004"/>
    <x v="11"/>
    <x v="1"/>
  </r>
  <r>
    <n v="4935"/>
    <s v="CA-2015-106978"/>
    <d v="2015-09-28T00:00:00"/>
    <d v="2015-04-10T00:00:00"/>
    <s v="Standard Class"/>
    <s v="ZC-21910"/>
    <s v="Zuschuss Carroll"/>
    <x v="0"/>
    <s v="United States"/>
    <s v="Aurora"/>
    <s v="Colorado"/>
    <n v="80013"/>
    <x v="1"/>
    <s v="OFF-FA-10003021"/>
    <x v="1"/>
    <x v="13"/>
    <s v="Staples"/>
    <n v="4.5119999999999996"/>
    <n v="3"/>
    <x v="2"/>
    <n v="0.84599999999999997"/>
    <x v="11"/>
    <x v="1"/>
  </r>
  <r>
    <n v="4936"/>
    <s v="CA-2015-155124"/>
    <d v="2015-03-15T00:00:00"/>
    <s v="3/21/2015"/>
    <s v="Standard Class"/>
    <s v="KS-16300"/>
    <s v="Karen Seio"/>
    <x v="1"/>
    <s v="United States"/>
    <s v="Lehi"/>
    <s v="Utah"/>
    <n v="84043"/>
    <x v="1"/>
    <s v="TEC-PH-10003356"/>
    <x v="2"/>
    <x v="7"/>
    <s v="SmartStand Mobile Device Holder, Assorted Colors"/>
    <n v="16.776"/>
    <n v="3"/>
    <x v="2"/>
    <n v="1.6776"/>
    <x v="29"/>
    <x v="1"/>
  </r>
  <r>
    <n v="4937"/>
    <s v="CA-2017-150931"/>
    <d v="2017-01-06T00:00:00"/>
    <s v="1/13/2017"/>
    <s v="Standard Class"/>
    <s v="DP-13390"/>
    <s v="Dennis Pardue"/>
    <x v="2"/>
    <s v="United States"/>
    <s v="Tuscaloosa"/>
    <s v="Alabama"/>
    <n v="35401"/>
    <x v="0"/>
    <s v="OFF-BI-10004728"/>
    <x v="1"/>
    <x v="8"/>
    <s v="Wilson Jones Turn Tabs Binder Tool for Ring Binders"/>
    <n v="33.74"/>
    <n v="7"/>
    <x v="0"/>
    <n v="15.5204"/>
    <x v="44"/>
    <x v="3"/>
  </r>
  <r>
    <n v="4938"/>
    <s v="CA-2014-157147"/>
    <d v="2014-01-13T00:00:00"/>
    <s v="1/18/2014"/>
    <s v="Standard Class"/>
    <s v="BD-11605"/>
    <s v="Brian Dahlen"/>
    <x v="0"/>
    <s v="United States"/>
    <s v="San Francisco"/>
    <s v="California"/>
    <n v="94109"/>
    <x v="1"/>
    <s v="OFF-ST-10000078"/>
    <x v="1"/>
    <x v="4"/>
    <s v="Tennsco 6- and 18-Compartment Lockers"/>
    <n v="1325.85"/>
    <n v="5"/>
    <x v="0"/>
    <n v="238.65299999999999"/>
    <x v="46"/>
    <x v="2"/>
  </r>
  <r>
    <n v="4939"/>
    <s v="CA-2014-157147"/>
    <d v="2014-01-13T00:00:00"/>
    <s v="1/18/2014"/>
    <s v="Standard Class"/>
    <s v="BD-11605"/>
    <s v="Brian Dahlen"/>
    <x v="0"/>
    <s v="United States"/>
    <s v="San Francisco"/>
    <s v="California"/>
    <n v="94109"/>
    <x v="1"/>
    <s v="FUR-BO-10003034"/>
    <x v="0"/>
    <x v="0"/>
    <s v="O'Sullivan Elevations Bookcase, Cherry Finish"/>
    <n v="333.99900000000002"/>
    <n v="3"/>
    <x v="11"/>
    <n v="3.9293999999999998"/>
    <x v="46"/>
    <x v="2"/>
  </r>
  <r>
    <n v="4940"/>
    <s v="CA-2014-157147"/>
    <d v="2014-01-13T00:00:00"/>
    <s v="1/18/2014"/>
    <s v="Standard Class"/>
    <s v="BD-11605"/>
    <s v="Brian Dahlen"/>
    <x v="0"/>
    <s v="United States"/>
    <s v="San Francisco"/>
    <s v="California"/>
    <n v="94109"/>
    <x v="1"/>
    <s v="OFF-AR-10003514"/>
    <x v="1"/>
    <x v="6"/>
    <s v="4009 Highlighters by Sanford"/>
    <n v="19.899999999999999"/>
    <n v="5"/>
    <x v="0"/>
    <n v="6.5670000000000002"/>
    <x v="46"/>
    <x v="2"/>
  </r>
  <r>
    <n v="4941"/>
    <s v="CA-2015-156482"/>
    <d v="2015-02-06T00:00:00"/>
    <s v="2/13/2015"/>
    <s v="Standard Class"/>
    <s v="IL-15100"/>
    <s v="Ivan Liston"/>
    <x v="0"/>
    <s v="United States"/>
    <s v="Wilmington"/>
    <s v="Delaware"/>
    <n v="19805"/>
    <x v="3"/>
    <s v="FUR-CH-10001708"/>
    <x v="0"/>
    <x v="1"/>
    <s v="Office Star - Contemporary Swivel Chair with Padded Adjustable Arms and Flex Back"/>
    <n v="1268.82"/>
    <n v="9"/>
    <x v="0"/>
    <n v="266.4522"/>
    <x v="36"/>
    <x v="1"/>
  </r>
  <r>
    <n v="4942"/>
    <s v="CA-2015-156482"/>
    <d v="2015-02-06T00:00:00"/>
    <s v="2/13/2015"/>
    <s v="Standard Class"/>
    <s v="IL-15100"/>
    <s v="Ivan Liston"/>
    <x v="0"/>
    <s v="United States"/>
    <s v="Wilmington"/>
    <s v="Delaware"/>
    <n v="19805"/>
    <x v="3"/>
    <s v="FUR-BO-10002598"/>
    <x v="0"/>
    <x v="0"/>
    <s v="Hon Metal Bookcases, Putty"/>
    <n v="283.92"/>
    <n v="4"/>
    <x v="0"/>
    <n v="82.336799999999997"/>
    <x v="36"/>
    <x v="1"/>
  </r>
  <r>
    <n v="4943"/>
    <s v="CA-2015-156482"/>
    <d v="2015-02-06T00:00:00"/>
    <s v="2/13/2015"/>
    <s v="Standard Class"/>
    <s v="IL-15100"/>
    <s v="Ivan Liston"/>
    <x v="0"/>
    <s v="United States"/>
    <s v="Wilmington"/>
    <s v="Delaware"/>
    <n v="19805"/>
    <x v="3"/>
    <s v="OFF-AR-10001022"/>
    <x v="1"/>
    <x v="6"/>
    <s v="SANFORD Liquid Accent Tank-Style Highlighters"/>
    <n v="5.68"/>
    <n v="2"/>
    <x v="0"/>
    <n v="1.7607999999999999"/>
    <x v="36"/>
    <x v="1"/>
  </r>
  <r>
    <n v="4944"/>
    <s v="CA-2017-106782"/>
    <d v="2017-12-21T00:00:00"/>
    <s v="12/27/2017"/>
    <s v="Standard Class"/>
    <s v="LP-17095"/>
    <s v="Liz Preis"/>
    <x v="0"/>
    <s v="United States"/>
    <s v="Lafayette"/>
    <s v="Indiana"/>
    <n v="47905"/>
    <x v="2"/>
    <s v="OFF-ST-10004459"/>
    <x v="1"/>
    <x v="4"/>
    <s v="Tennsco Single-Tier Lockers"/>
    <n v="375.34"/>
    <n v="1"/>
    <x v="0"/>
    <n v="18.766999999999999"/>
    <x v="22"/>
    <x v="3"/>
  </r>
  <r>
    <n v="4945"/>
    <s v="CA-2016-151372"/>
    <d v="2016-09-05T00:00:00"/>
    <d v="2016-06-09T00:00:00"/>
    <s v="First Class"/>
    <s v="JH-15985"/>
    <s v="Joseph Holt"/>
    <x v="0"/>
    <s v="United States"/>
    <s v="Redondo Beach"/>
    <s v="California"/>
    <n v="90278"/>
    <x v="1"/>
    <s v="OFF-PA-10004381"/>
    <x v="1"/>
    <x v="10"/>
    <s v="14-7/8 x 11 Blue Bar Computer Printout Paper"/>
    <n v="96.08"/>
    <n v="2"/>
    <x v="0"/>
    <n v="46.118400000000001"/>
    <x v="21"/>
    <x v="0"/>
  </r>
  <r>
    <n v="4946"/>
    <s v="CA-2016-151372"/>
    <d v="2016-09-05T00:00:00"/>
    <d v="2016-06-09T00:00:00"/>
    <s v="First Class"/>
    <s v="JH-15985"/>
    <s v="Joseph Holt"/>
    <x v="0"/>
    <s v="United States"/>
    <s v="Redondo Beach"/>
    <s v="California"/>
    <n v="90278"/>
    <x v="1"/>
    <s v="OFF-BI-10000050"/>
    <x v="1"/>
    <x v="8"/>
    <s v="Angle-D Binders with Locking Rings, Label Holders"/>
    <n v="11.68"/>
    <n v="2"/>
    <x v="2"/>
    <n v="3.9420000000000002"/>
    <x v="21"/>
    <x v="0"/>
  </r>
  <r>
    <n v="4947"/>
    <s v="CA-2016-151372"/>
    <d v="2016-09-05T00:00:00"/>
    <d v="2016-06-09T00:00:00"/>
    <s v="First Class"/>
    <s v="JH-15985"/>
    <s v="Joseph Holt"/>
    <x v="0"/>
    <s v="United States"/>
    <s v="Redondo Beach"/>
    <s v="California"/>
    <n v="90278"/>
    <x v="1"/>
    <s v="OFF-FA-10000304"/>
    <x v="1"/>
    <x v="13"/>
    <s v="Advantus Push Pins"/>
    <n v="4.3600000000000003"/>
    <n v="2"/>
    <x v="0"/>
    <n v="1.7876000000000001"/>
    <x v="21"/>
    <x v="0"/>
  </r>
  <r>
    <n v="4948"/>
    <s v="CA-2014-102085"/>
    <d v="2014-10-04T00:00:00"/>
    <d v="2014-09-10T00:00:00"/>
    <s v="Standard Class"/>
    <s v="JD-16015"/>
    <s v="Joy Daniels"/>
    <x v="0"/>
    <s v="United States"/>
    <s v="Seattle"/>
    <s v="Washington"/>
    <n v="98115"/>
    <x v="1"/>
    <s v="OFF-LA-10002475"/>
    <x v="1"/>
    <x v="2"/>
    <s v="Avery 519"/>
    <n v="29.24"/>
    <n v="4"/>
    <x v="0"/>
    <n v="13.742800000000001"/>
    <x v="18"/>
    <x v="2"/>
  </r>
  <r>
    <n v="4949"/>
    <s v="CA-2017-107125"/>
    <d v="2017-11-27T00:00:00"/>
    <d v="2017-02-12T00:00:00"/>
    <s v="Standard Class"/>
    <s v="BD-11320"/>
    <s v="Bill Donatelli"/>
    <x v="0"/>
    <s v="United States"/>
    <s v="Los Angeles"/>
    <s v="California"/>
    <n v="90045"/>
    <x v="1"/>
    <s v="OFF-BI-10001989"/>
    <x v="1"/>
    <x v="8"/>
    <s v="Premium Transparent Presentation Covers by GBC"/>
    <n v="117.488"/>
    <n v="7"/>
    <x v="2"/>
    <n v="41.120800000000003"/>
    <x v="23"/>
    <x v="3"/>
  </r>
  <r>
    <n v="4950"/>
    <s v="CA-2017-107125"/>
    <d v="2017-11-27T00:00:00"/>
    <d v="2017-02-12T00:00:00"/>
    <s v="Standard Class"/>
    <s v="BD-11320"/>
    <s v="Bill Donatelli"/>
    <x v="0"/>
    <s v="United States"/>
    <s v="Los Angeles"/>
    <s v="California"/>
    <n v="90045"/>
    <x v="1"/>
    <s v="FUR-FU-10000732"/>
    <x v="0"/>
    <x v="5"/>
    <s v="Eldon 200 Class Desk Accessories"/>
    <n v="18.84"/>
    <n v="3"/>
    <x v="0"/>
    <n v="6.0288000000000004"/>
    <x v="23"/>
    <x v="3"/>
  </r>
  <r>
    <n v="4951"/>
    <s v="CA-2016-125815"/>
    <d v="2016-10-28T00:00:00"/>
    <d v="2016-01-11T00:00:00"/>
    <s v="Second Class"/>
    <s v="DL-13330"/>
    <s v="Denise Leinenbach"/>
    <x v="0"/>
    <s v="United States"/>
    <s v="New York City"/>
    <s v="New York"/>
    <n v="10009"/>
    <x v="3"/>
    <s v="OFF-AR-10004441"/>
    <x v="1"/>
    <x v="6"/>
    <s v="BIC Brite Liner Highlighters"/>
    <n v="12.42"/>
    <n v="3"/>
    <x v="0"/>
    <n v="5.2164000000000001"/>
    <x v="32"/>
    <x v="0"/>
  </r>
  <r>
    <n v="4952"/>
    <s v="CA-2015-144190"/>
    <d v="2015-06-09T00:00:00"/>
    <s v="6/13/2015"/>
    <s v="Standard Class"/>
    <s v="NC-18415"/>
    <s v="Nathan Cano"/>
    <x v="0"/>
    <s v="United States"/>
    <s v="Royal Oak"/>
    <s v="Michigan"/>
    <n v="48073"/>
    <x v="2"/>
    <s v="OFF-PA-10000304"/>
    <x v="1"/>
    <x v="10"/>
    <s v="Xerox 1995"/>
    <n v="12.96"/>
    <n v="2"/>
    <x v="0"/>
    <n v="6.2207999999999997"/>
    <x v="40"/>
    <x v="1"/>
  </r>
  <r>
    <n v="4953"/>
    <s v="CA-2017-117926"/>
    <d v="2017-12-08T00:00:00"/>
    <d v="2017-12-12T00:00:00"/>
    <s v="Second Class"/>
    <s v="AS-10225"/>
    <s v="Alan Schoenberger"/>
    <x v="1"/>
    <s v="United States"/>
    <s v="San Francisco"/>
    <s v="California"/>
    <n v="94109"/>
    <x v="1"/>
    <s v="OFF-AP-10002670"/>
    <x v="1"/>
    <x v="9"/>
    <s v="Belkin 8-Outlet Premiere SurgeMaster II Surge Protectors"/>
    <n v="69.48"/>
    <n v="1"/>
    <x v="0"/>
    <n v="20.844000000000001"/>
    <x v="22"/>
    <x v="3"/>
  </r>
  <r>
    <n v="4954"/>
    <s v="CA-2015-153906"/>
    <d v="2015-03-16T00:00:00"/>
    <s v="3/20/2015"/>
    <s v="Standard Class"/>
    <s v="MS-17980"/>
    <s v="Michael Stewart"/>
    <x v="1"/>
    <s v="United States"/>
    <s v="New York City"/>
    <s v="New York"/>
    <n v="10009"/>
    <x v="3"/>
    <s v="TEC-PH-10001527"/>
    <x v="2"/>
    <x v="7"/>
    <s v="Plantronics MX500i Earset"/>
    <n v="85.9"/>
    <n v="2"/>
    <x v="0"/>
    <n v="2.577"/>
    <x v="29"/>
    <x v="1"/>
  </r>
  <r>
    <n v="4955"/>
    <s v="CA-2014-160262"/>
    <d v="2014-06-09T00:00:00"/>
    <s v="6/13/2014"/>
    <s v="Second Class"/>
    <s v="TS-21205"/>
    <s v="Thomas Seio"/>
    <x v="1"/>
    <s v="United States"/>
    <s v="North Las Vegas"/>
    <s v="Nevada"/>
    <n v="89031"/>
    <x v="1"/>
    <s v="OFF-AR-10002335"/>
    <x v="1"/>
    <x v="6"/>
    <s v="DIXON Oriole Pencils"/>
    <n v="18.059999999999999"/>
    <n v="7"/>
    <x v="0"/>
    <n v="4.6955999999999998"/>
    <x v="3"/>
    <x v="2"/>
  </r>
  <r>
    <n v="4956"/>
    <s v="CA-2014-160262"/>
    <d v="2014-06-09T00:00:00"/>
    <s v="6/13/2014"/>
    <s v="Second Class"/>
    <s v="TS-21205"/>
    <s v="Thomas Seio"/>
    <x v="1"/>
    <s v="United States"/>
    <s v="North Las Vegas"/>
    <s v="Nevada"/>
    <n v="89031"/>
    <x v="1"/>
    <s v="OFF-PA-10003641"/>
    <x v="1"/>
    <x v="10"/>
    <s v="Xerox 1909"/>
    <n v="79.14"/>
    <n v="3"/>
    <x v="0"/>
    <n v="36.404400000000003"/>
    <x v="3"/>
    <x v="2"/>
  </r>
  <r>
    <n v="4957"/>
    <s v="CA-2014-160262"/>
    <d v="2014-06-09T00:00:00"/>
    <s v="6/13/2014"/>
    <s v="Second Class"/>
    <s v="TS-21205"/>
    <s v="Thomas Seio"/>
    <x v="1"/>
    <s v="United States"/>
    <s v="North Las Vegas"/>
    <s v="Nevada"/>
    <n v="89031"/>
    <x v="1"/>
    <s v="FUR-FU-10002685"/>
    <x v="0"/>
    <x v="5"/>
    <s v="Executive Impressions 13-1/2&quot; Indoor/Outdoor Wall Clock"/>
    <n v="37.4"/>
    <n v="2"/>
    <x v="0"/>
    <n v="14.212"/>
    <x v="3"/>
    <x v="2"/>
  </r>
  <r>
    <n v="4958"/>
    <s v="CA-2015-127607"/>
    <d v="2015-03-20T00:00:00"/>
    <s v="3/26/2015"/>
    <s v="Standard Class"/>
    <s v="JK-15730"/>
    <s v="Joe Kamberova"/>
    <x v="0"/>
    <s v="United States"/>
    <s v="Carrollton"/>
    <s v="Texas"/>
    <n v="75007"/>
    <x v="2"/>
    <s v="OFF-BI-10001308"/>
    <x v="1"/>
    <x v="8"/>
    <s v="GBC Standard Plastic Binding Systems' Combs"/>
    <n v="2.512"/>
    <n v="2"/>
    <x v="3"/>
    <n v="-4.3959999999999999"/>
    <x v="29"/>
    <x v="1"/>
  </r>
  <r>
    <n v="4959"/>
    <s v="CA-2015-127607"/>
    <d v="2015-03-20T00:00:00"/>
    <s v="3/26/2015"/>
    <s v="Standard Class"/>
    <s v="JK-15730"/>
    <s v="Joe Kamberova"/>
    <x v="0"/>
    <s v="United States"/>
    <s v="Carrollton"/>
    <s v="Texas"/>
    <n v="75007"/>
    <x v="2"/>
    <s v="OFF-FA-10003485"/>
    <x v="1"/>
    <x v="13"/>
    <s v="Staples"/>
    <n v="18.864000000000001"/>
    <n v="9"/>
    <x v="2"/>
    <n v="6.1307999999999998"/>
    <x v="29"/>
    <x v="1"/>
  </r>
  <r>
    <n v="4960"/>
    <s v="CA-2016-166226"/>
    <d v="2016-11-18T00:00:00"/>
    <s v="11/22/2016"/>
    <s v="Standard Class"/>
    <s v="TC-21535"/>
    <s v="Tracy Collins"/>
    <x v="2"/>
    <s v="United States"/>
    <s v="Los Angeles"/>
    <s v="California"/>
    <n v="90008"/>
    <x v="1"/>
    <s v="TEC-PH-10003357"/>
    <x v="2"/>
    <x v="7"/>
    <s v="Grandstream GXP2100 Mainstream Business Phone"/>
    <n v="61.192"/>
    <n v="1"/>
    <x v="2"/>
    <n v="6.1192000000000002"/>
    <x v="0"/>
    <x v="0"/>
  </r>
  <r>
    <n v="4961"/>
    <s v="CA-2016-166226"/>
    <d v="2016-11-18T00:00:00"/>
    <s v="11/22/2016"/>
    <s v="Standard Class"/>
    <s v="TC-21535"/>
    <s v="Tracy Collins"/>
    <x v="2"/>
    <s v="United States"/>
    <s v="Los Angeles"/>
    <s v="California"/>
    <n v="90008"/>
    <x v="1"/>
    <s v="OFF-AP-10002867"/>
    <x v="1"/>
    <x v="9"/>
    <s v="Fellowes Command Center 5-outlet power strip"/>
    <n v="67.84"/>
    <n v="1"/>
    <x v="0"/>
    <n v="18.316800000000001"/>
    <x v="0"/>
    <x v="0"/>
  </r>
  <r>
    <n v="4962"/>
    <s v="CA-2014-156587"/>
    <d v="2014-03-07T00:00:00"/>
    <d v="2014-08-03T00:00:00"/>
    <s v="First Class"/>
    <s v="AB-10015"/>
    <s v="Aaron Bergman"/>
    <x v="0"/>
    <s v="United States"/>
    <s v="Seattle"/>
    <s v="Washington"/>
    <n v="98103"/>
    <x v="1"/>
    <s v="FUR-CH-10004477"/>
    <x v="0"/>
    <x v="1"/>
    <s v="Global Push Button Manager's Chair, Indigo"/>
    <n v="48.712000000000003"/>
    <n v="1"/>
    <x v="2"/>
    <n v="5.4801000000000002"/>
    <x v="34"/>
    <x v="2"/>
  </r>
  <r>
    <n v="4963"/>
    <s v="CA-2014-156587"/>
    <d v="2014-03-07T00:00:00"/>
    <d v="2014-08-03T00:00:00"/>
    <s v="First Class"/>
    <s v="AB-10015"/>
    <s v="Aaron Bergman"/>
    <x v="0"/>
    <s v="United States"/>
    <s v="Seattle"/>
    <s v="Washington"/>
    <n v="98103"/>
    <x v="1"/>
    <s v="OFF-AR-10001427"/>
    <x v="1"/>
    <x v="6"/>
    <s v="Newell 330"/>
    <n v="17.940000000000001"/>
    <n v="3"/>
    <x v="0"/>
    <n v="4.6643999999999997"/>
    <x v="34"/>
    <x v="2"/>
  </r>
  <r>
    <n v="4964"/>
    <s v="CA-2014-156587"/>
    <d v="2014-03-07T00:00:00"/>
    <d v="2014-08-03T00:00:00"/>
    <s v="First Class"/>
    <s v="AB-10015"/>
    <s v="Aaron Bergman"/>
    <x v="0"/>
    <s v="United States"/>
    <s v="Seattle"/>
    <s v="Washington"/>
    <n v="98103"/>
    <x v="1"/>
    <s v="OFF-ST-10002344"/>
    <x v="1"/>
    <x v="4"/>
    <s v="Carina 42&quot;Hx23 3/4&quot;W Media Storage Unit"/>
    <n v="242.94"/>
    <n v="3"/>
    <x v="0"/>
    <n v="4.8587999999999996"/>
    <x v="34"/>
    <x v="2"/>
  </r>
  <r>
    <n v="4965"/>
    <s v="CA-2016-141180"/>
    <d v="2016-05-15T00:00:00"/>
    <s v="5/19/2016"/>
    <s v="Second Class"/>
    <s v="DP-13000"/>
    <s v="Darren Powers"/>
    <x v="0"/>
    <s v="United States"/>
    <s v="Fort Lauderdale"/>
    <s v="Florida"/>
    <n v="33311"/>
    <x v="0"/>
    <s v="OFF-BI-10000301"/>
    <x v="1"/>
    <x v="8"/>
    <s v="GBC Instant Report Kit"/>
    <n v="7.7640000000000002"/>
    <n v="4"/>
    <x v="6"/>
    <n v="-5.1760000000000002"/>
    <x v="35"/>
    <x v="0"/>
  </r>
  <r>
    <n v="4966"/>
    <s v="CA-2015-109708"/>
    <d v="2015-05-25T00:00:00"/>
    <s v="5/28/2015"/>
    <s v="Second Class"/>
    <s v="CY-12745"/>
    <s v="Craig Yedwab"/>
    <x v="1"/>
    <s v="United States"/>
    <s v="Columbia"/>
    <s v="Tennessee"/>
    <n v="38401"/>
    <x v="0"/>
    <s v="TEC-PH-10001944"/>
    <x v="2"/>
    <x v="7"/>
    <s v="Wi-Ex zBoost YX540 Cellular Phone Signal Booster"/>
    <n v="467.04"/>
    <n v="4"/>
    <x v="2"/>
    <n v="58.38"/>
    <x v="33"/>
    <x v="1"/>
  </r>
  <r>
    <n v="4967"/>
    <s v="CA-2015-122406"/>
    <d v="2015-08-02T00:00:00"/>
    <d v="2015-05-08T00:00:00"/>
    <s v="Second Class"/>
    <s v="BE-11455"/>
    <s v="Brad Eason"/>
    <x v="2"/>
    <s v="United States"/>
    <s v="Providence"/>
    <s v="Rhode Island"/>
    <n v="2908"/>
    <x v="3"/>
    <s v="TEC-PH-10001527"/>
    <x v="2"/>
    <x v="7"/>
    <s v="Plantronics MX500i Earset"/>
    <n v="128.85"/>
    <n v="3"/>
    <x v="0"/>
    <n v="3.8654999999999999"/>
    <x v="37"/>
    <x v="1"/>
  </r>
  <r>
    <n v="4968"/>
    <s v="CA-2015-122406"/>
    <d v="2015-08-02T00:00:00"/>
    <d v="2015-05-08T00:00:00"/>
    <s v="Second Class"/>
    <s v="BE-11455"/>
    <s v="Brad Eason"/>
    <x v="2"/>
    <s v="United States"/>
    <s v="Providence"/>
    <s v="Rhode Island"/>
    <n v="2908"/>
    <x v="3"/>
    <s v="OFF-PA-10001307"/>
    <x v="1"/>
    <x v="10"/>
    <s v="Important Message Pads, 50 4-1/4 x 5-1/2 Forms per Pad"/>
    <n v="8.4"/>
    <n v="2"/>
    <x v="0"/>
    <n v="4.1159999999999997"/>
    <x v="37"/>
    <x v="1"/>
  </r>
  <r>
    <n v="4969"/>
    <s v="CA-2015-122406"/>
    <d v="2015-08-02T00:00:00"/>
    <d v="2015-05-08T00:00:00"/>
    <s v="Second Class"/>
    <s v="BE-11455"/>
    <s v="Brad Eason"/>
    <x v="2"/>
    <s v="United States"/>
    <s v="Providence"/>
    <s v="Rhode Island"/>
    <n v="2908"/>
    <x v="3"/>
    <s v="TEC-AC-10004571"/>
    <x v="2"/>
    <x v="11"/>
    <s v="Logitech G700s Rechargeable Gaming Mouse"/>
    <n v="199.98"/>
    <n v="2"/>
    <x v="0"/>
    <n v="83.991600000000005"/>
    <x v="37"/>
    <x v="1"/>
  </r>
  <r>
    <n v="4970"/>
    <s v="CA-2015-122406"/>
    <d v="2015-08-02T00:00:00"/>
    <d v="2015-05-08T00:00:00"/>
    <s v="Second Class"/>
    <s v="BE-11455"/>
    <s v="Brad Eason"/>
    <x v="2"/>
    <s v="United States"/>
    <s v="Providence"/>
    <s v="Rhode Island"/>
    <n v="2908"/>
    <x v="3"/>
    <s v="FUR-CH-10001973"/>
    <x v="0"/>
    <x v="1"/>
    <s v="Office Star Flex Back Scooter Chair with White Frame"/>
    <n v="110.98"/>
    <n v="1"/>
    <x v="0"/>
    <n v="15.5372"/>
    <x v="37"/>
    <x v="1"/>
  </r>
  <r>
    <n v="4971"/>
    <s v="US-2016-153815"/>
    <d v="2016-11-06T00:00:00"/>
    <d v="2016-09-11T00:00:00"/>
    <s v="First Class"/>
    <s v="KL-16555"/>
    <s v="Kelly Lampkin"/>
    <x v="1"/>
    <s v="United States"/>
    <s v="Jacksonville"/>
    <s v="Florida"/>
    <n v="32216"/>
    <x v="0"/>
    <s v="FUR-CH-10000513"/>
    <x v="0"/>
    <x v="1"/>
    <s v="High-Back Leather Manager's Chair"/>
    <n v="207.98400000000001"/>
    <n v="2"/>
    <x v="2"/>
    <n v="-28.597799999999999"/>
    <x v="0"/>
    <x v="0"/>
  </r>
  <r>
    <n v="4972"/>
    <s v="US-2016-153815"/>
    <d v="2016-11-06T00:00:00"/>
    <d v="2016-09-11T00:00:00"/>
    <s v="First Class"/>
    <s v="KL-16555"/>
    <s v="Kelly Lampkin"/>
    <x v="1"/>
    <s v="United States"/>
    <s v="Jacksonville"/>
    <s v="Florida"/>
    <n v="32216"/>
    <x v="0"/>
    <s v="OFF-PA-10002421"/>
    <x v="1"/>
    <x v="10"/>
    <s v="Embossed Ink Jet Note Cards"/>
    <n v="36.112000000000002"/>
    <n v="2"/>
    <x v="2"/>
    <n v="12.639200000000001"/>
    <x v="0"/>
    <x v="0"/>
  </r>
  <r>
    <n v="4973"/>
    <s v="US-2016-153815"/>
    <d v="2016-11-06T00:00:00"/>
    <d v="2016-09-11T00:00:00"/>
    <s v="First Class"/>
    <s v="KL-16555"/>
    <s v="Kelly Lampkin"/>
    <x v="1"/>
    <s v="United States"/>
    <s v="Jacksonville"/>
    <s v="Florida"/>
    <n v="32216"/>
    <x v="0"/>
    <s v="FUR-FU-10004090"/>
    <x v="0"/>
    <x v="5"/>
    <s v="Executive Impressions 14&quot; Contract Wall Clock"/>
    <n v="35.567999999999998"/>
    <n v="2"/>
    <x v="2"/>
    <n v="5.7797999999999998"/>
    <x v="0"/>
    <x v="0"/>
  </r>
  <r>
    <n v="4974"/>
    <s v="US-2016-153815"/>
    <d v="2016-11-06T00:00:00"/>
    <d v="2016-09-11T00:00:00"/>
    <s v="First Class"/>
    <s v="KL-16555"/>
    <s v="Kelly Lampkin"/>
    <x v="1"/>
    <s v="United States"/>
    <s v="Jacksonville"/>
    <s v="Florida"/>
    <n v="32216"/>
    <x v="0"/>
    <s v="OFF-PA-10004071"/>
    <x v="1"/>
    <x v="10"/>
    <s v="Eaton Premium Continuous-Feed Paper, 25% Cotton, Letter Size, White, 1000 Shts/Box"/>
    <n v="88.768000000000001"/>
    <n v="2"/>
    <x v="2"/>
    <n v="31.0688"/>
    <x v="0"/>
    <x v="0"/>
  </r>
  <r>
    <n v="4975"/>
    <s v="CA-2016-164896"/>
    <d v="2016-11-07T00:00:00"/>
    <d v="2016-12-11T00:00:00"/>
    <s v="Standard Class"/>
    <s v="PS-19045"/>
    <s v="Penelope Sewall"/>
    <x v="2"/>
    <s v="United States"/>
    <s v="Oceanside"/>
    <s v="California"/>
    <n v="92054"/>
    <x v="1"/>
    <s v="OFF-PA-10002246"/>
    <x v="1"/>
    <x v="10"/>
    <s v="Wirebound Four 2-3/4 x 5 Forms per Page, 400 Sets per Book"/>
    <n v="12.9"/>
    <n v="2"/>
    <x v="0"/>
    <n v="6.3209999999999997"/>
    <x v="0"/>
    <x v="0"/>
  </r>
  <r>
    <n v="4976"/>
    <s v="CA-2015-142202"/>
    <d v="2015-09-18T00:00:00"/>
    <s v="9/23/2015"/>
    <s v="Second Class"/>
    <s v="JR-16210"/>
    <s v="Justin Ritter"/>
    <x v="1"/>
    <s v="United States"/>
    <s v="Jacksonville"/>
    <s v="Florida"/>
    <n v="32216"/>
    <x v="0"/>
    <s v="TEC-AC-10003198"/>
    <x v="2"/>
    <x v="11"/>
    <s v="Enermax Acrylux Wireless Keyboard"/>
    <n v="717.12"/>
    <n v="9"/>
    <x v="2"/>
    <n v="152.38800000000001"/>
    <x v="11"/>
    <x v="1"/>
  </r>
  <r>
    <n v="4977"/>
    <s v="CA-2015-165050"/>
    <d v="2015-12-07T00:00:00"/>
    <d v="2015-09-12T00:00:00"/>
    <s v="First Class"/>
    <s v="AH-10210"/>
    <s v="Alan Hwang"/>
    <x v="0"/>
    <s v="United States"/>
    <s v="New York City"/>
    <s v="New York"/>
    <n v="10024"/>
    <x v="3"/>
    <s v="OFF-BI-10001031"/>
    <x v="1"/>
    <x v="8"/>
    <s v="Pressboard Data Binders by Wilson Jones"/>
    <n v="21.36"/>
    <n v="5"/>
    <x v="2"/>
    <n v="7.2089999999999996"/>
    <x v="14"/>
    <x v="1"/>
  </r>
  <r>
    <n v="4978"/>
    <s v="CA-2015-165050"/>
    <d v="2015-12-07T00:00:00"/>
    <d v="2015-09-12T00:00:00"/>
    <s v="First Class"/>
    <s v="AH-10210"/>
    <s v="Alan Hwang"/>
    <x v="0"/>
    <s v="United States"/>
    <s v="New York City"/>
    <s v="New York"/>
    <n v="10024"/>
    <x v="3"/>
    <s v="OFF-BI-10003727"/>
    <x v="1"/>
    <x v="8"/>
    <s v="Avery Durable Slant Ring Binders With Label Holder"/>
    <n v="6.6879999999999997"/>
    <n v="2"/>
    <x v="2"/>
    <n v="2.3408000000000002"/>
    <x v="14"/>
    <x v="1"/>
  </r>
  <r>
    <n v="4979"/>
    <s v="CA-2015-165050"/>
    <d v="2015-12-07T00:00:00"/>
    <d v="2015-09-12T00:00:00"/>
    <s v="First Class"/>
    <s v="AH-10210"/>
    <s v="Alan Hwang"/>
    <x v="0"/>
    <s v="United States"/>
    <s v="New York City"/>
    <s v="New York"/>
    <n v="10024"/>
    <x v="3"/>
    <s v="TEC-PH-10001336"/>
    <x v="2"/>
    <x v="7"/>
    <s v="Digium D40 VoIP phone"/>
    <n v="773.94"/>
    <n v="6"/>
    <x v="0"/>
    <n v="224.4426"/>
    <x v="14"/>
    <x v="1"/>
  </r>
  <r>
    <n v="4980"/>
    <s v="US-2016-131114"/>
    <d v="2016-12-09T00:00:00"/>
    <s v="12/13/2016"/>
    <s v="Second Class"/>
    <s v="RW-19630"/>
    <s v="Rob Williams"/>
    <x v="1"/>
    <s v="United States"/>
    <s v="Chicago"/>
    <s v="Illinois"/>
    <n v="60610"/>
    <x v="2"/>
    <s v="OFF-SU-10001664"/>
    <x v="1"/>
    <x v="14"/>
    <s v="Acme Office Executive Series Stainless Steel Trimmers"/>
    <n v="20.568000000000001"/>
    <n v="3"/>
    <x v="2"/>
    <n v="1.5426"/>
    <x v="5"/>
    <x v="0"/>
  </r>
  <r>
    <n v="4981"/>
    <s v="US-2016-131114"/>
    <d v="2016-12-09T00:00:00"/>
    <s v="12/13/2016"/>
    <s v="Second Class"/>
    <s v="RW-19630"/>
    <s v="Rob Williams"/>
    <x v="1"/>
    <s v="United States"/>
    <s v="Chicago"/>
    <s v="Illinois"/>
    <n v="60610"/>
    <x v="2"/>
    <s v="OFF-AP-10003971"/>
    <x v="1"/>
    <x v="9"/>
    <s v="Belkin 6 Outlet Metallic Surge Strip"/>
    <n v="4.3559999999999999"/>
    <n v="2"/>
    <x v="3"/>
    <n v="-11.761200000000001"/>
    <x v="5"/>
    <x v="0"/>
  </r>
  <r>
    <n v="4982"/>
    <s v="US-2016-131114"/>
    <d v="2016-12-09T00:00:00"/>
    <s v="12/13/2016"/>
    <s v="Second Class"/>
    <s v="RW-19630"/>
    <s v="Rob Williams"/>
    <x v="1"/>
    <s v="United States"/>
    <s v="Chicago"/>
    <s v="Illinois"/>
    <n v="60610"/>
    <x v="2"/>
    <s v="TEC-AC-10000199"/>
    <x v="2"/>
    <x v="11"/>
    <s v="Kingston Digital DataTraveler 8GB USB 2.0"/>
    <n v="19.04"/>
    <n v="4"/>
    <x v="2"/>
    <n v="-1.4279999999999999"/>
    <x v="5"/>
    <x v="0"/>
  </r>
  <r>
    <n v="4983"/>
    <s v="CA-2014-160066"/>
    <d v="2014-11-16T00:00:00"/>
    <s v="11/22/2014"/>
    <s v="Standard Class"/>
    <s v="AH-10075"/>
    <s v="Adam Hart"/>
    <x v="1"/>
    <s v="United States"/>
    <s v="Huntington Beach"/>
    <s v="California"/>
    <n v="92646"/>
    <x v="1"/>
    <s v="OFF-LA-10001045"/>
    <x v="1"/>
    <x v="2"/>
    <s v="Permanent Self-Adhesive File Folder Labels for Typewriters by Universal"/>
    <n v="5.22"/>
    <n v="2"/>
    <x v="0"/>
    <n v="2.4011999999999998"/>
    <x v="7"/>
    <x v="2"/>
  </r>
  <r>
    <n v="4984"/>
    <s v="CA-2016-109925"/>
    <d v="2016-11-06T00:00:00"/>
    <d v="2016-10-11T00:00:00"/>
    <s v="Second Class"/>
    <s v="IM-15070"/>
    <s v="Irene Maddox"/>
    <x v="0"/>
    <s v="United States"/>
    <s v="San Diego"/>
    <s v="California"/>
    <n v="92105"/>
    <x v="1"/>
    <s v="OFF-ST-10003442"/>
    <x v="1"/>
    <x v="4"/>
    <s v="Eldon Portable Mobile Manager"/>
    <n v="84.84"/>
    <n v="3"/>
    <x v="0"/>
    <n v="22.9068"/>
    <x v="0"/>
    <x v="0"/>
  </r>
  <r>
    <n v="4985"/>
    <s v="CA-2015-160696"/>
    <d v="2015-09-06T00:00:00"/>
    <d v="2015-10-09T00:00:00"/>
    <s v="Standard Class"/>
    <s v="CK-12760"/>
    <s v="Cyma Kinney"/>
    <x v="1"/>
    <s v="United States"/>
    <s v="Nashville"/>
    <s v="Tennessee"/>
    <n v="37211"/>
    <x v="0"/>
    <s v="OFF-FA-10003059"/>
    <x v="1"/>
    <x v="13"/>
    <s v="Assorted Color Push Pins"/>
    <n v="7.24"/>
    <n v="5"/>
    <x v="2"/>
    <n v="1.1765000000000001"/>
    <x v="11"/>
    <x v="1"/>
  </r>
  <r>
    <n v="4986"/>
    <s v="CA-2014-125171"/>
    <d v="2014-09-03T00:00:00"/>
    <d v="2014-03-09T00:00:00"/>
    <s v="Same Day"/>
    <s v="AG-10390"/>
    <s v="Allen Goldenen"/>
    <x v="0"/>
    <s v="United States"/>
    <s v="New York City"/>
    <s v="New York"/>
    <n v="10009"/>
    <x v="3"/>
    <s v="OFF-LA-10001175"/>
    <x v="1"/>
    <x v="2"/>
    <s v="Avery 514"/>
    <n v="14.4"/>
    <n v="5"/>
    <x v="0"/>
    <n v="7.056"/>
    <x v="30"/>
    <x v="2"/>
  </r>
  <r>
    <n v="4987"/>
    <s v="CA-2016-149279"/>
    <d v="2016-04-24T00:00:00"/>
    <s v="4/28/2016"/>
    <s v="Standard Class"/>
    <s v="CL-12700"/>
    <s v="Craig Leslie"/>
    <x v="2"/>
    <s v="United States"/>
    <s v="Colorado Springs"/>
    <s v="Colorado"/>
    <n v="80906"/>
    <x v="1"/>
    <s v="OFF-PA-10003441"/>
    <x v="1"/>
    <x v="10"/>
    <s v="Xerox 226"/>
    <n v="15.552"/>
    <n v="3"/>
    <x v="2"/>
    <n v="5.4432"/>
    <x v="25"/>
    <x v="0"/>
  </r>
  <r>
    <n v="4988"/>
    <s v="CA-2016-149279"/>
    <d v="2016-04-24T00:00:00"/>
    <s v="4/28/2016"/>
    <s v="Standard Class"/>
    <s v="CL-12700"/>
    <s v="Craig Leslie"/>
    <x v="2"/>
    <s v="United States"/>
    <s v="Colorado Springs"/>
    <s v="Colorado"/>
    <n v="80906"/>
    <x v="1"/>
    <s v="FUR-CH-10004287"/>
    <x v="0"/>
    <x v="1"/>
    <s v="SAFCO Arco Folding Chair"/>
    <n v="1325.76"/>
    <n v="6"/>
    <x v="2"/>
    <n v="149.148"/>
    <x v="25"/>
    <x v="0"/>
  </r>
  <r>
    <n v="4989"/>
    <s v="CA-2016-149279"/>
    <d v="2016-04-24T00:00:00"/>
    <s v="4/28/2016"/>
    <s v="Standard Class"/>
    <s v="CL-12700"/>
    <s v="Craig Leslie"/>
    <x v="2"/>
    <s v="United States"/>
    <s v="Colorado Springs"/>
    <s v="Colorado"/>
    <n v="80906"/>
    <x v="1"/>
    <s v="OFF-BI-10004040"/>
    <x v="1"/>
    <x v="8"/>
    <s v="Wilson Jones Impact Binders"/>
    <n v="3.1080000000000001"/>
    <n v="2"/>
    <x v="6"/>
    <n v="-2.1756000000000002"/>
    <x v="25"/>
    <x v="0"/>
  </r>
  <r>
    <n v="4990"/>
    <s v="CA-2017-107321"/>
    <d v="2017-08-31T00:00:00"/>
    <d v="2017-04-09T00:00:00"/>
    <s v="Standard Class"/>
    <s v="AW-10930"/>
    <s v="Arthur Wiediger"/>
    <x v="2"/>
    <s v="United States"/>
    <s v="San Francisco"/>
    <s v="California"/>
    <n v="94110"/>
    <x v="1"/>
    <s v="OFF-BI-10004022"/>
    <x v="1"/>
    <x v="8"/>
    <s v="Acco Suede Grain Vinyl Round Ring Binder"/>
    <n v="6.6719999999999997"/>
    <n v="3"/>
    <x v="2"/>
    <n v="2.1684000000000001"/>
    <x v="43"/>
    <x v="3"/>
  </r>
  <r>
    <n v="4991"/>
    <s v="CA-2017-107321"/>
    <d v="2017-08-31T00:00:00"/>
    <d v="2017-04-09T00:00:00"/>
    <s v="Standard Class"/>
    <s v="AW-10930"/>
    <s v="Arthur Wiediger"/>
    <x v="2"/>
    <s v="United States"/>
    <s v="San Francisco"/>
    <s v="California"/>
    <n v="94110"/>
    <x v="1"/>
    <s v="TEC-PH-10002200"/>
    <x v="2"/>
    <x v="7"/>
    <s v="Aastra 6757i CT Wireless VoIP phone"/>
    <n v="689.40800000000002"/>
    <n v="4"/>
    <x v="2"/>
    <n v="77.558400000000006"/>
    <x v="43"/>
    <x v="3"/>
  </r>
  <r>
    <n v="4992"/>
    <s v="US-2017-122714"/>
    <d v="2017-12-07T00:00:00"/>
    <s v="12/13/2017"/>
    <s v="Standard Class"/>
    <s v="HG-14965"/>
    <s v="Henry Goldwyn"/>
    <x v="1"/>
    <s v="United States"/>
    <s v="Chicago"/>
    <s v="Illinois"/>
    <n v="60653"/>
    <x v="2"/>
    <s v="OFF-BI-10001120"/>
    <x v="1"/>
    <x v="8"/>
    <s v="Ibico EPK-21 Electric Binding System"/>
    <n v="1889.99"/>
    <n v="5"/>
    <x v="3"/>
    <n v="-2929.4845"/>
    <x v="22"/>
    <x v="3"/>
  </r>
  <r>
    <n v="4993"/>
    <s v="CA-2015-153038"/>
    <d v="2015-12-18T00:00:00"/>
    <s v="12/25/2015"/>
    <s v="Standard Class"/>
    <s v="RB-19645"/>
    <s v="Robert Barroso"/>
    <x v="1"/>
    <s v="United States"/>
    <s v="Memphis"/>
    <s v="Tennessee"/>
    <n v="38109"/>
    <x v="0"/>
    <s v="OFF-EN-10000461"/>
    <x v="1"/>
    <x v="12"/>
    <s v="#10- 4 1/8&quot; x 9 1/2&quot; Recycled Envelopes"/>
    <n v="55.936"/>
    <n v="8"/>
    <x v="2"/>
    <n v="18.878399999999999"/>
    <x v="14"/>
    <x v="1"/>
  </r>
  <r>
    <n v="4994"/>
    <s v="CA-2015-153038"/>
    <d v="2015-12-18T00:00:00"/>
    <s v="12/25/2015"/>
    <s v="Standard Class"/>
    <s v="RB-19645"/>
    <s v="Robert Barroso"/>
    <x v="1"/>
    <s v="United States"/>
    <s v="Memphis"/>
    <s v="Tennessee"/>
    <n v="38109"/>
    <x v="0"/>
    <s v="OFF-LA-10004008"/>
    <x v="1"/>
    <x v="2"/>
    <s v="Avery 507"/>
    <n v="18.431999999999999"/>
    <n v="8"/>
    <x v="2"/>
    <n v="5.9904000000000002"/>
    <x v="14"/>
    <x v="1"/>
  </r>
  <r>
    <n v="4995"/>
    <s v="CA-2015-153038"/>
    <d v="2015-12-18T00:00:00"/>
    <s v="12/25/2015"/>
    <s v="Standard Class"/>
    <s v="RB-19645"/>
    <s v="Robert Barroso"/>
    <x v="1"/>
    <s v="United States"/>
    <s v="Memphis"/>
    <s v="Tennessee"/>
    <n v="38109"/>
    <x v="0"/>
    <s v="FUR-FU-10000221"/>
    <x v="0"/>
    <x v="5"/>
    <s v="Master Caster Door Stop, Brown"/>
    <n v="20.32"/>
    <n v="5"/>
    <x v="2"/>
    <n v="3.556"/>
    <x v="14"/>
    <x v="1"/>
  </r>
  <r>
    <n v="4996"/>
    <s v="CA-2014-132227"/>
    <d v="2014-11-04T00:00:00"/>
    <d v="2014-10-11T00:00:00"/>
    <s v="Standard Class"/>
    <s v="SZ-20035"/>
    <s v="Sam Zeldin"/>
    <x v="2"/>
    <s v="United States"/>
    <s v="New York City"/>
    <s v="New York"/>
    <n v="10011"/>
    <x v="3"/>
    <s v="OFF-BI-10000962"/>
    <x v="1"/>
    <x v="8"/>
    <s v="Acco Flexible ACCOHIDE Square Ring Data Binder, Dark Blue, 11 1/2&quot; X 14&quot; 7/8&quot;"/>
    <n v="52.064"/>
    <n v="4"/>
    <x v="2"/>
    <n v="18.873200000000001"/>
    <x v="7"/>
    <x v="2"/>
  </r>
  <r>
    <n v="4997"/>
    <s v="CA-2017-155824"/>
    <d v="2017-03-10T00:00:00"/>
    <s v="3/15/2017"/>
    <s v="Standard Class"/>
    <s v="KS-16300"/>
    <s v="Karen Seio"/>
    <x v="1"/>
    <s v="United States"/>
    <s v="Raleigh"/>
    <s v="North Carolina"/>
    <n v="27604"/>
    <x v="0"/>
    <s v="OFF-AP-10000390"/>
    <x v="1"/>
    <x v="9"/>
    <s v="Euro Pro Shark Stick Mini Vacuum"/>
    <n v="48.783999999999999"/>
    <n v="1"/>
    <x v="2"/>
    <n v="3.6587999999999998"/>
    <x v="42"/>
    <x v="3"/>
  </r>
  <r>
    <n v="4998"/>
    <s v="CA-2017-155824"/>
    <d v="2017-03-10T00:00:00"/>
    <s v="3/15/2017"/>
    <s v="Standard Class"/>
    <s v="KS-16300"/>
    <s v="Karen Seio"/>
    <x v="1"/>
    <s v="United States"/>
    <s v="Raleigh"/>
    <s v="North Carolina"/>
    <n v="27604"/>
    <x v="0"/>
    <s v="OFF-BI-10000014"/>
    <x v="1"/>
    <x v="8"/>
    <s v="Heavy-Duty E-Z-D Binders"/>
    <n v="13.092000000000001"/>
    <n v="4"/>
    <x v="6"/>
    <n v="-10.0372"/>
    <x v="42"/>
    <x v="3"/>
  </r>
  <r>
    <n v="4999"/>
    <s v="CA-2016-129238"/>
    <d v="2016-01-31T00:00:00"/>
    <d v="2016-04-02T00:00:00"/>
    <s v="Standard Class"/>
    <s v="SC-20050"/>
    <s v="Sample Company A"/>
    <x v="2"/>
    <s v="United States"/>
    <s v="Los Angeles"/>
    <s v="California"/>
    <n v="90045"/>
    <x v="1"/>
    <s v="TEC-PH-10004120"/>
    <x v="2"/>
    <x v="7"/>
    <s v="AT&amp;T 1080 Phone"/>
    <n v="109.592"/>
    <n v="1"/>
    <x v="2"/>
    <n v="8.2194000000000003"/>
    <x v="12"/>
    <x v="0"/>
  </r>
  <r>
    <n v="5000"/>
    <s v="CA-2016-129238"/>
    <d v="2016-01-31T00:00:00"/>
    <d v="2016-04-02T00:00:00"/>
    <s v="Standard Class"/>
    <s v="SC-20050"/>
    <s v="Sample Company A"/>
    <x v="2"/>
    <s v="United States"/>
    <s v="Los Angeles"/>
    <s v="California"/>
    <n v="90045"/>
    <x v="1"/>
    <s v="OFF-PA-10002764"/>
    <x v="1"/>
    <x v="10"/>
    <s v="Easy-staple paper"/>
    <n v="56.7"/>
    <n v="5"/>
    <x v="0"/>
    <n v="27.783000000000001"/>
    <x v="12"/>
    <x v="0"/>
  </r>
  <r>
    <n v="5001"/>
    <s v="CA-2017-159688"/>
    <d v="2017-05-07T00:00:00"/>
    <d v="2017-12-05T00:00:00"/>
    <s v="Standard Class"/>
    <s v="AB-10060"/>
    <s v="Adam Bellavance"/>
    <x v="2"/>
    <s v="United States"/>
    <s v="Los Angeles"/>
    <s v="California"/>
    <n v="90004"/>
    <x v="1"/>
    <s v="TEC-AC-10000736"/>
    <x v="2"/>
    <x v="11"/>
    <s v="Logitech G600 MMO Gaming Mouse"/>
    <n v="79.989999999999995"/>
    <n v="1"/>
    <x v="0"/>
    <n v="28.796399999999998"/>
    <x v="24"/>
    <x v="3"/>
  </r>
  <r>
    <n v="5002"/>
    <s v="CA-2016-136126"/>
    <d v="2016-05-24T00:00:00"/>
    <s v="5/24/2016"/>
    <s v="Same Day"/>
    <s v="EH-14125"/>
    <s v="Eugene Hildebrand"/>
    <x v="2"/>
    <s v="United States"/>
    <s v="Newport News"/>
    <s v="Virginia"/>
    <n v="23602"/>
    <x v="0"/>
    <s v="OFF-SU-10000898"/>
    <x v="1"/>
    <x v="14"/>
    <s v="Acme Hot Forged Carbon Steel Scissors with Nickel-Plated Handles, 3 7/8&quot; Cut, 8&quot;L"/>
    <n v="69.5"/>
    <n v="5"/>
    <x v="0"/>
    <n v="20.155000000000001"/>
    <x v="35"/>
    <x v="0"/>
  </r>
  <r>
    <n v="5003"/>
    <s v="CA-2016-136126"/>
    <d v="2016-05-24T00:00:00"/>
    <s v="5/24/2016"/>
    <s v="Same Day"/>
    <s v="EH-14125"/>
    <s v="Eugene Hildebrand"/>
    <x v="2"/>
    <s v="United States"/>
    <s v="Newport News"/>
    <s v="Virginia"/>
    <n v="23602"/>
    <x v="0"/>
    <s v="OFF-PA-10004327"/>
    <x v="1"/>
    <x v="10"/>
    <s v="Xerox 1911"/>
    <n v="191.6"/>
    <n v="4"/>
    <x v="0"/>
    <n v="91.968000000000004"/>
    <x v="35"/>
    <x v="0"/>
  </r>
  <r>
    <n v="5004"/>
    <s v="CA-2016-155033"/>
    <d v="2016-10-07T00:00:00"/>
    <d v="2016-12-10T00:00:00"/>
    <s v="Standard Class"/>
    <s v="CC-12475"/>
    <s v="Cindy Chapman"/>
    <x v="0"/>
    <s v="United States"/>
    <s v="Los Angeles"/>
    <s v="California"/>
    <n v="90032"/>
    <x v="1"/>
    <s v="OFF-PA-10000143"/>
    <x v="1"/>
    <x v="10"/>
    <s v="Astroparche Fine Business Paper"/>
    <n v="10.56"/>
    <n v="2"/>
    <x v="0"/>
    <n v="5.0688000000000004"/>
    <x v="32"/>
    <x v="0"/>
  </r>
  <r>
    <n v="5005"/>
    <s v="CA-2014-156006"/>
    <d v="2014-04-30T00:00:00"/>
    <d v="2014-02-05T00:00:00"/>
    <s v="Second Class"/>
    <s v="TM-21010"/>
    <s v="Tamara Manning"/>
    <x v="0"/>
    <s v="United States"/>
    <s v="Jackson"/>
    <s v="Mississippi"/>
    <n v="39212"/>
    <x v="0"/>
    <s v="TEC-AC-10002550"/>
    <x v="2"/>
    <x v="11"/>
    <s v="Maxell 4.7GB DVD-RW 3/Pack"/>
    <n v="47.79"/>
    <n v="3"/>
    <x v="0"/>
    <n v="16.2486"/>
    <x v="41"/>
    <x v="2"/>
  </r>
  <r>
    <n v="5006"/>
    <s v="CA-2015-158659"/>
    <d v="2015-11-10T00:00:00"/>
    <s v="11/14/2015"/>
    <s v="Second Class"/>
    <s v="SC-20695"/>
    <s v="Steve Chapman"/>
    <x v="1"/>
    <s v="United States"/>
    <s v="Richmond"/>
    <s v="Indiana"/>
    <n v="47374"/>
    <x v="2"/>
    <s v="OFF-ST-10003306"/>
    <x v="1"/>
    <x v="4"/>
    <s v="Letter Size Cart"/>
    <n v="714.3"/>
    <n v="5"/>
    <x v="0"/>
    <n v="207.14699999999999"/>
    <x v="6"/>
    <x v="1"/>
  </r>
  <r>
    <n v="5007"/>
    <s v="CA-2015-169796"/>
    <d v="2015-11-09T00:00:00"/>
    <s v="11/14/2015"/>
    <s v="Standard Class"/>
    <s v="Dp-13240"/>
    <s v="Dean percer"/>
    <x v="2"/>
    <s v="United States"/>
    <s v="New York City"/>
    <s v="New York"/>
    <n v="10035"/>
    <x v="3"/>
    <s v="TEC-MA-10000045"/>
    <x v="2"/>
    <x v="15"/>
    <s v="Zebra ZM400 Thermal Label Printer"/>
    <n v="2321.9"/>
    <n v="2"/>
    <x v="0"/>
    <n v="1114.5119999999999"/>
    <x v="6"/>
    <x v="1"/>
  </r>
  <r>
    <n v="5008"/>
    <s v="CA-2015-169796"/>
    <d v="2015-11-09T00:00:00"/>
    <s v="11/14/2015"/>
    <s v="Standard Class"/>
    <s v="Dp-13240"/>
    <s v="Dean percer"/>
    <x v="2"/>
    <s v="United States"/>
    <s v="New York City"/>
    <s v="New York"/>
    <n v="10035"/>
    <x v="3"/>
    <s v="OFF-ST-10001505"/>
    <x v="1"/>
    <x v="4"/>
    <s v="Perma STOR-ALL Hanging File Box, 13 1/8&quot;W x 12 1/4&quot;D x 10 1/2&quot;H"/>
    <n v="17.940000000000001"/>
    <n v="3"/>
    <x v="0"/>
    <n v="3.0497999999999998"/>
    <x v="6"/>
    <x v="1"/>
  </r>
  <r>
    <n v="5009"/>
    <s v="CA-2015-102876"/>
    <d v="2015-09-07T00:00:00"/>
    <s v="9/14/2015"/>
    <s v="Standard Class"/>
    <s v="LR-17035"/>
    <s v="Lisa Ryan"/>
    <x v="1"/>
    <s v="United States"/>
    <s v="Philadelphia"/>
    <s v="Pennsylvania"/>
    <n v="19134"/>
    <x v="3"/>
    <s v="OFF-BI-10004781"/>
    <x v="1"/>
    <x v="8"/>
    <s v="GBC Wire Binding Strips"/>
    <n v="9.5220000000000002"/>
    <n v="1"/>
    <x v="6"/>
    <n v="-6.9828000000000001"/>
    <x v="11"/>
    <x v="1"/>
  </r>
  <r>
    <n v="5010"/>
    <s v="CA-2015-102876"/>
    <d v="2015-09-07T00:00:00"/>
    <s v="9/14/2015"/>
    <s v="Standard Class"/>
    <s v="LR-17035"/>
    <s v="Lisa Ryan"/>
    <x v="1"/>
    <s v="United States"/>
    <s v="Philadelphia"/>
    <s v="Pennsylvania"/>
    <n v="19134"/>
    <x v="3"/>
    <s v="TEC-PH-10002680"/>
    <x v="2"/>
    <x v="7"/>
    <s v="Samsung Galaxy Note 3"/>
    <n v="791.96400000000006"/>
    <n v="6"/>
    <x v="10"/>
    <n v="-131.994"/>
    <x v="11"/>
    <x v="1"/>
  </r>
  <r>
    <n v="5011"/>
    <s v="CA-2015-102876"/>
    <d v="2015-09-07T00:00:00"/>
    <s v="9/14/2015"/>
    <s v="Standard Class"/>
    <s v="LR-17035"/>
    <s v="Lisa Ryan"/>
    <x v="1"/>
    <s v="United States"/>
    <s v="Philadelphia"/>
    <s v="Pennsylvania"/>
    <n v="19134"/>
    <x v="3"/>
    <s v="OFF-BI-10000848"/>
    <x v="1"/>
    <x v="8"/>
    <s v="Angle-D Ring Binders"/>
    <n v="4.923"/>
    <n v="3"/>
    <x v="6"/>
    <n v="-3.9384000000000001"/>
    <x v="11"/>
    <x v="1"/>
  </r>
  <r>
    <n v="5012"/>
    <s v="US-2017-139647"/>
    <d v="2017-05-11T00:00:00"/>
    <s v="5/13/2017"/>
    <s v="First Class"/>
    <s v="TS-21370"/>
    <s v="Todd Sumrall"/>
    <x v="1"/>
    <s v="United States"/>
    <s v="Phoenix"/>
    <s v="Arizona"/>
    <n v="85023"/>
    <x v="1"/>
    <s v="FUR-BO-10004467"/>
    <x v="0"/>
    <x v="0"/>
    <s v="Bestar Classic Bookcase"/>
    <n v="209.97900000000001"/>
    <n v="7"/>
    <x v="6"/>
    <n v="-356.96429999999998"/>
    <x v="24"/>
    <x v="3"/>
  </r>
  <r>
    <n v="5013"/>
    <s v="US-2017-160465"/>
    <d v="2017-07-21T00:00:00"/>
    <s v="7/26/2017"/>
    <s v="Standard Class"/>
    <s v="SW-20350"/>
    <s v="Sean Wendt"/>
    <x v="2"/>
    <s v="United States"/>
    <s v="Cleveland"/>
    <s v="Ohio"/>
    <n v="44105"/>
    <x v="3"/>
    <s v="OFF-BI-10001670"/>
    <x v="1"/>
    <x v="8"/>
    <s v="Vinyl Sectional Post Binders"/>
    <n v="33.93"/>
    <n v="3"/>
    <x v="6"/>
    <n v="-22.62"/>
    <x v="10"/>
    <x v="3"/>
  </r>
  <r>
    <n v="5014"/>
    <s v="US-2017-160465"/>
    <d v="2017-07-21T00:00:00"/>
    <s v="7/26/2017"/>
    <s v="Standard Class"/>
    <s v="SW-20350"/>
    <s v="Sean Wendt"/>
    <x v="2"/>
    <s v="United States"/>
    <s v="Cleveland"/>
    <s v="Ohio"/>
    <n v="44105"/>
    <x v="3"/>
    <s v="OFF-ST-10000136"/>
    <x v="1"/>
    <x v="4"/>
    <s v="Letter Size File"/>
    <n v="222.32"/>
    <n v="7"/>
    <x v="2"/>
    <n v="25.010999999999999"/>
    <x v="10"/>
    <x v="3"/>
  </r>
  <r>
    <n v="5015"/>
    <s v="US-2017-160465"/>
    <d v="2017-07-21T00:00:00"/>
    <s v="7/26/2017"/>
    <s v="Standard Class"/>
    <s v="SW-20350"/>
    <s v="Sean Wendt"/>
    <x v="2"/>
    <s v="United States"/>
    <s v="Cleveland"/>
    <s v="Ohio"/>
    <n v="44105"/>
    <x v="3"/>
    <s v="TEC-PH-10004522"/>
    <x v="2"/>
    <x v="7"/>
    <s v="Dexim XPower Skin Super-Thin Power Case for iPhone 5 - Black"/>
    <n v="210.56399999999999"/>
    <n v="6"/>
    <x v="10"/>
    <n v="-52.640999999999998"/>
    <x v="10"/>
    <x v="3"/>
  </r>
  <r>
    <n v="5016"/>
    <s v="CA-2014-153850"/>
    <d v="2014-11-24T00:00:00"/>
    <s v="11/29/2014"/>
    <s v="Standard Class"/>
    <s v="TH-21100"/>
    <s v="Thea Hendricks"/>
    <x v="0"/>
    <s v="United States"/>
    <s v="Toledo"/>
    <s v="Ohio"/>
    <n v="43615"/>
    <x v="3"/>
    <s v="FUR-FU-10002960"/>
    <x v="0"/>
    <x v="5"/>
    <s v="Eldon 200 Class Desk Accessories, Burgundy"/>
    <n v="35.167999999999999"/>
    <n v="7"/>
    <x v="2"/>
    <n v="9.6712000000000007"/>
    <x v="7"/>
    <x v="2"/>
  </r>
  <r>
    <n v="5017"/>
    <s v="CA-2014-153850"/>
    <d v="2014-11-24T00:00:00"/>
    <s v="11/29/2014"/>
    <s v="Standard Class"/>
    <s v="TH-21100"/>
    <s v="Thea Hendricks"/>
    <x v="0"/>
    <s v="United States"/>
    <s v="Toledo"/>
    <s v="Ohio"/>
    <n v="43615"/>
    <x v="3"/>
    <s v="TEC-PH-10002584"/>
    <x v="2"/>
    <x v="7"/>
    <s v="Samsung Galaxy S4"/>
    <n v="1502.376"/>
    <n v="4"/>
    <x v="10"/>
    <n v="-250.39599999999999"/>
    <x v="7"/>
    <x v="2"/>
  </r>
  <r>
    <n v="5018"/>
    <s v="CA-2014-127558"/>
    <d v="2014-11-15T00:00:00"/>
    <s v="11/18/2014"/>
    <s v="First Class"/>
    <s v="SS-20410"/>
    <s v="Shahid Shariari"/>
    <x v="0"/>
    <s v="United States"/>
    <s v="Los Angeles"/>
    <s v="California"/>
    <n v="90008"/>
    <x v="1"/>
    <s v="FUR-FU-10002505"/>
    <x v="0"/>
    <x v="5"/>
    <s v="Eldon 100 Class Desk Accessories"/>
    <n v="10.11"/>
    <n v="3"/>
    <x v="0"/>
    <n v="3.2351999999999999"/>
    <x v="7"/>
    <x v="2"/>
  </r>
  <r>
    <n v="5019"/>
    <s v="CA-2014-127558"/>
    <d v="2014-11-15T00:00:00"/>
    <s v="11/18/2014"/>
    <s v="First Class"/>
    <s v="SS-20410"/>
    <s v="Shahid Shariari"/>
    <x v="0"/>
    <s v="United States"/>
    <s v="Los Angeles"/>
    <s v="California"/>
    <n v="90008"/>
    <x v="1"/>
    <s v="TEC-AC-10003832"/>
    <x v="2"/>
    <x v="11"/>
    <s v="Logitech†P710e Mobile Speakerphone"/>
    <n v="772.47"/>
    <n v="3"/>
    <x v="0"/>
    <n v="146.76929999999999"/>
    <x v="7"/>
    <x v="2"/>
  </r>
  <r>
    <n v="5020"/>
    <s v="CA-2014-127558"/>
    <d v="2014-11-15T00:00:00"/>
    <s v="11/18/2014"/>
    <s v="First Class"/>
    <s v="SS-20410"/>
    <s v="Shahid Shariari"/>
    <x v="0"/>
    <s v="United States"/>
    <s v="Los Angeles"/>
    <s v="California"/>
    <n v="90008"/>
    <x v="1"/>
    <s v="OFF-SU-10002537"/>
    <x v="1"/>
    <x v="14"/>
    <s v="Acme Box Cutter Scissors"/>
    <n v="20.46"/>
    <n v="2"/>
    <x v="0"/>
    <n v="5.3196000000000003"/>
    <x v="7"/>
    <x v="2"/>
  </r>
  <r>
    <n v="5021"/>
    <s v="CA-2017-136511"/>
    <d v="2017-03-23T00:00:00"/>
    <s v="3/25/2017"/>
    <s v="Second Class"/>
    <s v="MZ-17515"/>
    <s v="Mary Zewe"/>
    <x v="1"/>
    <s v="United States"/>
    <s v="New York City"/>
    <s v="New York"/>
    <n v="10011"/>
    <x v="3"/>
    <s v="OFF-SU-10003505"/>
    <x v="1"/>
    <x v="14"/>
    <s v="Premier Electric Letter Opener"/>
    <n v="347.58"/>
    <n v="3"/>
    <x v="0"/>
    <n v="17.379000000000001"/>
    <x v="42"/>
    <x v="3"/>
  </r>
  <r>
    <n v="5022"/>
    <s v="CA-2016-133795"/>
    <d v="2016-12-18T00:00:00"/>
    <s v="12/24/2016"/>
    <s v="Standard Class"/>
    <s v="JE-15475"/>
    <s v="Jeremy Ellison"/>
    <x v="0"/>
    <s v="United States"/>
    <s v="San Diego"/>
    <s v="California"/>
    <n v="92037"/>
    <x v="1"/>
    <s v="TEC-AC-10001465"/>
    <x v="2"/>
    <x v="11"/>
    <s v="SanDisk Cruzer 64 GB USB Flash Drive"/>
    <n v="72.64"/>
    <n v="2"/>
    <x v="0"/>
    <n v="21.792000000000002"/>
    <x v="5"/>
    <x v="0"/>
  </r>
  <r>
    <n v="5023"/>
    <s v="CA-2016-133795"/>
    <d v="2016-12-18T00:00:00"/>
    <s v="12/24/2016"/>
    <s v="Standard Class"/>
    <s v="JE-15475"/>
    <s v="Jeremy Ellison"/>
    <x v="0"/>
    <s v="United States"/>
    <s v="San Diego"/>
    <s v="California"/>
    <n v="92037"/>
    <x v="1"/>
    <s v="TEC-AC-10003832"/>
    <x v="2"/>
    <x v="11"/>
    <s v="Logitech†P710e Mobile Speakerphone"/>
    <n v="772.47"/>
    <n v="3"/>
    <x v="0"/>
    <n v="146.76929999999999"/>
    <x v="5"/>
    <x v="0"/>
  </r>
  <r>
    <n v="5024"/>
    <s v="CA-2016-133795"/>
    <d v="2016-12-18T00:00:00"/>
    <s v="12/24/2016"/>
    <s v="Standard Class"/>
    <s v="JE-15475"/>
    <s v="Jeremy Ellison"/>
    <x v="0"/>
    <s v="United States"/>
    <s v="San Diego"/>
    <s v="California"/>
    <n v="92037"/>
    <x v="1"/>
    <s v="FUR-FU-10003731"/>
    <x v="0"/>
    <x v="5"/>
    <s v="Eldon Expressions Wood and Plastic Desk Accessories, Oak"/>
    <n v="39.92"/>
    <n v="4"/>
    <x v="0"/>
    <n v="11.1776"/>
    <x v="5"/>
    <x v="0"/>
  </r>
  <r>
    <n v="5025"/>
    <s v="US-2017-130953"/>
    <d v="2017-07-29T00:00:00"/>
    <d v="2017-03-08T00:00:00"/>
    <s v="Standard Class"/>
    <s v="RF-19735"/>
    <s v="Roland Fjeld"/>
    <x v="0"/>
    <s v="United States"/>
    <s v="Oklahoma City"/>
    <s v="Oklahoma"/>
    <n v="73120"/>
    <x v="2"/>
    <s v="OFF-BI-10004828"/>
    <x v="1"/>
    <x v="8"/>
    <s v="GBC Poly Designer Binding Covers"/>
    <n v="33.479999999999997"/>
    <n v="2"/>
    <x v="0"/>
    <n v="16.405200000000001"/>
    <x v="10"/>
    <x v="3"/>
  </r>
  <r>
    <n v="5026"/>
    <s v="US-2017-130953"/>
    <d v="2017-07-29T00:00:00"/>
    <d v="2017-03-08T00:00:00"/>
    <s v="Standard Class"/>
    <s v="RF-19735"/>
    <s v="Roland Fjeld"/>
    <x v="0"/>
    <s v="United States"/>
    <s v="Oklahoma City"/>
    <s v="Oklahoma"/>
    <n v="73120"/>
    <x v="2"/>
    <s v="TEC-PH-10003012"/>
    <x v="2"/>
    <x v="7"/>
    <s v="Nortel Meridian M3904 Professional Digital phone"/>
    <n v="461.97"/>
    <n v="3"/>
    <x v="0"/>
    <n v="133.97130000000001"/>
    <x v="10"/>
    <x v="3"/>
  </r>
  <r>
    <n v="5027"/>
    <s v="US-2017-130953"/>
    <d v="2017-07-29T00:00:00"/>
    <d v="2017-03-08T00:00:00"/>
    <s v="Standard Class"/>
    <s v="RF-19735"/>
    <s v="Roland Fjeld"/>
    <x v="0"/>
    <s v="United States"/>
    <s v="Oklahoma City"/>
    <s v="Oklahoma"/>
    <n v="73120"/>
    <x v="2"/>
    <s v="OFF-AP-10002311"/>
    <x v="1"/>
    <x v="9"/>
    <s v="Holmes Replacement Filter for HEPA Air Cleaner, Very Large Room, HEPA Filter"/>
    <n v="137.62"/>
    <n v="2"/>
    <x v="0"/>
    <n v="60.552799999999998"/>
    <x v="10"/>
    <x v="3"/>
  </r>
  <r>
    <n v="5028"/>
    <s v="US-2017-130953"/>
    <d v="2017-07-29T00:00:00"/>
    <d v="2017-03-08T00:00:00"/>
    <s v="Standard Class"/>
    <s v="RF-19735"/>
    <s v="Roland Fjeld"/>
    <x v="0"/>
    <s v="United States"/>
    <s v="Oklahoma City"/>
    <s v="Oklahoma"/>
    <n v="73120"/>
    <x v="2"/>
    <s v="FUR-CH-10004626"/>
    <x v="0"/>
    <x v="1"/>
    <s v="Office Star Flex Back Scooter Chair with Aluminum Finish Frame"/>
    <n v="302.67"/>
    <n v="3"/>
    <x v="0"/>
    <n v="72.640799999999999"/>
    <x v="10"/>
    <x v="3"/>
  </r>
  <r>
    <n v="5029"/>
    <s v="CA-2014-151792"/>
    <d v="2014-09-02T00:00:00"/>
    <d v="2014-07-09T00:00:00"/>
    <s v="Second Class"/>
    <s v="CV-12295"/>
    <s v="Christina VanderZanden"/>
    <x v="0"/>
    <s v="United States"/>
    <s v="Chicago"/>
    <s v="Illinois"/>
    <n v="60653"/>
    <x v="2"/>
    <s v="TEC-AC-10001606"/>
    <x v="2"/>
    <x v="11"/>
    <s v="Logitech Wireless Performance Mouse MX for PC and Mac"/>
    <n v="239.976"/>
    <n v="3"/>
    <x v="2"/>
    <n v="53.994599999999998"/>
    <x v="30"/>
    <x v="2"/>
  </r>
  <r>
    <n v="5030"/>
    <s v="CA-2017-139304"/>
    <d v="2017-01-29T00:00:00"/>
    <d v="2017-02-02T00:00:00"/>
    <s v="Standard Class"/>
    <s v="VG-21790"/>
    <s v="Vivek Gonzalez"/>
    <x v="0"/>
    <s v="United States"/>
    <s v="San Francisco"/>
    <s v="California"/>
    <n v="94109"/>
    <x v="1"/>
    <s v="OFF-AR-10001216"/>
    <x v="1"/>
    <x v="6"/>
    <s v="Newell 339"/>
    <n v="8.34"/>
    <n v="3"/>
    <x v="0"/>
    <n v="2.1684000000000001"/>
    <x v="44"/>
    <x v="3"/>
  </r>
  <r>
    <n v="5031"/>
    <s v="CA-2017-139304"/>
    <d v="2017-01-29T00:00:00"/>
    <d v="2017-02-02T00:00:00"/>
    <s v="Standard Class"/>
    <s v="VG-21790"/>
    <s v="Vivek Gonzalez"/>
    <x v="0"/>
    <s v="United States"/>
    <s v="San Francisco"/>
    <s v="California"/>
    <n v="94109"/>
    <x v="1"/>
    <s v="OFF-SU-10001664"/>
    <x v="1"/>
    <x v="14"/>
    <s v="Acme Office Executive Series Stainless Steel Trimmers"/>
    <n v="8.57"/>
    <n v="1"/>
    <x v="0"/>
    <n v="2.2282000000000002"/>
    <x v="44"/>
    <x v="3"/>
  </r>
  <r>
    <n v="5032"/>
    <s v="CA-2017-139304"/>
    <d v="2017-01-29T00:00:00"/>
    <d v="2017-02-02T00:00:00"/>
    <s v="Standard Class"/>
    <s v="VG-21790"/>
    <s v="Vivek Gonzalez"/>
    <x v="0"/>
    <s v="United States"/>
    <s v="San Francisco"/>
    <s v="California"/>
    <n v="94109"/>
    <x v="1"/>
    <s v="OFF-BI-10002498"/>
    <x v="1"/>
    <x v="8"/>
    <s v="Clear Mylar Reinforcing Strips"/>
    <n v="119.616"/>
    <n v="8"/>
    <x v="2"/>
    <n v="40.370399999999997"/>
    <x v="44"/>
    <x v="3"/>
  </r>
  <r>
    <n v="5033"/>
    <s v="CA-2016-155166"/>
    <d v="2016-12-26T00:00:00"/>
    <d v="2017-02-01T00:00:00"/>
    <s v="Standard Class"/>
    <s v="BB-11545"/>
    <s v="Brenda Bowman"/>
    <x v="1"/>
    <s v="United States"/>
    <s v="Vineland"/>
    <s v="New Jersey"/>
    <n v="8360"/>
    <x v="3"/>
    <s v="FUR-CH-10003968"/>
    <x v="0"/>
    <x v="1"/>
    <s v="Novimex Turbo Task Chair"/>
    <n v="212.94"/>
    <n v="3"/>
    <x v="0"/>
    <n v="25.552800000000001"/>
    <x v="5"/>
    <x v="0"/>
  </r>
  <r>
    <n v="5034"/>
    <s v="CA-2016-155166"/>
    <d v="2016-12-26T00:00:00"/>
    <d v="2017-02-01T00:00:00"/>
    <s v="Standard Class"/>
    <s v="BB-11545"/>
    <s v="Brenda Bowman"/>
    <x v="1"/>
    <s v="United States"/>
    <s v="Vineland"/>
    <s v="New Jersey"/>
    <n v="8360"/>
    <x v="3"/>
    <s v="OFF-AP-10002765"/>
    <x v="1"/>
    <x v="9"/>
    <s v="Fellowes Advanced Computer Series Surge Protectors"/>
    <n v="26.49"/>
    <n v="1"/>
    <x v="0"/>
    <n v="7.4172000000000002"/>
    <x v="5"/>
    <x v="0"/>
  </r>
  <r>
    <n v="5035"/>
    <s v="CA-2015-103954"/>
    <d v="2015-08-09T00:00:00"/>
    <s v="8/13/2015"/>
    <s v="Second Class"/>
    <s v="HR-14770"/>
    <s v="Hallie Redmond"/>
    <x v="2"/>
    <s v="United States"/>
    <s v="Milwaukee"/>
    <s v="Wisconsin"/>
    <n v="53209"/>
    <x v="2"/>
    <s v="FUR-BO-10004690"/>
    <x v="0"/>
    <x v="0"/>
    <s v="O'Sullivan Cherrywood Estates Traditional Barrister Bookcase"/>
    <n v="687.4"/>
    <n v="5"/>
    <x v="0"/>
    <n v="48.118000000000002"/>
    <x v="37"/>
    <x v="1"/>
  </r>
  <r>
    <n v="5036"/>
    <s v="CA-2014-169803"/>
    <d v="2014-04-06T00:00:00"/>
    <d v="2014-12-04T00:00:00"/>
    <s v="Standard Class"/>
    <s v="SC-20260"/>
    <s v="Scott Cohen"/>
    <x v="1"/>
    <s v="United States"/>
    <s v="Seattle"/>
    <s v="Washington"/>
    <n v="98115"/>
    <x v="1"/>
    <s v="FUR-TA-10000688"/>
    <x v="0"/>
    <x v="3"/>
    <s v="Chromcraft Bull-Nose Wood Round Conference Table Top, Wood Base"/>
    <n v="653.54999999999995"/>
    <n v="3"/>
    <x v="0"/>
    <n v="111.1035"/>
    <x v="41"/>
    <x v="2"/>
  </r>
  <r>
    <n v="5037"/>
    <s v="CA-2014-169803"/>
    <d v="2014-04-06T00:00:00"/>
    <d v="2014-12-04T00:00:00"/>
    <s v="Standard Class"/>
    <s v="SC-20260"/>
    <s v="Scott Cohen"/>
    <x v="1"/>
    <s v="United States"/>
    <s v="Seattle"/>
    <s v="Washington"/>
    <n v="98115"/>
    <x v="1"/>
    <s v="TEC-AC-10003441"/>
    <x v="2"/>
    <x v="11"/>
    <s v="Kingston Digital DataTraveler 32GB USB 2.0"/>
    <n v="33.9"/>
    <n v="2"/>
    <x v="0"/>
    <n v="2.0339999999999998"/>
    <x v="41"/>
    <x v="2"/>
  </r>
  <r>
    <n v="5038"/>
    <s v="CA-2017-141719"/>
    <d v="2017-11-17T00:00:00"/>
    <s v="11/21/2017"/>
    <s v="Second Class"/>
    <s v="EG-13900"/>
    <s v="Emily Grady"/>
    <x v="0"/>
    <s v="United States"/>
    <s v="Naperville"/>
    <s v="Illinois"/>
    <n v="60540"/>
    <x v="2"/>
    <s v="TEC-AC-10003610"/>
    <x v="2"/>
    <x v="11"/>
    <s v="Logitech†Illuminated - Keyboard"/>
    <n v="239.96"/>
    <n v="5"/>
    <x v="2"/>
    <n v="83.986000000000004"/>
    <x v="23"/>
    <x v="3"/>
  </r>
  <r>
    <n v="5039"/>
    <s v="CA-2015-136469"/>
    <d v="2015-07-11T00:00:00"/>
    <d v="2015-12-07T00:00:00"/>
    <s v="First Class"/>
    <s v="TS-21370"/>
    <s v="Todd Sumrall"/>
    <x v="1"/>
    <s v="United States"/>
    <s v="Wilmington"/>
    <s v="Delaware"/>
    <n v="19805"/>
    <x v="3"/>
    <s v="FUR-TA-10001520"/>
    <x v="0"/>
    <x v="3"/>
    <s v="Lesro Sheffield Collection Coffee Table, End Table, Center Table, Corner Table"/>
    <n v="199.83600000000001"/>
    <n v="4"/>
    <x v="4"/>
    <n v="-37.112400000000001"/>
    <x v="38"/>
    <x v="1"/>
  </r>
  <r>
    <n v="5040"/>
    <s v="CA-2015-136469"/>
    <d v="2015-07-11T00:00:00"/>
    <d v="2015-12-07T00:00:00"/>
    <s v="First Class"/>
    <s v="TS-21370"/>
    <s v="Todd Sumrall"/>
    <x v="1"/>
    <s v="United States"/>
    <s v="Wilmington"/>
    <s v="Delaware"/>
    <n v="19805"/>
    <x v="3"/>
    <s v="TEC-PH-10001817"/>
    <x v="2"/>
    <x v="7"/>
    <s v="Wilson Electronics DB Pro Signal Booster"/>
    <n v="716"/>
    <n v="2"/>
    <x v="0"/>
    <n v="193.32"/>
    <x v="38"/>
    <x v="1"/>
  </r>
  <r>
    <n v="5041"/>
    <s v="CA-2015-136469"/>
    <d v="2015-07-11T00:00:00"/>
    <d v="2015-12-07T00:00:00"/>
    <s v="First Class"/>
    <s v="TS-21370"/>
    <s v="Todd Sumrall"/>
    <x v="1"/>
    <s v="United States"/>
    <s v="Wilmington"/>
    <s v="Delaware"/>
    <n v="19805"/>
    <x v="3"/>
    <s v="OFF-BI-10004492"/>
    <x v="1"/>
    <x v="8"/>
    <s v="Tuf-Vin Binders"/>
    <n v="221.06"/>
    <n v="7"/>
    <x v="0"/>
    <n v="103.8982"/>
    <x v="38"/>
    <x v="1"/>
  </r>
  <r>
    <n v="5042"/>
    <s v="CA-2016-158694"/>
    <d v="2016-11-10T00:00:00"/>
    <s v="11/13/2016"/>
    <s v="Second Class"/>
    <s v="AI-10855"/>
    <s v="Arianne Irving"/>
    <x v="0"/>
    <s v="United States"/>
    <s v="Los Angeles"/>
    <s v="California"/>
    <n v="90036"/>
    <x v="1"/>
    <s v="OFF-PA-10002421"/>
    <x v="1"/>
    <x v="10"/>
    <s v="Embossed Ink Jet Note Cards"/>
    <n v="67.709999999999994"/>
    <n v="3"/>
    <x v="0"/>
    <n v="32.500799999999998"/>
    <x v="0"/>
    <x v="0"/>
  </r>
  <r>
    <n v="5043"/>
    <s v="CA-2016-158694"/>
    <d v="2016-11-10T00:00:00"/>
    <s v="11/13/2016"/>
    <s v="Second Class"/>
    <s v="AI-10855"/>
    <s v="Arianne Irving"/>
    <x v="0"/>
    <s v="United States"/>
    <s v="Los Angeles"/>
    <s v="California"/>
    <n v="90036"/>
    <x v="1"/>
    <s v="OFF-AP-10000055"/>
    <x v="1"/>
    <x v="9"/>
    <s v="Belkin F9S820V06 8 Outlet Surge"/>
    <n v="129.91999999999999"/>
    <n v="4"/>
    <x v="0"/>
    <n v="38.975999999999999"/>
    <x v="0"/>
    <x v="0"/>
  </r>
  <r>
    <n v="5044"/>
    <s v="CA-2016-158694"/>
    <d v="2016-11-10T00:00:00"/>
    <s v="11/13/2016"/>
    <s v="Second Class"/>
    <s v="AI-10855"/>
    <s v="Arianne Irving"/>
    <x v="0"/>
    <s v="United States"/>
    <s v="Los Angeles"/>
    <s v="California"/>
    <n v="90036"/>
    <x v="1"/>
    <s v="FUR-FU-10000965"/>
    <x v="0"/>
    <x v="5"/>
    <s v="Howard Miller 11-1/2&quot; Diameter Ridgewood Wall Clock"/>
    <n v="467.46"/>
    <n v="9"/>
    <x v="0"/>
    <n v="191.65860000000001"/>
    <x v="0"/>
    <x v="0"/>
  </r>
  <r>
    <n v="5045"/>
    <s v="CA-2016-158694"/>
    <d v="2016-11-10T00:00:00"/>
    <s v="11/13/2016"/>
    <s v="Second Class"/>
    <s v="AI-10855"/>
    <s v="Arianne Irving"/>
    <x v="0"/>
    <s v="United States"/>
    <s v="Los Angeles"/>
    <s v="California"/>
    <n v="90036"/>
    <x v="1"/>
    <s v="OFF-PA-10001363"/>
    <x v="1"/>
    <x v="10"/>
    <s v="Xerox 1933"/>
    <n v="61.4"/>
    <n v="5"/>
    <x v="0"/>
    <n v="28.858000000000001"/>
    <x v="0"/>
    <x v="0"/>
  </r>
  <r>
    <n v="5046"/>
    <s v="CA-2016-158694"/>
    <d v="2016-11-10T00:00:00"/>
    <s v="11/13/2016"/>
    <s v="Second Class"/>
    <s v="AI-10855"/>
    <s v="Arianne Irving"/>
    <x v="0"/>
    <s v="United States"/>
    <s v="Los Angeles"/>
    <s v="California"/>
    <n v="90036"/>
    <x v="1"/>
    <s v="OFF-ST-10001496"/>
    <x v="1"/>
    <x v="4"/>
    <s v="Standard Rollaway File with Lock"/>
    <n v="720.76"/>
    <n v="4"/>
    <x v="0"/>
    <n v="187.39760000000001"/>
    <x v="0"/>
    <x v="0"/>
  </r>
  <r>
    <n v="5047"/>
    <s v="CA-2016-158694"/>
    <d v="2016-11-10T00:00:00"/>
    <s v="11/13/2016"/>
    <s v="Second Class"/>
    <s v="AI-10855"/>
    <s v="Arianne Irving"/>
    <x v="0"/>
    <s v="United States"/>
    <s v="Los Angeles"/>
    <s v="California"/>
    <n v="90036"/>
    <x v="1"/>
    <s v="OFF-BI-10004656"/>
    <x v="1"/>
    <x v="8"/>
    <s v="Peel &amp; Stick Add-On Corner Pockets"/>
    <n v="5.1840000000000002"/>
    <n v="3"/>
    <x v="2"/>
    <n v="1.8144"/>
    <x v="0"/>
    <x v="0"/>
  </r>
  <r>
    <n v="5048"/>
    <s v="CA-2016-158694"/>
    <d v="2016-11-10T00:00:00"/>
    <s v="11/13/2016"/>
    <s v="Second Class"/>
    <s v="AI-10855"/>
    <s v="Arianne Irving"/>
    <x v="0"/>
    <s v="United States"/>
    <s v="Los Angeles"/>
    <s v="California"/>
    <n v="90036"/>
    <x v="1"/>
    <s v="OFF-AR-10001227"/>
    <x v="1"/>
    <x v="6"/>
    <s v="Newell 338"/>
    <n v="14.7"/>
    <n v="5"/>
    <x v="0"/>
    <n v="3.9689999999999999"/>
    <x v="0"/>
    <x v="0"/>
  </r>
  <r>
    <n v="5049"/>
    <s v="US-2014-104759"/>
    <d v="2014-03-31T00:00:00"/>
    <d v="2014-04-04T00:00:00"/>
    <s v="Standard Class"/>
    <s v="DD-13570"/>
    <s v="Dorothy Dickinson"/>
    <x v="0"/>
    <s v="United States"/>
    <s v="Chicago"/>
    <s v="Illinois"/>
    <n v="60610"/>
    <x v="2"/>
    <s v="OFF-BI-10002071"/>
    <x v="1"/>
    <x v="8"/>
    <s v="Fellowes Black Plastic Comb Bindings"/>
    <n v="8.1340000000000003"/>
    <n v="7"/>
    <x v="3"/>
    <n v="-13.8278"/>
    <x v="34"/>
    <x v="2"/>
  </r>
  <r>
    <n v="5050"/>
    <s v="US-2014-104759"/>
    <d v="2014-03-31T00:00:00"/>
    <d v="2014-04-04T00:00:00"/>
    <s v="Standard Class"/>
    <s v="DD-13570"/>
    <s v="Dorothy Dickinson"/>
    <x v="0"/>
    <s v="United States"/>
    <s v="Chicago"/>
    <s v="Illinois"/>
    <n v="60610"/>
    <x v="2"/>
    <s v="TEC-AC-10004901"/>
    <x v="2"/>
    <x v="11"/>
    <s v="Kensington SlimBlade Notebook Wireless Mouse with Nano Receiver "/>
    <n v="79.983999999999995"/>
    <n v="2"/>
    <x v="2"/>
    <n v="13.997199999999999"/>
    <x v="34"/>
    <x v="2"/>
  </r>
  <r>
    <n v="5051"/>
    <s v="CA-2015-150511"/>
    <d v="2015-09-18T00:00:00"/>
    <s v="9/24/2015"/>
    <s v="Standard Class"/>
    <s v="AB-10060"/>
    <s v="Adam Bellavance"/>
    <x v="2"/>
    <s v="United States"/>
    <s v="Des Moines"/>
    <s v="Washington"/>
    <n v="98198"/>
    <x v="1"/>
    <s v="OFF-PA-10001776"/>
    <x v="1"/>
    <x v="10"/>
    <s v="Wirebound Message Books, Four 2 3/4&quot; x 5&quot; Forms per Page, 600 Sets per Book"/>
    <n v="18.54"/>
    <n v="2"/>
    <x v="0"/>
    <n v="8.7138000000000009"/>
    <x v="11"/>
    <x v="1"/>
  </r>
  <r>
    <n v="5052"/>
    <s v="CA-2015-134922"/>
    <d v="2015-11-07T00:00:00"/>
    <d v="2015-11-11T00:00:00"/>
    <s v="Standard Class"/>
    <s v="KB-16240"/>
    <s v="Karen Bern"/>
    <x v="1"/>
    <s v="United States"/>
    <s v="Philadelphia"/>
    <s v="Pennsylvania"/>
    <n v="19140"/>
    <x v="3"/>
    <s v="OFF-EN-10000483"/>
    <x v="1"/>
    <x v="12"/>
    <s v="White Envelopes, White Envelopes with Clear Poly Window"/>
    <n v="24.4"/>
    <n v="2"/>
    <x v="2"/>
    <n v="7.93"/>
    <x v="6"/>
    <x v="1"/>
  </r>
  <r>
    <n v="5053"/>
    <s v="US-2017-120607"/>
    <d v="2017-05-19T00:00:00"/>
    <s v="5/19/2017"/>
    <s v="Same Day"/>
    <s v="JC-15775"/>
    <s v="John Castell"/>
    <x v="0"/>
    <s v="United States"/>
    <s v="Atlanta"/>
    <s v="Georgia"/>
    <n v="30318"/>
    <x v="0"/>
    <s v="OFF-PA-10003129"/>
    <x v="1"/>
    <x v="10"/>
    <s v="Tops White Computer Printout Paper"/>
    <n v="195.64"/>
    <n v="4"/>
    <x v="0"/>
    <n v="91.950800000000001"/>
    <x v="24"/>
    <x v="3"/>
  </r>
  <r>
    <n v="5054"/>
    <s v="CA-2015-141243"/>
    <d v="2015-01-03T00:00:00"/>
    <d v="2015-08-01T00:00:00"/>
    <s v="Second Class"/>
    <s v="AH-10465"/>
    <s v="Amy Hunt"/>
    <x v="0"/>
    <s v="United States"/>
    <s v="Dallas"/>
    <s v="Texas"/>
    <n v="75217"/>
    <x v="2"/>
    <s v="TEC-AC-10003198"/>
    <x v="2"/>
    <x v="11"/>
    <s v="Enermax Acrylux Wireless Keyboard"/>
    <n v="398.4"/>
    <n v="5"/>
    <x v="2"/>
    <n v="84.66"/>
    <x v="26"/>
    <x v="1"/>
  </r>
  <r>
    <n v="5055"/>
    <s v="CA-2015-141243"/>
    <d v="2015-01-03T00:00:00"/>
    <d v="2015-08-01T00:00:00"/>
    <s v="Second Class"/>
    <s v="AH-10465"/>
    <s v="Amy Hunt"/>
    <x v="0"/>
    <s v="United States"/>
    <s v="Dallas"/>
    <s v="Texas"/>
    <n v="75217"/>
    <x v="2"/>
    <s v="OFF-AR-10001246"/>
    <x v="1"/>
    <x v="6"/>
    <s v="Newell 317"/>
    <n v="7.056"/>
    <n v="3"/>
    <x v="2"/>
    <n v="0.79379999999999995"/>
    <x v="26"/>
    <x v="1"/>
  </r>
  <r>
    <n v="5056"/>
    <s v="CA-2015-141243"/>
    <d v="2015-01-03T00:00:00"/>
    <d v="2015-08-01T00:00:00"/>
    <s v="Second Class"/>
    <s v="AH-10465"/>
    <s v="Amy Hunt"/>
    <x v="0"/>
    <s v="United States"/>
    <s v="Dallas"/>
    <s v="Texas"/>
    <n v="75217"/>
    <x v="2"/>
    <s v="FUR-BO-10003272"/>
    <x v="0"/>
    <x v="0"/>
    <s v="O'Sullivan Living Dimensions 5-Shelf Bookcases"/>
    <n v="1352.3976"/>
    <n v="9"/>
    <x v="8"/>
    <n v="-437.54039999999998"/>
    <x v="26"/>
    <x v="1"/>
  </r>
  <r>
    <n v="5057"/>
    <s v="CA-2015-162166"/>
    <d v="2015-09-08T00:00:00"/>
    <d v="2015-11-09T00:00:00"/>
    <s v="First Class"/>
    <s v="NM-18520"/>
    <s v="Neoma Murray"/>
    <x v="0"/>
    <s v="United States"/>
    <s v="Moreno Valley"/>
    <s v="California"/>
    <n v="92553"/>
    <x v="1"/>
    <s v="OFF-PA-10002606"/>
    <x v="1"/>
    <x v="10"/>
    <s v="Xerox 1928"/>
    <n v="26.4"/>
    <n v="5"/>
    <x v="0"/>
    <n v="11.88"/>
    <x v="11"/>
    <x v="1"/>
  </r>
  <r>
    <n v="5058"/>
    <s v="CA-2015-162166"/>
    <d v="2015-09-08T00:00:00"/>
    <d v="2015-11-09T00:00:00"/>
    <s v="First Class"/>
    <s v="NM-18520"/>
    <s v="Neoma Murray"/>
    <x v="0"/>
    <s v="United States"/>
    <s v="Moreno Valley"/>
    <s v="California"/>
    <n v="92553"/>
    <x v="1"/>
    <s v="OFF-ST-10002486"/>
    <x v="1"/>
    <x v="4"/>
    <s v="Eldon Shelf Savers Cubes and Bins"/>
    <n v="41.88"/>
    <n v="6"/>
    <x v="0"/>
    <n v="0.83760000000000001"/>
    <x v="11"/>
    <x v="1"/>
  </r>
  <r>
    <n v="5059"/>
    <s v="CA-2016-120796"/>
    <d v="2016-04-03T00:00:00"/>
    <d v="2016-07-04T00:00:00"/>
    <s v="Standard Class"/>
    <s v="CS-11950"/>
    <s v="Carlos Soltero"/>
    <x v="0"/>
    <s v="United States"/>
    <s v="Philadelphia"/>
    <s v="Pennsylvania"/>
    <n v="19140"/>
    <x v="3"/>
    <s v="OFF-BI-10004330"/>
    <x v="1"/>
    <x v="8"/>
    <s v="GBC Velobind Prepunched Cover Sets, Regency Series"/>
    <n v="99.846000000000004"/>
    <n v="9"/>
    <x v="6"/>
    <n v="-83.204999999999998"/>
    <x v="25"/>
    <x v="0"/>
  </r>
  <r>
    <n v="5060"/>
    <s v="CA-2016-109722"/>
    <d v="2016-12-05T00:00:00"/>
    <d v="2016-07-12T00:00:00"/>
    <s v="Second Class"/>
    <s v="TP-21130"/>
    <s v="Theone Pippenger"/>
    <x v="0"/>
    <s v="United States"/>
    <s v="Georgetown"/>
    <s v="Kentucky"/>
    <n v="40324"/>
    <x v="0"/>
    <s v="TEC-PH-10000560"/>
    <x v="2"/>
    <x v="7"/>
    <s v="Samsung Galaxy S III - 16GB - pebble blue (T-Mobile)"/>
    <n v="699.98"/>
    <n v="2"/>
    <x v="0"/>
    <n v="195.99440000000001"/>
    <x v="5"/>
    <x v="0"/>
  </r>
  <r>
    <n v="5061"/>
    <s v="CA-2016-109722"/>
    <d v="2016-12-05T00:00:00"/>
    <d v="2016-07-12T00:00:00"/>
    <s v="Second Class"/>
    <s v="TP-21130"/>
    <s v="Theone Pippenger"/>
    <x v="0"/>
    <s v="United States"/>
    <s v="Georgetown"/>
    <s v="Kentucky"/>
    <n v="40324"/>
    <x v="0"/>
    <s v="OFF-ST-10000060"/>
    <x v="1"/>
    <x v="4"/>
    <s v="Fellowes Bankers Box Staxonsteel Drawer File/Stacking System"/>
    <n v="584.82000000000005"/>
    <n v="9"/>
    <x v="0"/>
    <n v="70.178399999999996"/>
    <x v="5"/>
    <x v="0"/>
  </r>
  <r>
    <n v="5062"/>
    <s v="CA-2015-136798"/>
    <d v="2015-05-08T00:00:00"/>
    <d v="2015-12-05T00:00:00"/>
    <s v="Standard Class"/>
    <s v="DL-12925"/>
    <s v="Daniel Lacy"/>
    <x v="0"/>
    <s v="United States"/>
    <s v="Minneapolis"/>
    <s v="Minnesota"/>
    <n v="55407"/>
    <x v="2"/>
    <s v="OFF-BI-10003684"/>
    <x v="1"/>
    <x v="8"/>
    <s v="Wilson Jones Legal Size Ring Binders"/>
    <n v="43.98"/>
    <n v="2"/>
    <x v="0"/>
    <n v="21.99"/>
    <x v="33"/>
    <x v="1"/>
  </r>
  <r>
    <n v="5063"/>
    <s v="CA-2015-136798"/>
    <d v="2015-05-08T00:00:00"/>
    <d v="2015-12-05T00:00:00"/>
    <s v="Standard Class"/>
    <s v="DL-12925"/>
    <s v="Daniel Lacy"/>
    <x v="0"/>
    <s v="United States"/>
    <s v="Minneapolis"/>
    <s v="Minnesota"/>
    <n v="55407"/>
    <x v="2"/>
    <s v="TEC-PH-10000441"/>
    <x v="2"/>
    <x v="7"/>
    <s v="VTech DS6151"/>
    <n v="377.97"/>
    <n v="3"/>
    <x v="0"/>
    <n v="105.83159999999999"/>
    <x v="33"/>
    <x v="1"/>
  </r>
  <r>
    <n v="5064"/>
    <s v="CA-2015-136798"/>
    <d v="2015-05-08T00:00:00"/>
    <d v="2015-12-05T00:00:00"/>
    <s v="Standard Class"/>
    <s v="DL-12925"/>
    <s v="Daniel Lacy"/>
    <x v="0"/>
    <s v="United States"/>
    <s v="Minneapolis"/>
    <s v="Minnesota"/>
    <n v="55407"/>
    <x v="2"/>
    <s v="FUR-FU-10000723"/>
    <x v="0"/>
    <x v="5"/>
    <s v="Deflect-o EconoMat Studded, No Bevel Mat for Low Pile Carpeting"/>
    <n v="123.96"/>
    <n v="3"/>
    <x v="0"/>
    <n v="11.1564"/>
    <x v="33"/>
    <x v="1"/>
  </r>
  <r>
    <n v="5065"/>
    <s v="CA-2017-122196"/>
    <d v="2017-09-22T00:00:00"/>
    <s v="9/24/2017"/>
    <s v="First Class"/>
    <s v="CA-12265"/>
    <s v="Christina Anderson"/>
    <x v="0"/>
    <s v="United States"/>
    <s v="Wilmington"/>
    <s v="Delaware"/>
    <n v="19805"/>
    <x v="3"/>
    <s v="TEC-PH-10004977"/>
    <x v="2"/>
    <x v="7"/>
    <s v="GE 30524EE4"/>
    <n v="391.98"/>
    <n v="2"/>
    <x v="0"/>
    <n v="113.6742"/>
    <x v="15"/>
    <x v="3"/>
  </r>
  <r>
    <n v="5066"/>
    <s v="CA-2017-142090"/>
    <d v="2017-11-30T00:00:00"/>
    <d v="2017-07-12T00:00:00"/>
    <s v="Standard Class"/>
    <s v="SC-20380"/>
    <s v="Shahid Collister"/>
    <x v="0"/>
    <s v="United States"/>
    <s v="Burlington"/>
    <s v="North Carolina"/>
    <n v="27217"/>
    <x v="0"/>
    <s v="TEC-AC-10002001"/>
    <x v="2"/>
    <x v="11"/>
    <s v="Logitech Wireless Gaming Headset G930"/>
    <n v="383.976"/>
    <n v="3"/>
    <x v="2"/>
    <n v="81.594899999999996"/>
    <x v="23"/>
    <x v="3"/>
  </r>
  <r>
    <n v="5067"/>
    <s v="CA-2017-142090"/>
    <d v="2017-11-30T00:00:00"/>
    <d v="2017-07-12T00:00:00"/>
    <s v="Standard Class"/>
    <s v="SC-20380"/>
    <s v="Shahid Collister"/>
    <x v="0"/>
    <s v="United States"/>
    <s v="Burlington"/>
    <s v="North Carolina"/>
    <n v="27217"/>
    <x v="0"/>
    <s v="FUR-TA-10001889"/>
    <x v="0"/>
    <x v="3"/>
    <s v="Bush Advantage Collection Racetrack Conference Table"/>
    <n v="1781.682"/>
    <n v="7"/>
    <x v="10"/>
    <n v="-653.28340000000003"/>
    <x v="23"/>
    <x v="3"/>
  </r>
  <r>
    <n v="5068"/>
    <s v="CA-2017-160934"/>
    <d v="2017-01-15T00:00:00"/>
    <s v="1/19/2017"/>
    <s v="Standard Class"/>
    <s v="TT-21460"/>
    <s v="Tonja Turnell"/>
    <x v="2"/>
    <s v="United States"/>
    <s v="Los Angeles"/>
    <s v="California"/>
    <n v="90008"/>
    <x v="1"/>
    <s v="OFF-AR-10003504"/>
    <x v="1"/>
    <x v="6"/>
    <s v="Newell 347"/>
    <n v="21.4"/>
    <n v="5"/>
    <x v="0"/>
    <n v="6.2060000000000004"/>
    <x v="44"/>
    <x v="3"/>
  </r>
  <r>
    <n v="5069"/>
    <s v="CA-2014-124478"/>
    <d v="2014-08-08T00:00:00"/>
    <d v="2014-12-08T00:00:00"/>
    <s v="Standard Class"/>
    <s v="MA-17560"/>
    <s v="Matt Abelman"/>
    <x v="2"/>
    <s v="United States"/>
    <s v="Trenton"/>
    <s v="Michigan"/>
    <n v="48183"/>
    <x v="2"/>
    <s v="TEC-CO-10001571"/>
    <x v="2"/>
    <x v="16"/>
    <s v="Sharp 1540cs Digital Laser Copier"/>
    <n v="549.99"/>
    <n v="1"/>
    <x v="0"/>
    <n v="274.995"/>
    <x v="9"/>
    <x v="2"/>
  </r>
  <r>
    <n v="5070"/>
    <s v="CA-2014-124478"/>
    <d v="2014-08-08T00:00:00"/>
    <d v="2014-12-08T00:00:00"/>
    <s v="Standard Class"/>
    <s v="MA-17560"/>
    <s v="Matt Abelman"/>
    <x v="2"/>
    <s v="United States"/>
    <s v="Trenton"/>
    <s v="Michigan"/>
    <n v="48183"/>
    <x v="2"/>
    <s v="OFF-AP-10002495"/>
    <x v="1"/>
    <x v="9"/>
    <s v="Acco Smartsocket Table Surge Protector, 6 Color-Coded Adapter Outlets"/>
    <n v="167.535"/>
    <n v="3"/>
    <x v="9"/>
    <n v="37.229999999999997"/>
    <x v="9"/>
    <x v="2"/>
  </r>
  <r>
    <n v="5071"/>
    <s v="CA-2014-124478"/>
    <d v="2014-08-08T00:00:00"/>
    <d v="2014-12-08T00:00:00"/>
    <s v="Standard Class"/>
    <s v="MA-17560"/>
    <s v="Matt Abelman"/>
    <x v="2"/>
    <s v="United States"/>
    <s v="Trenton"/>
    <s v="Michigan"/>
    <n v="48183"/>
    <x v="2"/>
    <s v="OFF-EN-10002500"/>
    <x v="1"/>
    <x v="12"/>
    <s v="Globe Weis Peel &amp; Seel First Class Envelopes"/>
    <n v="38.340000000000003"/>
    <n v="3"/>
    <x v="0"/>
    <n v="17.253"/>
    <x v="9"/>
    <x v="2"/>
  </r>
  <r>
    <n v="5072"/>
    <s v="CA-2014-124478"/>
    <d v="2014-08-08T00:00:00"/>
    <d v="2014-12-08T00:00:00"/>
    <s v="Standard Class"/>
    <s v="MA-17560"/>
    <s v="Matt Abelman"/>
    <x v="2"/>
    <s v="United States"/>
    <s v="Trenton"/>
    <s v="Michigan"/>
    <n v="48183"/>
    <x v="2"/>
    <s v="FUR-FU-10002088"/>
    <x v="0"/>
    <x v="5"/>
    <s v="Nu-Dell Float Frame 11 x 14 1/2"/>
    <n v="53.88"/>
    <n v="6"/>
    <x v="0"/>
    <n v="22.6296"/>
    <x v="9"/>
    <x v="2"/>
  </r>
  <r>
    <n v="5073"/>
    <s v="CA-2014-124478"/>
    <d v="2014-08-08T00:00:00"/>
    <d v="2014-12-08T00:00:00"/>
    <s v="Standard Class"/>
    <s v="MA-17560"/>
    <s v="Matt Abelman"/>
    <x v="2"/>
    <s v="United States"/>
    <s v="Trenton"/>
    <s v="Michigan"/>
    <n v="48183"/>
    <x v="2"/>
    <s v="TEC-PH-10001128"/>
    <x v="2"/>
    <x v="7"/>
    <s v="Motorola Droid Maxx"/>
    <n v="299.98"/>
    <n v="2"/>
    <x v="0"/>
    <n v="83.994399999999999"/>
    <x v="9"/>
    <x v="2"/>
  </r>
  <r>
    <n v="5074"/>
    <s v="CA-2015-145485"/>
    <d v="2015-11-05T00:00:00"/>
    <d v="2015-05-11T00:00:00"/>
    <s v="Same Day"/>
    <s v="JM-16195"/>
    <s v="Justin MacKendrick"/>
    <x v="0"/>
    <s v="United States"/>
    <s v="San Francisco"/>
    <s v="California"/>
    <n v="94109"/>
    <x v="1"/>
    <s v="OFF-ST-10000649"/>
    <x v="1"/>
    <x v="4"/>
    <s v="Hanging Personal Folder File"/>
    <n v="62.8"/>
    <n v="4"/>
    <x v="0"/>
    <n v="15.7"/>
    <x v="6"/>
    <x v="1"/>
  </r>
  <r>
    <n v="5075"/>
    <s v="CA-2017-151071"/>
    <d v="2017-04-25T00:00:00"/>
    <s v="4/29/2017"/>
    <s v="Second Class"/>
    <s v="MB-18085"/>
    <s v="Mick Brown"/>
    <x v="0"/>
    <s v="United States"/>
    <s v="Los Angeles"/>
    <s v="California"/>
    <n v="90049"/>
    <x v="1"/>
    <s v="OFF-BI-10002103"/>
    <x v="1"/>
    <x v="8"/>
    <s v="Cardinal Slant-D Ring Binder, Heavy Gauge Vinyl"/>
    <n v="13.904"/>
    <n v="2"/>
    <x v="2"/>
    <n v="4.5187999999999997"/>
    <x v="4"/>
    <x v="3"/>
  </r>
  <r>
    <n v="5076"/>
    <s v="CA-2014-134572"/>
    <d v="2014-04-20T00:00:00"/>
    <s v="4/22/2014"/>
    <s v="Second Class"/>
    <s v="SV-20365"/>
    <s v="Seth Vernon"/>
    <x v="0"/>
    <s v="United States"/>
    <s v="Houston"/>
    <s v="Texas"/>
    <n v="77070"/>
    <x v="2"/>
    <s v="FUR-TA-10001705"/>
    <x v="0"/>
    <x v="3"/>
    <s v="Bush Advantage Collection Round Conference Table"/>
    <n v="744.1"/>
    <n v="5"/>
    <x v="4"/>
    <n v="-95.67"/>
    <x v="41"/>
    <x v="2"/>
  </r>
  <r>
    <n v="5077"/>
    <s v="CA-2014-134572"/>
    <d v="2014-04-20T00:00:00"/>
    <s v="4/22/2014"/>
    <s v="Second Class"/>
    <s v="SV-20365"/>
    <s v="Seth Vernon"/>
    <x v="0"/>
    <s v="United States"/>
    <s v="Houston"/>
    <s v="Texas"/>
    <n v="77070"/>
    <x v="2"/>
    <s v="OFF-ST-10004634"/>
    <x v="1"/>
    <x v="4"/>
    <s v="Personal Folder Holder, Ebony"/>
    <n v="44.84"/>
    <n v="5"/>
    <x v="2"/>
    <n v="5.6050000000000004"/>
    <x v="41"/>
    <x v="2"/>
  </r>
  <r>
    <n v="5078"/>
    <s v="CA-2014-134572"/>
    <d v="2014-04-20T00:00:00"/>
    <s v="4/22/2014"/>
    <s v="Second Class"/>
    <s v="SV-20365"/>
    <s v="Seth Vernon"/>
    <x v="0"/>
    <s v="United States"/>
    <s v="Houston"/>
    <s v="Texas"/>
    <n v="77070"/>
    <x v="2"/>
    <s v="FUR-TA-10004442"/>
    <x v="0"/>
    <x v="3"/>
    <s v="Riverside Furniture Stanwyck Manor Table Series"/>
    <n v="401.59"/>
    <n v="2"/>
    <x v="4"/>
    <n v="-131.95099999999999"/>
    <x v="41"/>
    <x v="2"/>
  </r>
  <r>
    <n v="5079"/>
    <s v="CA-2017-143217"/>
    <d v="2017-11-11T00:00:00"/>
    <s v="11/17/2017"/>
    <s v="Standard Class"/>
    <s v="CG-12040"/>
    <s v="Catherine Glotzbach"/>
    <x v="2"/>
    <s v="United States"/>
    <s v="Milwaukee"/>
    <s v="Wisconsin"/>
    <n v="53209"/>
    <x v="2"/>
    <s v="OFF-BI-10002949"/>
    <x v="1"/>
    <x v="8"/>
    <s v="Prestige Round Ring Binders"/>
    <n v="18.239999999999998"/>
    <n v="3"/>
    <x v="0"/>
    <n v="8.5728000000000009"/>
    <x v="23"/>
    <x v="3"/>
  </r>
  <r>
    <n v="5080"/>
    <s v="US-2017-133312"/>
    <d v="2017-11-25T00:00:00"/>
    <s v="11/29/2017"/>
    <s v="Standard Class"/>
    <s v="BD-11500"/>
    <s v="Bradley Drucker"/>
    <x v="0"/>
    <s v="United States"/>
    <s v="San Francisco"/>
    <s v="California"/>
    <n v="94122"/>
    <x v="1"/>
    <s v="FUR-BO-10002213"/>
    <x v="0"/>
    <x v="0"/>
    <s v="Sauder Forest Hills Library, Woodland Oak Finish"/>
    <n v="359.49900000000002"/>
    <n v="3"/>
    <x v="11"/>
    <n v="-29.605799999999999"/>
    <x v="23"/>
    <x v="3"/>
  </r>
  <r>
    <n v="5081"/>
    <s v="US-2017-133312"/>
    <d v="2017-11-25T00:00:00"/>
    <s v="11/29/2017"/>
    <s v="Standard Class"/>
    <s v="BD-11500"/>
    <s v="Bradley Drucker"/>
    <x v="0"/>
    <s v="United States"/>
    <s v="San Francisco"/>
    <s v="California"/>
    <n v="94122"/>
    <x v="1"/>
    <s v="OFF-ST-10001325"/>
    <x v="1"/>
    <x v="4"/>
    <s v="Sterilite Officeware Hinged File Box"/>
    <n v="10.48"/>
    <n v="1"/>
    <x v="0"/>
    <n v="2.8296000000000001"/>
    <x v="23"/>
    <x v="3"/>
  </r>
  <r>
    <n v="5082"/>
    <s v="US-2015-137533"/>
    <d v="2015-12-18T00:00:00"/>
    <s v="12/18/2015"/>
    <s v="Same Day"/>
    <s v="JK-15640"/>
    <s v="Jim Kriz"/>
    <x v="2"/>
    <s v="United States"/>
    <s v="Cleveland"/>
    <s v="Ohio"/>
    <n v="44105"/>
    <x v="3"/>
    <s v="OFF-PA-10003441"/>
    <x v="1"/>
    <x v="10"/>
    <s v="Xerox 226"/>
    <n v="20.736000000000001"/>
    <n v="4"/>
    <x v="2"/>
    <n v="7.2576000000000001"/>
    <x v="14"/>
    <x v="1"/>
  </r>
  <r>
    <n v="5083"/>
    <s v="CA-2016-155138"/>
    <d v="2016-09-08T00:00:00"/>
    <d v="2016-12-09T00:00:00"/>
    <s v="Standard Class"/>
    <s v="JM-15580"/>
    <s v="Jill Matthias"/>
    <x v="0"/>
    <s v="United States"/>
    <s v="Monroe"/>
    <s v="North Carolina"/>
    <n v="28110"/>
    <x v="0"/>
    <s v="TEC-AC-10004209"/>
    <x v="2"/>
    <x v="11"/>
    <s v="Memorex Froggy Flash Drive 4 GB"/>
    <n v="35.167999999999999"/>
    <n v="4"/>
    <x v="2"/>
    <n v="8.3523999999999994"/>
    <x v="21"/>
    <x v="0"/>
  </r>
  <r>
    <n v="5084"/>
    <s v="CA-2016-155138"/>
    <d v="2016-09-08T00:00:00"/>
    <d v="2016-12-09T00:00:00"/>
    <s v="Standard Class"/>
    <s v="JM-15580"/>
    <s v="Jill Matthias"/>
    <x v="0"/>
    <s v="United States"/>
    <s v="Monroe"/>
    <s v="North Carolina"/>
    <n v="28110"/>
    <x v="0"/>
    <s v="OFF-PA-10000501"/>
    <x v="1"/>
    <x v="10"/>
    <s v="Petty Cash Envelope"/>
    <n v="64.703999999999994"/>
    <n v="3"/>
    <x v="2"/>
    <n v="23.455200000000001"/>
    <x v="21"/>
    <x v="0"/>
  </r>
  <r>
    <n v="5085"/>
    <s v="CA-2016-108350"/>
    <d v="2016-06-06T00:00:00"/>
    <d v="2016-09-06T00:00:00"/>
    <s v="Second Class"/>
    <s v="SC-20230"/>
    <s v="Scot Coram"/>
    <x v="1"/>
    <s v="United States"/>
    <s v="Lowell"/>
    <s v="Massachusetts"/>
    <n v="1852"/>
    <x v="3"/>
    <s v="OFF-PA-10003656"/>
    <x v="1"/>
    <x v="10"/>
    <s v="Xerox 1935"/>
    <n v="105.52"/>
    <n v="4"/>
    <x v="0"/>
    <n v="48.539200000000001"/>
    <x v="1"/>
    <x v="0"/>
  </r>
  <r>
    <n v="5086"/>
    <s v="CA-2015-144302"/>
    <d v="2015-06-19T00:00:00"/>
    <s v="6/23/2015"/>
    <s v="Standard Class"/>
    <s v="ME-17320"/>
    <s v="Maria Etezadi"/>
    <x v="2"/>
    <s v="United States"/>
    <s v="Dallas"/>
    <s v="Texas"/>
    <n v="75081"/>
    <x v="2"/>
    <s v="OFF-BI-10001107"/>
    <x v="1"/>
    <x v="8"/>
    <s v="GBC White Gloss Covers, Plain Front"/>
    <n v="5.7919999999999998"/>
    <n v="2"/>
    <x v="3"/>
    <n v="-9.5568000000000008"/>
    <x v="40"/>
    <x v="1"/>
  </r>
  <r>
    <n v="5087"/>
    <s v="CA-2015-109001"/>
    <d v="2015-03-05T00:00:00"/>
    <d v="2015-09-03T00:00:00"/>
    <s v="Standard Class"/>
    <s v="KN-16390"/>
    <s v="Katherine Nockton"/>
    <x v="1"/>
    <s v="United States"/>
    <s v="Philadelphia"/>
    <s v="Pennsylvania"/>
    <n v="19120"/>
    <x v="3"/>
    <s v="TEC-PH-10000562"/>
    <x v="2"/>
    <x v="7"/>
    <s v="Samsung Convoy 3"/>
    <n v="466.15800000000002"/>
    <n v="7"/>
    <x v="10"/>
    <n v="-93.2316"/>
    <x v="29"/>
    <x v="1"/>
  </r>
  <r>
    <n v="5088"/>
    <s v="CA-2015-109001"/>
    <d v="2015-03-05T00:00:00"/>
    <d v="2015-09-03T00:00:00"/>
    <s v="Standard Class"/>
    <s v="KN-16390"/>
    <s v="Katherine Nockton"/>
    <x v="1"/>
    <s v="United States"/>
    <s v="Philadelphia"/>
    <s v="Pennsylvania"/>
    <n v="19120"/>
    <x v="3"/>
    <s v="TEC-AC-10001101"/>
    <x v="2"/>
    <x v="11"/>
    <s v="Sony 16GB Class 10 Micro SDHC R40 Memory Card"/>
    <n v="10.311999999999999"/>
    <n v="1"/>
    <x v="2"/>
    <n v="-1.2889999999999999"/>
    <x v="29"/>
    <x v="1"/>
  </r>
  <r>
    <n v="5089"/>
    <s v="CA-2015-109001"/>
    <d v="2015-03-05T00:00:00"/>
    <d v="2015-09-03T00:00:00"/>
    <s v="Standard Class"/>
    <s v="KN-16390"/>
    <s v="Katherine Nockton"/>
    <x v="1"/>
    <s v="United States"/>
    <s v="Philadelphia"/>
    <s v="Pennsylvania"/>
    <n v="19120"/>
    <x v="3"/>
    <s v="OFF-BI-10003529"/>
    <x v="1"/>
    <x v="8"/>
    <s v="Avery Round Ring Poly Binders"/>
    <n v="2.556"/>
    <n v="3"/>
    <x v="6"/>
    <n v="-1.7891999999999999"/>
    <x v="29"/>
    <x v="1"/>
  </r>
  <r>
    <n v="5090"/>
    <s v="CA-2017-132738"/>
    <d v="2017-08-04T00:00:00"/>
    <d v="2017-07-08T00:00:00"/>
    <s v="First Class"/>
    <s v="HM-14860"/>
    <s v="Harry Marie"/>
    <x v="1"/>
    <s v="United States"/>
    <s v="Loveland"/>
    <s v="Colorado"/>
    <n v="80538"/>
    <x v="1"/>
    <s v="OFF-PA-10001752"/>
    <x v="1"/>
    <x v="10"/>
    <s v="Hammermill CopyPlus Copy Paper (20Lb. and 84 Bright)"/>
    <n v="7.968"/>
    <n v="2"/>
    <x v="2"/>
    <n v="2.8883999999999999"/>
    <x v="43"/>
    <x v="3"/>
  </r>
  <r>
    <n v="5091"/>
    <s v="CA-2017-132738"/>
    <d v="2017-08-04T00:00:00"/>
    <d v="2017-07-08T00:00:00"/>
    <s v="First Class"/>
    <s v="HM-14860"/>
    <s v="Harry Marie"/>
    <x v="1"/>
    <s v="United States"/>
    <s v="Loveland"/>
    <s v="Colorado"/>
    <n v="80538"/>
    <x v="1"/>
    <s v="OFF-EN-10001141"/>
    <x v="1"/>
    <x v="12"/>
    <s v="Manila Recycled Extra-Heavyweight Clasp Envelopes, 6&quot; x 9&quot;"/>
    <n v="8.7840000000000007"/>
    <n v="1"/>
    <x v="2"/>
    <n v="3.1842000000000001"/>
    <x v="43"/>
    <x v="3"/>
  </r>
  <r>
    <n v="5092"/>
    <s v="CA-2017-156720"/>
    <d v="2017-12-30T00:00:00"/>
    <d v="2018-03-01T00:00:00"/>
    <s v="Standard Class"/>
    <s v="JM-15580"/>
    <s v="Jill Matthias"/>
    <x v="0"/>
    <s v="United States"/>
    <s v="Loveland"/>
    <s v="Colorado"/>
    <n v="80538"/>
    <x v="1"/>
    <s v="OFF-FA-10003472"/>
    <x v="1"/>
    <x v="13"/>
    <s v="Bagged Rubber Bands"/>
    <n v="3.024"/>
    <n v="3"/>
    <x v="2"/>
    <n v="-0.6048"/>
    <x v="22"/>
    <x v="3"/>
  </r>
  <r>
    <n v="5093"/>
    <s v="CA-2015-119102"/>
    <d v="2015-05-23T00:00:00"/>
    <s v="5/27/2015"/>
    <s v="Standard Class"/>
    <s v="KH-16690"/>
    <s v="Kristen Hastings"/>
    <x v="1"/>
    <s v="United States"/>
    <s v="Woonsocket"/>
    <s v="Rhode Island"/>
    <n v="2895"/>
    <x v="3"/>
    <s v="OFF-ST-10004507"/>
    <x v="1"/>
    <x v="4"/>
    <s v="Advantus Rolling Storage Box"/>
    <n v="51.45"/>
    <n v="3"/>
    <x v="0"/>
    <n v="13.891500000000001"/>
    <x v="33"/>
    <x v="1"/>
  </r>
  <r>
    <n v="5094"/>
    <s v="US-2014-140452"/>
    <d v="2014-12-06T00:00:00"/>
    <d v="2014-10-12T00:00:00"/>
    <s v="Standard Class"/>
    <s v="BK-11260"/>
    <s v="Berenike Kampe"/>
    <x v="0"/>
    <s v="United States"/>
    <s v="Chicago"/>
    <s v="Illinois"/>
    <n v="60610"/>
    <x v="2"/>
    <s v="OFF-AP-10004036"/>
    <x v="1"/>
    <x v="9"/>
    <s v="Bionaire 99.97% HEPA Air Cleaner"/>
    <n v="14.016"/>
    <n v="4"/>
    <x v="3"/>
    <n v="-31.536000000000001"/>
    <x v="20"/>
    <x v="2"/>
  </r>
  <r>
    <n v="5095"/>
    <s v="US-2014-140452"/>
    <d v="2014-12-06T00:00:00"/>
    <d v="2014-10-12T00:00:00"/>
    <s v="Standard Class"/>
    <s v="BK-11260"/>
    <s v="Berenike Kampe"/>
    <x v="0"/>
    <s v="United States"/>
    <s v="Chicago"/>
    <s v="Illinois"/>
    <n v="60610"/>
    <x v="2"/>
    <s v="FUR-TA-10004086"/>
    <x v="0"/>
    <x v="3"/>
    <s v="KI Adjustable-Height Table"/>
    <n v="214.95"/>
    <n v="5"/>
    <x v="5"/>
    <n v="-120.372"/>
    <x v="20"/>
    <x v="2"/>
  </r>
  <r>
    <n v="5096"/>
    <s v="US-2014-140452"/>
    <d v="2014-12-06T00:00:00"/>
    <d v="2014-10-12T00:00:00"/>
    <s v="Standard Class"/>
    <s v="BK-11260"/>
    <s v="Berenike Kampe"/>
    <x v="0"/>
    <s v="United States"/>
    <s v="Chicago"/>
    <s v="Illinois"/>
    <n v="60610"/>
    <x v="2"/>
    <s v="TEC-PH-10000307"/>
    <x v="2"/>
    <x v="7"/>
    <s v="Shocksock Galaxy S4 Armband"/>
    <n v="35.04"/>
    <n v="4"/>
    <x v="2"/>
    <n v="-7.008"/>
    <x v="20"/>
    <x v="2"/>
  </r>
  <r>
    <n v="5097"/>
    <s v="US-2014-140452"/>
    <d v="2014-12-06T00:00:00"/>
    <d v="2014-10-12T00:00:00"/>
    <s v="Standard Class"/>
    <s v="BK-11260"/>
    <s v="Berenike Kampe"/>
    <x v="0"/>
    <s v="United States"/>
    <s v="Chicago"/>
    <s v="Illinois"/>
    <n v="60610"/>
    <x v="2"/>
    <s v="FUR-FU-10002088"/>
    <x v="0"/>
    <x v="5"/>
    <s v="Nu-Dell Float Frame 11 x 14 1/2"/>
    <n v="10.776"/>
    <n v="3"/>
    <x v="7"/>
    <n v="-4.8491999999999997"/>
    <x v="20"/>
    <x v="2"/>
  </r>
  <r>
    <n v="5098"/>
    <s v="US-2014-140452"/>
    <d v="2014-12-06T00:00:00"/>
    <d v="2014-10-12T00:00:00"/>
    <s v="Standard Class"/>
    <s v="BK-11260"/>
    <s v="Berenike Kampe"/>
    <x v="0"/>
    <s v="United States"/>
    <s v="Chicago"/>
    <s v="Illinois"/>
    <n v="60610"/>
    <x v="2"/>
    <s v="OFF-BI-10004965"/>
    <x v="1"/>
    <x v="8"/>
    <s v="Ibico Covers for Plastic or Wire Binding Elements"/>
    <n v="4.5999999999999996"/>
    <n v="2"/>
    <x v="3"/>
    <n v="-8.0500000000000007"/>
    <x v="20"/>
    <x v="2"/>
  </r>
  <r>
    <n v="5099"/>
    <s v="US-2014-140452"/>
    <d v="2014-12-06T00:00:00"/>
    <d v="2014-10-12T00:00:00"/>
    <s v="Standard Class"/>
    <s v="BK-11260"/>
    <s v="Berenike Kampe"/>
    <x v="0"/>
    <s v="United States"/>
    <s v="Chicago"/>
    <s v="Illinois"/>
    <n v="60610"/>
    <x v="2"/>
    <s v="OFF-ST-10002485"/>
    <x v="1"/>
    <x v="4"/>
    <s v="Rogers Deluxe File Chest"/>
    <n v="35.167999999999999"/>
    <n v="2"/>
    <x v="2"/>
    <n v="-8.3523999999999994"/>
    <x v="20"/>
    <x v="2"/>
  </r>
  <r>
    <n v="5100"/>
    <s v="CA-2015-141936"/>
    <d v="2015-08-07T00:00:00"/>
    <d v="2015-12-08T00:00:00"/>
    <s v="Standard Class"/>
    <s v="PN-18775"/>
    <s v="Parhena Norris"/>
    <x v="2"/>
    <s v="United States"/>
    <s v="Bakersfield"/>
    <s v="California"/>
    <n v="93309"/>
    <x v="1"/>
    <s v="OFF-BI-10002194"/>
    <x v="1"/>
    <x v="8"/>
    <s v="Cardinal Hold-It CD Pocket"/>
    <n v="19.152000000000001"/>
    <n v="3"/>
    <x v="2"/>
    <n v="6.4638"/>
    <x v="37"/>
    <x v="1"/>
  </r>
  <r>
    <n v="5101"/>
    <s v="CA-2014-158442"/>
    <d v="2014-03-17T00:00:00"/>
    <s v="3/17/2014"/>
    <s v="Same Day"/>
    <s v="AZ-10750"/>
    <s v="Annie Zypern"/>
    <x v="0"/>
    <s v="United States"/>
    <s v="Dallas"/>
    <s v="Texas"/>
    <n v="75217"/>
    <x v="2"/>
    <s v="OFF-AR-10003732"/>
    <x v="1"/>
    <x v="6"/>
    <s v="Newell 333"/>
    <n v="4.4480000000000004"/>
    <n v="2"/>
    <x v="2"/>
    <n v="0.33360000000000001"/>
    <x v="34"/>
    <x v="2"/>
  </r>
  <r>
    <n v="5102"/>
    <s v="CA-2014-158442"/>
    <d v="2014-03-17T00:00:00"/>
    <s v="3/17/2014"/>
    <s v="Same Day"/>
    <s v="AZ-10750"/>
    <s v="Annie Zypern"/>
    <x v="0"/>
    <s v="United States"/>
    <s v="Dallas"/>
    <s v="Texas"/>
    <n v="75217"/>
    <x v="2"/>
    <s v="OFF-PA-10002195"/>
    <x v="1"/>
    <x v="10"/>
    <s v="Xerox 1966"/>
    <n v="5.1840000000000002"/>
    <n v="1"/>
    <x v="2"/>
    <n v="1.8792"/>
    <x v="34"/>
    <x v="2"/>
  </r>
  <r>
    <n v="5103"/>
    <s v="CA-2014-158442"/>
    <d v="2014-03-17T00:00:00"/>
    <s v="3/17/2014"/>
    <s v="Same Day"/>
    <s v="AZ-10750"/>
    <s v="Annie Zypern"/>
    <x v="0"/>
    <s v="United States"/>
    <s v="Dallas"/>
    <s v="Texas"/>
    <n v="75217"/>
    <x v="2"/>
    <s v="OFF-PA-10002365"/>
    <x v="1"/>
    <x v="10"/>
    <s v="Xerox 1967"/>
    <n v="15.552"/>
    <n v="3"/>
    <x v="2"/>
    <n v="5.4432"/>
    <x v="34"/>
    <x v="2"/>
  </r>
  <r>
    <n v="5104"/>
    <s v="CA-2015-167374"/>
    <d v="2015-03-26T00:00:00"/>
    <s v="3/30/2015"/>
    <s v="Second Class"/>
    <s v="GM-14500"/>
    <s v="Gene McClure"/>
    <x v="0"/>
    <s v="United States"/>
    <s v="Philadelphia"/>
    <s v="Pennsylvania"/>
    <n v="19140"/>
    <x v="3"/>
    <s v="OFF-PA-10001950"/>
    <x v="1"/>
    <x v="10"/>
    <s v="Southworth 25% Cotton Antique Laid Paper &amp; Envelopes"/>
    <n v="40.031999999999996"/>
    <n v="6"/>
    <x v="2"/>
    <n v="12.51"/>
    <x v="29"/>
    <x v="1"/>
  </r>
  <r>
    <n v="5105"/>
    <s v="CA-2015-167374"/>
    <d v="2015-03-26T00:00:00"/>
    <s v="3/30/2015"/>
    <s v="Second Class"/>
    <s v="GM-14500"/>
    <s v="Gene McClure"/>
    <x v="0"/>
    <s v="United States"/>
    <s v="Philadelphia"/>
    <s v="Pennsylvania"/>
    <n v="19140"/>
    <x v="3"/>
    <s v="TEC-AC-10004633"/>
    <x v="2"/>
    <x v="11"/>
    <s v="Verbatim 25 GB 6x Blu-ray Single Layer Recordable Disc, 3/Pack"/>
    <n v="16.776"/>
    <n v="3"/>
    <x v="2"/>
    <n v="5.0327999999999999"/>
    <x v="29"/>
    <x v="1"/>
  </r>
  <r>
    <n v="5106"/>
    <s v="CA-2014-116568"/>
    <d v="2014-12-14T00:00:00"/>
    <s v="12/20/2014"/>
    <s v="Standard Class"/>
    <s v="BM-11785"/>
    <s v="Bryan Mills"/>
    <x v="0"/>
    <s v="United States"/>
    <s v="Deltona"/>
    <s v="Florida"/>
    <n v="32725"/>
    <x v="0"/>
    <s v="FUR-CH-10002439"/>
    <x v="0"/>
    <x v="1"/>
    <s v="Iceberg Nesting Folding Chair, 19w x 6d x 43h"/>
    <n v="186.304"/>
    <n v="4"/>
    <x v="2"/>
    <n v="13.972799999999999"/>
    <x v="20"/>
    <x v="2"/>
  </r>
  <r>
    <n v="5107"/>
    <s v="CA-2015-147102"/>
    <d v="2015-09-19T00:00:00"/>
    <s v="9/26/2015"/>
    <s v="Standard Class"/>
    <s v="NH-18610"/>
    <s v="Nicole Hansen"/>
    <x v="1"/>
    <s v="United States"/>
    <s v="Columbus"/>
    <s v="Georgia"/>
    <n v="31907"/>
    <x v="0"/>
    <s v="TEC-AC-10000682"/>
    <x v="2"/>
    <x v="11"/>
    <s v="Kensington K72356US Mouse-in-a-Box USB Desktop Mouse"/>
    <n v="66.36"/>
    <n v="4"/>
    <x v="0"/>
    <n v="23.225999999999999"/>
    <x v="11"/>
    <x v="1"/>
  </r>
  <r>
    <n v="5108"/>
    <s v="CA-2017-132213"/>
    <d v="2017-04-25T00:00:00"/>
    <s v="4/26/2017"/>
    <s v="First Class"/>
    <s v="PN-18775"/>
    <s v="Parhena Norris"/>
    <x v="2"/>
    <s v="United States"/>
    <s v="Nashville"/>
    <s v="Tennessee"/>
    <n v="37211"/>
    <x v="0"/>
    <s v="OFF-AR-10004078"/>
    <x v="1"/>
    <x v="6"/>
    <s v="Newell 312"/>
    <n v="42.048000000000002"/>
    <n v="9"/>
    <x v="2"/>
    <n v="5.2560000000000002"/>
    <x v="4"/>
    <x v="3"/>
  </r>
  <r>
    <n v="5109"/>
    <s v="CA-2017-132213"/>
    <d v="2017-04-25T00:00:00"/>
    <s v="4/26/2017"/>
    <s v="First Class"/>
    <s v="PN-18775"/>
    <s v="Parhena Norris"/>
    <x v="2"/>
    <s v="United States"/>
    <s v="Nashville"/>
    <s v="Tennessee"/>
    <n v="37211"/>
    <x v="0"/>
    <s v="OFF-AR-10001958"/>
    <x v="1"/>
    <x v="6"/>
    <s v="Stanley Bostitch Contemporary Electric Pencil Sharpeners"/>
    <n v="67.92"/>
    <n v="5"/>
    <x v="2"/>
    <n v="6.7919999999999998"/>
    <x v="4"/>
    <x v="3"/>
  </r>
  <r>
    <n v="5110"/>
    <s v="CA-2014-138450"/>
    <d v="2014-10-18T00:00:00"/>
    <s v="10/22/2014"/>
    <s v="Standard Class"/>
    <s v="EH-13765"/>
    <s v="Edward Hooks"/>
    <x v="1"/>
    <s v="United States"/>
    <s v="Philadelphia"/>
    <s v="Pennsylvania"/>
    <n v="19134"/>
    <x v="3"/>
    <s v="OFF-EN-10001335"/>
    <x v="1"/>
    <x v="12"/>
    <s v="White Business Envelopes with Contemporary Seam, Recycled White Business Envelopes"/>
    <n v="52.512"/>
    <n v="6"/>
    <x v="2"/>
    <n v="19.692"/>
    <x v="18"/>
    <x v="2"/>
  </r>
  <r>
    <n v="5111"/>
    <s v="CA-2014-138450"/>
    <d v="2014-10-18T00:00:00"/>
    <s v="10/22/2014"/>
    <s v="Standard Class"/>
    <s v="EH-13765"/>
    <s v="Edward Hooks"/>
    <x v="1"/>
    <s v="United States"/>
    <s v="Philadelphia"/>
    <s v="Pennsylvania"/>
    <n v="19134"/>
    <x v="3"/>
    <s v="OFF-ST-10003479"/>
    <x v="1"/>
    <x v="4"/>
    <s v="Eldon Base for stackable storage shelf, platinum"/>
    <n v="186.91200000000001"/>
    <n v="6"/>
    <x v="2"/>
    <n v="-35.045999999999999"/>
    <x v="18"/>
    <x v="2"/>
  </r>
  <r>
    <n v="5112"/>
    <s v="CA-2014-138450"/>
    <d v="2014-10-18T00:00:00"/>
    <s v="10/22/2014"/>
    <s v="Standard Class"/>
    <s v="EH-13765"/>
    <s v="Edward Hooks"/>
    <x v="1"/>
    <s v="United States"/>
    <s v="Philadelphia"/>
    <s v="Pennsylvania"/>
    <n v="19134"/>
    <x v="3"/>
    <s v="OFF-PA-10003016"/>
    <x v="1"/>
    <x v="10"/>
    <s v="Adams &quot;While You Were Out&quot; Message Pads"/>
    <n v="10.048"/>
    <n v="4"/>
    <x v="2"/>
    <n v="3.14"/>
    <x v="18"/>
    <x v="2"/>
  </r>
  <r>
    <n v="5113"/>
    <s v="CA-2015-153073"/>
    <d v="2015-11-13T00:00:00"/>
    <s v="11/13/2015"/>
    <s v="Same Day"/>
    <s v="HA-14905"/>
    <s v="Helen Abelman"/>
    <x v="0"/>
    <s v="United States"/>
    <s v="Chicago"/>
    <s v="Illinois"/>
    <n v="60610"/>
    <x v="2"/>
    <s v="FUR-FU-10001025"/>
    <x v="0"/>
    <x v="5"/>
    <s v="Eldon Im‡ge Series Desk Accessories, Clear"/>
    <n v="17.495999999999999"/>
    <n v="9"/>
    <x v="7"/>
    <n v="-7.4358000000000004"/>
    <x v="6"/>
    <x v="1"/>
  </r>
  <r>
    <n v="5114"/>
    <s v="CA-2016-147970"/>
    <d v="2016-01-31T00:00:00"/>
    <d v="2016-02-02T00:00:00"/>
    <s v="Second Class"/>
    <s v="AB-10150"/>
    <s v="Aimee Bixby"/>
    <x v="0"/>
    <s v="United States"/>
    <s v="Dallas"/>
    <s v="Texas"/>
    <n v="75220"/>
    <x v="2"/>
    <s v="OFF-PA-10003936"/>
    <x v="1"/>
    <x v="10"/>
    <s v="Xerox 1994"/>
    <n v="15.552"/>
    <n v="3"/>
    <x v="2"/>
    <n v="5.4432"/>
    <x v="12"/>
    <x v="0"/>
  </r>
  <r>
    <n v="5115"/>
    <s v="CA-2016-150658"/>
    <d v="2016-11-17T00:00:00"/>
    <s v="11/22/2016"/>
    <s v="Standard Class"/>
    <s v="MS-17365"/>
    <s v="Maribeth Schnelling"/>
    <x v="0"/>
    <s v="United States"/>
    <s v="Carlsbad"/>
    <s v="New Mexico"/>
    <n v="88220"/>
    <x v="1"/>
    <s v="OFF-BI-10004140"/>
    <x v="1"/>
    <x v="8"/>
    <s v="Avery Non-Stick Binders"/>
    <n v="10.776"/>
    <n v="3"/>
    <x v="2"/>
    <n v="3.3675000000000002"/>
    <x v="0"/>
    <x v="0"/>
  </r>
  <r>
    <n v="5116"/>
    <s v="CA-2017-125640"/>
    <d v="2017-07-25T00:00:00"/>
    <s v="7/29/2017"/>
    <s v="Standard Class"/>
    <s v="DD-13570"/>
    <s v="Dorothy Dickinson"/>
    <x v="0"/>
    <s v="United States"/>
    <s v="Philadelphia"/>
    <s v="Pennsylvania"/>
    <n v="19134"/>
    <x v="3"/>
    <s v="OFF-LA-10004178"/>
    <x v="1"/>
    <x v="2"/>
    <s v="Avery 491"/>
    <n v="3.3039999999999998"/>
    <n v="1"/>
    <x v="2"/>
    <n v="1.0738000000000001"/>
    <x v="10"/>
    <x v="3"/>
  </r>
  <r>
    <n v="5117"/>
    <s v="CA-2017-154137"/>
    <d v="2017-11-11T00:00:00"/>
    <s v="11/17/2017"/>
    <s v="Standard Class"/>
    <s v="MT-17815"/>
    <s v="Meg Tillman"/>
    <x v="0"/>
    <s v="United States"/>
    <s v="New York City"/>
    <s v="New York"/>
    <n v="10009"/>
    <x v="3"/>
    <s v="OFF-ST-10003324"/>
    <x v="1"/>
    <x v="4"/>
    <s v="Belkin OmniView SE Rackmount Kit"/>
    <n v="35.479999999999997"/>
    <n v="1"/>
    <x v="0"/>
    <n v="0"/>
    <x v="23"/>
    <x v="3"/>
  </r>
  <r>
    <n v="5118"/>
    <s v="CA-2015-127173"/>
    <d v="2015-09-26T00:00:00"/>
    <d v="2015-03-10T00:00:00"/>
    <s v="Standard Class"/>
    <s v="GM-14500"/>
    <s v="Gene McClure"/>
    <x v="0"/>
    <s v="United States"/>
    <s v="Oceanside"/>
    <s v="New York"/>
    <n v="11572"/>
    <x v="3"/>
    <s v="OFF-FA-10004854"/>
    <x v="1"/>
    <x v="13"/>
    <s v="Vinyl Coated Wire Paper Clips in Organizer Box, 800/Box"/>
    <n v="34.44"/>
    <n v="3"/>
    <x v="0"/>
    <n v="16.186800000000002"/>
    <x v="11"/>
    <x v="1"/>
  </r>
  <r>
    <n v="5119"/>
    <s v="CA-2015-127173"/>
    <d v="2015-09-26T00:00:00"/>
    <d v="2015-03-10T00:00:00"/>
    <s v="Standard Class"/>
    <s v="GM-14500"/>
    <s v="Gene McClure"/>
    <x v="0"/>
    <s v="United States"/>
    <s v="Oceanside"/>
    <s v="New York"/>
    <n v="11572"/>
    <x v="3"/>
    <s v="TEC-MA-10002859"/>
    <x v="2"/>
    <x v="15"/>
    <s v="Ativa MDM8000 8-Sheet Micro-Cut Shredder"/>
    <n v="629.92999999999995"/>
    <n v="7"/>
    <x v="0"/>
    <n v="296.06709999999998"/>
    <x v="11"/>
    <x v="1"/>
  </r>
  <r>
    <n v="5120"/>
    <s v="CA-2015-127173"/>
    <d v="2015-09-26T00:00:00"/>
    <d v="2015-03-10T00:00:00"/>
    <s v="Standard Class"/>
    <s v="GM-14500"/>
    <s v="Gene McClure"/>
    <x v="0"/>
    <s v="United States"/>
    <s v="Oceanside"/>
    <s v="New York"/>
    <n v="11572"/>
    <x v="3"/>
    <s v="OFF-BI-10000088"/>
    <x v="1"/>
    <x v="8"/>
    <s v="GBC Imprintable Covers"/>
    <n v="79.055999999999997"/>
    <n v="9"/>
    <x v="2"/>
    <n v="28.657800000000002"/>
    <x v="11"/>
    <x v="1"/>
  </r>
  <r>
    <n v="5121"/>
    <s v="CA-2014-149538"/>
    <d v="2014-04-04T00:00:00"/>
    <d v="2014-08-04T00:00:00"/>
    <s v="Standard Class"/>
    <s v="KB-16585"/>
    <s v="Ken Black"/>
    <x v="1"/>
    <s v="United States"/>
    <s v="Lafayette"/>
    <s v="Louisiana"/>
    <n v="70506"/>
    <x v="0"/>
    <s v="OFF-ST-10004180"/>
    <x v="1"/>
    <x v="4"/>
    <s v="Safco Commercial Shelving"/>
    <n v="232.55"/>
    <n v="5"/>
    <x v="0"/>
    <n v="9.3019999999999996"/>
    <x v="41"/>
    <x v="2"/>
  </r>
  <r>
    <n v="5122"/>
    <s v="CA-2014-149538"/>
    <d v="2014-04-04T00:00:00"/>
    <d v="2014-08-04T00:00:00"/>
    <s v="Standard Class"/>
    <s v="KB-16585"/>
    <s v="Ken Black"/>
    <x v="1"/>
    <s v="United States"/>
    <s v="Lafayette"/>
    <s v="Louisiana"/>
    <n v="70506"/>
    <x v="0"/>
    <s v="TEC-AC-10002926"/>
    <x v="2"/>
    <x v="11"/>
    <s v="Logitech Wireless Marathon Mouse M705"/>
    <n v="99.98"/>
    <n v="2"/>
    <x v="0"/>
    <n v="42.991399999999999"/>
    <x v="41"/>
    <x v="2"/>
  </r>
  <r>
    <n v="5123"/>
    <s v="CA-2014-149538"/>
    <d v="2014-04-04T00:00:00"/>
    <d v="2014-08-04T00:00:00"/>
    <s v="Standard Class"/>
    <s v="KB-16585"/>
    <s v="Ken Black"/>
    <x v="1"/>
    <s v="United States"/>
    <s v="Lafayette"/>
    <s v="Louisiana"/>
    <n v="70506"/>
    <x v="0"/>
    <s v="OFF-PA-10003797"/>
    <x v="1"/>
    <x v="10"/>
    <s v="Xerox 209"/>
    <n v="19.440000000000001"/>
    <n v="3"/>
    <x v="0"/>
    <n v="9.3312000000000008"/>
    <x v="41"/>
    <x v="2"/>
  </r>
  <r>
    <n v="5124"/>
    <s v="CA-2014-149538"/>
    <d v="2014-04-04T00:00:00"/>
    <d v="2014-08-04T00:00:00"/>
    <s v="Standard Class"/>
    <s v="KB-16585"/>
    <s v="Ken Black"/>
    <x v="1"/>
    <s v="United States"/>
    <s v="Lafayette"/>
    <s v="Louisiana"/>
    <n v="70506"/>
    <x v="0"/>
    <s v="OFF-PA-10002195"/>
    <x v="1"/>
    <x v="10"/>
    <s v="Xerox 1966"/>
    <n v="12.96"/>
    <n v="2"/>
    <x v="0"/>
    <n v="6.3503999999999996"/>
    <x v="41"/>
    <x v="2"/>
  </r>
  <r>
    <n v="5125"/>
    <s v="CA-2014-160766"/>
    <d v="2014-09-14T00:00:00"/>
    <s v="9/14/2014"/>
    <s v="Same Day"/>
    <s v="DM-13015"/>
    <s v="Darrin Martin"/>
    <x v="0"/>
    <s v="United States"/>
    <s v="New York City"/>
    <s v="New York"/>
    <n v="10009"/>
    <x v="3"/>
    <s v="FUR-TA-10001039"/>
    <x v="0"/>
    <x v="3"/>
    <s v="KI Adjustable-Height Table"/>
    <n v="464.29199999999997"/>
    <n v="9"/>
    <x v="10"/>
    <n v="-108.3348"/>
    <x v="30"/>
    <x v="2"/>
  </r>
  <r>
    <n v="5126"/>
    <s v="CA-2014-160766"/>
    <d v="2014-09-14T00:00:00"/>
    <s v="9/14/2014"/>
    <s v="Same Day"/>
    <s v="DM-13015"/>
    <s v="Darrin Martin"/>
    <x v="0"/>
    <s v="United States"/>
    <s v="New York City"/>
    <s v="New York"/>
    <n v="10009"/>
    <x v="3"/>
    <s v="OFF-EN-10001099"/>
    <x v="1"/>
    <x v="12"/>
    <s v="Staple envelope"/>
    <n v="68.459999999999994"/>
    <n v="7"/>
    <x v="0"/>
    <n v="31.491599999999998"/>
    <x v="30"/>
    <x v="2"/>
  </r>
  <r>
    <n v="5127"/>
    <s v="CA-2014-160766"/>
    <d v="2014-09-14T00:00:00"/>
    <s v="9/14/2014"/>
    <s v="Same Day"/>
    <s v="DM-13015"/>
    <s v="Darrin Martin"/>
    <x v="0"/>
    <s v="United States"/>
    <s v="New York City"/>
    <s v="New York"/>
    <n v="10009"/>
    <x v="3"/>
    <s v="TEC-MA-10003979"/>
    <x v="2"/>
    <x v="15"/>
    <s v="Ativa V4110MDD Micro-Cut Shredder"/>
    <n v="2799.96"/>
    <n v="4"/>
    <x v="0"/>
    <n v="1371.9803999999999"/>
    <x v="30"/>
    <x v="2"/>
  </r>
  <r>
    <n v="5128"/>
    <s v="CA-2014-160766"/>
    <d v="2014-09-14T00:00:00"/>
    <s v="9/14/2014"/>
    <s v="Same Day"/>
    <s v="DM-13015"/>
    <s v="Darrin Martin"/>
    <x v="0"/>
    <s v="United States"/>
    <s v="New York City"/>
    <s v="New York"/>
    <n v="10009"/>
    <x v="3"/>
    <s v="OFF-AP-10002945"/>
    <x v="1"/>
    <x v="9"/>
    <s v="Honeywell Enviracaire Portable HEPA Air Cleaner for 17' x 22' Room"/>
    <n v="601.29999999999995"/>
    <n v="2"/>
    <x v="0"/>
    <n v="198.429"/>
    <x v="30"/>
    <x v="2"/>
  </r>
  <r>
    <n v="5129"/>
    <s v="CA-2014-160766"/>
    <d v="2014-09-14T00:00:00"/>
    <s v="9/14/2014"/>
    <s v="Same Day"/>
    <s v="DM-13015"/>
    <s v="Darrin Martin"/>
    <x v="0"/>
    <s v="United States"/>
    <s v="New York City"/>
    <s v="New York"/>
    <n v="10009"/>
    <x v="3"/>
    <s v="TEC-PH-10001536"/>
    <x v="2"/>
    <x v="7"/>
    <s v="Spigen Samsung Galaxy S5 Case Wallet"/>
    <n v="16.989999999999998"/>
    <n v="1"/>
    <x v="0"/>
    <n v="4.4173999999999998"/>
    <x v="30"/>
    <x v="2"/>
  </r>
  <r>
    <n v="5130"/>
    <s v="CA-2014-160766"/>
    <d v="2014-09-14T00:00:00"/>
    <s v="9/14/2014"/>
    <s v="Same Day"/>
    <s v="DM-13015"/>
    <s v="Darrin Martin"/>
    <x v="0"/>
    <s v="United States"/>
    <s v="New York City"/>
    <s v="New York"/>
    <n v="10009"/>
    <x v="3"/>
    <s v="TEC-PH-10000526"/>
    <x v="2"/>
    <x v="7"/>
    <s v="Vtech CS6719"/>
    <n v="287.97000000000003"/>
    <n v="3"/>
    <x v="0"/>
    <n v="80.631600000000006"/>
    <x v="30"/>
    <x v="2"/>
  </r>
  <r>
    <n v="5131"/>
    <s v="CA-2014-160766"/>
    <d v="2014-09-14T00:00:00"/>
    <s v="9/14/2014"/>
    <s v="Same Day"/>
    <s v="DM-13015"/>
    <s v="Darrin Martin"/>
    <x v="0"/>
    <s v="United States"/>
    <s v="New York City"/>
    <s v="New York"/>
    <n v="10009"/>
    <x v="3"/>
    <s v="OFF-PA-10000213"/>
    <x v="1"/>
    <x v="10"/>
    <s v="Xerox 198"/>
    <n v="44.82"/>
    <n v="9"/>
    <x v="0"/>
    <n v="21.0654"/>
    <x v="30"/>
    <x v="2"/>
  </r>
  <r>
    <n v="5132"/>
    <s v="CA-2017-146626"/>
    <d v="2017-12-29T00:00:00"/>
    <d v="2018-05-01T00:00:00"/>
    <s v="Standard Class"/>
    <s v="BP-11185"/>
    <s v="Ben Peterman"/>
    <x v="1"/>
    <s v="United States"/>
    <s v="Anaheim"/>
    <s v="California"/>
    <n v="92804"/>
    <x v="1"/>
    <s v="FUR-FU-10002501"/>
    <x v="0"/>
    <x v="5"/>
    <s v="Nu-Dell Executive Frame"/>
    <n v="101.12"/>
    <n v="8"/>
    <x v="0"/>
    <n v="37.414400000000001"/>
    <x v="22"/>
    <x v="3"/>
  </r>
  <r>
    <n v="5133"/>
    <s v="CA-2015-123330"/>
    <d v="2015-06-21T00:00:00"/>
    <s v="6/27/2015"/>
    <s v="Standard Class"/>
    <s v="EP-13915"/>
    <s v="Emily Phan"/>
    <x v="0"/>
    <s v="United States"/>
    <s v="Deltona"/>
    <s v="Florida"/>
    <n v="32725"/>
    <x v="0"/>
    <s v="TEC-PH-10001819"/>
    <x v="2"/>
    <x v="7"/>
    <s v="Innergie mMini Combo Duo USB Travel Charging Kit"/>
    <n v="107.976"/>
    <n v="3"/>
    <x v="2"/>
    <n v="37.791600000000003"/>
    <x v="40"/>
    <x v="1"/>
  </r>
  <r>
    <n v="5134"/>
    <s v="CA-2017-155607"/>
    <d v="2017-11-26T00:00:00"/>
    <s v="11/30/2017"/>
    <s v="Standard Class"/>
    <s v="FG-14260"/>
    <s v="Frank Gastineau"/>
    <x v="2"/>
    <s v="United States"/>
    <s v="New York City"/>
    <s v="New York"/>
    <n v="10009"/>
    <x v="3"/>
    <s v="OFF-AP-10001962"/>
    <x v="1"/>
    <x v="9"/>
    <s v="Black &amp; Decker Filter for Double Action Dustbuster Cordless Vac BLDV7210"/>
    <n v="58.73"/>
    <n v="7"/>
    <x v="0"/>
    <n v="14.682499999999999"/>
    <x v="23"/>
    <x v="3"/>
  </r>
  <r>
    <n v="5135"/>
    <s v="CA-2017-155607"/>
    <d v="2017-11-26T00:00:00"/>
    <s v="11/30/2017"/>
    <s v="Standard Class"/>
    <s v="FG-14260"/>
    <s v="Frank Gastineau"/>
    <x v="2"/>
    <s v="United States"/>
    <s v="New York City"/>
    <s v="New York"/>
    <n v="10009"/>
    <x v="3"/>
    <s v="OFF-BI-10003364"/>
    <x v="1"/>
    <x v="8"/>
    <s v="Binding Machine Supplies"/>
    <n v="93.343999999999994"/>
    <n v="4"/>
    <x v="2"/>
    <n v="32.670400000000001"/>
    <x v="23"/>
    <x v="3"/>
  </r>
  <r>
    <n v="5136"/>
    <s v="CA-2016-151323"/>
    <d v="2016-10-23T00:00:00"/>
    <s v="10/28/2016"/>
    <s v="Standard Class"/>
    <s v="AB-10255"/>
    <s v="Alejandro Ballentine"/>
    <x v="2"/>
    <s v="United States"/>
    <s v="Seattle"/>
    <s v="Washington"/>
    <n v="98103"/>
    <x v="1"/>
    <s v="OFF-FA-10002983"/>
    <x v="1"/>
    <x v="13"/>
    <s v="Advantus SlideClip Paper Clips"/>
    <n v="17.05"/>
    <n v="5"/>
    <x v="0"/>
    <n v="8.1839999999999993"/>
    <x v="32"/>
    <x v="0"/>
  </r>
  <r>
    <n v="5137"/>
    <s v="CA-2015-146696"/>
    <d v="2015-12-14T00:00:00"/>
    <s v="12/19/2015"/>
    <s v="Standard Class"/>
    <s v="RD-19480"/>
    <s v="Rick Duston"/>
    <x v="0"/>
    <s v="United States"/>
    <s v="San Diego"/>
    <s v="California"/>
    <n v="92105"/>
    <x v="1"/>
    <s v="OFF-BI-10002432"/>
    <x v="1"/>
    <x v="8"/>
    <s v="Wilson Jones Standard D-Ring Binders"/>
    <n v="8.0960000000000001"/>
    <n v="2"/>
    <x v="2"/>
    <n v="2.7324000000000002"/>
    <x v="14"/>
    <x v="1"/>
  </r>
  <r>
    <n v="5138"/>
    <s v="CA-2016-128972"/>
    <d v="2016-11-13T00:00:00"/>
    <s v="11/17/2016"/>
    <s v="Standard Class"/>
    <s v="TS-21430"/>
    <s v="Tom Stivers"/>
    <x v="1"/>
    <s v="United States"/>
    <s v="Oklahoma City"/>
    <s v="Oklahoma"/>
    <n v="73120"/>
    <x v="2"/>
    <s v="FUR-FU-10003096"/>
    <x v="0"/>
    <x v="5"/>
    <s v="Master Giant Foot Doorstop, Safety Yellow"/>
    <n v="30.36"/>
    <n v="4"/>
    <x v="0"/>
    <n v="13.0548"/>
    <x v="0"/>
    <x v="0"/>
  </r>
  <r>
    <n v="5139"/>
    <s v="CA-2017-128335"/>
    <d v="2017-09-29T00:00:00"/>
    <d v="2017-05-10T00:00:00"/>
    <s v="Standard Class"/>
    <s v="JA-15970"/>
    <s v="Joseph Airdo"/>
    <x v="0"/>
    <s v="United States"/>
    <s v="Mount Vernon"/>
    <s v="New York"/>
    <n v="10550"/>
    <x v="3"/>
    <s v="OFF-EN-10001539"/>
    <x v="1"/>
    <x v="12"/>
    <s v="Staple envelope"/>
    <n v="23.34"/>
    <n v="3"/>
    <x v="0"/>
    <n v="10.969799999999999"/>
    <x v="15"/>
    <x v="3"/>
  </r>
  <r>
    <n v="5140"/>
    <s v="CA-2017-128335"/>
    <d v="2017-09-29T00:00:00"/>
    <d v="2017-05-10T00:00:00"/>
    <s v="Standard Class"/>
    <s v="JA-15970"/>
    <s v="Joseph Airdo"/>
    <x v="0"/>
    <s v="United States"/>
    <s v="Mount Vernon"/>
    <s v="New York"/>
    <n v="10550"/>
    <x v="3"/>
    <s v="OFF-PA-10004996"/>
    <x v="1"/>
    <x v="10"/>
    <s v="Speediset Carbonless Redi-Letter 7&quot; x 8 1/2&quot;"/>
    <n v="51.55"/>
    <n v="5"/>
    <x v="0"/>
    <n v="24.2285"/>
    <x v="15"/>
    <x v="3"/>
  </r>
  <r>
    <n v="5141"/>
    <s v="CA-2015-154886"/>
    <d v="2015-11-08T00:00:00"/>
    <d v="2015-12-11T00:00:00"/>
    <s v="Standard Class"/>
    <s v="SW-20455"/>
    <s v="Shaun Weien"/>
    <x v="0"/>
    <s v="United States"/>
    <s v="San Francisco"/>
    <s v="California"/>
    <n v="94109"/>
    <x v="1"/>
    <s v="TEC-AC-10001956"/>
    <x v="2"/>
    <x v="11"/>
    <s v="Microsoft Arc Touch Mouse"/>
    <n v="119.9"/>
    <n v="2"/>
    <x v="0"/>
    <n v="43.164000000000001"/>
    <x v="6"/>
    <x v="1"/>
  </r>
  <r>
    <n v="5142"/>
    <s v="CA-2016-111213"/>
    <d v="2016-04-01T00:00:00"/>
    <d v="2016-05-04T00:00:00"/>
    <s v="Standard Class"/>
    <s v="FP-14320"/>
    <s v="Frank Preis"/>
    <x v="0"/>
    <s v="United States"/>
    <s v="New York City"/>
    <s v="New York"/>
    <n v="10009"/>
    <x v="3"/>
    <s v="FUR-CH-10000454"/>
    <x v="0"/>
    <x v="1"/>
    <s v="Hon Deluxe Fabric Upholstered Stacking Chairs, Rounded Back"/>
    <n v="1317.492"/>
    <n v="6"/>
    <x v="9"/>
    <n v="292.77600000000001"/>
    <x v="25"/>
    <x v="0"/>
  </r>
  <r>
    <n v="5143"/>
    <s v="CA-2016-111213"/>
    <d v="2016-04-01T00:00:00"/>
    <d v="2016-05-04T00:00:00"/>
    <s v="Standard Class"/>
    <s v="FP-14320"/>
    <s v="Frank Preis"/>
    <x v="0"/>
    <s v="United States"/>
    <s v="New York City"/>
    <s v="New York"/>
    <n v="10009"/>
    <x v="3"/>
    <s v="OFF-SU-10000946"/>
    <x v="1"/>
    <x v="14"/>
    <s v="Staple remover"/>
    <n v="63.84"/>
    <n v="8"/>
    <x v="0"/>
    <n v="18.5136"/>
    <x v="25"/>
    <x v="0"/>
  </r>
  <r>
    <n v="5144"/>
    <s v="CA-2016-111213"/>
    <d v="2016-04-01T00:00:00"/>
    <d v="2016-05-04T00:00:00"/>
    <s v="Standard Class"/>
    <s v="FP-14320"/>
    <s v="Frank Preis"/>
    <x v="0"/>
    <s v="United States"/>
    <s v="New York City"/>
    <s v="New York"/>
    <n v="10009"/>
    <x v="3"/>
    <s v="OFF-BI-10004140"/>
    <x v="1"/>
    <x v="8"/>
    <s v="Avery Non-Stick Binders"/>
    <n v="3.5920000000000001"/>
    <n v="1"/>
    <x v="2"/>
    <n v="1.1225000000000001"/>
    <x v="25"/>
    <x v="0"/>
  </r>
  <r>
    <n v="5145"/>
    <s v="CA-2017-161333"/>
    <d v="2017-02-02T00:00:00"/>
    <d v="2017-07-02T00:00:00"/>
    <s v="Standard Class"/>
    <s v="JL-15835"/>
    <s v="John Lee"/>
    <x v="0"/>
    <s v="United States"/>
    <s v="Los Angeles"/>
    <s v="California"/>
    <n v="90045"/>
    <x v="1"/>
    <s v="FUR-FU-10003039"/>
    <x v="0"/>
    <x v="5"/>
    <s v="Howard Miller 11-1/2&quot; Diameter Grantwood Wall Clock"/>
    <n v="86.26"/>
    <n v="2"/>
    <x v="0"/>
    <n v="29.328399999999998"/>
    <x v="31"/>
    <x v="3"/>
  </r>
  <r>
    <n v="5146"/>
    <s v="CA-2017-161333"/>
    <d v="2017-02-02T00:00:00"/>
    <d v="2017-07-02T00:00:00"/>
    <s v="Standard Class"/>
    <s v="JL-15835"/>
    <s v="John Lee"/>
    <x v="0"/>
    <s v="United States"/>
    <s v="Los Angeles"/>
    <s v="California"/>
    <n v="90045"/>
    <x v="1"/>
    <s v="OFF-ST-10000464"/>
    <x v="1"/>
    <x v="4"/>
    <s v="Multi-Use Personal File Cart and Caster Set, Three Stacking Bins"/>
    <n v="139.04"/>
    <n v="4"/>
    <x v="0"/>
    <n v="38.931199999999997"/>
    <x v="31"/>
    <x v="3"/>
  </r>
  <r>
    <n v="5147"/>
    <s v="CA-2017-161333"/>
    <d v="2017-02-02T00:00:00"/>
    <d v="2017-07-02T00:00:00"/>
    <s v="Standard Class"/>
    <s v="JL-15835"/>
    <s v="John Lee"/>
    <x v="0"/>
    <s v="United States"/>
    <s v="Los Angeles"/>
    <s v="California"/>
    <n v="90045"/>
    <x v="1"/>
    <s v="OFF-AP-10000252"/>
    <x v="1"/>
    <x v="9"/>
    <s v="Harmony HEPA Quiet Air Purifiers"/>
    <n v="46.8"/>
    <n v="4"/>
    <x v="0"/>
    <n v="16.38"/>
    <x v="31"/>
    <x v="3"/>
  </r>
  <r>
    <n v="5148"/>
    <s v="CA-2017-128734"/>
    <d v="2017-12-24T00:00:00"/>
    <s v="12/31/2017"/>
    <s v="Standard Class"/>
    <s v="JL-15175"/>
    <s v="James Lanier"/>
    <x v="2"/>
    <s v="United States"/>
    <s v="Chandler"/>
    <s v="Arizona"/>
    <n v="85224"/>
    <x v="1"/>
    <s v="FUR-FU-10001731"/>
    <x v="0"/>
    <x v="5"/>
    <s v="Acrylic Self-Standing Desk Frames"/>
    <n v="8.5440000000000005"/>
    <n v="4"/>
    <x v="2"/>
    <n v="1.9224000000000001"/>
    <x v="22"/>
    <x v="3"/>
  </r>
  <r>
    <n v="5149"/>
    <s v="CA-2017-128734"/>
    <d v="2017-12-24T00:00:00"/>
    <s v="12/31/2017"/>
    <s v="Standard Class"/>
    <s v="JL-15175"/>
    <s v="James Lanier"/>
    <x v="2"/>
    <s v="United States"/>
    <s v="Chandler"/>
    <s v="Arizona"/>
    <n v="85224"/>
    <x v="1"/>
    <s v="FUR-CH-10001394"/>
    <x v="0"/>
    <x v="1"/>
    <s v="Global Leather Executive Chair"/>
    <n v="842.37599999999998"/>
    <n v="3"/>
    <x v="2"/>
    <n v="105.297"/>
    <x v="22"/>
    <x v="3"/>
  </r>
  <r>
    <n v="5150"/>
    <s v="CA-2014-141796"/>
    <d v="2014-06-21T00:00:00"/>
    <s v="6/21/2014"/>
    <s v="Same Day"/>
    <s v="JG-15160"/>
    <s v="James Galang"/>
    <x v="0"/>
    <s v="United States"/>
    <s v="Long Beach"/>
    <s v="New York"/>
    <n v="11561"/>
    <x v="3"/>
    <s v="TEC-PH-10001578"/>
    <x v="2"/>
    <x v="7"/>
    <s v="Polycom SoundStation2 EX Conference†phone"/>
    <n v="1214.8499999999999"/>
    <n v="3"/>
    <x v="0"/>
    <n v="352.30650000000003"/>
    <x v="3"/>
    <x v="2"/>
  </r>
  <r>
    <n v="5151"/>
    <s v="CA-2017-125101"/>
    <d v="2017-03-06T00:00:00"/>
    <d v="2017-10-03T00:00:00"/>
    <s v="Second Class"/>
    <s v="SH-19975"/>
    <s v="Sally Hughsby"/>
    <x v="1"/>
    <s v="United States"/>
    <s v="San Francisco"/>
    <s v="California"/>
    <n v="94109"/>
    <x v="1"/>
    <s v="OFF-ST-10000675"/>
    <x v="1"/>
    <x v="4"/>
    <s v="File Shuttle II and Handi-File, Black"/>
    <n v="67.78"/>
    <n v="2"/>
    <x v="0"/>
    <n v="16.945"/>
    <x v="42"/>
    <x v="3"/>
  </r>
  <r>
    <n v="5152"/>
    <s v="CA-2017-169929"/>
    <d v="2017-09-25T00:00:00"/>
    <s v="9/28/2017"/>
    <s v="First Class"/>
    <s v="LS-17200"/>
    <s v="Luke Schmidt"/>
    <x v="1"/>
    <s v="United States"/>
    <s v="Helena"/>
    <s v="Montana"/>
    <n v="59601"/>
    <x v="1"/>
    <s v="OFF-ST-10002352"/>
    <x v="1"/>
    <x v="4"/>
    <s v="Iris Project Case"/>
    <n v="39.9"/>
    <n v="5"/>
    <x v="0"/>
    <n v="10.374000000000001"/>
    <x v="15"/>
    <x v="3"/>
  </r>
  <r>
    <n v="5153"/>
    <s v="US-2014-121566"/>
    <d v="2014-06-30T00:00:00"/>
    <d v="2014-06-07T00:00:00"/>
    <s v="Standard Class"/>
    <s v="CS-11860"/>
    <s v="Cari Schnelling"/>
    <x v="0"/>
    <s v="United States"/>
    <s v="New York City"/>
    <s v="New York"/>
    <n v="10011"/>
    <x v="3"/>
    <s v="OFF-BI-10004528"/>
    <x v="1"/>
    <x v="8"/>
    <s v="Cardinal Poly Pocket Divider Pockets for Ring Binders"/>
    <n v="2.6880000000000002"/>
    <n v="1"/>
    <x v="2"/>
    <n v="0.84"/>
    <x v="3"/>
    <x v="2"/>
  </r>
  <r>
    <n v="5154"/>
    <s v="US-2014-121566"/>
    <d v="2014-06-30T00:00:00"/>
    <d v="2014-06-07T00:00:00"/>
    <s v="Standard Class"/>
    <s v="CS-11860"/>
    <s v="Cari Schnelling"/>
    <x v="0"/>
    <s v="United States"/>
    <s v="New York City"/>
    <s v="New York"/>
    <n v="10011"/>
    <x v="3"/>
    <s v="OFF-AR-10001026"/>
    <x v="1"/>
    <x v="6"/>
    <s v="Sanford Uni-Blazer View Highlighters, Chisel Tip, Yellow"/>
    <n v="6.6"/>
    <n v="3"/>
    <x v="0"/>
    <n v="2.9039999999999999"/>
    <x v="3"/>
    <x v="2"/>
  </r>
  <r>
    <n v="5155"/>
    <s v="US-2015-124219"/>
    <d v="2015-08-07T00:00:00"/>
    <d v="2015-08-08T00:00:00"/>
    <s v="First Class"/>
    <s v="KW-16570"/>
    <s v="Kelly Williams"/>
    <x v="0"/>
    <s v="United States"/>
    <s v="Kirkwood"/>
    <s v="Missouri"/>
    <n v="63122"/>
    <x v="2"/>
    <s v="OFF-BI-10002215"/>
    <x v="1"/>
    <x v="8"/>
    <s v="Wilson Jones Hanging View Binder, White, 1&quot;"/>
    <n v="28.4"/>
    <n v="4"/>
    <x v="0"/>
    <n v="13.064"/>
    <x v="37"/>
    <x v="1"/>
  </r>
  <r>
    <n v="5156"/>
    <s v="US-2015-124219"/>
    <d v="2015-08-07T00:00:00"/>
    <d v="2015-08-08T00:00:00"/>
    <s v="First Class"/>
    <s v="KW-16570"/>
    <s v="Kelly Williams"/>
    <x v="0"/>
    <s v="United States"/>
    <s v="Kirkwood"/>
    <s v="Missouri"/>
    <n v="63122"/>
    <x v="2"/>
    <s v="FUR-FU-10000305"/>
    <x v="0"/>
    <x v="5"/>
    <s v="Tenex V2T-RE Standard Weight Series Chair Mat, 45&quot; x 53&quot;, Lip 25&quot; x 12&quot;"/>
    <n v="212.94"/>
    <n v="3"/>
    <x v="0"/>
    <n v="34.070399999999999"/>
    <x v="37"/>
    <x v="1"/>
  </r>
  <r>
    <n v="5157"/>
    <s v="CA-2017-163006"/>
    <d v="2017-06-30T00:00:00"/>
    <d v="2017-04-07T00:00:00"/>
    <s v="Second Class"/>
    <s v="GH-14410"/>
    <s v="Gary Hansen"/>
    <x v="2"/>
    <s v="United States"/>
    <s v="Chicago"/>
    <s v="Illinois"/>
    <n v="60653"/>
    <x v="2"/>
    <s v="TEC-PH-10002584"/>
    <x v="2"/>
    <x v="7"/>
    <s v="Samsung Galaxy S4"/>
    <n v="1001.5839999999999"/>
    <n v="2"/>
    <x v="2"/>
    <n v="125.19799999999999"/>
    <x v="27"/>
    <x v="3"/>
  </r>
  <r>
    <n v="5158"/>
    <s v="CA-2017-163006"/>
    <d v="2017-06-30T00:00:00"/>
    <d v="2017-04-07T00:00:00"/>
    <s v="Second Class"/>
    <s v="GH-14410"/>
    <s v="Gary Hansen"/>
    <x v="2"/>
    <s v="United States"/>
    <s v="Chicago"/>
    <s v="Illinois"/>
    <n v="60653"/>
    <x v="2"/>
    <s v="FUR-CH-10000229"/>
    <x v="0"/>
    <x v="1"/>
    <s v="Global Enterprise Series Seating High-Back Swivel/Tilt Chairs"/>
    <n v="569.05799999999999"/>
    <n v="3"/>
    <x v="4"/>
    <n v="-178.8468"/>
    <x v="27"/>
    <x v="3"/>
  </r>
  <r>
    <n v="5159"/>
    <s v="CA-2017-163006"/>
    <d v="2017-06-30T00:00:00"/>
    <d v="2017-04-07T00:00:00"/>
    <s v="Second Class"/>
    <s v="GH-14410"/>
    <s v="Gary Hansen"/>
    <x v="2"/>
    <s v="United States"/>
    <s v="Chicago"/>
    <s v="Illinois"/>
    <n v="60653"/>
    <x v="2"/>
    <s v="FUR-FU-10003799"/>
    <x v="0"/>
    <x v="5"/>
    <s v="Seth Thomas 13 1/2&quot; Wall Clock"/>
    <n v="14.224"/>
    <n v="2"/>
    <x v="7"/>
    <n v="-10.3124"/>
    <x v="27"/>
    <x v="3"/>
  </r>
  <r>
    <n v="5160"/>
    <s v="CA-2015-156146"/>
    <d v="2015-10-26T00:00:00"/>
    <s v="10/30/2015"/>
    <s v="Second Class"/>
    <s v="AG-10495"/>
    <s v="Andrew Gjertsen"/>
    <x v="1"/>
    <s v="United States"/>
    <s v="Peoria"/>
    <s v="Arizona"/>
    <n v="85345"/>
    <x v="1"/>
    <s v="TEC-PH-10001700"/>
    <x v="2"/>
    <x v="7"/>
    <s v="Panasonic KX-TG6844B Expandable Digital Cordless Telephone"/>
    <n v="105.584"/>
    <n v="2"/>
    <x v="2"/>
    <n v="9.2385999999999999"/>
    <x v="2"/>
    <x v="1"/>
  </r>
  <r>
    <n v="5161"/>
    <s v="CA-2015-156146"/>
    <d v="2015-10-26T00:00:00"/>
    <s v="10/30/2015"/>
    <s v="Second Class"/>
    <s v="AG-10495"/>
    <s v="Andrew Gjertsen"/>
    <x v="1"/>
    <s v="United States"/>
    <s v="Peoria"/>
    <s v="Arizona"/>
    <n v="85345"/>
    <x v="1"/>
    <s v="TEC-PH-10001527"/>
    <x v="2"/>
    <x v="7"/>
    <s v="Plantronics MX500i Earset"/>
    <n v="68.72"/>
    <n v="2"/>
    <x v="2"/>
    <n v="-14.603"/>
    <x v="2"/>
    <x v="1"/>
  </r>
  <r>
    <n v="5162"/>
    <s v="CA-2014-111192"/>
    <d v="2014-07-30T00:00:00"/>
    <d v="2014-05-08T00:00:00"/>
    <s v="Standard Class"/>
    <s v="TS-21430"/>
    <s v="Tom Stivers"/>
    <x v="1"/>
    <s v="United States"/>
    <s v="Seattle"/>
    <s v="Washington"/>
    <n v="98103"/>
    <x v="1"/>
    <s v="FUR-BO-10002916"/>
    <x v="0"/>
    <x v="0"/>
    <s v="Rush Hierlooms Collection 1&quot; Thick Stackable Bookcases"/>
    <n v="1367.84"/>
    <n v="8"/>
    <x v="0"/>
    <n v="259.88959999999997"/>
    <x v="39"/>
    <x v="2"/>
  </r>
  <r>
    <n v="5163"/>
    <s v="CA-2016-115378"/>
    <d v="2016-11-18T00:00:00"/>
    <s v="11/23/2016"/>
    <s v="Second Class"/>
    <s v="AJ-10945"/>
    <s v="Ashley Jarboe"/>
    <x v="0"/>
    <s v="United States"/>
    <s v="Taylor"/>
    <s v="Michigan"/>
    <n v="48180"/>
    <x v="2"/>
    <s v="FUR-CH-10000863"/>
    <x v="0"/>
    <x v="1"/>
    <s v="Novimex Swivel Fabric Task Chair"/>
    <n v="301.95999999999998"/>
    <n v="2"/>
    <x v="0"/>
    <n v="33.215600000000002"/>
    <x v="0"/>
    <x v="0"/>
  </r>
  <r>
    <n v="5164"/>
    <s v="CA-2015-161627"/>
    <d v="2015-07-06T00:00:00"/>
    <d v="2015-11-07T00:00:00"/>
    <s v="Standard Class"/>
    <s v="SJ-20215"/>
    <s v="Sarah Jordon"/>
    <x v="0"/>
    <s v="United States"/>
    <s v="Pasadena"/>
    <s v="California"/>
    <n v="91104"/>
    <x v="1"/>
    <s v="FUR-CH-10003968"/>
    <x v="0"/>
    <x v="1"/>
    <s v="Novimex Turbo Task Chair"/>
    <n v="170.352"/>
    <n v="3"/>
    <x v="2"/>
    <n v="-17.0352"/>
    <x v="38"/>
    <x v="1"/>
  </r>
  <r>
    <n v="5165"/>
    <s v="CA-2014-121006"/>
    <d v="2014-11-10T00:00:00"/>
    <s v="11/16/2014"/>
    <s v="Standard Class"/>
    <s v="SC-20020"/>
    <s v="Sam Craven"/>
    <x v="0"/>
    <s v="United States"/>
    <s v="Midland"/>
    <s v="Michigan"/>
    <n v="48640"/>
    <x v="2"/>
    <s v="OFF-AR-10001149"/>
    <x v="1"/>
    <x v="6"/>
    <s v="Avery Hi-Liter Comfort Grip Fluorescent Highlighter, Yellow Ink"/>
    <n v="3.9"/>
    <n v="2"/>
    <x v="0"/>
    <n v="1.5209999999999999"/>
    <x v="7"/>
    <x v="2"/>
  </r>
  <r>
    <n v="5166"/>
    <s v="CA-2014-121006"/>
    <d v="2014-11-10T00:00:00"/>
    <s v="11/16/2014"/>
    <s v="Standard Class"/>
    <s v="SC-20020"/>
    <s v="Sam Craven"/>
    <x v="0"/>
    <s v="United States"/>
    <s v="Midland"/>
    <s v="Michigan"/>
    <n v="48640"/>
    <x v="2"/>
    <s v="OFF-PA-10000130"/>
    <x v="1"/>
    <x v="10"/>
    <s v="Xerox 199"/>
    <n v="12.84"/>
    <n v="3"/>
    <x v="0"/>
    <n v="5.7779999999999996"/>
    <x v="7"/>
    <x v="2"/>
  </r>
  <r>
    <n v="5167"/>
    <s v="CA-2014-121006"/>
    <d v="2014-11-10T00:00:00"/>
    <s v="11/16/2014"/>
    <s v="Standard Class"/>
    <s v="SC-20020"/>
    <s v="Sam Craven"/>
    <x v="0"/>
    <s v="United States"/>
    <s v="Midland"/>
    <s v="Michigan"/>
    <n v="48640"/>
    <x v="2"/>
    <s v="OFF-PA-10002479"/>
    <x v="1"/>
    <x v="10"/>
    <s v="Xerox 4200 Series MultiUse Premium Copy Paper (20Lb. and 84 Bright)"/>
    <n v="15.84"/>
    <n v="3"/>
    <x v="0"/>
    <n v="7.1280000000000001"/>
    <x v="7"/>
    <x v="2"/>
  </r>
  <r>
    <n v="5168"/>
    <s v="CA-2014-121006"/>
    <d v="2014-11-10T00:00:00"/>
    <s v="11/16/2014"/>
    <s v="Standard Class"/>
    <s v="SC-20020"/>
    <s v="Sam Craven"/>
    <x v="0"/>
    <s v="United States"/>
    <s v="Midland"/>
    <s v="Michigan"/>
    <n v="48640"/>
    <x v="2"/>
    <s v="FUR-CH-10004997"/>
    <x v="0"/>
    <x v="1"/>
    <s v="Hon Every-Day Series Multi-Task Chairs"/>
    <n v="563.94000000000005"/>
    <n v="3"/>
    <x v="0"/>
    <n v="112.788"/>
    <x v="7"/>
    <x v="2"/>
  </r>
  <r>
    <n v="5169"/>
    <s v="CA-2014-121006"/>
    <d v="2014-11-10T00:00:00"/>
    <s v="11/16/2014"/>
    <s v="Standard Class"/>
    <s v="SC-20020"/>
    <s v="Sam Craven"/>
    <x v="0"/>
    <s v="United States"/>
    <s v="Midland"/>
    <s v="Michigan"/>
    <n v="48640"/>
    <x v="2"/>
    <s v="OFF-ST-10004950"/>
    <x v="1"/>
    <x v="4"/>
    <s v="Acco Perma 3000 Stacking Storage Drawers"/>
    <n v="62.94"/>
    <n v="3"/>
    <x v="0"/>
    <n v="11.958600000000001"/>
    <x v="7"/>
    <x v="2"/>
  </r>
  <r>
    <n v="5170"/>
    <s v="CA-2014-121006"/>
    <d v="2014-11-10T00:00:00"/>
    <s v="11/16/2014"/>
    <s v="Standard Class"/>
    <s v="SC-20020"/>
    <s v="Sam Craven"/>
    <x v="0"/>
    <s v="United States"/>
    <s v="Midland"/>
    <s v="Michigan"/>
    <n v="48640"/>
    <x v="2"/>
    <s v="OFF-ST-10001490"/>
    <x v="1"/>
    <x v="4"/>
    <s v="Hot File 7-Pocket, Floor Stand"/>
    <n v="535.41"/>
    <n v="3"/>
    <x v="0"/>
    <n v="160.62299999999999"/>
    <x v="7"/>
    <x v="2"/>
  </r>
  <r>
    <n v="5171"/>
    <s v="CA-2016-122903"/>
    <d v="2016-05-27T00:00:00"/>
    <s v="5/29/2016"/>
    <s v="Second Class"/>
    <s v="LA-16780"/>
    <s v="Laura Armstrong"/>
    <x v="1"/>
    <s v="United States"/>
    <s v="Detroit"/>
    <s v="Michigan"/>
    <n v="48205"/>
    <x v="2"/>
    <s v="FUR-CH-10002024"/>
    <x v="0"/>
    <x v="1"/>
    <s v="HON 5400 Series Task Chairs for Big and Tall"/>
    <n v="3504.9"/>
    <n v="5"/>
    <x v="0"/>
    <n v="700.98"/>
    <x v="35"/>
    <x v="0"/>
  </r>
  <r>
    <n v="5172"/>
    <s v="CA-2016-122903"/>
    <d v="2016-05-27T00:00:00"/>
    <s v="5/29/2016"/>
    <s v="Second Class"/>
    <s v="LA-16780"/>
    <s v="Laura Armstrong"/>
    <x v="1"/>
    <s v="United States"/>
    <s v="Detroit"/>
    <s v="Michigan"/>
    <n v="48205"/>
    <x v="2"/>
    <s v="OFF-PA-10001790"/>
    <x v="1"/>
    <x v="10"/>
    <s v="Xerox 1910"/>
    <n v="144.12"/>
    <n v="3"/>
    <x v="0"/>
    <n v="69.177599999999998"/>
    <x v="35"/>
    <x v="0"/>
  </r>
  <r>
    <n v="5173"/>
    <s v="CA-2016-122903"/>
    <d v="2016-05-27T00:00:00"/>
    <s v="5/29/2016"/>
    <s v="Second Class"/>
    <s v="LA-16780"/>
    <s v="Laura Armstrong"/>
    <x v="1"/>
    <s v="United States"/>
    <s v="Detroit"/>
    <s v="Michigan"/>
    <n v="48205"/>
    <x v="2"/>
    <s v="OFF-PA-10000994"/>
    <x v="1"/>
    <x v="10"/>
    <s v="Xerox 1915"/>
    <n v="314.55"/>
    <n v="3"/>
    <x v="0"/>
    <n v="150.98400000000001"/>
    <x v="35"/>
    <x v="0"/>
  </r>
  <r>
    <n v="5174"/>
    <s v="CA-2015-107741"/>
    <d v="2015-03-08T00:00:00"/>
    <d v="2015-10-03T00:00:00"/>
    <s v="First Class"/>
    <s v="FC-14335"/>
    <s v="Fred Chung"/>
    <x v="1"/>
    <s v="United States"/>
    <s v="Pueblo"/>
    <s v="Colorado"/>
    <n v="81001"/>
    <x v="1"/>
    <s v="OFF-AR-10002399"/>
    <x v="1"/>
    <x v="6"/>
    <s v="Dixon Prang Watercolor Pencils, 10-Color Set with Brush"/>
    <n v="3.4079999999999999"/>
    <n v="1"/>
    <x v="2"/>
    <n v="0.89459999999999995"/>
    <x v="29"/>
    <x v="1"/>
  </r>
  <r>
    <n v="5175"/>
    <s v="CA-2017-106432"/>
    <d v="2017-10-19T00:00:00"/>
    <s v="10/24/2017"/>
    <s v="Standard Class"/>
    <s v="CA-12265"/>
    <s v="Christina Anderson"/>
    <x v="0"/>
    <s v="United States"/>
    <s v="Waco"/>
    <s v="Texas"/>
    <n v="76706"/>
    <x v="2"/>
    <s v="OFF-BI-10002799"/>
    <x v="1"/>
    <x v="8"/>
    <s v="SlimView Poly Binder, 3/8&quot;"/>
    <n v="2.0720000000000001"/>
    <n v="2"/>
    <x v="3"/>
    <n v="-3.5224000000000002"/>
    <x v="13"/>
    <x v="3"/>
  </r>
  <r>
    <n v="5176"/>
    <s v="CA-2017-106432"/>
    <d v="2017-10-19T00:00:00"/>
    <s v="10/24/2017"/>
    <s v="Standard Class"/>
    <s v="CA-12265"/>
    <s v="Christina Anderson"/>
    <x v="0"/>
    <s v="United States"/>
    <s v="Waco"/>
    <s v="Texas"/>
    <n v="76706"/>
    <x v="2"/>
    <s v="FUR-BO-10004360"/>
    <x v="0"/>
    <x v="0"/>
    <s v="Rush Hierlooms Collection Rich Wood Bookcases"/>
    <n v="328.39920000000001"/>
    <n v="3"/>
    <x v="8"/>
    <n v="-91.758600000000001"/>
    <x v="13"/>
    <x v="3"/>
  </r>
  <r>
    <n v="5177"/>
    <s v="CA-2016-148908"/>
    <d v="2016-11-05T00:00:00"/>
    <d v="2016-08-11T00:00:00"/>
    <s v="First Class"/>
    <s v="JH-15985"/>
    <s v="Joseph Holt"/>
    <x v="0"/>
    <s v="United States"/>
    <s v="San Francisco"/>
    <s v="California"/>
    <n v="94109"/>
    <x v="1"/>
    <s v="OFF-BI-10002082"/>
    <x v="1"/>
    <x v="8"/>
    <s v="GBC Twin Loop Wire Binding Elements"/>
    <n v="53.247999999999998"/>
    <n v="2"/>
    <x v="2"/>
    <n v="19.968"/>
    <x v="0"/>
    <x v="0"/>
  </r>
  <r>
    <n v="5178"/>
    <s v="CA-2016-123015"/>
    <d v="2016-12-26T00:00:00"/>
    <s v="12/30/2016"/>
    <s v="Standard Class"/>
    <s v="AJ-10795"/>
    <s v="Anthony Johnson"/>
    <x v="1"/>
    <s v="United States"/>
    <s v="New York City"/>
    <s v="New York"/>
    <n v="10024"/>
    <x v="3"/>
    <s v="OFF-BI-10004967"/>
    <x v="1"/>
    <x v="8"/>
    <s v="Round Ring Binders"/>
    <n v="4.992"/>
    <n v="3"/>
    <x v="2"/>
    <n v="1.6848000000000001"/>
    <x v="5"/>
    <x v="0"/>
  </r>
  <r>
    <n v="5179"/>
    <s v="US-2015-120502"/>
    <d v="2015-04-13T00:00:00"/>
    <s v="4/19/2015"/>
    <s v="Standard Class"/>
    <s v="BT-11395"/>
    <s v="Bill Tyler"/>
    <x v="1"/>
    <s v="United States"/>
    <s v="Los Angeles"/>
    <s v="California"/>
    <n v="90036"/>
    <x v="1"/>
    <s v="FUR-FU-10004973"/>
    <x v="0"/>
    <x v="5"/>
    <s v="Flat Face Poster Frame"/>
    <n v="37.68"/>
    <n v="2"/>
    <x v="0"/>
    <n v="15.8256"/>
    <x v="19"/>
    <x v="1"/>
  </r>
  <r>
    <n v="5180"/>
    <s v="US-2015-120502"/>
    <d v="2015-04-13T00:00:00"/>
    <s v="4/19/2015"/>
    <s v="Standard Class"/>
    <s v="BT-11395"/>
    <s v="Bill Tyler"/>
    <x v="1"/>
    <s v="United States"/>
    <s v="Los Angeles"/>
    <s v="California"/>
    <n v="90036"/>
    <x v="1"/>
    <s v="TEC-PH-10003645"/>
    <x v="2"/>
    <x v="7"/>
    <s v="Aastra 57i VoIP phone"/>
    <n v="258.57600000000002"/>
    <n v="2"/>
    <x v="2"/>
    <n v="19.3932"/>
    <x v="19"/>
    <x v="1"/>
  </r>
  <r>
    <n v="5181"/>
    <s v="US-2015-120502"/>
    <d v="2015-04-13T00:00:00"/>
    <s v="4/19/2015"/>
    <s v="Standard Class"/>
    <s v="BT-11395"/>
    <s v="Bill Tyler"/>
    <x v="1"/>
    <s v="United States"/>
    <s v="Los Angeles"/>
    <s v="California"/>
    <n v="90036"/>
    <x v="1"/>
    <s v="OFF-AP-10004980"/>
    <x v="1"/>
    <x v="9"/>
    <s v="3M Replacement Filter for Office Air Cleaner for 20' x 33' Room"/>
    <n v="75.84"/>
    <n v="2"/>
    <x v="0"/>
    <n v="29.5776"/>
    <x v="19"/>
    <x v="1"/>
  </r>
  <r>
    <n v="5182"/>
    <s v="CA-2017-108749"/>
    <d v="2017-09-12T00:00:00"/>
    <s v="9/15/2017"/>
    <s v="First Class"/>
    <s v="DJ-13510"/>
    <s v="Don Jones"/>
    <x v="1"/>
    <s v="United States"/>
    <s v="Woonsocket"/>
    <s v="Rhode Island"/>
    <n v="2895"/>
    <x v="3"/>
    <s v="OFF-PA-10003797"/>
    <x v="1"/>
    <x v="10"/>
    <s v="Xerox 209"/>
    <n v="45.36"/>
    <n v="7"/>
    <x v="0"/>
    <n v="21.7728"/>
    <x v="15"/>
    <x v="3"/>
  </r>
  <r>
    <n v="5183"/>
    <s v="CA-2017-108749"/>
    <d v="2017-09-12T00:00:00"/>
    <s v="9/15/2017"/>
    <s v="First Class"/>
    <s v="DJ-13510"/>
    <s v="Don Jones"/>
    <x v="1"/>
    <s v="United States"/>
    <s v="Woonsocket"/>
    <s v="Rhode Island"/>
    <n v="2895"/>
    <x v="3"/>
    <s v="OFF-BI-10003707"/>
    <x v="1"/>
    <x v="8"/>
    <s v="Aluminum Screw Posts"/>
    <n v="45.78"/>
    <n v="3"/>
    <x v="0"/>
    <n v="22.89"/>
    <x v="15"/>
    <x v="3"/>
  </r>
  <r>
    <n v="5184"/>
    <s v="CA-2017-163335"/>
    <d v="2017-09-24T00:00:00"/>
    <s v="9/27/2017"/>
    <s v="First Class"/>
    <s v="AG-10675"/>
    <s v="Anna Gayman"/>
    <x v="0"/>
    <s v="United States"/>
    <s v="Columbus"/>
    <s v="Georgia"/>
    <n v="31907"/>
    <x v="0"/>
    <s v="OFF-ST-10000885"/>
    <x v="1"/>
    <x v="4"/>
    <s v="Fellowes Desktop Hanging File Manager"/>
    <n v="40.29"/>
    <n v="3"/>
    <x v="0"/>
    <n v="10.0725"/>
    <x v="15"/>
    <x v="3"/>
  </r>
  <r>
    <n v="5185"/>
    <s v="CA-2017-163335"/>
    <d v="2017-09-24T00:00:00"/>
    <s v="9/27/2017"/>
    <s v="First Class"/>
    <s v="AG-10675"/>
    <s v="Anna Gayman"/>
    <x v="0"/>
    <s v="United States"/>
    <s v="Columbus"/>
    <s v="Georgia"/>
    <n v="31907"/>
    <x v="0"/>
    <s v="OFF-BI-10002827"/>
    <x v="1"/>
    <x v="8"/>
    <s v="Avery Durable Poly Binders"/>
    <n v="38.71"/>
    <n v="7"/>
    <x v="0"/>
    <n v="17.8066"/>
    <x v="15"/>
    <x v="3"/>
  </r>
  <r>
    <n v="5186"/>
    <s v="CA-2015-134719"/>
    <d v="2015-10-10T00:00:00"/>
    <s v="10/15/2015"/>
    <s v="Standard Class"/>
    <s v="JD-15790"/>
    <s v="John Dryer"/>
    <x v="0"/>
    <s v="United States"/>
    <s v="Jacksonville"/>
    <s v="Florida"/>
    <n v="32216"/>
    <x v="0"/>
    <s v="OFF-ST-10004459"/>
    <x v="1"/>
    <x v="4"/>
    <s v="Tennsco Single-Tier Lockers"/>
    <n v="1801.6320000000001"/>
    <n v="6"/>
    <x v="2"/>
    <n v="-337.80599999999998"/>
    <x v="2"/>
    <x v="1"/>
  </r>
  <r>
    <n v="5187"/>
    <s v="US-2015-154389"/>
    <d v="2015-11-27T00:00:00"/>
    <d v="2015-03-12T00:00:00"/>
    <s v="Standard Class"/>
    <s v="EH-14125"/>
    <s v="Eugene Hildebrand"/>
    <x v="2"/>
    <s v="United States"/>
    <s v="Philadelphia"/>
    <s v="Pennsylvania"/>
    <n v="19140"/>
    <x v="3"/>
    <s v="TEC-PH-10002789"/>
    <x v="2"/>
    <x v="7"/>
    <s v="LG Exalt"/>
    <n v="748.75199999999995"/>
    <n v="8"/>
    <x v="10"/>
    <n v="-162.2296"/>
    <x v="6"/>
    <x v="1"/>
  </r>
  <r>
    <n v="5188"/>
    <s v="CA-2015-115567"/>
    <d v="2015-09-13T00:00:00"/>
    <s v="9/18/2015"/>
    <s v="Standard Class"/>
    <s v="ZC-21910"/>
    <s v="Zuschuss Carroll"/>
    <x v="0"/>
    <s v="United States"/>
    <s v="Columbus"/>
    <s v="Indiana"/>
    <n v="47201"/>
    <x v="2"/>
    <s v="TEC-AC-10001314"/>
    <x v="2"/>
    <x v="11"/>
    <s v="Case Logic 2.4GHz Wireless Keyboard"/>
    <n v="199.96"/>
    <n v="4"/>
    <x v="0"/>
    <n v="15.9968"/>
    <x v="11"/>
    <x v="1"/>
  </r>
  <r>
    <n v="5189"/>
    <s v="CA-2015-115567"/>
    <d v="2015-09-13T00:00:00"/>
    <s v="9/18/2015"/>
    <s v="Standard Class"/>
    <s v="ZC-21910"/>
    <s v="Zuschuss Carroll"/>
    <x v="0"/>
    <s v="United States"/>
    <s v="Columbus"/>
    <s v="Indiana"/>
    <n v="47201"/>
    <x v="2"/>
    <s v="FUR-CH-10000015"/>
    <x v="0"/>
    <x v="1"/>
    <s v="Hon Multipurpose Stacking Arm Chairs"/>
    <n v="1516.2"/>
    <n v="7"/>
    <x v="0"/>
    <n v="394.21199999999999"/>
    <x v="11"/>
    <x v="1"/>
  </r>
  <r>
    <n v="5190"/>
    <s v="US-2017-136679"/>
    <d v="2017-11-14T00:00:00"/>
    <s v="11/18/2017"/>
    <s v="Standard Class"/>
    <s v="XP-21865"/>
    <s v="Xylona Preis"/>
    <x v="0"/>
    <s v="United States"/>
    <s v="Pasadena"/>
    <s v="Texas"/>
    <n v="77506"/>
    <x v="2"/>
    <s v="TEC-AC-10004855"/>
    <x v="2"/>
    <x v="11"/>
    <s v="V7 USB Numeric Keypad"/>
    <n v="167.952"/>
    <n v="6"/>
    <x v="2"/>
    <n v="-27.292200000000001"/>
    <x v="23"/>
    <x v="3"/>
  </r>
  <r>
    <n v="5191"/>
    <s v="US-2017-136679"/>
    <d v="2017-11-14T00:00:00"/>
    <s v="11/18/2017"/>
    <s v="Standard Class"/>
    <s v="XP-21865"/>
    <s v="Xylona Preis"/>
    <x v="0"/>
    <s v="United States"/>
    <s v="Pasadena"/>
    <s v="Texas"/>
    <n v="77506"/>
    <x v="2"/>
    <s v="OFF-AR-10003582"/>
    <x v="1"/>
    <x v="6"/>
    <s v="Boston Electric Pencil Sharpener, Model 1818, Charcoal Black"/>
    <n v="45.04"/>
    <n v="2"/>
    <x v="2"/>
    <n v="4.5039999999999996"/>
    <x v="23"/>
    <x v="3"/>
  </r>
  <r>
    <n v="5192"/>
    <s v="US-2017-141943"/>
    <d v="2017-05-05T00:00:00"/>
    <d v="2017-09-05T00:00:00"/>
    <s v="Standard Class"/>
    <s v="DK-12985"/>
    <s v="Darren Koutras"/>
    <x v="0"/>
    <s v="United States"/>
    <s v="San Francisco"/>
    <s v="California"/>
    <n v="94122"/>
    <x v="1"/>
    <s v="OFF-EN-10003448"/>
    <x v="1"/>
    <x v="12"/>
    <s v="Peel &amp; Seel Recycled Catalog Envelopes, Brown"/>
    <n v="23.16"/>
    <n v="2"/>
    <x v="0"/>
    <n v="11.58"/>
    <x v="24"/>
    <x v="3"/>
  </r>
  <r>
    <n v="5193"/>
    <s v="CA-2014-101560"/>
    <d v="2014-11-28T00:00:00"/>
    <d v="2014-01-12T00:00:00"/>
    <s v="Second Class"/>
    <s v="CS-12250"/>
    <s v="Chris Selesnick"/>
    <x v="1"/>
    <s v="United States"/>
    <s v="Columbia"/>
    <s v="South Carolina"/>
    <n v="29203"/>
    <x v="0"/>
    <s v="FUR-FU-10003773"/>
    <x v="0"/>
    <x v="5"/>
    <s v="Eldon Cleatmat Plus Chair Mats for High Pile Carpets"/>
    <n v="397.6"/>
    <n v="5"/>
    <x v="0"/>
    <n v="43.735999999999997"/>
    <x v="7"/>
    <x v="2"/>
  </r>
  <r>
    <n v="5194"/>
    <s v="CA-2014-101560"/>
    <d v="2014-11-28T00:00:00"/>
    <d v="2014-01-12T00:00:00"/>
    <s v="Second Class"/>
    <s v="CS-12250"/>
    <s v="Chris Selesnick"/>
    <x v="1"/>
    <s v="United States"/>
    <s v="Columbia"/>
    <s v="South Carolina"/>
    <n v="29203"/>
    <x v="0"/>
    <s v="OFF-PA-10001363"/>
    <x v="1"/>
    <x v="10"/>
    <s v="Xerox 1933"/>
    <n v="85.96"/>
    <n v="7"/>
    <x v="0"/>
    <n v="40.401200000000003"/>
    <x v="7"/>
    <x v="2"/>
  </r>
  <r>
    <n v="5195"/>
    <s v="CA-2014-101560"/>
    <d v="2014-11-28T00:00:00"/>
    <d v="2014-01-12T00:00:00"/>
    <s v="Second Class"/>
    <s v="CS-12250"/>
    <s v="Chris Selesnick"/>
    <x v="1"/>
    <s v="United States"/>
    <s v="Columbia"/>
    <s v="South Carolina"/>
    <n v="29203"/>
    <x v="0"/>
    <s v="OFF-AR-10004757"/>
    <x v="1"/>
    <x v="6"/>
    <s v="Crayola Colored Pencils"/>
    <n v="13.12"/>
    <n v="4"/>
    <x v="0"/>
    <n v="4.3296000000000001"/>
    <x v="7"/>
    <x v="2"/>
  </r>
  <r>
    <n v="5196"/>
    <s v="CA-2014-101560"/>
    <d v="2014-11-28T00:00:00"/>
    <d v="2014-01-12T00:00:00"/>
    <s v="Second Class"/>
    <s v="CS-12250"/>
    <s v="Chris Selesnick"/>
    <x v="1"/>
    <s v="United States"/>
    <s v="Columbia"/>
    <s v="South Carolina"/>
    <n v="29203"/>
    <x v="0"/>
    <s v="OFF-BI-10000309"/>
    <x v="1"/>
    <x v="8"/>
    <s v="GBC Twin Loop Wire Binding Elements, 9/16&quot; Spine, Black"/>
    <n v="45.66"/>
    <n v="3"/>
    <x v="0"/>
    <n v="22.3734"/>
    <x v="7"/>
    <x v="2"/>
  </r>
  <r>
    <n v="5197"/>
    <s v="CA-2014-159709"/>
    <d v="2014-05-10T00:00:00"/>
    <s v="5/15/2014"/>
    <s v="Standard Class"/>
    <s v="AI-10855"/>
    <s v="Arianne Irving"/>
    <x v="0"/>
    <s v="United States"/>
    <s v="Kent"/>
    <s v="Washington"/>
    <n v="98031"/>
    <x v="1"/>
    <s v="OFF-EN-10001434"/>
    <x v="1"/>
    <x v="12"/>
    <s v="Strathmore #10 Envelopes, Ultimate White"/>
    <n v="158.13"/>
    <n v="3"/>
    <x v="0"/>
    <n v="77.483699999999999"/>
    <x v="8"/>
    <x v="2"/>
  </r>
  <r>
    <n v="5198"/>
    <s v="CA-2014-159709"/>
    <d v="2014-05-10T00:00:00"/>
    <s v="5/15/2014"/>
    <s v="Standard Class"/>
    <s v="AI-10855"/>
    <s v="Arianne Irving"/>
    <x v="0"/>
    <s v="United States"/>
    <s v="Kent"/>
    <s v="Washington"/>
    <n v="98031"/>
    <x v="1"/>
    <s v="TEC-PH-10003988"/>
    <x v="2"/>
    <x v="7"/>
    <s v="LF Elite 3D Dazzle Designer Hard Case Cover, Lf Stylus Pen and Wiper For Apple Iphone 5c Mini Lite"/>
    <n v="43.6"/>
    <n v="5"/>
    <x v="2"/>
    <n v="4.3600000000000003"/>
    <x v="8"/>
    <x v="2"/>
  </r>
  <r>
    <n v="5199"/>
    <s v="CA-2016-103982"/>
    <d v="2016-03-03T00:00:00"/>
    <d v="2016-08-03T00:00:00"/>
    <s v="Standard Class"/>
    <s v="AA-10315"/>
    <s v="Alex Avila"/>
    <x v="0"/>
    <s v="United States"/>
    <s v="Round Rock"/>
    <s v="Texas"/>
    <n v="78664"/>
    <x v="2"/>
    <s v="OFF-SU-10000151"/>
    <x v="1"/>
    <x v="14"/>
    <s v="High Speed Automatic Electric Letter Opener"/>
    <n v="3930.0720000000001"/>
    <n v="3"/>
    <x v="2"/>
    <n v="-786.01440000000002"/>
    <x v="17"/>
    <x v="0"/>
  </r>
  <r>
    <n v="5200"/>
    <s v="CA-2016-103982"/>
    <d v="2016-03-03T00:00:00"/>
    <d v="2016-08-03T00:00:00"/>
    <s v="Standard Class"/>
    <s v="AA-10315"/>
    <s v="Alex Avila"/>
    <x v="0"/>
    <s v="United States"/>
    <s v="Round Rock"/>
    <s v="Texas"/>
    <n v="78664"/>
    <x v="2"/>
    <s v="OFF-FA-10001332"/>
    <x v="1"/>
    <x v="13"/>
    <s v="Acco Banker's Clasps, 5 3/4&quot;-Long"/>
    <n v="2.3039999999999998"/>
    <n v="1"/>
    <x v="2"/>
    <n v="0.77759999999999996"/>
    <x v="17"/>
    <x v="0"/>
  </r>
  <r>
    <n v="5201"/>
    <s v="CA-2016-103982"/>
    <d v="2016-03-03T00:00:00"/>
    <d v="2016-08-03T00:00:00"/>
    <s v="Standard Class"/>
    <s v="AA-10315"/>
    <s v="Alex Avila"/>
    <x v="0"/>
    <s v="United States"/>
    <s v="Round Rock"/>
    <s v="Texas"/>
    <n v="78664"/>
    <x v="2"/>
    <s v="TEC-PH-10000895"/>
    <x v="2"/>
    <x v="7"/>
    <s v="Polycom VVX 310 VoIP phone"/>
    <n v="431.976"/>
    <n v="3"/>
    <x v="2"/>
    <n v="32.398200000000003"/>
    <x v="17"/>
    <x v="0"/>
  </r>
  <r>
    <n v="5202"/>
    <s v="CA-2016-103982"/>
    <d v="2016-03-03T00:00:00"/>
    <d v="2016-08-03T00:00:00"/>
    <s v="Standard Class"/>
    <s v="AA-10315"/>
    <s v="Alex Avila"/>
    <x v="0"/>
    <s v="United States"/>
    <s v="Round Rock"/>
    <s v="Texas"/>
    <n v="78664"/>
    <x v="2"/>
    <s v="TEC-AC-10002857"/>
    <x v="2"/>
    <x v="11"/>
    <s v="Verbatim 25 GB 6x Blu-ray Single Layer Recordable Disc, 1/Pack"/>
    <n v="41.72"/>
    <n v="7"/>
    <x v="2"/>
    <n v="5.7365000000000004"/>
    <x v="17"/>
    <x v="0"/>
  </r>
  <r>
    <n v="5203"/>
    <s v="CA-2015-142454"/>
    <d v="2015-08-15T00:00:00"/>
    <s v="8/19/2015"/>
    <s v="Standard Class"/>
    <s v="RE-19450"/>
    <s v="Richard Eichhorn"/>
    <x v="0"/>
    <s v="United States"/>
    <s v="Oakland"/>
    <s v="California"/>
    <n v="94601"/>
    <x v="1"/>
    <s v="FUR-FU-10004018"/>
    <x v="0"/>
    <x v="5"/>
    <s v="Tensor Computer Mounted Lamp"/>
    <n v="104.23"/>
    <n v="7"/>
    <x v="0"/>
    <n v="28.142099999999999"/>
    <x v="37"/>
    <x v="1"/>
  </r>
  <r>
    <n v="5204"/>
    <s v="CA-2015-142454"/>
    <d v="2015-08-15T00:00:00"/>
    <s v="8/19/2015"/>
    <s v="Standard Class"/>
    <s v="RE-19450"/>
    <s v="Richard Eichhorn"/>
    <x v="0"/>
    <s v="United States"/>
    <s v="Oakland"/>
    <s v="California"/>
    <n v="94601"/>
    <x v="1"/>
    <s v="OFF-ST-10003638"/>
    <x v="1"/>
    <x v="4"/>
    <s v="Mobile Personal File Cube"/>
    <n v="70.260000000000005"/>
    <n v="3"/>
    <x v="0"/>
    <n v="18.970199999999998"/>
    <x v="37"/>
    <x v="1"/>
  </r>
  <r>
    <n v="5205"/>
    <s v="CA-2015-102015"/>
    <d v="2015-09-12T00:00:00"/>
    <s v="9/18/2015"/>
    <s v="Standard Class"/>
    <s v="TM-21010"/>
    <s v="Tamara Manning"/>
    <x v="0"/>
    <s v="United States"/>
    <s v="Auburn"/>
    <s v="New York"/>
    <n v="13021"/>
    <x v="3"/>
    <s v="OFF-AR-10004685"/>
    <x v="1"/>
    <x v="6"/>
    <s v="Binney &amp; Smith Crayola Metallic Colored Pencils, 8-Color Set"/>
    <n v="9.26"/>
    <n v="2"/>
    <x v="0"/>
    <n v="3.0558000000000001"/>
    <x v="11"/>
    <x v="1"/>
  </r>
  <r>
    <n v="5206"/>
    <s v="CA-2015-102015"/>
    <d v="2015-09-12T00:00:00"/>
    <s v="9/18/2015"/>
    <s v="Standard Class"/>
    <s v="TM-21010"/>
    <s v="Tamara Manning"/>
    <x v="0"/>
    <s v="United States"/>
    <s v="Auburn"/>
    <s v="New York"/>
    <n v="13021"/>
    <x v="3"/>
    <s v="OFF-ST-10001713"/>
    <x v="1"/>
    <x v="4"/>
    <s v="Gould Plastics 9-Pocket Panel Bin, 18-3/8w x 5-1/4d x 20-1/2h, Black"/>
    <n v="105.98"/>
    <n v="2"/>
    <x v="0"/>
    <n v="4.2392000000000003"/>
    <x v="11"/>
    <x v="1"/>
  </r>
  <r>
    <n v="5207"/>
    <s v="CA-2015-102015"/>
    <d v="2015-09-12T00:00:00"/>
    <s v="9/18/2015"/>
    <s v="Standard Class"/>
    <s v="TM-21010"/>
    <s v="Tamara Manning"/>
    <x v="0"/>
    <s v="United States"/>
    <s v="Auburn"/>
    <s v="New York"/>
    <n v="13021"/>
    <x v="3"/>
    <s v="OFF-FA-10000490"/>
    <x v="1"/>
    <x v="13"/>
    <s v="OIC Binder Clips, Mini, 1/4&quot; Capacity, Black"/>
    <n v="1.24"/>
    <n v="1"/>
    <x v="0"/>
    <n v="0.58279999999999998"/>
    <x v="11"/>
    <x v="1"/>
  </r>
  <r>
    <n v="5208"/>
    <s v="CA-2015-102015"/>
    <d v="2015-09-12T00:00:00"/>
    <s v="9/18/2015"/>
    <s v="Standard Class"/>
    <s v="TM-21010"/>
    <s v="Tamara Manning"/>
    <x v="0"/>
    <s v="United States"/>
    <s v="Auburn"/>
    <s v="New York"/>
    <n v="13021"/>
    <x v="3"/>
    <s v="OFF-LA-10002043"/>
    <x v="1"/>
    <x v="2"/>
    <s v="Avery 489"/>
    <n v="20.7"/>
    <n v="2"/>
    <x v="0"/>
    <n v="9.9359999999999999"/>
    <x v="11"/>
    <x v="1"/>
  </r>
  <r>
    <n v="5209"/>
    <s v="CA-2015-102015"/>
    <d v="2015-09-12T00:00:00"/>
    <s v="9/18/2015"/>
    <s v="Standard Class"/>
    <s v="TM-21010"/>
    <s v="Tamara Manning"/>
    <x v="0"/>
    <s v="United States"/>
    <s v="Auburn"/>
    <s v="New York"/>
    <n v="13021"/>
    <x v="3"/>
    <s v="OFF-PA-10002464"/>
    <x v="1"/>
    <x v="10"/>
    <s v="HP Office Recycled Paper (20Lb. and 87 Bright)"/>
    <n v="28.9"/>
    <n v="5"/>
    <x v="0"/>
    <n v="14.161"/>
    <x v="11"/>
    <x v="1"/>
  </r>
  <r>
    <n v="5210"/>
    <s v="CA-2015-102015"/>
    <d v="2015-09-12T00:00:00"/>
    <s v="9/18/2015"/>
    <s v="Standard Class"/>
    <s v="TM-21010"/>
    <s v="Tamara Manning"/>
    <x v="0"/>
    <s v="United States"/>
    <s v="Auburn"/>
    <s v="New York"/>
    <n v="13021"/>
    <x v="3"/>
    <s v="OFF-EN-10002504"/>
    <x v="1"/>
    <x v="12"/>
    <s v="Tyvek  Top-Opening Peel &amp; Seel Envelopes, Plain White"/>
    <n v="27.18"/>
    <n v="1"/>
    <x v="0"/>
    <n v="12.7746"/>
    <x v="11"/>
    <x v="1"/>
  </r>
  <r>
    <n v="5211"/>
    <s v="CA-2015-156755"/>
    <d v="2015-01-12T00:00:00"/>
    <s v="1/18/2015"/>
    <s v="Standard Class"/>
    <s v="YS-21880"/>
    <s v="Yana Sorensen"/>
    <x v="1"/>
    <s v="United States"/>
    <s v="Newark"/>
    <s v="Delaware"/>
    <n v="19711"/>
    <x v="3"/>
    <s v="OFF-ST-10002615"/>
    <x v="1"/>
    <x v="4"/>
    <s v="Dual Level, Single-Width Filing Carts"/>
    <n v="465.18"/>
    <n v="3"/>
    <x v="0"/>
    <n v="120.9468"/>
    <x v="26"/>
    <x v="1"/>
  </r>
  <r>
    <n v="5212"/>
    <s v="CA-2015-130876"/>
    <d v="2015-05-12T00:00:00"/>
    <s v="5/16/2015"/>
    <s v="Second Class"/>
    <s v="AZ-10750"/>
    <s v="Annie Zypern"/>
    <x v="0"/>
    <s v="United States"/>
    <s v="New York City"/>
    <s v="New York"/>
    <n v="10024"/>
    <x v="3"/>
    <s v="OFF-ST-10004258"/>
    <x v="1"/>
    <x v="4"/>
    <s v="Portable Personal File Box"/>
    <n v="36.630000000000003"/>
    <n v="3"/>
    <x v="0"/>
    <n v="9.8901000000000003"/>
    <x v="33"/>
    <x v="1"/>
  </r>
  <r>
    <n v="5213"/>
    <s v="CA-2016-145898"/>
    <d v="2016-09-26T00:00:00"/>
    <s v="9/26/2016"/>
    <s v="Same Day"/>
    <s v="CM-12445"/>
    <s v="Chuck Magee"/>
    <x v="0"/>
    <s v="United States"/>
    <s v="Redlands"/>
    <s v="California"/>
    <n v="92374"/>
    <x v="1"/>
    <s v="OFF-ST-10004507"/>
    <x v="1"/>
    <x v="4"/>
    <s v="Advantus Rolling Storage Box"/>
    <n v="51.45"/>
    <n v="3"/>
    <x v="0"/>
    <n v="13.891500000000001"/>
    <x v="21"/>
    <x v="0"/>
  </r>
  <r>
    <n v="5214"/>
    <s v="CA-2016-145898"/>
    <d v="2016-09-26T00:00:00"/>
    <s v="9/26/2016"/>
    <s v="Same Day"/>
    <s v="CM-12445"/>
    <s v="Chuck Magee"/>
    <x v="0"/>
    <s v="United States"/>
    <s v="Redlands"/>
    <s v="California"/>
    <n v="92374"/>
    <x v="1"/>
    <s v="OFF-LA-10000262"/>
    <x v="1"/>
    <x v="2"/>
    <s v="Avery 494"/>
    <n v="7.83"/>
    <n v="3"/>
    <x v="0"/>
    <n v="3.6017999999999999"/>
    <x v="21"/>
    <x v="0"/>
  </r>
  <r>
    <n v="5215"/>
    <s v="CA-2016-145898"/>
    <d v="2016-09-26T00:00:00"/>
    <s v="9/26/2016"/>
    <s v="Same Day"/>
    <s v="CM-12445"/>
    <s v="Chuck Magee"/>
    <x v="0"/>
    <s v="United States"/>
    <s v="Redlands"/>
    <s v="California"/>
    <n v="92374"/>
    <x v="1"/>
    <s v="OFF-AR-10002445"/>
    <x v="1"/>
    <x v="6"/>
    <s v="SANFORD Major Accent Highlighters"/>
    <n v="35.4"/>
    <n v="5"/>
    <x v="0"/>
    <n v="13.452"/>
    <x v="21"/>
    <x v="0"/>
  </r>
  <r>
    <n v="5216"/>
    <s v="CA-2016-145898"/>
    <d v="2016-09-26T00:00:00"/>
    <s v="9/26/2016"/>
    <s v="Same Day"/>
    <s v="CM-12445"/>
    <s v="Chuck Magee"/>
    <x v="0"/>
    <s v="United States"/>
    <s v="Redlands"/>
    <s v="California"/>
    <n v="92374"/>
    <x v="1"/>
    <s v="OFF-PA-10001667"/>
    <x v="1"/>
    <x v="10"/>
    <s v="Great White Multi-Use Recycled Paper (20Lb. and 84 Bright)"/>
    <n v="29.9"/>
    <n v="5"/>
    <x v="0"/>
    <n v="13.455"/>
    <x v="21"/>
    <x v="0"/>
  </r>
  <r>
    <n v="5217"/>
    <s v="US-2017-159562"/>
    <d v="2017-09-09T00:00:00"/>
    <s v="9/15/2017"/>
    <s v="Standard Class"/>
    <s v="JB-16000"/>
    <s v="Joy Bell-"/>
    <x v="0"/>
    <s v="United States"/>
    <s v="Roseville"/>
    <s v="Michigan"/>
    <n v="48066"/>
    <x v="2"/>
    <s v="OFF-EN-10000461"/>
    <x v="1"/>
    <x v="12"/>
    <s v="#10- 4 1/8&quot; x 9 1/2&quot; Recycled Envelopes"/>
    <n v="17.48"/>
    <n v="2"/>
    <x v="0"/>
    <n v="8.2156000000000002"/>
    <x v="15"/>
    <x v="3"/>
  </r>
  <r>
    <n v="5218"/>
    <s v="CA-2017-134635"/>
    <d v="2017-04-15T00:00:00"/>
    <s v="4/17/2017"/>
    <s v="Second Class"/>
    <s v="NS-18640"/>
    <s v="Noel Staavos"/>
    <x v="1"/>
    <s v="United States"/>
    <s v="Los Angeles"/>
    <s v="California"/>
    <n v="90049"/>
    <x v="1"/>
    <s v="OFF-PA-10002254"/>
    <x v="1"/>
    <x v="10"/>
    <s v="Xerox 1883"/>
    <n v="79.14"/>
    <n v="3"/>
    <x v="0"/>
    <n v="36.404400000000003"/>
    <x v="4"/>
    <x v="3"/>
  </r>
  <r>
    <n v="5219"/>
    <s v="CA-2017-167080"/>
    <d v="2017-06-10T00:00:00"/>
    <s v="6/14/2017"/>
    <s v="Standard Class"/>
    <s v="LC-16930"/>
    <s v="Linda Cazamias"/>
    <x v="1"/>
    <s v="United States"/>
    <s v="New York City"/>
    <s v="New York"/>
    <n v="10011"/>
    <x v="3"/>
    <s v="OFF-AR-10001868"/>
    <x v="1"/>
    <x v="6"/>
    <s v="Prang Dustless Chalk Sticks"/>
    <n v="8.4"/>
    <n v="5"/>
    <x v="0"/>
    <n v="4.2"/>
    <x v="27"/>
    <x v="3"/>
  </r>
  <r>
    <n v="5220"/>
    <s v="CA-2017-145653"/>
    <d v="2017-09-01T00:00:00"/>
    <d v="2017-01-09T00:00:00"/>
    <s v="Same Day"/>
    <s v="CA-12775"/>
    <s v="Cynthia Arntzen"/>
    <x v="0"/>
    <s v="United States"/>
    <s v="Detroit"/>
    <s v="Michigan"/>
    <n v="48205"/>
    <x v="2"/>
    <s v="FUR-CH-10004875"/>
    <x v="0"/>
    <x v="1"/>
    <s v="Harbour Creations 67200 Series Stacking Chairs"/>
    <n v="498.26"/>
    <n v="7"/>
    <x v="0"/>
    <n v="134.53020000000001"/>
    <x v="15"/>
    <x v="3"/>
  </r>
  <r>
    <n v="5221"/>
    <s v="CA-2014-140487"/>
    <d v="2014-06-14T00:00:00"/>
    <s v="6/20/2014"/>
    <s v="Standard Class"/>
    <s v="SR-20425"/>
    <s v="Sharelle Roach"/>
    <x v="2"/>
    <s v="United States"/>
    <s v="Detroit"/>
    <s v="Michigan"/>
    <n v="48234"/>
    <x v="2"/>
    <s v="FUR-BO-10000711"/>
    <x v="0"/>
    <x v="0"/>
    <s v="Hon Metal Bookcases, Gray"/>
    <n v="212.94"/>
    <n v="3"/>
    <x v="0"/>
    <n v="57.4938"/>
    <x v="3"/>
    <x v="2"/>
  </r>
  <r>
    <n v="5222"/>
    <s v="CA-2017-117401"/>
    <d v="2017-05-18T00:00:00"/>
    <s v="5/22/2017"/>
    <s v="Second Class"/>
    <s v="PP-18955"/>
    <s v="Paul Prost"/>
    <x v="2"/>
    <s v="United States"/>
    <s v="Springfield"/>
    <s v="Missouri"/>
    <n v="65807"/>
    <x v="2"/>
    <s v="OFF-AP-10000938"/>
    <x v="1"/>
    <x v="9"/>
    <s v="Avanti 1.7 Cu. Ft. Refrigerator"/>
    <n v="706.86"/>
    <n v="7"/>
    <x v="0"/>
    <n v="197.92080000000001"/>
    <x v="24"/>
    <x v="3"/>
  </r>
  <r>
    <n v="5223"/>
    <s v="CA-2017-117401"/>
    <d v="2017-05-18T00:00:00"/>
    <s v="5/22/2017"/>
    <s v="Second Class"/>
    <s v="PP-18955"/>
    <s v="Paul Prost"/>
    <x v="2"/>
    <s v="United States"/>
    <s v="Springfield"/>
    <s v="Missouri"/>
    <n v="65807"/>
    <x v="2"/>
    <s v="TEC-PH-10003555"/>
    <x v="2"/>
    <x v="7"/>
    <s v="Motorola HK250 Universal Bluetooth Headset"/>
    <n v="114.95"/>
    <n v="5"/>
    <x v="0"/>
    <n v="2.2989999999999999"/>
    <x v="24"/>
    <x v="3"/>
  </r>
  <r>
    <n v="5224"/>
    <s v="CA-2017-117401"/>
    <d v="2017-05-18T00:00:00"/>
    <s v="5/22/2017"/>
    <s v="Second Class"/>
    <s v="PP-18955"/>
    <s v="Paul Prost"/>
    <x v="2"/>
    <s v="United States"/>
    <s v="Springfield"/>
    <s v="Missouri"/>
    <n v="65807"/>
    <x v="2"/>
    <s v="OFF-BI-10001267"/>
    <x v="1"/>
    <x v="8"/>
    <s v="Universal Recycled Hanging Pressboard Report Binders, Letter Size"/>
    <n v="43.19"/>
    <n v="7"/>
    <x v="0"/>
    <n v="20.731200000000001"/>
    <x v="24"/>
    <x v="3"/>
  </r>
  <r>
    <n v="5225"/>
    <s v="US-2017-109582"/>
    <d v="2017-09-12T00:00:00"/>
    <s v="9/17/2017"/>
    <s v="Second Class"/>
    <s v="JM-15865"/>
    <s v="John Murray"/>
    <x v="0"/>
    <s v="United States"/>
    <s v="Los Angeles"/>
    <s v="California"/>
    <n v="90036"/>
    <x v="1"/>
    <s v="OFF-PA-10004071"/>
    <x v="1"/>
    <x v="10"/>
    <s v="Eaton Premium Continuous-Feed Paper, 25% Cotton, Letter Size, White, 1000 Shts/Box"/>
    <n v="166.44"/>
    <n v="3"/>
    <x v="0"/>
    <n v="79.891199999999998"/>
    <x v="15"/>
    <x v="3"/>
  </r>
  <r>
    <n v="5226"/>
    <s v="CA-2016-119865"/>
    <d v="2016-06-21T00:00:00"/>
    <s v="6/26/2016"/>
    <s v="Standard Class"/>
    <s v="AS-10090"/>
    <s v="Adam Shillingsburg"/>
    <x v="0"/>
    <s v="United States"/>
    <s v="New York City"/>
    <s v="New York"/>
    <n v="10011"/>
    <x v="3"/>
    <s v="OFF-BI-10001553"/>
    <x v="1"/>
    <x v="8"/>
    <s v="SpineVue Locking Slant-D Ring Binders by Cardinal"/>
    <n v="36.56"/>
    <n v="5"/>
    <x v="2"/>
    <n v="12.795999999999999"/>
    <x v="1"/>
    <x v="0"/>
  </r>
  <r>
    <n v="5227"/>
    <s v="CA-2016-119865"/>
    <d v="2016-06-21T00:00:00"/>
    <s v="6/26/2016"/>
    <s v="Standard Class"/>
    <s v="AS-10090"/>
    <s v="Adam Shillingsburg"/>
    <x v="0"/>
    <s v="United States"/>
    <s v="New York City"/>
    <s v="New York"/>
    <n v="10011"/>
    <x v="3"/>
    <s v="OFF-BI-10003007"/>
    <x v="1"/>
    <x v="8"/>
    <s v="Premium Transparent Presentation Covers, No Pattern/Clear, 8 1/2&quot; x 11&quot;"/>
    <n v="186.14400000000001"/>
    <n v="6"/>
    <x v="2"/>
    <n v="60.4968"/>
    <x v="1"/>
    <x v="0"/>
  </r>
  <r>
    <n v="5228"/>
    <s v="CA-2016-119865"/>
    <d v="2016-06-21T00:00:00"/>
    <s v="6/26/2016"/>
    <s v="Standard Class"/>
    <s v="AS-10090"/>
    <s v="Adam Shillingsburg"/>
    <x v="0"/>
    <s v="United States"/>
    <s v="New York City"/>
    <s v="New York"/>
    <n v="10011"/>
    <x v="3"/>
    <s v="FUR-BO-10003272"/>
    <x v="0"/>
    <x v="0"/>
    <s v="O'Sullivan Living Dimensions 5-Shelf Bookcases"/>
    <n v="353.56799999999998"/>
    <n v="2"/>
    <x v="2"/>
    <n v="-44.195999999999998"/>
    <x v="1"/>
    <x v="0"/>
  </r>
  <r>
    <n v="5229"/>
    <s v="US-2014-147648"/>
    <d v="2014-11-26T00:00:00"/>
    <d v="2014-01-12T00:00:00"/>
    <s v="Standard Class"/>
    <s v="LS-16975"/>
    <s v="Lindsay Shagiari"/>
    <x v="2"/>
    <s v="United States"/>
    <s v="San Francisco"/>
    <s v="California"/>
    <n v="94109"/>
    <x v="1"/>
    <s v="OFF-PA-10001033"/>
    <x v="1"/>
    <x v="10"/>
    <s v="Xerox 1893"/>
    <n v="81.98"/>
    <n v="2"/>
    <x v="0"/>
    <n v="40.170200000000001"/>
    <x v="7"/>
    <x v="2"/>
  </r>
  <r>
    <n v="5230"/>
    <s v="CA-2017-124436"/>
    <d v="2017-03-19T00:00:00"/>
    <s v="3/22/2017"/>
    <s v="Second Class"/>
    <s v="SA-20830"/>
    <s v="Sue Ann Reed"/>
    <x v="0"/>
    <s v="United States"/>
    <s v="Fresno"/>
    <s v="California"/>
    <n v="93727"/>
    <x v="1"/>
    <s v="OFF-BI-10001553"/>
    <x v="1"/>
    <x v="8"/>
    <s v="SpineVue Locking Slant-D Ring Binders by Cardinal"/>
    <n v="14.624000000000001"/>
    <n v="2"/>
    <x v="2"/>
    <n v="5.1184000000000003"/>
    <x v="42"/>
    <x v="3"/>
  </r>
  <r>
    <n v="5231"/>
    <s v="CA-2017-124436"/>
    <d v="2017-03-19T00:00:00"/>
    <s v="3/22/2017"/>
    <s v="Second Class"/>
    <s v="SA-20830"/>
    <s v="Sue Ann Reed"/>
    <x v="0"/>
    <s v="United States"/>
    <s v="Fresno"/>
    <s v="California"/>
    <n v="93727"/>
    <x v="1"/>
    <s v="FUR-TA-10001095"/>
    <x v="0"/>
    <x v="3"/>
    <s v="Chromcraft Round Conference Tables"/>
    <n v="697.16"/>
    <n v="5"/>
    <x v="2"/>
    <n v="8.7144999999999992"/>
    <x v="42"/>
    <x v="3"/>
  </r>
  <r>
    <n v="5232"/>
    <s v="CA-2017-124436"/>
    <d v="2017-03-19T00:00:00"/>
    <s v="3/22/2017"/>
    <s v="Second Class"/>
    <s v="SA-20830"/>
    <s v="Sue Ann Reed"/>
    <x v="0"/>
    <s v="United States"/>
    <s v="Fresno"/>
    <s v="California"/>
    <n v="93727"/>
    <x v="1"/>
    <s v="FUR-FU-10001185"/>
    <x v="0"/>
    <x v="5"/>
    <s v="Advantus Employee of the Month Certificate Frame, 11 x 13-1/2"/>
    <n v="30.93"/>
    <n v="1"/>
    <x v="0"/>
    <n v="12.6813"/>
    <x v="42"/>
    <x v="3"/>
  </r>
  <r>
    <n v="5233"/>
    <s v="CA-2017-124436"/>
    <d v="2017-03-19T00:00:00"/>
    <s v="3/22/2017"/>
    <s v="Second Class"/>
    <s v="SA-20830"/>
    <s v="Sue Ann Reed"/>
    <x v="0"/>
    <s v="United States"/>
    <s v="Fresno"/>
    <s v="California"/>
    <n v="93727"/>
    <x v="1"/>
    <s v="OFF-BI-10000343"/>
    <x v="1"/>
    <x v="8"/>
    <s v="Pressboard Covers with Storage Hooks, 9 1/2&quot; x 11&quot;, Light Blue"/>
    <n v="27.495999999999999"/>
    <n v="7"/>
    <x v="2"/>
    <n v="9.2798999999999996"/>
    <x v="42"/>
    <x v="3"/>
  </r>
  <r>
    <n v="5234"/>
    <s v="CA-2014-115084"/>
    <d v="2014-10-18T00:00:00"/>
    <s v="10/22/2014"/>
    <s v="Standard Class"/>
    <s v="LS-17200"/>
    <s v="Luke Schmidt"/>
    <x v="1"/>
    <s v="United States"/>
    <s v="Texarkana"/>
    <s v="Arkansas"/>
    <n v="71854"/>
    <x v="0"/>
    <s v="FUR-CH-10004626"/>
    <x v="0"/>
    <x v="1"/>
    <s v="Office Star Flex Back Scooter Chair with Aluminum Finish Frame"/>
    <n v="605.34"/>
    <n v="6"/>
    <x v="0"/>
    <n v="145.2816"/>
    <x v="18"/>
    <x v="2"/>
  </r>
  <r>
    <n v="5235"/>
    <s v="CA-2017-131037"/>
    <d v="2017-08-22T00:00:00"/>
    <s v="8/23/2017"/>
    <s v="First Class"/>
    <s v="TM-21490"/>
    <s v="Tony Molinari"/>
    <x v="0"/>
    <s v="United States"/>
    <s v="San Francisco"/>
    <s v="California"/>
    <n v="94110"/>
    <x v="1"/>
    <s v="FUR-TA-10001768"/>
    <x v="0"/>
    <x v="3"/>
    <s v="Hon Racetrack Conference Tables"/>
    <n v="210.00800000000001"/>
    <n v="1"/>
    <x v="2"/>
    <n v="2.6251000000000002"/>
    <x v="43"/>
    <x v="3"/>
  </r>
  <r>
    <n v="5236"/>
    <s v="CA-2016-111143"/>
    <d v="2016-11-19T00:00:00"/>
    <s v="11/22/2016"/>
    <s v="First Class"/>
    <s v="TT-21265"/>
    <s v="Tim Taslimi"/>
    <x v="1"/>
    <s v="United States"/>
    <s v="Indianapolis"/>
    <s v="Indiana"/>
    <n v="46203"/>
    <x v="2"/>
    <s v="OFF-AP-10001947"/>
    <x v="1"/>
    <x v="9"/>
    <s v="Acco 6 Outlet Guardian Premium Plus Surge Suppressor"/>
    <n v="54.96"/>
    <n v="3"/>
    <x v="0"/>
    <n v="15.9384"/>
    <x v="0"/>
    <x v="0"/>
  </r>
  <r>
    <n v="5237"/>
    <s v="CA-2014-166744"/>
    <d v="2014-09-20T00:00:00"/>
    <s v="9/24/2014"/>
    <s v="Standard Class"/>
    <s v="DN-13690"/>
    <s v="Duane Noonan"/>
    <x v="0"/>
    <s v="United States"/>
    <s v="Columbia"/>
    <s v="Maryland"/>
    <n v="21044"/>
    <x v="3"/>
    <s v="FUR-FU-10004952"/>
    <x v="0"/>
    <x v="5"/>
    <s v="C-Line Cubicle Keepers Polyproplyene Holder w/Velcro Back, 8-1/2x11, 25/Bx"/>
    <n v="164.22"/>
    <n v="3"/>
    <x v="0"/>
    <n v="50.908200000000001"/>
    <x v="30"/>
    <x v="2"/>
  </r>
  <r>
    <n v="5238"/>
    <s v="CA-2014-166744"/>
    <d v="2014-09-20T00:00:00"/>
    <s v="9/24/2014"/>
    <s v="Standard Class"/>
    <s v="DN-13690"/>
    <s v="Duane Noonan"/>
    <x v="0"/>
    <s v="United States"/>
    <s v="Columbia"/>
    <s v="Maryland"/>
    <n v="21044"/>
    <x v="3"/>
    <s v="FUR-BO-10001337"/>
    <x v="0"/>
    <x v="0"/>
    <s v="O'Sullivan Living Dimensions 2-Shelf Bookcases"/>
    <n v="362.94"/>
    <n v="3"/>
    <x v="0"/>
    <n v="36.293999999999997"/>
    <x v="30"/>
    <x v="2"/>
  </r>
  <r>
    <n v="5239"/>
    <s v="CA-2014-166744"/>
    <d v="2014-09-20T00:00:00"/>
    <s v="9/24/2014"/>
    <s v="Standard Class"/>
    <s v="DN-13690"/>
    <s v="Duane Noonan"/>
    <x v="0"/>
    <s v="United States"/>
    <s v="Columbia"/>
    <s v="Maryland"/>
    <n v="21044"/>
    <x v="3"/>
    <s v="TEC-AC-10003628"/>
    <x v="2"/>
    <x v="11"/>
    <s v="Logitech 910-002974 M325 Wireless Mouse for Web Scrolling"/>
    <n v="59.98"/>
    <n v="2"/>
    <x v="0"/>
    <n v="26.391200000000001"/>
    <x v="30"/>
    <x v="2"/>
  </r>
  <r>
    <n v="5240"/>
    <s v="CA-2016-116561"/>
    <d v="2016-09-11T00:00:00"/>
    <s v="9/17/2016"/>
    <s v="Standard Class"/>
    <s v="EB-14110"/>
    <s v="Eugene Barchas"/>
    <x v="0"/>
    <s v="United States"/>
    <s v="San Jose"/>
    <s v="California"/>
    <n v="95123"/>
    <x v="1"/>
    <s v="OFF-ST-10004186"/>
    <x v="1"/>
    <x v="4"/>
    <s v="Stur-D-Stor Shelving, Vertical 5-Shelf: 72&quot;H x 36&quot;W x 18 1/2&quot;D"/>
    <n v="332.94"/>
    <n v="3"/>
    <x v="0"/>
    <n v="6.6588000000000003"/>
    <x v="21"/>
    <x v="0"/>
  </r>
  <r>
    <n v="5241"/>
    <s v="CA-2016-116561"/>
    <d v="2016-09-11T00:00:00"/>
    <s v="9/17/2016"/>
    <s v="Standard Class"/>
    <s v="EB-14110"/>
    <s v="Eugene Barchas"/>
    <x v="0"/>
    <s v="United States"/>
    <s v="San Jose"/>
    <s v="California"/>
    <n v="95123"/>
    <x v="1"/>
    <s v="OFF-BI-10001658"/>
    <x v="1"/>
    <x v="8"/>
    <s v="GBC Standard Therm-A-Bind Covers"/>
    <n v="39.872"/>
    <n v="2"/>
    <x v="2"/>
    <n v="12.958399999999999"/>
    <x v="21"/>
    <x v="0"/>
  </r>
  <r>
    <n v="5242"/>
    <s v="CA-2016-110730"/>
    <d v="2016-09-23T00:00:00"/>
    <s v="9/26/2016"/>
    <s v="Second Class"/>
    <s v="CM-11815"/>
    <s v="Candace McMahon"/>
    <x v="1"/>
    <s v="United States"/>
    <s v="Seattle"/>
    <s v="Washington"/>
    <n v="98115"/>
    <x v="1"/>
    <s v="OFF-SU-10004737"/>
    <x v="1"/>
    <x v="14"/>
    <s v="Acme Design Stainless Steel Bent Scissors"/>
    <n v="13.68"/>
    <n v="2"/>
    <x v="0"/>
    <n v="3.6936"/>
    <x v="21"/>
    <x v="0"/>
  </r>
  <r>
    <n v="5243"/>
    <s v="CA-2017-146367"/>
    <d v="2017-08-04T00:00:00"/>
    <d v="2017-08-08T00:00:00"/>
    <s v="Standard Class"/>
    <s v="HM-14860"/>
    <s v="Harry Marie"/>
    <x v="1"/>
    <s v="United States"/>
    <s v="Carrollton"/>
    <s v="Texas"/>
    <n v="75007"/>
    <x v="2"/>
    <s v="OFF-BI-10002827"/>
    <x v="1"/>
    <x v="8"/>
    <s v="Avery Durable Poly Binders"/>
    <n v="3.3180000000000001"/>
    <n v="3"/>
    <x v="3"/>
    <n v="-5.6406000000000001"/>
    <x v="43"/>
    <x v="3"/>
  </r>
  <r>
    <n v="5244"/>
    <s v="CA-2016-149454"/>
    <d v="2016-07-25T00:00:00"/>
    <s v="7/26/2016"/>
    <s v="First Class"/>
    <s v="KM-16375"/>
    <s v="Katherine Murray"/>
    <x v="2"/>
    <s v="United States"/>
    <s v="Arlington"/>
    <s v="Virginia"/>
    <n v="22204"/>
    <x v="0"/>
    <s v="OFF-BI-10003694"/>
    <x v="1"/>
    <x v="8"/>
    <s v="Avery 3 1/2&quot; Diskette Storage Pages, 10/Pack"/>
    <n v="10.44"/>
    <n v="1"/>
    <x v="0"/>
    <n v="4.8023999999999996"/>
    <x v="16"/>
    <x v="0"/>
  </r>
  <r>
    <n v="5245"/>
    <s v="CA-2016-156265"/>
    <d v="2016-08-02T00:00:00"/>
    <d v="2016-04-08T00:00:00"/>
    <s v="Second Class"/>
    <s v="BF-11020"/>
    <s v="Barry Franzˆsisch"/>
    <x v="1"/>
    <s v="United States"/>
    <s v="Los Angeles"/>
    <s v="California"/>
    <n v="90032"/>
    <x v="1"/>
    <s v="FUR-TA-10001691"/>
    <x v="0"/>
    <x v="3"/>
    <s v="Barricks Non-Folding Utility Table with Steel Legs, Laminate Tops"/>
    <n v="136.464"/>
    <n v="2"/>
    <x v="2"/>
    <n v="15.3522"/>
    <x v="28"/>
    <x v="0"/>
  </r>
  <r>
    <n v="5246"/>
    <s v="CA-2016-156265"/>
    <d v="2016-08-02T00:00:00"/>
    <d v="2016-04-08T00:00:00"/>
    <s v="Second Class"/>
    <s v="BF-11020"/>
    <s v="Barry Franzˆsisch"/>
    <x v="1"/>
    <s v="United States"/>
    <s v="Los Angeles"/>
    <s v="California"/>
    <n v="90032"/>
    <x v="1"/>
    <s v="TEC-PH-10001918"/>
    <x v="2"/>
    <x v="7"/>
    <s v="Nortel Business Series Terminal T7208 Digital phone"/>
    <n v="333.57600000000002"/>
    <n v="3"/>
    <x v="2"/>
    <n v="33.357599999999998"/>
    <x v="28"/>
    <x v="0"/>
  </r>
  <r>
    <n v="5247"/>
    <s v="CA-2016-156265"/>
    <d v="2016-08-02T00:00:00"/>
    <d v="2016-04-08T00:00:00"/>
    <s v="Second Class"/>
    <s v="BF-11020"/>
    <s v="Barry Franzˆsisch"/>
    <x v="1"/>
    <s v="United States"/>
    <s v="Los Angeles"/>
    <s v="California"/>
    <n v="90032"/>
    <x v="1"/>
    <s v="OFF-BI-10000285"/>
    <x v="1"/>
    <x v="8"/>
    <s v="XtraLife ClearVue Slant-D Ring Binders by Cardinal"/>
    <n v="12.544"/>
    <n v="2"/>
    <x v="2"/>
    <n v="4.7039999999999997"/>
    <x v="28"/>
    <x v="0"/>
  </r>
  <r>
    <n v="5248"/>
    <s v="US-2015-168914"/>
    <d v="2015-05-21T00:00:00"/>
    <s v="5/27/2015"/>
    <s v="Standard Class"/>
    <s v="JE-15745"/>
    <s v="Joel Eaton"/>
    <x v="0"/>
    <s v="United States"/>
    <s v="Frankfort"/>
    <s v="Illinois"/>
    <n v="60423"/>
    <x v="2"/>
    <s v="OFF-AP-10000358"/>
    <x v="1"/>
    <x v="9"/>
    <s v="Fellowes Basic Home/Office Series Surge Protectors"/>
    <n v="20.768000000000001"/>
    <n v="8"/>
    <x v="3"/>
    <n v="-52.958399999999997"/>
    <x v="33"/>
    <x v="1"/>
  </r>
  <r>
    <n v="5249"/>
    <s v="US-2017-110989"/>
    <d v="2017-11-03T00:00:00"/>
    <d v="2017-05-11T00:00:00"/>
    <s v="Second Class"/>
    <s v="EJ-14155"/>
    <s v="Eva Jacobs"/>
    <x v="0"/>
    <s v="United States"/>
    <s v="Seattle"/>
    <s v="Washington"/>
    <n v="98105"/>
    <x v="1"/>
    <s v="TEC-AC-10002345"/>
    <x v="2"/>
    <x v="11"/>
    <s v="HP Standard 104 key PS/2 Keyboard"/>
    <n v="43.5"/>
    <n v="3"/>
    <x v="0"/>
    <n v="10.875"/>
    <x v="23"/>
    <x v="3"/>
  </r>
  <r>
    <n v="5250"/>
    <s v="CA-2015-106215"/>
    <d v="2015-04-16T00:00:00"/>
    <s v="4/21/2015"/>
    <s v="Standard Class"/>
    <s v="BN-11470"/>
    <s v="Brad Norvell"/>
    <x v="1"/>
    <s v="United States"/>
    <s v="Philadelphia"/>
    <s v="Pennsylvania"/>
    <n v="19143"/>
    <x v="3"/>
    <s v="OFF-FA-10001229"/>
    <x v="1"/>
    <x v="13"/>
    <s v="Staples"/>
    <n v="12.576000000000001"/>
    <n v="4"/>
    <x v="2"/>
    <n v="4.0872000000000002"/>
    <x v="19"/>
    <x v="1"/>
  </r>
  <r>
    <n v="5251"/>
    <s v="US-2016-169369"/>
    <d v="2016-12-12T00:00:00"/>
    <s v="12/18/2016"/>
    <s v="Standard Class"/>
    <s v="EC-14050"/>
    <s v="Erin Creighton"/>
    <x v="0"/>
    <s v="United States"/>
    <s v="Columbus"/>
    <s v="Georgia"/>
    <n v="31907"/>
    <x v="0"/>
    <s v="TEC-AC-10001314"/>
    <x v="2"/>
    <x v="11"/>
    <s v="Case Logic 2.4GHz Wireless Keyboard"/>
    <n v="249.95"/>
    <n v="5"/>
    <x v="0"/>
    <n v="19.995999999999999"/>
    <x v="5"/>
    <x v="0"/>
  </r>
  <r>
    <n v="5252"/>
    <s v="US-2016-169369"/>
    <d v="2016-12-12T00:00:00"/>
    <s v="12/18/2016"/>
    <s v="Standard Class"/>
    <s v="EC-14050"/>
    <s v="Erin Creighton"/>
    <x v="0"/>
    <s v="United States"/>
    <s v="Columbus"/>
    <s v="Georgia"/>
    <n v="31907"/>
    <x v="0"/>
    <s v="OFF-PA-10004438"/>
    <x v="1"/>
    <x v="10"/>
    <s v="Xerox 1907"/>
    <n v="49.12"/>
    <n v="4"/>
    <x v="0"/>
    <n v="23.086400000000001"/>
    <x v="5"/>
    <x v="0"/>
  </r>
  <r>
    <n v="5253"/>
    <s v="CA-2015-132318"/>
    <d v="2015-10-30T00:00:00"/>
    <d v="2015-02-11T00:00:00"/>
    <s v="First Class"/>
    <s v="TT-21220"/>
    <s v="Thomas Thornton"/>
    <x v="0"/>
    <s v="United States"/>
    <s v="Virginia Beach"/>
    <s v="Virginia"/>
    <n v="23464"/>
    <x v="0"/>
    <s v="OFF-AP-10000026"/>
    <x v="1"/>
    <x v="9"/>
    <s v="Tripp Lite Isotel 6 Outlet Surge Protector with Fax/Modem Protection"/>
    <n v="182.91"/>
    <n v="3"/>
    <x v="0"/>
    <n v="53.043900000000001"/>
    <x v="2"/>
    <x v="1"/>
  </r>
  <r>
    <n v="5254"/>
    <s v="US-2014-131982"/>
    <d v="2014-03-07T00:00:00"/>
    <d v="2014-11-03T00:00:00"/>
    <s v="Second Class"/>
    <s v="NP-18685"/>
    <s v="Nora Pelletier"/>
    <x v="2"/>
    <s v="United States"/>
    <s v="Des Moines"/>
    <s v="Washington"/>
    <n v="98198"/>
    <x v="1"/>
    <s v="OFF-BI-10004224"/>
    <x v="1"/>
    <x v="8"/>
    <s v="Catalog Binders with Expanding Posts"/>
    <n v="107.648"/>
    <n v="2"/>
    <x v="2"/>
    <n v="33.64"/>
    <x v="34"/>
    <x v="2"/>
  </r>
  <r>
    <n v="5255"/>
    <s v="CA-2015-125185"/>
    <d v="2015-03-05T00:00:00"/>
    <d v="2015-07-03T00:00:00"/>
    <s v="Second Class"/>
    <s v="AH-10195"/>
    <s v="Alan Haines"/>
    <x v="1"/>
    <s v="United States"/>
    <s v="Bethlehem"/>
    <s v="Pennsylvania"/>
    <n v="18018"/>
    <x v="3"/>
    <s v="FUR-CH-10002647"/>
    <x v="0"/>
    <x v="1"/>
    <s v="Situations Contoured Folding Chairs, 4/Set"/>
    <n v="99.372"/>
    <n v="2"/>
    <x v="4"/>
    <n v="-7.0979999999999999"/>
    <x v="29"/>
    <x v="1"/>
  </r>
  <r>
    <n v="5256"/>
    <s v="CA-2015-125185"/>
    <d v="2015-03-05T00:00:00"/>
    <d v="2015-07-03T00:00:00"/>
    <s v="Second Class"/>
    <s v="AH-10195"/>
    <s v="Alan Haines"/>
    <x v="1"/>
    <s v="United States"/>
    <s v="Bethlehem"/>
    <s v="Pennsylvania"/>
    <n v="18018"/>
    <x v="3"/>
    <s v="FUR-FU-10003247"/>
    <x v="0"/>
    <x v="5"/>
    <s v="36X48 HARDFLOOR CHAIRMAT"/>
    <n v="33.567999999999998"/>
    <n v="2"/>
    <x v="2"/>
    <n v="-5.4547999999999996"/>
    <x v="29"/>
    <x v="1"/>
  </r>
  <r>
    <n v="5257"/>
    <s v="CA-2016-130078"/>
    <d v="2016-08-08T00:00:00"/>
    <s v="8/14/2016"/>
    <s v="Standard Class"/>
    <s v="CC-12145"/>
    <s v="Charles Crestani"/>
    <x v="0"/>
    <s v="United States"/>
    <s v="Oklahoma City"/>
    <s v="Oklahoma"/>
    <n v="73120"/>
    <x v="2"/>
    <s v="OFF-PA-10003270"/>
    <x v="1"/>
    <x v="10"/>
    <s v="Xerox 1954"/>
    <n v="10.56"/>
    <n v="2"/>
    <x v="0"/>
    <n v="4.7519999999999998"/>
    <x v="28"/>
    <x v="0"/>
  </r>
  <r>
    <n v="5258"/>
    <s v="US-2017-114034"/>
    <d v="2017-01-03T00:00:00"/>
    <d v="2017-08-01T00:00:00"/>
    <s v="Standard Class"/>
    <s v="DL-13315"/>
    <s v="Delfina Latchford"/>
    <x v="0"/>
    <s v="United States"/>
    <s v="Rancho Cucamonga"/>
    <s v="California"/>
    <n v="91730"/>
    <x v="1"/>
    <s v="OFF-PA-10004735"/>
    <x v="1"/>
    <x v="10"/>
    <s v="Xerox 1905"/>
    <n v="38.880000000000003"/>
    <n v="6"/>
    <x v="0"/>
    <n v="18.662400000000002"/>
    <x v="44"/>
    <x v="3"/>
  </r>
  <r>
    <n v="5259"/>
    <s v="US-2017-115595"/>
    <d v="2017-10-09T00:00:00"/>
    <d v="2017-11-10T00:00:00"/>
    <s v="First Class"/>
    <s v="XP-21865"/>
    <s v="Xylona Preis"/>
    <x v="0"/>
    <s v="United States"/>
    <s v="Los Angeles"/>
    <s v="California"/>
    <n v="90032"/>
    <x v="1"/>
    <s v="OFF-PA-10001745"/>
    <x v="1"/>
    <x v="10"/>
    <s v="Wirebound Message Books, 2 7/8&quot; x 5&quot;, 3 Forms per Page"/>
    <n v="35.200000000000003"/>
    <n v="5"/>
    <x v="0"/>
    <n v="16.544"/>
    <x v="13"/>
    <x v="3"/>
  </r>
  <r>
    <n v="5260"/>
    <s v="CA-2017-158722"/>
    <d v="2017-10-20T00:00:00"/>
    <s v="10/26/2017"/>
    <s v="Standard Class"/>
    <s v="MA-17560"/>
    <s v="Matt Abelman"/>
    <x v="2"/>
    <s v="United States"/>
    <s v="Philadelphia"/>
    <s v="Pennsylvania"/>
    <n v="19120"/>
    <x v="3"/>
    <s v="OFF-PA-10000176"/>
    <x v="1"/>
    <x v="10"/>
    <s v="Xerox 1887"/>
    <n v="45.527999999999999"/>
    <n v="3"/>
    <x v="2"/>
    <n v="15.934799999999999"/>
    <x v="13"/>
    <x v="3"/>
  </r>
  <r>
    <n v="5261"/>
    <s v="CA-2014-105165"/>
    <d v="2014-09-07T00:00:00"/>
    <d v="2014-10-09T00:00:00"/>
    <s v="First Class"/>
    <s v="SZ-20035"/>
    <s v="Sam Zeldin"/>
    <x v="2"/>
    <s v="United States"/>
    <s v="Houston"/>
    <s v="Texas"/>
    <n v="77036"/>
    <x v="2"/>
    <s v="TEC-PH-10000675"/>
    <x v="2"/>
    <x v="7"/>
    <s v="Panasonic KX TS3282B Corded phone"/>
    <n v="196.77600000000001"/>
    <n v="3"/>
    <x v="2"/>
    <n v="14.7582"/>
    <x v="30"/>
    <x v="2"/>
  </r>
  <r>
    <n v="5262"/>
    <s v="CA-2014-105165"/>
    <d v="2014-09-07T00:00:00"/>
    <d v="2014-10-09T00:00:00"/>
    <s v="First Class"/>
    <s v="SZ-20035"/>
    <s v="Sam Zeldin"/>
    <x v="2"/>
    <s v="United States"/>
    <s v="Houston"/>
    <s v="Texas"/>
    <n v="77036"/>
    <x v="2"/>
    <s v="OFF-BI-10000050"/>
    <x v="1"/>
    <x v="8"/>
    <s v="Angle-D Binders with Locking Rings, Label Holders"/>
    <n v="2.92"/>
    <n v="2"/>
    <x v="3"/>
    <n v="-4.8179999999999996"/>
    <x v="30"/>
    <x v="2"/>
  </r>
  <r>
    <n v="5263"/>
    <s v="CA-2014-105165"/>
    <d v="2014-09-07T00:00:00"/>
    <d v="2014-10-09T00:00:00"/>
    <s v="First Class"/>
    <s v="SZ-20035"/>
    <s v="Sam Zeldin"/>
    <x v="2"/>
    <s v="United States"/>
    <s v="Houston"/>
    <s v="Texas"/>
    <n v="77036"/>
    <x v="2"/>
    <s v="FUR-TA-10004154"/>
    <x v="0"/>
    <x v="3"/>
    <s v="Riverside Furniture Oval Coffee Table, Oval End Table, End Table with Drawer"/>
    <n v="200.79499999999999"/>
    <n v="1"/>
    <x v="4"/>
    <n v="-22.948"/>
    <x v="30"/>
    <x v="2"/>
  </r>
  <r>
    <n v="5264"/>
    <s v="CA-2014-105165"/>
    <d v="2014-09-07T00:00:00"/>
    <d v="2014-10-09T00:00:00"/>
    <s v="First Class"/>
    <s v="SZ-20035"/>
    <s v="Sam Zeldin"/>
    <x v="2"/>
    <s v="United States"/>
    <s v="Houston"/>
    <s v="Texas"/>
    <n v="77036"/>
    <x v="2"/>
    <s v="TEC-AC-10002718"/>
    <x v="2"/>
    <x v="11"/>
    <s v="Belkin Standard 104 key USB Keyboard"/>
    <n v="46.688000000000002"/>
    <n v="4"/>
    <x v="2"/>
    <n v="-2.9180000000000001"/>
    <x v="30"/>
    <x v="2"/>
  </r>
  <r>
    <n v="5265"/>
    <s v="CA-2014-105165"/>
    <d v="2014-09-07T00:00:00"/>
    <d v="2014-10-09T00:00:00"/>
    <s v="First Class"/>
    <s v="SZ-20035"/>
    <s v="Sam Zeldin"/>
    <x v="2"/>
    <s v="United States"/>
    <s v="Houston"/>
    <s v="Texas"/>
    <n v="77036"/>
    <x v="2"/>
    <s v="OFF-AR-10003179"/>
    <x v="1"/>
    <x v="6"/>
    <s v="Dixon Ticonderoga Core-Lock Colored Pencils"/>
    <n v="21.864000000000001"/>
    <n v="3"/>
    <x v="2"/>
    <n v="3.5529000000000002"/>
    <x v="30"/>
    <x v="2"/>
  </r>
  <r>
    <n v="5266"/>
    <s v="CA-2017-147452"/>
    <d v="2017-09-30T00:00:00"/>
    <d v="2017-03-10T00:00:00"/>
    <s v="First Class"/>
    <s v="CS-11845"/>
    <s v="Cari Sayre"/>
    <x v="1"/>
    <s v="United States"/>
    <s v="Seattle"/>
    <s v="Washington"/>
    <n v="98103"/>
    <x v="1"/>
    <s v="OFF-PA-10001838"/>
    <x v="1"/>
    <x v="10"/>
    <s v="Adams Telephone Message Book W/Dividers/Space For Phone Numbers, 5 1/4&quot;X8 1/2&quot;, 300/Messages"/>
    <n v="11.76"/>
    <n v="2"/>
    <x v="0"/>
    <n v="5.7624000000000004"/>
    <x v="15"/>
    <x v="3"/>
  </r>
  <r>
    <n v="5267"/>
    <s v="CA-2017-147452"/>
    <d v="2017-09-30T00:00:00"/>
    <d v="2017-03-10T00:00:00"/>
    <s v="First Class"/>
    <s v="CS-11845"/>
    <s v="Cari Sayre"/>
    <x v="1"/>
    <s v="United States"/>
    <s v="Seattle"/>
    <s v="Washington"/>
    <n v="98103"/>
    <x v="1"/>
    <s v="OFF-PA-10004039"/>
    <x v="1"/>
    <x v="10"/>
    <s v="Xerox 1882"/>
    <n v="167.94"/>
    <n v="3"/>
    <x v="0"/>
    <n v="82.290599999999998"/>
    <x v="15"/>
    <x v="3"/>
  </r>
  <r>
    <n v="5268"/>
    <s v="CA-2017-147452"/>
    <d v="2017-09-30T00:00:00"/>
    <d v="2017-03-10T00:00:00"/>
    <s v="First Class"/>
    <s v="CS-11845"/>
    <s v="Cari Sayre"/>
    <x v="1"/>
    <s v="United States"/>
    <s v="Seattle"/>
    <s v="Washington"/>
    <n v="98103"/>
    <x v="1"/>
    <s v="OFF-AP-10001626"/>
    <x v="1"/>
    <x v="9"/>
    <s v="Commercial WindTunnel Clean Air Upright Vacuum, Replacement Belts, Filtration Bags"/>
    <n v="3.89"/>
    <n v="1"/>
    <x v="0"/>
    <n v="1.0114000000000001"/>
    <x v="15"/>
    <x v="3"/>
  </r>
  <r>
    <n v="5269"/>
    <s v="US-2017-114657"/>
    <d v="2017-11-16T00:00:00"/>
    <s v="11/21/2017"/>
    <s v="Standard Class"/>
    <s v="MH-18115"/>
    <s v="Mick Hernandez"/>
    <x v="2"/>
    <s v="United States"/>
    <s v="Yonkers"/>
    <s v="New York"/>
    <n v="10701"/>
    <x v="3"/>
    <s v="TEC-MA-10003173"/>
    <x v="2"/>
    <x v="15"/>
    <s v="Hewlett-Packard 300S Scientific Calculator"/>
    <n v="52.44"/>
    <n v="4"/>
    <x v="0"/>
    <n v="24.122399999999999"/>
    <x v="23"/>
    <x v="3"/>
  </r>
  <r>
    <n v="5270"/>
    <s v="CA-2017-144484"/>
    <d v="2017-09-11T00:00:00"/>
    <d v="2017-11-09T00:00:00"/>
    <s v="Same Day"/>
    <s v="CB-12025"/>
    <s v="Cassandra Brandow"/>
    <x v="0"/>
    <s v="United States"/>
    <s v="San Francisco"/>
    <s v="California"/>
    <n v="94110"/>
    <x v="1"/>
    <s v="FUR-FU-10000260"/>
    <x v="0"/>
    <x v="5"/>
    <s v="6&quot; Cubicle Wall Clock, Black"/>
    <n v="32.36"/>
    <n v="4"/>
    <x v="0"/>
    <n v="11.6496"/>
    <x v="15"/>
    <x v="3"/>
  </r>
  <r>
    <n v="5271"/>
    <s v="CA-2017-144484"/>
    <d v="2017-09-11T00:00:00"/>
    <d v="2017-11-09T00:00:00"/>
    <s v="Same Day"/>
    <s v="CB-12025"/>
    <s v="Cassandra Brandow"/>
    <x v="0"/>
    <s v="United States"/>
    <s v="San Francisco"/>
    <s v="California"/>
    <n v="94110"/>
    <x v="1"/>
    <s v="OFF-AP-10004487"/>
    <x v="1"/>
    <x v="9"/>
    <s v="Kensington 4 Outlet MasterPiece Compact Power Control Center"/>
    <n v="406.6"/>
    <n v="5"/>
    <x v="0"/>
    <n v="113.848"/>
    <x v="15"/>
    <x v="3"/>
  </r>
  <r>
    <n v="5272"/>
    <s v="CA-2017-125913"/>
    <d v="2017-01-16T00:00:00"/>
    <s v="1/16/2017"/>
    <s v="Same Day"/>
    <s v="JO-15145"/>
    <s v="Jack O'Briant"/>
    <x v="1"/>
    <s v="United States"/>
    <s v="Los Angeles"/>
    <s v="California"/>
    <n v="90008"/>
    <x v="1"/>
    <s v="FUR-FU-10001487"/>
    <x v="0"/>
    <x v="5"/>
    <s v="Eldon Expressions Wood and Plastic Desk Accessories, Cherry Wood"/>
    <n v="27.92"/>
    <n v="4"/>
    <x v="0"/>
    <n v="8.0968"/>
    <x v="44"/>
    <x v="3"/>
  </r>
  <r>
    <n v="5273"/>
    <s v="CA-2017-125913"/>
    <d v="2017-01-16T00:00:00"/>
    <s v="1/16/2017"/>
    <s v="Same Day"/>
    <s v="JO-15145"/>
    <s v="Jack O'Briant"/>
    <x v="1"/>
    <s v="United States"/>
    <s v="Los Angeles"/>
    <s v="California"/>
    <n v="90008"/>
    <x v="1"/>
    <s v="FUR-TA-10001520"/>
    <x v="0"/>
    <x v="3"/>
    <s v="Lesro Sheffield Collection Coffee Table, End Table, Center Table, Corner Table"/>
    <n v="399.67200000000003"/>
    <n v="7"/>
    <x v="2"/>
    <n v="-14.9877"/>
    <x v="44"/>
    <x v="3"/>
  </r>
  <r>
    <n v="5274"/>
    <s v="US-2016-158309"/>
    <d v="2016-11-26T00:00:00"/>
    <s v="11/29/2016"/>
    <s v="First Class"/>
    <s v="PA-19060"/>
    <s v="Pete Armstrong"/>
    <x v="2"/>
    <s v="United States"/>
    <s v="Miami"/>
    <s v="Florida"/>
    <n v="33142"/>
    <x v="0"/>
    <s v="OFF-BI-10000145"/>
    <x v="1"/>
    <x v="8"/>
    <s v="Zipper Ring Binder Pockets"/>
    <n v="3.7440000000000002"/>
    <n v="4"/>
    <x v="6"/>
    <n v="-2.6208"/>
    <x v="0"/>
    <x v="0"/>
  </r>
  <r>
    <n v="5275"/>
    <s v="CA-2015-162887"/>
    <d v="2015-11-07T00:00:00"/>
    <d v="2015-09-11T00:00:00"/>
    <s v="Second Class"/>
    <s v="SV-20785"/>
    <s v="Stewart Visinsky"/>
    <x v="0"/>
    <s v="United States"/>
    <s v="Burlington"/>
    <s v="Vermont"/>
    <n v="5408"/>
    <x v="3"/>
    <s v="FUR-CH-10000595"/>
    <x v="0"/>
    <x v="1"/>
    <s v="Safco Contoured Stacking Chairs"/>
    <n v="715.2"/>
    <n v="3"/>
    <x v="0"/>
    <n v="178.8"/>
    <x v="6"/>
    <x v="1"/>
  </r>
  <r>
    <n v="5276"/>
    <s v="CA-2017-147333"/>
    <d v="2017-12-14T00:00:00"/>
    <s v="12/20/2017"/>
    <s v="Standard Class"/>
    <s v="KL-16555"/>
    <s v="Kelly Lampkin"/>
    <x v="1"/>
    <s v="United States"/>
    <s v="Fayetteville"/>
    <s v="Arkansas"/>
    <n v="72701"/>
    <x v="0"/>
    <s v="TEC-AC-10004469"/>
    <x v="2"/>
    <x v="11"/>
    <s v="Microsoft Sculpt Comfort Mouse"/>
    <n v="159.80000000000001"/>
    <n v="4"/>
    <x v="0"/>
    <n v="70.311999999999998"/>
    <x v="22"/>
    <x v="3"/>
  </r>
  <r>
    <n v="5277"/>
    <s v="CA-2017-147333"/>
    <d v="2017-12-14T00:00:00"/>
    <s v="12/20/2017"/>
    <s v="Standard Class"/>
    <s v="KL-16555"/>
    <s v="Kelly Lampkin"/>
    <x v="1"/>
    <s v="United States"/>
    <s v="Fayetteville"/>
    <s v="Arkansas"/>
    <n v="72701"/>
    <x v="0"/>
    <s v="TEC-AC-10003038"/>
    <x v="2"/>
    <x v="11"/>
    <s v="Kingston Digital DataTraveler 16GB USB 2.0"/>
    <n v="44.75"/>
    <n v="5"/>
    <x v="0"/>
    <n v="8.5024999999999995"/>
    <x v="22"/>
    <x v="3"/>
  </r>
  <r>
    <n v="5278"/>
    <s v="CA-2014-113859"/>
    <d v="2014-09-13T00:00:00"/>
    <s v="9/17/2014"/>
    <s v="Standard Class"/>
    <s v="BC-11125"/>
    <s v="Becky Castell"/>
    <x v="2"/>
    <s v="United States"/>
    <s v="Odessa"/>
    <s v="Texas"/>
    <n v="79762"/>
    <x v="2"/>
    <s v="FUR-CH-10004698"/>
    <x v="0"/>
    <x v="1"/>
    <s v="Padded Folding Chairs, Black, 4/Carton"/>
    <n v="340.11599999999999"/>
    <n v="6"/>
    <x v="4"/>
    <n v="-9.7175999999999991"/>
    <x v="30"/>
    <x v="2"/>
  </r>
  <r>
    <n v="5279"/>
    <s v="CA-2014-159681"/>
    <d v="2014-12-07T00:00:00"/>
    <s v="12/13/2014"/>
    <s v="Standard Class"/>
    <s v="PO-18850"/>
    <s v="Patrick O'Brill"/>
    <x v="0"/>
    <s v="United States"/>
    <s v="Virginia Beach"/>
    <s v="Virginia"/>
    <n v="23464"/>
    <x v="0"/>
    <s v="OFF-PA-10003641"/>
    <x v="1"/>
    <x v="10"/>
    <s v="Xerox 1909"/>
    <n v="105.52"/>
    <n v="4"/>
    <x v="0"/>
    <n v="48.539200000000001"/>
    <x v="20"/>
    <x v="2"/>
  </r>
  <r>
    <n v="5280"/>
    <s v="US-2017-104094"/>
    <d v="2017-09-07T00:00:00"/>
    <d v="2017-11-09T00:00:00"/>
    <s v="Standard Class"/>
    <s v="AG-10675"/>
    <s v="Anna Gayman"/>
    <x v="0"/>
    <s v="United States"/>
    <s v="Milwaukee"/>
    <s v="Wisconsin"/>
    <n v="53209"/>
    <x v="2"/>
    <s v="TEC-AC-10002134"/>
    <x v="2"/>
    <x v="11"/>
    <s v="Rosewill 107 Normal Keys USB Wired Standard Keyboard"/>
    <n v="13.48"/>
    <n v="1"/>
    <x v="0"/>
    <n v="1.8872"/>
    <x v="15"/>
    <x v="3"/>
  </r>
  <r>
    <n v="5281"/>
    <s v="CA-2017-152709"/>
    <d v="2017-10-07T00:00:00"/>
    <d v="2017-12-10T00:00:00"/>
    <s v="Standard Class"/>
    <s v="DB-13210"/>
    <s v="Dean Braden"/>
    <x v="0"/>
    <s v="United States"/>
    <s v="Detroit"/>
    <s v="Michigan"/>
    <n v="48234"/>
    <x v="2"/>
    <s v="OFF-ST-10001837"/>
    <x v="1"/>
    <x v="4"/>
    <s v="SAFCO Mobile Desk Side File, Wire Frame"/>
    <n v="85.52"/>
    <n v="2"/>
    <x v="0"/>
    <n v="22.235199999999999"/>
    <x v="13"/>
    <x v="3"/>
  </r>
  <r>
    <n v="5282"/>
    <s v="CA-2015-105158"/>
    <d v="2015-09-05T00:00:00"/>
    <d v="2015-10-09T00:00:00"/>
    <s v="Standard Class"/>
    <s v="SP-20860"/>
    <s v="Sung Pak"/>
    <x v="1"/>
    <s v="United States"/>
    <s v="Rochester"/>
    <s v="Minnesota"/>
    <n v="55901"/>
    <x v="2"/>
    <s v="FUR-FU-10001706"/>
    <x v="0"/>
    <x v="5"/>
    <s v="Longer-Life Soft White Bulbs"/>
    <n v="6.16"/>
    <n v="2"/>
    <x v="0"/>
    <n v="2.9567999999999999"/>
    <x v="11"/>
    <x v="1"/>
  </r>
  <r>
    <n v="5283"/>
    <s v="CA-2015-105158"/>
    <d v="2015-09-05T00:00:00"/>
    <d v="2015-10-09T00:00:00"/>
    <s v="Standard Class"/>
    <s v="SP-20860"/>
    <s v="Sung Pak"/>
    <x v="1"/>
    <s v="United States"/>
    <s v="Rochester"/>
    <s v="Minnesota"/>
    <n v="55901"/>
    <x v="2"/>
    <s v="OFF-PA-10001970"/>
    <x v="1"/>
    <x v="10"/>
    <s v="Xerox 1881"/>
    <n v="36.840000000000003"/>
    <n v="3"/>
    <x v="0"/>
    <n v="17.314800000000002"/>
    <x v="11"/>
    <x v="1"/>
  </r>
  <r>
    <n v="5284"/>
    <s v="CA-2014-133424"/>
    <d v="2014-03-30T00:00:00"/>
    <d v="2014-04-04T00:00:00"/>
    <s v="Standard Class"/>
    <s v="Dl-13600"/>
    <s v="Dorris liebe"/>
    <x v="1"/>
    <s v="United States"/>
    <s v="Seattle"/>
    <s v="Washington"/>
    <n v="98105"/>
    <x v="1"/>
    <s v="OFF-ST-10002957"/>
    <x v="1"/>
    <x v="4"/>
    <s v="Sterilite Show Offs Storage Containers"/>
    <n v="15.84"/>
    <n v="3"/>
    <x v="0"/>
    <n v="0"/>
    <x v="34"/>
    <x v="2"/>
  </r>
  <r>
    <n v="5285"/>
    <s v="CA-2014-133424"/>
    <d v="2014-03-30T00:00:00"/>
    <d v="2014-04-04T00:00:00"/>
    <s v="Standard Class"/>
    <s v="Dl-13600"/>
    <s v="Dorris liebe"/>
    <x v="1"/>
    <s v="United States"/>
    <s v="Seattle"/>
    <s v="Washington"/>
    <n v="98105"/>
    <x v="1"/>
    <s v="OFF-LA-10002312"/>
    <x v="1"/>
    <x v="2"/>
    <s v="Avery 490"/>
    <n v="44.4"/>
    <n v="3"/>
    <x v="0"/>
    <n v="22.2"/>
    <x v="34"/>
    <x v="2"/>
  </r>
  <r>
    <n v="5286"/>
    <s v="CA-2017-105991"/>
    <d v="2017-05-05T00:00:00"/>
    <d v="2017-06-05T00:00:00"/>
    <s v="First Class"/>
    <s v="LH-17020"/>
    <s v="Lisa Hazard"/>
    <x v="0"/>
    <s v="United States"/>
    <s v="Louisville"/>
    <s v="Colorado"/>
    <n v="80027"/>
    <x v="1"/>
    <s v="OFF-EN-10002600"/>
    <x v="1"/>
    <x v="12"/>
    <s v="Redi-Strip #10 Envelopes, 4 1/8 x 9 1/2"/>
    <n v="21.24"/>
    <n v="9"/>
    <x v="2"/>
    <n v="7.4340000000000002"/>
    <x v="24"/>
    <x v="3"/>
  </r>
  <r>
    <n v="5287"/>
    <s v="CA-2017-105991"/>
    <d v="2017-05-05T00:00:00"/>
    <d v="2017-06-05T00:00:00"/>
    <s v="First Class"/>
    <s v="LH-17020"/>
    <s v="Lisa Hazard"/>
    <x v="0"/>
    <s v="United States"/>
    <s v="Louisville"/>
    <s v="Colorado"/>
    <n v="80027"/>
    <x v="1"/>
    <s v="OFF-BI-10003274"/>
    <x v="1"/>
    <x v="8"/>
    <s v="Avery Durable Slant Ring Binders, No Labels"/>
    <n v="9.5519999999999996"/>
    <n v="8"/>
    <x v="6"/>
    <n v="-7.3231999999999999"/>
    <x v="24"/>
    <x v="3"/>
  </r>
  <r>
    <n v="5288"/>
    <s v="CA-2017-105991"/>
    <d v="2017-05-05T00:00:00"/>
    <d v="2017-06-05T00:00:00"/>
    <s v="First Class"/>
    <s v="LH-17020"/>
    <s v="Lisa Hazard"/>
    <x v="0"/>
    <s v="United States"/>
    <s v="Louisville"/>
    <s v="Colorado"/>
    <n v="80027"/>
    <x v="1"/>
    <s v="FUR-BO-10004467"/>
    <x v="0"/>
    <x v="0"/>
    <s v="Bestar Classic Bookcase"/>
    <n v="89.991"/>
    <n v="3"/>
    <x v="6"/>
    <n v="-152.9847"/>
    <x v="24"/>
    <x v="3"/>
  </r>
  <r>
    <n v="5289"/>
    <s v="US-2017-136784"/>
    <d v="2017-04-30T00:00:00"/>
    <d v="2017-05-05T00:00:00"/>
    <s v="Standard Class"/>
    <s v="AD-10180"/>
    <s v="Alan Dominguez"/>
    <x v="2"/>
    <s v="United States"/>
    <s v="San Francisco"/>
    <s v="California"/>
    <n v="94122"/>
    <x v="1"/>
    <s v="OFF-PA-10000675"/>
    <x v="1"/>
    <x v="10"/>
    <s v="Xerox 1919"/>
    <n v="163.96"/>
    <n v="4"/>
    <x v="0"/>
    <n v="80.340400000000002"/>
    <x v="4"/>
    <x v="3"/>
  </r>
  <r>
    <n v="5290"/>
    <s v="CA-2014-146283"/>
    <d v="2014-09-08T00:00:00"/>
    <s v="9/15/2014"/>
    <s v="Standard Class"/>
    <s v="KT-16465"/>
    <s v="Kean Takahito"/>
    <x v="0"/>
    <s v="United States"/>
    <s v="Houston"/>
    <s v="Texas"/>
    <n v="77036"/>
    <x v="2"/>
    <s v="OFF-PA-10002259"/>
    <x v="1"/>
    <x v="10"/>
    <s v="Geographics Note Cards, Blank, White, 8 1/2&quot; x 11&quot;"/>
    <n v="17.904"/>
    <n v="2"/>
    <x v="2"/>
    <n v="6.2664"/>
    <x v="30"/>
    <x v="2"/>
  </r>
  <r>
    <n v="5291"/>
    <s v="CA-2014-146283"/>
    <d v="2014-09-08T00:00:00"/>
    <s v="9/15/2014"/>
    <s v="Standard Class"/>
    <s v="KT-16465"/>
    <s v="Kean Takahito"/>
    <x v="0"/>
    <s v="United States"/>
    <s v="Houston"/>
    <s v="Texas"/>
    <n v="77036"/>
    <x v="2"/>
    <s v="FUR-CH-10004287"/>
    <x v="0"/>
    <x v="1"/>
    <s v="SAFCO Arco Folding Chair"/>
    <n v="966.7"/>
    <n v="5"/>
    <x v="4"/>
    <n v="-13.81"/>
    <x v="30"/>
    <x v="2"/>
  </r>
  <r>
    <n v="5292"/>
    <s v="CA-2014-146283"/>
    <d v="2014-09-08T00:00:00"/>
    <s v="9/15/2014"/>
    <s v="Standard Class"/>
    <s v="KT-16465"/>
    <s v="Kean Takahito"/>
    <x v="0"/>
    <s v="United States"/>
    <s v="Houston"/>
    <s v="Texas"/>
    <n v="77036"/>
    <x v="2"/>
    <s v="OFF-PA-10000482"/>
    <x v="1"/>
    <x v="10"/>
    <s v="Snap-A-Way Black Print Carbonless Ruled Speed Letter, Triplicate"/>
    <n v="182.11199999999999"/>
    <n v="6"/>
    <x v="2"/>
    <n v="61.462800000000001"/>
    <x v="30"/>
    <x v="2"/>
  </r>
  <r>
    <n v="5293"/>
    <s v="CA-2017-151218"/>
    <d v="2017-06-20T00:00:00"/>
    <s v="6/23/2017"/>
    <s v="First Class"/>
    <s v="PJ-19015"/>
    <s v="Pauline Johnson"/>
    <x v="0"/>
    <s v="United States"/>
    <s v="Miami"/>
    <s v="Florida"/>
    <n v="33180"/>
    <x v="0"/>
    <s v="OFF-ST-10004835"/>
    <x v="1"/>
    <x v="4"/>
    <s v="Plastic Stacking Crates &amp; Casters"/>
    <n v="4.4640000000000004"/>
    <n v="1"/>
    <x v="2"/>
    <n v="0.33479999999999999"/>
    <x v="27"/>
    <x v="3"/>
  </r>
  <r>
    <n v="5294"/>
    <s v="CA-2015-111073"/>
    <d v="2015-12-26T00:00:00"/>
    <s v="12/30/2015"/>
    <s v="Standard Class"/>
    <s v="MC-18100"/>
    <s v="Mick Crebagga"/>
    <x v="0"/>
    <s v="United States"/>
    <s v="Medina"/>
    <s v="Ohio"/>
    <n v="44256"/>
    <x v="3"/>
    <s v="FUR-TA-10004086"/>
    <x v="0"/>
    <x v="3"/>
    <s v="KI Adjustable-Height Table"/>
    <n v="51.588000000000001"/>
    <n v="1"/>
    <x v="10"/>
    <n v="-15.4764"/>
    <x v="14"/>
    <x v="1"/>
  </r>
  <r>
    <n v="5295"/>
    <s v="CA-2017-144883"/>
    <d v="2017-08-15T00:00:00"/>
    <s v="8/19/2017"/>
    <s v="Standard Class"/>
    <s v="BO-11350"/>
    <s v="Bill Overfelt"/>
    <x v="1"/>
    <s v="United States"/>
    <s v="Roseville"/>
    <s v="Minnesota"/>
    <n v="55113"/>
    <x v="2"/>
    <s v="OFF-LA-10000305"/>
    <x v="1"/>
    <x v="2"/>
    <s v="Avery 495"/>
    <n v="50.4"/>
    <n v="8"/>
    <x v="0"/>
    <n v="23.184000000000001"/>
    <x v="43"/>
    <x v="3"/>
  </r>
  <r>
    <n v="5296"/>
    <s v="CA-2017-142174"/>
    <d v="2017-03-04T00:00:00"/>
    <d v="2017-09-03T00:00:00"/>
    <s v="Standard Class"/>
    <s v="DP-13000"/>
    <s v="Darren Powers"/>
    <x v="0"/>
    <s v="United States"/>
    <s v="Houston"/>
    <s v="Texas"/>
    <n v="77041"/>
    <x v="2"/>
    <s v="OFF-PA-10000806"/>
    <x v="1"/>
    <x v="10"/>
    <s v="Xerox 1934"/>
    <n v="89.567999999999998"/>
    <n v="2"/>
    <x v="2"/>
    <n v="32.468400000000003"/>
    <x v="42"/>
    <x v="3"/>
  </r>
  <r>
    <n v="5297"/>
    <s v="CA-2017-108791"/>
    <d v="2017-07-27T00:00:00"/>
    <s v="7/31/2017"/>
    <s v="Standard Class"/>
    <s v="TM-21490"/>
    <s v="Tony Molinari"/>
    <x v="0"/>
    <s v="United States"/>
    <s v="Yonkers"/>
    <s v="New York"/>
    <n v="10701"/>
    <x v="3"/>
    <s v="FUR-FU-10004018"/>
    <x v="0"/>
    <x v="5"/>
    <s v="Tensor Computer Mounted Lamp"/>
    <n v="14.89"/>
    <n v="1"/>
    <x v="0"/>
    <n v="4.0202999999999998"/>
    <x v="10"/>
    <x v="3"/>
  </r>
  <r>
    <n v="5298"/>
    <s v="CA-2017-108791"/>
    <d v="2017-07-27T00:00:00"/>
    <s v="7/31/2017"/>
    <s v="Standard Class"/>
    <s v="TM-21490"/>
    <s v="Tony Molinari"/>
    <x v="0"/>
    <s v="United States"/>
    <s v="Yonkers"/>
    <s v="New York"/>
    <n v="10701"/>
    <x v="3"/>
    <s v="TEC-PH-10002660"/>
    <x v="2"/>
    <x v="7"/>
    <s v="Nortel Networks T7316 E Nt8 B27"/>
    <n v="543.91999999999996"/>
    <n v="8"/>
    <x v="0"/>
    <n v="135.97999999999999"/>
    <x v="10"/>
    <x v="3"/>
  </r>
  <r>
    <n v="5299"/>
    <s v="CA-2016-106656"/>
    <d v="2016-09-23T00:00:00"/>
    <s v="9/26/2016"/>
    <s v="First Class"/>
    <s v="DV-13045"/>
    <s v="Darrin Van Huff"/>
    <x v="1"/>
    <s v="United States"/>
    <s v="San Diego"/>
    <s v="California"/>
    <n v="92037"/>
    <x v="1"/>
    <s v="OFF-EN-10001509"/>
    <x v="1"/>
    <x v="12"/>
    <s v="Poly String Tie Envelopes"/>
    <n v="4.08"/>
    <n v="2"/>
    <x v="0"/>
    <n v="1.9176"/>
    <x v="21"/>
    <x v="0"/>
  </r>
  <r>
    <n v="5300"/>
    <s v="CA-2016-106656"/>
    <d v="2016-09-23T00:00:00"/>
    <s v="9/26/2016"/>
    <s v="First Class"/>
    <s v="DV-13045"/>
    <s v="Darrin Van Huff"/>
    <x v="1"/>
    <s v="United States"/>
    <s v="San Diego"/>
    <s v="California"/>
    <n v="92037"/>
    <x v="1"/>
    <s v="OFF-LA-10003148"/>
    <x v="1"/>
    <x v="2"/>
    <s v="Avery 51"/>
    <n v="18.899999999999999"/>
    <n v="3"/>
    <x v="0"/>
    <n v="8.6940000000000008"/>
    <x v="21"/>
    <x v="0"/>
  </r>
  <r>
    <n v="5301"/>
    <s v="CA-2016-113831"/>
    <d v="2016-05-30T00:00:00"/>
    <d v="2016-03-06T00:00:00"/>
    <s v="Standard Class"/>
    <s v="AH-10690"/>
    <s v="Anna H‰berlin"/>
    <x v="1"/>
    <s v="United States"/>
    <s v="Springfield"/>
    <s v="Virginia"/>
    <n v="22153"/>
    <x v="0"/>
    <s v="FUR-TA-10002645"/>
    <x v="0"/>
    <x v="3"/>
    <s v="Hon Rectangular Conference Tables"/>
    <n v="2275.5"/>
    <n v="10"/>
    <x v="0"/>
    <n v="386.83499999999998"/>
    <x v="35"/>
    <x v="0"/>
  </r>
  <r>
    <n v="5302"/>
    <s v="CA-2016-113831"/>
    <d v="2016-05-30T00:00:00"/>
    <d v="2016-03-06T00:00:00"/>
    <s v="Standard Class"/>
    <s v="AH-10690"/>
    <s v="Anna H‰berlin"/>
    <x v="1"/>
    <s v="United States"/>
    <s v="Springfield"/>
    <s v="Virginia"/>
    <n v="22153"/>
    <x v="0"/>
    <s v="TEC-AC-10003033"/>
    <x v="2"/>
    <x v="11"/>
    <s v="Plantronics CS510 - Over-the-Head monaural Wireless Headset System"/>
    <n v="1979.7"/>
    <n v="6"/>
    <x v="0"/>
    <n v="653.30100000000004"/>
    <x v="35"/>
    <x v="0"/>
  </r>
  <r>
    <n v="5303"/>
    <s v="CA-2016-113831"/>
    <d v="2016-05-30T00:00:00"/>
    <d v="2016-03-06T00:00:00"/>
    <s v="Standard Class"/>
    <s v="AH-10690"/>
    <s v="Anna H‰berlin"/>
    <x v="1"/>
    <s v="United States"/>
    <s v="Springfield"/>
    <s v="Virginia"/>
    <n v="22153"/>
    <x v="0"/>
    <s v="OFF-LA-10001297"/>
    <x v="1"/>
    <x v="2"/>
    <s v="Avery 473"/>
    <n v="62.1"/>
    <n v="6"/>
    <x v="0"/>
    <n v="29.808"/>
    <x v="35"/>
    <x v="0"/>
  </r>
  <r>
    <n v="5304"/>
    <s v="US-2014-139500"/>
    <d v="2014-11-16T00:00:00"/>
    <s v="11/20/2014"/>
    <s v="Standard Class"/>
    <s v="AB-10165"/>
    <s v="Alan Barnes"/>
    <x v="0"/>
    <s v="United States"/>
    <s v="Decatur"/>
    <s v="Illinois"/>
    <n v="62521"/>
    <x v="2"/>
    <s v="FUR-CH-10002017"/>
    <x v="0"/>
    <x v="1"/>
    <s v="SAFCO Optional Arm Kit for Workspace Cribbage Stacking Chair"/>
    <n v="37.295999999999999"/>
    <n v="2"/>
    <x v="4"/>
    <n v="-1.0656000000000001"/>
    <x v="7"/>
    <x v="2"/>
  </r>
  <r>
    <n v="5305"/>
    <s v="US-2014-166310"/>
    <d v="2014-09-21T00:00:00"/>
    <s v="9/23/2014"/>
    <s v="First Class"/>
    <s v="JS-15940"/>
    <s v="Joni Sundaresam"/>
    <x v="2"/>
    <s v="United States"/>
    <s v="Garland"/>
    <s v="Texas"/>
    <n v="75043"/>
    <x v="2"/>
    <s v="FUR-FU-10001546"/>
    <x v="0"/>
    <x v="5"/>
    <s v="Dana Swing-Arm Lamps"/>
    <n v="8.5440000000000005"/>
    <n v="2"/>
    <x v="7"/>
    <n v="-7.476"/>
    <x v="30"/>
    <x v="2"/>
  </r>
  <r>
    <n v="5306"/>
    <s v="US-2016-168410"/>
    <d v="2016-02-21T00:00:00"/>
    <s v="2/26/2016"/>
    <s v="Standard Class"/>
    <s v="BV-11245"/>
    <s v="Benjamin Venier"/>
    <x v="1"/>
    <s v="United States"/>
    <s v="Oceanside"/>
    <s v="New York"/>
    <n v="11572"/>
    <x v="3"/>
    <s v="FUR-FU-10000629"/>
    <x v="0"/>
    <x v="5"/>
    <s v="9-3/4 Diameter Round Wall Clock"/>
    <n v="68.95"/>
    <n v="5"/>
    <x v="0"/>
    <n v="28.959"/>
    <x v="47"/>
    <x v="0"/>
  </r>
  <r>
    <n v="5307"/>
    <s v="US-2016-168410"/>
    <d v="2016-02-21T00:00:00"/>
    <s v="2/26/2016"/>
    <s v="Standard Class"/>
    <s v="BV-11245"/>
    <s v="Benjamin Venier"/>
    <x v="1"/>
    <s v="United States"/>
    <s v="Oceanside"/>
    <s v="New York"/>
    <n v="11572"/>
    <x v="3"/>
    <s v="OFF-ST-10000036"/>
    <x v="1"/>
    <x v="4"/>
    <s v="Recycled Data-Pak for Archival Bound Computer Printouts, 12-1/2 x 12-1/2 x 16"/>
    <n v="296.37"/>
    <n v="3"/>
    <x v="0"/>
    <n v="80.019900000000007"/>
    <x v="47"/>
    <x v="0"/>
  </r>
  <r>
    <n v="5308"/>
    <s v="US-2016-168410"/>
    <d v="2016-02-21T00:00:00"/>
    <s v="2/26/2016"/>
    <s v="Standard Class"/>
    <s v="BV-11245"/>
    <s v="Benjamin Venier"/>
    <x v="1"/>
    <s v="United States"/>
    <s v="Oceanside"/>
    <s v="New York"/>
    <n v="11572"/>
    <x v="3"/>
    <s v="TEC-PH-10002583"/>
    <x v="2"/>
    <x v="7"/>
    <s v="iOttie HLCRIO102 Car Mount"/>
    <n v="39.979999999999997"/>
    <n v="2"/>
    <x v="0"/>
    <n v="1.9990000000000001"/>
    <x v="47"/>
    <x v="0"/>
  </r>
  <r>
    <n v="5309"/>
    <s v="CA-2017-131254"/>
    <d v="2017-11-19T00:00:00"/>
    <s v="11/21/2017"/>
    <s v="First Class"/>
    <s v="NC-18415"/>
    <s v="Nathan Cano"/>
    <x v="0"/>
    <s v="United States"/>
    <s v="Houston"/>
    <s v="Texas"/>
    <n v="77095"/>
    <x v="2"/>
    <s v="FUR-CH-10003774"/>
    <x v="0"/>
    <x v="1"/>
    <s v="Global Wood Trimmed Manager's Task Chair, Khaki"/>
    <n v="191.05799999999999"/>
    <n v="3"/>
    <x v="4"/>
    <n v="-46.399799999999999"/>
    <x v="23"/>
    <x v="3"/>
  </r>
  <r>
    <n v="5310"/>
    <s v="CA-2017-131254"/>
    <d v="2017-11-19T00:00:00"/>
    <s v="11/21/2017"/>
    <s v="First Class"/>
    <s v="NC-18415"/>
    <s v="Nathan Cano"/>
    <x v="0"/>
    <s v="United States"/>
    <s v="Houston"/>
    <s v="Texas"/>
    <n v="77095"/>
    <x v="2"/>
    <s v="OFF-AR-10003876"/>
    <x v="1"/>
    <x v="6"/>
    <s v="Avery Hi-Liter GlideStik Fluorescent Highlighter, Yellow Ink"/>
    <n v="13.04"/>
    <n v="5"/>
    <x v="2"/>
    <n v="3.9119999999999999"/>
    <x v="23"/>
    <x v="3"/>
  </r>
  <r>
    <n v="5311"/>
    <s v="CA-2017-131254"/>
    <d v="2017-11-19T00:00:00"/>
    <s v="11/21/2017"/>
    <s v="First Class"/>
    <s v="NC-18415"/>
    <s v="Nathan Cano"/>
    <x v="0"/>
    <s v="United States"/>
    <s v="Houston"/>
    <s v="Texas"/>
    <n v="77095"/>
    <x v="2"/>
    <s v="OFF-BI-10003527"/>
    <x v="1"/>
    <x v="8"/>
    <s v="Fellowes PB500 Electric Punch Plastic Comb Binding Machine with Manual Bind"/>
    <n v="1525.1880000000001"/>
    <n v="6"/>
    <x v="3"/>
    <n v="-2287.7820000000002"/>
    <x v="23"/>
    <x v="3"/>
  </r>
  <r>
    <n v="5312"/>
    <s v="CA-2016-123414"/>
    <d v="2016-08-21T00:00:00"/>
    <s v="8/27/2016"/>
    <s v="Standard Class"/>
    <s v="SU-20665"/>
    <s v="Stephanie Ulpright"/>
    <x v="2"/>
    <s v="United States"/>
    <s v="Greenville"/>
    <s v="North Carolina"/>
    <n v="27834"/>
    <x v="0"/>
    <s v="OFF-LA-10004559"/>
    <x v="1"/>
    <x v="2"/>
    <s v="Avery 49"/>
    <n v="9.2159999999999993"/>
    <n v="4"/>
    <x v="2"/>
    <n v="3.3408000000000002"/>
    <x v="28"/>
    <x v="0"/>
  </r>
  <r>
    <n v="5313"/>
    <s v="CA-2016-123414"/>
    <d v="2016-08-21T00:00:00"/>
    <s v="8/27/2016"/>
    <s v="Standard Class"/>
    <s v="SU-20665"/>
    <s v="Stephanie Ulpright"/>
    <x v="2"/>
    <s v="United States"/>
    <s v="Greenville"/>
    <s v="North Carolina"/>
    <n v="27834"/>
    <x v="0"/>
    <s v="OFF-SU-10002573"/>
    <x v="1"/>
    <x v="14"/>
    <s v="Acme 10&quot; Easy Grip Assistive Scissors"/>
    <n v="28.047999999999998"/>
    <n v="2"/>
    <x v="2"/>
    <n v="3.5059999999999998"/>
    <x v="28"/>
    <x v="0"/>
  </r>
  <r>
    <n v="5314"/>
    <s v="CA-2017-137876"/>
    <d v="2017-04-30T00:00:00"/>
    <d v="2017-05-05T00:00:00"/>
    <s v="Standard Class"/>
    <s v="DJ-13510"/>
    <s v="Don Jones"/>
    <x v="1"/>
    <s v="United States"/>
    <s v="San Francisco"/>
    <s v="California"/>
    <n v="94110"/>
    <x v="1"/>
    <s v="FUR-FU-10000222"/>
    <x v="0"/>
    <x v="5"/>
    <s v="Seth Thomas 16&quot; Steel Case Clock"/>
    <n v="64.959999999999994"/>
    <n v="2"/>
    <x v="0"/>
    <n v="21.436800000000002"/>
    <x v="4"/>
    <x v="3"/>
  </r>
  <r>
    <n v="5315"/>
    <s v="CA-2017-137876"/>
    <d v="2017-04-30T00:00:00"/>
    <d v="2017-05-05T00:00:00"/>
    <s v="Standard Class"/>
    <s v="DJ-13510"/>
    <s v="Don Jones"/>
    <x v="1"/>
    <s v="United States"/>
    <s v="San Francisco"/>
    <s v="California"/>
    <n v="94110"/>
    <x v="1"/>
    <s v="OFF-EN-10001219"/>
    <x v="1"/>
    <x v="12"/>
    <s v="#10- 4 1/8&quot; x 9 1/2&quot; Security-Tint Envelopes"/>
    <n v="30.56"/>
    <n v="4"/>
    <x v="0"/>
    <n v="14.974399999999999"/>
    <x v="4"/>
    <x v="3"/>
  </r>
  <r>
    <n v="5316"/>
    <s v="CA-2016-154060"/>
    <d v="2016-05-02T00:00:00"/>
    <d v="2016-08-05T00:00:00"/>
    <s v="Standard Class"/>
    <s v="DL-12865"/>
    <s v="Dan Lawera"/>
    <x v="0"/>
    <s v="United States"/>
    <s v="Greensboro"/>
    <s v="North Carolina"/>
    <n v="27405"/>
    <x v="0"/>
    <s v="FUR-CH-10002304"/>
    <x v="0"/>
    <x v="1"/>
    <s v="Global Stack Chair without Arms, Black"/>
    <n v="187.05600000000001"/>
    <n v="9"/>
    <x v="2"/>
    <n v="11.691000000000001"/>
    <x v="35"/>
    <x v="0"/>
  </r>
  <r>
    <n v="5317"/>
    <s v="US-2017-162558"/>
    <d v="2017-10-02T00:00:00"/>
    <d v="2017-05-10T00:00:00"/>
    <s v="First Class"/>
    <s v="Dp-13240"/>
    <s v="Dean percer"/>
    <x v="2"/>
    <s v="United States"/>
    <s v="Knoxville"/>
    <s v="Tennessee"/>
    <n v="37918"/>
    <x v="0"/>
    <s v="FUR-FU-10002364"/>
    <x v="0"/>
    <x v="5"/>
    <s v="Eldon Expressions Wood Desk Accessories, Oak"/>
    <n v="11.808"/>
    <n v="2"/>
    <x v="2"/>
    <n v="1.3284"/>
    <x v="13"/>
    <x v="3"/>
  </r>
  <r>
    <n v="5318"/>
    <s v="US-2017-162558"/>
    <d v="2017-10-02T00:00:00"/>
    <d v="2017-05-10T00:00:00"/>
    <s v="First Class"/>
    <s v="Dp-13240"/>
    <s v="Dean percer"/>
    <x v="2"/>
    <s v="United States"/>
    <s v="Knoxville"/>
    <s v="Tennessee"/>
    <n v="37918"/>
    <x v="0"/>
    <s v="FUR-FU-10004864"/>
    <x v="0"/>
    <x v="5"/>
    <s v="Eldon 500 Class Desk Accessories"/>
    <n v="9.6560000000000006"/>
    <n v="1"/>
    <x v="2"/>
    <n v="1.5690999999999999"/>
    <x v="13"/>
    <x v="3"/>
  </r>
  <r>
    <n v="5319"/>
    <s v="US-2017-162558"/>
    <d v="2017-10-02T00:00:00"/>
    <d v="2017-05-10T00:00:00"/>
    <s v="First Class"/>
    <s v="Dp-13240"/>
    <s v="Dean percer"/>
    <x v="2"/>
    <s v="United States"/>
    <s v="Knoxville"/>
    <s v="Tennessee"/>
    <n v="37918"/>
    <x v="0"/>
    <s v="OFF-PA-10003172"/>
    <x v="1"/>
    <x v="10"/>
    <s v="Xerox 1996"/>
    <n v="20.736000000000001"/>
    <n v="4"/>
    <x v="2"/>
    <n v="7.2576000000000001"/>
    <x v="13"/>
    <x v="3"/>
  </r>
  <r>
    <n v="5320"/>
    <s v="US-2017-162558"/>
    <d v="2017-10-02T00:00:00"/>
    <d v="2017-05-10T00:00:00"/>
    <s v="First Class"/>
    <s v="Dp-13240"/>
    <s v="Dean percer"/>
    <x v="2"/>
    <s v="United States"/>
    <s v="Knoxville"/>
    <s v="Tennessee"/>
    <n v="37918"/>
    <x v="0"/>
    <s v="OFF-BI-10000977"/>
    <x v="1"/>
    <x v="8"/>
    <s v="Ibico Plastic Spiral Binding Combs"/>
    <n v="27.36"/>
    <n v="3"/>
    <x v="6"/>
    <n v="-21.888000000000002"/>
    <x v="13"/>
    <x v="3"/>
  </r>
  <r>
    <n v="5321"/>
    <s v="US-2017-162558"/>
    <d v="2017-10-02T00:00:00"/>
    <d v="2017-05-10T00:00:00"/>
    <s v="First Class"/>
    <s v="Dp-13240"/>
    <s v="Dean percer"/>
    <x v="2"/>
    <s v="United States"/>
    <s v="Knoxville"/>
    <s v="Tennessee"/>
    <n v="37918"/>
    <x v="0"/>
    <s v="FUR-TA-10000198"/>
    <x v="0"/>
    <x v="3"/>
    <s v="Chromcraft Bull-Nose Wood Oval Conference Tables &amp; Bases"/>
    <n v="2314.116"/>
    <n v="7"/>
    <x v="10"/>
    <n v="-1002.7836"/>
    <x v="13"/>
    <x v="3"/>
  </r>
  <r>
    <n v="5322"/>
    <s v="US-2017-162558"/>
    <d v="2017-10-02T00:00:00"/>
    <d v="2017-05-10T00:00:00"/>
    <s v="First Class"/>
    <s v="Dp-13240"/>
    <s v="Dean percer"/>
    <x v="2"/>
    <s v="United States"/>
    <s v="Knoxville"/>
    <s v="Tennessee"/>
    <n v="37918"/>
    <x v="0"/>
    <s v="OFF-BI-10003984"/>
    <x v="1"/>
    <x v="8"/>
    <s v="Lock-Up Easel 'Spel-Binder'"/>
    <n v="34.235999999999997"/>
    <n v="4"/>
    <x v="6"/>
    <n v="-26.247599999999998"/>
    <x v="13"/>
    <x v="3"/>
  </r>
  <r>
    <n v="5323"/>
    <s v="US-2017-162558"/>
    <d v="2017-10-02T00:00:00"/>
    <d v="2017-05-10T00:00:00"/>
    <s v="First Class"/>
    <s v="Dp-13240"/>
    <s v="Dean percer"/>
    <x v="2"/>
    <s v="United States"/>
    <s v="Knoxville"/>
    <s v="Tennessee"/>
    <n v="37918"/>
    <x v="0"/>
    <s v="FUR-FU-10003691"/>
    <x v="0"/>
    <x v="5"/>
    <s v="Eldon Image Series Desk Accessories, Ebony"/>
    <n v="19.760000000000002"/>
    <n v="2"/>
    <x v="2"/>
    <n v="5.9279999999999999"/>
    <x v="13"/>
    <x v="3"/>
  </r>
  <r>
    <n v="5324"/>
    <s v="CA-2017-134439"/>
    <d v="2017-09-18T00:00:00"/>
    <s v="9/23/2017"/>
    <s v="Second Class"/>
    <s v="TM-21010"/>
    <s v="Tamara Manning"/>
    <x v="0"/>
    <s v="United States"/>
    <s v="Grand Island"/>
    <s v="Nebraska"/>
    <n v="68801"/>
    <x v="2"/>
    <s v="OFF-PA-10004082"/>
    <x v="1"/>
    <x v="10"/>
    <s v="Adams Telephone Message Book w/Frequently-Called Numbers Space, 400 Messages per Book"/>
    <n v="15.96"/>
    <n v="2"/>
    <x v="0"/>
    <n v="7.98"/>
    <x v="15"/>
    <x v="3"/>
  </r>
  <r>
    <n v="5325"/>
    <s v="CA-2015-119508"/>
    <d v="2015-12-04T00:00:00"/>
    <d v="2015-09-12T00:00:00"/>
    <s v="Standard Class"/>
    <s v="TZ-21580"/>
    <s v="Tracy Zic"/>
    <x v="0"/>
    <s v="United States"/>
    <s v="Lakewood"/>
    <s v="California"/>
    <n v="90712"/>
    <x v="1"/>
    <s v="OFF-AR-10003723"/>
    <x v="1"/>
    <x v="6"/>
    <s v="Avery Hi-Liter Fluorescent Desk Style Markers"/>
    <n v="16.899999999999999"/>
    <n v="5"/>
    <x v="0"/>
    <n v="6.2530000000000001"/>
    <x v="14"/>
    <x v="1"/>
  </r>
  <r>
    <n v="5326"/>
    <s v="CA-2015-119508"/>
    <d v="2015-12-04T00:00:00"/>
    <d v="2015-09-12T00:00:00"/>
    <s v="Standard Class"/>
    <s v="TZ-21580"/>
    <s v="Tracy Zic"/>
    <x v="0"/>
    <s v="United States"/>
    <s v="Lakewood"/>
    <s v="California"/>
    <n v="90712"/>
    <x v="1"/>
    <s v="FUR-FU-10004270"/>
    <x v="0"/>
    <x v="5"/>
    <s v="Eldon Image Series Desk Accessories, Burgundy"/>
    <n v="25.08"/>
    <n v="6"/>
    <x v="0"/>
    <n v="9.0288000000000004"/>
    <x v="14"/>
    <x v="1"/>
  </r>
  <r>
    <n v="5327"/>
    <s v="CA-2015-152681"/>
    <d v="2015-01-17T00:00:00"/>
    <s v="1/22/2015"/>
    <s v="Standard Class"/>
    <s v="SC-20260"/>
    <s v="Scott Cohen"/>
    <x v="1"/>
    <s v="United States"/>
    <s v="Lawrence"/>
    <s v="Massachusetts"/>
    <n v="1841"/>
    <x v="3"/>
    <s v="OFF-AR-10003183"/>
    <x v="1"/>
    <x v="6"/>
    <s v="Avery Fluorescent Highlighter Four-Color Set"/>
    <n v="6.68"/>
    <n v="2"/>
    <x v="0"/>
    <n v="2.004"/>
    <x v="26"/>
    <x v="1"/>
  </r>
  <r>
    <n v="5328"/>
    <s v="CA-2014-130813"/>
    <d v="2014-01-06T00:00:00"/>
    <d v="2014-08-01T00:00:00"/>
    <s v="Second Class"/>
    <s v="LS-17230"/>
    <s v="Lycoris Saunders"/>
    <x v="0"/>
    <s v="United States"/>
    <s v="Los Angeles"/>
    <s v="California"/>
    <n v="90049"/>
    <x v="1"/>
    <s v="OFF-PA-10002005"/>
    <x v="1"/>
    <x v="10"/>
    <s v="Xerox 225"/>
    <n v="19.440000000000001"/>
    <n v="3"/>
    <x v="0"/>
    <n v="9.3312000000000008"/>
    <x v="46"/>
    <x v="2"/>
  </r>
  <r>
    <n v="5329"/>
    <s v="CA-2015-120320"/>
    <d v="2015-03-05T00:00:00"/>
    <d v="2015-09-03T00:00:00"/>
    <s v="Standard Class"/>
    <s v="MV-18190"/>
    <s v="Mike Vittorini"/>
    <x v="0"/>
    <s v="United States"/>
    <s v="Houston"/>
    <s v="Texas"/>
    <n v="77036"/>
    <x v="2"/>
    <s v="TEC-PH-10000149"/>
    <x v="2"/>
    <x v="7"/>
    <s v="Cisco SPA525G2 IP Phone - Wireless"/>
    <n v="31.92"/>
    <n v="2"/>
    <x v="2"/>
    <n v="2.3940000000000001"/>
    <x v="29"/>
    <x v="1"/>
  </r>
  <r>
    <n v="5330"/>
    <s v="CA-2016-111941"/>
    <d v="2016-12-25T00:00:00"/>
    <s v="12/28/2016"/>
    <s v="Second Class"/>
    <s v="BD-11620"/>
    <s v="Brian DeCherney"/>
    <x v="0"/>
    <s v="United States"/>
    <s v="New York City"/>
    <s v="New York"/>
    <n v="10035"/>
    <x v="3"/>
    <s v="OFF-BI-10001524"/>
    <x v="1"/>
    <x v="8"/>
    <s v="GBC Premium Transparent Covers with Diagonal Lined Pattern"/>
    <n v="33.567999999999998"/>
    <n v="2"/>
    <x v="2"/>
    <n v="11.748799999999999"/>
    <x v="5"/>
    <x v="0"/>
  </r>
  <r>
    <n v="5331"/>
    <s v="CA-2016-123120"/>
    <d v="2016-09-04T00:00:00"/>
    <d v="2016-08-09T00:00:00"/>
    <s v="Standard Class"/>
    <s v="CV-12295"/>
    <s v="Christina VanderZanden"/>
    <x v="0"/>
    <s v="United States"/>
    <s v="New York City"/>
    <s v="New York"/>
    <n v="10011"/>
    <x v="3"/>
    <s v="FUR-FU-10004748"/>
    <x v="0"/>
    <x v="5"/>
    <s v="Howard Miller 16&quot; Diameter Gallery Wall Clock"/>
    <n v="63.94"/>
    <n v="1"/>
    <x v="0"/>
    <n v="24.936599999999999"/>
    <x v="21"/>
    <x v="0"/>
  </r>
  <r>
    <n v="5332"/>
    <s v="CA-2016-123120"/>
    <d v="2016-09-04T00:00:00"/>
    <d v="2016-08-09T00:00:00"/>
    <s v="Standard Class"/>
    <s v="CV-12295"/>
    <s v="Christina VanderZanden"/>
    <x v="0"/>
    <s v="United States"/>
    <s v="New York City"/>
    <s v="New York"/>
    <n v="10011"/>
    <x v="3"/>
    <s v="OFF-BI-10001460"/>
    <x v="1"/>
    <x v="8"/>
    <s v="Plastic Binding Combs"/>
    <n v="60.6"/>
    <n v="5"/>
    <x v="2"/>
    <n v="20.452500000000001"/>
    <x v="21"/>
    <x v="0"/>
  </r>
  <r>
    <n v="5333"/>
    <s v="CA-2016-123120"/>
    <d v="2016-09-04T00:00:00"/>
    <d v="2016-08-09T00:00:00"/>
    <s v="Standard Class"/>
    <s v="CV-12295"/>
    <s v="Christina VanderZanden"/>
    <x v="0"/>
    <s v="United States"/>
    <s v="New York City"/>
    <s v="New York"/>
    <n v="10011"/>
    <x v="3"/>
    <s v="OFF-SU-10002503"/>
    <x v="1"/>
    <x v="14"/>
    <s v="Acme Preferred Stainless Steel Scissors"/>
    <n v="22.72"/>
    <n v="4"/>
    <x v="0"/>
    <n v="6.5888"/>
    <x v="21"/>
    <x v="0"/>
  </r>
  <r>
    <n v="5334"/>
    <s v="CA-2014-103331"/>
    <d v="2014-08-26T00:00:00"/>
    <d v="2014-01-09T00:00:00"/>
    <s v="Standard Class"/>
    <s v="KB-16315"/>
    <s v="Karl Braun"/>
    <x v="0"/>
    <s v="United States"/>
    <s v="Newark"/>
    <s v="Delaware"/>
    <n v="19711"/>
    <x v="3"/>
    <s v="FUR-FU-10001731"/>
    <x v="0"/>
    <x v="5"/>
    <s v="Acrylic Self-Standing Desk Frames"/>
    <n v="10.68"/>
    <n v="4"/>
    <x v="0"/>
    <n v="4.0583999999999998"/>
    <x v="9"/>
    <x v="2"/>
  </r>
  <r>
    <n v="5335"/>
    <s v="CA-2014-103331"/>
    <d v="2014-08-26T00:00:00"/>
    <d v="2014-01-09T00:00:00"/>
    <s v="Standard Class"/>
    <s v="KB-16315"/>
    <s v="Karl Braun"/>
    <x v="0"/>
    <s v="United States"/>
    <s v="Newark"/>
    <s v="Delaware"/>
    <n v="19711"/>
    <x v="3"/>
    <s v="OFF-PA-10002160"/>
    <x v="1"/>
    <x v="10"/>
    <s v="Xerox 1978"/>
    <n v="17.34"/>
    <n v="3"/>
    <x v="0"/>
    <n v="8.4966000000000008"/>
    <x v="9"/>
    <x v="2"/>
  </r>
  <r>
    <n v="5336"/>
    <s v="CA-2014-103331"/>
    <d v="2014-08-26T00:00:00"/>
    <d v="2014-01-09T00:00:00"/>
    <s v="Standard Class"/>
    <s v="KB-16315"/>
    <s v="Karl Braun"/>
    <x v="0"/>
    <s v="United States"/>
    <s v="Newark"/>
    <s v="Delaware"/>
    <n v="19711"/>
    <x v="3"/>
    <s v="OFF-PA-10002659"/>
    <x v="1"/>
    <x v="10"/>
    <s v="Avoid Verbal Orders Carbonless Minifold Book"/>
    <n v="3.38"/>
    <n v="1"/>
    <x v="0"/>
    <n v="1.5548"/>
    <x v="9"/>
    <x v="2"/>
  </r>
  <r>
    <n v="5337"/>
    <s v="CA-2015-169278"/>
    <d v="2015-05-21T00:00:00"/>
    <s v="5/25/2015"/>
    <s v="Standard Class"/>
    <s v="ME-18010"/>
    <s v="Michelle Ellison"/>
    <x v="1"/>
    <s v="United States"/>
    <s v="Seattle"/>
    <s v="Washington"/>
    <n v="98105"/>
    <x v="1"/>
    <s v="OFF-BI-10001636"/>
    <x v="1"/>
    <x v="8"/>
    <s v="Ibico Plastic and Wire Spiral Binding Combs"/>
    <n v="26.975999999999999"/>
    <n v="4"/>
    <x v="2"/>
    <n v="8.7672000000000008"/>
    <x v="33"/>
    <x v="1"/>
  </r>
  <r>
    <n v="5338"/>
    <s v="CA-2017-111577"/>
    <d v="2017-10-16T00:00:00"/>
    <s v="10/21/2017"/>
    <s v="Standard Class"/>
    <s v="AJ-10780"/>
    <s v="Anthony Jacobs"/>
    <x v="1"/>
    <s v="United States"/>
    <s v="Scottsdale"/>
    <s v="Arizona"/>
    <n v="85254"/>
    <x v="1"/>
    <s v="OFF-PA-10000062"/>
    <x v="1"/>
    <x v="10"/>
    <s v="Green Bar Computer Printout Paper"/>
    <n v="307.77600000000001"/>
    <n v="7"/>
    <x v="2"/>
    <n v="111.5688"/>
    <x v="13"/>
    <x v="3"/>
  </r>
  <r>
    <n v="5339"/>
    <s v="CA-2015-146486"/>
    <d v="2015-11-09T00:00:00"/>
    <s v="11/14/2015"/>
    <s v="Second Class"/>
    <s v="DV-13465"/>
    <s v="Dianna Vittorini"/>
    <x v="0"/>
    <s v="United States"/>
    <s v="Oceanside"/>
    <s v="New York"/>
    <n v="11572"/>
    <x v="3"/>
    <s v="OFF-ST-10002554"/>
    <x v="1"/>
    <x v="4"/>
    <s v="Tennsco Industrial Shelving"/>
    <n v="244.55"/>
    <n v="5"/>
    <x v="0"/>
    <n v="4.891"/>
    <x v="6"/>
    <x v="1"/>
  </r>
  <r>
    <n v="5340"/>
    <s v="CA-2015-146486"/>
    <d v="2015-11-09T00:00:00"/>
    <s v="11/14/2015"/>
    <s v="Second Class"/>
    <s v="DV-13465"/>
    <s v="Dianna Vittorini"/>
    <x v="0"/>
    <s v="United States"/>
    <s v="Oceanside"/>
    <s v="New York"/>
    <n v="11572"/>
    <x v="3"/>
    <s v="OFF-EN-10001509"/>
    <x v="1"/>
    <x v="12"/>
    <s v="Poly String Tie Envelopes"/>
    <n v="12.24"/>
    <n v="6"/>
    <x v="0"/>
    <n v="5.7527999999999997"/>
    <x v="6"/>
    <x v="1"/>
  </r>
  <r>
    <n v="5341"/>
    <s v="CA-2015-146486"/>
    <d v="2015-11-09T00:00:00"/>
    <s v="11/14/2015"/>
    <s v="Second Class"/>
    <s v="DV-13465"/>
    <s v="Dianna Vittorini"/>
    <x v="0"/>
    <s v="United States"/>
    <s v="Oceanside"/>
    <s v="New York"/>
    <n v="11572"/>
    <x v="3"/>
    <s v="TEC-AC-10002018"/>
    <x v="2"/>
    <x v="11"/>
    <s v="AmazonBasics 3-Button USB Wired Mouse"/>
    <n v="13.98"/>
    <n v="2"/>
    <x v="0"/>
    <n v="6.0114000000000001"/>
    <x v="6"/>
    <x v="1"/>
  </r>
  <r>
    <n v="5342"/>
    <s v="CA-2015-146486"/>
    <d v="2015-11-09T00:00:00"/>
    <s v="11/14/2015"/>
    <s v="Second Class"/>
    <s v="DV-13465"/>
    <s v="Dianna Vittorini"/>
    <x v="0"/>
    <s v="United States"/>
    <s v="Oceanside"/>
    <s v="New York"/>
    <n v="11572"/>
    <x v="3"/>
    <s v="TEC-AC-10002637"/>
    <x v="2"/>
    <x v="11"/>
    <s v="Logitech†VX Revolution Cordless Laser Mouse for Notebooks (Black)"/>
    <n v="899.95"/>
    <n v="5"/>
    <x v="0"/>
    <n v="53.997"/>
    <x v="6"/>
    <x v="1"/>
  </r>
  <r>
    <n v="5343"/>
    <s v="US-2014-168501"/>
    <d v="2014-11-21T00:00:00"/>
    <s v="11/27/2014"/>
    <s v="Standard Class"/>
    <s v="JK-15325"/>
    <s v="Jason Klamczynski"/>
    <x v="1"/>
    <s v="United States"/>
    <s v="Dallas"/>
    <s v="Texas"/>
    <n v="75220"/>
    <x v="2"/>
    <s v="OFF-EN-10001509"/>
    <x v="1"/>
    <x v="12"/>
    <s v="Poly String Tie Envelopes"/>
    <n v="1.6319999999999999"/>
    <n v="1"/>
    <x v="2"/>
    <n v="0.55079999999999996"/>
    <x v="7"/>
    <x v="2"/>
  </r>
  <r>
    <n v="5344"/>
    <s v="US-2014-168501"/>
    <d v="2014-11-21T00:00:00"/>
    <s v="11/27/2014"/>
    <s v="Standard Class"/>
    <s v="JK-15325"/>
    <s v="Jason Klamczynski"/>
    <x v="1"/>
    <s v="United States"/>
    <s v="Dallas"/>
    <s v="Texas"/>
    <n v="75220"/>
    <x v="2"/>
    <s v="TEC-PH-10004922"/>
    <x v="2"/>
    <x v="7"/>
    <s v="RCA Visys Integrated PBX 8-Line Router"/>
    <n v="267.95999999999998"/>
    <n v="5"/>
    <x v="2"/>
    <n v="16.747499999999999"/>
    <x v="7"/>
    <x v="2"/>
  </r>
  <r>
    <n v="5345"/>
    <s v="CA-2015-112053"/>
    <d v="2015-10-11T00:00:00"/>
    <s v="10/13/2015"/>
    <s v="Second Class"/>
    <s v="SH-20395"/>
    <s v="Shahid Hopkins"/>
    <x v="0"/>
    <s v="United States"/>
    <s v="Rochester"/>
    <s v="New York"/>
    <n v="14609"/>
    <x v="3"/>
    <s v="TEC-AC-10002550"/>
    <x v="2"/>
    <x v="11"/>
    <s v="Memorex 25GB 6X Branded Blu-Ray Recordable Disc, 30/Pack"/>
    <n v="31.95"/>
    <n v="1"/>
    <x v="0"/>
    <n v="2.2364999999999999"/>
    <x v="2"/>
    <x v="1"/>
  </r>
  <r>
    <n v="5346"/>
    <s v="CA-2017-108539"/>
    <d v="2017-03-21T00:00:00"/>
    <s v="3/23/2017"/>
    <s v="Second Class"/>
    <s v="SC-20725"/>
    <s v="Steven Cartwright"/>
    <x v="0"/>
    <s v="United States"/>
    <s v="Los Angeles"/>
    <s v="California"/>
    <n v="90045"/>
    <x v="1"/>
    <s v="OFF-ST-10003208"/>
    <x v="1"/>
    <x v="4"/>
    <s v="Adjustable Depth Letter/Legal Cart"/>
    <n v="725.84"/>
    <n v="4"/>
    <x v="0"/>
    <n v="210.49359999999999"/>
    <x v="42"/>
    <x v="3"/>
  </r>
  <r>
    <n v="5347"/>
    <s v="CA-2017-108539"/>
    <d v="2017-03-21T00:00:00"/>
    <s v="3/23/2017"/>
    <s v="Second Class"/>
    <s v="SC-20725"/>
    <s v="Steven Cartwright"/>
    <x v="0"/>
    <s v="United States"/>
    <s v="Los Angeles"/>
    <s v="California"/>
    <n v="90045"/>
    <x v="1"/>
    <s v="OFF-BI-10003981"/>
    <x v="1"/>
    <x v="8"/>
    <s v="Avery Durable Plastic 1&quot; Binders"/>
    <n v="10.896000000000001"/>
    <n v="3"/>
    <x v="2"/>
    <n v="3.9498000000000002"/>
    <x v="42"/>
    <x v="3"/>
  </r>
  <r>
    <n v="5348"/>
    <s v="CA-2017-108539"/>
    <d v="2017-03-21T00:00:00"/>
    <s v="3/23/2017"/>
    <s v="Second Class"/>
    <s v="SC-20725"/>
    <s v="Steven Cartwright"/>
    <x v="0"/>
    <s v="United States"/>
    <s v="Los Angeles"/>
    <s v="California"/>
    <n v="90045"/>
    <x v="1"/>
    <s v="OFF-BI-10001031"/>
    <x v="1"/>
    <x v="8"/>
    <s v="Pressboard Data Binders by Wilson Jones"/>
    <n v="8.5440000000000005"/>
    <n v="2"/>
    <x v="2"/>
    <n v="2.8835999999999999"/>
    <x v="42"/>
    <x v="3"/>
  </r>
  <r>
    <n v="5349"/>
    <s v="CA-2015-149811"/>
    <d v="2015-01-04T00:00:00"/>
    <d v="2015-10-01T00:00:00"/>
    <s v="Standard Class"/>
    <s v="CS-12250"/>
    <s v="Chris Selesnick"/>
    <x v="1"/>
    <s v="United States"/>
    <s v="Woodbury"/>
    <s v="Minnesota"/>
    <n v="55125"/>
    <x v="2"/>
    <s v="OFF-BI-10003676"/>
    <x v="1"/>
    <x v="8"/>
    <s v="GBC Standard Recycled Report Covers, Clear Plastic Sheets"/>
    <n v="32.340000000000003"/>
    <n v="3"/>
    <x v="0"/>
    <n v="15.523199999999999"/>
    <x v="26"/>
    <x v="1"/>
  </r>
  <r>
    <n v="5350"/>
    <s v="CA-2015-149811"/>
    <d v="2015-01-04T00:00:00"/>
    <d v="2015-10-01T00:00:00"/>
    <s v="Standard Class"/>
    <s v="CS-12250"/>
    <s v="Chris Selesnick"/>
    <x v="1"/>
    <s v="United States"/>
    <s v="Woodbury"/>
    <s v="Minnesota"/>
    <n v="55125"/>
    <x v="2"/>
    <s v="OFF-PA-10004082"/>
    <x v="1"/>
    <x v="10"/>
    <s v="Adams Telephone Message Book w/Frequently-Called Numbers Space, 400 Messages per Book"/>
    <n v="39.9"/>
    <n v="5"/>
    <x v="0"/>
    <n v="19.95"/>
    <x v="26"/>
    <x v="1"/>
  </r>
  <r>
    <n v="5351"/>
    <s v="US-2017-103814"/>
    <d v="2017-12-09T00:00:00"/>
    <s v="12/16/2017"/>
    <s v="Standard Class"/>
    <s v="LH-16900"/>
    <s v="Lena Hernandez"/>
    <x v="0"/>
    <s v="United States"/>
    <s v="Park Ridge"/>
    <s v="Illinois"/>
    <n v="60068"/>
    <x v="2"/>
    <s v="OFF-PA-10001019"/>
    <x v="1"/>
    <x v="10"/>
    <s v="Xerox 1884"/>
    <n v="143.85599999999999"/>
    <n v="9"/>
    <x v="2"/>
    <n v="48.551400000000001"/>
    <x v="22"/>
    <x v="3"/>
  </r>
  <r>
    <n v="5352"/>
    <s v="CA-2016-123932"/>
    <d v="2016-09-06T00:00:00"/>
    <d v="2016-12-09T00:00:00"/>
    <s v="Standard Class"/>
    <s v="YC-21895"/>
    <s v="Yoseph Carroll"/>
    <x v="1"/>
    <s v="United States"/>
    <s v="Dallas"/>
    <s v="Texas"/>
    <n v="75217"/>
    <x v="2"/>
    <s v="OFF-PA-10004665"/>
    <x v="1"/>
    <x v="10"/>
    <s v="Advantus Motivational Note Cards"/>
    <n v="41.92"/>
    <n v="4"/>
    <x v="2"/>
    <n v="15.196"/>
    <x v="21"/>
    <x v="0"/>
  </r>
  <r>
    <n v="5353"/>
    <s v="CA-2016-123932"/>
    <d v="2016-09-06T00:00:00"/>
    <d v="2016-12-09T00:00:00"/>
    <s v="Standard Class"/>
    <s v="YC-21895"/>
    <s v="Yoseph Carroll"/>
    <x v="1"/>
    <s v="United States"/>
    <s v="Dallas"/>
    <s v="Texas"/>
    <n v="75217"/>
    <x v="2"/>
    <s v="TEC-PH-10002447"/>
    <x v="2"/>
    <x v="7"/>
    <s v="AT&amp;T CL83451 4-Handset Telephone"/>
    <n v="329.584"/>
    <n v="2"/>
    <x v="2"/>
    <n v="37.078200000000002"/>
    <x v="21"/>
    <x v="0"/>
  </r>
  <r>
    <n v="5354"/>
    <s v="US-2016-101616"/>
    <d v="2016-09-03T00:00:00"/>
    <d v="2016-06-09T00:00:00"/>
    <s v="First Class"/>
    <s v="CY-12745"/>
    <s v="Craig Yedwab"/>
    <x v="1"/>
    <s v="United States"/>
    <s v="Monroe"/>
    <s v="Louisiana"/>
    <n v="71203"/>
    <x v="0"/>
    <s v="OFF-BI-10000014"/>
    <x v="1"/>
    <x v="8"/>
    <s v="Heavy-Duty E-Z-D Binders"/>
    <n v="87.28"/>
    <n v="8"/>
    <x v="0"/>
    <n v="41.021599999999999"/>
    <x v="21"/>
    <x v="0"/>
  </r>
  <r>
    <n v="5355"/>
    <s v="CA-2014-113768"/>
    <d v="2014-05-13T00:00:00"/>
    <s v="5/19/2014"/>
    <s v="Standard Class"/>
    <s v="AH-10030"/>
    <s v="Aaron Hawkins"/>
    <x v="1"/>
    <s v="United States"/>
    <s v="Los Angeles"/>
    <s v="California"/>
    <n v="90004"/>
    <x v="1"/>
    <s v="FUR-CH-10002439"/>
    <x v="0"/>
    <x v="1"/>
    <s v="Iceberg Nesting Folding Chair, 19w x 6d x 43h"/>
    <n v="279.45600000000002"/>
    <n v="6"/>
    <x v="2"/>
    <n v="20.959199999999999"/>
    <x v="8"/>
    <x v="2"/>
  </r>
  <r>
    <n v="5356"/>
    <s v="CA-2014-113768"/>
    <d v="2014-05-13T00:00:00"/>
    <s v="5/19/2014"/>
    <s v="Standard Class"/>
    <s v="AH-10030"/>
    <s v="Aaron Hawkins"/>
    <x v="1"/>
    <s v="United States"/>
    <s v="Los Angeles"/>
    <s v="California"/>
    <n v="90004"/>
    <x v="1"/>
    <s v="OFF-PA-10003063"/>
    <x v="1"/>
    <x v="10"/>
    <s v="EcoTones Memo Sheets"/>
    <n v="8"/>
    <n v="2"/>
    <x v="0"/>
    <n v="3.84"/>
    <x v="8"/>
    <x v="2"/>
  </r>
  <r>
    <n v="5357"/>
    <s v="CA-2016-138037"/>
    <d v="2016-09-29T00:00:00"/>
    <d v="2016-03-10T00:00:00"/>
    <s v="Standard Class"/>
    <s v="AR-10540"/>
    <s v="Andy Reiter"/>
    <x v="0"/>
    <s v="United States"/>
    <s v="San Francisco"/>
    <s v="California"/>
    <n v="94109"/>
    <x v="1"/>
    <s v="OFF-BI-10002982"/>
    <x v="1"/>
    <x v="8"/>
    <s v="Avery Self-Adhesive Photo Pockets for Polaroid Photos"/>
    <n v="27.24"/>
    <n v="5"/>
    <x v="2"/>
    <n v="9.5340000000000007"/>
    <x v="21"/>
    <x v="0"/>
  </r>
  <r>
    <n v="5358"/>
    <s v="CA-2014-150490"/>
    <d v="2014-08-05T00:00:00"/>
    <d v="2014-11-08T00:00:00"/>
    <s v="Standard Class"/>
    <s v="SS-20590"/>
    <s v="Sonia Sunley"/>
    <x v="0"/>
    <s v="United States"/>
    <s v="San Francisco"/>
    <s v="California"/>
    <n v="94122"/>
    <x v="1"/>
    <s v="TEC-AC-10004510"/>
    <x v="2"/>
    <x v="11"/>
    <s v="Logitech Desktop MK120 Mouse and keyboard Combo"/>
    <n v="16.36"/>
    <n v="1"/>
    <x v="0"/>
    <n v="1.6359999999999999"/>
    <x v="9"/>
    <x v="2"/>
  </r>
  <r>
    <n v="5359"/>
    <s v="CA-2014-150490"/>
    <d v="2014-08-05T00:00:00"/>
    <d v="2014-11-08T00:00:00"/>
    <s v="Standard Class"/>
    <s v="SS-20590"/>
    <s v="Sonia Sunley"/>
    <x v="0"/>
    <s v="United States"/>
    <s v="San Francisco"/>
    <s v="California"/>
    <n v="94122"/>
    <x v="1"/>
    <s v="OFF-ST-10000321"/>
    <x v="1"/>
    <x v="4"/>
    <s v="Akro Stacking Bins"/>
    <n v="15.78"/>
    <n v="2"/>
    <x v="0"/>
    <n v="0.63119999999999998"/>
    <x v="9"/>
    <x v="2"/>
  </r>
  <r>
    <n v="5360"/>
    <s v="CA-2014-150490"/>
    <d v="2014-08-05T00:00:00"/>
    <d v="2014-11-08T00:00:00"/>
    <s v="Standard Class"/>
    <s v="SS-20590"/>
    <s v="Sonia Sunley"/>
    <x v="0"/>
    <s v="United States"/>
    <s v="San Francisco"/>
    <s v="California"/>
    <n v="94122"/>
    <x v="1"/>
    <s v="OFF-AR-10004602"/>
    <x v="1"/>
    <x v="6"/>
    <s v="Boston KS Multi-Size Manual Pencil Sharpener"/>
    <n v="45.98"/>
    <n v="2"/>
    <x v="0"/>
    <n v="12.8744"/>
    <x v="9"/>
    <x v="2"/>
  </r>
  <r>
    <n v="5361"/>
    <s v="US-2017-126060"/>
    <d v="2017-04-14T00:00:00"/>
    <s v="4/18/2017"/>
    <s v="Standard Class"/>
    <s v="DW-13585"/>
    <s v="Dorothy Wardle"/>
    <x v="1"/>
    <s v="United States"/>
    <s v="Fayetteville"/>
    <s v="North Carolina"/>
    <n v="28314"/>
    <x v="0"/>
    <s v="FUR-BO-10003433"/>
    <x v="0"/>
    <x v="0"/>
    <s v="Sauder Cornerstone Collection Library"/>
    <n v="198.27199999999999"/>
    <n v="8"/>
    <x v="2"/>
    <n v="-32.219200000000001"/>
    <x v="4"/>
    <x v="3"/>
  </r>
  <r>
    <n v="5362"/>
    <s v="CA-2017-100951"/>
    <d v="2017-06-09T00:00:00"/>
    <d v="2017-10-06T00:00:00"/>
    <s v="First Class"/>
    <s v="NC-18625"/>
    <s v="Noah Childs"/>
    <x v="1"/>
    <s v="United States"/>
    <s v="Dallas"/>
    <s v="Texas"/>
    <n v="75217"/>
    <x v="2"/>
    <s v="OFF-ST-10001496"/>
    <x v="1"/>
    <x v="4"/>
    <s v="Standard Rollaway File with Lock"/>
    <n v="720.76"/>
    <n v="5"/>
    <x v="2"/>
    <n v="54.057000000000002"/>
    <x v="27"/>
    <x v="3"/>
  </r>
  <r>
    <n v="5363"/>
    <s v="CA-2016-122017"/>
    <d v="2016-12-29T00:00:00"/>
    <d v="2017-02-01T00:00:00"/>
    <s v="Standard Class"/>
    <s v="CD-11920"/>
    <s v="Carlos Daly"/>
    <x v="0"/>
    <s v="United States"/>
    <s v="Wichita"/>
    <s v="Kansas"/>
    <n v="67212"/>
    <x v="2"/>
    <s v="FUR-FU-10000672"/>
    <x v="0"/>
    <x v="5"/>
    <s v="Executive Impressions 10&quot; Spectator Wall Clock"/>
    <n v="70.56"/>
    <n v="6"/>
    <x v="0"/>
    <n v="23.990400000000001"/>
    <x v="5"/>
    <x v="0"/>
  </r>
  <r>
    <n v="5364"/>
    <s v="CA-2016-122017"/>
    <d v="2016-12-29T00:00:00"/>
    <d v="2017-02-01T00:00:00"/>
    <s v="Standard Class"/>
    <s v="CD-11920"/>
    <s v="Carlos Daly"/>
    <x v="0"/>
    <s v="United States"/>
    <s v="Wichita"/>
    <s v="Kansas"/>
    <n v="67212"/>
    <x v="2"/>
    <s v="OFF-AP-10001293"/>
    <x v="1"/>
    <x v="9"/>
    <s v="Belkin 8 Outlet Surge Protector"/>
    <n v="81.96"/>
    <n v="2"/>
    <x v="0"/>
    <n v="22.948799999999999"/>
    <x v="5"/>
    <x v="0"/>
  </r>
  <r>
    <n v="5365"/>
    <s v="CA-2014-123477"/>
    <d v="2014-01-18T00:00:00"/>
    <s v="1/21/2014"/>
    <s v="Second Class"/>
    <s v="DW-13195"/>
    <s v="David Wiener"/>
    <x v="1"/>
    <s v="United States"/>
    <s v="Springfield"/>
    <s v="Oregon"/>
    <n v="97477"/>
    <x v="1"/>
    <s v="OFF-AP-10000692"/>
    <x v="1"/>
    <x v="9"/>
    <s v="Fellowes Mighty 8 Compact Surge Protector"/>
    <n v="64.864000000000004"/>
    <n v="4"/>
    <x v="2"/>
    <n v="6.4863999999999997"/>
    <x v="46"/>
    <x v="2"/>
  </r>
  <r>
    <n v="5366"/>
    <s v="CA-2016-107790"/>
    <d v="2016-11-20T00:00:00"/>
    <s v="11/24/2016"/>
    <s v="Standard Class"/>
    <s v="EH-13990"/>
    <s v="Erica Hackney"/>
    <x v="0"/>
    <s v="United States"/>
    <s v="Houston"/>
    <s v="Texas"/>
    <n v="77041"/>
    <x v="2"/>
    <s v="TEC-PH-10004539"/>
    <x v="2"/>
    <x v="7"/>
    <s v="Wireless Extenders zBoost YX545 SOHO Signal Booster"/>
    <n v="151.19200000000001"/>
    <n v="1"/>
    <x v="2"/>
    <n v="13.2293"/>
    <x v="0"/>
    <x v="0"/>
  </r>
  <r>
    <n v="5367"/>
    <s v="CA-2017-158071"/>
    <d v="2017-06-10T00:00:00"/>
    <s v="6/15/2017"/>
    <s v="Standard Class"/>
    <s v="BD-11320"/>
    <s v="Bill Donatelli"/>
    <x v="0"/>
    <s v="United States"/>
    <s v="Seattle"/>
    <s v="Washington"/>
    <n v="98103"/>
    <x v="1"/>
    <s v="TEC-PH-10002923"/>
    <x v="2"/>
    <x v="7"/>
    <s v="Logitech B530 USB†Headset†-†headset†- Full size, Binaural"/>
    <n v="88.775999999999996"/>
    <n v="3"/>
    <x v="2"/>
    <n v="7.7679"/>
    <x v="27"/>
    <x v="3"/>
  </r>
  <r>
    <n v="5368"/>
    <s v="CA-2017-158071"/>
    <d v="2017-06-10T00:00:00"/>
    <s v="6/15/2017"/>
    <s v="Standard Class"/>
    <s v="BD-11320"/>
    <s v="Bill Donatelli"/>
    <x v="0"/>
    <s v="United States"/>
    <s v="Seattle"/>
    <s v="Washington"/>
    <n v="98103"/>
    <x v="1"/>
    <s v="OFF-LA-10004689"/>
    <x v="1"/>
    <x v="2"/>
    <s v="Avery 512"/>
    <n v="11.56"/>
    <n v="4"/>
    <x v="0"/>
    <n v="5.4332000000000003"/>
    <x v="27"/>
    <x v="3"/>
  </r>
  <r>
    <n v="5369"/>
    <s v="CA-2017-158071"/>
    <d v="2017-06-10T00:00:00"/>
    <s v="6/15/2017"/>
    <s v="Standard Class"/>
    <s v="BD-11320"/>
    <s v="Bill Donatelli"/>
    <x v="0"/>
    <s v="United States"/>
    <s v="Seattle"/>
    <s v="Washington"/>
    <n v="98103"/>
    <x v="1"/>
    <s v="OFF-ST-10001228"/>
    <x v="1"/>
    <x v="4"/>
    <s v="Personal File Boxes with Fold-Down Carry Handle"/>
    <n v="15.58"/>
    <n v="1"/>
    <x v="0"/>
    <n v="3.895"/>
    <x v="27"/>
    <x v="3"/>
  </r>
  <r>
    <n v="5370"/>
    <s v="CA-2017-147403"/>
    <d v="2017-09-10T00:00:00"/>
    <s v="9/13/2017"/>
    <s v="First Class"/>
    <s v="KH-16630"/>
    <s v="Ken Heidel"/>
    <x v="1"/>
    <s v="United States"/>
    <s v="Akron"/>
    <s v="Ohio"/>
    <n v="44312"/>
    <x v="3"/>
    <s v="OFF-PA-10003302"/>
    <x v="1"/>
    <x v="10"/>
    <s v="Xerox 1906"/>
    <n v="85.055999999999997"/>
    <n v="3"/>
    <x v="2"/>
    <n v="28.706399999999999"/>
    <x v="15"/>
    <x v="3"/>
  </r>
  <r>
    <n v="5371"/>
    <s v="US-2017-136721"/>
    <d v="2017-04-08T00:00:00"/>
    <d v="2017-12-04T00:00:00"/>
    <s v="Standard Class"/>
    <s v="NH-18610"/>
    <s v="Nicole Hansen"/>
    <x v="1"/>
    <s v="United States"/>
    <s v="Oak Park"/>
    <s v="Michigan"/>
    <n v="48237"/>
    <x v="2"/>
    <s v="FUR-FU-10004665"/>
    <x v="0"/>
    <x v="5"/>
    <s v="3M Polarizing Task Lamp with Clamp Arm, Light Gray"/>
    <n v="273.95999999999998"/>
    <n v="2"/>
    <x v="0"/>
    <n v="71.229600000000005"/>
    <x v="4"/>
    <x v="3"/>
  </r>
  <r>
    <n v="5372"/>
    <s v="US-2017-136721"/>
    <d v="2017-04-08T00:00:00"/>
    <d v="2017-12-04T00:00:00"/>
    <s v="Standard Class"/>
    <s v="NH-18610"/>
    <s v="Nicole Hansen"/>
    <x v="1"/>
    <s v="United States"/>
    <s v="Oak Park"/>
    <s v="Michigan"/>
    <n v="48237"/>
    <x v="2"/>
    <s v="FUR-FU-10004188"/>
    <x v="0"/>
    <x v="5"/>
    <s v="Luxo Professional Combination Clamp-On Lamps"/>
    <n v="306.89999999999998"/>
    <n v="3"/>
    <x v="0"/>
    <n v="79.793999999999997"/>
    <x v="4"/>
    <x v="3"/>
  </r>
  <r>
    <n v="5373"/>
    <s v="CA-2015-118738"/>
    <d v="2015-10-24T00:00:00"/>
    <s v="10/30/2015"/>
    <s v="Standard Class"/>
    <s v="AG-10495"/>
    <s v="Andrew Gjertsen"/>
    <x v="1"/>
    <s v="United States"/>
    <s v="Houston"/>
    <s v="Texas"/>
    <n v="77041"/>
    <x v="2"/>
    <s v="OFF-PA-10003177"/>
    <x v="1"/>
    <x v="10"/>
    <s v="Xerox 1999"/>
    <n v="15.552"/>
    <n v="3"/>
    <x v="2"/>
    <n v="5.4432"/>
    <x v="2"/>
    <x v="1"/>
  </r>
  <r>
    <n v="5374"/>
    <s v="CA-2015-118738"/>
    <d v="2015-10-24T00:00:00"/>
    <s v="10/30/2015"/>
    <s v="Standard Class"/>
    <s v="AG-10495"/>
    <s v="Andrew Gjertsen"/>
    <x v="1"/>
    <s v="United States"/>
    <s v="Houston"/>
    <s v="Texas"/>
    <n v="77041"/>
    <x v="2"/>
    <s v="FUR-TA-10002607"/>
    <x v="0"/>
    <x v="3"/>
    <s v="KI Conference Tables"/>
    <n v="347.36099999999999"/>
    <n v="7"/>
    <x v="4"/>
    <n v="-69.472200000000001"/>
    <x v="2"/>
    <x v="1"/>
  </r>
  <r>
    <n v="5375"/>
    <s v="CA-2015-118738"/>
    <d v="2015-10-24T00:00:00"/>
    <s v="10/30/2015"/>
    <s v="Standard Class"/>
    <s v="AG-10495"/>
    <s v="Andrew Gjertsen"/>
    <x v="1"/>
    <s v="United States"/>
    <s v="Houston"/>
    <s v="Texas"/>
    <n v="77041"/>
    <x v="2"/>
    <s v="OFF-PA-10001166"/>
    <x v="1"/>
    <x v="10"/>
    <s v="Xerox 2"/>
    <n v="10.368"/>
    <n v="2"/>
    <x v="2"/>
    <n v="3.6288"/>
    <x v="2"/>
    <x v="1"/>
  </r>
  <r>
    <n v="5376"/>
    <s v="CA-2017-134152"/>
    <d v="2017-05-27T00:00:00"/>
    <s v="5/31/2017"/>
    <s v="Standard Class"/>
    <s v="RP-19855"/>
    <s v="Roy Phan"/>
    <x v="1"/>
    <s v="United States"/>
    <s v="Seattle"/>
    <s v="Washington"/>
    <n v="98103"/>
    <x v="1"/>
    <s v="TEC-AC-10004510"/>
    <x v="2"/>
    <x v="11"/>
    <s v="Logitech Desktop MK120 Mouse and keyboard Combo"/>
    <n v="98.16"/>
    <n v="6"/>
    <x v="0"/>
    <n v="9.8160000000000007"/>
    <x v="24"/>
    <x v="3"/>
  </r>
  <r>
    <n v="5377"/>
    <s v="CA-2017-134152"/>
    <d v="2017-05-27T00:00:00"/>
    <s v="5/31/2017"/>
    <s v="Standard Class"/>
    <s v="RP-19855"/>
    <s v="Roy Phan"/>
    <x v="1"/>
    <s v="United States"/>
    <s v="Seattle"/>
    <s v="Washington"/>
    <n v="98103"/>
    <x v="1"/>
    <s v="OFF-AR-10004062"/>
    <x v="1"/>
    <x v="6"/>
    <s v="Staples in misc. colors"/>
    <n v="31.44"/>
    <n v="3"/>
    <x v="0"/>
    <n v="7.86"/>
    <x v="24"/>
    <x v="3"/>
  </r>
  <r>
    <n v="5378"/>
    <s v="CA-2014-125542"/>
    <d v="2014-12-05T00:00:00"/>
    <d v="2014-07-12T00:00:00"/>
    <s v="First Class"/>
    <s v="NB-18655"/>
    <s v="Nona Balk"/>
    <x v="1"/>
    <s v="United States"/>
    <s v="Philadelphia"/>
    <s v="Pennsylvania"/>
    <n v="19134"/>
    <x v="3"/>
    <s v="OFF-EN-10000056"/>
    <x v="1"/>
    <x v="12"/>
    <s v="Cameo Buff Policy Envelopes"/>
    <n v="348.488"/>
    <n v="7"/>
    <x v="2"/>
    <n v="117.6147"/>
    <x v="20"/>
    <x v="2"/>
  </r>
  <r>
    <n v="5379"/>
    <s v="CA-2014-125542"/>
    <d v="2014-12-05T00:00:00"/>
    <d v="2014-07-12T00:00:00"/>
    <s v="First Class"/>
    <s v="NB-18655"/>
    <s v="Nona Balk"/>
    <x v="1"/>
    <s v="United States"/>
    <s v="Philadelphia"/>
    <s v="Pennsylvania"/>
    <n v="19134"/>
    <x v="3"/>
    <s v="OFF-ST-10001469"/>
    <x v="1"/>
    <x v="4"/>
    <s v="Fellowes Bankers Box Recycled Super Stor/Drawer"/>
    <n v="172.73599999999999"/>
    <n v="4"/>
    <x v="2"/>
    <n v="-30.2288"/>
    <x v="20"/>
    <x v="2"/>
  </r>
  <r>
    <n v="5380"/>
    <s v="CA-2016-136021"/>
    <d v="2016-08-14T00:00:00"/>
    <s v="8/18/2016"/>
    <s v="Standard Class"/>
    <s v="JM-15580"/>
    <s v="Jill Matthias"/>
    <x v="0"/>
    <s v="United States"/>
    <s v="Los Angeles"/>
    <s v="California"/>
    <n v="90045"/>
    <x v="1"/>
    <s v="OFF-PA-10000551"/>
    <x v="1"/>
    <x v="10"/>
    <s v="Array Memo Cubes"/>
    <n v="15.54"/>
    <n v="3"/>
    <x v="0"/>
    <n v="7.6146000000000003"/>
    <x v="28"/>
    <x v="0"/>
  </r>
  <r>
    <n v="5381"/>
    <s v="CA-2016-136021"/>
    <d v="2016-08-14T00:00:00"/>
    <s v="8/18/2016"/>
    <s v="Standard Class"/>
    <s v="JM-15580"/>
    <s v="Jill Matthias"/>
    <x v="0"/>
    <s v="United States"/>
    <s v="Los Angeles"/>
    <s v="California"/>
    <n v="90045"/>
    <x v="1"/>
    <s v="TEC-MA-10000423"/>
    <x v="2"/>
    <x v="15"/>
    <s v="Texas Instruments TI-34 Scientific Calculator"/>
    <n v="105.55200000000001"/>
    <n v="6"/>
    <x v="2"/>
    <n v="35.623800000000003"/>
    <x v="28"/>
    <x v="0"/>
  </r>
  <r>
    <n v="5382"/>
    <s v="CA-2016-149195"/>
    <d v="2016-09-05T00:00:00"/>
    <d v="2016-07-09T00:00:00"/>
    <s v="Second Class"/>
    <s v="DM-13525"/>
    <s v="Don Miller"/>
    <x v="1"/>
    <s v="United States"/>
    <s v="Houston"/>
    <s v="Texas"/>
    <n v="77070"/>
    <x v="2"/>
    <s v="OFF-PA-10001870"/>
    <x v="1"/>
    <x v="10"/>
    <s v="Xerox 202"/>
    <n v="25.92"/>
    <n v="5"/>
    <x v="2"/>
    <n v="9.0719999999999992"/>
    <x v="21"/>
    <x v="0"/>
  </r>
  <r>
    <n v="5383"/>
    <s v="CA-2016-149195"/>
    <d v="2016-09-05T00:00:00"/>
    <d v="2016-07-09T00:00:00"/>
    <s v="Second Class"/>
    <s v="DM-13525"/>
    <s v="Don Miller"/>
    <x v="1"/>
    <s v="United States"/>
    <s v="Houston"/>
    <s v="Texas"/>
    <n v="77070"/>
    <x v="2"/>
    <s v="OFF-FA-10001843"/>
    <x v="1"/>
    <x v="13"/>
    <s v="Staples"/>
    <n v="15.808"/>
    <n v="8"/>
    <x v="2"/>
    <n v="5.3352000000000004"/>
    <x v="21"/>
    <x v="0"/>
  </r>
  <r>
    <n v="5384"/>
    <s v="CA-2016-149195"/>
    <d v="2016-09-05T00:00:00"/>
    <d v="2016-07-09T00:00:00"/>
    <s v="Second Class"/>
    <s v="DM-13525"/>
    <s v="Don Miller"/>
    <x v="1"/>
    <s v="United States"/>
    <s v="Houston"/>
    <s v="Texas"/>
    <n v="77070"/>
    <x v="2"/>
    <s v="OFF-PA-10002036"/>
    <x v="1"/>
    <x v="10"/>
    <s v="Xerox 1930"/>
    <n v="10.368"/>
    <n v="2"/>
    <x v="2"/>
    <n v="3.7584"/>
    <x v="21"/>
    <x v="0"/>
  </r>
  <r>
    <n v="5385"/>
    <s v="CA-2017-161410"/>
    <d v="2017-06-26T00:00:00"/>
    <d v="2017-03-07T00:00:00"/>
    <s v="Standard Class"/>
    <s v="CC-12220"/>
    <s v="Chris Cortes"/>
    <x v="0"/>
    <s v="United States"/>
    <s v="Philadelphia"/>
    <s v="Pennsylvania"/>
    <n v="19143"/>
    <x v="3"/>
    <s v="TEC-PH-10001760"/>
    <x v="2"/>
    <x v="7"/>
    <s v="Bose SoundLink Bluetooth Speaker"/>
    <n v="358.2"/>
    <n v="3"/>
    <x v="10"/>
    <n v="41.79"/>
    <x v="27"/>
    <x v="3"/>
  </r>
  <r>
    <n v="5386"/>
    <s v="CA-2017-161410"/>
    <d v="2017-06-26T00:00:00"/>
    <d v="2017-03-07T00:00:00"/>
    <s v="Standard Class"/>
    <s v="CC-12220"/>
    <s v="Chris Cortes"/>
    <x v="0"/>
    <s v="United States"/>
    <s v="Philadelphia"/>
    <s v="Pennsylvania"/>
    <n v="19143"/>
    <x v="3"/>
    <s v="TEC-PH-10000673"/>
    <x v="2"/>
    <x v="7"/>
    <s v="Plantronics Voyager Pro HD - Bluetooth Headset"/>
    <n v="545.91600000000005"/>
    <n v="14"/>
    <x v="10"/>
    <n v="72.788799999999995"/>
    <x v="27"/>
    <x v="3"/>
  </r>
  <r>
    <n v="5387"/>
    <s v="CA-2017-152786"/>
    <d v="2017-03-12T00:00:00"/>
    <s v="3/17/2017"/>
    <s v="Standard Class"/>
    <s v="GA-14725"/>
    <s v="Guy Armstrong"/>
    <x v="0"/>
    <s v="United States"/>
    <s v="Rogers"/>
    <s v="Arkansas"/>
    <n v="72756"/>
    <x v="0"/>
    <s v="OFF-BI-10000829"/>
    <x v="1"/>
    <x v="8"/>
    <s v="Avery Non-Stick Binders"/>
    <n v="40.409999999999997"/>
    <n v="9"/>
    <x v="0"/>
    <n v="18.5886"/>
    <x v="42"/>
    <x v="3"/>
  </r>
  <r>
    <n v="5388"/>
    <s v="CA-2017-164707"/>
    <d v="2017-02-18T00:00:00"/>
    <s v="2/21/2017"/>
    <s v="Second Class"/>
    <s v="CV-12805"/>
    <s v="Cynthia Voltz"/>
    <x v="1"/>
    <s v="United States"/>
    <s v="Los Angeles"/>
    <s v="California"/>
    <n v="90045"/>
    <x v="1"/>
    <s v="TEC-PH-10001924"/>
    <x v="2"/>
    <x v="7"/>
    <s v="iHome FM Clock Radio with Lightning Dock"/>
    <n v="167.976"/>
    <n v="3"/>
    <x v="2"/>
    <n v="10.4985"/>
    <x v="31"/>
    <x v="3"/>
  </r>
  <r>
    <n v="5389"/>
    <s v="CA-2017-164707"/>
    <d v="2017-02-18T00:00:00"/>
    <s v="2/21/2017"/>
    <s v="Second Class"/>
    <s v="CV-12805"/>
    <s v="Cynthia Voltz"/>
    <x v="1"/>
    <s v="United States"/>
    <s v="Los Angeles"/>
    <s v="California"/>
    <n v="90045"/>
    <x v="1"/>
    <s v="TEC-AC-10004864"/>
    <x v="2"/>
    <x v="11"/>
    <s v="Memorex Micro Travel Drive 32 GB"/>
    <n v="109.53"/>
    <n v="3"/>
    <x v="0"/>
    <n v="47.097900000000003"/>
    <x v="31"/>
    <x v="3"/>
  </r>
  <r>
    <n v="5390"/>
    <s v="CA-2017-164707"/>
    <d v="2017-02-18T00:00:00"/>
    <s v="2/21/2017"/>
    <s v="Second Class"/>
    <s v="CV-12805"/>
    <s v="Cynthia Voltz"/>
    <x v="1"/>
    <s v="United States"/>
    <s v="Los Angeles"/>
    <s v="California"/>
    <n v="90045"/>
    <x v="1"/>
    <s v="OFF-LA-10004345"/>
    <x v="1"/>
    <x v="2"/>
    <s v="Avery 493"/>
    <n v="9.82"/>
    <n v="2"/>
    <x v="0"/>
    <n v="4.8117999999999999"/>
    <x v="31"/>
    <x v="3"/>
  </r>
  <r>
    <n v="5391"/>
    <s v="CA-2017-163874"/>
    <d v="2017-11-10T00:00:00"/>
    <d v="2017-12-11T00:00:00"/>
    <s v="Second Class"/>
    <s v="NC-18535"/>
    <s v="Nick Crebassa"/>
    <x v="1"/>
    <s v="United States"/>
    <s v="Seattle"/>
    <s v="Washington"/>
    <n v="98105"/>
    <x v="1"/>
    <s v="OFF-BI-10000088"/>
    <x v="1"/>
    <x v="8"/>
    <s v="GBC Imprintable Covers"/>
    <n v="26.352"/>
    <n v="3"/>
    <x v="2"/>
    <n v="9.5526"/>
    <x v="23"/>
    <x v="3"/>
  </r>
  <r>
    <n v="5392"/>
    <s v="US-2014-123183"/>
    <d v="2014-11-19T00:00:00"/>
    <s v="11/25/2014"/>
    <s v="Standard Class"/>
    <s v="GR-14560"/>
    <s v="Georgia Rosenberg"/>
    <x v="1"/>
    <s v="United States"/>
    <s v="Wilmington"/>
    <s v="Delaware"/>
    <n v="19805"/>
    <x v="3"/>
    <s v="OFF-LA-10002787"/>
    <x v="1"/>
    <x v="2"/>
    <s v="Avery 480"/>
    <n v="22.5"/>
    <n v="6"/>
    <x v="0"/>
    <n v="10.8"/>
    <x v="7"/>
    <x v="2"/>
  </r>
  <r>
    <n v="5393"/>
    <s v="US-2014-123183"/>
    <d v="2014-11-19T00:00:00"/>
    <s v="11/25/2014"/>
    <s v="Standard Class"/>
    <s v="GR-14560"/>
    <s v="Georgia Rosenberg"/>
    <x v="1"/>
    <s v="United States"/>
    <s v="Wilmington"/>
    <s v="Delaware"/>
    <n v="19805"/>
    <x v="3"/>
    <s v="OFF-LA-10001569"/>
    <x v="1"/>
    <x v="2"/>
    <s v="Avery 499"/>
    <n v="9.9600000000000009"/>
    <n v="2"/>
    <x v="0"/>
    <n v="4.5815999999999999"/>
    <x v="7"/>
    <x v="2"/>
  </r>
  <r>
    <n v="5394"/>
    <s v="US-2014-123183"/>
    <d v="2014-11-19T00:00:00"/>
    <s v="11/25/2014"/>
    <s v="Standard Class"/>
    <s v="GR-14560"/>
    <s v="Georgia Rosenberg"/>
    <x v="1"/>
    <s v="United States"/>
    <s v="Wilmington"/>
    <s v="Delaware"/>
    <n v="19805"/>
    <x v="3"/>
    <s v="OFF-BI-10002429"/>
    <x v="1"/>
    <x v="8"/>
    <s v="Premier Elliptical Ring Binder, Black"/>
    <n v="213.08"/>
    <n v="7"/>
    <x v="0"/>
    <n v="102.2784"/>
    <x v="7"/>
    <x v="2"/>
  </r>
  <r>
    <n v="5395"/>
    <s v="US-2014-123183"/>
    <d v="2014-11-19T00:00:00"/>
    <s v="11/25/2014"/>
    <s v="Standard Class"/>
    <s v="GR-14560"/>
    <s v="Georgia Rosenberg"/>
    <x v="1"/>
    <s v="United States"/>
    <s v="Wilmington"/>
    <s v="Delaware"/>
    <n v="19805"/>
    <x v="3"/>
    <s v="FUR-BO-10000362"/>
    <x v="0"/>
    <x v="0"/>
    <s v="Sauder Inglewood Library Bookcases"/>
    <n v="1025.8800000000001"/>
    <n v="6"/>
    <x v="0"/>
    <n v="235.95240000000001"/>
    <x v="7"/>
    <x v="2"/>
  </r>
  <r>
    <n v="5396"/>
    <s v="CA-2014-104829"/>
    <d v="2014-11-18T00:00:00"/>
    <s v="11/21/2014"/>
    <s v="Second Class"/>
    <s v="JG-15805"/>
    <s v="John Grady"/>
    <x v="1"/>
    <s v="United States"/>
    <s v="Provo"/>
    <s v="Utah"/>
    <n v="84604"/>
    <x v="1"/>
    <s v="OFF-PA-10003016"/>
    <x v="1"/>
    <x v="10"/>
    <s v="Adams &quot;While You Were Out&quot; Message Pads"/>
    <n v="21.98"/>
    <n v="7"/>
    <x v="0"/>
    <n v="9.891"/>
    <x v="7"/>
    <x v="2"/>
  </r>
  <r>
    <n v="5397"/>
    <s v="US-2016-147340"/>
    <d v="2016-09-24T00:00:00"/>
    <s v="9/24/2016"/>
    <s v="Same Day"/>
    <s v="EB-13750"/>
    <s v="Edward Becker"/>
    <x v="1"/>
    <s v="United States"/>
    <s v="San Francisco"/>
    <s v="California"/>
    <n v="94110"/>
    <x v="1"/>
    <s v="FUR-FU-10002501"/>
    <x v="0"/>
    <x v="5"/>
    <s v="Nu-Dell Executive Frame"/>
    <n v="63.2"/>
    <n v="5"/>
    <x v="0"/>
    <n v="23.384"/>
    <x v="21"/>
    <x v="0"/>
  </r>
  <r>
    <n v="5398"/>
    <s v="CA-2016-145492"/>
    <d v="2016-11-20T00:00:00"/>
    <s v="11/27/2016"/>
    <s v="Standard Class"/>
    <s v="MC-17605"/>
    <s v="Matt Connell"/>
    <x v="1"/>
    <s v="United States"/>
    <s v="Los Angeles"/>
    <s v="California"/>
    <n v="90004"/>
    <x v="1"/>
    <s v="OFF-AP-10003622"/>
    <x v="1"/>
    <x v="9"/>
    <s v="Bravo II Megaboss 12-Amp Hard Body Upright, Replacement Belts, 2 Belts per Pack"/>
    <n v="39"/>
    <n v="12"/>
    <x v="0"/>
    <n v="11.31"/>
    <x v="0"/>
    <x v="0"/>
  </r>
  <r>
    <n v="5399"/>
    <s v="CA-2016-163202"/>
    <d v="2016-09-27T00:00:00"/>
    <d v="2016-02-10T00:00:00"/>
    <s v="Standard Class"/>
    <s v="BM-11650"/>
    <s v="Brian Moss"/>
    <x v="1"/>
    <s v="United States"/>
    <s v="Lancaster"/>
    <s v="Ohio"/>
    <n v="43130"/>
    <x v="3"/>
    <s v="OFF-BI-10002764"/>
    <x v="1"/>
    <x v="8"/>
    <s v="Recycled Pressboard Report Cover with Reinforced Top Hinge"/>
    <n v="2.907"/>
    <n v="3"/>
    <x v="6"/>
    <n v="-2.0348999999999999"/>
    <x v="21"/>
    <x v="0"/>
  </r>
  <r>
    <n v="5400"/>
    <s v="CA-2016-117681"/>
    <d v="2016-04-09T00:00:00"/>
    <s v="4/14/2016"/>
    <s v="Standard Class"/>
    <s v="HF-14995"/>
    <s v="Herbert Flentye"/>
    <x v="0"/>
    <s v="United States"/>
    <s v="Los Angeles"/>
    <s v="California"/>
    <n v="90004"/>
    <x v="1"/>
    <s v="FUR-BO-10001798"/>
    <x v="0"/>
    <x v="0"/>
    <s v="Bush Somerset Collection Bookcase"/>
    <n v="556.66499999999996"/>
    <n v="5"/>
    <x v="11"/>
    <n v="6.5490000000000004"/>
    <x v="25"/>
    <x v="0"/>
  </r>
  <r>
    <n v="5401"/>
    <s v="CA-2017-132262"/>
    <d v="2017-09-21T00:00:00"/>
    <s v="9/23/2017"/>
    <s v="First Class"/>
    <s v="ML-18265"/>
    <s v="Muhammed Lee"/>
    <x v="0"/>
    <s v="United States"/>
    <s v="Seattle"/>
    <s v="Washington"/>
    <n v="98103"/>
    <x v="1"/>
    <s v="TEC-AC-10000158"/>
    <x v="2"/>
    <x v="11"/>
    <s v="Sony 64GB Class 10 Micro SDHC R40 Memory Card"/>
    <n v="71.98"/>
    <n v="2"/>
    <x v="0"/>
    <n v="15.1158"/>
    <x v="15"/>
    <x v="3"/>
  </r>
  <r>
    <n v="5402"/>
    <s v="CA-2017-132262"/>
    <d v="2017-09-21T00:00:00"/>
    <s v="9/23/2017"/>
    <s v="First Class"/>
    <s v="ML-18265"/>
    <s v="Muhammed Lee"/>
    <x v="0"/>
    <s v="United States"/>
    <s v="Seattle"/>
    <s v="Washington"/>
    <n v="98103"/>
    <x v="1"/>
    <s v="TEC-AC-10000303"/>
    <x v="2"/>
    <x v="11"/>
    <s v="Logitech M510 Wireless Mouse"/>
    <n v="79.98"/>
    <n v="2"/>
    <x v="0"/>
    <n v="26.3934"/>
    <x v="15"/>
    <x v="3"/>
  </r>
  <r>
    <n v="5403"/>
    <s v="CA-2017-123043"/>
    <d v="2017-08-24T00:00:00"/>
    <s v="8/29/2017"/>
    <s v="Standard Class"/>
    <s v="AH-10195"/>
    <s v="Alan Haines"/>
    <x v="1"/>
    <s v="United States"/>
    <s v="New York City"/>
    <s v="New York"/>
    <n v="10024"/>
    <x v="3"/>
    <s v="OFF-BI-10003910"/>
    <x v="1"/>
    <x v="8"/>
    <s v="DXL Angle-View Binders with Locking Rings by Samsill"/>
    <n v="24.672000000000001"/>
    <n v="4"/>
    <x v="2"/>
    <n v="7.71"/>
    <x v="43"/>
    <x v="3"/>
  </r>
  <r>
    <n v="5404"/>
    <s v="CA-2017-123043"/>
    <d v="2017-08-24T00:00:00"/>
    <s v="8/29/2017"/>
    <s v="Standard Class"/>
    <s v="AH-10195"/>
    <s v="Alan Haines"/>
    <x v="1"/>
    <s v="United States"/>
    <s v="New York City"/>
    <s v="New York"/>
    <n v="10024"/>
    <x v="3"/>
    <s v="OFF-BI-10000138"/>
    <x v="1"/>
    <x v="8"/>
    <s v="Acco Translucent Poly Ring Binders"/>
    <n v="3.7440000000000002"/>
    <n v="1"/>
    <x v="2"/>
    <n v="1.3104"/>
    <x v="43"/>
    <x v="3"/>
  </r>
  <r>
    <n v="5405"/>
    <s v="US-2016-143280"/>
    <d v="2016-02-22T00:00:00"/>
    <s v="2/26/2016"/>
    <s v="Standard Class"/>
    <s v="TZ-21580"/>
    <s v="Tracy Zic"/>
    <x v="0"/>
    <s v="United States"/>
    <s v="Los Angeles"/>
    <s v="California"/>
    <n v="90045"/>
    <x v="1"/>
    <s v="TEC-PH-10002398"/>
    <x v="2"/>
    <x v="7"/>
    <s v="AT&amp;T 1070 Corded Phone"/>
    <n v="445.96"/>
    <n v="5"/>
    <x v="2"/>
    <n v="55.744999999999997"/>
    <x v="47"/>
    <x v="0"/>
  </r>
  <r>
    <n v="5406"/>
    <s v="US-2016-143280"/>
    <d v="2016-02-22T00:00:00"/>
    <s v="2/26/2016"/>
    <s v="Standard Class"/>
    <s v="TZ-21580"/>
    <s v="Tracy Zic"/>
    <x v="0"/>
    <s v="United States"/>
    <s v="Los Angeles"/>
    <s v="California"/>
    <n v="90045"/>
    <x v="1"/>
    <s v="TEC-AC-10003399"/>
    <x v="2"/>
    <x v="11"/>
    <s v="Memorex Mini Travel Drive 64 GB USB 2.0 Flash Drive"/>
    <n v="36.24"/>
    <n v="1"/>
    <x v="0"/>
    <n v="15.220800000000001"/>
    <x v="47"/>
    <x v="0"/>
  </r>
  <r>
    <n v="5407"/>
    <s v="US-2016-143280"/>
    <d v="2016-02-22T00:00:00"/>
    <s v="2/26/2016"/>
    <s v="Standard Class"/>
    <s v="TZ-21580"/>
    <s v="Tracy Zic"/>
    <x v="0"/>
    <s v="United States"/>
    <s v="Los Angeles"/>
    <s v="California"/>
    <n v="90045"/>
    <x v="1"/>
    <s v="OFF-FA-10000992"/>
    <x v="1"/>
    <x v="13"/>
    <s v="Acco Clips to Go Binder Clips, 24 Clips in Two Sizes"/>
    <n v="10.65"/>
    <n v="3"/>
    <x v="0"/>
    <n v="5.0054999999999996"/>
    <x v="47"/>
    <x v="0"/>
  </r>
  <r>
    <n v="5408"/>
    <s v="CA-2017-108854"/>
    <d v="2017-12-08T00:00:00"/>
    <s v="12/14/2017"/>
    <s v="Standard Class"/>
    <s v="DM-13345"/>
    <s v="Denise Monton"/>
    <x v="1"/>
    <s v="United States"/>
    <s v="San Francisco"/>
    <s v="California"/>
    <n v="94109"/>
    <x v="1"/>
    <s v="OFF-PA-10003022"/>
    <x v="1"/>
    <x v="10"/>
    <s v="Standard Line ìWhile You Were Outî Hardbound Telephone Message Book"/>
    <n v="87.92"/>
    <n v="4"/>
    <x v="0"/>
    <n v="40.443199999999997"/>
    <x v="22"/>
    <x v="3"/>
  </r>
  <r>
    <n v="5409"/>
    <s v="CA-2017-108854"/>
    <d v="2017-12-08T00:00:00"/>
    <s v="12/14/2017"/>
    <s v="Standard Class"/>
    <s v="DM-13345"/>
    <s v="Denise Monton"/>
    <x v="1"/>
    <s v="United States"/>
    <s v="San Francisco"/>
    <s v="California"/>
    <n v="94109"/>
    <x v="1"/>
    <s v="OFF-BI-10002854"/>
    <x v="1"/>
    <x v="8"/>
    <s v="Performers Binder/Pad Holder, Black"/>
    <n v="22.423999999999999"/>
    <n v="1"/>
    <x v="2"/>
    <n v="8.4090000000000007"/>
    <x v="22"/>
    <x v="3"/>
  </r>
  <r>
    <n v="5410"/>
    <s v="CA-2017-108854"/>
    <d v="2017-12-08T00:00:00"/>
    <s v="12/14/2017"/>
    <s v="Standard Class"/>
    <s v="DM-13345"/>
    <s v="Denise Monton"/>
    <x v="1"/>
    <s v="United States"/>
    <s v="San Francisco"/>
    <s v="California"/>
    <n v="94109"/>
    <x v="1"/>
    <s v="OFF-BI-10001670"/>
    <x v="1"/>
    <x v="8"/>
    <s v="Vinyl Sectional Post Binders"/>
    <n v="90.48"/>
    <n v="3"/>
    <x v="2"/>
    <n v="33.93"/>
    <x v="22"/>
    <x v="3"/>
  </r>
  <r>
    <n v="5411"/>
    <s v="CA-2017-108854"/>
    <d v="2017-12-08T00:00:00"/>
    <s v="12/14/2017"/>
    <s v="Standard Class"/>
    <s v="DM-13345"/>
    <s v="Denise Monton"/>
    <x v="1"/>
    <s v="United States"/>
    <s v="San Francisco"/>
    <s v="California"/>
    <n v="94109"/>
    <x v="1"/>
    <s v="OFF-ST-10001837"/>
    <x v="1"/>
    <x v="4"/>
    <s v="SAFCO Mobile Desk Side File, Wire Frame"/>
    <n v="42.76"/>
    <n v="1"/>
    <x v="0"/>
    <n v="11.117599999999999"/>
    <x v="22"/>
    <x v="3"/>
  </r>
  <r>
    <n v="5412"/>
    <s v="CA-2017-166856"/>
    <d v="2017-09-18T00:00:00"/>
    <s v="9/22/2017"/>
    <s v="Standard Class"/>
    <s v="TS-21505"/>
    <s v="Tony Sayre"/>
    <x v="0"/>
    <s v="United States"/>
    <s v="Clovis"/>
    <s v="New Mexico"/>
    <n v="88101"/>
    <x v="1"/>
    <s v="OFF-BI-10002012"/>
    <x v="1"/>
    <x v="8"/>
    <s v="Wilson Jones Easy Flow II Sheet Lifters"/>
    <n v="10.08"/>
    <n v="7"/>
    <x v="2"/>
    <n v="3.528"/>
    <x v="15"/>
    <x v="3"/>
  </r>
  <r>
    <n v="5413"/>
    <s v="CA-2017-166856"/>
    <d v="2017-09-18T00:00:00"/>
    <s v="9/22/2017"/>
    <s v="Standard Class"/>
    <s v="TS-21505"/>
    <s v="Tony Sayre"/>
    <x v="0"/>
    <s v="United States"/>
    <s v="Clovis"/>
    <s v="New Mexico"/>
    <n v="88101"/>
    <x v="1"/>
    <s v="TEC-AC-10004992"/>
    <x v="2"/>
    <x v="11"/>
    <s v="Kingston Digital DataTraveler 64GB USB 2.0"/>
    <n v="101.34"/>
    <n v="3"/>
    <x v="0"/>
    <n v="8.1072000000000006"/>
    <x v="15"/>
    <x v="3"/>
  </r>
  <r>
    <n v="5414"/>
    <s v="CA-2016-153157"/>
    <d v="2016-09-11T00:00:00"/>
    <s v="9/14/2016"/>
    <s v="First Class"/>
    <s v="TB-21625"/>
    <s v="Trudy Brown"/>
    <x v="0"/>
    <s v="United States"/>
    <s v="Wichita"/>
    <s v="Kansas"/>
    <n v="67212"/>
    <x v="2"/>
    <s v="TEC-PH-10003171"/>
    <x v="2"/>
    <x v="7"/>
    <s v="Plantronics Encore H101 Dual Earpieces†Headset"/>
    <n v="224.75"/>
    <n v="5"/>
    <x v="0"/>
    <n v="62.93"/>
    <x v="21"/>
    <x v="0"/>
  </r>
  <r>
    <n v="5415"/>
    <s v="US-2017-125647"/>
    <d v="2017-09-23T00:00:00"/>
    <s v="9/28/2017"/>
    <s v="Standard Class"/>
    <s v="LC-16870"/>
    <s v="Lena Cacioppo"/>
    <x v="0"/>
    <s v="United States"/>
    <s v="Chicago"/>
    <s v="Illinois"/>
    <n v="60653"/>
    <x v="2"/>
    <s v="OFF-AP-10000390"/>
    <x v="1"/>
    <x v="9"/>
    <s v="Euro Pro Shark Stick Mini Vacuum"/>
    <n v="73.176000000000002"/>
    <n v="6"/>
    <x v="3"/>
    <n v="-197.5752"/>
    <x v="15"/>
    <x v="3"/>
  </r>
  <r>
    <n v="5416"/>
    <s v="US-2017-125647"/>
    <d v="2017-09-23T00:00:00"/>
    <s v="9/28/2017"/>
    <s v="Standard Class"/>
    <s v="LC-16870"/>
    <s v="Lena Cacioppo"/>
    <x v="0"/>
    <s v="United States"/>
    <s v="Chicago"/>
    <s v="Illinois"/>
    <n v="60653"/>
    <x v="2"/>
    <s v="OFF-PA-10004888"/>
    <x v="1"/>
    <x v="10"/>
    <s v="Xerox 217"/>
    <n v="20.736000000000001"/>
    <n v="4"/>
    <x v="2"/>
    <n v="7.2576000000000001"/>
    <x v="15"/>
    <x v="3"/>
  </r>
  <r>
    <n v="5417"/>
    <s v="US-2017-125647"/>
    <d v="2017-09-23T00:00:00"/>
    <s v="9/28/2017"/>
    <s v="Standard Class"/>
    <s v="LC-16870"/>
    <s v="Lena Cacioppo"/>
    <x v="0"/>
    <s v="United States"/>
    <s v="Chicago"/>
    <s v="Illinois"/>
    <n v="60653"/>
    <x v="2"/>
    <s v="TEC-PH-10004188"/>
    <x v="2"/>
    <x v="7"/>
    <s v="OtterBox Commuter Series Case - Samsung Galaxy S4"/>
    <n v="39.984000000000002"/>
    <n v="2"/>
    <x v="2"/>
    <n v="-8.9963999999999995"/>
    <x v="15"/>
    <x v="3"/>
  </r>
  <r>
    <n v="5418"/>
    <s v="CA-2014-132542"/>
    <d v="2014-10-06T00:00:00"/>
    <d v="2014-08-10T00:00:00"/>
    <s v="Second Class"/>
    <s v="AM-10360"/>
    <s v="Alice McCarthy"/>
    <x v="1"/>
    <s v="United States"/>
    <s v="Omaha"/>
    <s v="Nebraska"/>
    <n v="68104"/>
    <x v="2"/>
    <s v="OFF-BI-10004099"/>
    <x v="1"/>
    <x v="8"/>
    <s v="GBC VeloBinder Strips"/>
    <n v="15.36"/>
    <n v="2"/>
    <x v="0"/>
    <n v="7.68"/>
    <x v="18"/>
    <x v="2"/>
  </r>
  <r>
    <n v="5419"/>
    <s v="CA-2015-110877"/>
    <d v="2015-10-23T00:00:00"/>
    <s v="10/26/2015"/>
    <s v="First Class"/>
    <s v="JE-15715"/>
    <s v="Joe Elijah"/>
    <x v="0"/>
    <s v="United States"/>
    <s v="Houston"/>
    <s v="Texas"/>
    <n v="77041"/>
    <x v="2"/>
    <s v="OFF-PA-10004621"/>
    <x v="1"/>
    <x v="10"/>
    <s v="Xerox 212"/>
    <n v="36.287999999999997"/>
    <n v="7"/>
    <x v="2"/>
    <n v="12.700799999999999"/>
    <x v="2"/>
    <x v="1"/>
  </r>
  <r>
    <n v="5420"/>
    <s v="CA-2015-110877"/>
    <d v="2015-10-23T00:00:00"/>
    <s v="10/26/2015"/>
    <s v="First Class"/>
    <s v="JE-15715"/>
    <s v="Joe Elijah"/>
    <x v="0"/>
    <s v="United States"/>
    <s v="Houston"/>
    <s v="Texas"/>
    <n v="77041"/>
    <x v="2"/>
    <s v="TEC-PH-10002103"/>
    <x v="2"/>
    <x v="7"/>
    <s v="Jabra SPEAK 410"/>
    <n v="150.38399999999999"/>
    <n v="2"/>
    <x v="2"/>
    <n v="15.038399999999999"/>
    <x v="2"/>
    <x v="1"/>
  </r>
  <r>
    <n v="5421"/>
    <s v="US-2016-151827"/>
    <d v="2016-03-31T00:00:00"/>
    <d v="2016-02-04T00:00:00"/>
    <s v="Second Class"/>
    <s v="CS-11950"/>
    <s v="Carlos Soltero"/>
    <x v="0"/>
    <s v="United States"/>
    <s v="Philadelphia"/>
    <s v="Pennsylvania"/>
    <n v="19134"/>
    <x v="3"/>
    <s v="TEC-PH-10002789"/>
    <x v="2"/>
    <x v="7"/>
    <s v="LG Exalt"/>
    <n v="280.78199999999998"/>
    <n v="3"/>
    <x v="10"/>
    <n v="-60.836100000000002"/>
    <x v="17"/>
    <x v="0"/>
  </r>
  <r>
    <n v="5422"/>
    <s v="US-2016-151827"/>
    <d v="2016-03-31T00:00:00"/>
    <d v="2016-02-04T00:00:00"/>
    <s v="Second Class"/>
    <s v="CS-11950"/>
    <s v="Carlos Soltero"/>
    <x v="0"/>
    <s v="United States"/>
    <s v="Philadelphia"/>
    <s v="Pennsylvania"/>
    <n v="19134"/>
    <x v="3"/>
    <s v="TEC-AC-10003289"/>
    <x v="2"/>
    <x v="11"/>
    <s v="Anker Ultra-Slim Mini Bluetooth 3.0 Wireless Keyboard"/>
    <n v="31.984000000000002"/>
    <n v="2"/>
    <x v="2"/>
    <n v="1.1994"/>
    <x v="17"/>
    <x v="0"/>
  </r>
  <r>
    <n v="5423"/>
    <s v="US-2016-163258"/>
    <d v="2016-12-29T00:00:00"/>
    <d v="2017-02-01T00:00:00"/>
    <s v="Standard Class"/>
    <s v="PF-19225"/>
    <s v="Phillip Flathmann"/>
    <x v="0"/>
    <s v="United States"/>
    <s v="Los Angeles"/>
    <s v="California"/>
    <n v="90045"/>
    <x v="1"/>
    <s v="OFF-BI-10000138"/>
    <x v="1"/>
    <x v="8"/>
    <s v="Acco Translucent Poly Ring Binders"/>
    <n v="11.231999999999999"/>
    <n v="3"/>
    <x v="2"/>
    <n v="3.9312"/>
    <x v="5"/>
    <x v="0"/>
  </r>
  <r>
    <n v="5424"/>
    <s v="CA-2017-103009"/>
    <d v="2017-11-03T00:00:00"/>
    <d v="2017-05-11T00:00:00"/>
    <s v="Second Class"/>
    <s v="PJ-18835"/>
    <s v="Patrick Jones"/>
    <x v="1"/>
    <s v="United States"/>
    <s v="Richmond"/>
    <s v="Kentucky"/>
    <n v="40475"/>
    <x v="0"/>
    <s v="OFF-PA-10001215"/>
    <x v="1"/>
    <x v="10"/>
    <s v="Xerox 1963"/>
    <n v="26.4"/>
    <n v="5"/>
    <x v="0"/>
    <n v="11.88"/>
    <x v="23"/>
    <x v="3"/>
  </r>
  <r>
    <n v="5425"/>
    <s v="US-2017-120649"/>
    <d v="2017-01-20T00:00:00"/>
    <s v="1/26/2017"/>
    <s v="Standard Class"/>
    <s v="JF-15490"/>
    <s v="Jeremy Farry"/>
    <x v="0"/>
    <s v="United States"/>
    <s v="Waterbury"/>
    <s v="Connecticut"/>
    <n v="6708"/>
    <x v="3"/>
    <s v="OFF-AR-10001545"/>
    <x v="1"/>
    <x v="6"/>
    <s v="Newell 326"/>
    <n v="3.52"/>
    <n v="2"/>
    <x v="0"/>
    <n v="1.0207999999999999"/>
    <x v="44"/>
    <x v="3"/>
  </r>
  <r>
    <n v="5426"/>
    <s v="CA-2016-153598"/>
    <d v="2016-12-03T00:00:00"/>
    <d v="2016-06-12T00:00:00"/>
    <s v="First Class"/>
    <s v="NM-18520"/>
    <s v="Neoma Murray"/>
    <x v="0"/>
    <s v="United States"/>
    <s v="Los Angeles"/>
    <s v="California"/>
    <n v="90045"/>
    <x v="1"/>
    <s v="TEC-AC-10003870"/>
    <x v="2"/>
    <x v="11"/>
    <s v="Logitech†Z-906 Speaker sys - home theater - 5.1-CH"/>
    <n v="1649.95"/>
    <n v="5"/>
    <x v="0"/>
    <n v="659.98"/>
    <x v="5"/>
    <x v="0"/>
  </r>
  <r>
    <n v="5427"/>
    <s v="CA-2016-153598"/>
    <d v="2016-12-03T00:00:00"/>
    <d v="2016-06-12T00:00:00"/>
    <s v="First Class"/>
    <s v="NM-18520"/>
    <s v="Neoma Murray"/>
    <x v="0"/>
    <s v="United States"/>
    <s v="Los Angeles"/>
    <s v="California"/>
    <n v="90045"/>
    <x v="1"/>
    <s v="FUR-FU-10001085"/>
    <x v="0"/>
    <x v="5"/>
    <s v="3M Polarizing Light Filter Sleeves"/>
    <n v="111.9"/>
    <n v="6"/>
    <x v="0"/>
    <n v="51.473999999999997"/>
    <x v="5"/>
    <x v="0"/>
  </r>
  <r>
    <n v="5428"/>
    <s v="US-2016-108497"/>
    <d v="2016-06-14T00:00:00"/>
    <s v="6/14/2016"/>
    <s v="Same Day"/>
    <s v="MH-17290"/>
    <s v="Marc Harrigan"/>
    <x v="2"/>
    <s v="United States"/>
    <s v="Los Angeles"/>
    <s v="California"/>
    <n v="90036"/>
    <x v="1"/>
    <s v="FUR-BO-10004218"/>
    <x v="0"/>
    <x v="0"/>
    <s v="Bush Heritage Pine Collection 5-Shelf Bookcase, Albany Pine Finish, *Special Order"/>
    <n v="599.16499999999996"/>
    <n v="5"/>
    <x v="11"/>
    <n v="35.244999999999997"/>
    <x v="1"/>
    <x v="0"/>
  </r>
  <r>
    <n v="5429"/>
    <s v="CA-2016-113096"/>
    <d v="2016-09-02T00:00:00"/>
    <d v="2016-04-09T00:00:00"/>
    <s v="First Class"/>
    <s v="SZ-20035"/>
    <s v="Sam Zeldin"/>
    <x v="2"/>
    <s v="United States"/>
    <s v="San Francisco"/>
    <s v="California"/>
    <n v="94122"/>
    <x v="1"/>
    <s v="OFF-ST-10003455"/>
    <x v="1"/>
    <x v="4"/>
    <s v="Tenex File Box, Personal Filing Tote with Lid, Black"/>
    <n v="46.53"/>
    <n v="3"/>
    <x v="0"/>
    <n v="12.097799999999999"/>
    <x v="21"/>
    <x v="0"/>
  </r>
  <r>
    <n v="5430"/>
    <s v="CA-2014-136861"/>
    <d v="2014-09-05T00:00:00"/>
    <d v="2014-07-09T00:00:00"/>
    <s v="First Class"/>
    <s v="PR-18880"/>
    <s v="Patrick Ryan"/>
    <x v="0"/>
    <s v="United States"/>
    <s v="Saint Petersburg"/>
    <s v="Florida"/>
    <n v="33710"/>
    <x v="0"/>
    <s v="FUR-FU-10001967"/>
    <x v="0"/>
    <x v="5"/>
    <s v="Telescoping Adjustable Floor Lamp"/>
    <n v="31.984000000000002"/>
    <n v="2"/>
    <x v="2"/>
    <n v="1.9990000000000001"/>
    <x v="30"/>
    <x v="2"/>
  </r>
  <r>
    <n v="5431"/>
    <s v="CA-2017-117422"/>
    <d v="2017-10-21T00:00:00"/>
    <s v="10/25/2017"/>
    <s v="Standard Class"/>
    <s v="FC-14245"/>
    <s v="Frank Carlisle"/>
    <x v="2"/>
    <s v="United States"/>
    <s v="Lakewood"/>
    <s v="Ohio"/>
    <n v="44107"/>
    <x v="3"/>
    <s v="OFF-AP-10000938"/>
    <x v="1"/>
    <x v="9"/>
    <s v="Avanti 1.7 Cu. Ft. Refrigerator"/>
    <n v="161.56800000000001"/>
    <n v="2"/>
    <x v="2"/>
    <n v="16.1568"/>
    <x v="13"/>
    <x v="3"/>
  </r>
  <r>
    <n v="5432"/>
    <s v="CA-2017-117422"/>
    <d v="2017-10-21T00:00:00"/>
    <s v="10/25/2017"/>
    <s v="Standard Class"/>
    <s v="FC-14245"/>
    <s v="Frank Carlisle"/>
    <x v="2"/>
    <s v="United States"/>
    <s v="Lakewood"/>
    <s v="Ohio"/>
    <n v="44107"/>
    <x v="3"/>
    <s v="OFF-PA-10002195"/>
    <x v="1"/>
    <x v="10"/>
    <s v="RSVP Cards &amp; Envelopes, Blank White, 8-1/2&quot; X 11&quot;, 24 Cards/25 Envelopes/Set"/>
    <n v="4.0640000000000001"/>
    <n v="1"/>
    <x v="2"/>
    <n v="1.3715999999999999"/>
    <x v="13"/>
    <x v="3"/>
  </r>
  <r>
    <n v="5433"/>
    <s v="CA-2017-117422"/>
    <d v="2017-10-21T00:00:00"/>
    <s v="10/25/2017"/>
    <s v="Standard Class"/>
    <s v="FC-14245"/>
    <s v="Frank Carlisle"/>
    <x v="2"/>
    <s v="United States"/>
    <s v="Lakewood"/>
    <s v="Ohio"/>
    <n v="44107"/>
    <x v="3"/>
    <s v="OFF-BI-10002799"/>
    <x v="1"/>
    <x v="8"/>
    <s v="SlimView Poly Binder, 3/8&quot;"/>
    <n v="6.2160000000000002"/>
    <n v="4"/>
    <x v="6"/>
    <n v="-4.9728000000000003"/>
    <x v="13"/>
    <x v="3"/>
  </r>
  <r>
    <n v="5434"/>
    <s v="CA-2017-129707"/>
    <d v="2017-04-25T00:00:00"/>
    <s v="4/29/2017"/>
    <s v="Standard Class"/>
    <s v="LH-16750"/>
    <s v="Larry Hughes"/>
    <x v="0"/>
    <s v="United States"/>
    <s v="Chandler"/>
    <s v="Arizona"/>
    <n v="85224"/>
    <x v="1"/>
    <s v="OFF-AR-10000246"/>
    <x v="1"/>
    <x v="6"/>
    <s v="Newell 318"/>
    <n v="8.8960000000000008"/>
    <n v="4"/>
    <x v="2"/>
    <n v="0.66720000000000002"/>
    <x v="4"/>
    <x v="3"/>
  </r>
  <r>
    <n v="5435"/>
    <s v="CA-2015-160171"/>
    <d v="2015-10-19T00:00:00"/>
    <s v="10/24/2015"/>
    <s v="Standard Class"/>
    <s v="RM-19675"/>
    <s v="Robert Marley"/>
    <x v="2"/>
    <s v="United States"/>
    <s v="Los Angeles"/>
    <s v="California"/>
    <n v="90008"/>
    <x v="1"/>
    <s v="OFF-AP-10000275"/>
    <x v="1"/>
    <x v="9"/>
    <s v="Sanyo Counter Height Refrigerator with Crisper, 3.6 Cubic Foot, Stainless Steel/Black"/>
    <n v="1640.7"/>
    <n v="5"/>
    <x v="0"/>
    <n v="459.39600000000002"/>
    <x v="2"/>
    <x v="1"/>
  </r>
  <r>
    <n v="5436"/>
    <s v="CA-2015-160171"/>
    <d v="2015-10-19T00:00:00"/>
    <s v="10/24/2015"/>
    <s v="Standard Class"/>
    <s v="RM-19675"/>
    <s v="Robert Marley"/>
    <x v="2"/>
    <s v="United States"/>
    <s v="Los Angeles"/>
    <s v="California"/>
    <n v="90008"/>
    <x v="1"/>
    <s v="TEC-AC-10000892"/>
    <x v="2"/>
    <x v="11"/>
    <s v="NETGEAR N750 Dual Band Wi-Fi Gigabit Router"/>
    <n v="270"/>
    <n v="3"/>
    <x v="0"/>
    <n v="97.2"/>
    <x v="2"/>
    <x v="1"/>
  </r>
  <r>
    <n v="5437"/>
    <s v="CA-2014-103317"/>
    <d v="2014-07-05T00:00:00"/>
    <d v="2014-08-07T00:00:00"/>
    <s v="First Class"/>
    <s v="DM-13525"/>
    <s v="Don Miller"/>
    <x v="1"/>
    <s v="United States"/>
    <s v="Palm Coast"/>
    <s v="Florida"/>
    <n v="32137"/>
    <x v="0"/>
    <s v="FUR-FU-10001591"/>
    <x v="0"/>
    <x v="5"/>
    <s v="Advantus Panel Wall Certificate Holder - 8.5x11"/>
    <n v="19.52"/>
    <n v="2"/>
    <x v="2"/>
    <n v="5.3680000000000003"/>
    <x v="39"/>
    <x v="2"/>
  </r>
  <r>
    <n v="5438"/>
    <s v="CA-2014-103317"/>
    <d v="2014-07-05T00:00:00"/>
    <d v="2014-08-07T00:00:00"/>
    <s v="First Class"/>
    <s v="DM-13525"/>
    <s v="Don Miller"/>
    <x v="1"/>
    <s v="United States"/>
    <s v="Palm Coast"/>
    <s v="Florida"/>
    <n v="32137"/>
    <x v="0"/>
    <s v="OFF-BI-10001787"/>
    <x v="1"/>
    <x v="8"/>
    <s v="Wilson Jones Four-Pocket Poly Binders"/>
    <n v="9.81"/>
    <n v="5"/>
    <x v="6"/>
    <n v="-6.867"/>
    <x v="39"/>
    <x v="2"/>
  </r>
  <r>
    <n v="5439"/>
    <s v="CA-2014-103317"/>
    <d v="2014-07-05T00:00:00"/>
    <d v="2014-08-07T00:00:00"/>
    <s v="First Class"/>
    <s v="DM-13525"/>
    <s v="Don Miller"/>
    <x v="1"/>
    <s v="United States"/>
    <s v="Palm Coast"/>
    <s v="Florida"/>
    <n v="32137"/>
    <x v="0"/>
    <s v="FUR-FU-10003192"/>
    <x v="0"/>
    <x v="5"/>
    <s v="Luxo Adjustable Task Clamp Lamp"/>
    <n v="213.21600000000001"/>
    <n v="3"/>
    <x v="2"/>
    <n v="15.991199999999999"/>
    <x v="39"/>
    <x v="2"/>
  </r>
  <r>
    <n v="5440"/>
    <s v="CA-2016-167115"/>
    <d v="2016-04-04T00:00:00"/>
    <d v="2016-09-04T00:00:00"/>
    <s v="Standard Class"/>
    <s v="EH-14185"/>
    <s v="Evan Henry"/>
    <x v="0"/>
    <s v="United States"/>
    <s v="New York City"/>
    <s v="New York"/>
    <n v="10035"/>
    <x v="3"/>
    <s v="OFF-BI-10004600"/>
    <x v="1"/>
    <x v="8"/>
    <s v="Ibico Ibimaster 300 Manual Binding System"/>
    <n v="588.78399999999999"/>
    <n v="2"/>
    <x v="2"/>
    <n v="183.995"/>
    <x v="25"/>
    <x v="0"/>
  </r>
  <r>
    <n v="5441"/>
    <s v="US-2017-153633"/>
    <d v="2017-11-13T00:00:00"/>
    <s v="11/18/2017"/>
    <s v="Second Class"/>
    <s v="TC-21295"/>
    <s v="Toby Carlisle"/>
    <x v="0"/>
    <s v="United States"/>
    <s v="Jupiter"/>
    <s v="Florida"/>
    <n v="33458"/>
    <x v="0"/>
    <s v="OFF-AR-10002335"/>
    <x v="1"/>
    <x v="6"/>
    <s v="DIXON Oriole Pencils"/>
    <n v="2.0640000000000001"/>
    <n v="1"/>
    <x v="2"/>
    <n v="0.15479999999999999"/>
    <x v="23"/>
    <x v="3"/>
  </r>
  <r>
    <n v="5442"/>
    <s v="CA-2017-155929"/>
    <d v="2017-09-09T00:00:00"/>
    <s v="9/13/2017"/>
    <s v="Standard Class"/>
    <s v="AI-10855"/>
    <s v="Arianne Irving"/>
    <x v="0"/>
    <s v="United States"/>
    <s v="Glendale"/>
    <s v="Arizona"/>
    <n v="85301"/>
    <x v="1"/>
    <s v="OFF-PA-10000859"/>
    <x v="1"/>
    <x v="10"/>
    <s v="Unpadded Memo Slips"/>
    <n v="6.3680000000000003"/>
    <n v="2"/>
    <x v="2"/>
    <n v="2.3879999999999999"/>
    <x v="15"/>
    <x v="3"/>
  </r>
  <r>
    <n v="5443"/>
    <s v="CA-2015-148712"/>
    <d v="2015-04-17T00:00:00"/>
    <s v="4/23/2015"/>
    <s v="Standard Class"/>
    <s v="JM-15535"/>
    <s v="Jessica Myrick"/>
    <x v="0"/>
    <s v="United States"/>
    <s v="New York City"/>
    <s v="New York"/>
    <n v="10035"/>
    <x v="3"/>
    <s v="TEC-AC-10003198"/>
    <x v="2"/>
    <x v="11"/>
    <s v="Enermax Acrylux Wireless Keyboard"/>
    <n v="99.6"/>
    <n v="1"/>
    <x v="0"/>
    <n v="36.851999999999997"/>
    <x v="19"/>
    <x v="1"/>
  </r>
  <r>
    <n v="5444"/>
    <s v="CA-2015-148712"/>
    <d v="2015-04-17T00:00:00"/>
    <s v="4/23/2015"/>
    <s v="Standard Class"/>
    <s v="JM-15535"/>
    <s v="Jessica Myrick"/>
    <x v="0"/>
    <s v="United States"/>
    <s v="New York City"/>
    <s v="New York"/>
    <n v="10035"/>
    <x v="3"/>
    <s v="OFF-BI-10001900"/>
    <x v="1"/>
    <x v="8"/>
    <s v="DXL Angle-View Binders with Locking Rings, Black"/>
    <n v="62.295999999999999"/>
    <n v="13"/>
    <x v="2"/>
    <n v="21.024899999999999"/>
    <x v="19"/>
    <x v="1"/>
  </r>
  <r>
    <n v="5445"/>
    <s v="CA-2015-148712"/>
    <d v="2015-04-17T00:00:00"/>
    <s v="4/23/2015"/>
    <s v="Standard Class"/>
    <s v="JM-15535"/>
    <s v="Jessica Myrick"/>
    <x v="0"/>
    <s v="United States"/>
    <s v="New York City"/>
    <s v="New York"/>
    <n v="10035"/>
    <x v="3"/>
    <s v="OFF-AR-10000614"/>
    <x v="1"/>
    <x v="6"/>
    <s v="Barrel Sharpener"/>
    <n v="10.71"/>
    <n v="3"/>
    <x v="0"/>
    <n v="2.7846000000000002"/>
    <x v="19"/>
    <x v="1"/>
  </r>
  <r>
    <n v="5446"/>
    <s v="CA-2016-128307"/>
    <d v="2016-07-25T00:00:00"/>
    <s v="7/29/2016"/>
    <s v="Standard Class"/>
    <s v="BE-11335"/>
    <s v="Bill Eplett"/>
    <x v="2"/>
    <s v="United States"/>
    <s v="Houston"/>
    <s v="Texas"/>
    <n v="77041"/>
    <x v="2"/>
    <s v="OFF-EN-10003040"/>
    <x v="1"/>
    <x v="12"/>
    <s v="Quality Park Security Envelopes"/>
    <n v="20.936"/>
    <n v="1"/>
    <x v="2"/>
    <n v="7.0659000000000001"/>
    <x v="16"/>
    <x v="0"/>
  </r>
  <r>
    <n v="5447"/>
    <s v="US-2016-127425"/>
    <d v="2016-08-26T00:00:00"/>
    <s v="8/31/2016"/>
    <s v="Standard Class"/>
    <s v="DR-12880"/>
    <s v="Dan Reichenbach"/>
    <x v="1"/>
    <s v="United States"/>
    <s v="New York City"/>
    <s v="New York"/>
    <n v="10035"/>
    <x v="3"/>
    <s v="TEC-PH-10003442"/>
    <x v="2"/>
    <x v="7"/>
    <s v="Samsung Replacement EH64AVFWE Premium Headset"/>
    <n v="33"/>
    <n v="6"/>
    <x v="0"/>
    <n v="8.25"/>
    <x v="28"/>
    <x v="0"/>
  </r>
  <r>
    <n v="5448"/>
    <s v="US-2016-127425"/>
    <d v="2016-08-26T00:00:00"/>
    <s v="8/31/2016"/>
    <s v="Standard Class"/>
    <s v="DR-12880"/>
    <s v="Dan Reichenbach"/>
    <x v="1"/>
    <s v="United States"/>
    <s v="New York City"/>
    <s v="New York"/>
    <n v="10035"/>
    <x v="3"/>
    <s v="TEC-AC-10002800"/>
    <x v="2"/>
    <x v="11"/>
    <s v="Plantronics Audio 478 Stereo USB Headset"/>
    <n v="249.95"/>
    <n v="5"/>
    <x v="0"/>
    <n v="87.482500000000002"/>
    <x v="28"/>
    <x v="0"/>
  </r>
  <r>
    <n v="5449"/>
    <s v="US-2014-119081"/>
    <d v="2014-09-12T00:00:00"/>
    <s v="9/19/2014"/>
    <s v="Standard Class"/>
    <s v="TA-21385"/>
    <s v="Tom Ashbrook"/>
    <x v="2"/>
    <s v="United States"/>
    <s v="Olathe"/>
    <s v="Kansas"/>
    <n v="66062"/>
    <x v="2"/>
    <s v="OFF-SU-10000157"/>
    <x v="1"/>
    <x v="14"/>
    <s v="Compact Automatic Electric Letter Opener"/>
    <n v="357.93"/>
    <n v="3"/>
    <x v="0"/>
    <n v="7.1585999999999999"/>
    <x v="30"/>
    <x v="2"/>
  </r>
  <r>
    <n v="5450"/>
    <s v="US-2014-119081"/>
    <d v="2014-09-12T00:00:00"/>
    <s v="9/19/2014"/>
    <s v="Standard Class"/>
    <s v="TA-21385"/>
    <s v="Tom Ashbrook"/>
    <x v="2"/>
    <s v="United States"/>
    <s v="Olathe"/>
    <s v="Kansas"/>
    <n v="66062"/>
    <x v="2"/>
    <s v="TEC-AC-10001542"/>
    <x v="2"/>
    <x v="11"/>
    <s v="SanDisk Cruzer 16 GB USB Flash Drive"/>
    <n v="57.4"/>
    <n v="5"/>
    <x v="0"/>
    <n v="10.906000000000001"/>
    <x v="30"/>
    <x v="2"/>
  </r>
  <r>
    <n v="5451"/>
    <s v="US-2014-119081"/>
    <d v="2014-09-12T00:00:00"/>
    <s v="9/19/2014"/>
    <s v="Standard Class"/>
    <s v="TA-21385"/>
    <s v="Tom Ashbrook"/>
    <x v="2"/>
    <s v="United States"/>
    <s v="Olathe"/>
    <s v="Kansas"/>
    <n v="66062"/>
    <x v="2"/>
    <s v="OFF-BI-10004519"/>
    <x v="1"/>
    <x v="8"/>
    <s v="GBC DocuBind P100 Manual Binding Machine"/>
    <n v="331.96"/>
    <n v="2"/>
    <x v="0"/>
    <n v="149.38200000000001"/>
    <x v="30"/>
    <x v="2"/>
  </r>
  <r>
    <n v="5452"/>
    <s v="US-2014-119081"/>
    <d v="2014-09-12T00:00:00"/>
    <s v="9/19/2014"/>
    <s v="Standard Class"/>
    <s v="TA-21385"/>
    <s v="Tom Ashbrook"/>
    <x v="2"/>
    <s v="United States"/>
    <s v="Olathe"/>
    <s v="Kansas"/>
    <n v="66062"/>
    <x v="2"/>
    <s v="FUR-FU-10003464"/>
    <x v="0"/>
    <x v="5"/>
    <s v="Seth Thomas 8 1/2&quot; Cubicle Clock"/>
    <n v="40.56"/>
    <n v="2"/>
    <x v="0"/>
    <n v="12.979200000000001"/>
    <x v="30"/>
    <x v="2"/>
  </r>
  <r>
    <n v="5453"/>
    <s v="CA-2016-140613"/>
    <d v="2016-07-22T00:00:00"/>
    <s v="7/29/2016"/>
    <s v="Standard Class"/>
    <s v="KN-16705"/>
    <s v="Kristina Nunn"/>
    <x v="2"/>
    <s v="United States"/>
    <s v="Sparks"/>
    <s v="Nevada"/>
    <n v="89431"/>
    <x v="1"/>
    <s v="OFF-SU-10004261"/>
    <x v="1"/>
    <x v="14"/>
    <s v="Fiskars 8&quot; Scissors, 2/Pack"/>
    <n v="86.2"/>
    <n v="5"/>
    <x v="0"/>
    <n v="24.998000000000001"/>
    <x v="16"/>
    <x v="0"/>
  </r>
  <r>
    <n v="5454"/>
    <s v="US-2017-108700"/>
    <d v="2017-05-19T00:00:00"/>
    <s v="5/23/2017"/>
    <s v="Standard Class"/>
    <s v="PJ-18835"/>
    <s v="Patrick Jones"/>
    <x v="1"/>
    <s v="United States"/>
    <s v="Rockford"/>
    <s v="Illinois"/>
    <n v="61107"/>
    <x v="2"/>
    <s v="OFF-PA-10004733"/>
    <x v="1"/>
    <x v="10"/>
    <s v="Things To Do Today Spiral Book"/>
    <n v="38.015999999999998"/>
    <n v="6"/>
    <x v="2"/>
    <n v="13.780799999999999"/>
    <x v="24"/>
    <x v="3"/>
  </r>
  <r>
    <n v="5455"/>
    <s v="CA-2017-160962"/>
    <d v="2017-04-28T00:00:00"/>
    <d v="2017-02-05T00:00:00"/>
    <s v="Standard Class"/>
    <s v="MC-17605"/>
    <s v="Matt Connell"/>
    <x v="1"/>
    <s v="United States"/>
    <s v="Philadelphia"/>
    <s v="Pennsylvania"/>
    <n v="19143"/>
    <x v="3"/>
    <s v="OFF-ST-10001325"/>
    <x v="1"/>
    <x v="4"/>
    <s v="Sterilite Officeware Hinged File Box"/>
    <n v="8.3840000000000003"/>
    <n v="1"/>
    <x v="2"/>
    <n v="0.73360000000000003"/>
    <x v="4"/>
    <x v="3"/>
  </r>
  <r>
    <n v="5456"/>
    <s v="CA-2017-160962"/>
    <d v="2017-04-28T00:00:00"/>
    <d v="2017-02-05T00:00:00"/>
    <s v="Standard Class"/>
    <s v="MC-17605"/>
    <s v="Matt Connell"/>
    <x v="1"/>
    <s v="United States"/>
    <s v="Philadelphia"/>
    <s v="Pennsylvania"/>
    <n v="19143"/>
    <x v="3"/>
    <s v="OFF-AR-10003056"/>
    <x v="1"/>
    <x v="6"/>
    <s v="Newell 341"/>
    <n v="6.8479999999999999"/>
    <n v="2"/>
    <x v="2"/>
    <n v="0.77039999999999997"/>
    <x v="4"/>
    <x v="3"/>
  </r>
  <r>
    <n v="5457"/>
    <s v="CA-2017-130631"/>
    <d v="2017-12-29T00:00:00"/>
    <d v="2018-02-01T00:00:00"/>
    <s v="Standard Class"/>
    <s v="BS-11755"/>
    <s v="Bruce Stewart"/>
    <x v="0"/>
    <s v="United States"/>
    <s v="Edmonds"/>
    <s v="Washington"/>
    <n v="98026"/>
    <x v="1"/>
    <s v="OFF-FA-10000089"/>
    <x v="1"/>
    <x v="13"/>
    <s v="Acco Glide Clips"/>
    <n v="19.600000000000001"/>
    <n v="5"/>
    <x v="0"/>
    <n v="9.6039999999999992"/>
    <x v="22"/>
    <x v="3"/>
  </r>
  <r>
    <n v="5458"/>
    <s v="CA-2017-130631"/>
    <d v="2017-12-29T00:00:00"/>
    <d v="2018-02-01T00:00:00"/>
    <s v="Standard Class"/>
    <s v="BS-11755"/>
    <s v="Bruce Stewart"/>
    <x v="0"/>
    <s v="United States"/>
    <s v="Edmonds"/>
    <s v="Washington"/>
    <n v="98026"/>
    <x v="1"/>
    <s v="FUR-FU-10004093"/>
    <x v="0"/>
    <x v="5"/>
    <s v="Hand-Finished Solid Wood Document Frame"/>
    <n v="68.459999999999994"/>
    <n v="2"/>
    <x v="0"/>
    <n v="20.538"/>
    <x v="22"/>
    <x v="3"/>
  </r>
  <r>
    <n v="5459"/>
    <s v="CA-2017-116680"/>
    <d v="2017-09-04T00:00:00"/>
    <d v="2017-06-09T00:00:00"/>
    <s v="Second Class"/>
    <s v="PK-19075"/>
    <s v="Pete Kriz"/>
    <x v="0"/>
    <s v="United States"/>
    <s v="San Francisco"/>
    <s v="California"/>
    <n v="94122"/>
    <x v="1"/>
    <s v="OFF-BI-10004022"/>
    <x v="1"/>
    <x v="8"/>
    <s v="Acco Suede Grain Vinyl Round Ring Binder"/>
    <n v="13.343999999999999"/>
    <n v="6"/>
    <x v="2"/>
    <n v="4.3368000000000002"/>
    <x v="15"/>
    <x v="3"/>
  </r>
  <r>
    <n v="5460"/>
    <s v="CA-2017-116680"/>
    <d v="2017-09-04T00:00:00"/>
    <d v="2017-06-09T00:00:00"/>
    <s v="Second Class"/>
    <s v="PK-19075"/>
    <s v="Pete Kriz"/>
    <x v="0"/>
    <s v="United States"/>
    <s v="San Francisco"/>
    <s v="California"/>
    <n v="94122"/>
    <x v="1"/>
    <s v="FUR-TA-10001771"/>
    <x v="0"/>
    <x v="3"/>
    <s v="Bush Cubix Conference Tables, Fully Assembled"/>
    <n v="1478.2719999999999"/>
    <n v="8"/>
    <x v="2"/>
    <n v="92.391999999999996"/>
    <x v="15"/>
    <x v="3"/>
  </r>
  <r>
    <n v="5461"/>
    <s v="US-2014-107405"/>
    <d v="2014-03-21T00:00:00"/>
    <s v="3/25/2014"/>
    <s v="Standard Class"/>
    <s v="TS-21205"/>
    <s v="Thomas Seio"/>
    <x v="1"/>
    <s v="United States"/>
    <s v="Asheville"/>
    <s v="North Carolina"/>
    <n v="28806"/>
    <x v="0"/>
    <s v="OFF-ST-10002301"/>
    <x v="1"/>
    <x v="4"/>
    <s v="Tennsco Commercial Shelving"/>
    <n v="16.271999999999998"/>
    <n v="1"/>
    <x v="2"/>
    <n v="-3.8645999999999998"/>
    <x v="34"/>
    <x v="2"/>
  </r>
  <r>
    <n v="5462"/>
    <s v="CA-2017-101574"/>
    <d v="2017-09-28T00:00:00"/>
    <d v="2017-04-10T00:00:00"/>
    <s v="Standard Class"/>
    <s v="BD-11725"/>
    <s v="Bruce Degenhardt"/>
    <x v="0"/>
    <s v="United States"/>
    <s v="Los Angeles"/>
    <s v="California"/>
    <n v="90032"/>
    <x v="1"/>
    <s v="FUR-FU-10001706"/>
    <x v="0"/>
    <x v="5"/>
    <s v="Longer-Life Soft White Bulbs"/>
    <n v="9.24"/>
    <n v="3"/>
    <x v="0"/>
    <n v="4.4352"/>
    <x v="15"/>
    <x v="3"/>
  </r>
  <r>
    <n v="5463"/>
    <s v="CA-2014-146591"/>
    <d v="2014-01-19T00:00:00"/>
    <s v="1/20/2014"/>
    <s v="First Class"/>
    <s v="TS-21340"/>
    <s v="Toby Swindell"/>
    <x v="0"/>
    <s v="United States"/>
    <s v="Scottsdale"/>
    <s v="Arizona"/>
    <n v="85254"/>
    <x v="1"/>
    <s v="OFF-BI-10003676"/>
    <x v="1"/>
    <x v="8"/>
    <s v="GBC Standard Recycled Report Covers, Clear Plastic Sheets"/>
    <n v="32.340000000000003"/>
    <n v="10"/>
    <x v="6"/>
    <n v="-23.716000000000001"/>
    <x v="46"/>
    <x v="2"/>
  </r>
  <r>
    <n v="5464"/>
    <s v="CA-2014-146591"/>
    <d v="2014-01-19T00:00:00"/>
    <s v="1/20/2014"/>
    <s v="First Class"/>
    <s v="TS-21340"/>
    <s v="Toby Swindell"/>
    <x v="0"/>
    <s v="United States"/>
    <s v="Scottsdale"/>
    <s v="Arizona"/>
    <n v="85254"/>
    <x v="1"/>
    <s v="OFF-PA-10000659"/>
    <x v="1"/>
    <x v="10"/>
    <s v="TOPS Carbonless Receipt Book, Four 2-3/4 x 7-1/4 Money Receipts per Page"/>
    <n v="56.064"/>
    <n v="4"/>
    <x v="2"/>
    <n v="19.622399999999999"/>
    <x v="46"/>
    <x v="2"/>
  </r>
  <r>
    <n v="5465"/>
    <s v="CA-2014-146591"/>
    <d v="2014-01-19T00:00:00"/>
    <s v="1/20/2014"/>
    <s v="First Class"/>
    <s v="TS-21340"/>
    <s v="Toby Swindell"/>
    <x v="0"/>
    <s v="United States"/>
    <s v="Scottsdale"/>
    <s v="Arizona"/>
    <n v="85254"/>
    <x v="1"/>
    <s v="OFF-EN-10002504"/>
    <x v="1"/>
    <x v="12"/>
    <s v="Tyvek  Top-Opening Peel &amp; Seel Envelopes, Plain White"/>
    <n v="108.72"/>
    <n v="5"/>
    <x v="2"/>
    <n v="36.692999999999998"/>
    <x v="46"/>
    <x v="2"/>
  </r>
  <r>
    <n v="5466"/>
    <s v="CA-2014-146591"/>
    <d v="2014-01-19T00:00:00"/>
    <s v="1/20/2014"/>
    <s v="First Class"/>
    <s v="TS-21340"/>
    <s v="Toby Swindell"/>
    <x v="0"/>
    <s v="United States"/>
    <s v="Scottsdale"/>
    <s v="Arizona"/>
    <n v="85254"/>
    <x v="1"/>
    <s v="FUR-BO-10001972"/>
    <x v="0"/>
    <x v="0"/>
    <s v="O'Sullivan 4-Shelf Bookcase in Odessa Pine"/>
    <n v="181.47"/>
    <n v="5"/>
    <x v="6"/>
    <n v="-320.59699999999998"/>
    <x v="46"/>
    <x v="2"/>
  </r>
  <r>
    <n v="5467"/>
    <s v="CA-2014-107706"/>
    <d v="2014-02-14T00:00:00"/>
    <s v="2/19/2014"/>
    <s v="Second Class"/>
    <s v="ST-20530"/>
    <s v="Shui Tom"/>
    <x v="0"/>
    <s v="United States"/>
    <s v="Houston"/>
    <s v="Texas"/>
    <n v="77095"/>
    <x v="2"/>
    <s v="OFF-PA-10000466"/>
    <x v="1"/>
    <x v="10"/>
    <s v="Memo Book, 100 Message Capacity, 5 3/8î x 11î"/>
    <n v="16.175999999999998"/>
    <n v="3"/>
    <x v="2"/>
    <n v="6.0659999999999998"/>
    <x v="45"/>
    <x v="2"/>
  </r>
  <r>
    <n v="5468"/>
    <s v="CA-2016-122448"/>
    <d v="2016-06-09T00:00:00"/>
    <s v="6/14/2016"/>
    <s v="Standard Class"/>
    <s v="DB-13210"/>
    <s v="Dean Braden"/>
    <x v="0"/>
    <s v="United States"/>
    <s v="San Francisco"/>
    <s v="California"/>
    <n v="94109"/>
    <x v="1"/>
    <s v="FUR-CH-10002774"/>
    <x v="0"/>
    <x v="1"/>
    <s v="Global Deluxe Stacking Chair, Gray"/>
    <n v="122.352"/>
    <n v="3"/>
    <x v="2"/>
    <n v="13.7646"/>
    <x v="1"/>
    <x v="0"/>
  </r>
  <r>
    <n v="5469"/>
    <s v="CA-2014-132451"/>
    <d v="2014-09-26T00:00:00"/>
    <s v="9/27/2014"/>
    <s v="First Class"/>
    <s v="KF-16285"/>
    <s v="Karen Ferguson"/>
    <x v="2"/>
    <s v="United States"/>
    <s v="San Diego"/>
    <s v="California"/>
    <n v="92105"/>
    <x v="1"/>
    <s v="FUR-CH-10000454"/>
    <x v="0"/>
    <x v="1"/>
    <s v="Hon Deluxe Fabric Upholstered Stacking Chairs, Rounded Back"/>
    <n v="585.55200000000002"/>
    <n v="3"/>
    <x v="2"/>
    <n v="73.194000000000003"/>
    <x v="30"/>
    <x v="2"/>
  </r>
  <r>
    <n v="5470"/>
    <s v="CA-2014-132451"/>
    <d v="2014-09-26T00:00:00"/>
    <s v="9/27/2014"/>
    <s v="First Class"/>
    <s v="KF-16285"/>
    <s v="Karen Ferguson"/>
    <x v="2"/>
    <s v="United States"/>
    <s v="San Diego"/>
    <s v="California"/>
    <n v="92105"/>
    <x v="1"/>
    <s v="OFF-PA-10004888"/>
    <x v="1"/>
    <x v="10"/>
    <s v="Xerox 217"/>
    <n v="19.440000000000001"/>
    <n v="3"/>
    <x v="0"/>
    <n v="9.3312000000000008"/>
    <x v="30"/>
    <x v="2"/>
  </r>
  <r>
    <n v="5471"/>
    <s v="CA-2016-158547"/>
    <d v="2016-05-30T00:00:00"/>
    <d v="2016-04-06T00:00:00"/>
    <s v="Standard Class"/>
    <s v="JM-16195"/>
    <s v="Justin MacKendrick"/>
    <x v="0"/>
    <s v="United States"/>
    <s v="Hamilton"/>
    <s v="Ohio"/>
    <n v="45011"/>
    <x v="3"/>
    <s v="OFF-AP-10003842"/>
    <x v="1"/>
    <x v="9"/>
    <s v="Euro-Pro Shark Turbo Vacuum"/>
    <n v="123.92"/>
    <n v="5"/>
    <x v="2"/>
    <n v="9.2940000000000005"/>
    <x v="35"/>
    <x v="0"/>
  </r>
  <r>
    <n v="5472"/>
    <s v="CA-2017-116946"/>
    <d v="2017-12-19T00:00:00"/>
    <s v="12/23/2017"/>
    <s v="Standard Class"/>
    <s v="TS-21505"/>
    <s v="Tony Sayre"/>
    <x v="0"/>
    <s v="United States"/>
    <s v="Parker"/>
    <s v="Colorado"/>
    <n v="80134"/>
    <x v="1"/>
    <s v="FUR-FU-10000320"/>
    <x v="0"/>
    <x v="5"/>
    <s v="OIC Stacking Trays"/>
    <n v="13.36"/>
    <n v="5"/>
    <x v="2"/>
    <n v="4.008"/>
    <x v="22"/>
    <x v="3"/>
  </r>
  <r>
    <n v="5473"/>
    <s v="CA-2017-116946"/>
    <d v="2017-12-19T00:00:00"/>
    <s v="12/23/2017"/>
    <s v="Standard Class"/>
    <s v="TS-21505"/>
    <s v="Tony Sayre"/>
    <x v="0"/>
    <s v="United States"/>
    <s v="Parker"/>
    <s v="Colorado"/>
    <n v="80134"/>
    <x v="1"/>
    <s v="OFF-ST-10002554"/>
    <x v="1"/>
    <x v="4"/>
    <s v="Tennsco Industrial Shelving"/>
    <n v="78.256"/>
    <n v="2"/>
    <x v="2"/>
    <n v="-17.607600000000001"/>
    <x v="22"/>
    <x v="3"/>
  </r>
  <r>
    <n v="5474"/>
    <s v="CA-2017-116946"/>
    <d v="2017-12-19T00:00:00"/>
    <s v="12/23/2017"/>
    <s v="Standard Class"/>
    <s v="TS-21505"/>
    <s v="Tony Sayre"/>
    <x v="0"/>
    <s v="United States"/>
    <s v="Parker"/>
    <s v="Colorado"/>
    <n v="80134"/>
    <x v="1"/>
    <s v="FUR-BO-10000468"/>
    <x v="0"/>
    <x v="0"/>
    <s v="O'Sullivan 2-Shelf Heavy-Duty Bookcases"/>
    <n v="102.018"/>
    <n v="7"/>
    <x v="6"/>
    <n v="-183.63239999999999"/>
    <x v="22"/>
    <x v="3"/>
  </r>
  <r>
    <n v="5475"/>
    <s v="CA-2017-121741"/>
    <d v="2017-12-26T00:00:00"/>
    <s v="12/26/2017"/>
    <s v="Same Day"/>
    <s v="YC-21895"/>
    <s v="Yoseph Carroll"/>
    <x v="1"/>
    <s v="United States"/>
    <s v="Fremont"/>
    <s v="Nebraska"/>
    <n v="68025"/>
    <x v="2"/>
    <s v="OFF-ST-10004459"/>
    <x v="1"/>
    <x v="4"/>
    <s v="Tennsco Single-Tier Lockers"/>
    <n v="750.68"/>
    <n v="2"/>
    <x v="0"/>
    <n v="37.533999999999999"/>
    <x v="22"/>
    <x v="3"/>
  </r>
  <r>
    <n v="5476"/>
    <s v="CA-2017-169691"/>
    <d v="2017-06-15T00:00:00"/>
    <s v="6/18/2017"/>
    <s v="First Class"/>
    <s v="Dp-13240"/>
    <s v="Dean percer"/>
    <x v="2"/>
    <s v="United States"/>
    <s v="Maple Grove"/>
    <s v="Minnesota"/>
    <n v="55369"/>
    <x v="2"/>
    <s v="OFF-LA-10002312"/>
    <x v="1"/>
    <x v="2"/>
    <s v="Avery 490"/>
    <n v="44.4"/>
    <n v="3"/>
    <x v="0"/>
    <n v="22.2"/>
    <x v="27"/>
    <x v="3"/>
  </r>
  <r>
    <n v="5477"/>
    <s v="CA-2017-169691"/>
    <d v="2017-06-15T00:00:00"/>
    <s v="6/18/2017"/>
    <s v="First Class"/>
    <s v="Dp-13240"/>
    <s v="Dean percer"/>
    <x v="2"/>
    <s v="United States"/>
    <s v="Maple Grove"/>
    <s v="Minnesota"/>
    <n v="55369"/>
    <x v="2"/>
    <s v="OFF-ST-10001291"/>
    <x v="1"/>
    <x v="4"/>
    <s v="Tenex Personal Self-Stacking Standard File Box, Black/Gray"/>
    <n v="84.55"/>
    <n v="5"/>
    <x v="0"/>
    <n v="22.828499999999998"/>
    <x v="27"/>
    <x v="3"/>
  </r>
  <r>
    <n v="5478"/>
    <s v="CA-2017-169691"/>
    <d v="2017-06-15T00:00:00"/>
    <s v="6/18/2017"/>
    <s v="First Class"/>
    <s v="Dp-13240"/>
    <s v="Dean percer"/>
    <x v="2"/>
    <s v="United States"/>
    <s v="Maple Grove"/>
    <s v="Minnesota"/>
    <n v="55369"/>
    <x v="2"/>
    <s v="OFF-PA-10003022"/>
    <x v="1"/>
    <x v="10"/>
    <s v="Xerox 1992"/>
    <n v="17.940000000000001"/>
    <n v="3"/>
    <x v="0"/>
    <n v="8.7905999999999995"/>
    <x v="27"/>
    <x v="3"/>
  </r>
  <r>
    <n v="5479"/>
    <s v="CA-2016-121356"/>
    <d v="2016-11-20T00:00:00"/>
    <s v="11/24/2016"/>
    <s v="Standard Class"/>
    <s v="SJ-20500"/>
    <s v="Shirley Jackson"/>
    <x v="0"/>
    <s v="United States"/>
    <s v="Newark"/>
    <s v="Delaware"/>
    <n v="19711"/>
    <x v="3"/>
    <s v="OFF-BI-10002133"/>
    <x v="1"/>
    <x v="8"/>
    <s v="Wilson Jones Elliptical Ring 3 1/2&quot; Capacity Binders, 800 sheets"/>
    <n v="128.4"/>
    <n v="3"/>
    <x v="0"/>
    <n v="62.915999999999997"/>
    <x v="0"/>
    <x v="0"/>
  </r>
  <r>
    <n v="5480"/>
    <s v="CA-2014-101770"/>
    <d v="2014-03-31T00:00:00"/>
    <d v="2014-04-04T00:00:00"/>
    <s v="Standard Class"/>
    <s v="KB-16240"/>
    <s v="Karen Bern"/>
    <x v="1"/>
    <s v="United States"/>
    <s v="Miami"/>
    <s v="Florida"/>
    <n v="33180"/>
    <x v="0"/>
    <s v="OFF-BI-10001097"/>
    <x v="1"/>
    <x v="8"/>
    <s v="Avery Hole Reinforcements"/>
    <n v="1.869"/>
    <n v="1"/>
    <x v="6"/>
    <n v="-1.3083"/>
    <x v="34"/>
    <x v="2"/>
  </r>
  <r>
    <n v="5481"/>
    <s v="CA-2017-105487"/>
    <d v="2017-10-08T00:00:00"/>
    <s v="10/14/2017"/>
    <s v="Standard Class"/>
    <s v="CS-12250"/>
    <s v="Chris Selesnick"/>
    <x v="1"/>
    <s v="United States"/>
    <s v="San Diego"/>
    <s v="California"/>
    <n v="92105"/>
    <x v="1"/>
    <s v="TEC-PH-10001336"/>
    <x v="2"/>
    <x v="7"/>
    <s v="Digium D40 VoIP phone"/>
    <n v="103.19199999999999"/>
    <n v="1"/>
    <x v="2"/>
    <n v="11.6091"/>
    <x v="13"/>
    <x v="3"/>
  </r>
  <r>
    <n v="5482"/>
    <s v="CA-2017-105487"/>
    <d v="2017-10-08T00:00:00"/>
    <s v="10/14/2017"/>
    <s v="Standard Class"/>
    <s v="CS-12250"/>
    <s v="Chris Selesnick"/>
    <x v="1"/>
    <s v="United States"/>
    <s v="San Diego"/>
    <s v="California"/>
    <n v="92105"/>
    <x v="1"/>
    <s v="TEC-AC-10002305"/>
    <x v="2"/>
    <x v="11"/>
    <s v="KeyTronic†E03601U1 -†Keyboard†- Beige"/>
    <n v="36"/>
    <n v="2"/>
    <x v="0"/>
    <n v="6.48"/>
    <x v="13"/>
    <x v="3"/>
  </r>
  <r>
    <n v="5483"/>
    <s v="CA-2017-105487"/>
    <d v="2017-10-08T00:00:00"/>
    <s v="10/14/2017"/>
    <s v="Standard Class"/>
    <s v="CS-12250"/>
    <s v="Chris Selesnick"/>
    <x v="1"/>
    <s v="United States"/>
    <s v="San Diego"/>
    <s v="California"/>
    <n v="92105"/>
    <x v="1"/>
    <s v="TEC-AC-10003610"/>
    <x v="2"/>
    <x v="11"/>
    <s v="Logitech†Illuminated - Keyboard"/>
    <n v="239.96"/>
    <n v="4"/>
    <x v="0"/>
    <n v="115.1808"/>
    <x v="13"/>
    <x v="3"/>
  </r>
  <r>
    <n v="5484"/>
    <s v="CA-2017-105487"/>
    <d v="2017-10-08T00:00:00"/>
    <s v="10/14/2017"/>
    <s v="Standard Class"/>
    <s v="CS-12250"/>
    <s v="Chris Selesnick"/>
    <x v="1"/>
    <s v="United States"/>
    <s v="San Diego"/>
    <s v="California"/>
    <n v="92105"/>
    <x v="1"/>
    <s v="OFF-ST-10002301"/>
    <x v="1"/>
    <x v="4"/>
    <s v="Tennsco Commercial Shelving"/>
    <n v="40.68"/>
    <n v="2"/>
    <x v="0"/>
    <n v="0.40679999999999999"/>
    <x v="13"/>
    <x v="3"/>
  </r>
  <r>
    <n v="5485"/>
    <s v="CA-2017-148999"/>
    <d v="2017-01-30T00:00:00"/>
    <d v="2017-04-02T00:00:00"/>
    <s v="Standard Class"/>
    <s v="EB-13870"/>
    <s v="Emily Burns"/>
    <x v="0"/>
    <s v="United States"/>
    <s v="Miami"/>
    <s v="Florida"/>
    <n v="33142"/>
    <x v="0"/>
    <s v="FUR-CH-10002044"/>
    <x v="0"/>
    <x v="1"/>
    <s v="Office Star - Contemporary Task Swivel chair with 2-way adjustable arms, Plum"/>
    <n v="419.13600000000002"/>
    <n v="4"/>
    <x v="2"/>
    <n v="-68.1096"/>
    <x v="44"/>
    <x v="3"/>
  </r>
  <r>
    <n v="5486"/>
    <s v="CA-2014-107573"/>
    <d v="2014-12-12T00:00:00"/>
    <s v="12/17/2014"/>
    <s v="Standard Class"/>
    <s v="PB-19150"/>
    <s v="Philip Brown"/>
    <x v="0"/>
    <s v="United States"/>
    <s v="Miami"/>
    <s v="Florida"/>
    <n v="33178"/>
    <x v="0"/>
    <s v="OFF-EN-10001099"/>
    <x v="1"/>
    <x v="12"/>
    <s v="Staple envelope"/>
    <n v="23.472000000000001"/>
    <n v="3"/>
    <x v="2"/>
    <n v="7.6284000000000001"/>
    <x v="20"/>
    <x v="2"/>
  </r>
  <r>
    <n v="5487"/>
    <s v="CA-2015-156608"/>
    <d v="2015-10-24T00:00:00"/>
    <s v="10/29/2015"/>
    <s v="Standard Class"/>
    <s v="MT-18070"/>
    <s v="Michelle Tran"/>
    <x v="2"/>
    <s v="United States"/>
    <s v="San Antonio"/>
    <s v="Texas"/>
    <n v="78207"/>
    <x v="2"/>
    <s v="OFF-BI-10004140"/>
    <x v="1"/>
    <x v="8"/>
    <s v="Avery Non-Stick Binders"/>
    <n v="3.5920000000000001"/>
    <n v="4"/>
    <x v="3"/>
    <n v="-6.2859999999999996"/>
    <x v="2"/>
    <x v="1"/>
  </r>
  <r>
    <n v="5488"/>
    <s v="CA-2017-134495"/>
    <d v="2017-04-01T00:00:00"/>
    <d v="2017-04-04T00:00:00"/>
    <s v="Second Class"/>
    <s v="BF-11020"/>
    <s v="Barry Franzˆsisch"/>
    <x v="1"/>
    <s v="United States"/>
    <s v="Jacksonville"/>
    <s v="Florida"/>
    <n v="32216"/>
    <x v="0"/>
    <s v="TEC-PH-10004897"/>
    <x v="2"/>
    <x v="7"/>
    <s v="Mediabridge Sport Armband iPhone 5s"/>
    <n v="23.975999999999999"/>
    <n v="3"/>
    <x v="2"/>
    <n v="-5.6943000000000001"/>
    <x v="4"/>
    <x v="3"/>
  </r>
  <r>
    <n v="5489"/>
    <s v="CA-2017-134495"/>
    <d v="2017-04-01T00:00:00"/>
    <d v="2017-04-04T00:00:00"/>
    <s v="Second Class"/>
    <s v="BF-11020"/>
    <s v="Barry Franzˆsisch"/>
    <x v="1"/>
    <s v="United States"/>
    <s v="Jacksonville"/>
    <s v="Florida"/>
    <n v="32216"/>
    <x v="0"/>
    <s v="OFF-LA-10000262"/>
    <x v="1"/>
    <x v="2"/>
    <s v="Avery 494"/>
    <n v="6.2640000000000002"/>
    <n v="3"/>
    <x v="2"/>
    <n v="2.0358000000000001"/>
    <x v="4"/>
    <x v="3"/>
  </r>
  <r>
    <n v="5490"/>
    <s v="CA-2017-134495"/>
    <d v="2017-04-01T00:00:00"/>
    <d v="2017-04-04T00:00:00"/>
    <s v="Second Class"/>
    <s v="BF-11020"/>
    <s v="Barry Franzˆsisch"/>
    <x v="1"/>
    <s v="United States"/>
    <s v="Jacksonville"/>
    <s v="Florida"/>
    <n v="32216"/>
    <x v="0"/>
    <s v="OFF-AP-10002222"/>
    <x v="1"/>
    <x v="9"/>
    <s v="Staple holder"/>
    <n v="20.808"/>
    <n v="3"/>
    <x v="2"/>
    <n v="1.8207"/>
    <x v="4"/>
    <x v="3"/>
  </r>
  <r>
    <n v="5491"/>
    <s v="CA-2017-134495"/>
    <d v="2017-04-01T00:00:00"/>
    <d v="2017-04-04T00:00:00"/>
    <s v="Second Class"/>
    <s v="BF-11020"/>
    <s v="Barry Franzˆsisch"/>
    <x v="1"/>
    <s v="United States"/>
    <s v="Jacksonville"/>
    <s v="Florida"/>
    <n v="32216"/>
    <x v="0"/>
    <s v="FUR-CH-10003774"/>
    <x v="0"/>
    <x v="1"/>
    <s v="Global Wood Trimmed Manager's Task Chair, Khaki"/>
    <n v="218.352"/>
    <n v="3"/>
    <x v="2"/>
    <n v="-19.105799999999999"/>
    <x v="4"/>
    <x v="3"/>
  </r>
  <r>
    <n v="5492"/>
    <s v="CA-2017-164098"/>
    <d v="2017-01-26T00:00:00"/>
    <s v="1/27/2017"/>
    <s v="First Class"/>
    <s v="CG-12520"/>
    <s v="Claire Gute"/>
    <x v="0"/>
    <s v="United States"/>
    <s v="Houston"/>
    <s v="Texas"/>
    <n v="77070"/>
    <x v="2"/>
    <s v="OFF-ST-10000615"/>
    <x v="1"/>
    <x v="4"/>
    <s v="SimpliFile Personal File, Black Granite, 15w x 6-15/16d x 11-1/4h"/>
    <n v="18.16"/>
    <n v="2"/>
    <x v="2"/>
    <n v="1.8160000000000001"/>
    <x v="44"/>
    <x v="3"/>
  </r>
  <r>
    <n v="5493"/>
    <s v="CA-2014-105249"/>
    <d v="2014-11-28T00:00:00"/>
    <s v="11/28/2014"/>
    <s v="Same Day"/>
    <s v="DH-13675"/>
    <s v="Duane Huffman"/>
    <x v="2"/>
    <s v="United States"/>
    <s v="San Francisco"/>
    <s v="California"/>
    <n v="94122"/>
    <x v="1"/>
    <s v="OFF-SU-10001225"/>
    <x v="1"/>
    <x v="14"/>
    <s v="Staple remover"/>
    <n v="7.36"/>
    <n v="2"/>
    <x v="0"/>
    <n v="0.1472"/>
    <x v="7"/>
    <x v="2"/>
  </r>
  <r>
    <n v="5494"/>
    <s v="CA-2014-105249"/>
    <d v="2014-11-28T00:00:00"/>
    <s v="11/28/2014"/>
    <s v="Same Day"/>
    <s v="DH-13675"/>
    <s v="Duane Huffman"/>
    <x v="2"/>
    <s v="United States"/>
    <s v="San Francisco"/>
    <s v="California"/>
    <n v="94122"/>
    <x v="1"/>
    <s v="OFF-LA-10002043"/>
    <x v="1"/>
    <x v="2"/>
    <s v="Avery 489"/>
    <n v="41.4"/>
    <n v="4"/>
    <x v="0"/>
    <n v="19.872"/>
    <x v="7"/>
    <x v="2"/>
  </r>
  <r>
    <n v="5495"/>
    <s v="CA-2014-105249"/>
    <d v="2014-11-28T00:00:00"/>
    <s v="11/28/2014"/>
    <s v="Same Day"/>
    <s v="DH-13675"/>
    <s v="Duane Huffman"/>
    <x v="2"/>
    <s v="United States"/>
    <s v="San Francisco"/>
    <s v="California"/>
    <n v="94122"/>
    <x v="1"/>
    <s v="FUR-BO-10000330"/>
    <x v="0"/>
    <x v="0"/>
    <s v="Sauder Camden County Barrister Bookcase, Planked Cherry Finish"/>
    <n v="411.33199999999999"/>
    <n v="4"/>
    <x v="11"/>
    <n v="-4.8391999999999999"/>
    <x v="7"/>
    <x v="2"/>
  </r>
  <r>
    <n v="5496"/>
    <s v="CA-2015-113523"/>
    <d v="2015-09-04T00:00:00"/>
    <d v="2015-08-09T00:00:00"/>
    <s v="Standard Class"/>
    <s v="SC-20440"/>
    <s v="Shaun Chance"/>
    <x v="1"/>
    <s v="United States"/>
    <s v="Philadelphia"/>
    <s v="Pennsylvania"/>
    <n v="19140"/>
    <x v="3"/>
    <s v="OFF-BI-10001249"/>
    <x v="1"/>
    <x v="8"/>
    <s v="Avery Heavy-Duty EZD View Binder with Locking Rings"/>
    <n v="7.6559999999999997"/>
    <n v="4"/>
    <x v="6"/>
    <n v="-6.1247999999999996"/>
    <x v="11"/>
    <x v="1"/>
  </r>
  <r>
    <n v="5497"/>
    <s v="CA-2017-117821"/>
    <d v="2017-06-12T00:00:00"/>
    <s v="6/16/2017"/>
    <s v="Standard Class"/>
    <s v="HG-15025"/>
    <s v="Hunter Glantz"/>
    <x v="0"/>
    <s v="United States"/>
    <s v="Marion"/>
    <s v="Ohio"/>
    <n v="43302"/>
    <x v="3"/>
    <s v="TEC-AC-10004469"/>
    <x v="2"/>
    <x v="11"/>
    <s v="Microsoft Sculpt Comfort Mouse"/>
    <n v="63.92"/>
    <n v="2"/>
    <x v="2"/>
    <n v="19.175999999999998"/>
    <x v="27"/>
    <x v="3"/>
  </r>
  <r>
    <n v="5498"/>
    <s v="CA-2017-164378"/>
    <d v="2017-07-15T00:00:00"/>
    <s v="7/18/2017"/>
    <s v="Second Class"/>
    <s v="MM-18055"/>
    <s v="Michelle Moray"/>
    <x v="0"/>
    <s v="United States"/>
    <s v="New York City"/>
    <s v="New York"/>
    <n v="10024"/>
    <x v="3"/>
    <s v="OFF-AR-10001177"/>
    <x v="1"/>
    <x v="6"/>
    <s v="Newell 349"/>
    <n v="6.56"/>
    <n v="2"/>
    <x v="0"/>
    <n v="1.9024000000000001"/>
    <x v="10"/>
    <x v="3"/>
  </r>
  <r>
    <n v="5499"/>
    <s v="CA-2017-164378"/>
    <d v="2017-07-15T00:00:00"/>
    <s v="7/18/2017"/>
    <s v="Second Class"/>
    <s v="MM-18055"/>
    <s v="Michelle Moray"/>
    <x v="0"/>
    <s v="United States"/>
    <s v="New York City"/>
    <s v="New York"/>
    <n v="10024"/>
    <x v="3"/>
    <s v="OFF-LA-10000634"/>
    <x v="1"/>
    <x v="2"/>
    <s v="Avery 509"/>
    <n v="7.83"/>
    <n v="3"/>
    <x v="0"/>
    <n v="3.6017999999999999"/>
    <x v="10"/>
    <x v="3"/>
  </r>
  <r>
    <n v="5500"/>
    <s v="CA-2017-164378"/>
    <d v="2017-07-15T00:00:00"/>
    <s v="7/18/2017"/>
    <s v="Second Class"/>
    <s v="MM-18055"/>
    <s v="Michelle Moray"/>
    <x v="0"/>
    <s v="United States"/>
    <s v="New York City"/>
    <s v="New York"/>
    <n v="10024"/>
    <x v="3"/>
    <s v="TEC-AC-10004708"/>
    <x v="2"/>
    <x v="11"/>
    <s v="Sony 32GB Class 10 Micro SDHC R40 Memory Card"/>
    <n v="41.9"/>
    <n v="2"/>
    <x v="0"/>
    <n v="8.7989999999999995"/>
    <x v="10"/>
    <x v="3"/>
  </r>
  <r>
    <n v="5501"/>
    <s v="CA-2017-164378"/>
    <d v="2017-07-15T00:00:00"/>
    <s v="7/18/2017"/>
    <s v="Second Class"/>
    <s v="MM-18055"/>
    <s v="Michelle Moray"/>
    <x v="0"/>
    <s v="United States"/>
    <s v="New York City"/>
    <s v="New York"/>
    <n v="10024"/>
    <x v="3"/>
    <s v="FUR-CH-10002084"/>
    <x v="0"/>
    <x v="1"/>
    <s v="Hon Mobius Operator's Chair"/>
    <n v="664.14599999999996"/>
    <n v="6"/>
    <x v="9"/>
    <n v="88.552800000000005"/>
    <x v="10"/>
    <x v="3"/>
  </r>
  <r>
    <n v="5502"/>
    <s v="CA-2017-164378"/>
    <d v="2017-07-15T00:00:00"/>
    <s v="7/18/2017"/>
    <s v="Second Class"/>
    <s v="MM-18055"/>
    <s v="Michelle Moray"/>
    <x v="0"/>
    <s v="United States"/>
    <s v="New York City"/>
    <s v="New York"/>
    <n v="10024"/>
    <x v="3"/>
    <s v="OFF-PA-10004519"/>
    <x v="1"/>
    <x v="10"/>
    <s v="Spiral Phone Message Books with Labels by Adams"/>
    <n v="8.9600000000000009"/>
    <n v="2"/>
    <x v="0"/>
    <n v="4.3903999999999996"/>
    <x v="10"/>
    <x v="3"/>
  </r>
  <r>
    <n v="5503"/>
    <s v="CA-2017-127782"/>
    <d v="2017-11-02T00:00:00"/>
    <d v="2017-06-11T00:00:00"/>
    <s v="Standard Class"/>
    <s v="TH-21115"/>
    <s v="Thea Hudgings"/>
    <x v="1"/>
    <s v="United States"/>
    <s v="Philadelphia"/>
    <s v="Pennsylvania"/>
    <n v="19140"/>
    <x v="3"/>
    <s v="FUR-FU-10001847"/>
    <x v="0"/>
    <x v="5"/>
    <s v="Eldon Image Series Black Desk Accessories"/>
    <n v="3.3119999999999998"/>
    <n v="1"/>
    <x v="2"/>
    <n v="0.66239999999999999"/>
    <x v="23"/>
    <x v="3"/>
  </r>
  <r>
    <n v="5504"/>
    <s v="CA-2017-127782"/>
    <d v="2017-11-02T00:00:00"/>
    <d v="2017-06-11T00:00:00"/>
    <s v="Standard Class"/>
    <s v="TH-21115"/>
    <s v="Thea Hudgings"/>
    <x v="1"/>
    <s v="United States"/>
    <s v="Philadelphia"/>
    <s v="Pennsylvania"/>
    <n v="19140"/>
    <x v="3"/>
    <s v="OFF-AP-10001962"/>
    <x v="1"/>
    <x v="9"/>
    <s v="Black &amp; Decker Filter for Double Action Dustbuster Cordless Vac BLDV7210"/>
    <n v="20.135999999999999"/>
    <n v="3"/>
    <x v="2"/>
    <n v="1.2585"/>
    <x v="23"/>
    <x v="3"/>
  </r>
  <r>
    <n v="5505"/>
    <s v="CA-2017-127782"/>
    <d v="2017-11-02T00:00:00"/>
    <d v="2017-06-11T00:00:00"/>
    <s v="Standard Class"/>
    <s v="TH-21115"/>
    <s v="Thea Hudgings"/>
    <x v="1"/>
    <s v="United States"/>
    <s v="Philadelphia"/>
    <s v="Pennsylvania"/>
    <n v="19140"/>
    <x v="3"/>
    <s v="OFF-EN-10003845"/>
    <x v="1"/>
    <x v="12"/>
    <s v="Colored Envelopes"/>
    <n v="8.8559999999999999"/>
    <n v="3"/>
    <x v="2"/>
    <n v="2.8782000000000001"/>
    <x v="23"/>
    <x v="3"/>
  </r>
  <r>
    <n v="5506"/>
    <s v="CA-2017-127782"/>
    <d v="2017-11-02T00:00:00"/>
    <d v="2017-06-11T00:00:00"/>
    <s v="Standard Class"/>
    <s v="TH-21115"/>
    <s v="Thea Hudgings"/>
    <x v="1"/>
    <s v="United States"/>
    <s v="Philadelphia"/>
    <s v="Pennsylvania"/>
    <n v="19140"/>
    <x v="3"/>
    <s v="TEC-PH-10001817"/>
    <x v="2"/>
    <x v="7"/>
    <s v="Wilson Electronics DB Pro Signal Booster"/>
    <n v="859.2"/>
    <n v="4"/>
    <x v="10"/>
    <n v="-186.16"/>
    <x v="23"/>
    <x v="3"/>
  </r>
  <r>
    <n v="5507"/>
    <s v="US-2016-162026"/>
    <d v="2016-10-08T00:00:00"/>
    <d v="2016-08-10T00:00:00"/>
    <s v="Same Day"/>
    <s v="JE-15745"/>
    <s v="Joel Eaton"/>
    <x v="0"/>
    <s v="United States"/>
    <s v="Los Angeles"/>
    <s v="California"/>
    <n v="90036"/>
    <x v="1"/>
    <s v="OFF-PA-10000167"/>
    <x v="1"/>
    <x v="10"/>
    <s v="Xerox 1925"/>
    <n v="61.96"/>
    <n v="2"/>
    <x v="0"/>
    <n v="27.882000000000001"/>
    <x v="32"/>
    <x v="0"/>
  </r>
  <r>
    <n v="5508"/>
    <s v="CA-2016-150000"/>
    <d v="2016-04-08T00:00:00"/>
    <s v="4/14/2016"/>
    <s v="Standard Class"/>
    <s v="PG-18820"/>
    <s v="Patrick Gardner"/>
    <x v="0"/>
    <s v="United States"/>
    <s v="Smyrna"/>
    <s v="Georgia"/>
    <n v="30080"/>
    <x v="0"/>
    <s v="OFF-EN-10002973"/>
    <x v="1"/>
    <x v="12"/>
    <s v="Ampad #10 Peel &amp; Seel Holiday Envelopes"/>
    <n v="17.920000000000002"/>
    <n v="4"/>
    <x v="0"/>
    <n v="8.6015999999999995"/>
    <x v="25"/>
    <x v="0"/>
  </r>
  <r>
    <n v="5509"/>
    <s v="CA-2015-168529"/>
    <d v="2015-10-08T00:00:00"/>
    <d v="2015-12-10T00:00:00"/>
    <s v="Standard Class"/>
    <s v="MB-17305"/>
    <s v="Maria Bertelson"/>
    <x v="0"/>
    <s v="United States"/>
    <s v="San Francisco"/>
    <s v="California"/>
    <n v="94122"/>
    <x v="1"/>
    <s v="FUR-FU-10001588"/>
    <x v="0"/>
    <x v="5"/>
    <s v="Deflect-o SuperTray Unbreakable Stackable Tray, Letter, Black"/>
    <n v="145.9"/>
    <n v="5"/>
    <x v="0"/>
    <n v="62.737000000000002"/>
    <x v="2"/>
    <x v="1"/>
  </r>
  <r>
    <n v="5510"/>
    <s v="US-2017-152569"/>
    <d v="2017-05-15T00:00:00"/>
    <s v="5/20/2017"/>
    <s v="Standard Class"/>
    <s v="JD-16015"/>
    <s v="Joy Daniels"/>
    <x v="0"/>
    <s v="United States"/>
    <s v="Chicago"/>
    <s v="Illinois"/>
    <n v="60653"/>
    <x v="2"/>
    <s v="OFF-PA-10001736"/>
    <x v="1"/>
    <x v="10"/>
    <s v="Xerox 1880"/>
    <n v="56.704000000000001"/>
    <n v="2"/>
    <x v="2"/>
    <n v="19.137599999999999"/>
    <x v="24"/>
    <x v="3"/>
  </r>
  <r>
    <n v="5511"/>
    <s v="US-2017-152569"/>
    <d v="2017-05-15T00:00:00"/>
    <s v="5/20/2017"/>
    <s v="Standard Class"/>
    <s v="JD-16015"/>
    <s v="Joy Daniels"/>
    <x v="0"/>
    <s v="United States"/>
    <s v="Chicago"/>
    <s v="Illinois"/>
    <n v="60653"/>
    <x v="2"/>
    <s v="TEC-PH-10002185"/>
    <x v="2"/>
    <x v="7"/>
    <s v="QVS USB Car Charger 2-Port 2.1Amp for iPod/iPhone/iPad/iPad 2/iPad 3"/>
    <n v="11.12"/>
    <n v="2"/>
    <x v="2"/>
    <n v="3.4750000000000001"/>
    <x v="24"/>
    <x v="3"/>
  </r>
  <r>
    <n v="5512"/>
    <s v="US-2014-137680"/>
    <d v="2014-02-24T00:00:00"/>
    <d v="2014-02-03T00:00:00"/>
    <s v="Standard Class"/>
    <s v="JH-15430"/>
    <s v="Jennifer Halladay"/>
    <x v="0"/>
    <s v="United States"/>
    <s v="Medford"/>
    <s v="Oregon"/>
    <n v="97504"/>
    <x v="1"/>
    <s v="OFF-PA-10000174"/>
    <x v="1"/>
    <x v="10"/>
    <s v="Message Book, Wirebound, Four 5 1/2&quot; X 4&quot; Forms/Pg., 200 Dupl. Sets/Book"/>
    <n v="32.896000000000001"/>
    <n v="4"/>
    <x v="2"/>
    <n v="11.102399999999999"/>
    <x v="45"/>
    <x v="2"/>
  </r>
  <r>
    <n v="5513"/>
    <s v="US-2014-137680"/>
    <d v="2014-02-24T00:00:00"/>
    <d v="2014-02-03T00:00:00"/>
    <s v="Standard Class"/>
    <s v="JH-15430"/>
    <s v="Jennifer Halladay"/>
    <x v="0"/>
    <s v="United States"/>
    <s v="Medford"/>
    <s v="Oregon"/>
    <n v="97504"/>
    <x v="1"/>
    <s v="OFF-PA-10000069"/>
    <x v="1"/>
    <x v="10"/>
    <s v="TOPS 4 x 6 Fluorescent Color Memo Sheets, 500 Sheets per Pack"/>
    <n v="22.776"/>
    <n v="3"/>
    <x v="2"/>
    <n v="7.6868999999999996"/>
    <x v="45"/>
    <x v="2"/>
  </r>
  <r>
    <n v="5514"/>
    <s v="CA-2015-103177"/>
    <d v="2015-05-30T00:00:00"/>
    <d v="2015-01-06T00:00:00"/>
    <s v="First Class"/>
    <s v="EN-13780"/>
    <s v="Edward Nazzal"/>
    <x v="0"/>
    <s v="United States"/>
    <s v="New York City"/>
    <s v="New York"/>
    <n v="10009"/>
    <x v="3"/>
    <s v="TEC-PH-10001795"/>
    <x v="2"/>
    <x v="7"/>
    <s v="RCA H5401RE1 DECT 6.0 4-Line Cordless Handset With Caller ID/Call Waiting"/>
    <n v="239.97"/>
    <n v="3"/>
    <x v="0"/>
    <n v="2.3997000000000002"/>
    <x v="33"/>
    <x v="1"/>
  </r>
  <r>
    <n v="5515"/>
    <s v="CA-2015-103177"/>
    <d v="2015-05-30T00:00:00"/>
    <d v="2015-01-06T00:00:00"/>
    <s v="First Class"/>
    <s v="EN-13780"/>
    <s v="Edward Nazzal"/>
    <x v="0"/>
    <s v="United States"/>
    <s v="New York City"/>
    <s v="New York"/>
    <n v="10009"/>
    <x v="3"/>
    <s v="OFF-AP-10004540"/>
    <x v="1"/>
    <x v="9"/>
    <s v="Eureka The Boss Lite 10-Amp Upright Vacuum, Blue"/>
    <n v="160.32"/>
    <n v="2"/>
    <x v="0"/>
    <n v="44.889600000000002"/>
    <x v="33"/>
    <x v="1"/>
  </r>
  <r>
    <n v="5516"/>
    <s v="CA-2015-103177"/>
    <d v="2015-05-30T00:00:00"/>
    <d v="2015-01-06T00:00:00"/>
    <s v="First Class"/>
    <s v="EN-13780"/>
    <s v="Edward Nazzal"/>
    <x v="0"/>
    <s v="United States"/>
    <s v="New York City"/>
    <s v="New York"/>
    <n v="10009"/>
    <x v="3"/>
    <s v="TEC-PH-10001527"/>
    <x v="2"/>
    <x v="7"/>
    <s v="Plantronics MX500i Earset"/>
    <n v="128.85"/>
    <n v="3"/>
    <x v="0"/>
    <n v="3.8654999999999999"/>
    <x v="33"/>
    <x v="1"/>
  </r>
  <r>
    <n v="5517"/>
    <s v="US-2016-138408"/>
    <d v="2016-11-18T00:00:00"/>
    <s v="11/21/2016"/>
    <s v="Second Class"/>
    <s v="KC-16255"/>
    <s v="Karen Carlisle"/>
    <x v="1"/>
    <s v="United States"/>
    <s v="Huntsville"/>
    <s v="Alabama"/>
    <n v="35810"/>
    <x v="0"/>
    <s v="TEC-AC-10003870"/>
    <x v="2"/>
    <x v="11"/>
    <s v="Logitech†Z-906 Speaker sys - home theater - 5.1-CH"/>
    <n v="1319.96"/>
    <n v="4"/>
    <x v="0"/>
    <n v="527.98400000000004"/>
    <x v="0"/>
    <x v="0"/>
  </r>
  <r>
    <n v="5518"/>
    <s v="CA-2017-117667"/>
    <d v="2017-12-04T00:00:00"/>
    <d v="2017-09-12T00:00:00"/>
    <s v="Standard Class"/>
    <s v="MS-17980"/>
    <s v="Michael Stewart"/>
    <x v="1"/>
    <s v="United States"/>
    <s v="Philadelphia"/>
    <s v="Pennsylvania"/>
    <n v="19134"/>
    <x v="3"/>
    <s v="FUR-CH-10004540"/>
    <x v="0"/>
    <x v="1"/>
    <s v="Global Chrome Stack Chair"/>
    <n v="239.96"/>
    <n v="10"/>
    <x v="4"/>
    <n v="-10.284000000000001"/>
    <x v="22"/>
    <x v="3"/>
  </r>
  <r>
    <n v="5519"/>
    <s v="CA-2017-117667"/>
    <d v="2017-12-04T00:00:00"/>
    <d v="2017-09-12T00:00:00"/>
    <s v="Standard Class"/>
    <s v="MS-17980"/>
    <s v="Michael Stewart"/>
    <x v="1"/>
    <s v="United States"/>
    <s v="Philadelphia"/>
    <s v="Pennsylvania"/>
    <n v="19134"/>
    <x v="3"/>
    <s v="FUR-FU-10004093"/>
    <x v="0"/>
    <x v="5"/>
    <s v="Hand-Finished Solid Wood Document Frame"/>
    <n v="54.768000000000001"/>
    <n v="2"/>
    <x v="2"/>
    <n v="6.8460000000000001"/>
    <x v="22"/>
    <x v="3"/>
  </r>
  <r>
    <n v="5520"/>
    <s v="CA-2017-117667"/>
    <d v="2017-12-04T00:00:00"/>
    <d v="2017-09-12T00:00:00"/>
    <s v="Standard Class"/>
    <s v="MS-17980"/>
    <s v="Michael Stewart"/>
    <x v="1"/>
    <s v="United States"/>
    <s v="Philadelphia"/>
    <s v="Pennsylvania"/>
    <n v="19134"/>
    <x v="3"/>
    <s v="OFF-AR-10000716"/>
    <x v="1"/>
    <x v="6"/>
    <s v="DIXON Ticonderoga Erasable Checking Pencils"/>
    <n v="13.391999999999999"/>
    <n v="3"/>
    <x v="2"/>
    <n v="3.1806000000000001"/>
    <x v="22"/>
    <x v="3"/>
  </r>
  <r>
    <n v="5521"/>
    <s v="CA-2017-117667"/>
    <d v="2017-12-04T00:00:00"/>
    <d v="2017-09-12T00:00:00"/>
    <s v="Standard Class"/>
    <s v="MS-17980"/>
    <s v="Michael Stewart"/>
    <x v="1"/>
    <s v="United States"/>
    <s v="Philadelphia"/>
    <s v="Pennsylvania"/>
    <n v="19134"/>
    <x v="3"/>
    <s v="OFF-PA-10002709"/>
    <x v="1"/>
    <x v="10"/>
    <s v="Xerox 1956"/>
    <n v="23.92"/>
    <n v="5"/>
    <x v="2"/>
    <n v="8.6709999999999994"/>
    <x v="22"/>
    <x v="3"/>
  </r>
  <r>
    <n v="5522"/>
    <s v="CA-2017-117667"/>
    <d v="2017-12-04T00:00:00"/>
    <d v="2017-09-12T00:00:00"/>
    <s v="Standard Class"/>
    <s v="MS-17980"/>
    <s v="Michael Stewart"/>
    <x v="1"/>
    <s v="United States"/>
    <s v="Philadelphia"/>
    <s v="Pennsylvania"/>
    <n v="19134"/>
    <x v="3"/>
    <s v="TEC-AC-10000580"/>
    <x v="2"/>
    <x v="11"/>
    <s v="Logitech G13 Programmable Gameboard with LCD Display"/>
    <n v="255.96799999999999"/>
    <n v="4"/>
    <x v="2"/>
    <n v="-28.796399999999998"/>
    <x v="22"/>
    <x v="3"/>
  </r>
  <r>
    <n v="5523"/>
    <s v="CA-2016-110982"/>
    <d v="2016-06-05T00:00:00"/>
    <d v="2016-07-06T00:00:00"/>
    <s v="First Class"/>
    <s v="CK-12205"/>
    <s v="Chloris Kastensmidt"/>
    <x v="0"/>
    <s v="United States"/>
    <s v="Santa Clara"/>
    <s v="California"/>
    <n v="95051"/>
    <x v="1"/>
    <s v="OFF-BI-10000829"/>
    <x v="1"/>
    <x v="8"/>
    <s v="Avery Non-Stick Binders"/>
    <n v="21.552"/>
    <n v="6"/>
    <x v="2"/>
    <n v="7.0044000000000004"/>
    <x v="1"/>
    <x v="0"/>
  </r>
  <r>
    <n v="5524"/>
    <s v="CA-2016-110982"/>
    <d v="2016-06-05T00:00:00"/>
    <d v="2016-07-06T00:00:00"/>
    <s v="First Class"/>
    <s v="CK-12205"/>
    <s v="Chloris Kastensmidt"/>
    <x v="0"/>
    <s v="United States"/>
    <s v="Santa Clara"/>
    <s v="California"/>
    <n v="95051"/>
    <x v="1"/>
    <s v="OFF-AP-10004859"/>
    <x v="1"/>
    <x v="9"/>
    <s v="Acco 6 Outlet Guardian Premium Surge Suppressor"/>
    <n v="58.24"/>
    <n v="4"/>
    <x v="0"/>
    <n v="15.7248"/>
    <x v="1"/>
    <x v="0"/>
  </r>
  <r>
    <n v="5525"/>
    <s v="CA-2016-147123"/>
    <d v="2016-12-10T00:00:00"/>
    <d v="2016-12-12T00:00:00"/>
    <s v="First Class"/>
    <s v="SJ-20125"/>
    <s v="Sanjit Jacobs"/>
    <x v="2"/>
    <s v="United States"/>
    <s v="Long Beach"/>
    <s v="California"/>
    <n v="90805"/>
    <x v="1"/>
    <s v="OFF-PA-10000575"/>
    <x v="1"/>
    <x v="10"/>
    <s v="Wirebound Message Books, Four 2 3/4 x 5 White Forms per Page"/>
    <n v="80.28"/>
    <n v="12"/>
    <x v="0"/>
    <n v="36.928800000000003"/>
    <x v="5"/>
    <x v="0"/>
  </r>
  <r>
    <n v="5526"/>
    <s v="CA-2017-154501"/>
    <d v="2017-04-30T00:00:00"/>
    <d v="2017-05-05T00:00:00"/>
    <s v="Standard Class"/>
    <s v="EA-14035"/>
    <s v="Erin Ashbrook"/>
    <x v="1"/>
    <s v="United States"/>
    <s v="Los Angeles"/>
    <s v="California"/>
    <n v="90008"/>
    <x v="1"/>
    <s v="OFF-AR-10002804"/>
    <x v="1"/>
    <x v="6"/>
    <s v="Faber Castell Col-Erase Pencils"/>
    <n v="9.7799999999999994"/>
    <n v="2"/>
    <x v="0"/>
    <n v="4.0098000000000003"/>
    <x v="4"/>
    <x v="3"/>
  </r>
  <r>
    <n v="5527"/>
    <s v="CA-2017-166933"/>
    <d v="2017-04-24T00:00:00"/>
    <s v="4/28/2017"/>
    <s v="Standard Class"/>
    <s v="MG-17890"/>
    <s v="Michael Granlund"/>
    <x v="2"/>
    <s v="United States"/>
    <s v="Santa Barbara"/>
    <s v="California"/>
    <n v="93101"/>
    <x v="1"/>
    <s v="OFF-FA-10002676"/>
    <x v="1"/>
    <x v="13"/>
    <s v="Colored Push Pins"/>
    <n v="1.81"/>
    <n v="1"/>
    <x v="0"/>
    <n v="0.65159999999999996"/>
    <x v="4"/>
    <x v="3"/>
  </r>
  <r>
    <n v="5528"/>
    <s v="CA-2015-142055"/>
    <d v="2015-05-08T00:00:00"/>
    <d v="2015-10-05T00:00:00"/>
    <s v="First Class"/>
    <s v="AB-10255"/>
    <s v="Alejandro Ballentine"/>
    <x v="2"/>
    <s v="United States"/>
    <s v="New York City"/>
    <s v="New York"/>
    <n v="10009"/>
    <x v="3"/>
    <s v="OFF-PA-10003465"/>
    <x v="1"/>
    <x v="10"/>
    <s v="Xerox 1912"/>
    <n v="37.94"/>
    <n v="2"/>
    <x v="0"/>
    <n v="18.211200000000002"/>
    <x v="33"/>
    <x v="1"/>
  </r>
  <r>
    <n v="5529"/>
    <s v="CA-2015-137106"/>
    <d v="2015-03-31T00:00:00"/>
    <d v="2015-04-04T00:00:00"/>
    <s v="Standard Class"/>
    <s v="SC-20260"/>
    <s v="Scott Cohen"/>
    <x v="1"/>
    <s v="United States"/>
    <s v="Jacksonville"/>
    <s v="Florida"/>
    <n v="32216"/>
    <x v="0"/>
    <s v="TEC-PH-10000011"/>
    <x v="2"/>
    <x v="7"/>
    <s v="PureGear Roll-On Screen Protector"/>
    <n v="79.959999999999994"/>
    <n v="5"/>
    <x v="2"/>
    <n v="27.986000000000001"/>
    <x v="29"/>
    <x v="1"/>
  </r>
  <r>
    <n v="5530"/>
    <s v="CA-2017-136609"/>
    <d v="2017-08-06T00:00:00"/>
    <d v="2017-11-08T00:00:00"/>
    <s v="Standard Class"/>
    <s v="TB-21355"/>
    <s v="Todd Boyes"/>
    <x v="1"/>
    <s v="United States"/>
    <s v="Cedar Hill"/>
    <s v="Texas"/>
    <n v="75104"/>
    <x v="2"/>
    <s v="OFF-PA-10004381"/>
    <x v="1"/>
    <x v="10"/>
    <s v="14-7/8 x 11 Blue Bar Computer Printout Paper"/>
    <n v="115.29600000000001"/>
    <n v="3"/>
    <x v="2"/>
    <n v="40.3536"/>
    <x v="43"/>
    <x v="3"/>
  </r>
  <r>
    <n v="5531"/>
    <s v="CA-2017-160885"/>
    <d v="2017-12-02T00:00:00"/>
    <d v="2017-06-12T00:00:00"/>
    <s v="Standard Class"/>
    <s v="JK-16090"/>
    <s v="Juliana Krohn"/>
    <x v="0"/>
    <s v="United States"/>
    <s v="Omaha"/>
    <s v="Nebraska"/>
    <n v="68104"/>
    <x v="2"/>
    <s v="TEC-PH-10001795"/>
    <x v="2"/>
    <x v="7"/>
    <s v="ClearOne CHATAttach 160 -†speaker phone"/>
    <n v="2479.96"/>
    <n v="4"/>
    <x v="0"/>
    <n v="743.98800000000006"/>
    <x v="22"/>
    <x v="3"/>
  </r>
  <r>
    <n v="5532"/>
    <s v="US-2016-167472"/>
    <d v="2016-06-06T00:00:00"/>
    <d v="2016-07-06T00:00:00"/>
    <s v="First Class"/>
    <s v="CK-12595"/>
    <s v="Clytie Kelty"/>
    <x v="0"/>
    <s v="United States"/>
    <s v="Little Rock"/>
    <s v="Arkansas"/>
    <n v="72209"/>
    <x v="0"/>
    <s v="TEC-AC-10001109"/>
    <x v="2"/>
    <x v="11"/>
    <s v="Logitech Trackman Marble Mouse"/>
    <n v="179.94"/>
    <n v="6"/>
    <x v="0"/>
    <n v="75.574799999999996"/>
    <x v="1"/>
    <x v="0"/>
  </r>
  <r>
    <n v="5533"/>
    <s v="US-2016-167472"/>
    <d v="2016-06-06T00:00:00"/>
    <d v="2016-07-06T00:00:00"/>
    <s v="First Class"/>
    <s v="CK-12595"/>
    <s v="Clytie Kelty"/>
    <x v="0"/>
    <s v="United States"/>
    <s v="Little Rock"/>
    <s v="Arkansas"/>
    <n v="72209"/>
    <x v="0"/>
    <s v="TEC-AC-10003038"/>
    <x v="2"/>
    <x v="11"/>
    <s v="Kingston Digital DataTraveler 16GB USB 2.0"/>
    <n v="26.85"/>
    <n v="3"/>
    <x v="0"/>
    <n v="5.1014999999999997"/>
    <x v="1"/>
    <x v="0"/>
  </r>
  <r>
    <n v="5534"/>
    <s v="US-2016-167472"/>
    <d v="2016-06-06T00:00:00"/>
    <d v="2016-07-06T00:00:00"/>
    <s v="First Class"/>
    <s v="CK-12595"/>
    <s v="Clytie Kelty"/>
    <x v="0"/>
    <s v="United States"/>
    <s v="Little Rock"/>
    <s v="Arkansas"/>
    <n v="72209"/>
    <x v="0"/>
    <s v="TEC-AC-10003174"/>
    <x v="2"/>
    <x v="11"/>
    <s v="Plantronics S12 Corded Telephone Headset System"/>
    <n v="323.37"/>
    <n v="3"/>
    <x v="0"/>
    <n v="129.34800000000001"/>
    <x v="1"/>
    <x v="0"/>
  </r>
  <r>
    <n v="5535"/>
    <s v="US-2016-167472"/>
    <d v="2016-06-06T00:00:00"/>
    <d v="2016-07-06T00:00:00"/>
    <s v="First Class"/>
    <s v="CK-12595"/>
    <s v="Clytie Kelty"/>
    <x v="0"/>
    <s v="United States"/>
    <s v="Little Rock"/>
    <s v="Arkansas"/>
    <n v="72209"/>
    <x v="0"/>
    <s v="OFF-PA-10000157"/>
    <x v="1"/>
    <x v="10"/>
    <s v="Xerox 191"/>
    <n v="59.94"/>
    <n v="3"/>
    <x v="0"/>
    <n v="28.171800000000001"/>
    <x v="1"/>
    <x v="0"/>
  </r>
  <r>
    <n v="5536"/>
    <s v="US-2016-167472"/>
    <d v="2016-06-06T00:00:00"/>
    <d v="2016-07-06T00:00:00"/>
    <s v="First Class"/>
    <s v="CK-12595"/>
    <s v="Clytie Kelty"/>
    <x v="0"/>
    <s v="United States"/>
    <s v="Little Rock"/>
    <s v="Arkansas"/>
    <n v="72209"/>
    <x v="0"/>
    <s v="OFF-BI-10001721"/>
    <x v="1"/>
    <x v="8"/>
    <s v="Trimflex Flexible Post Binders"/>
    <n v="64.14"/>
    <n v="3"/>
    <x v="0"/>
    <n v="30.787199999999999"/>
    <x v="1"/>
    <x v="0"/>
  </r>
  <r>
    <n v="5537"/>
    <s v="US-2016-167472"/>
    <d v="2016-06-06T00:00:00"/>
    <d v="2016-07-06T00:00:00"/>
    <s v="First Class"/>
    <s v="CK-12595"/>
    <s v="Clytie Kelty"/>
    <x v="0"/>
    <s v="United States"/>
    <s v="Little Rock"/>
    <s v="Arkansas"/>
    <n v="72209"/>
    <x v="0"/>
    <s v="OFF-BI-10000591"/>
    <x v="1"/>
    <x v="8"/>
    <s v="Avery Binder Labels"/>
    <n v="11.67"/>
    <n v="3"/>
    <x v="0"/>
    <n v="5.6016000000000004"/>
    <x v="1"/>
    <x v="0"/>
  </r>
  <r>
    <n v="5538"/>
    <s v="US-2016-167472"/>
    <d v="2016-06-06T00:00:00"/>
    <d v="2016-07-06T00:00:00"/>
    <s v="First Class"/>
    <s v="CK-12595"/>
    <s v="Clytie Kelty"/>
    <x v="0"/>
    <s v="United States"/>
    <s v="Little Rock"/>
    <s v="Arkansas"/>
    <n v="72209"/>
    <x v="0"/>
    <s v="OFF-PA-10001534"/>
    <x v="1"/>
    <x v="10"/>
    <s v="Xerox 230"/>
    <n v="12.96"/>
    <n v="2"/>
    <x v="0"/>
    <n v="6.2207999999999997"/>
    <x v="1"/>
    <x v="0"/>
  </r>
  <r>
    <n v="5539"/>
    <s v="CA-2015-120551"/>
    <d v="2015-04-13T00:00:00"/>
    <s v="4/20/2015"/>
    <s v="Standard Class"/>
    <s v="SS-20590"/>
    <s v="Sonia Sunley"/>
    <x v="0"/>
    <s v="United States"/>
    <s v="Norfolk"/>
    <s v="Nebraska"/>
    <n v="68701"/>
    <x v="2"/>
    <s v="OFF-BI-10002071"/>
    <x v="1"/>
    <x v="8"/>
    <s v="Fellowes Black Plastic Comb Bindings"/>
    <n v="17.43"/>
    <n v="3"/>
    <x v="0"/>
    <n v="8.0177999999999994"/>
    <x v="19"/>
    <x v="1"/>
  </r>
  <r>
    <n v="5540"/>
    <s v="US-2017-150595"/>
    <d v="2017-05-22T00:00:00"/>
    <s v="5/26/2017"/>
    <s v="Standard Class"/>
    <s v="LE-16810"/>
    <s v="Laurel Elliston"/>
    <x v="0"/>
    <s v="United States"/>
    <s v="Chicago"/>
    <s v="Illinois"/>
    <n v="60653"/>
    <x v="2"/>
    <s v="FUR-CH-10000513"/>
    <x v="0"/>
    <x v="1"/>
    <s v="High-Back Leather Manager's Chair"/>
    <n v="181.98599999999999"/>
    <n v="2"/>
    <x v="4"/>
    <n v="-54.595799999999997"/>
    <x v="24"/>
    <x v="3"/>
  </r>
  <r>
    <n v="5541"/>
    <s v="US-2017-150595"/>
    <d v="2017-05-22T00:00:00"/>
    <s v="5/26/2017"/>
    <s v="Standard Class"/>
    <s v="LE-16810"/>
    <s v="Laurel Elliston"/>
    <x v="0"/>
    <s v="United States"/>
    <s v="Chicago"/>
    <s v="Illinois"/>
    <n v="60653"/>
    <x v="2"/>
    <s v="OFF-BI-10003274"/>
    <x v="1"/>
    <x v="8"/>
    <s v="Avery Durable Slant Ring Binders, No Labels"/>
    <n v="1.5920000000000001"/>
    <n v="2"/>
    <x v="3"/>
    <n v="-2.6267999999999998"/>
    <x v="24"/>
    <x v="3"/>
  </r>
  <r>
    <n v="5542"/>
    <s v="US-2017-150595"/>
    <d v="2017-05-22T00:00:00"/>
    <s v="5/26/2017"/>
    <s v="Standard Class"/>
    <s v="LE-16810"/>
    <s v="Laurel Elliston"/>
    <x v="0"/>
    <s v="United States"/>
    <s v="Chicago"/>
    <s v="Illinois"/>
    <n v="60653"/>
    <x v="2"/>
    <s v="OFF-SU-10000381"/>
    <x v="1"/>
    <x v="14"/>
    <s v="Acme Forged Steel Scissors with Black Enamel Handles"/>
    <n v="22.344000000000001"/>
    <n v="3"/>
    <x v="2"/>
    <n v="2.5137"/>
    <x v="24"/>
    <x v="3"/>
  </r>
  <r>
    <n v="5543"/>
    <s v="CA-2016-134936"/>
    <d v="2016-12-19T00:00:00"/>
    <s v="12/25/2016"/>
    <s v="Standard Class"/>
    <s v="ES-14080"/>
    <s v="Erin Smith"/>
    <x v="1"/>
    <s v="United States"/>
    <s v="Tucson"/>
    <s v="Arizona"/>
    <n v="85705"/>
    <x v="1"/>
    <s v="FUR-TA-10001086"/>
    <x v="0"/>
    <x v="3"/>
    <s v="SAFCO PlanMaster Boards, 60w x 37-1/2d, White Melamine"/>
    <n v="455.97"/>
    <n v="6"/>
    <x v="5"/>
    <n v="-218.8656"/>
    <x v="5"/>
    <x v="0"/>
  </r>
  <r>
    <n v="5544"/>
    <s v="CA-2016-134936"/>
    <d v="2016-12-19T00:00:00"/>
    <s v="12/25/2016"/>
    <s v="Standard Class"/>
    <s v="ES-14080"/>
    <s v="Erin Smith"/>
    <x v="1"/>
    <s v="United States"/>
    <s v="Tucson"/>
    <s v="Arizona"/>
    <n v="85705"/>
    <x v="1"/>
    <s v="OFF-BI-10000174"/>
    <x v="1"/>
    <x v="8"/>
    <s v="Wilson Jones Clip &amp; Carry Folder Binder Tool for Ring Binders, Clear"/>
    <n v="10.44"/>
    <n v="6"/>
    <x v="6"/>
    <n v="-7.6559999999999997"/>
    <x v="5"/>
    <x v="0"/>
  </r>
  <r>
    <n v="5545"/>
    <s v="CA-2016-134936"/>
    <d v="2016-12-19T00:00:00"/>
    <s v="12/25/2016"/>
    <s v="Standard Class"/>
    <s v="ES-14080"/>
    <s v="Erin Smith"/>
    <x v="1"/>
    <s v="United States"/>
    <s v="Tucson"/>
    <s v="Arizona"/>
    <n v="85705"/>
    <x v="1"/>
    <s v="OFF-BI-10002103"/>
    <x v="1"/>
    <x v="8"/>
    <s v="Cardinal Slant-D Ring Binder, Heavy Gauge Vinyl"/>
    <n v="5.2140000000000004"/>
    <n v="2"/>
    <x v="6"/>
    <n v="-4.1711999999999998"/>
    <x v="5"/>
    <x v="0"/>
  </r>
  <r>
    <n v="5546"/>
    <s v="CA-2017-102967"/>
    <d v="2017-09-22T00:00:00"/>
    <s v="9/26/2017"/>
    <s v="Standard Class"/>
    <s v="MG-17890"/>
    <s v="Michael Granlund"/>
    <x v="2"/>
    <s v="United States"/>
    <s v="Concord"/>
    <s v="New Hampshire"/>
    <n v="3301"/>
    <x v="3"/>
    <s v="OFF-ST-10001590"/>
    <x v="1"/>
    <x v="4"/>
    <s v="Tenex Personal Project File with Scoop Front Design, Black"/>
    <n v="67.400000000000006"/>
    <n v="5"/>
    <x v="0"/>
    <n v="17.524000000000001"/>
    <x v="15"/>
    <x v="3"/>
  </r>
  <r>
    <n v="5547"/>
    <s v="CA-2017-151008"/>
    <d v="2017-09-07T00:00:00"/>
    <d v="2017-08-09T00:00:00"/>
    <s v="First Class"/>
    <s v="JM-16195"/>
    <s v="Justin MacKendrick"/>
    <x v="0"/>
    <s v="United States"/>
    <s v="Draper"/>
    <s v="Utah"/>
    <n v="84020"/>
    <x v="1"/>
    <s v="FUR-FU-10002396"/>
    <x v="0"/>
    <x v="5"/>
    <s v="DAX Copper Panel Document Frame, 5 x 7 Size"/>
    <n v="25.16"/>
    <n v="2"/>
    <x v="0"/>
    <n v="10.5672"/>
    <x v="15"/>
    <x v="3"/>
  </r>
  <r>
    <n v="5548"/>
    <s v="CA-2017-151008"/>
    <d v="2017-09-07T00:00:00"/>
    <d v="2017-08-09T00:00:00"/>
    <s v="First Class"/>
    <s v="JM-16195"/>
    <s v="Justin MacKendrick"/>
    <x v="0"/>
    <s v="United States"/>
    <s v="Draper"/>
    <s v="Utah"/>
    <n v="84020"/>
    <x v="1"/>
    <s v="TEC-PH-10002807"/>
    <x v="2"/>
    <x v="7"/>
    <s v="Motorla HX550 Universal Bluetooth Headset"/>
    <n v="126.56"/>
    <n v="4"/>
    <x v="2"/>
    <n v="47.46"/>
    <x v="15"/>
    <x v="3"/>
  </r>
  <r>
    <n v="5549"/>
    <s v="CA-2014-159800"/>
    <d v="2014-11-28T00:00:00"/>
    <d v="2014-01-12T00:00:00"/>
    <s v="First Class"/>
    <s v="SG-20470"/>
    <s v="Sheri Gordon"/>
    <x v="0"/>
    <s v="United States"/>
    <s v="San Francisco"/>
    <s v="California"/>
    <n v="94109"/>
    <x v="1"/>
    <s v="OFF-AP-10004859"/>
    <x v="1"/>
    <x v="9"/>
    <s v="Acco 6 Outlet Guardian Premium Surge Suppressor"/>
    <n v="43.68"/>
    <n v="3"/>
    <x v="0"/>
    <n v="11.7936"/>
    <x v="7"/>
    <x v="2"/>
  </r>
  <r>
    <n v="5550"/>
    <s v="CA-2014-159800"/>
    <d v="2014-11-28T00:00:00"/>
    <d v="2014-01-12T00:00:00"/>
    <s v="First Class"/>
    <s v="SG-20470"/>
    <s v="Sheri Gordon"/>
    <x v="0"/>
    <s v="United States"/>
    <s v="San Francisco"/>
    <s v="California"/>
    <n v="94109"/>
    <x v="1"/>
    <s v="TEC-AC-10003447"/>
    <x v="2"/>
    <x v="11"/>
    <s v="Micropad Numeric Keypads"/>
    <n v="139.93"/>
    <n v="7"/>
    <x v="0"/>
    <n v="34.982500000000002"/>
    <x v="7"/>
    <x v="2"/>
  </r>
  <r>
    <n v="5551"/>
    <s v="US-2014-159618"/>
    <d v="2014-11-12T00:00:00"/>
    <s v="11/16/2014"/>
    <s v="Standard Class"/>
    <s v="DB-12970"/>
    <s v="Darren Budd"/>
    <x v="1"/>
    <s v="United States"/>
    <s v="Houston"/>
    <s v="Texas"/>
    <n v="77036"/>
    <x v="2"/>
    <s v="OFF-AR-10003183"/>
    <x v="1"/>
    <x v="6"/>
    <s v="Avery Fluorescent Highlighter Four-Color Set"/>
    <n v="2.6720000000000002"/>
    <n v="1"/>
    <x v="2"/>
    <n v="0.33400000000000002"/>
    <x v="7"/>
    <x v="2"/>
  </r>
  <r>
    <n v="5552"/>
    <s v="US-2014-159618"/>
    <d v="2014-11-12T00:00:00"/>
    <s v="11/16/2014"/>
    <s v="Standard Class"/>
    <s v="DB-12970"/>
    <s v="Darren Budd"/>
    <x v="1"/>
    <s v="United States"/>
    <s v="Houston"/>
    <s v="Texas"/>
    <n v="77036"/>
    <x v="2"/>
    <s v="OFF-SU-10000432"/>
    <x v="1"/>
    <x v="14"/>
    <s v="Acco Side-Punched Conventional Columnar Pads"/>
    <n v="16.655999999999999"/>
    <n v="6"/>
    <x v="2"/>
    <n v="-3.1230000000000002"/>
    <x v="7"/>
    <x v="2"/>
  </r>
  <r>
    <n v="5553"/>
    <s v="US-2014-159618"/>
    <d v="2014-11-12T00:00:00"/>
    <s v="11/16/2014"/>
    <s v="Standard Class"/>
    <s v="DB-12970"/>
    <s v="Darren Budd"/>
    <x v="1"/>
    <s v="United States"/>
    <s v="Houston"/>
    <s v="Texas"/>
    <n v="77036"/>
    <x v="2"/>
    <s v="TEC-AC-10003832"/>
    <x v="2"/>
    <x v="11"/>
    <s v="Imation†16GB Mini TravelDrive USB 2.0†Flash Drive"/>
    <n v="79.512"/>
    <n v="3"/>
    <x v="2"/>
    <n v="20.8719"/>
    <x v="7"/>
    <x v="2"/>
  </r>
  <r>
    <n v="5554"/>
    <s v="US-2014-159618"/>
    <d v="2014-11-12T00:00:00"/>
    <s v="11/16/2014"/>
    <s v="Standard Class"/>
    <s v="DB-12970"/>
    <s v="Darren Budd"/>
    <x v="1"/>
    <s v="United States"/>
    <s v="Houston"/>
    <s v="Texas"/>
    <n v="77036"/>
    <x v="2"/>
    <s v="OFF-PA-10004100"/>
    <x v="1"/>
    <x v="10"/>
    <s v="Xerox 216"/>
    <n v="36.287999999999997"/>
    <n v="7"/>
    <x v="2"/>
    <n v="12.700799999999999"/>
    <x v="7"/>
    <x v="2"/>
  </r>
  <r>
    <n v="5555"/>
    <s v="US-2014-159618"/>
    <d v="2014-11-12T00:00:00"/>
    <s v="11/16/2014"/>
    <s v="Standard Class"/>
    <s v="DB-12970"/>
    <s v="Darren Budd"/>
    <x v="1"/>
    <s v="United States"/>
    <s v="Houston"/>
    <s v="Texas"/>
    <n v="77036"/>
    <x v="2"/>
    <s v="FUR-BO-10004467"/>
    <x v="0"/>
    <x v="0"/>
    <s v="Bestar Classic Bookcase"/>
    <n v="67.993200000000002"/>
    <n v="1"/>
    <x v="8"/>
    <n v="-12.998699999999999"/>
    <x v="7"/>
    <x v="2"/>
  </r>
  <r>
    <n v="5556"/>
    <s v="CA-2017-116113"/>
    <d v="2017-10-02T00:00:00"/>
    <d v="2017-06-10T00:00:00"/>
    <s v="Second Class"/>
    <s v="JW-15220"/>
    <s v="Jane Waco"/>
    <x v="1"/>
    <s v="United States"/>
    <s v="Montgomery"/>
    <s v="Alabama"/>
    <n v="36116"/>
    <x v="0"/>
    <s v="FUR-FU-10002963"/>
    <x v="0"/>
    <x v="5"/>
    <s v="Master Caster Door Stop, Gray"/>
    <n v="10.16"/>
    <n v="2"/>
    <x v="0"/>
    <n v="3.4544000000000001"/>
    <x v="13"/>
    <x v="3"/>
  </r>
  <r>
    <n v="5557"/>
    <s v="CA-2015-125066"/>
    <d v="2015-12-14T00:00:00"/>
    <s v="12/18/2015"/>
    <s v="Standard Class"/>
    <s v="KD-16495"/>
    <s v="Keith Dawkins"/>
    <x v="1"/>
    <s v="United States"/>
    <s v="Jackson"/>
    <s v="Mississippi"/>
    <n v="39212"/>
    <x v="0"/>
    <s v="FUR-FU-10003829"/>
    <x v="0"/>
    <x v="5"/>
    <s v="Stackable Trays"/>
    <n v="6.16"/>
    <n v="2"/>
    <x v="0"/>
    <n v="1.9712000000000001"/>
    <x v="14"/>
    <x v="1"/>
  </r>
  <r>
    <n v="5558"/>
    <s v="CA-2015-125066"/>
    <d v="2015-12-14T00:00:00"/>
    <s v="12/18/2015"/>
    <s v="Standard Class"/>
    <s v="KD-16495"/>
    <s v="Keith Dawkins"/>
    <x v="1"/>
    <s v="United States"/>
    <s v="Jackson"/>
    <s v="Mississippi"/>
    <n v="39212"/>
    <x v="0"/>
    <s v="OFF-AR-10003582"/>
    <x v="1"/>
    <x v="6"/>
    <s v="Boston Electric Pencil Sharpener, Model 1818, Charcoal Black"/>
    <n v="56.3"/>
    <n v="2"/>
    <x v="0"/>
    <n v="15.763999999999999"/>
    <x v="14"/>
    <x v="1"/>
  </r>
  <r>
    <n v="5559"/>
    <s v="US-2015-114741"/>
    <d v="2015-12-06T00:00:00"/>
    <d v="2015-10-12T00:00:00"/>
    <s v="Standard Class"/>
    <s v="IL-15100"/>
    <s v="Ivan Liston"/>
    <x v="0"/>
    <s v="United States"/>
    <s v="North Las Vegas"/>
    <s v="Nevada"/>
    <n v="89031"/>
    <x v="1"/>
    <s v="OFF-PA-10000048"/>
    <x v="1"/>
    <x v="10"/>
    <s v="Xerox 20"/>
    <n v="6.48"/>
    <n v="1"/>
    <x v="0"/>
    <n v="3.1103999999999998"/>
    <x v="14"/>
    <x v="1"/>
  </r>
  <r>
    <n v="5560"/>
    <s v="US-2015-114741"/>
    <d v="2015-12-06T00:00:00"/>
    <d v="2015-10-12T00:00:00"/>
    <s v="Standard Class"/>
    <s v="IL-15100"/>
    <s v="Ivan Liston"/>
    <x v="0"/>
    <s v="United States"/>
    <s v="North Las Vegas"/>
    <s v="Nevada"/>
    <n v="89031"/>
    <x v="1"/>
    <s v="OFF-ST-10000078"/>
    <x v="1"/>
    <x v="4"/>
    <s v="Tennsco 6- and 18-Compartment Lockers"/>
    <n v="1325.85"/>
    <n v="5"/>
    <x v="0"/>
    <n v="238.65299999999999"/>
    <x v="14"/>
    <x v="1"/>
  </r>
  <r>
    <n v="5561"/>
    <s v="US-2015-114741"/>
    <d v="2015-12-06T00:00:00"/>
    <d v="2015-10-12T00:00:00"/>
    <s v="Standard Class"/>
    <s v="IL-15100"/>
    <s v="Ivan Liston"/>
    <x v="0"/>
    <s v="United States"/>
    <s v="North Las Vegas"/>
    <s v="Nevada"/>
    <n v="89031"/>
    <x v="1"/>
    <s v="OFF-LA-10004853"/>
    <x v="1"/>
    <x v="2"/>
    <s v="Avery 483"/>
    <n v="14.94"/>
    <n v="3"/>
    <x v="0"/>
    <n v="6.8723999999999998"/>
    <x v="14"/>
    <x v="1"/>
  </r>
  <r>
    <n v="5562"/>
    <s v="CA-2017-133263"/>
    <d v="2017-03-31T00:00:00"/>
    <d v="2017-02-04T00:00:00"/>
    <s v="Second Class"/>
    <s v="JE-15610"/>
    <s v="Jim Epp"/>
    <x v="1"/>
    <s v="United States"/>
    <s v="Atlanta"/>
    <s v="Georgia"/>
    <n v="30318"/>
    <x v="0"/>
    <s v="OFF-BI-10001153"/>
    <x v="1"/>
    <x v="8"/>
    <s v="Ibico Recycled Grain-Textured Covers"/>
    <n v="34.54"/>
    <n v="1"/>
    <x v="0"/>
    <n v="17.27"/>
    <x v="42"/>
    <x v="3"/>
  </r>
  <r>
    <n v="5563"/>
    <s v="CA-2017-133263"/>
    <d v="2017-03-31T00:00:00"/>
    <d v="2017-02-04T00:00:00"/>
    <s v="Second Class"/>
    <s v="JE-15610"/>
    <s v="Jim Epp"/>
    <x v="1"/>
    <s v="United States"/>
    <s v="Atlanta"/>
    <s v="Georgia"/>
    <n v="30318"/>
    <x v="0"/>
    <s v="TEC-CO-10001449"/>
    <x v="2"/>
    <x v="16"/>
    <s v="Hewlett Packard LaserJet 3310 Copier"/>
    <n v="2999.95"/>
    <n v="5"/>
    <x v="0"/>
    <n v="1439.9760000000001"/>
    <x v="42"/>
    <x v="3"/>
  </r>
  <r>
    <n v="5564"/>
    <s v="CA-2017-133263"/>
    <d v="2017-03-31T00:00:00"/>
    <d v="2017-02-04T00:00:00"/>
    <s v="Second Class"/>
    <s v="JE-15610"/>
    <s v="Jim Epp"/>
    <x v="1"/>
    <s v="United States"/>
    <s v="Atlanta"/>
    <s v="Georgia"/>
    <n v="30318"/>
    <x v="0"/>
    <s v="OFF-BI-10000474"/>
    <x v="1"/>
    <x v="8"/>
    <s v="Avery Recycled Flexi-View Covers for Binding Systems"/>
    <n v="64.12"/>
    <n v="4"/>
    <x v="0"/>
    <n v="30.7776"/>
    <x v="42"/>
    <x v="3"/>
  </r>
  <r>
    <n v="5565"/>
    <s v="CA-2017-157966"/>
    <d v="2017-03-13T00:00:00"/>
    <s v="3/13/2017"/>
    <s v="Same Day"/>
    <s v="SU-20665"/>
    <s v="Stephanie Ulpright"/>
    <x v="2"/>
    <s v="United States"/>
    <s v="Chicago"/>
    <s v="Illinois"/>
    <n v="60610"/>
    <x v="2"/>
    <s v="OFF-AR-10000799"/>
    <x v="1"/>
    <x v="6"/>
    <s v="Col-Erase Pencils with Erasers"/>
    <n v="19.456"/>
    <n v="4"/>
    <x v="2"/>
    <n v="2.1888000000000001"/>
    <x v="42"/>
    <x v="3"/>
  </r>
  <r>
    <n v="5566"/>
    <s v="CA-2017-157966"/>
    <d v="2017-03-13T00:00:00"/>
    <s v="3/13/2017"/>
    <s v="Same Day"/>
    <s v="SU-20665"/>
    <s v="Stephanie Ulpright"/>
    <x v="2"/>
    <s v="United States"/>
    <s v="Chicago"/>
    <s v="Illinois"/>
    <n v="60610"/>
    <x v="2"/>
    <s v="TEC-MA-10002109"/>
    <x v="2"/>
    <x v="15"/>
    <s v="HP Officejet Pro 8600 e-All-In-One Printer, Copier, Scanner, Fax"/>
    <n v="209.98599999999999"/>
    <n v="2"/>
    <x v="4"/>
    <n v="8.9993999999999996"/>
    <x v="42"/>
    <x v="3"/>
  </r>
  <r>
    <n v="5567"/>
    <s v="CA-2017-157966"/>
    <d v="2017-03-13T00:00:00"/>
    <s v="3/13/2017"/>
    <s v="Same Day"/>
    <s v="SU-20665"/>
    <s v="Stephanie Ulpright"/>
    <x v="2"/>
    <s v="United States"/>
    <s v="Chicago"/>
    <s v="Illinois"/>
    <n v="60610"/>
    <x v="2"/>
    <s v="OFF-AR-10003338"/>
    <x v="1"/>
    <x v="6"/>
    <s v="Eberhard Faber 3 1/2&quot; Golf Pencils"/>
    <n v="29.76"/>
    <n v="5"/>
    <x v="2"/>
    <n v="1.86"/>
    <x v="42"/>
    <x v="3"/>
  </r>
  <r>
    <n v="5568"/>
    <s v="CA-2017-157966"/>
    <d v="2017-03-13T00:00:00"/>
    <s v="3/13/2017"/>
    <s v="Same Day"/>
    <s v="SU-20665"/>
    <s v="Stephanie Ulpright"/>
    <x v="2"/>
    <s v="United States"/>
    <s v="Chicago"/>
    <s v="Illinois"/>
    <n v="60610"/>
    <x v="2"/>
    <s v="FUR-CH-10003606"/>
    <x v="0"/>
    <x v="1"/>
    <s v="SAFCO Folding Chair Trolley"/>
    <n v="89.768000000000001"/>
    <n v="1"/>
    <x v="4"/>
    <n v="-2.5648"/>
    <x v="42"/>
    <x v="3"/>
  </r>
  <r>
    <n v="5569"/>
    <s v="CA-2017-157966"/>
    <d v="2017-03-13T00:00:00"/>
    <s v="3/13/2017"/>
    <s v="Same Day"/>
    <s v="SU-20665"/>
    <s v="Stephanie Ulpright"/>
    <x v="2"/>
    <s v="United States"/>
    <s v="Chicago"/>
    <s v="Illinois"/>
    <n v="60610"/>
    <x v="2"/>
    <s v="TEC-CO-10001449"/>
    <x v="2"/>
    <x v="16"/>
    <s v="Hewlett Packard LaserJet 3310 Copier"/>
    <n v="959.98400000000004"/>
    <n v="2"/>
    <x v="2"/>
    <n v="335.99439999999998"/>
    <x v="42"/>
    <x v="3"/>
  </r>
  <r>
    <n v="5570"/>
    <s v="CA-2017-157966"/>
    <d v="2017-03-13T00:00:00"/>
    <s v="3/13/2017"/>
    <s v="Same Day"/>
    <s v="SU-20665"/>
    <s v="Stephanie Ulpright"/>
    <x v="2"/>
    <s v="United States"/>
    <s v="Chicago"/>
    <s v="Illinois"/>
    <n v="60610"/>
    <x v="2"/>
    <s v="OFF-PA-10001934"/>
    <x v="1"/>
    <x v="10"/>
    <s v="Xerox 1993"/>
    <n v="15.552"/>
    <n v="3"/>
    <x v="2"/>
    <n v="5.6375999999999999"/>
    <x v="42"/>
    <x v="3"/>
  </r>
  <r>
    <n v="5571"/>
    <s v="CA-2017-157966"/>
    <d v="2017-03-13T00:00:00"/>
    <s v="3/13/2017"/>
    <s v="Same Day"/>
    <s v="SU-20665"/>
    <s v="Stephanie Ulpright"/>
    <x v="2"/>
    <s v="United States"/>
    <s v="Chicago"/>
    <s v="Illinois"/>
    <n v="60610"/>
    <x v="2"/>
    <s v="TEC-PH-10001527"/>
    <x v="2"/>
    <x v="7"/>
    <s v="Plantronics MX500i Earset"/>
    <n v="34.36"/>
    <n v="1"/>
    <x v="2"/>
    <n v="-7.3014999999999999"/>
    <x v="42"/>
    <x v="3"/>
  </r>
  <r>
    <n v="5572"/>
    <s v="CA-2014-151162"/>
    <d v="2014-12-05T00:00:00"/>
    <d v="2014-09-12T00:00:00"/>
    <s v="Standard Class"/>
    <s v="EA-14035"/>
    <s v="Erin Ashbrook"/>
    <x v="1"/>
    <s v="United States"/>
    <s v="Columbus"/>
    <s v="Ohio"/>
    <n v="43229"/>
    <x v="3"/>
    <s v="OFF-PA-10001033"/>
    <x v="1"/>
    <x v="10"/>
    <s v="Xerox 1893"/>
    <n v="98.376000000000005"/>
    <n v="3"/>
    <x v="2"/>
    <n v="35.661299999999997"/>
    <x v="20"/>
    <x v="2"/>
  </r>
  <r>
    <n v="5573"/>
    <s v="CA-2014-151162"/>
    <d v="2014-12-05T00:00:00"/>
    <d v="2014-09-12T00:00:00"/>
    <s v="Standard Class"/>
    <s v="EA-14035"/>
    <s v="Erin Ashbrook"/>
    <x v="1"/>
    <s v="United States"/>
    <s v="Columbus"/>
    <s v="Ohio"/>
    <n v="43229"/>
    <x v="3"/>
    <s v="OFF-BI-10003719"/>
    <x v="1"/>
    <x v="8"/>
    <s v="Large Capacity Hanging Post Binders"/>
    <n v="29.94"/>
    <n v="4"/>
    <x v="6"/>
    <n v="-23.952000000000002"/>
    <x v="20"/>
    <x v="2"/>
  </r>
  <r>
    <n v="5574"/>
    <s v="CA-2014-151162"/>
    <d v="2014-12-05T00:00:00"/>
    <d v="2014-09-12T00:00:00"/>
    <s v="Standard Class"/>
    <s v="EA-14035"/>
    <s v="Erin Ashbrook"/>
    <x v="1"/>
    <s v="United States"/>
    <s v="Columbus"/>
    <s v="Ohio"/>
    <n v="43229"/>
    <x v="3"/>
    <s v="OFF-PA-10003036"/>
    <x v="1"/>
    <x v="10"/>
    <s v="Black Print Carbonless 8 1/2&quot; x 8 1/4&quot; Rapid Memo Book"/>
    <n v="17.472000000000001"/>
    <n v="3"/>
    <x v="2"/>
    <n v="5.6783999999999999"/>
    <x v="20"/>
    <x v="2"/>
  </r>
  <r>
    <n v="5575"/>
    <s v="CA-2014-151162"/>
    <d v="2014-12-05T00:00:00"/>
    <d v="2014-09-12T00:00:00"/>
    <s v="Standard Class"/>
    <s v="EA-14035"/>
    <s v="Erin Ashbrook"/>
    <x v="1"/>
    <s v="United States"/>
    <s v="Columbus"/>
    <s v="Ohio"/>
    <n v="43229"/>
    <x v="3"/>
    <s v="TEC-PH-10001870"/>
    <x v="2"/>
    <x v="7"/>
    <s v="Lunatik TT5L-002 Taktik Strike Impact Protection System for iPhone 5"/>
    <n v="36.738"/>
    <n v="1"/>
    <x v="10"/>
    <n v="-9.1844999999999999"/>
    <x v="20"/>
    <x v="2"/>
  </r>
  <r>
    <n v="5576"/>
    <s v="CA-2014-151162"/>
    <d v="2014-12-05T00:00:00"/>
    <d v="2014-09-12T00:00:00"/>
    <s v="Standard Class"/>
    <s v="EA-14035"/>
    <s v="Erin Ashbrook"/>
    <x v="1"/>
    <s v="United States"/>
    <s v="Columbus"/>
    <s v="Ohio"/>
    <n v="43229"/>
    <x v="3"/>
    <s v="TEC-PH-10001809"/>
    <x v="2"/>
    <x v="7"/>
    <s v="Panasonic KX T7736-B Digital phone"/>
    <n v="179.94"/>
    <n v="2"/>
    <x v="10"/>
    <n v="-44.984999999999999"/>
    <x v="20"/>
    <x v="2"/>
  </r>
  <r>
    <n v="5577"/>
    <s v="CA-2016-136686"/>
    <d v="2016-12-12T00:00:00"/>
    <s v="12/16/2016"/>
    <s v="Standard Class"/>
    <s v="RF-19840"/>
    <s v="Roy Franzˆsisch"/>
    <x v="0"/>
    <s v="United States"/>
    <s v="Pasadena"/>
    <s v="California"/>
    <n v="91104"/>
    <x v="1"/>
    <s v="FUR-FU-10004864"/>
    <x v="0"/>
    <x v="5"/>
    <s v="Howard Miller 14-1/2&quot; Diameter Chrome Round Wall Clock"/>
    <n v="383.64"/>
    <n v="6"/>
    <x v="0"/>
    <n v="122.76479999999999"/>
    <x v="5"/>
    <x v="0"/>
  </r>
  <r>
    <n v="5578"/>
    <s v="CA-2016-136686"/>
    <d v="2016-12-12T00:00:00"/>
    <s v="12/16/2016"/>
    <s v="Standard Class"/>
    <s v="RF-19840"/>
    <s v="Roy Franzˆsisch"/>
    <x v="0"/>
    <s v="United States"/>
    <s v="Pasadena"/>
    <s v="California"/>
    <n v="91104"/>
    <x v="1"/>
    <s v="OFF-AP-10002350"/>
    <x v="1"/>
    <x v="9"/>
    <s v="Belkin F9H710-06 7 Outlet SurgeMaster Surge Protector"/>
    <n v="56.52"/>
    <n v="3"/>
    <x v="0"/>
    <n v="15.8256"/>
    <x v="5"/>
    <x v="0"/>
  </r>
  <r>
    <n v="5579"/>
    <s v="CA-2017-137498"/>
    <d v="2017-09-09T00:00:00"/>
    <s v="9/14/2017"/>
    <s v="Second Class"/>
    <s v="LC-17050"/>
    <s v="Liz Carlisle"/>
    <x v="0"/>
    <s v="United States"/>
    <s v="Los Angeles"/>
    <s v="California"/>
    <n v="90004"/>
    <x v="1"/>
    <s v="OFF-AR-10003829"/>
    <x v="1"/>
    <x v="6"/>
    <s v="Newell 35"/>
    <n v="6.56"/>
    <n v="2"/>
    <x v="0"/>
    <n v="1.9024000000000001"/>
    <x v="15"/>
    <x v="3"/>
  </r>
  <r>
    <n v="5580"/>
    <s v="CA-2017-137498"/>
    <d v="2017-09-09T00:00:00"/>
    <s v="9/14/2017"/>
    <s v="Second Class"/>
    <s v="LC-17050"/>
    <s v="Liz Carlisle"/>
    <x v="0"/>
    <s v="United States"/>
    <s v="Los Angeles"/>
    <s v="California"/>
    <n v="90004"/>
    <x v="1"/>
    <s v="FUR-CH-10003833"/>
    <x v="0"/>
    <x v="1"/>
    <s v="Novimex Fabric Task Chair"/>
    <n v="243.92"/>
    <n v="5"/>
    <x v="2"/>
    <n v="-15.244999999999999"/>
    <x v="15"/>
    <x v="3"/>
  </r>
  <r>
    <n v="5581"/>
    <s v="CA-2017-137498"/>
    <d v="2017-09-09T00:00:00"/>
    <s v="9/14/2017"/>
    <s v="Second Class"/>
    <s v="LC-17050"/>
    <s v="Liz Carlisle"/>
    <x v="0"/>
    <s v="United States"/>
    <s v="Los Angeles"/>
    <s v="California"/>
    <n v="90004"/>
    <x v="1"/>
    <s v="OFF-PA-10000143"/>
    <x v="1"/>
    <x v="10"/>
    <s v="Astroparche Fine Business Paper"/>
    <n v="47.52"/>
    <n v="9"/>
    <x v="0"/>
    <n v="22.8096"/>
    <x v="15"/>
    <x v="3"/>
  </r>
  <r>
    <n v="5582"/>
    <s v="CA-2017-163818"/>
    <d v="2017-10-04T00:00:00"/>
    <d v="2017-08-10T00:00:00"/>
    <s v="Standard Class"/>
    <s v="PS-18970"/>
    <s v="Paul Stevenson"/>
    <x v="2"/>
    <s v="United States"/>
    <s v="Clinton"/>
    <s v="Maryland"/>
    <n v="20735"/>
    <x v="3"/>
    <s v="FUR-FU-10000076"/>
    <x v="0"/>
    <x v="5"/>
    <s v="24-Hour Round Wall Clock"/>
    <n v="19.98"/>
    <n v="1"/>
    <x v="0"/>
    <n v="8.5914000000000001"/>
    <x v="13"/>
    <x v="3"/>
  </r>
  <r>
    <n v="5583"/>
    <s v="CA-2016-161158"/>
    <d v="2016-05-09T00:00:00"/>
    <s v="5/13/2016"/>
    <s v="Standard Class"/>
    <s v="PS-18970"/>
    <s v="Paul Stevenson"/>
    <x v="2"/>
    <s v="United States"/>
    <s v="New York City"/>
    <s v="New York"/>
    <n v="10024"/>
    <x v="3"/>
    <s v="OFF-AR-10000462"/>
    <x v="1"/>
    <x v="6"/>
    <s v="Sanford Pocket Accent Highlighters"/>
    <n v="8"/>
    <n v="5"/>
    <x v="0"/>
    <n v="3.44"/>
    <x v="35"/>
    <x v="0"/>
  </r>
  <r>
    <n v="5584"/>
    <s v="CA-2014-116673"/>
    <d v="2014-12-15T00:00:00"/>
    <s v="12/19/2014"/>
    <s v="Second Class"/>
    <s v="JO-15280"/>
    <s v="Jas O'Carroll"/>
    <x v="0"/>
    <s v="United States"/>
    <s v="San Diego"/>
    <s v="California"/>
    <n v="92037"/>
    <x v="1"/>
    <s v="FUR-FU-10003829"/>
    <x v="0"/>
    <x v="5"/>
    <s v="Stackable Trays"/>
    <n v="6.16"/>
    <n v="2"/>
    <x v="0"/>
    <n v="1.9712000000000001"/>
    <x v="20"/>
    <x v="2"/>
  </r>
  <r>
    <n v="5585"/>
    <s v="CA-2017-105333"/>
    <d v="2017-11-30T00:00:00"/>
    <d v="2017-04-12T00:00:00"/>
    <s v="Standard Class"/>
    <s v="VP-21730"/>
    <s v="Victor Preis"/>
    <x v="2"/>
    <s v="United States"/>
    <s v="New York City"/>
    <s v="New York"/>
    <n v="10011"/>
    <x v="3"/>
    <s v="OFF-ST-10002182"/>
    <x v="1"/>
    <x v="4"/>
    <s v="Iris 3-Drawer Stacking Bin, Black"/>
    <n v="83.56"/>
    <n v="4"/>
    <x v="0"/>
    <n v="1.6712"/>
    <x v="23"/>
    <x v="3"/>
  </r>
  <r>
    <n v="5586"/>
    <s v="CA-2017-105333"/>
    <d v="2017-11-30T00:00:00"/>
    <d v="2017-04-12T00:00:00"/>
    <s v="Standard Class"/>
    <s v="VP-21730"/>
    <s v="Victor Preis"/>
    <x v="2"/>
    <s v="United States"/>
    <s v="New York City"/>
    <s v="New York"/>
    <n v="10011"/>
    <x v="3"/>
    <s v="TEC-PH-10001468"/>
    <x v="2"/>
    <x v="7"/>
    <s v="Panasonic Business†Telephones†KX-T7736"/>
    <n v="546.05999999999995"/>
    <n v="3"/>
    <x v="0"/>
    <n v="163.81800000000001"/>
    <x v="23"/>
    <x v="3"/>
  </r>
  <r>
    <n v="5587"/>
    <s v="CA-2017-105333"/>
    <d v="2017-11-30T00:00:00"/>
    <d v="2017-04-12T00:00:00"/>
    <s v="Standard Class"/>
    <s v="VP-21730"/>
    <s v="Victor Preis"/>
    <x v="2"/>
    <s v="United States"/>
    <s v="New York City"/>
    <s v="New York"/>
    <n v="10011"/>
    <x v="3"/>
    <s v="OFF-ST-10001809"/>
    <x v="1"/>
    <x v="4"/>
    <s v="Fellowes Officeware Wire Shelving"/>
    <n v="269.49"/>
    <n v="3"/>
    <x v="0"/>
    <n v="5.3898000000000001"/>
    <x v="23"/>
    <x v="3"/>
  </r>
  <r>
    <n v="5588"/>
    <s v="CA-2015-149993"/>
    <d v="2015-03-19T00:00:00"/>
    <s v="3/20/2015"/>
    <s v="First Class"/>
    <s v="GA-14725"/>
    <s v="Guy Armstrong"/>
    <x v="0"/>
    <s v="United States"/>
    <s v="Lancaster"/>
    <s v="California"/>
    <n v="93534"/>
    <x v="1"/>
    <s v="OFF-FA-10001561"/>
    <x v="1"/>
    <x v="13"/>
    <s v="Stockwell Push Pins"/>
    <n v="10.9"/>
    <n v="5"/>
    <x v="0"/>
    <n v="3.597"/>
    <x v="29"/>
    <x v="1"/>
  </r>
  <r>
    <n v="5589"/>
    <s v="CA-2014-168158"/>
    <d v="2014-07-19T00:00:00"/>
    <s v="7/24/2014"/>
    <s v="Standard Class"/>
    <s v="EM-14140"/>
    <s v="Eugene Moren"/>
    <x v="2"/>
    <s v="United States"/>
    <s v="Great Falls"/>
    <s v="Montana"/>
    <n v="59405"/>
    <x v="1"/>
    <s v="OFF-BI-10001759"/>
    <x v="1"/>
    <x v="8"/>
    <s v="Acco Pressboard Covers with Storage Hooks, 14 7/8&quot; x 11&quot;, Dark Blue"/>
    <n v="6.0960000000000001"/>
    <n v="2"/>
    <x v="2"/>
    <n v="2.2098"/>
    <x v="39"/>
    <x v="2"/>
  </r>
  <r>
    <n v="5590"/>
    <s v="CA-2016-115224"/>
    <d v="2016-12-08T00:00:00"/>
    <d v="2016-11-12T00:00:00"/>
    <s v="Second Class"/>
    <s v="DB-13615"/>
    <s v="Doug Bickford"/>
    <x v="0"/>
    <s v="United States"/>
    <s v="San Francisco"/>
    <s v="California"/>
    <n v="94110"/>
    <x v="1"/>
    <s v="OFF-ST-10000615"/>
    <x v="1"/>
    <x v="4"/>
    <s v="SimpliFile Personal File, Black Granite, 15w x 6-15/16d x 11-1/4h"/>
    <n v="34.049999999999997"/>
    <n v="3"/>
    <x v="0"/>
    <n v="9.5340000000000007"/>
    <x v="5"/>
    <x v="0"/>
  </r>
  <r>
    <n v="5591"/>
    <s v="CA-2016-115224"/>
    <d v="2016-12-08T00:00:00"/>
    <d v="2016-11-12T00:00:00"/>
    <s v="Second Class"/>
    <s v="DB-13615"/>
    <s v="Doug Bickford"/>
    <x v="0"/>
    <s v="United States"/>
    <s v="San Francisco"/>
    <s v="California"/>
    <n v="94110"/>
    <x v="1"/>
    <s v="OFF-ST-10003816"/>
    <x v="1"/>
    <x v="4"/>
    <s v="Fellowes High-Stak Drawer Files"/>
    <n v="352.38"/>
    <n v="2"/>
    <x v="0"/>
    <n v="81.047399999999996"/>
    <x v="5"/>
    <x v="0"/>
  </r>
  <r>
    <n v="5592"/>
    <s v="CA-2014-164742"/>
    <d v="2014-10-13T00:00:00"/>
    <s v="10/18/2014"/>
    <s v="Second Class"/>
    <s v="ML-17395"/>
    <s v="Marina Lichtenstein"/>
    <x v="1"/>
    <s v="United States"/>
    <s v="Lakewood"/>
    <s v="New Jersey"/>
    <n v="8701"/>
    <x v="3"/>
    <s v="FUR-CH-10002880"/>
    <x v="0"/>
    <x v="1"/>
    <s v="Global High-Back Leather Tilter, Burgundy"/>
    <n v="245.98"/>
    <n v="2"/>
    <x v="0"/>
    <n v="27.0578"/>
    <x v="18"/>
    <x v="2"/>
  </r>
  <r>
    <n v="5593"/>
    <s v="CA-2014-164742"/>
    <d v="2014-10-13T00:00:00"/>
    <s v="10/18/2014"/>
    <s v="Second Class"/>
    <s v="ML-17395"/>
    <s v="Marina Lichtenstein"/>
    <x v="1"/>
    <s v="United States"/>
    <s v="Lakewood"/>
    <s v="New Jersey"/>
    <n v="8701"/>
    <x v="3"/>
    <s v="OFF-BI-10004738"/>
    <x v="1"/>
    <x v="8"/>
    <s v="Flexible Leather- Look Classic Collection Ring Binder"/>
    <n v="18.940000000000001"/>
    <n v="1"/>
    <x v="0"/>
    <n v="9.4700000000000006"/>
    <x v="18"/>
    <x v="2"/>
  </r>
  <r>
    <n v="5594"/>
    <s v="US-2017-108014"/>
    <d v="2017-11-19T00:00:00"/>
    <s v="11/25/2017"/>
    <s v="Standard Class"/>
    <s v="JH-15430"/>
    <s v="Jennifer Halladay"/>
    <x v="0"/>
    <s v="United States"/>
    <s v="Cleveland"/>
    <s v="Ohio"/>
    <n v="44105"/>
    <x v="3"/>
    <s v="OFF-BI-10003984"/>
    <x v="1"/>
    <x v="8"/>
    <s v="Lock-Up Easel 'Spel-Binder'"/>
    <n v="59.912999999999997"/>
    <n v="7"/>
    <x v="6"/>
    <n v="-45.933300000000003"/>
    <x v="23"/>
    <x v="3"/>
  </r>
  <r>
    <n v="5595"/>
    <s v="CA-2017-160325"/>
    <d v="2017-09-24T00:00:00"/>
    <s v="9/24/2017"/>
    <s v="Same Day"/>
    <s v="BP-11095"/>
    <s v="Bart Pistole"/>
    <x v="1"/>
    <s v="United States"/>
    <s v="Lawrence"/>
    <s v="Massachusetts"/>
    <n v="1841"/>
    <x v="3"/>
    <s v="TEC-PH-10000984"/>
    <x v="2"/>
    <x v="7"/>
    <s v="Panasonic KX-TG9471B"/>
    <n v="391.98"/>
    <n v="2"/>
    <x v="0"/>
    <n v="109.7544"/>
    <x v="15"/>
    <x v="3"/>
  </r>
  <r>
    <n v="5596"/>
    <s v="CA-2017-160325"/>
    <d v="2017-09-24T00:00:00"/>
    <s v="9/24/2017"/>
    <s v="Same Day"/>
    <s v="BP-11095"/>
    <s v="Bart Pistole"/>
    <x v="1"/>
    <s v="United States"/>
    <s v="Lawrence"/>
    <s v="Massachusetts"/>
    <n v="1841"/>
    <x v="3"/>
    <s v="TEC-PH-10001944"/>
    <x v="2"/>
    <x v="7"/>
    <s v="Wi-Ex zBoost YX540 Cellular Phone Signal Booster"/>
    <n v="437.85"/>
    <n v="3"/>
    <x v="0"/>
    <n v="131.35499999999999"/>
    <x v="15"/>
    <x v="3"/>
  </r>
  <r>
    <n v="5597"/>
    <s v="CA-2015-159779"/>
    <d v="2015-09-25T00:00:00"/>
    <s v="9/29/2015"/>
    <s v="Standard Class"/>
    <s v="SB-20185"/>
    <s v="Sarah Brown"/>
    <x v="0"/>
    <s v="United States"/>
    <s v="Concord"/>
    <s v="New Hampshire"/>
    <n v="3301"/>
    <x v="3"/>
    <s v="OFF-BI-10002735"/>
    <x v="1"/>
    <x v="8"/>
    <s v="GBC Prestige Therm-A-Bind Covers"/>
    <n v="68.62"/>
    <n v="2"/>
    <x v="0"/>
    <n v="32.251399999999997"/>
    <x v="11"/>
    <x v="1"/>
  </r>
  <r>
    <n v="5598"/>
    <s v="CA-2017-151176"/>
    <d v="2017-02-13T00:00:00"/>
    <s v="2/20/2017"/>
    <s v="Standard Class"/>
    <s v="SV-20785"/>
    <s v="Stewart Visinsky"/>
    <x v="0"/>
    <s v="United States"/>
    <s v="Baltimore"/>
    <s v="Maryland"/>
    <n v="21215"/>
    <x v="3"/>
    <s v="OFF-SU-10001165"/>
    <x v="1"/>
    <x v="14"/>
    <s v="Acme Elite Stainless Steel Scissors"/>
    <n v="25.02"/>
    <n v="3"/>
    <x v="0"/>
    <n v="6.5052000000000003"/>
    <x v="31"/>
    <x v="3"/>
  </r>
  <r>
    <n v="5599"/>
    <s v="CA-2017-151176"/>
    <d v="2017-02-13T00:00:00"/>
    <s v="2/20/2017"/>
    <s v="Standard Class"/>
    <s v="SV-20785"/>
    <s v="Stewart Visinsky"/>
    <x v="0"/>
    <s v="United States"/>
    <s v="Baltimore"/>
    <s v="Maryland"/>
    <n v="21215"/>
    <x v="3"/>
    <s v="OFF-AR-10000614"/>
    <x v="1"/>
    <x v="6"/>
    <s v="Barrel Sharpener"/>
    <n v="10.71"/>
    <n v="3"/>
    <x v="0"/>
    <n v="2.7846000000000002"/>
    <x v="31"/>
    <x v="3"/>
  </r>
  <r>
    <n v="5600"/>
    <s v="CA-2014-108903"/>
    <d v="2014-10-03T00:00:00"/>
    <d v="2014-03-10T00:00:00"/>
    <s v="Same Day"/>
    <s v="DO-13435"/>
    <s v="Denny Ordway"/>
    <x v="0"/>
    <s v="United States"/>
    <s v="Columbus"/>
    <s v="Ohio"/>
    <n v="43229"/>
    <x v="3"/>
    <s v="OFF-AR-10004010"/>
    <x v="1"/>
    <x v="6"/>
    <s v="Hunt Boston Vacuum Mount KS Pencil Sharpener"/>
    <n v="55.984000000000002"/>
    <n v="2"/>
    <x v="2"/>
    <n v="4.1988000000000003"/>
    <x v="18"/>
    <x v="2"/>
  </r>
  <r>
    <n v="5601"/>
    <s v="CA-2014-108903"/>
    <d v="2014-10-03T00:00:00"/>
    <d v="2014-03-10T00:00:00"/>
    <s v="Same Day"/>
    <s v="DO-13435"/>
    <s v="Denny Ordway"/>
    <x v="0"/>
    <s v="United States"/>
    <s v="Columbus"/>
    <s v="Ohio"/>
    <n v="43229"/>
    <x v="3"/>
    <s v="OFF-EN-10004030"/>
    <x v="1"/>
    <x v="12"/>
    <s v="Convenience Packs of Business Envelopes"/>
    <n v="14.48"/>
    <n v="5"/>
    <x v="2"/>
    <n v="4.8869999999999996"/>
    <x v="18"/>
    <x v="2"/>
  </r>
  <r>
    <n v="5602"/>
    <s v="CA-2014-108903"/>
    <d v="2014-10-03T00:00:00"/>
    <d v="2014-03-10T00:00:00"/>
    <s v="Same Day"/>
    <s v="DO-13435"/>
    <s v="Denny Ordway"/>
    <x v="0"/>
    <s v="United States"/>
    <s v="Columbus"/>
    <s v="Ohio"/>
    <n v="43229"/>
    <x v="3"/>
    <s v="TEC-AC-10003023"/>
    <x v="2"/>
    <x v="11"/>
    <s v="Logitech G105 Gaming Keyboard"/>
    <n v="142.488"/>
    <n v="3"/>
    <x v="2"/>
    <n v="-3.5621999999999998"/>
    <x v="18"/>
    <x v="2"/>
  </r>
  <r>
    <n v="5603"/>
    <s v="CA-2016-117919"/>
    <d v="2016-08-27T00:00:00"/>
    <s v="8/29/2016"/>
    <s v="Second Class"/>
    <s v="TB-21355"/>
    <s v="Todd Boyes"/>
    <x v="1"/>
    <s v="United States"/>
    <s v="Houston"/>
    <s v="Texas"/>
    <n v="77041"/>
    <x v="2"/>
    <s v="OFF-ST-10003572"/>
    <x v="1"/>
    <x v="4"/>
    <s v="Portfile Personal File Boxes"/>
    <n v="14.16"/>
    <n v="1"/>
    <x v="2"/>
    <n v="1.0620000000000001"/>
    <x v="28"/>
    <x v="0"/>
  </r>
  <r>
    <n v="5604"/>
    <s v="CA-2016-117919"/>
    <d v="2016-08-27T00:00:00"/>
    <s v="8/29/2016"/>
    <s v="Second Class"/>
    <s v="TB-21355"/>
    <s v="Todd Boyes"/>
    <x v="1"/>
    <s v="United States"/>
    <s v="Houston"/>
    <s v="Texas"/>
    <n v="77041"/>
    <x v="2"/>
    <s v="OFF-PA-10004353"/>
    <x v="1"/>
    <x v="10"/>
    <s v="Southworth 25% Cotton Premium Laser Paper and Envelopes"/>
    <n v="79.92"/>
    <n v="5"/>
    <x v="2"/>
    <n v="27.972000000000001"/>
    <x v="28"/>
    <x v="0"/>
  </r>
  <r>
    <n v="5605"/>
    <s v="CA-2015-142475"/>
    <d v="2015-12-03T00:00:00"/>
    <d v="2015-07-12T00:00:00"/>
    <s v="Standard Class"/>
    <s v="BS-11380"/>
    <s v="Bill Stewart"/>
    <x v="1"/>
    <s v="United States"/>
    <s v="New York City"/>
    <s v="New York"/>
    <n v="10011"/>
    <x v="3"/>
    <s v="OFF-BI-10003718"/>
    <x v="1"/>
    <x v="8"/>
    <s v="GBC Therma-A-Bind 250T Electric Binding System"/>
    <n v="590.35199999999998"/>
    <n v="6"/>
    <x v="2"/>
    <n v="206.6232"/>
    <x v="14"/>
    <x v="1"/>
  </r>
  <r>
    <n v="5606"/>
    <s v="CA-2016-134516"/>
    <d v="2016-09-20T00:00:00"/>
    <s v="9/25/2016"/>
    <s v="Standard Class"/>
    <s v="FM-14215"/>
    <s v="Filia McAdams"/>
    <x v="1"/>
    <s v="United States"/>
    <s v="Greensboro"/>
    <s v="North Carolina"/>
    <n v="27405"/>
    <x v="0"/>
    <s v="FUR-FU-10001546"/>
    <x v="0"/>
    <x v="5"/>
    <s v="Dana Swing-Arm Lamps"/>
    <n v="17.088000000000001"/>
    <n v="2"/>
    <x v="2"/>
    <n v="1.0680000000000001"/>
    <x v="21"/>
    <x v="0"/>
  </r>
  <r>
    <n v="5607"/>
    <s v="CA-2016-134516"/>
    <d v="2016-09-20T00:00:00"/>
    <s v="9/25/2016"/>
    <s v="Standard Class"/>
    <s v="FM-14215"/>
    <s v="Filia McAdams"/>
    <x v="1"/>
    <s v="United States"/>
    <s v="Greensboro"/>
    <s v="North Carolina"/>
    <n v="27405"/>
    <x v="0"/>
    <s v="FUR-CH-10002880"/>
    <x v="0"/>
    <x v="1"/>
    <s v="Global High-Back Leather Tilter, Burgundy"/>
    <n v="98.391999999999996"/>
    <n v="1"/>
    <x v="2"/>
    <n v="-11.069100000000001"/>
    <x v="21"/>
    <x v="0"/>
  </r>
  <r>
    <n v="5608"/>
    <s v="CA-2017-105193"/>
    <d v="2017-03-25T00:00:00"/>
    <s v="3/31/2017"/>
    <s v="Standard Class"/>
    <s v="JL-15835"/>
    <s v="John Lee"/>
    <x v="0"/>
    <s v="United States"/>
    <s v="New York City"/>
    <s v="New York"/>
    <n v="10024"/>
    <x v="3"/>
    <s v="OFF-AR-10001547"/>
    <x v="1"/>
    <x v="6"/>
    <s v="Newell 311"/>
    <n v="11.05"/>
    <n v="5"/>
    <x v="0"/>
    <n v="2.9834999999999998"/>
    <x v="42"/>
    <x v="3"/>
  </r>
  <r>
    <n v="5609"/>
    <s v="CA-2015-168634"/>
    <d v="2015-12-06T00:00:00"/>
    <d v="2015-11-12T00:00:00"/>
    <s v="Standard Class"/>
    <s v="AF-10870"/>
    <s v="Art Ferguson"/>
    <x v="0"/>
    <s v="United States"/>
    <s v="San Francisco"/>
    <s v="California"/>
    <n v="94109"/>
    <x v="1"/>
    <s v="OFF-AP-10001626"/>
    <x v="1"/>
    <x v="9"/>
    <s v="Commercial WindTunnel Clean Air Upright Vacuum, Replacement Belts, Filtration Bags"/>
    <n v="7.78"/>
    <n v="2"/>
    <x v="0"/>
    <n v="2.0228000000000002"/>
    <x v="14"/>
    <x v="1"/>
  </r>
  <r>
    <n v="5610"/>
    <s v="CA-2017-117198"/>
    <d v="2017-08-31T00:00:00"/>
    <d v="2017-05-09T00:00:00"/>
    <s v="Standard Class"/>
    <s v="BG-11035"/>
    <s v="Barry Gonzalez"/>
    <x v="0"/>
    <s v="United States"/>
    <s v="Monroe"/>
    <s v="Louisiana"/>
    <n v="71203"/>
    <x v="0"/>
    <s v="TEC-AC-10003033"/>
    <x v="2"/>
    <x v="11"/>
    <s v="Plantronics CS510 - Over-the-Head monaural Wireless Headset System"/>
    <n v="659.9"/>
    <n v="2"/>
    <x v="0"/>
    <n v="217.767"/>
    <x v="43"/>
    <x v="3"/>
  </r>
  <r>
    <n v="5611"/>
    <s v="CA-2015-145828"/>
    <d v="2015-10-05T00:00:00"/>
    <d v="2015-07-10T00:00:00"/>
    <s v="First Class"/>
    <s v="MB-17305"/>
    <s v="Maria Bertelson"/>
    <x v="0"/>
    <s v="United States"/>
    <s v="Cincinnati"/>
    <s v="Ohio"/>
    <n v="45231"/>
    <x v="3"/>
    <s v="TEC-AC-10002323"/>
    <x v="2"/>
    <x v="11"/>
    <s v="SanDisk Ultra 32 GB MicroSDHC Class 10 Memory Card"/>
    <n v="53.04"/>
    <n v="3"/>
    <x v="2"/>
    <n v="-4.641"/>
    <x v="2"/>
    <x v="1"/>
  </r>
  <r>
    <n v="5612"/>
    <s v="CA-2017-121027"/>
    <d v="2017-08-18T00:00:00"/>
    <s v="8/22/2017"/>
    <s v="Standard Class"/>
    <s v="HW-14935"/>
    <s v="Helen Wasserman"/>
    <x v="1"/>
    <s v="United States"/>
    <s v="Seattle"/>
    <s v="Washington"/>
    <n v="98105"/>
    <x v="1"/>
    <s v="TEC-AC-10002049"/>
    <x v="2"/>
    <x v="11"/>
    <s v="Plantronics Savi W720 Multi-Device Wireless Headset System"/>
    <n v="843.9"/>
    <n v="2"/>
    <x v="0"/>
    <n v="371.31599999999997"/>
    <x v="43"/>
    <x v="3"/>
  </r>
  <r>
    <n v="5613"/>
    <s v="CA-2017-121027"/>
    <d v="2017-08-18T00:00:00"/>
    <s v="8/22/2017"/>
    <s v="Standard Class"/>
    <s v="HW-14935"/>
    <s v="Helen Wasserman"/>
    <x v="1"/>
    <s v="United States"/>
    <s v="Seattle"/>
    <s v="Washington"/>
    <n v="98105"/>
    <x v="1"/>
    <s v="TEC-AC-10002253"/>
    <x v="2"/>
    <x v="11"/>
    <s v="Imation Bio 8GB USB†Flash Drive Imation†Corp"/>
    <n v="1496.16"/>
    <n v="9"/>
    <x v="0"/>
    <n v="224.42400000000001"/>
    <x v="43"/>
    <x v="3"/>
  </r>
  <r>
    <n v="5614"/>
    <s v="CA-2016-147431"/>
    <d v="2016-02-02T00:00:00"/>
    <d v="2016-07-02T00:00:00"/>
    <s v="Standard Class"/>
    <s v="AB-10105"/>
    <s v="Adrian Barton"/>
    <x v="0"/>
    <s v="United States"/>
    <s v="New York City"/>
    <s v="New York"/>
    <n v="10011"/>
    <x v="3"/>
    <s v="OFF-ST-10003994"/>
    <x v="1"/>
    <x v="4"/>
    <s v="Belkin 19&quot; Center-Weighted Shelf, Gray"/>
    <n v="117.96"/>
    <n v="2"/>
    <x v="0"/>
    <n v="5.8979999999999997"/>
    <x v="47"/>
    <x v="0"/>
  </r>
  <r>
    <n v="5615"/>
    <s v="CA-2016-158001"/>
    <d v="2016-08-23T00:00:00"/>
    <s v="8/27/2016"/>
    <s v="Standard Class"/>
    <s v="JP-15460"/>
    <s v="Jennifer Patt"/>
    <x v="1"/>
    <s v="United States"/>
    <s v="New York City"/>
    <s v="New York"/>
    <n v="10035"/>
    <x v="3"/>
    <s v="OFF-AR-10002399"/>
    <x v="1"/>
    <x v="6"/>
    <s v="Dixon Prang Watercolor Pencils, 10-Color Set with Brush"/>
    <n v="21.3"/>
    <n v="5"/>
    <x v="0"/>
    <n v="8.7330000000000005"/>
    <x v="28"/>
    <x v="0"/>
  </r>
  <r>
    <n v="5616"/>
    <s v="CA-2016-158001"/>
    <d v="2016-08-23T00:00:00"/>
    <s v="8/27/2016"/>
    <s v="Standard Class"/>
    <s v="JP-15460"/>
    <s v="Jennifer Patt"/>
    <x v="1"/>
    <s v="United States"/>
    <s v="New York City"/>
    <s v="New York"/>
    <n v="10035"/>
    <x v="3"/>
    <s v="OFF-AP-10002118"/>
    <x v="1"/>
    <x v="9"/>
    <s v="1.7 Cubic Foot Compact &quot;Cube&quot; Office Refrigerators"/>
    <n v="1040.8"/>
    <n v="5"/>
    <x v="0"/>
    <n v="281.01600000000002"/>
    <x v="28"/>
    <x v="0"/>
  </r>
  <r>
    <n v="5617"/>
    <s v="CA-2016-158001"/>
    <d v="2016-08-23T00:00:00"/>
    <s v="8/27/2016"/>
    <s v="Standard Class"/>
    <s v="JP-15460"/>
    <s v="Jennifer Patt"/>
    <x v="1"/>
    <s v="United States"/>
    <s v="New York City"/>
    <s v="New York"/>
    <n v="10035"/>
    <x v="3"/>
    <s v="OFF-AR-10001954"/>
    <x v="1"/>
    <x v="6"/>
    <s v="Newell 331"/>
    <n v="29.34"/>
    <n v="6"/>
    <x v="0"/>
    <n v="7.9218000000000002"/>
    <x v="28"/>
    <x v="0"/>
  </r>
  <r>
    <n v="5618"/>
    <s v="CA-2017-125745"/>
    <d v="2017-06-30T00:00:00"/>
    <d v="2017-04-07T00:00:00"/>
    <s v="Standard Class"/>
    <s v="DV-13045"/>
    <s v="Darrin Van Huff"/>
    <x v="1"/>
    <s v="United States"/>
    <s v="Memphis"/>
    <s v="Tennessee"/>
    <n v="38109"/>
    <x v="0"/>
    <s v="FUR-FU-10001591"/>
    <x v="0"/>
    <x v="5"/>
    <s v="Advantus Panel Wall Certificate Holder - 8.5x11"/>
    <n v="19.52"/>
    <n v="2"/>
    <x v="2"/>
    <n v="5.3680000000000003"/>
    <x v="27"/>
    <x v="3"/>
  </r>
  <r>
    <n v="5619"/>
    <s v="CA-2015-101154"/>
    <d v="2015-09-18T00:00:00"/>
    <s v="9/21/2015"/>
    <s v="First Class"/>
    <s v="CM-12190"/>
    <s v="Charlotte Melton"/>
    <x v="0"/>
    <s v="United States"/>
    <s v="San Diego"/>
    <s v="California"/>
    <n v="92105"/>
    <x v="1"/>
    <s v="OFF-ST-10004186"/>
    <x v="1"/>
    <x v="4"/>
    <s v="Stur-D-Stor Shelving, Vertical 5-Shelf: 72&quot;H x 36&quot;W x 18 1/2&quot;D"/>
    <n v="443.92"/>
    <n v="4"/>
    <x v="0"/>
    <n v="8.8783999999999992"/>
    <x v="11"/>
    <x v="1"/>
  </r>
  <r>
    <n v="5620"/>
    <s v="US-2016-124163"/>
    <d v="2016-09-25T00:00:00"/>
    <s v="9/30/2016"/>
    <s v="Standard Class"/>
    <s v="SC-20695"/>
    <s v="Steve Chapman"/>
    <x v="1"/>
    <s v="United States"/>
    <s v="La Crosse"/>
    <s v="Wisconsin"/>
    <n v="54601"/>
    <x v="2"/>
    <s v="TEC-AC-10001908"/>
    <x v="2"/>
    <x v="11"/>
    <s v="Logitech Wireless Headset h800"/>
    <n v="499.95"/>
    <n v="5"/>
    <x v="0"/>
    <n v="174.98249999999999"/>
    <x v="21"/>
    <x v="0"/>
  </r>
  <r>
    <n v="5621"/>
    <s v="US-2016-124163"/>
    <d v="2016-09-25T00:00:00"/>
    <s v="9/30/2016"/>
    <s v="Standard Class"/>
    <s v="SC-20695"/>
    <s v="Steve Chapman"/>
    <x v="1"/>
    <s v="United States"/>
    <s v="La Crosse"/>
    <s v="Wisconsin"/>
    <n v="54601"/>
    <x v="2"/>
    <s v="OFF-AR-10000817"/>
    <x v="1"/>
    <x v="6"/>
    <s v="Manco Dry-Lighter Erasable Highlighter"/>
    <n v="3.04"/>
    <n v="1"/>
    <x v="0"/>
    <n v="1.0336000000000001"/>
    <x v="21"/>
    <x v="0"/>
  </r>
  <r>
    <n v="5622"/>
    <s v="US-2016-124163"/>
    <d v="2016-09-25T00:00:00"/>
    <s v="9/30/2016"/>
    <s v="Standard Class"/>
    <s v="SC-20695"/>
    <s v="Steve Chapman"/>
    <x v="1"/>
    <s v="United States"/>
    <s v="La Crosse"/>
    <s v="Wisconsin"/>
    <n v="54601"/>
    <x v="2"/>
    <s v="FUR-CH-10004218"/>
    <x v="0"/>
    <x v="1"/>
    <s v="Global Fabric Manager's Chair, Dark Gray"/>
    <n v="201.96"/>
    <n v="2"/>
    <x v="0"/>
    <n v="50.49"/>
    <x v="21"/>
    <x v="0"/>
  </r>
  <r>
    <n v="5623"/>
    <s v="US-2016-124163"/>
    <d v="2016-09-25T00:00:00"/>
    <s v="9/30/2016"/>
    <s v="Standard Class"/>
    <s v="SC-20695"/>
    <s v="Steve Chapman"/>
    <x v="1"/>
    <s v="United States"/>
    <s v="La Crosse"/>
    <s v="Wisconsin"/>
    <n v="54601"/>
    <x v="2"/>
    <s v="FUR-FU-10000755"/>
    <x v="0"/>
    <x v="5"/>
    <s v="Eldon Expressions Mahogany Wood Desk Collection"/>
    <n v="68.64"/>
    <n v="11"/>
    <x v="0"/>
    <n v="17.16"/>
    <x v="21"/>
    <x v="0"/>
  </r>
  <r>
    <n v="5624"/>
    <s v="CA-2016-121748"/>
    <d v="2016-10-24T00:00:00"/>
    <s v="10/28/2016"/>
    <s v="Second Class"/>
    <s v="VW-21775"/>
    <s v="Victoria Wilson"/>
    <x v="1"/>
    <s v="United States"/>
    <s v="Los Angeles"/>
    <s v="California"/>
    <n v="90032"/>
    <x v="1"/>
    <s v="TEC-AC-10003063"/>
    <x v="2"/>
    <x v="11"/>
    <s v="Micro Innovations USB RF Wireless Keyboard with Mouse"/>
    <n v="100"/>
    <n v="4"/>
    <x v="0"/>
    <n v="21"/>
    <x v="32"/>
    <x v="0"/>
  </r>
  <r>
    <n v="5625"/>
    <s v="CA-2016-121748"/>
    <d v="2016-10-24T00:00:00"/>
    <s v="10/28/2016"/>
    <s v="Second Class"/>
    <s v="VW-21775"/>
    <s v="Victoria Wilson"/>
    <x v="1"/>
    <s v="United States"/>
    <s v="Los Angeles"/>
    <s v="California"/>
    <n v="90032"/>
    <x v="1"/>
    <s v="TEC-AC-10002637"/>
    <x v="2"/>
    <x v="11"/>
    <s v="Logitech†VX Revolution Cordless Laser Mouse for Notebooks (Black)"/>
    <n v="359.98"/>
    <n v="2"/>
    <x v="0"/>
    <n v="21.598800000000001"/>
    <x v="32"/>
    <x v="0"/>
  </r>
  <r>
    <n v="5626"/>
    <s v="CA-2014-126683"/>
    <d v="2014-09-29T00:00:00"/>
    <d v="2014-01-10T00:00:00"/>
    <s v="Second Class"/>
    <s v="PP-18955"/>
    <s v="Paul Prost"/>
    <x v="2"/>
    <s v="United States"/>
    <s v="Seattle"/>
    <s v="Washington"/>
    <n v="98115"/>
    <x v="1"/>
    <s v="FUR-FU-10001706"/>
    <x v="0"/>
    <x v="5"/>
    <s v="Longer-Life Soft White Bulbs"/>
    <n v="6.16"/>
    <n v="2"/>
    <x v="0"/>
    <n v="2.9567999999999999"/>
    <x v="30"/>
    <x v="2"/>
  </r>
  <r>
    <n v="5627"/>
    <s v="CA-2014-126683"/>
    <d v="2014-09-29T00:00:00"/>
    <d v="2014-01-10T00:00:00"/>
    <s v="Second Class"/>
    <s v="PP-18955"/>
    <s v="Paul Prost"/>
    <x v="2"/>
    <s v="United States"/>
    <s v="Seattle"/>
    <s v="Washington"/>
    <n v="98115"/>
    <x v="1"/>
    <s v="FUR-TA-10002958"/>
    <x v="0"/>
    <x v="3"/>
    <s v="Bevis Oval Conference Table, Walnut"/>
    <n v="2348.8200000000002"/>
    <n v="9"/>
    <x v="0"/>
    <n v="399.29939999999999"/>
    <x v="30"/>
    <x v="2"/>
  </r>
  <r>
    <n v="5628"/>
    <s v="CA-2017-148810"/>
    <d v="2017-06-26T00:00:00"/>
    <d v="2017-01-07T00:00:00"/>
    <s v="Standard Class"/>
    <s v="DR-12880"/>
    <s v="Dan Reichenbach"/>
    <x v="1"/>
    <s v="United States"/>
    <s v="Miami"/>
    <s v="Florida"/>
    <n v="33180"/>
    <x v="0"/>
    <s v="OFF-LA-10004689"/>
    <x v="1"/>
    <x v="2"/>
    <s v="Avery 512"/>
    <n v="13.872"/>
    <n v="6"/>
    <x v="2"/>
    <n v="4.6818"/>
    <x v="27"/>
    <x v="3"/>
  </r>
  <r>
    <n v="5629"/>
    <s v="CA-2017-148810"/>
    <d v="2017-06-26T00:00:00"/>
    <d v="2017-01-07T00:00:00"/>
    <s v="Standard Class"/>
    <s v="DR-12880"/>
    <s v="Dan Reichenbach"/>
    <x v="1"/>
    <s v="United States"/>
    <s v="Miami"/>
    <s v="Florida"/>
    <n v="33180"/>
    <x v="0"/>
    <s v="FUR-CH-10001545"/>
    <x v="0"/>
    <x v="1"/>
    <s v="Hon Comfortask Task/Swivel Chairs"/>
    <n v="273.55200000000002"/>
    <n v="3"/>
    <x v="2"/>
    <n v="-13.6776"/>
    <x v="27"/>
    <x v="3"/>
  </r>
  <r>
    <n v="5630"/>
    <s v="US-2016-146066"/>
    <d v="2016-08-21T00:00:00"/>
    <s v="8/23/2016"/>
    <s v="Second Class"/>
    <s v="RB-19465"/>
    <s v="Rick Bensley"/>
    <x v="2"/>
    <s v="United States"/>
    <s v="Philadelphia"/>
    <s v="Pennsylvania"/>
    <n v="19143"/>
    <x v="3"/>
    <s v="FUR-TA-10002530"/>
    <x v="0"/>
    <x v="3"/>
    <s v="Iceberg OfficeWorks 42&quot; Round Tables"/>
    <n v="815.29200000000003"/>
    <n v="9"/>
    <x v="10"/>
    <n v="-339.70499999999998"/>
    <x v="28"/>
    <x v="0"/>
  </r>
  <r>
    <n v="5631"/>
    <s v="CA-2014-127614"/>
    <d v="2014-02-11T00:00:00"/>
    <s v="2/15/2014"/>
    <s v="Standard Class"/>
    <s v="NF-18385"/>
    <s v="Natalie Fritzler"/>
    <x v="0"/>
    <s v="United States"/>
    <s v="Chesapeake"/>
    <s v="Virginia"/>
    <n v="23320"/>
    <x v="0"/>
    <s v="TEC-AC-10001432"/>
    <x v="2"/>
    <x v="11"/>
    <s v="Enermax Aurora Lite Keyboard"/>
    <n v="234.45"/>
    <n v="3"/>
    <x v="0"/>
    <n v="103.158"/>
    <x v="45"/>
    <x v="2"/>
  </r>
  <r>
    <n v="5632"/>
    <s v="CA-2014-127614"/>
    <d v="2014-02-11T00:00:00"/>
    <s v="2/15/2014"/>
    <s v="Standard Class"/>
    <s v="NF-18385"/>
    <s v="Natalie Fritzler"/>
    <x v="0"/>
    <s v="United States"/>
    <s v="Chesapeake"/>
    <s v="Virginia"/>
    <n v="23320"/>
    <x v="0"/>
    <s v="FUR-TA-10003715"/>
    <x v="0"/>
    <x v="3"/>
    <s v="Hon 2111 Invitation Series Corner Table"/>
    <n v="1256.22"/>
    <n v="6"/>
    <x v="0"/>
    <n v="75.373199999999997"/>
    <x v="45"/>
    <x v="2"/>
  </r>
  <r>
    <n v="5633"/>
    <s v="CA-2014-127614"/>
    <d v="2014-02-11T00:00:00"/>
    <s v="2/15/2014"/>
    <s v="Standard Class"/>
    <s v="NF-18385"/>
    <s v="Natalie Fritzler"/>
    <x v="0"/>
    <s v="United States"/>
    <s v="Chesapeake"/>
    <s v="Virginia"/>
    <n v="23320"/>
    <x v="0"/>
    <s v="OFF-BI-10003291"/>
    <x v="1"/>
    <x v="8"/>
    <s v="Wilson Jones Leather-Like Binders with DublLock Round Rings"/>
    <n v="17.46"/>
    <n v="2"/>
    <x v="0"/>
    <n v="8.2062000000000008"/>
    <x v="45"/>
    <x v="2"/>
  </r>
  <r>
    <n v="5634"/>
    <s v="CA-2016-101742"/>
    <d v="2016-09-23T00:00:00"/>
    <s v="9/28/2016"/>
    <s v="Second Class"/>
    <s v="CR-12580"/>
    <s v="Clay Rozendal"/>
    <x v="2"/>
    <s v="United States"/>
    <s v="New York City"/>
    <s v="New York"/>
    <n v="10009"/>
    <x v="3"/>
    <s v="OFF-BI-10004187"/>
    <x v="1"/>
    <x v="8"/>
    <s v="3-ring staple pack"/>
    <n v="10.528"/>
    <n v="7"/>
    <x v="2"/>
    <n v="3.6848000000000001"/>
    <x v="21"/>
    <x v="0"/>
  </r>
  <r>
    <n v="5635"/>
    <s v="CA-2015-134943"/>
    <d v="2015-12-05T00:00:00"/>
    <d v="2015-06-12T00:00:00"/>
    <s v="First Class"/>
    <s v="SU-20665"/>
    <s v="Stephanie Ulpright"/>
    <x v="2"/>
    <s v="United States"/>
    <s v="Ann Arbor"/>
    <s v="Michigan"/>
    <n v="48104"/>
    <x v="2"/>
    <s v="OFF-BI-10000666"/>
    <x v="1"/>
    <x v="8"/>
    <s v="Surelock Post Binders"/>
    <n v="152.80000000000001"/>
    <n v="5"/>
    <x v="0"/>
    <n v="76.400000000000006"/>
    <x v="14"/>
    <x v="1"/>
  </r>
  <r>
    <n v="5636"/>
    <s v="CA-2017-123022"/>
    <d v="2017-09-03T00:00:00"/>
    <d v="2017-08-09T00:00:00"/>
    <s v="Standard Class"/>
    <s v="SC-20050"/>
    <s v="Sample Company A"/>
    <x v="2"/>
    <s v="United States"/>
    <s v="La Mesa"/>
    <s v="California"/>
    <n v="91941"/>
    <x v="1"/>
    <s v="OFF-BI-10002225"/>
    <x v="1"/>
    <x v="8"/>
    <s v="Square Ring Data Binders, Rigid 75 Pt. Covers, 11&quot; x 14-7/8&quot;"/>
    <n v="82.56"/>
    <n v="5"/>
    <x v="2"/>
    <n v="28.896000000000001"/>
    <x v="15"/>
    <x v="3"/>
  </r>
  <r>
    <n v="5637"/>
    <s v="CA-2017-123022"/>
    <d v="2017-09-03T00:00:00"/>
    <d v="2017-08-09T00:00:00"/>
    <s v="Standard Class"/>
    <s v="SC-20050"/>
    <s v="Sample Company A"/>
    <x v="2"/>
    <s v="United States"/>
    <s v="La Mesa"/>
    <s v="California"/>
    <n v="91941"/>
    <x v="1"/>
    <s v="TEC-AC-10000474"/>
    <x v="2"/>
    <x v="11"/>
    <s v="Kensington Expert Mouse Optical USB Trackball for PC or Mac"/>
    <n v="284.97000000000003"/>
    <n v="3"/>
    <x v="0"/>
    <n v="85.491"/>
    <x v="15"/>
    <x v="3"/>
  </r>
  <r>
    <n v="5638"/>
    <s v="CA-2017-113208"/>
    <d v="2017-03-26T00:00:00"/>
    <d v="2017-02-04T00:00:00"/>
    <s v="Standard Class"/>
    <s v="ML-18040"/>
    <s v="Michelle Lonsdale"/>
    <x v="1"/>
    <s v="United States"/>
    <s v="Dearborn"/>
    <s v="Michigan"/>
    <n v="48126"/>
    <x v="2"/>
    <s v="FUR-FU-10004245"/>
    <x v="0"/>
    <x v="5"/>
    <s v="Career Cubicle Clock, 8 1/4&quot;, Black"/>
    <n v="60.84"/>
    <n v="3"/>
    <x v="0"/>
    <n v="23.119199999999999"/>
    <x v="42"/>
    <x v="3"/>
  </r>
  <r>
    <n v="5639"/>
    <s v="CA-2014-154893"/>
    <d v="2014-12-21T00:00:00"/>
    <s v="12/27/2014"/>
    <s v="Standard Class"/>
    <s v="GM-14440"/>
    <s v="Gary McGarr"/>
    <x v="0"/>
    <s v="United States"/>
    <s v="San Diego"/>
    <s v="California"/>
    <n v="92024"/>
    <x v="1"/>
    <s v="FUR-CH-10004287"/>
    <x v="0"/>
    <x v="1"/>
    <s v="SAFCO Arco Folding Chair"/>
    <n v="1325.76"/>
    <n v="6"/>
    <x v="2"/>
    <n v="149.148"/>
    <x v="20"/>
    <x v="2"/>
  </r>
  <r>
    <n v="5640"/>
    <s v="CA-2014-154893"/>
    <d v="2014-12-21T00:00:00"/>
    <s v="12/27/2014"/>
    <s v="Standard Class"/>
    <s v="GM-14440"/>
    <s v="Gary McGarr"/>
    <x v="0"/>
    <s v="United States"/>
    <s v="San Diego"/>
    <s v="California"/>
    <n v="92024"/>
    <x v="1"/>
    <s v="FUR-CH-10000595"/>
    <x v="0"/>
    <x v="1"/>
    <s v="Safco Contoured Stacking Chairs"/>
    <n v="572.16"/>
    <n v="3"/>
    <x v="2"/>
    <n v="35.76"/>
    <x v="20"/>
    <x v="2"/>
  </r>
  <r>
    <n v="5641"/>
    <s v="CA-2014-147900"/>
    <d v="2014-09-23T00:00:00"/>
    <s v="9/28/2014"/>
    <s v="Standard Class"/>
    <s v="JK-15640"/>
    <s v="Jim Kriz"/>
    <x v="2"/>
    <s v="United States"/>
    <s v="Lakewood"/>
    <s v="Ohio"/>
    <n v="44107"/>
    <x v="3"/>
    <s v="OFF-PA-10003063"/>
    <x v="1"/>
    <x v="10"/>
    <s v="EcoTones Memo Sheets"/>
    <n v="28.8"/>
    <n v="9"/>
    <x v="2"/>
    <n v="10.08"/>
    <x v="30"/>
    <x v="2"/>
  </r>
  <r>
    <n v="5642"/>
    <s v="CA-2017-106355"/>
    <d v="2017-04-02T00:00:00"/>
    <d v="2017-05-04T00:00:00"/>
    <s v="First Class"/>
    <s v="AT-10435"/>
    <s v="Alyssa Tate"/>
    <x v="2"/>
    <s v="United States"/>
    <s v="Meriden"/>
    <s v="Connecticut"/>
    <n v="6450"/>
    <x v="3"/>
    <s v="OFF-AR-10000246"/>
    <x v="1"/>
    <x v="6"/>
    <s v="Newell 318"/>
    <n v="11.12"/>
    <n v="4"/>
    <x v="0"/>
    <n v="2.8912"/>
    <x v="4"/>
    <x v="3"/>
  </r>
  <r>
    <n v="5643"/>
    <s v="CA-2016-127985"/>
    <d v="2016-04-01T00:00:00"/>
    <d v="2016-05-04T00:00:00"/>
    <s v="Second Class"/>
    <s v="DB-12910"/>
    <s v="Daniel Byrd"/>
    <x v="2"/>
    <s v="United States"/>
    <s v="Columbus"/>
    <s v="Georgia"/>
    <n v="31907"/>
    <x v="0"/>
    <s v="FUR-FU-10003274"/>
    <x v="0"/>
    <x v="5"/>
    <s v="Regeneration Desk Collection"/>
    <n v="7.04"/>
    <n v="4"/>
    <x v="0"/>
    <n v="3.0975999999999999"/>
    <x v="25"/>
    <x v="0"/>
  </r>
  <r>
    <n v="5644"/>
    <s v="CA-2015-166604"/>
    <d v="2015-05-15T00:00:00"/>
    <s v="5/20/2015"/>
    <s v="Second Class"/>
    <s v="AH-10690"/>
    <s v="Anna H‰berlin"/>
    <x v="1"/>
    <s v="United States"/>
    <s v="Roswell"/>
    <s v="Georgia"/>
    <n v="30076"/>
    <x v="0"/>
    <s v="OFF-EN-10004147"/>
    <x v="1"/>
    <x v="12"/>
    <s v="Wausau Papers Astrobrights Colored Envelopes"/>
    <n v="17.940000000000001"/>
    <n v="3"/>
    <x v="0"/>
    <n v="8.7905999999999995"/>
    <x v="33"/>
    <x v="1"/>
  </r>
  <r>
    <n v="5645"/>
    <s v="CA-2017-120719"/>
    <d v="2017-03-23T00:00:00"/>
    <s v="3/26/2017"/>
    <s v="First Class"/>
    <s v="SJ-20125"/>
    <s v="Sanjit Jacobs"/>
    <x v="2"/>
    <s v="United States"/>
    <s v="Seattle"/>
    <s v="Washington"/>
    <n v="98105"/>
    <x v="1"/>
    <s v="OFF-BI-10002103"/>
    <x v="1"/>
    <x v="8"/>
    <s v="Cardinal Slant-D Ring Binder, Heavy Gauge Vinyl"/>
    <n v="34.76"/>
    <n v="5"/>
    <x v="2"/>
    <n v="11.297000000000001"/>
    <x v="42"/>
    <x v="3"/>
  </r>
  <r>
    <n v="5646"/>
    <s v="CA-2017-127117"/>
    <d v="2017-04-14T00:00:00"/>
    <s v="4/19/2017"/>
    <s v="Standard Class"/>
    <s v="HM-14860"/>
    <s v="Harry Marie"/>
    <x v="1"/>
    <s v="United States"/>
    <s v="Morristown"/>
    <s v="New Jersey"/>
    <n v="7960"/>
    <x v="3"/>
    <s v="FUR-FU-10004018"/>
    <x v="0"/>
    <x v="5"/>
    <s v="Tensor Computer Mounted Lamp"/>
    <n v="74.45"/>
    <n v="5"/>
    <x v="0"/>
    <n v="20.101500000000001"/>
    <x v="4"/>
    <x v="3"/>
  </r>
  <r>
    <n v="5647"/>
    <s v="CA-2015-104241"/>
    <d v="2015-01-04T00:00:00"/>
    <d v="2015-09-01T00:00:00"/>
    <s v="Standard Class"/>
    <s v="AG-10495"/>
    <s v="Andrew Gjertsen"/>
    <x v="1"/>
    <s v="United States"/>
    <s v="Alexandria"/>
    <s v="Virginia"/>
    <n v="22304"/>
    <x v="0"/>
    <s v="FUR-FU-10001473"/>
    <x v="0"/>
    <x v="5"/>
    <s v="DAX Wood Document Frame"/>
    <n v="192.22"/>
    <n v="14"/>
    <x v="0"/>
    <n v="69.199200000000005"/>
    <x v="26"/>
    <x v="1"/>
  </r>
  <r>
    <n v="5648"/>
    <s v="CA-2017-168179"/>
    <d v="2017-11-02T00:00:00"/>
    <d v="2017-07-11T00:00:00"/>
    <s v="Standard Class"/>
    <s v="JB-16000"/>
    <s v="Joy Bell-"/>
    <x v="0"/>
    <s v="United States"/>
    <s v="Salt Lake City"/>
    <s v="Utah"/>
    <n v="84106"/>
    <x v="1"/>
    <s v="OFF-PA-10001800"/>
    <x v="1"/>
    <x v="10"/>
    <s v="Xerox 220"/>
    <n v="19.440000000000001"/>
    <n v="3"/>
    <x v="0"/>
    <n v="9.3312000000000008"/>
    <x v="23"/>
    <x v="3"/>
  </r>
  <r>
    <n v="5649"/>
    <s v="CA-2017-142342"/>
    <d v="2017-07-17T00:00:00"/>
    <s v="7/19/2017"/>
    <s v="Second Class"/>
    <s v="AJ-10795"/>
    <s v="Anthony Johnson"/>
    <x v="1"/>
    <s v="United States"/>
    <s v="Apple Valley"/>
    <s v="California"/>
    <n v="92307"/>
    <x v="1"/>
    <s v="OFF-PA-10004609"/>
    <x v="1"/>
    <x v="10"/>
    <s v="Xerox 221"/>
    <n v="32.4"/>
    <n v="5"/>
    <x v="0"/>
    <n v="15.552"/>
    <x v="10"/>
    <x v="3"/>
  </r>
  <r>
    <n v="5650"/>
    <s v="CA-2017-142342"/>
    <d v="2017-07-17T00:00:00"/>
    <s v="7/19/2017"/>
    <s v="Second Class"/>
    <s v="AJ-10795"/>
    <s v="Anthony Johnson"/>
    <x v="1"/>
    <s v="United States"/>
    <s v="Apple Valley"/>
    <s v="California"/>
    <n v="92307"/>
    <x v="1"/>
    <s v="OFF-EN-10002592"/>
    <x v="1"/>
    <x v="12"/>
    <s v="Peel &amp; Seel Recycled Catalog Envelopes, Brown"/>
    <n v="57.9"/>
    <n v="5"/>
    <x v="0"/>
    <n v="28.95"/>
    <x v="10"/>
    <x v="3"/>
  </r>
  <r>
    <n v="5651"/>
    <s v="CA-2017-142342"/>
    <d v="2017-07-17T00:00:00"/>
    <s v="7/19/2017"/>
    <s v="Second Class"/>
    <s v="AJ-10795"/>
    <s v="Anthony Johnson"/>
    <x v="1"/>
    <s v="United States"/>
    <s v="Apple Valley"/>
    <s v="California"/>
    <n v="92307"/>
    <x v="1"/>
    <s v="OFF-ST-10002957"/>
    <x v="1"/>
    <x v="4"/>
    <s v="Sterilite Show Offs Storage Containers"/>
    <n v="10.56"/>
    <n v="2"/>
    <x v="0"/>
    <n v="0"/>
    <x v="10"/>
    <x v="3"/>
  </r>
  <r>
    <n v="5652"/>
    <s v="CA-2017-142342"/>
    <d v="2017-07-17T00:00:00"/>
    <s v="7/19/2017"/>
    <s v="Second Class"/>
    <s v="AJ-10795"/>
    <s v="Anthony Johnson"/>
    <x v="1"/>
    <s v="United States"/>
    <s v="Apple Valley"/>
    <s v="California"/>
    <n v="92307"/>
    <x v="1"/>
    <s v="FUR-BO-10002613"/>
    <x v="0"/>
    <x v="0"/>
    <s v="Atlantic Metals Mobile 4-Shelf Bookcases, Custom Colors"/>
    <n v="1194.165"/>
    <n v="5"/>
    <x v="11"/>
    <n v="210.73500000000001"/>
    <x v="10"/>
    <x v="3"/>
  </r>
  <r>
    <n v="5653"/>
    <s v="CA-2017-109099"/>
    <d v="2017-10-06T00:00:00"/>
    <d v="2017-11-10T00:00:00"/>
    <s v="Standard Class"/>
    <s v="MM-18280"/>
    <s v="Muhammed MacIntyre"/>
    <x v="1"/>
    <s v="United States"/>
    <s v="New York City"/>
    <s v="New York"/>
    <n v="10009"/>
    <x v="3"/>
    <s v="OFF-PA-10001033"/>
    <x v="1"/>
    <x v="10"/>
    <s v="Xerox 1893"/>
    <n v="40.99"/>
    <n v="1"/>
    <x v="0"/>
    <n v="20.085100000000001"/>
    <x v="13"/>
    <x v="3"/>
  </r>
  <r>
    <n v="5654"/>
    <s v="US-2014-134187"/>
    <d v="2014-11-04T00:00:00"/>
    <d v="2014-11-11T00:00:00"/>
    <s v="Standard Class"/>
    <s v="TH-21235"/>
    <s v="Tiffany House"/>
    <x v="1"/>
    <s v="United States"/>
    <s v="Long Beach"/>
    <s v="California"/>
    <n v="90805"/>
    <x v="1"/>
    <s v="OFF-AR-10000940"/>
    <x v="1"/>
    <x v="6"/>
    <s v="Newell 343"/>
    <n v="2.94"/>
    <n v="1"/>
    <x v="0"/>
    <n v="0.79379999999999995"/>
    <x v="7"/>
    <x v="2"/>
  </r>
  <r>
    <n v="5655"/>
    <s v="CA-2016-145261"/>
    <d v="2016-12-18T00:00:00"/>
    <s v="12/21/2016"/>
    <s v="First Class"/>
    <s v="AH-10120"/>
    <s v="Adrian Hane"/>
    <x v="2"/>
    <s v="United States"/>
    <s v="Salem"/>
    <s v="Oregon"/>
    <n v="97301"/>
    <x v="1"/>
    <s v="OFF-BI-10001670"/>
    <x v="1"/>
    <x v="8"/>
    <s v="Vinyl Sectional Post Binders"/>
    <n v="45.24"/>
    <n v="4"/>
    <x v="6"/>
    <n v="-30.16"/>
    <x v="5"/>
    <x v="0"/>
  </r>
  <r>
    <n v="5656"/>
    <s v="CA-2016-145261"/>
    <d v="2016-12-18T00:00:00"/>
    <s v="12/21/2016"/>
    <s v="First Class"/>
    <s v="AH-10120"/>
    <s v="Adrian Hane"/>
    <x v="2"/>
    <s v="United States"/>
    <s v="Salem"/>
    <s v="Oregon"/>
    <n v="97301"/>
    <x v="1"/>
    <s v="OFF-AR-10004078"/>
    <x v="1"/>
    <x v="6"/>
    <s v="Newell 312"/>
    <n v="18.687999999999999"/>
    <n v="4"/>
    <x v="2"/>
    <n v="2.3359999999999999"/>
    <x v="5"/>
    <x v="0"/>
  </r>
  <r>
    <n v="5657"/>
    <s v="CA-2016-145261"/>
    <d v="2016-12-18T00:00:00"/>
    <s v="12/21/2016"/>
    <s v="First Class"/>
    <s v="AH-10120"/>
    <s v="Adrian Hane"/>
    <x v="2"/>
    <s v="United States"/>
    <s v="Salem"/>
    <s v="Oregon"/>
    <n v="97301"/>
    <x v="1"/>
    <s v="OFF-PA-10003036"/>
    <x v="1"/>
    <x v="10"/>
    <s v="Black Print Carbonless 8 1/2&quot; x 8 1/4&quot; Rapid Memo Book"/>
    <n v="11.648"/>
    <n v="2"/>
    <x v="2"/>
    <n v="3.7856000000000001"/>
    <x v="5"/>
    <x v="0"/>
  </r>
  <r>
    <n v="5658"/>
    <s v="CA-2016-145261"/>
    <d v="2016-12-18T00:00:00"/>
    <s v="12/21/2016"/>
    <s v="First Class"/>
    <s v="AH-10120"/>
    <s v="Adrian Hane"/>
    <x v="2"/>
    <s v="United States"/>
    <s v="Salem"/>
    <s v="Oregon"/>
    <n v="97301"/>
    <x v="1"/>
    <s v="TEC-AC-10000991"/>
    <x v="2"/>
    <x v="11"/>
    <s v="Sony Micro Vault Click 8 GB USB 2.0 Flash Drive"/>
    <n v="112.776"/>
    <n v="3"/>
    <x v="2"/>
    <n v="-8.4581999999999997"/>
    <x v="5"/>
    <x v="0"/>
  </r>
  <r>
    <n v="5659"/>
    <s v="CA-2016-145261"/>
    <d v="2016-12-18T00:00:00"/>
    <s v="12/21/2016"/>
    <s v="First Class"/>
    <s v="AH-10120"/>
    <s v="Adrian Hane"/>
    <x v="2"/>
    <s v="United States"/>
    <s v="Salem"/>
    <s v="Oregon"/>
    <n v="97301"/>
    <x v="1"/>
    <s v="FUR-TA-10002530"/>
    <x v="0"/>
    <x v="3"/>
    <s v="Iceberg OfficeWorks 42&quot; Round Tables"/>
    <n v="377.45"/>
    <n v="5"/>
    <x v="5"/>
    <n v="-264.21499999999997"/>
    <x v="5"/>
    <x v="0"/>
  </r>
  <r>
    <n v="5660"/>
    <s v="CA-2016-145261"/>
    <d v="2016-12-18T00:00:00"/>
    <s v="12/21/2016"/>
    <s v="First Class"/>
    <s v="AH-10120"/>
    <s v="Adrian Hane"/>
    <x v="2"/>
    <s v="United States"/>
    <s v="Salem"/>
    <s v="Oregon"/>
    <n v="97301"/>
    <x v="1"/>
    <s v="OFF-LA-10000407"/>
    <x v="1"/>
    <x v="2"/>
    <s v="Avery White Multi-Purpose Labels"/>
    <n v="15.936"/>
    <n v="4"/>
    <x v="2"/>
    <n v="5.1791999999999998"/>
    <x v="5"/>
    <x v="0"/>
  </r>
  <r>
    <n v="5661"/>
    <s v="CA-2016-145261"/>
    <d v="2016-12-18T00:00:00"/>
    <s v="12/21/2016"/>
    <s v="First Class"/>
    <s v="AH-10120"/>
    <s v="Adrian Hane"/>
    <x v="2"/>
    <s v="United States"/>
    <s v="Salem"/>
    <s v="Oregon"/>
    <n v="97301"/>
    <x v="1"/>
    <s v="TEC-PH-10004833"/>
    <x v="2"/>
    <x v="7"/>
    <s v="Macally Suction Cup Mount"/>
    <n v="28.68"/>
    <n v="3"/>
    <x v="2"/>
    <n v="-7.17"/>
    <x v="5"/>
    <x v="0"/>
  </r>
  <r>
    <n v="5662"/>
    <s v="CA-2016-108875"/>
    <d v="2016-09-24T00:00:00"/>
    <d v="2016-01-10T00:00:00"/>
    <s v="Standard Class"/>
    <s v="CL-12700"/>
    <s v="Craig Leslie"/>
    <x v="2"/>
    <s v="United States"/>
    <s v="Aurora"/>
    <s v="Colorado"/>
    <n v="80013"/>
    <x v="1"/>
    <s v="FUR-FU-10002671"/>
    <x v="0"/>
    <x v="5"/>
    <s v="Electrix 20W Halogen Replacement Bulb for Zoom-In Desk Lamp"/>
    <n v="21.44"/>
    <n v="2"/>
    <x v="2"/>
    <n v="7.5039999999999996"/>
    <x v="21"/>
    <x v="0"/>
  </r>
  <r>
    <n v="5663"/>
    <s v="CA-2016-108875"/>
    <d v="2016-09-24T00:00:00"/>
    <d v="2016-01-10T00:00:00"/>
    <s v="Standard Class"/>
    <s v="CL-12700"/>
    <s v="Craig Leslie"/>
    <x v="2"/>
    <s v="United States"/>
    <s v="Aurora"/>
    <s v="Colorado"/>
    <n v="80013"/>
    <x v="1"/>
    <s v="OFF-ST-10001370"/>
    <x v="1"/>
    <x v="4"/>
    <s v="Sensible Storage WireTech Storage Systems"/>
    <n v="511.05599999999998"/>
    <n v="9"/>
    <x v="2"/>
    <n v="-95.822999999999993"/>
    <x v="21"/>
    <x v="0"/>
  </r>
  <r>
    <n v="5664"/>
    <s v="CA-2016-141957"/>
    <d v="2016-07-21T00:00:00"/>
    <s v="7/21/2016"/>
    <s v="Same Day"/>
    <s v="JG-15310"/>
    <s v="Jason Gross"/>
    <x v="1"/>
    <s v="United States"/>
    <s v="Newark"/>
    <s v="Ohio"/>
    <n v="43055"/>
    <x v="3"/>
    <s v="OFF-AR-10000914"/>
    <x v="1"/>
    <x v="6"/>
    <s v="Boston 16765 Mini Stand Up Battery Pencil Sharpener"/>
    <n v="18.655999999999999"/>
    <n v="2"/>
    <x v="2"/>
    <n v="1.3992"/>
    <x v="16"/>
    <x v="0"/>
  </r>
  <r>
    <n v="5665"/>
    <s v="CA-2016-141957"/>
    <d v="2016-07-21T00:00:00"/>
    <s v="7/21/2016"/>
    <s v="Same Day"/>
    <s v="JG-15310"/>
    <s v="Jason Gross"/>
    <x v="1"/>
    <s v="United States"/>
    <s v="Newark"/>
    <s v="Ohio"/>
    <n v="43055"/>
    <x v="3"/>
    <s v="OFF-BI-10001116"/>
    <x v="1"/>
    <x v="8"/>
    <s v="Wilson Jones 1&quot; Hanging DublLock Ring Binders"/>
    <n v="11.087999999999999"/>
    <n v="7"/>
    <x v="6"/>
    <n v="-8.1311999999999998"/>
    <x v="16"/>
    <x v="0"/>
  </r>
  <r>
    <n v="5666"/>
    <s v="CA-2016-141957"/>
    <d v="2016-07-21T00:00:00"/>
    <s v="7/21/2016"/>
    <s v="Same Day"/>
    <s v="JG-15310"/>
    <s v="Jason Gross"/>
    <x v="1"/>
    <s v="United States"/>
    <s v="Newark"/>
    <s v="Ohio"/>
    <n v="43055"/>
    <x v="3"/>
    <s v="OFF-ST-10002276"/>
    <x v="1"/>
    <x v="4"/>
    <s v="Safco Steel Mobile File Cart"/>
    <n v="66.688000000000002"/>
    <n v="1"/>
    <x v="2"/>
    <n v="4.1680000000000001"/>
    <x v="16"/>
    <x v="0"/>
  </r>
  <r>
    <n v="5667"/>
    <s v="CA-2016-141957"/>
    <d v="2016-07-21T00:00:00"/>
    <s v="7/21/2016"/>
    <s v="Same Day"/>
    <s v="JG-15310"/>
    <s v="Jason Gross"/>
    <x v="1"/>
    <s v="United States"/>
    <s v="Newark"/>
    <s v="Ohio"/>
    <n v="43055"/>
    <x v="3"/>
    <s v="OFF-ST-10004340"/>
    <x v="1"/>
    <x v="4"/>
    <s v="Fellowes Mobile File Cart, Black"/>
    <n v="99.488"/>
    <n v="2"/>
    <x v="2"/>
    <n v="8.7051999999999996"/>
    <x v="16"/>
    <x v="0"/>
  </r>
  <r>
    <n v="5668"/>
    <s v="CA-2016-142405"/>
    <d v="2016-06-11T00:00:00"/>
    <s v="6/15/2016"/>
    <s v="Standard Class"/>
    <s v="SE-20110"/>
    <s v="Sanjit Engle"/>
    <x v="0"/>
    <s v="United States"/>
    <s v="Seattle"/>
    <s v="Washington"/>
    <n v="98103"/>
    <x v="1"/>
    <s v="OFF-LA-10004093"/>
    <x v="1"/>
    <x v="2"/>
    <s v="Avery 486"/>
    <n v="14.62"/>
    <n v="2"/>
    <x v="0"/>
    <n v="6.8714000000000004"/>
    <x v="1"/>
    <x v="0"/>
  </r>
  <r>
    <n v="5669"/>
    <s v="CA-2016-142405"/>
    <d v="2016-06-11T00:00:00"/>
    <s v="6/15/2016"/>
    <s v="Standard Class"/>
    <s v="SE-20110"/>
    <s v="Sanjit Engle"/>
    <x v="0"/>
    <s v="United States"/>
    <s v="Seattle"/>
    <s v="Washington"/>
    <n v="98103"/>
    <x v="1"/>
    <s v="OFF-BI-10004728"/>
    <x v="1"/>
    <x v="8"/>
    <s v="Wilson Jones Turn Tabs Binder Tool for Ring Binders"/>
    <n v="53.984000000000002"/>
    <n v="14"/>
    <x v="2"/>
    <n v="17.544799999999999"/>
    <x v="1"/>
    <x v="0"/>
  </r>
  <r>
    <n v="5670"/>
    <s v="CA-2016-142405"/>
    <d v="2016-06-11T00:00:00"/>
    <s v="6/15/2016"/>
    <s v="Standard Class"/>
    <s v="SE-20110"/>
    <s v="Sanjit Engle"/>
    <x v="0"/>
    <s v="United States"/>
    <s v="Seattle"/>
    <s v="Washington"/>
    <n v="98103"/>
    <x v="1"/>
    <s v="TEC-AC-10003095"/>
    <x v="2"/>
    <x v="11"/>
    <s v="Logitech G35 7.1-Channel Surround Sound Headset"/>
    <n v="389.97"/>
    <n v="3"/>
    <x v="0"/>
    <n v="132.5898"/>
    <x v="1"/>
    <x v="0"/>
  </r>
  <r>
    <n v="5671"/>
    <s v="CA-2015-141012"/>
    <d v="2015-06-09T00:00:00"/>
    <d v="2015-11-06T00:00:00"/>
    <s v="Second Class"/>
    <s v="TG-21640"/>
    <s v="Trudy Glocke"/>
    <x v="0"/>
    <s v="United States"/>
    <s v="Pocatello"/>
    <s v="Idaho"/>
    <n v="83201"/>
    <x v="1"/>
    <s v="FUR-FU-10003192"/>
    <x v="0"/>
    <x v="5"/>
    <s v="Luxo Adjustable Task Clamp Lamp"/>
    <n v="355.36"/>
    <n v="4"/>
    <x v="0"/>
    <n v="92.393600000000006"/>
    <x v="40"/>
    <x v="1"/>
  </r>
  <r>
    <n v="5672"/>
    <s v="CA-2015-141012"/>
    <d v="2015-06-09T00:00:00"/>
    <d v="2015-11-06T00:00:00"/>
    <s v="Second Class"/>
    <s v="TG-21640"/>
    <s v="Trudy Glocke"/>
    <x v="0"/>
    <s v="United States"/>
    <s v="Pocatello"/>
    <s v="Idaho"/>
    <n v="83201"/>
    <x v="1"/>
    <s v="TEC-PH-10004522"/>
    <x v="2"/>
    <x v="7"/>
    <s v="Dexim XPower Skin Super-Thin Power Case for iPhone 5 - Black"/>
    <n v="140.376"/>
    <n v="3"/>
    <x v="2"/>
    <n v="8.7735000000000003"/>
    <x v="40"/>
    <x v="1"/>
  </r>
  <r>
    <n v="5673"/>
    <s v="CA-2017-127922"/>
    <d v="2017-10-27T00:00:00"/>
    <d v="2017-03-11T00:00:00"/>
    <s v="Standard Class"/>
    <s v="SH-19975"/>
    <s v="Sally Hughsby"/>
    <x v="1"/>
    <s v="United States"/>
    <s v="Dallas"/>
    <s v="Texas"/>
    <n v="75081"/>
    <x v="2"/>
    <s v="OFF-EN-10003068"/>
    <x v="1"/>
    <x v="12"/>
    <s v="#6 3/4 Gummed Flap White Envelopes"/>
    <n v="15.84"/>
    <n v="2"/>
    <x v="2"/>
    <n v="5.5439999999999996"/>
    <x v="13"/>
    <x v="3"/>
  </r>
  <r>
    <n v="5674"/>
    <s v="CA-2017-127922"/>
    <d v="2017-10-27T00:00:00"/>
    <d v="2017-03-11T00:00:00"/>
    <s v="Standard Class"/>
    <s v="SH-19975"/>
    <s v="Sally Hughsby"/>
    <x v="1"/>
    <s v="United States"/>
    <s v="Dallas"/>
    <s v="Texas"/>
    <n v="75081"/>
    <x v="2"/>
    <s v="OFF-PA-10001204"/>
    <x v="1"/>
    <x v="10"/>
    <s v="Xerox 1972"/>
    <n v="8.4480000000000004"/>
    <n v="2"/>
    <x v="2"/>
    <n v="2.64"/>
    <x v="13"/>
    <x v="3"/>
  </r>
  <r>
    <n v="5675"/>
    <s v="CA-2016-146318"/>
    <d v="2016-01-22T00:00:00"/>
    <s v="1/27/2016"/>
    <s v="Standard Class"/>
    <s v="MC-17275"/>
    <s v="Marc Crier"/>
    <x v="0"/>
    <s v="United States"/>
    <s v="Seattle"/>
    <s v="Washington"/>
    <n v="98105"/>
    <x v="1"/>
    <s v="OFF-PA-10003953"/>
    <x v="1"/>
    <x v="10"/>
    <s v="Xerox 218"/>
    <n v="12.96"/>
    <n v="2"/>
    <x v="0"/>
    <n v="6.2207999999999997"/>
    <x v="12"/>
    <x v="0"/>
  </r>
  <r>
    <n v="5676"/>
    <s v="CA-2014-135993"/>
    <d v="2014-05-28T00:00:00"/>
    <d v="2014-02-06T00:00:00"/>
    <s v="Standard Class"/>
    <s v="PJ-18835"/>
    <s v="Patrick Jones"/>
    <x v="1"/>
    <s v="United States"/>
    <s v="Seattle"/>
    <s v="Washington"/>
    <n v="98115"/>
    <x v="1"/>
    <s v="TEC-PH-10001552"/>
    <x v="2"/>
    <x v="7"/>
    <s v="I Need's 3d Hello Kitty Hybrid Silicone Case Cover for HTC One X 4g with 3d Hello Kitty Stylus Pen Green/pink"/>
    <n v="57.408000000000001"/>
    <n v="6"/>
    <x v="2"/>
    <n v="5.7408000000000001"/>
    <x v="8"/>
    <x v="2"/>
  </r>
  <r>
    <n v="5677"/>
    <s v="CA-2014-135993"/>
    <d v="2014-05-28T00:00:00"/>
    <d v="2014-02-06T00:00:00"/>
    <s v="Standard Class"/>
    <s v="PJ-18835"/>
    <s v="Patrick Jones"/>
    <x v="1"/>
    <s v="United States"/>
    <s v="Seattle"/>
    <s v="Washington"/>
    <n v="98115"/>
    <x v="1"/>
    <s v="TEC-AC-10004877"/>
    <x v="2"/>
    <x v="11"/>
    <s v="Imation†30456 USB†Flash Drive†8GB"/>
    <n v="27.6"/>
    <n v="4"/>
    <x v="0"/>
    <n v="2.2080000000000002"/>
    <x v="8"/>
    <x v="2"/>
  </r>
  <r>
    <n v="5678"/>
    <s v="CA-2014-126802"/>
    <d v="2014-12-29T00:00:00"/>
    <d v="2015-05-01T00:00:00"/>
    <s v="Standard Class"/>
    <s v="ZC-21910"/>
    <s v="Zuschuss Carroll"/>
    <x v="0"/>
    <s v="United States"/>
    <s v="Chicago"/>
    <s v="Illinois"/>
    <n v="60610"/>
    <x v="2"/>
    <s v="FUR-FU-10000193"/>
    <x v="0"/>
    <x v="5"/>
    <s v="Tenex Chairmats For Use with Hard Floors"/>
    <n v="38.975999999999999"/>
    <n v="3"/>
    <x v="7"/>
    <n v="-50.668799999999997"/>
    <x v="20"/>
    <x v="2"/>
  </r>
  <r>
    <n v="5679"/>
    <s v="CA-2016-143924"/>
    <d v="2016-07-28T00:00:00"/>
    <d v="2016-03-08T00:00:00"/>
    <s v="Standard Class"/>
    <s v="SC-20680"/>
    <s v="Steve Carroll"/>
    <x v="2"/>
    <s v="United States"/>
    <s v="Holland"/>
    <s v="Michigan"/>
    <n v="49423"/>
    <x v="2"/>
    <s v="OFF-FA-10000735"/>
    <x v="1"/>
    <x v="13"/>
    <s v="Staples"/>
    <n v="20.440000000000001"/>
    <n v="7"/>
    <x v="0"/>
    <n v="9.1980000000000004"/>
    <x v="16"/>
    <x v="0"/>
  </r>
  <r>
    <n v="5680"/>
    <s v="CA-2016-143924"/>
    <d v="2016-07-28T00:00:00"/>
    <d v="2016-03-08T00:00:00"/>
    <s v="Standard Class"/>
    <s v="SC-20680"/>
    <s v="Steve Carroll"/>
    <x v="2"/>
    <s v="United States"/>
    <s v="Holland"/>
    <s v="Michigan"/>
    <n v="49423"/>
    <x v="2"/>
    <s v="OFF-PA-10002120"/>
    <x v="1"/>
    <x v="10"/>
    <s v="Xerox 1889"/>
    <n v="109.92"/>
    <n v="2"/>
    <x v="0"/>
    <n v="53.860799999999998"/>
    <x v="16"/>
    <x v="0"/>
  </r>
  <r>
    <n v="5681"/>
    <s v="CA-2016-141551"/>
    <d v="2016-09-24T00:00:00"/>
    <s v="9/30/2016"/>
    <s v="Standard Class"/>
    <s v="BP-11230"/>
    <s v="Benjamin Patterson"/>
    <x v="0"/>
    <s v="United States"/>
    <s v="Broken Arrow"/>
    <s v="Oklahoma"/>
    <n v="74012"/>
    <x v="2"/>
    <s v="OFF-BI-10001249"/>
    <x v="1"/>
    <x v="8"/>
    <s v="Avery Heavy-Duty EZD View Binder with Locking Rings"/>
    <n v="6.38"/>
    <n v="1"/>
    <x v="0"/>
    <n v="2.9348000000000001"/>
    <x v="21"/>
    <x v="0"/>
  </r>
  <r>
    <n v="5682"/>
    <s v="CA-2016-141551"/>
    <d v="2016-09-24T00:00:00"/>
    <s v="9/30/2016"/>
    <s v="Standard Class"/>
    <s v="BP-11230"/>
    <s v="Benjamin Patterson"/>
    <x v="0"/>
    <s v="United States"/>
    <s v="Broken Arrow"/>
    <s v="Oklahoma"/>
    <n v="74012"/>
    <x v="2"/>
    <s v="OFF-PA-10001569"/>
    <x v="1"/>
    <x v="10"/>
    <s v="Xerox 232"/>
    <n v="6.48"/>
    <n v="1"/>
    <x v="0"/>
    <n v="3.1103999999999998"/>
    <x v="21"/>
    <x v="0"/>
  </r>
  <r>
    <n v="5683"/>
    <s v="CA-2014-164315"/>
    <d v="2014-04-02T00:00:00"/>
    <d v="2014-08-04T00:00:00"/>
    <s v="Standard Class"/>
    <s v="RD-19585"/>
    <s v="Rob Dowd"/>
    <x v="0"/>
    <s v="United States"/>
    <s v="Athens"/>
    <s v="Georgia"/>
    <n v="30605"/>
    <x v="0"/>
    <s v="OFF-PA-10004248"/>
    <x v="1"/>
    <x v="10"/>
    <s v="Xerox 1990"/>
    <n v="15.84"/>
    <n v="3"/>
    <x v="0"/>
    <n v="7.1280000000000001"/>
    <x v="41"/>
    <x v="2"/>
  </r>
  <r>
    <n v="5684"/>
    <s v="CA-2014-164315"/>
    <d v="2014-04-02T00:00:00"/>
    <d v="2014-08-04T00:00:00"/>
    <s v="Standard Class"/>
    <s v="RD-19585"/>
    <s v="Rob Dowd"/>
    <x v="0"/>
    <s v="United States"/>
    <s v="Athens"/>
    <s v="Georgia"/>
    <n v="30605"/>
    <x v="0"/>
    <s v="TEC-PH-10001128"/>
    <x v="2"/>
    <x v="7"/>
    <s v="Motorola Droid Maxx"/>
    <n v="1049.93"/>
    <n v="7"/>
    <x v="0"/>
    <n v="293.98039999999997"/>
    <x v="41"/>
    <x v="2"/>
  </r>
  <r>
    <n v="5685"/>
    <s v="CA-2014-164315"/>
    <d v="2014-04-02T00:00:00"/>
    <d v="2014-08-04T00:00:00"/>
    <s v="Standard Class"/>
    <s v="RD-19585"/>
    <s v="Rob Dowd"/>
    <x v="0"/>
    <s v="United States"/>
    <s v="Athens"/>
    <s v="Georgia"/>
    <n v="30605"/>
    <x v="0"/>
    <s v="OFF-AP-10003842"/>
    <x v="1"/>
    <x v="9"/>
    <s v="Euro-Pro Shark Turbo Vacuum"/>
    <n v="154.9"/>
    <n v="5"/>
    <x v="0"/>
    <n v="40.274000000000001"/>
    <x v="41"/>
    <x v="2"/>
  </r>
  <r>
    <n v="5686"/>
    <s v="CA-2015-131072"/>
    <d v="2015-11-05T00:00:00"/>
    <d v="2015-05-11T00:00:00"/>
    <s v="Same Day"/>
    <s v="KL-16645"/>
    <s v="Ken Lonsdale"/>
    <x v="0"/>
    <s v="United States"/>
    <s v="Seattle"/>
    <s v="Washington"/>
    <n v="98105"/>
    <x v="1"/>
    <s v="OFF-BI-10002794"/>
    <x v="1"/>
    <x v="8"/>
    <s v="Avery Trapezoid Ring Binder, 3&quot; Capacity, Black, 1040 sheets"/>
    <n v="98.352000000000004"/>
    <n v="3"/>
    <x v="2"/>
    <n v="35.6526"/>
    <x v="6"/>
    <x v="1"/>
  </r>
  <r>
    <n v="5687"/>
    <s v="CA-2014-131541"/>
    <d v="2014-07-28T00:00:00"/>
    <s v="7/28/2014"/>
    <s v="Same Day"/>
    <s v="CK-12205"/>
    <s v="Chloris Kastensmidt"/>
    <x v="0"/>
    <s v="United States"/>
    <s v="Apopka"/>
    <s v="Florida"/>
    <n v="32712"/>
    <x v="0"/>
    <s v="OFF-FA-10000621"/>
    <x v="1"/>
    <x v="13"/>
    <s v="OIC Colored Binder Clips, Assorted Sizes"/>
    <n v="14.32"/>
    <n v="5"/>
    <x v="2"/>
    <n v="5.1909999999999998"/>
    <x v="39"/>
    <x v="2"/>
  </r>
  <r>
    <n v="5688"/>
    <s v="CA-2014-131541"/>
    <d v="2014-07-28T00:00:00"/>
    <s v="7/28/2014"/>
    <s v="Same Day"/>
    <s v="CK-12205"/>
    <s v="Chloris Kastensmidt"/>
    <x v="0"/>
    <s v="United States"/>
    <s v="Apopka"/>
    <s v="Florida"/>
    <n v="32712"/>
    <x v="0"/>
    <s v="FUR-FU-10003623"/>
    <x v="0"/>
    <x v="5"/>
    <s v="DataProducts Ampli Magnifier Task Lamp, Black,"/>
    <n v="129.88800000000001"/>
    <n v="6"/>
    <x v="2"/>
    <n v="12.988799999999999"/>
    <x v="39"/>
    <x v="2"/>
  </r>
  <r>
    <n v="5689"/>
    <s v="CA-2014-131541"/>
    <d v="2014-07-28T00:00:00"/>
    <s v="7/28/2014"/>
    <s v="Same Day"/>
    <s v="CK-12205"/>
    <s v="Chloris Kastensmidt"/>
    <x v="0"/>
    <s v="United States"/>
    <s v="Apopka"/>
    <s v="Florida"/>
    <n v="32712"/>
    <x v="0"/>
    <s v="OFF-EN-10000781"/>
    <x v="1"/>
    <x v="12"/>
    <s v="#10- 4 1/8&quot; x 9 1/2&quot; Recycled Envelopes"/>
    <n v="48.944000000000003"/>
    <n v="7"/>
    <x v="2"/>
    <n v="16.518599999999999"/>
    <x v="39"/>
    <x v="2"/>
  </r>
  <r>
    <n v="5690"/>
    <s v="CA-2015-119550"/>
    <d v="2015-12-26T00:00:00"/>
    <s v="12/31/2015"/>
    <s v="Standard Class"/>
    <s v="RB-19705"/>
    <s v="Roger Barcio"/>
    <x v="2"/>
    <s v="United States"/>
    <s v="Houston"/>
    <s v="Texas"/>
    <n v="77070"/>
    <x v="2"/>
    <s v="FUR-CH-10002044"/>
    <x v="0"/>
    <x v="1"/>
    <s v="Office Star - Contemporary Task Swivel chair with 2-way adjustable arms, Plum"/>
    <n v="275.05799999999999"/>
    <n v="3"/>
    <x v="4"/>
    <n v="-90.376199999999997"/>
    <x v="14"/>
    <x v="1"/>
  </r>
  <r>
    <n v="5691"/>
    <s v="US-2015-138093"/>
    <d v="2015-12-10T00:00:00"/>
    <s v="12/16/2015"/>
    <s v="Standard Class"/>
    <s v="KM-16225"/>
    <s v="Kalyca Meade"/>
    <x v="1"/>
    <s v="United States"/>
    <s v="Baltimore"/>
    <s v="Maryland"/>
    <n v="21215"/>
    <x v="3"/>
    <s v="OFF-AR-10000817"/>
    <x v="1"/>
    <x v="6"/>
    <s v="Manco Dry-Lighter Erasable Highlighter"/>
    <n v="27.36"/>
    <n v="9"/>
    <x v="0"/>
    <n v="9.3024000000000004"/>
    <x v="14"/>
    <x v="1"/>
  </r>
  <r>
    <n v="5692"/>
    <s v="US-2015-138093"/>
    <d v="2015-12-10T00:00:00"/>
    <s v="12/16/2015"/>
    <s v="Standard Class"/>
    <s v="KM-16225"/>
    <s v="Kalyca Meade"/>
    <x v="1"/>
    <s v="United States"/>
    <s v="Baltimore"/>
    <s v="Maryland"/>
    <n v="21215"/>
    <x v="3"/>
    <s v="OFF-PA-10001509"/>
    <x v="1"/>
    <x v="10"/>
    <s v="Recycled Desk Saver Line &quot;While You Were Out&quot; Book, 5 1/2&quot; X 4&quot;"/>
    <n v="44.75"/>
    <n v="5"/>
    <x v="0"/>
    <n v="20.585000000000001"/>
    <x v="14"/>
    <x v="1"/>
  </r>
  <r>
    <n v="5693"/>
    <s v="US-2015-138093"/>
    <d v="2015-12-10T00:00:00"/>
    <s v="12/16/2015"/>
    <s v="Standard Class"/>
    <s v="KM-16225"/>
    <s v="Kalyca Meade"/>
    <x v="1"/>
    <s v="United States"/>
    <s v="Baltimore"/>
    <s v="Maryland"/>
    <n v="21215"/>
    <x v="3"/>
    <s v="TEC-PH-10004667"/>
    <x v="2"/>
    <x v="7"/>
    <s v="Cisco 8x8 Inc. 6753i IP Business Phone System"/>
    <n v="134.99"/>
    <n v="1"/>
    <x v="0"/>
    <n v="36.447299999999998"/>
    <x v="14"/>
    <x v="1"/>
  </r>
  <r>
    <n v="5694"/>
    <s v="US-2015-138093"/>
    <d v="2015-12-10T00:00:00"/>
    <s v="12/16/2015"/>
    <s v="Standard Class"/>
    <s v="KM-16225"/>
    <s v="Kalyca Meade"/>
    <x v="1"/>
    <s v="United States"/>
    <s v="Baltimore"/>
    <s v="Maryland"/>
    <n v="21215"/>
    <x v="3"/>
    <s v="OFF-PA-10000143"/>
    <x v="1"/>
    <x v="10"/>
    <s v="Astroparche Fine Business Paper"/>
    <n v="26.4"/>
    <n v="5"/>
    <x v="0"/>
    <n v="12.672000000000001"/>
    <x v="14"/>
    <x v="1"/>
  </r>
  <r>
    <n v="5695"/>
    <s v="US-2015-138093"/>
    <d v="2015-12-10T00:00:00"/>
    <s v="12/16/2015"/>
    <s v="Standard Class"/>
    <s v="KM-16225"/>
    <s v="Kalyca Meade"/>
    <x v="1"/>
    <s v="United States"/>
    <s v="Baltimore"/>
    <s v="Maryland"/>
    <n v="21215"/>
    <x v="3"/>
    <s v="FUR-CH-10000785"/>
    <x v="0"/>
    <x v="1"/>
    <s v="Global Ergonomic Managers Chair"/>
    <n v="542.94000000000005"/>
    <n v="3"/>
    <x v="0"/>
    <n v="141.1644"/>
    <x v="14"/>
    <x v="1"/>
  </r>
  <r>
    <n v="5696"/>
    <s v="CA-2016-126165"/>
    <d v="2016-05-05T00:00:00"/>
    <d v="2016-07-05T00:00:00"/>
    <s v="Second Class"/>
    <s v="AH-10465"/>
    <s v="Amy Hunt"/>
    <x v="0"/>
    <s v="United States"/>
    <s v="San Francisco"/>
    <s v="California"/>
    <n v="94109"/>
    <x v="1"/>
    <s v="FUR-TA-10001676"/>
    <x v="0"/>
    <x v="3"/>
    <s v="Hon 61000 Series Interactive Training Tables"/>
    <n v="71.087999999999994"/>
    <n v="2"/>
    <x v="2"/>
    <n v="-1.7771999999999999"/>
    <x v="35"/>
    <x v="0"/>
  </r>
  <r>
    <n v="5697"/>
    <s v="CA-2017-126123"/>
    <d v="2017-10-14T00:00:00"/>
    <s v="10/18/2017"/>
    <s v="Standard Class"/>
    <s v="AG-10765"/>
    <s v="Anthony Garverick"/>
    <x v="2"/>
    <s v="United States"/>
    <s v="Chicago"/>
    <s v="Illinois"/>
    <n v="60623"/>
    <x v="2"/>
    <s v="OFF-BI-10000309"/>
    <x v="1"/>
    <x v="8"/>
    <s v="GBC Twin Loop Wire Binding Elements, 9/16&quot; Spine, Black"/>
    <n v="27.396000000000001"/>
    <n v="9"/>
    <x v="3"/>
    <n v="-42.463799999999999"/>
    <x v="13"/>
    <x v="3"/>
  </r>
  <r>
    <n v="5698"/>
    <s v="CA-2017-126123"/>
    <d v="2017-10-14T00:00:00"/>
    <s v="10/18/2017"/>
    <s v="Standard Class"/>
    <s v="AG-10765"/>
    <s v="Anthony Garverick"/>
    <x v="2"/>
    <s v="United States"/>
    <s v="Chicago"/>
    <s v="Illinois"/>
    <n v="60623"/>
    <x v="2"/>
    <s v="OFF-BI-10004224"/>
    <x v="1"/>
    <x v="8"/>
    <s v="Catalog Binders with Expanding Posts"/>
    <n v="13.456"/>
    <n v="1"/>
    <x v="3"/>
    <n v="-23.547999999999998"/>
    <x v="13"/>
    <x v="3"/>
  </r>
  <r>
    <n v="5699"/>
    <s v="CA-2016-143441"/>
    <d v="2016-11-05T00:00:00"/>
    <d v="2016-05-11T00:00:00"/>
    <s v="Same Day"/>
    <s v="EB-14170"/>
    <s v="Evan Bailliet"/>
    <x v="0"/>
    <s v="United States"/>
    <s v="Laredo"/>
    <s v="Texas"/>
    <n v="78041"/>
    <x v="2"/>
    <s v="OFF-LA-10002312"/>
    <x v="1"/>
    <x v="2"/>
    <s v="Avery 490"/>
    <n v="11.84"/>
    <n v="1"/>
    <x v="2"/>
    <n v="4.4400000000000004"/>
    <x v="0"/>
    <x v="0"/>
  </r>
  <r>
    <n v="5700"/>
    <s v="CA-2017-148320"/>
    <d v="2017-11-03T00:00:00"/>
    <d v="2017-08-11T00:00:00"/>
    <s v="Standard Class"/>
    <s v="PG-18895"/>
    <s v="Paul Gonzalez"/>
    <x v="0"/>
    <s v="United States"/>
    <s v="San Francisco"/>
    <s v="California"/>
    <n v="94109"/>
    <x v="1"/>
    <s v="OFF-PA-10003022"/>
    <x v="1"/>
    <x v="10"/>
    <s v="Xerox 1992"/>
    <n v="35.880000000000003"/>
    <n v="6"/>
    <x v="0"/>
    <n v="17.581199999999999"/>
    <x v="23"/>
    <x v="3"/>
  </r>
  <r>
    <n v="5701"/>
    <s v="CA-2016-125661"/>
    <d v="2016-11-24T00:00:00"/>
    <s v="11/26/2016"/>
    <s v="First Class"/>
    <s v="CA-12055"/>
    <s v="Cathy Armstrong"/>
    <x v="2"/>
    <s v="United States"/>
    <s v="Cleveland"/>
    <s v="Ohio"/>
    <n v="44105"/>
    <x v="3"/>
    <s v="OFF-EN-10001532"/>
    <x v="1"/>
    <x v="12"/>
    <s v="Brown Kraft Recycled Envelopes"/>
    <n v="40.752000000000002"/>
    <n v="3"/>
    <x v="2"/>
    <n v="15.282"/>
    <x v="0"/>
    <x v="0"/>
  </r>
  <r>
    <n v="5702"/>
    <s v="CA-2016-125661"/>
    <d v="2016-11-24T00:00:00"/>
    <s v="11/26/2016"/>
    <s v="First Class"/>
    <s v="CA-12055"/>
    <s v="Cathy Armstrong"/>
    <x v="2"/>
    <s v="United States"/>
    <s v="Cleveland"/>
    <s v="Ohio"/>
    <n v="44105"/>
    <x v="3"/>
    <s v="TEC-AC-10004855"/>
    <x v="2"/>
    <x v="11"/>
    <s v="V7 USB Numeric Keypad"/>
    <n v="139.96"/>
    <n v="5"/>
    <x v="2"/>
    <n v="-22.743500000000001"/>
    <x v="0"/>
    <x v="0"/>
  </r>
  <r>
    <n v="5703"/>
    <s v="US-2014-123519"/>
    <d v="2014-12-14T00:00:00"/>
    <s v="12/21/2014"/>
    <s v="Standard Class"/>
    <s v="SS-20875"/>
    <s v="Sung Shariari"/>
    <x v="0"/>
    <s v="United States"/>
    <s v="Marion"/>
    <s v="Ohio"/>
    <n v="43302"/>
    <x v="3"/>
    <s v="OFF-AR-10003829"/>
    <x v="1"/>
    <x v="6"/>
    <s v="Newell 35"/>
    <n v="2.6240000000000001"/>
    <n v="1"/>
    <x v="2"/>
    <n v="0.29520000000000002"/>
    <x v="20"/>
    <x v="2"/>
  </r>
  <r>
    <n v="5704"/>
    <s v="US-2014-123519"/>
    <d v="2014-12-14T00:00:00"/>
    <s v="12/21/2014"/>
    <s v="Standard Class"/>
    <s v="SS-20875"/>
    <s v="Sung Shariari"/>
    <x v="0"/>
    <s v="United States"/>
    <s v="Marion"/>
    <s v="Ohio"/>
    <n v="43302"/>
    <x v="3"/>
    <s v="FUR-TA-10002645"/>
    <x v="0"/>
    <x v="3"/>
    <s v="Hon Rectangular Conference Tables"/>
    <n v="136.53"/>
    <n v="1"/>
    <x v="10"/>
    <n v="-52.336500000000001"/>
    <x v="20"/>
    <x v="2"/>
  </r>
  <r>
    <n v="5705"/>
    <s v="US-2014-123519"/>
    <d v="2014-12-14T00:00:00"/>
    <s v="12/21/2014"/>
    <s v="Standard Class"/>
    <s v="SS-20875"/>
    <s v="Sung Shariari"/>
    <x v="0"/>
    <s v="United States"/>
    <s v="Marion"/>
    <s v="Ohio"/>
    <n v="43302"/>
    <x v="3"/>
    <s v="TEC-AC-10003033"/>
    <x v="2"/>
    <x v="11"/>
    <s v="Plantronics CS510 - Over-the-Head monaural Wireless Headset System"/>
    <n v="263.95999999999998"/>
    <n v="1"/>
    <x v="2"/>
    <n v="42.893500000000003"/>
    <x v="20"/>
    <x v="2"/>
  </r>
  <r>
    <n v="5706"/>
    <s v="CA-2014-155593"/>
    <d v="2014-11-03T00:00:00"/>
    <d v="2014-08-11T00:00:00"/>
    <s v="Standard Class"/>
    <s v="RP-19390"/>
    <s v="Resi Pˆlking"/>
    <x v="0"/>
    <s v="United States"/>
    <s v="Fairfield"/>
    <s v="Connecticut"/>
    <n v="6824"/>
    <x v="3"/>
    <s v="OFF-SU-10002522"/>
    <x v="1"/>
    <x v="14"/>
    <s v="Acme Kleen Earth Office Shears"/>
    <n v="11.64"/>
    <n v="3"/>
    <x v="0"/>
    <n v="3.3755999999999999"/>
    <x v="7"/>
    <x v="2"/>
  </r>
  <r>
    <n v="5707"/>
    <s v="CA-2017-136000"/>
    <d v="2017-09-22T00:00:00"/>
    <s v="9/25/2017"/>
    <s v="Second Class"/>
    <s v="SC-20440"/>
    <s v="Shaun Chance"/>
    <x v="1"/>
    <s v="United States"/>
    <s v="New York City"/>
    <s v="New York"/>
    <n v="10009"/>
    <x v="3"/>
    <s v="OFF-BI-10004828"/>
    <x v="1"/>
    <x v="8"/>
    <s v="GBC Poly Designer Binding Covers"/>
    <n v="40.176000000000002"/>
    <n v="3"/>
    <x v="2"/>
    <n v="14.563800000000001"/>
    <x v="15"/>
    <x v="3"/>
  </r>
  <r>
    <n v="5708"/>
    <s v="US-2015-160857"/>
    <d v="2015-05-08T00:00:00"/>
    <s v="5/15/2015"/>
    <s v="Standard Class"/>
    <s v="NW-18400"/>
    <s v="Natalie Webber"/>
    <x v="0"/>
    <s v="United States"/>
    <s v="New York City"/>
    <s v="New York"/>
    <n v="10024"/>
    <x v="3"/>
    <s v="FUR-FU-10001095"/>
    <x v="0"/>
    <x v="5"/>
    <s v="DAX Black Cherry Wood-Tone Poster Frame"/>
    <n v="79.44"/>
    <n v="3"/>
    <x v="0"/>
    <n v="30.187200000000001"/>
    <x v="33"/>
    <x v="1"/>
  </r>
  <r>
    <n v="5709"/>
    <s v="US-2015-160857"/>
    <d v="2015-05-08T00:00:00"/>
    <s v="5/15/2015"/>
    <s v="Standard Class"/>
    <s v="NW-18400"/>
    <s v="Natalie Webber"/>
    <x v="0"/>
    <s v="United States"/>
    <s v="New York City"/>
    <s v="New York"/>
    <n v="10024"/>
    <x v="3"/>
    <s v="OFF-SU-10000157"/>
    <x v="1"/>
    <x v="14"/>
    <s v="Compact Automatic Electric Letter Opener"/>
    <n v="357.93"/>
    <n v="3"/>
    <x v="0"/>
    <n v="7.1585999999999999"/>
    <x v="33"/>
    <x v="1"/>
  </r>
  <r>
    <n v="5710"/>
    <s v="US-2015-160857"/>
    <d v="2015-05-08T00:00:00"/>
    <s v="5/15/2015"/>
    <s v="Standard Class"/>
    <s v="NW-18400"/>
    <s v="Natalie Webber"/>
    <x v="0"/>
    <s v="United States"/>
    <s v="New York City"/>
    <s v="New York"/>
    <n v="10024"/>
    <x v="3"/>
    <s v="FUR-CH-10002647"/>
    <x v="0"/>
    <x v="1"/>
    <s v="Situations Contoured Folding Chairs, 4/Set"/>
    <n v="127.764"/>
    <n v="2"/>
    <x v="9"/>
    <n v="21.294"/>
    <x v="33"/>
    <x v="1"/>
  </r>
  <r>
    <n v="5711"/>
    <s v="US-2015-160857"/>
    <d v="2015-05-08T00:00:00"/>
    <s v="5/15/2015"/>
    <s v="Standard Class"/>
    <s v="NW-18400"/>
    <s v="Natalie Webber"/>
    <x v="0"/>
    <s v="United States"/>
    <s v="New York City"/>
    <s v="New York"/>
    <n v="10024"/>
    <x v="3"/>
    <s v="TEC-CO-10004115"/>
    <x v="2"/>
    <x v="16"/>
    <s v="Sharp AL-1530CS Digital Copier"/>
    <n v="2799.944"/>
    <n v="7"/>
    <x v="2"/>
    <n v="1014.9797"/>
    <x v="33"/>
    <x v="1"/>
  </r>
  <r>
    <n v="5712"/>
    <s v="US-2015-160857"/>
    <d v="2015-05-08T00:00:00"/>
    <s v="5/15/2015"/>
    <s v="Standard Class"/>
    <s v="NW-18400"/>
    <s v="Natalie Webber"/>
    <x v="0"/>
    <s v="United States"/>
    <s v="New York City"/>
    <s v="New York"/>
    <n v="10024"/>
    <x v="3"/>
    <s v="OFF-PA-10003363"/>
    <x v="1"/>
    <x v="10"/>
    <s v="Xerox 204"/>
    <n v="19.440000000000001"/>
    <n v="3"/>
    <x v="0"/>
    <n v="9.3312000000000008"/>
    <x v="33"/>
    <x v="1"/>
  </r>
  <r>
    <n v="5713"/>
    <s v="CA-2017-115805"/>
    <d v="2017-07-31T00:00:00"/>
    <s v="7/31/2017"/>
    <s v="Same Day"/>
    <s v="KW-16435"/>
    <s v="Katrina Willman"/>
    <x v="0"/>
    <s v="United States"/>
    <s v="Chicago"/>
    <s v="Illinois"/>
    <n v="60653"/>
    <x v="2"/>
    <s v="TEC-PH-10003092"/>
    <x v="2"/>
    <x v="7"/>
    <s v="Motorola L804"/>
    <n v="36.792000000000002"/>
    <n v="1"/>
    <x v="2"/>
    <n v="4.1391"/>
    <x v="10"/>
    <x v="3"/>
  </r>
  <r>
    <n v="5714"/>
    <s v="US-2014-143707"/>
    <d v="2014-03-01T00:00:00"/>
    <d v="2014-05-03T00:00:00"/>
    <s v="Standard Class"/>
    <s v="HR-14770"/>
    <s v="Hallie Redmond"/>
    <x v="2"/>
    <s v="United States"/>
    <s v="New York City"/>
    <s v="New York"/>
    <n v="10035"/>
    <x v="3"/>
    <s v="TEC-PH-10003655"/>
    <x v="2"/>
    <x v="7"/>
    <s v="Sannysis Cute Owl Design Soft Skin Case Cover for Samsung Galaxy S4"/>
    <n v="5.94"/>
    <n v="3"/>
    <x v="0"/>
    <n v="1.6037999999999999"/>
    <x v="34"/>
    <x v="2"/>
  </r>
  <r>
    <n v="5715"/>
    <s v="CA-2017-116939"/>
    <d v="2017-09-25T00:00:00"/>
    <s v="9/29/2017"/>
    <s v="Standard Class"/>
    <s v="AG-10900"/>
    <s v="Arthur Gainer"/>
    <x v="0"/>
    <s v="United States"/>
    <s v="Richmond"/>
    <s v="Virginia"/>
    <n v="23223"/>
    <x v="0"/>
    <s v="OFF-ST-10001476"/>
    <x v="1"/>
    <x v="4"/>
    <s v="Steel Personal Filing/Posting Tote"/>
    <n v="177.55"/>
    <n v="5"/>
    <x v="0"/>
    <n v="47.938499999999998"/>
    <x v="15"/>
    <x v="3"/>
  </r>
  <r>
    <n v="5716"/>
    <s v="CA-2015-124107"/>
    <d v="2015-10-09T00:00:00"/>
    <d v="2015-12-10T00:00:00"/>
    <s v="Second Class"/>
    <s v="BM-11650"/>
    <s v="Brian Moss"/>
    <x v="1"/>
    <s v="United States"/>
    <s v="Ann Arbor"/>
    <s v="Michigan"/>
    <n v="48104"/>
    <x v="2"/>
    <s v="TEC-AC-10002049"/>
    <x v="2"/>
    <x v="11"/>
    <s v="Logitech G19 Programmable Gaming Keyboard"/>
    <n v="619.95000000000005"/>
    <n v="5"/>
    <x v="0"/>
    <n v="111.59099999999999"/>
    <x v="2"/>
    <x v="1"/>
  </r>
  <r>
    <n v="5717"/>
    <s v="CA-2015-124107"/>
    <d v="2015-10-09T00:00:00"/>
    <d v="2015-12-10T00:00:00"/>
    <s v="Second Class"/>
    <s v="BM-11650"/>
    <s v="Brian Moss"/>
    <x v="1"/>
    <s v="United States"/>
    <s v="Ann Arbor"/>
    <s v="Michigan"/>
    <n v="48104"/>
    <x v="2"/>
    <s v="TEC-PH-10003875"/>
    <x v="2"/>
    <x v="7"/>
    <s v="KLD Oscar II Style Snap-on Ultra Thin Side Flip Synthetic Leather Cover Case for HTC One HTC M7"/>
    <n v="29.16"/>
    <n v="3"/>
    <x v="0"/>
    <n v="8.4564000000000004"/>
    <x v="2"/>
    <x v="1"/>
  </r>
  <r>
    <n v="5718"/>
    <s v="CA-2015-124107"/>
    <d v="2015-10-09T00:00:00"/>
    <d v="2015-12-10T00:00:00"/>
    <s v="Second Class"/>
    <s v="BM-11650"/>
    <s v="Brian Moss"/>
    <x v="1"/>
    <s v="United States"/>
    <s v="Ann Arbor"/>
    <s v="Michigan"/>
    <n v="48104"/>
    <x v="2"/>
    <s v="OFF-EN-10003286"/>
    <x v="1"/>
    <x v="12"/>
    <s v="Staple envelope"/>
    <n v="57.96"/>
    <n v="7"/>
    <x v="0"/>
    <n v="27.241199999999999"/>
    <x v="2"/>
    <x v="1"/>
  </r>
  <r>
    <n v="5719"/>
    <s v="CA-2015-124107"/>
    <d v="2015-10-09T00:00:00"/>
    <d v="2015-12-10T00:00:00"/>
    <s v="Second Class"/>
    <s v="BM-11650"/>
    <s v="Brian Moss"/>
    <x v="1"/>
    <s v="United States"/>
    <s v="Ann Arbor"/>
    <s v="Michigan"/>
    <n v="48104"/>
    <x v="2"/>
    <s v="OFF-AP-10003971"/>
    <x v="1"/>
    <x v="9"/>
    <s v="Belkin 6 Outlet Metallic Surge Strip"/>
    <n v="29.402999999999999"/>
    <n v="3"/>
    <x v="9"/>
    <n v="5.2271999999999998"/>
    <x v="2"/>
    <x v="1"/>
  </r>
  <r>
    <n v="5720"/>
    <s v="CA-2017-126550"/>
    <d v="2017-03-29T00:00:00"/>
    <d v="2017-02-04T00:00:00"/>
    <s v="Second Class"/>
    <s v="RD-19720"/>
    <s v="Roger Demir"/>
    <x v="0"/>
    <s v="United States"/>
    <s v="Lafayette"/>
    <s v="Indiana"/>
    <n v="47905"/>
    <x v="2"/>
    <s v="OFF-ST-10001031"/>
    <x v="1"/>
    <x v="4"/>
    <s v="Adjustable Personal File Tote"/>
    <n v="81.400000000000006"/>
    <n v="5"/>
    <x v="0"/>
    <n v="21.164000000000001"/>
    <x v="42"/>
    <x v="3"/>
  </r>
  <r>
    <n v="5721"/>
    <s v="CA-2015-138674"/>
    <d v="2015-11-14T00:00:00"/>
    <s v="11/17/2015"/>
    <s v="First Class"/>
    <s v="KB-16585"/>
    <s v="Ken Black"/>
    <x v="1"/>
    <s v="United States"/>
    <s v="Springfield"/>
    <s v="Oregon"/>
    <n v="97477"/>
    <x v="1"/>
    <s v="OFF-FA-10000304"/>
    <x v="1"/>
    <x v="13"/>
    <s v="Advantus Push Pins"/>
    <n v="8.7200000000000006"/>
    <n v="5"/>
    <x v="2"/>
    <n v="2.2890000000000001"/>
    <x v="6"/>
    <x v="1"/>
  </r>
  <r>
    <n v="5722"/>
    <s v="CA-2015-138674"/>
    <d v="2015-11-14T00:00:00"/>
    <s v="11/17/2015"/>
    <s v="First Class"/>
    <s v="KB-16585"/>
    <s v="Ken Black"/>
    <x v="1"/>
    <s v="United States"/>
    <s v="Springfield"/>
    <s v="Oregon"/>
    <n v="97477"/>
    <x v="1"/>
    <s v="TEC-AC-10000358"/>
    <x v="2"/>
    <x v="11"/>
    <s v="Imation†Secure†Drive†+ Hardware Encrypted USB†flash drive†- 16 GB"/>
    <n v="91.176000000000002"/>
    <n v="3"/>
    <x v="2"/>
    <n v="4.5587999999999997"/>
    <x v="6"/>
    <x v="1"/>
  </r>
  <r>
    <n v="5723"/>
    <s v="CA-2015-138674"/>
    <d v="2015-11-14T00:00:00"/>
    <s v="11/17/2015"/>
    <s v="First Class"/>
    <s v="KB-16585"/>
    <s v="Ken Black"/>
    <x v="1"/>
    <s v="United States"/>
    <s v="Springfield"/>
    <s v="Oregon"/>
    <n v="97477"/>
    <x v="1"/>
    <s v="TEC-AC-10002800"/>
    <x v="2"/>
    <x v="11"/>
    <s v="Plantronics Audio 478 Stereo USB Headset"/>
    <n v="159.96799999999999"/>
    <n v="4"/>
    <x v="2"/>
    <n v="29.994"/>
    <x v="6"/>
    <x v="1"/>
  </r>
  <r>
    <n v="5724"/>
    <s v="CA-2016-165820"/>
    <d v="2016-09-26T00:00:00"/>
    <s v="9/30/2016"/>
    <s v="Standard Class"/>
    <s v="DW-13585"/>
    <s v="Dorothy Wardle"/>
    <x v="1"/>
    <s v="United States"/>
    <s v="San Francisco"/>
    <s v="California"/>
    <n v="94109"/>
    <x v="1"/>
    <s v="OFF-PA-10004735"/>
    <x v="1"/>
    <x v="10"/>
    <s v="Xerox 1905"/>
    <n v="12.96"/>
    <n v="2"/>
    <x v="0"/>
    <n v="6.2207999999999997"/>
    <x v="21"/>
    <x v="0"/>
  </r>
  <r>
    <n v="5725"/>
    <s v="CA-2014-103191"/>
    <d v="2014-09-22T00:00:00"/>
    <s v="9/27/2014"/>
    <s v="Standard Class"/>
    <s v="VG-21805"/>
    <s v="Vivek Grady"/>
    <x v="1"/>
    <s v="United States"/>
    <s v="Chicago"/>
    <s v="Illinois"/>
    <n v="60653"/>
    <x v="2"/>
    <s v="OFF-ST-10002574"/>
    <x v="1"/>
    <x v="4"/>
    <s v="SAFCO Commercial Wire Shelving, Black"/>
    <n v="331.536"/>
    <n v="3"/>
    <x v="2"/>
    <n v="-82.884"/>
    <x v="30"/>
    <x v="2"/>
  </r>
  <r>
    <n v="5726"/>
    <s v="CA-2015-103933"/>
    <d v="2015-09-25T00:00:00"/>
    <s v="9/27/2015"/>
    <s v="First Class"/>
    <s v="DR-12880"/>
    <s v="Dan Reichenbach"/>
    <x v="1"/>
    <s v="United States"/>
    <s v="New York City"/>
    <s v="New York"/>
    <n v="10011"/>
    <x v="3"/>
    <s v="TEC-AC-10004171"/>
    <x v="2"/>
    <x v="11"/>
    <s v="Razer Kraken 7.1 Surround Sound Over Ear USB Gaming Headset"/>
    <n v="899.91"/>
    <n v="9"/>
    <x v="0"/>
    <n v="395.96039999999999"/>
    <x v="11"/>
    <x v="1"/>
  </r>
  <r>
    <n v="5727"/>
    <s v="CA-2015-110548"/>
    <d v="2015-05-04T00:00:00"/>
    <d v="2015-08-05T00:00:00"/>
    <s v="Standard Class"/>
    <s v="AH-10690"/>
    <s v="Anna H‰berlin"/>
    <x v="1"/>
    <s v="United States"/>
    <s v="Houston"/>
    <s v="Texas"/>
    <n v="77095"/>
    <x v="2"/>
    <s v="TEC-PH-10002922"/>
    <x v="2"/>
    <x v="7"/>
    <s v="ShoreTel ShorePhone IP 230 VoIP phone"/>
    <n v="946.34400000000005"/>
    <n v="7"/>
    <x v="2"/>
    <n v="118.29300000000001"/>
    <x v="33"/>
    <x v="1"/>
  </r>
  <r>
    <n v="5728"/>
    <s v="CA-2017-117324"/>
    <d v="2017-12-08T00:00:00"/>
    <s v="12/13/2017"/>
    <s v="Standard Class"/>
    <s v="JP-15520"/>
    <s v="Jeremy Pistek"/>
    <x v="0"/>
    <s v="United States"/>
    <s v="Madison"/>
    <s v="Wisconsin"/>
    <n v="53711"/>
    <x v="2"/>
    <s v="TEC-AC-10003023"/>
    <x v="2"/>
    <x v="11"/>
    <s v="Logitech G105 Gaming Keyboard"/>
    <n v="178.11"/>
    <n v="3"/>
    <x v="0"/>
    <n v="32.059800000000003"/>
    <x v="22"/>
    <x v="3"/>
  </r>
  <r>
    <n v="5729"/>
    <s v="CA-2017-117324"/>
    <d v="2017-12-08T00:00:00"/>
    <s v="12/13/2017"/>
    <s v="Standard Class"/>
    <s v="JP-15520"/>
    <s v="Jeremy Pistek"/>
    <x v="0"/>
    <s v="United States"/>
    <s v="Madison"/>
    <s v="Wisconsin"/>
    <n v="53711"/>
    <x v="2"/>
    <s v="OFF-AP-10003590"/>
    <x v="1"/>
    <x v="9"/>
    <s v="Hoover WindTunnel Plus Canister Vacuum"/>
    <n v="1089.75"/>
    <n v="3"/>
    <x v="0"/>
    <n v="305.13"/>
    <x v="22"/>
    <x v="3"/>
  </r>
  <r>
    <n v="5730"/>
    <s v="CA-2017-117324"/>
    <d v="2017-12-08T00:00:00"/>
    <s v="12/13/2017"/>
    <s v="Standard Class"/>
    <s v="JP-15520"/>
    <s v="Jeremy Pistek"/>
    <x v="0"/>
    <s v="United States"/>
    <s v="Madison"/>
    <s v="Wisconsin"/>
    <n v="53711"/>
    <x v="2"/>
    <s v="OFF-LA-10003510"/>
    <x v="1"/>
    <x v="2"/>
    <s v="Avery 4027 File Folder Labels for Dot Matrix Printers, 5000 Labels per Box, White"/>
    <n v="61.06"/>
    <n v="2"/>
    <x v="0"/>
    <n v="28.087599999999998"/>
    <x v="22"/>
    <x v="3"/>
  </r>
  <r>
    <n v="5731"/>
    <s v="CA-2017-117324"/>
    <d v="2017-12-08T00:00:00"/>
    <s v="12/13/2017"/>
    <s v="Standard Class"/>
    <s v="JP-15520"/>
    <s v="Jeremy Pistek"/>
    <x v="0"/>
    <s v="United States"/>
    <s v="Madison"/>
    <s v="Wisconsin"/>
    <n v="53711"/>
    <x v="2"/>
    <s v="FUR-BO-10003159"/>
    <x v="0"/>
    <x v="0"/>
    <s v="Sauder Camden County Collection Libraries, Planked Cherry Finish"/>
    <n v="459.92"/>
    <n v="4"/>
    <x v="0"/>
    <n v="41.392800000000001"/>
    <x v="22"/>
    <x v="3"/>
  </r>
  <r>
    <n v="5732"/>
    <s v="CA-2017-117324"/>
    <d v="2017-12-08T00:00:00"/>
    <s v="12/13/2017"/>
    <s v="Standard Class"/>
    <s v="JP-15520"/>
    <s v="Jeremy Pistek"/>
    <x v="0"/>
    <s v="United States"/>
    <s v="Madison"/>
    <s v="Wisconsin"/>
    <n v="53711"/>
    <x v="2"/>
    <s v="OFF-PA-10002713"/>
    <x v="1"/>
    <x v="10"/>
    <s v="Adams Phone Message Book, 200 Message Capacity, 8 1/16î x 11î"/>
    <n v="27.52"/>
    <n v="4"/>
    <x v="0"/>
    <n v="12.6592"/>
    <x v="22"/>
    <x v="3"/>
  </r>
  <r>
    <n v="5733"/>
    <s v="CA-2017-143574"/>
    <d v="2017-06-29T00:00:00"/>
    <d v="2017-02-07T00:00:00"/>
    <s v="First Class"/>
    <s v="DR-12880"/>
    <s v="Dan Reichenbach"/>
    <x v="1"/>
    <s v="United States"/>
    <s v="Milford"/>
    <s v="Connecticut"/>
    <n v="6460"/>
    <x v="3"/>
    <s v="FUR-BO-10002598"/>
    <x v="0"/>
    <x v="0"/>
    <s v="Hon Metal Bookcases, Putty"/>
    <n v="638.82000000000005"/>
    <n v="9"/>
    <x v="0"/>
    <n v="185.2578"/>
    <x v="27"/>
    <x v="3"/>
  </r>
  <r>
    <n v="5734"/>
    <s v="CA-2017-143574"/>
    <d v="2017-06-29T00:00:00"/>
    <d v="2017-02-07T00:00:00"/>
    <s v="First Class"/>
    <s v="DR-12880"/>
    <s v="Dan Reichenbach"/>
    <x v="1"/>
    <s v="United States"/>
    <s v="Milford"/>
    <s v="Connecticut"/>
    <n v="6460"/>
    <x v="3"/>
    <s v="OFF-SU-10002537"/>
    <x v="1"/>
    <x v="14"/>
    <s v="Acme Box Cutter Scissors"/>
    <n v="30.69"/>
    <n v="3"/>
    <x v="0"/>
    <n v="7.9794"/>
    <x v="27"/>
    <x v="3"/>
  </r>
  <r>
    <n v="5735"/>
    <s v="CA-2017-143574"/>
    <d v="2017-06-29T00:00:00"/>
    <d v="2017-02-07T00:00:00"/>
    <s v="First Class"/>
    <s v="DR-12880"/>
    <s v="Dan Reichenbach"/>
    <x v="1"/>
    <s v="United States"/>
    <s v="Milford"/>
    <s v="Connecticut"/>
    <n v="6460"/>
    <x v="3"/>
    <s v="FUR-FU-10003976"/>
    <x v="0"/>
    <x v="5"/>
    <s v="DAX Executive Solid Wood Document Frame, Desktop or Hang, Mahogany, 5 x 7"/>
    <n v="25.16"/>
    <n v="2"/>
    <x v="0"/>
    <n v="8.5543999999999993"/>
    <x v="27"/>
    <x v="3"/>
  </r>
  <r>
    <n v="5736"/>
    <s v="CA-2014-111773"/>
    <d v="2014-06-29T00:00:00"/>
    <d v="2014-03-07T00:00:00"/>
    <s v="Standard Class"/>
    <s v="JK-15625"/>
    <s v="Jim Karlsson"/>
    <x v="0"/>
    <s v="United States"/>
    <s v="New York City"/>
    <s v="New York"/>
    <n v="10024"/>
    <x v="3"/>
    <s v="OFF-BI-10000174"/>
    <x v="1"/>
    <x v="8"/>
    <s v="Wilson Jones Clip &amp; Carry Folder Binder Tool for Ring Binders, Clear"/>
    <n v="13.92"/>
    <n v="3"/>
    <x v="2"/>
    <n v="4.8719999999999999"/>
    <x v="3"/>
    <x v="2"/>
  </r>
  <r>
    <n v="5737"/>
    <s v="CA-2014-148614"/>
    <d v="2014-01-20T00:00:00"/>
    <s v="1/25/2014"/>
    <s v="Standard Class"/>
    <s v="MV-17485"/>
    <s v="Mark Van Huff"/>
    <x v="0"/>
    <s v="United States"/>
    <s v="Los Angeles"/>
    <s v="California"/>
    <n v="90049"/>
    <x v="1"/>
    <s v="OFF-PA-10002893"/>
    <x v="1"/>
    <x v="10"/>
    <s v="Wirebound Service Call Books, 5 1/2&quot; x 4&quot;"/>
    <n v="19.36"/>
    <n v="2"/>
    <x v="0"/>
    <n v="9.2927999999999997"/>
    <x v="46"/>
    <x v="2"/>
  </r>
  <r>
    <n v="5738"/>
    <s v="CA-2014-148614"/>
    <d v="2014-01-20T00:00:00"/>
    <s v="1/25/2014"/>
    <s v="Standard Class"/>
    <s v="MV-17485"/>
    <s v="Mark Van Huff"/>
    <x v="0"/>
    <s v="United States"/>
    <s v="Los Angeles"/>
    <s v="California"/>
    <n v="90049"/>
    <x v="1"/>
    <s v="FUR-FU-10003194"/>
    <x v="0"/>
    <x v="5"/>
    <s v="Eldon Expressions Desk Accessory, Wood Pencil Holder, Oak"/>
    <n v="19.3"/>
    <n v="2"/>
    <x v="0"/>
    <n v="5.79"/>
    <x v="46"/>
    <x v="2"/>
  </r>
  <r>
    <n v="5739"/>
    <s v="CA-2017-156139"/>
    <d v="2016-12-31T00:00:00"/>
    <d v="2017-06-01T00:00:00"/>
    <s v="Standard Class"/>
    <s v="BP-11155"/>
    <s v="Becky Pak"/>
    <x v="0"/>
    <s v="United States"/>
    <s v="San Francisco"/>
    <s v="California"/>
    <n v="94109"/>
    <x v="1"/>
    <s v="OFF-BI-10004233"/>
    <x v="1"/>
    <x v="8"/>
    <s v="GBC Pre-Punched Binding Paper, Plastic, White, 8-1/2&quot; x 11&quot;"/>
    <n v="38.375999999999998"/>
    <n v="3"/>
    <x v="2"/>
    <n v="13.4316"/>
    <x v="5"/>
    <x v="0"/>
  </r>
  <r>
    <n v="5740"/>
    <s v="US-2017-147886"/>
    <d v="2017-03-28T00:00:00"/>
    <s v="3/31/2017"/>
    <s v="First Class"/>
    <s v="DH-13075"/>
    <s v="Dave Hallsten"/>
    <x v="1"/>
    <s v="United States"/>
    <s v="Fairfield"/>
    <s v="California"/>
    <n v="94533"/>
    <x v="1"/>
    <s v="OFF-PA-10000232"/>
    <x v="1"/>
    <x v="10"/>
    <s v="Xerox 1975"/>
    <n v="12.96"/>
    <n v="2"/>
    <x v="0"/>
    <n v="6.3503999999999996"/>
    <x v="42"/>
    <x v="3"/>
  </r>
  <r>
    <n v="5741"/>
    <s v="US-2017-147886"/>
    <d v="2017-03-28T00:00:00"/>
    <s v="3/31/2017"/>
    <s v="First Class"/>
    <s v="DH-13075"/>
    <s v="Dave Hallsten"/>
    <x v="1"/>
    <s v="United States"/>
    <s v="Fairfield"/>
    <s v="California"/>
    <n v="94533"/>
    <x v="1"/>
    <s v="FUR-FU-10001095"/>
    <x v="0"/>
    <x v="5"/>
    <s v="DAX Black Cherry Wood-Tone Poster Frame"/>
    <n v="26.48"/>
    <n v="1"/>
    <x v="0"/>
    <n v="10.0624"/>
    <x v="42"/>
    <x v="3"/>
  </r>
  <r>
    <n v="5742"/>
    <s v="US-2017-147886"/>
    <d v="2017-03-28T00:00:00"/>
    <s v="3/31/2017"/>
    <s v="First Class"/>
    <s v="DH-13075"/>
    <s v="Dave Hallsten"/>
    <x v="1"/>
    <s v="United States"/>
    <s v="Fairfield"/>
    <s v="California"/>
    <n v="94533"/>
    <x v="1"/>
    <s v="TEC-MA-10004679"/>
    <x v="2"/>
    <x v="15"/>
    <s v="StarTech.com 10/100 VDSL2 Ethernet Extender Kit"/>
    <n v="532.72"/>
    <n v="2"/>
    <x v="2"/>
    <n v="53.271999999999998"/>
    <x v="42"/>
    <x v="3"/>
  </r>
  <r>
    <n v="5743"/>
    <s v="US-2017-147886"/>
    <d v="2017-03-28T00:00:00"/>
    <s v="3/31/2017"/>
    <s v="First Class"/>
    <s v="DH-13075"/>
    <s v="Dave Hallsten"/>
    <x v="1"/>
    <s v="United States"/>
    <s v="Fairfield"/>
    <s v="California"/>
    <n v="94533"/>
    <x v="1"/>
    <s v="OFF-PA-10003651"/>
    <x v="1"/>
    <x v="10"/>
    <s v="Xerox 1968"/>
    <n v="26.72"/>
    <n v="4"/>
    <x v="0"/>
    <n v="12.8256"/>
    <x v="42"/>
    <x v="3"/>
  </r>
  <r>
    <n v="5744"/>
    <s v="US-2017-147886"/>
    <d v="2017-03-28T00:00:00"/>
    <s v="3/31/2017"/>
    <s v="First Class"/>
    <s v="DH-13075"/>
    <s v="Dave Hallsten"/>
    <x v="1"/>
    <s v="United States"/>
    <s v="Fairfield"/>
    <s v="California"/>
    <n v="94533"/>
    <x v="1"/>
    <s v="OFF-PA-10000743"/>
    <x v="1"/>
    <x v="10"/>
    <s v="Xerox 1977"/>
    <n v="20.04"/>
    <n v="3"/>
    <x v="0"/>
    <n v="9.6191999999999993"/>
    <x v="42"/>
    <x v="3"/>
  </r>
  <r>
    <n v="5745"/>
    <s v="US-2017-147886"/>
    <d v="2017-03-28T00:00:00"/>
    <s v="3/31/2017"/>
    <s v="First Class"/>
    <s v="DH-13075"/>
    <s v="Dave Hallsten"/>
    <x v="1"/>
    <s v="United States"/>
    <s v="Fairfield"/>
    <s v="California"/>
    <n v="94533"/>
    <x v="1"/>
    <s v="OFF-ST-10002743"/>
    <x v="1"/>
    <x v="4"/>
    <s v="SAFCO Boltless Steel Shelving"/>
    <n v="795.48"/>
    <n v="7"/>
    <x v="0"/>
    <n v="7.9547999999999996"/>
    <x v="42"/>
    <x v="3"/>
  </r>
  <r>
    <n v="5746"/>
    <s v="US-2017-147886"/>
    <d v="2017-03-28T00:00:00"/>
    <s v="3/31/2017"/>
    <s v="First Class"/>
    <s v="DH-13075"/>
    <s v="Dave Hallsten"/>
    <x v="1"/>
    <s v="United States"/>
    <s v="Fairfield"/>
    <s v="California"/>
    <n v="94533"/>
    <x v="1"/>
    <s v="FUR-FU-10003829"/>
    <x v="0"/>
    <x v="5"/>
    <s v="Stackable Trays"/>
    <n v="21.56"/>
    <n v="7"/>
    <x v="0"/>
    <n v="6.8992000000000004"/>
    <x v="42"/>
    <x v="3"/>
  </r>
  <r>
    <n v="5747"/>
    <s v="CA-2016-113733"/>
    <d v="2016-12-08T00:00:00"/>
    <d v="2016-12-12T00:00:00"/>
    <s v="Standard Class"/>
    <s v="LH-16900"/>
    <s v="Lena Hernandez"/>
    <x v="0"/>
    <s v="United States"/>
    <s v="Greenville"/>
    <s v="North Carolina"/>
    <n v="27834"/>
    <x v="0"/>
    <s v="TEC-PH-10002496"/>
    <x v="2"/>
    <x v="7"/>
    <s v="Cisco SPA301"/>
    <n v="249.584"/>
    <n v="2"/>
    <x v="2"/>
    <n v="31.198"/>
    <x v="5"/>
    <x v="0"/>
  </r>
  <r>
    <n v="5748"/>
    <s v="CA-2016-113733"/>
    <d v="2016-12-08T00:00:00"/>
    <d v="2016-12-12T00:00:00"/>
    <s v="Standard Class"/>
    <s v="LH-16900"/>
    <s v="Lena Hernandez"/>
    <x v="0"/>
    <s v="United States"/>
    <s v="Greenville"/>
    <s v="North Carolina"/>
    <n v="27834"/>
    <x v="0"/>
    <s v="TEC-AC-10002473"/>
    <x v="2"/>
    <x v="11"/>
    <s v="Maxell 4.7GB DVD-R"/>
    <n v="68.111999999999995"/>
    <n v="3"/>
    <x v="2"/>
    <n v="17.8794"/>
    <x v="5"/>
    <x v="0"/>
  </r>
  <r>
    <n v="5749"/>
    <s v="CA-2016-113733"/>
    <d v="2016-12-08T00:00:00"/>
    <d v="2016-12-12T00:00:00"/>
    <s v="Standard Class"/>
    <s v="LH-16900"/>
    <s v="Lena Hernandez"/>
    <x v="0"/>
    <s v="United States"/>
    <s v="Greenville"/>
    <s v="North Carolina"/>
    <n v="27834"/>
    <x v="0"/>
    <s v="TEC-AC-10004877"/>
    <x v="2"/>
    <x v="11"/>
    <s v="Imation†30456 USB†Flash Drive†8GB"/>
    <n v="16.559999999999999"/>
    <n v="3"/>
    <x v="2"/>
    <n v="-2.484"/>
    <x v="5"/>
    <x v="0"/>
  </r>
  <r>
    <n v="5750"/>
    <s v="CA-2017-104913"/>
    <d v="2017-11-18T00:00:00"/>
    <s v="11/22/2017"/>
    <s v="Standard Class"/>
    <s v="DK-13090"/>
    <s v="Dave Kipp"/>
    <x v="0"/>
    <s v="United States"/>
    <s v="Long Beach"/>
    <s v="New York"/>
    <n v="11561"/>
    <x v="3"/>
    <s v="TEC-PH-10000923"/>
    <x v="2"/>
    <x v="7"/>
    <s v="Belkin SportFit Armband For iPhone 5s/5c, Fuchsia"/>
    <n v="74.95"/>
    <n v="5"/>
    <x v="0"/>
    <n v="36.725499999999997"/>
    <x v="23"/>
    <x v="3"/>
  </r>
  <r>
    <n v="5751"/>
    <s v="CA-2014-145800"/>
    <d v="2014-05-30T00:00:00"/>
    <d v="2014-05-06T00:00:00"/>
    <s v="Standard Class"/>
    <s v="SS-20410"/>
    <s v="Shahid Shariari"/>
    <x v="0"/>
    <s v="United States"/>
    <s v="Buffalo Grove"/>
    <s v="Illinois"/>
    <n v="60089"/>
    <x v="2"/>
    <s v="FUR-TA-10001539"/>
    <x v="0"/>
    <x v="3"/>
    <s v="Chromcraft Rectangular Conference Tables"/>
    <n v="355.45499999999998"/>
    <n v="3"/>
    <x v="5"/>
    <n v="-184.8366"/>
    <x v="8"/>
    <x v="2"/>
  </r>
  <r>
    <n v="5752"/>
    <s v="CA-2016-125850"/>
    <d v="2016-01-22T00:00:00"/>
    <s v="1/28/2016"/>
    <s v="Standard Class"/>
    <s v="FP-14320"/>
    <s v="Frank Preis"/>
    <x v="0"/>
    <s v="United States"/>
    <s v="San Diego"/>
    <s v="California"/>
    <n v="92037"/>
    <x v="1"/>
    <s v="OFF-LA-10003498"/>
    <x v="1"/>
    <x v="2"/>
    <s v="Avery 475"/>
    <n v="44.4"/>
    <n v="3"/>
    <x v="0"/>
    <n v="22.2"/>
    <x v="12"/>
    <x v="0"/>
  </r>
  <r>
    <n v="5753"/>
    <s v="CA-2016-125850"/>
    <d v="2016-01-22T00:00:00"/>
    <s v="1/28/2016"/>
    <s v="Standard Class"/>
    <s v="FP-14320"/>
    <s v="Frank Preis"/>
    <x v="0"/>
    <s v="United States"/>
    <s v="San Diego"/>
    <s v="California"/>
    <n v="92037"/>
    <x v="1"/>
    <s v="OFF-LA-10004484"/>
    <x v="1"/>
    <x v="2"/>
    <s v="Avery 476"/>
    <n v="20.65"/>
    <n v="5"/>
    <x v="0"/>
    <n v="9.4990000000000006"/>
    <x v="12"/>
    <x v="0"/>
  </r>
  <r>
    <n v="5754"/>
    <s v="CA-2016-118514"/>
    <d v="2016-02-03T00:00:00"/>
    <d v="2016-10-02T00:00:00"/>
    <s v="Standard Class"/>
    <s v="LC-17050"/>
    <s v="Liz Carlisle"/>
    <x v="0"/>
    <s v="United States"/>
    <s v="Richmond"/>
    <s v="Kentucky"/>
    <n v="40475"/>
    <x v="0"/>
    <s v="FUR-CH-10000015"/>
    <x v="0"/>
    <x v="1"/>
    <s v="Hon Multipurpose Stacking Arm Chairs"/>
    <n v="866.4"/>
    <n v="4"/>
    <x v="0"/>
    <n v="225.26400000000001"/>
    <x v="47"/>
    <x v="0"/>
  </r>
  <r>
    <n v="5755"/>
    <s v="CA-2015-150749"/>
    <d v="2015-03-29T00:00:00"/>
    <d v="2015-03-04T00:00:00"/>
    <s v="Second Class"/>
    <s v="AS-10240"/>
    <s v="Alan Shonely"/>
    <x v="0"/>
    <s v="United States"/>
    <s v="Springfield"/>
    <s v="Virginia"/>
    <n v="22153"/>
    <x v="0"/>
    <s v="OFF-AR-10003732"/>
    <x v="1"/>
    <x v="6"/>
    <s v="Newell 333"/>
    <n v="5.56"/>
    <n v="2"/>
    <x v="0"/>
    <n v="1.4456"/>
    <x v="29"/>
    <x v="1"/>
  </r>
  <r>
    <n v="5756"/>
    <s v="CA-2014-163748"/>
    <d v="2014-10-14T00:00:00"/>
    <s v="10/18/2014"/>
    <s v="Standard Class"/>
    <s v="HG-15025"/>
    <s v="Hunter Glantz"/>
    <x v="0"/>
    <s v="United States"/>
    <s v="Fort Worth"/>
    <s v="Texas"/>
    <n v="76106"/>
    <x v="2"/>
    <s v="OFF-AP-10004052"/>
    <x v="1"/>
    <x v="9"/>
    <s v="Hoover Replacement Belts For Soft Guard &amp; Commercial Ltweight Upright Vacs, 2/Pk"/>
    <n v="3.16"/>
    <n v="4"/>
    <x v="3"/>
    <n v="-8.532"/>
    <x v="18"/>
    <x v="2"/>
  </r>
  <r>
    <n v="5757"/>
    <s v="CA-2014-163748"/>
    <d v="2014-10-14T00:00:00"/>
    <s v="10/18/2014"/>
    <s v="Standard Class"/>
    <s v="HG-15025"/>
    <s v="Hunter Glantz"/>
    <x v="0"/>
    <s v="United States"/>
    <s v="Fort Worth"/>
    <s v="Texas"/>
    <n v="76106"/>
    <x v="2"/>
    <s v="TEC-CO-10002095"/>
    <x v="2"/>
    <x v="16"/>
    <s v="Hewlett Packard 610 Color Digital Copier / Printer"/>
    <n v="1999.96"/>
    <n v="5"/>
    <x v="2"/>
    <n v="624.98749999999995"/>
    <x v="18"/>
    <x v="2"/>
  </r>
  <r>
    <n v="5758"/>
    <s v="CA-2015-119634"/>
    <d v="2015-08-11T00:00:00"/>
    <s v="8/16/2015"/>
    <s v="Standard Class"/>
    <s v="BW-11065"/>
    <s v="Barry Weirich"/>
    <x v="0"/>
    <s v="United States"/>
    <s v="Raleigh"/>
    <s v="North Carolina"/>
    <n v="27604"/>
    <x v="0"/>
    <s v="FUR-FU-10004270"/>
    <x v="0"/>
    <x v="5"/>
    <s v="Executive Impressions 13&quot; Clairmont Wall Clock"/>
    <n v="46.152000000000001"/>
    <n v="3"/>
    <x v="2"/>
    <n v="12.1149"/>
    <x v="37"/>
    <x v="1"/>
  </r>
  <r>
    <n v="5759"/>
    <s v="CA-2015-149300"/>
    <d v="2015-11-22T00:00:00"/>
    <s v="11/23/2015"/>
    <s v="First Class"/>
    <s v="BH-11710"/>
    <s v="Brosina Hoffman"/>
    <x v="0"/>
    <s v="United States"/>
    <s v="Hialeah"/>
    <s v="Florida"/>
    <n v="33012"/>
    <x v="0"/>
    <s v="TEC-MA-10000423"/>
    <x v="2"/>
    <x v="15"/>
    <s v="Texas Instruments TI-34 Scientific Calculator"/>
    <n v="32.984999999999999"/>
    <n v="3"/>
    <x v="5"/>
    <n v="-1.9791000000000001"/>
    <x v="6"/>
    <x v="1"/>
  </r>
  <r>
    <n v="5760"/>
    <s v="US-2016-111528"/>
    <d v="2016-12-30T00:00:00"/>
    <s v="12/30/2016"/>
    <s v="Same Day"/>
    <s v="JP-16135"/>
    <s v="Julie Prescott"/>
    <x v="2"/>
    <s v="United States"/>
    <s v="Los Angeles"/>
    <s v="California"/>
    <n v="90032"/>
    <x v="1"/>
    <s v="OFF-ST-10001526"/>
    <x v="1"/>
    <x v="4"/>
    <s v="Iceberg Mobile Mega Data/Printer Cart "/>
    <n v="481.32"/>
    <n v="4"/>
    <x v="0"/>
    <n v="125.14319999999999"/>
    <x v="5"/>
    <x v="0"/>
  </r>
  <r>
    <n v="5761"/>
    <s v="US-2016-111528"/>
    <d v="2016-12-30T00:00:00"/>
    <s v="12/30/2016"/>
    <s v="Same Day"/>
    <s v="JP-16135"/>
    <s v="Julie Prescott"/>
    <x v="2"/>
    <s v="United States"/>
    <s v="Los Angeles"/>
    <s v="California"/>
    <n v="90032"/>
    <x v="1"/>
    <s v="OFF-BI-10002194"/>
    <x v="1"/>
    <x v="8"/>
    <s v="Cardinal Hold-It CD Pocket"/>
    <n v="6.3840000000000003"/>
    <n v="1"/>
    <x v="2"/>
    <n v="2.1545999999999998"/>
    <x v="5"/>
    <x v="0"/>
  </r>
  <r>
    <n v="5762"/>
    <s v="CA-2017-158169"/>
    <d v="2017-08-12T00:00:00"/>
    <s v="8/15/2017"/>
    <s v="First Class"/>
    <s v="JM-16195"/>
    <s v="Justin MacKendrick"/>
    <x v="0"/>
    <s v="United States"/>
    <s v="Lake Forest"/>
    <s v="California"/>
    <n v="92630"/>
    <x v="1"/>
    <s v="OFF-AP-10000828"/>
    <x v="1"/>
    <x v="9"/>
    <s v="Avanti 4.4 Cu. Ft. Refrigerator"/>
    <n v="542.94000000000005"/>
    <n v="3"/>
    <x v="0"/>
    <n v="152.0232"/>
    <x v="43"/>
    <x v="3"/>
  </r>
  <r>
    <n v="5763"/>
    <s v="CA-2017-158169"/>
    <d v="2017-08-12T00:00:00"/>
    <s v="8/15/2017"/>
    <s v="First Class"/>
    <s v="JM-16195"/>
    <s v="Justin MacKendrick"/>
    <x v="0"/>
    <s v="United States"/>
    <s v="Lake Forest"/>
    <s v="California"/>
    <n v="92630"/>
    <x v="1"/>
    <s v="FUR-FU-10001473"/>
    <x v="0"/>
    <x v="5"/>
    <s v="DAX Wood Document Frame"/>
    <n v="54.92"/>
    <n v="4"/>
    <x v="0"/>
    <n v="19.7712"/>
    <x v="43"/>
    <x v="3"/>
  </r>
  <r>
    <n v="5764"/>
    <s v="CA-2015-162047"/>
    <d v="2015-11-03T00:00:00"/>
    <d v="2015-05-11T00:00:00"/>
    <s v="First Class"/>
    <s v="FH-14365"/>
    <s v="Fred Hopkins"/>
    <x v="1"/>
    <s v="United States"/>
    <s v="Long Beach"/>
    <s v="New York"/>
    <n v="11561"/>
    <x v="3"/>
    <s v="FUR-CH-10004983"/>
    <x v="0"/>
    <x v="1"/>
    <s v="Office Star - Mid Back Dual function Ergonomic High Back Chair with 2-Way Adjustable Arms"/>
    <n v="1448.82"/>
    <n v="10"/>
    <x v="9"/>
    <n v="209.274"/>
    <x v="6"/>
    <x v="1"/>
  </r>
  <r>
    <n v="5765"/>
    <s v="CA-2015-117772"/>
    <d v="2015-09-10T00:00:00"/>
    <d v="2015-12-09T00:00:00"/>
    <s v="Second Class"/>
    <s v="MC-17575"/>
    <s v="Matt Collins"/>
    <x v="0"/>
    <s v="United States"/>
    <s v="Seattle"/>
    <s v="Washington"/>
    <n v="98103"/>
    <x v="1"/>
    <s v="OFF-ST-10003994"/>
    <x v="1"/>
    <x v="4"/>
    <s v="Belkin 19&quot; Center-Weighted Shelf, Gray"/>
    <n v="353.88"/>
    <n v="6"/>
    <x v="0"/>
    <n v="17.693999999999999"/>
    <x v="11"/>
    <x v="1"/>
  </r>
  <r>
    <n v="5766"/>
    <s v="US-2014-126340"/>
    <d v="2014-11-08T00:00:00"/>
    <s v="11/14/2014"/>
    <s v="Standard Class"/>
    <s v="EB-13870"/>
    <s v="Emily Burns"/>
    <x v="0"/>
    <s v="United States"/>
    <s v="Redding"/>
    <s v="California"/>
    <n v="96003"/>
    <x v="1"/>
    <s v="TEC-PH-10004447"/>
    <x v="2"/>
    <x v="7"/>
    <s v="Toshiba IPT2010-SD IP†Telephone"/>
    <n v="333.57600000000002"/>
    <n v="3"/>
    <x v="2"/>
    <n v="25.0182"/>
    <x v="7"/>
    <x v="2"/>
  </r>
  <r>
    <n v="5767"/>
    <s v="CA-2016-149685"/>
    <d v="2016-10-08T00:00:00"/>
    <s v="10/15/2016"/>
    <s v="Standard Class"/>
    <s v="PM-19135"/>
    <s v="Peter McVee"/>
    <x v="2"/>
    <s v="United States"/>
    <s v="San Antonio"/>
    <s v="Texas"/>
    <n v="78207"/>
    <x v="2"/>
    <s v="OFF-LA-10004545"/>
    <x v="1"/>
    <x v="2"/>
    <s v="Avery 50"/>
    <n v="60.143999999999998"/>
    <n v="6"/>
    <x v="2"/>
    <n v="20.2986"/>
    <x v="32"/>
    <x v="0"/>
  </r>
  <r>
    <n v="5768"/>
    <s v="CA-2017-126396"/>
    <d v="2017-09-08T00:00:00"/>
    <d v="2017-12-09T00:00:00"/>
    <s v="Second Class"/>
    <s v="AR-10345"/>
    <s v="Alex Russell"/>
    <x v="1"/>
    <s v="United States"/>
    <s v="Houston"/>
    <s v="Texas"/>
    <n v="77070"/>
    <x v="2"/>
    <s v="TEC-AC-10003116"/>
    <x v="2"/>
    <x v="11"/>
    <s v="Memorex Froggy Flash Drive 8 GB"/>
    <n v="85.2"/>
    <n v="6"/>
    <x v="2"/>
    <n v="20.234999999999999"/>
    <x v="15"/>
    <x v="3"/>
  </r>
  <r>
    <n v="5769"/>
    <s v="CA-2015-154900"/>
    <d v="2015-02-25T00:00:00"/>
    <d v="2015-01-03T00:00:00"/>
    <s v="Standard Class"/>
    <s v="SS-20875"/>
    <s v="Sung Shariari"/>
    <x v="0"/>
    <s v="United States"/>
    <s v="Leominster"/>
    <s v="Massachusetts"/>
    <n v="1453"/>
    <x v="3"/>
    <s v="OFF-LA-10001641"/>
    <x v="1"/>
    <x v="2"/>
    <s v="Avery 518"/>
    <n v="3.15"/>
    <n v="1"/>
    <x v="0"/>
    <n v="1.512"/>
    <x v="36"/>
    <x v="1"/>
  </r>
  <r>
    <n v="5770"/>
    <s v="CA-2015-154900"/>
    <d v="2015-02-25T00:00:00"/>
    <d v="2015-01-03T00:00:00"/>
    <s v="Standard Class"/>
    <s v="SS-20875"/>
    <s v="Sung Shariari"/>
    <x v="0"/>
    <s v="United States"/>
    <s v="Leominster"/>
    <s v="Massachusetts"/>
    <n v="1453"/>
    <x v="3"/>
    <s v="OFF-PA-10002377"/>
    <x v="1"/>
    <x v="10"/>
    <s v="Adams Telephone Message Book W/Dividers/Space For Phone Numbers, 5 1/4&quot;X8 1/2&quot;, 200/Messages"/>
    <n v="22.72"/>
    <n v="4"/>
    <x v="0"/>
    <n v="10.224"/>
    <x v="36"/>
    <x v="1"/>
  </r>
  <r>
    <n v="5771"/>
    <s v="CA-2015-103835"/>
    <d v="2015-09-24T00:00:00"/>
    <s v="9/28/2015"/>
    <s v="Standard Class"/>
    <s v="SC-20440"/>
    <s v="Shaun Chance"/>
    <x v="1"/>
    <s v="United States"/>
    <s v="Los Angeles"/>
    <s v="California"/>
    <n v="90032"/>
    <x v="1"/>
    <s v="FUR-FU-10000010"/>
    <x v="0"/>
    <x v="5"/>
    <s v="DAX Value U-Channel Document Frames, Easel Back"/>
    <n v="14.91"/>
    <n v="3"/>
    <x v="0"/>
    <n v="4.6220999999999997"/>
    <x v="11"/>
    <x v="1"/>
  </r>
  <r>
    <n v="5772"/>
    <s v="CA-2015-103835"/>
    <d v="2015-09-24T00:00:00"/>
    <s v="9/28/2015"/>
    <s v="Standard Class"/>
    <s v="SC-20440"/>
    <s v="Shaun Chance"/>
    <x v="1"/>
    <s v="United States"/>
    <s v="Los Angeles"/>
    <s v="California"/>
    <n v="90032"/>
    <x v="1"/>
    <s v="OFF-AP-10002651"/>
    <x v="1"/>
    <x v="9"/>
    <s v="Hoover Upright Vacuum With Dirt Cup"/>
    <n v="1158.1199999999999"/>
    <n v="4"/>
    <x v="0"/>
    <n v="335.85480000000001"/>
    <x v="11"/>
    <x v="1"/>
  </r>
  <r>
    <n v="5773"/>
    <s v="CA-2015-158939"/>
    <d v="2015-11-26T00:00:00"/>
    <d v="2015-01-12T00:00:00"/>
    <s v="Standard Class"/>
    <s v="EA-14035"/>
    <s v="Erin Ashbrook"/>
    <x v="1"/>
    <s v="United States"/>
    <s v="Springfield"/>
    <s v="Missouri"/>
    <n v="65807"/>
    <x v="2"/>
    <s v="TEC-CO-10002313"/>
    <x v="2"/>
    <x v="16"/>
    <s v="Canon PC1080F Personal Copier"/>
    <n v="599.99"/>
    <n v="1"/>
    <x v="0"/>
    <n v="233.99610000000001"/>
    <x v="6"/>
    <x v="1"/>
  </r>
  <r>
    <n v="5774"/>
    <s v="CA-2016-117408"/>
    <d v="2016-08-31T00:00:00"/>
    <d v="2016-06-09T00:00:00"/>
    <s v="Standard Class"/>
    <s v="TP-21130"/>
    <s v="Theone Pippenger"/>
    <x v="0"/>
    <s v="United States"/>
    <s v="Waco"/>
    <s v="Texas"/>
    <n v="76706"/>
    <x v="2"/>
    <s v="OFF-ST-10001580"/>
    <x v="1"/>
    <x v="4"/>
    <s v="Super Decoflex Portable Personal File"/>
    <n v="23.968"/>
    <n v="2"/>
    <x v="2"/>
    <n v="2.3967999999999998"/>
    <x v="28"/>
    <x v="0"/>
  </r>
  <r>
    <n v="5775"/>
    <s v="CA-2016-142398"/>
    <d v="2016-04-12T00:00:00"/>
    <s v="4/16/2016"/>
    <s v="Standard Class"/>
    <s v="BP-11290"/>
    <s v="Beth Paige"/>
    <x v="0"/>
    <s v="United States"/>
    <s v="Los Angeles"/>
    <s v="California"/>
    <n v="90036"/>
    <x v="1"/>
    <s v="FUR-CH-10001545"/>
    <x v="0"/>
    <x v="1"/>
    <s v="Hon Comfortask Task/Swivel Chairs"/>
    <n v="638.28800000000001"/>
    <n v="7"/>
    <x v="2"/>
    <n v="-31.914400000000001"/>
    <x v="25"/>
    <x v="0"/>
  </r>
  <r>
    <n v="5776"/>
    <s v="CA-2016-142398"/>
    <d v="2016-04-12T00:00:00"/>
    <s v="4/16/2016"/>
    <s v="Standard Class"/>
    <s v="BP-11290"/>
    <s v="Beth Paige"/>
    <x v="0"/>
    <s v="United States"/>
    <s v="Los Angeles"/>
    <s v="California"/>
    <n v="90036"/>
    <x v="1"/>
    <s v="OFF-BI-10004826"/>
    <x v="1"/>
    <x v="8"/>
    <s v="JM Magazine Binder"/>
    <n v="13.208"/>
    <n v="1"/>
    <x v="2"/>
    <n v="4.6227999999999998"/>
    <x v="25"/>
    <x v="0"/>
  </r>
  <r>
    <n v="5777"/>
    <s v="CA-2016-105277"/>
    <d v="2016-12-04T00:00:00"/>
    <d v="2016-08-12T00:00:00"/>
    <s v="Standard Class"/>
    <s v="LM-17065"/>
    <s v="Liz MacKendrick"/>
    <x v="0"/>
    <s v="United States"/>
    <s v="Auburn"/>
    <s v="New York"/>
    <n v="13021"/>
    <x v="3"/>
    <s v="OFF-BI-10000301"/>
    <x v="1"/>
    <x v="8"/>
    <s v="GBC Instant Report Kit"/>
    <n v="15.528"/>
    <n v="3"/>
    <x v="2"/>
    <n v="5.8230000000000004"/>
    <x v="5"/>
    <x v="0"/>
  </r>
  <r>
    <n v="5778"/>
    <s v="CA-2016-112060"/>
    <d v="2016-12-04T00:00:00"/>
    <d v="2016-09-12T00:00:00"/>
    <s v="Standard Class"/>
    <s v="KT-16465"/>
    <s v="Kean Takahito"/>
    <x v="0"/>
    <s v="United States"/>
    <s v="San Francisco"/>
    <s v="California"/>
    <n v="94109"/>
    <x v="1"/>
    <s v="OFF-PA-10000994"/>
    <x v="1"/>
    <x v="10"/>
    <s v="Xerox 1915"/>
    <n v="104.85"/>
    <n v="1"/>
    <x v="0"/>
    <n v="50.328000000000003"/>
    <x v="5"/>
    <x v="0"/>
  </r>
  <r>
    <n v="5779"/>
    <s v="CA-2014-105270"/>
    <d v="2014-11-11T00:00:00"/>
    <s v="11/18/2014"/>
    <s v="Standard Class"/>
    <s v="AP-10915"/>
    <s v="Arthur Prichep"/>
    <x v="0"/>
    <s v="United States"/>
    <s v="Los Angeles"/>
    <s v="California"/>
    <n v="90008"/>
    <x v="1"/>
    <s v="OFF-AR-10003156"/>
    <x v="1"/>
    <x v="6"/>
    <s v="50 Colored Long Pencils"/>
    <n v="30.48"/>
    <n v="3"/>
    <x v="0"/>
    <n v="7.9248000000000003"/>
    <x v="7"/>
    <x v="2"/>
  </r>
  <r>
    <n v="5780"/>
    <s v="CA-2014-105270"/>
    <d v="2014-11-11T00:00:00"/>
    <s v="11/18/2014"/>
    <s v="Standard Class"/>
    <s v="AP-10915"/>
    <s v="Arthur Prichep"/>
    <x v="0"/>
    <s v="United States"/>
    <s v="Los Angeles"/>
    <s v="California"/>
    <n v="90008"/>
    <x v="1"/>
    <s v="FUR-CH-10000988"/>
    <x v="0"/>
    <x v="1"/>
    <s v="Hon Olson Stacker Stools"/>
    <n v="112.648"/>
    <n v="1"/>
    <x v="2"/>
    <n v="11.264799999999999"/>
    <x v="7"/>
    <x v="2"/>
  </r>
  <r>
    <n v="5781"/>
    <s v="US-2015-159513"/>
    <d v="2015-04-02T00:00:00"/>
    <d v="2015-09-04T00:00:00"/>
    <s v="Standard Class"/>
    <s v="JD-15790"/>
    <s v="John Dryer"/>
    <x v="0"/>
    <s v="United States"/>
    <s v="Los Angeles"/>
    <s v="California"/>
    <n v="90049"/>
    <x v="1"/>
    <s v="TEC-MA-10003329"/>
    <x v="2"/>
    <x v="15"/>
    <s v="Vtech AT&amp;T CL2940 Corded Speakerphone, Black"/>
    <n v="71.975999999999999"/>
    <n v="3"/>
    <x v="2"/>
    <n v="24.291899999999998"/>
    <x v="19"/>
    <x v="1"/>
  </r>
  <r>
    <n v="5782"/>
    <s v="CA-2015-155586"/>
    <d v="2015-12-12T00:00:00"/>
    <s v="12/16/2015"/>
    <s v="Second Class"/>
    <s v="XP-21865"/>
    <s v="Xylona Preis"/>
    <x v="0"/>
    <s v="United States"/>
    <s v="Chico"/>
    <s v="California"/>
    <n v="95928"/>
    <x v="1"/>
    <s v="OFF-AR-10001547"/>
    <x v="1"/>
    <x v="6"/>
    <s v="Newell 311"/>
    <n v="2.21"/>
    <n v="1"/>
    <x v="0"/>
    <n v="0.59670000000000001"/>
    <x v="14"/>
    <x v="1"/>
  </r>
  <r>
    <n v="5783"/>
    <s v="CA-2015-155586"/>
    <d v="2015-12-12T00:00:00"/>
    <s v="12/16/2015"/>
    <s v="Second Class"/>
    <s v="XP-21865"/>
    <s v="Xylona Preis"/>
    <x v="0"/>
    <s v="United States"/>
    <s v="Chico"/>
    <s v="California"/>
    <n v="95928"/>
    <x v="1"/>
    <s v="OFF-EN-10003072"/>
    <x v="1"/>
    <x v="12"/>
    <s v="Peel &amp; Seel Envelopes"/>
    <n v="15.52"/>
    <n v="4"/>
    <x v="0"/>
    <n v="7.4496000000000002"/>
    <x v="14"/>
    <x v="1"/>
  </r>
  <r>
    <n v="5784"/>
    <s v="CA-2015-155586"/>
    <d v="2015-12-12T00:00:00"/>
    <s v="12/16/2015"/>
    <s v="Second Class"/>
    <s v="XP-21865"/>
    <s v="Xylona Preis"/>
    <x v="0"/>
    <s v="United States"/>
    <s v="Chico"/>
    <s v="California"/>
    <n v="95928"/>
    <x v="1"/>
    <s v="OFF-PA-10000726"/>
    <x v="1"/>
    <x v="10"/>
    <s v="Black Print Carbonless Snap-Off Rapid Letter, 8 1/2&quot; x 7&quot;"/>
    <n v="36.44"/>
    <n v="4"/>
    <x v="0"/>
    <n v="16.398"/>
    <x v="14"/>
    <x v="1"/>
  </r>
  <r>
    <n v="5785"/>
    <s v="CA-2017-141117"/>
    <d v="2017-10-02T00:00:00"/>
    <d v="2017-08-10T00:00:00"/>
    <s v="Standard Class"/>
    <s v="JK-16090"/>
    <s v="Juliana Krohn"/>
    <x v="0"/>
    <s v="United States"/>
    <s v="Springfield"/>
    <s v="Oregon"/>
    <n v="97477"/>
    <x v="1"/>
    <s v="FUR-BO-10001972"/>
    <x v="0"/>
    <x v="0"/>
    <s v="O'Sullivan 4-Shelf Bookcase in Odessa Pine"/>
    <n v="217.76400000000001"/>
    <n v="6"/>
    <x v="6"/>
    <n v="-384.71640000000002"/>
    <x v="13"/>
    <x v="3"/>
  </r>
  <r>
    <n v="5786"/>
    <s v="CA-2017-141117"/>
    <d v="2017-10-02T00:00:00"/>
    <d v="2017-08-10T00:00:00"/>
    <s v="Standard Class"/>
    <s v="JK-16090"/>
    <s v="Juliana Krohn"/>
    <x v="0"/>
    <s v="United States"/>
    <s v="Springfield"/>
    <s v="Oregon"/>
    <n v="97477"/>
    <x v="1"/>
    <s v="OFF-SU-10004664"/>
    <x v="1"/>
    <x v="14"/>
    <s v="Acme Softgrip Scissors"/>
    <n v="39.072000000000003"/>
    <n v="6"/>
    <x v="2"/>
    <n v="4.3956"/>
    <x v="13"/>
    <x v="3"/>
  </r>
  <r>
    <n v="5787"/>
    <s v="CA-2017-141117"/>
    <d v="2017-10-02T00:00:00"/>
    <d v="2017-08-10T00:00:00"/>
    <s v="Standard Class"/>
    <s v="JK-16090"/>
    <s v="Juliana Krohn"/>
    <x v="0"/>
    <s v="United States"/>
    <s v="Springfield"/>
    <s v="Oregon"/>
    <n v="97477"/>
    <x v="1"/>
    <s v="OFF-BI-10003676"/>
    <x v="1"/>
    <x v="8"/>
    <s v="GBC Standard Recycled Report Covers, Clear Plastic Sheets"/>
    <n v="22.638000000000002"/>
    <n v="7"/>
    <x v="6"/>
    <n v="-16.601199999999999"/>
    <x v="13"/>
    <x v="3"/>
  </r>
  <r>
    <n v="5788"/>
    <s v="CA-2017-141117"/>
    <d v="2017-10-02T00:00:00"/>
    <d v="2017-08-10T00:00:00"/>
    <s v="Standard Class"/>
    <s v="JK-16090"/>
    <s v="Juliana Krohn"/>
    <x v="0"/>
    <s v="United States"/>
    <s v="Springfield"/>
    <s v="Oregon"/>
    <n v="97477"/>
    <x v="1"/>
    <s v="OFF-AR-10003727"/>
    <x v="1"/>
    <x v="6"/>
    <s v="Berol Giant Pencil Sharpener"/>
    <n v="95.144000000000005"/>
    <n v="7"/>
    <x v="2"/>
    <n v="10.7037"/>
    <x v="13"/>
    <x v="3"/>
  </r>
  <r>
    <n v="5789"/>
    <s v="CA-2017-115070"/>
    <d v="2017-04-10T00:00:00"/>
    <s v="4/14/2017"/>
    <s v="Second Class"/>
    <s v="MG-18205"/>
    <s v="Mitch Gastineau"/>
    <x v="1"/>
    <s v="United States"/>
    <s v="Jacksonville"/>
    <s v="Florida"/>
    <n v="32216"/>
    <x v="0"/>
    <s v="FUR-FU-10003829"/>
    <x v="0"/>
    <x v="5"/>
    <s v="Stackable Trays"/>
    <n v="12.32"/>
    <n v="5"/>
    <x v="2"/>
    <n v="1.8480000000000001"/>
    <x v="4"/>
    <x v="3"/>
  </r>
  <r>
    <n v="5790"/>
    <s v="CA-2017-115070"/>
    <d v="2017-04-10T00:00:00"/>
    <s v="4/14/2017"/>
    <s v="Second Class"/>
    <s v="MG-18205"/>
    <s v="Mitch Gastineau"/>
    <x v="1"/>
    <s v="United States"/>
    <s v="Jacksonville"/>
    <s v="Florida"/>
    <n v="32216"/>
    <x v="0"/>
    <s v="OFF-BI-10003712"/>
    <x v="1"/>
    <x v="8"/>
    <s v="Acco Pressboard Covers with Storage Hooks, 14 7/8&quot; x 11&quot;, Light Blue"/>
    <n v="4.4189999999999996"/>
    <n v="3"/>
    <x v="6"/>
    <n v="-3.0933000000000002"/>
    <x v="4"/>
    <x v="3"/>
  </r>
  <r>
    <n v="5791"/>
    <s v="CA-2017-140186"/>
    <d v="2017-09-29T00:00:00"/>
    <d v="2017-02-10T00:00:00"/>
    <s v="First Class"/>
    <s v="PG-18820"/>
    <s v="Patrick Gardner"/>
    <x v="0"/>
    <s v="United States"/>
    <s v="Bakersfield"/>
    <s v="California"/>
    <n v="93309"/>
    <x v="1"/>
    <s v="OFF-FA-10002280"/>
    <x v="1"/>
    <x v="13"/>
    <s v="Advantus Plastic Paper Clips"/>
    <n v="35"/>
    <n v="7"/>
    <x v="0"/>
    <n v="16.8"/>
    <x v="15"/>
    <x v="3"/>
  </r>
  <r>
    <n v="5792"/>
    <s v="CA-2017-140186"/>
    <d v="2017-09-29T00:00:00"/>
    <d v="2017-02-10T00:00:00"/>
    <s v="First Class"/>
    <s v="PG-18820"/>
    <s v="Patrick Gardner"/>
    <x v="0"/>
    <s v="United States"/>
    <s v="Bakersfield"/>
    <s v="California"/>
    <n v="93309"/>
    <x v="1"/>
    <s v="FUR-CH-10002961"/>
    <x v="0"/>
    <x v="1"/>
    <s v="Leather Task Chair, Black"/>
    <n v="72.784000000000006"/>
    <n v="1"/>
    <x v="2"/>
    <n v="0"/>
    <x v="15"/>
    <x v="3"/>
  </r>
  <r>
    <n v="5793"/>
    <s v="CA-2017-140186"/>
    <d v="2017-09-29T00:00:00"/>
    <d v="2017-02-10T00:00:00"/>
    <s v="First Class"/>
    <s v="PG-18820"/>
    <s v="Patrick Gardner"/>
    <x v="0"/>
    <s v="United States"/>
    <s v="Bakersfield"/>
    <s v="California"/>
    <n v="93309"/>
    <x v="1"/>
    <s v="OFF-AP-10002578"/>
    <x v="1"/>
    <x v="9"/>
    <s v="Fellowes Premier Superior Surge Suppressor, 10-Outlet, With Phone and Remote"/>
    <n v="97.84"/>
    <n v="2"/>
    <x v="0"/>
    <n v="25.438400000000001"/>
    <x v="15"/>
    <x v="3"/>
  </r>
  <r>
    <n v="5794"/>
    <s v="CA-2017-140186"/>
    <d v="2017-09-29T00:00:00"/>
    <d v="2017-02-10T00:00:00"/>
    <s v="First Class"/>
    <s v="PG-18820"/>
    <s v="Patrick Gardner"/>
    <x v="0"/>
    <s v="United States"/>
    <s v="Bakersfield"/>
    <s v="California"/>
    <n v="93309"/>
    <x v="1"/>
    <s v="FUR-FU-10004848"/>
    <x v="0"/>
    <x v="5"/>
    <s v="Howard Miller 13-3/4&quot; Diameter Brushed Chrome Round Wall Clock"/>
    <n v="51.75"/>
    <n v="1"/>
    <x v="0"/>
    <n v="15.525"/>
    <x v="15"/>
    <x v="3"/>
  </r>
  <r>
    <n v="5795"/>
    <s v="CA-2017-140186"/>
    <d v="2017-09-29T00:00:00"/>
    <d v="2017-02-10T00:00:00"/>
    <s v="First Class"/>
    <s v="PG-18820"/>
    <s v="Patrick Gardner"/>
    <x v="0"/>
    <s v="United States"/>
    <s v="Bakersfield"/>
    <s v="California"/>
    <n v="93309"/>
    <x v="1"/>
    <s v="OFF-BI-10003364"/>
    <x v="1"/>
    <x v="8"/>
    <s v="Binding Machine Supplies"/>
    <n v="46.671999999999997"/>
    <n v="2"/>
    <x v="2"/>
    <n v="16.3352"/>
    <x v="15"/>
    <x v="3"/>
  </r>
  <r>
    <n v="5796"/>
    <s v="CA-2014-124856"/>
    <d v="2014-09-29T00:00:00"/>
    <d v="2014-03-10T00:00:00"/>
    <s v="Second Class"/>
    <s v="LD-17005"/>
    <s v="Lisa DeCherney"/>
    <x v="0"/>
    <s v="United States"/>
    <s v="New York City"/>
    <s v="New York"/>
    <n v="10011"/>
    <x v="3"/>
    <s v="OFF-ST-10002615"/>
    <x v="1"/>
    <x v="4"/>
    <s v="Dual Level, Single-Width Filing Carts"/>
    <n v="1395.54"/>
    <n v="9"/>
    <x v="0"/>
    <n v="362.84039999999999"/>
    <x v="30"/>
    <x v="2"/>
  </r>
  <r>
    <n v="5797"/>
    <s v="CA-2014-124856"/>
    <d v="2014-09-29T00:00:00"/>
    <d v="2014-03-10T00:00:00"/>
    <s v="Second Class"/>
    <s v="LD-17005"/>
    <s v="Lisa DeCherney"/>
    <x v="0"/>
    <s v="United States"/>
    <s v="New York City"/>
    <s v="New York"/>
    <n v="10011"/>
    <x v="3"/>
    <s v="FUR-FU-10000521"/>
    <x v="0"/>
    <x v="5"/>
    <s v="Seth Thomas 14&quot; Putty-Colored Wall Clock"/>
    <n v="117.36"/>
    <n v="4"/>
    <x v="0"/>
    <n v="36.381599999999999"/>
    <x v="30"/>
    <x v="2"/>
  </r>
  <r>
    <n v="5798"/>
    <s v="CA-2014-124856"/>
    <d v="2014-09-29T00:00:00"/>
    <d v="2014-03-10T00:00:00"/>
    <s v="Second Class"/>
    <s v="LD-17005"/>
    <s v="Lisa DeCherney"/>
    <x v="0"/>
    <s v="United States"/>
    <s v="New York City"/>
    <s v="New York"/>
    <n v="10011"/>
    <x v="3"/>
    <s v="OFF-LA-10000121"/>
    <x v="1"/>
    <x v="2"/>
    <s v="Avery 48"/>
    <n v="18.899999999999999"/>
    <n v="3"/>
    <x v="0"/>
    <n v="8.6940000000000008"/>
    <x v="30"/>
    <x v="2"/>
  </r>
  <r>
    <n v="5799"/>
    <s v="CA-2014-124856"/>
    <d v="2014-09-29T00:00:00"/>
    <d v="2014-03-10T00:00:00"/>
    <s v="Second Class"/>
    <s v="LD-17005"/>
    <s v="Lisa DeCherney"/>
    <x v="0"/>
    <s v="United States"/>
    <s v="New York City"/>
    <s v="New York"/>
    <n v="10011"/>
    <x v="3"/>
    <s v="OFF-PA-10001289"/>
    <x v="1"/>
    <x v="10"/>
    <s v="White Computer Printout Paper by Universal"/>
    <n v="77.52"/>
    <n v="2"/>
    <x v="0"/>
    <n v="37.9848"/>
    <x v="30"/>
    <x v="2"/>
  </r>
  <r>
    <n v="5800"/>
    <s v="CA-2014-166716"/>
    <d v="2014-08-20T00:00:00"/>
    <s v="8/25/2014"/>
    <s v="Second Class"/>
    <s v="CR-12730"/>
    <s v="Craig Reiter"/>
    <x v="0"/>
    <s v="United States"/>
    <s v="Chicago"/>
    <s v="Illinois"/>
    <n v="60610"/>
    <x v="2"/>
    <s v="FUR-CH-10004495"/>
    <x v="0"/>
    <x v="1"/>
    <s v="Global Leather and Oak Executive Chair, Black"/>
    <n v="421.37200000000001"/>
    <n v="2"/>
    <x v="4"/>
    <n v="-6.0195999999999996"/>
    <x v="9"/>
    <x v="2"/>
  </r>
  <r>
    <n v="5801"/>
    <s v="CA-2014-123225"/>
    <d v="2014-07-11T00:00:00"/>
    <s v="7/14/2014"/>
    <s v="First Class"/>
    <s v="MN-17935"/>
    <s v="Michael Nguyen"/>
    <x v="0"/>
    <s v="United States"/>
    <s v="El Paso"/>
    <s v="Texas"/>
    <n v="79907"/>
    <x v="2"/>
    <s v="TEC-PH-10000895"/>
    <x v="2"/>
    <x v="7"/>
    <s v="Polycom VVX 310 VoIP phone"/>
    <n v="575.96799999999996"/>
    <n v="4"/>
    <x v="2"/>
    <n v="43.197600000000001"/>
    <x v="39"/>
    <x v="2"/>
  </r>
  <r>
    <n v="5802"/>
    <s v="CA-2014-123225"/>
    <d v="2014-07-11T00:00:00"/>
    <s v="7/14/2014"/>
    <s v="First Class"/>
    <s v="MN-17935"/>
    <s v="Michael Nguyen"/>
    <x v="0"/>
    <s v="United States"/>
    <s v="El Paso"/>
    <s v="Texas"/>
    <n v="79907"/>
    <x v="2"/>
    <s v="OFF-PA-10000552"/>
    <x v="1"/>
    <x v="10"/>
    <s v="Xerox 200"/>
    <n v="10.368"/>
    <n v="2"/>
    <x v="2"/>
    <n v="3.6288"/>
    <x v="39"/>
    <x v="2"/>
  </r>
  <r>
    <n v="5803"/>
    <s v="CA-2015-163440"/>
    <d v="2015-03-22T00:00:00"/>
    <s v="3/24/2015"/>
    <s v="First Class"/>
    <s v="RD-19900"/>
    <s v="Ruben Dartt"/>
    <x v="0"/>
    <s v="United States"/>
    <s v="Thousand Oaks"/>
    <s v="California"/>
    <n v="91360"/>
    <x v="1"/>
    <s v="TEC-PH-10000376"/>
    <x v="2"/>
    <x v="7"/>
    <s v="Square Credit Card Reader"/>
    <n v="15.984"/>
    <n v="2"/>
    <x v="2"/>
    <n v="1.1988000000000001"/>
    <x v="29"/>
    <x v="1"/>
  </r>
  <r>
    <n v="5804"/>
    <s v="US-2017-106796"/>
    <d v="2017-05-12T00:00:00"/>
    <s v="5/19/2017"/>
    <s v="Standard Class"/>
    <s v="JP-16135"/>
    <s v="Julie Prescott"/>
    <x v="2"/>
    <s v="United States"/>
    <s v="Springfield"/>
    <s v="Ohio"/>
    <n v="45503"/>
    <x v="3"/>
    <s v="OFF-AR-10003504"/>
    <x v="1"/>
    <x v="6"/>
    <s v="Newell 347"/>
    <n v="10.272"/>
    <n v="3"/>
    <x v="2"/>
    <n v="1.1556"/>
    <x v="24"/>
    <x v="3"/>
  </r>
  <r>
    <n v="5805"/>
    <s v="CA-2017-113873"/>
    <d v="2017-11-13T00:00:00"/>
    <s v="11/19/2017"/>
    <s v="Standard Class"/>
    <s v="KE-16420"/>
    <s v="Katrina Edelman"/>
    <x v="1"/>
    <s v="United States"/>
    <s v="Dallas"/>
    <s v="Texas"/>
    <n v="75220"/>
    <x v="2"/>
    <s v="OFF-ST-10000943"/>
    <x v="1"/>
    <x v="4"/>
    <s v="Eldon ProFile File 'N Store Portable File Tub Letter/Legal Size Black"/>
    <n v="61.792000000000002"/>
    <n v="4"/>
    <x v="2"/>
    <n v="6.1791999999999998"/>
    <x v="23"/>
    <x v="3"/>
  </r>
  <r>
    <n v="5806"/>
    <s v="CA-2017-113873"/>
    <d v="2017-11-13T00:00:00"/>
    <s v="11/19/2017"/>
    <s v="Standard Class"/>
    <s v="KE-16420"/>
    <s v="Katrina Edelman"/>
    <x v="1"/>
    <s v="United States"/>
    <s v="Dallas"/>
    <s v="Texas"/>
    <n v="75220"/>
    <x v="2"/>
    <s v="FUR-BO-10003441"/>
    <x v="0"/>
    <x v="0"/>
    <s v="Bush Westfield Collection Bookcases, Fully Assembled"/>
    <n v="205.9992"/>
    <n v="3"/>
    <x v="8"/>
    <n v="-27.264600000000002"/>
    <x v="23"/>
    <x v="3"/>
  </r>
  <r>
    <n v="5807"/>
    <s v="CA-2016-149783"/>
    <d v="2016-09-04T00:00:00"/>
    <d v="2016-07-09T00:00:00"/>
    <s v="Second Class"/>
    <s v="DL-13315"/>
    <s v="Delfina Latchford"/>
    <x v="0"/>
    <s v="United States"/>
    <s v="Knoxville"/>
    <s v="Tennessee"/>
    <n v="37918"/>
    <x v="0"/>
    <s v="OFF-PA-10002195"/>
    <x v="1"/>
    <x v="10"/>
    <s v="RSVP Cards &amp; Envelopes, Blank White, 8-1/2&quot; X 11&quot;, 24 Cards/25 Envelopes/Set"/>
    <n v="12.192"/>
    <n v="3"/>
    <x v="2"/>
    <n v="4.1147999999999998"/>
    <x v="21"/>
    <x v="0"/>
  </r>
  <r>
    <n v="5808"/>
    <s v="CA-2016-149783"/>
    <d v="2016-09-04T00:00:00"/>
    <d v="2016-07-09T00:00:00"/>
    <s v="Second Class"/>
    <s v="DL-13315"/>
    <s v="Delfina Latchford"/>
    <x v="0"/>
    <s v="United States"/>
    <s v="Knoxville"/>
    <s v="Tennessee"/>
    <n v="37918"/>
    <x v="0"/>
    <s v="OFF-AP-10001205"/>
    <x v="1"/>
    <x v="9"/>
    <s v="Belkin 5 Outlet SurgeMaster Power Centers"/>
    <n v="87.168000000000006"/>
    <n v="2"/>
    <x v="2"/>
    <n v="8.7167999999999992"/>
    <x v="21"/>
    <x v="0"/>
  </r>
  <r>
    <n v="5809"/>
    <s v="CA-2016-149783"/>
    <d v="2016-09-04T00:00:00"/>
    <d v="2016-07-09T00:00:00"/>
    <s v="Second Class"/>
    <s v="DL-13315"/>
    <s v="Delfina Latchford"/>
    <x v="0"/>
    <s v="United States"/>
    <s v="Knoxville"/>
    <s v="Tennessee"/>
    <n v="37918"/>
    <x v="0"/>
    <s v="OFF-AR-10002987"/>
    <x v="1"/>
    <x v="6"/>
    <s v="Prismacolor Color Pencil Set"/>
    <n v="31.744"/>
    <n v="2"/>
    <x v="2"/>
    <n v="8.3328000000000007"/>
    <x v="21"/>
    <x v="0"/>
  </r>
  <r>
    <n v="5810"/>
    <s v="CA-2016-125017"/>
    <d v="2016-02-06T00:00:00"/>
    <d v="2016-11-02T00:00:00"/>
    <s v="Standard Class"/>
    <s v="KB-16240"/>
    <s v="Karen Bern"/>
    <x v="1"/>
    <s v="United States"/>
    <s v="Chattanooga"/>
    <s v="Tennessee"/>
    <n v="37421"/>
    <x v="0"/>
    <s v="FUR-FU-10000723"/>
    <x v="0"/>
    <x v="5"/>
    <s v="Deflect-o EconoMat Studded, No Bevel Mat for Low Pile Carpeting"/>
    <n v="132.22399999999999"/>
    <n v="4"/>
    <x v="2"/>
    <n v="-18.180800000000001"/>
    <x v="47"/>
    <x v="0"/>
  </r>
  <r>
    <n v="5811"/>
    <s v="US-2015-163279"/>
    <d v="2015-03-22T00:00:00"/>
    <s v="3/26/2015"/>
    <s v="Standard Class"/>
    <s v="JD-16150"/>
    <s v="Justin Deggeller"/>
    <x v="1"/>
    <s v="United States"/>
    <s v="San Diego"/>
    <s v="California"/>
    <n v="92037"/>
    <x v="1"/>
    <s v="OFF-PA-10003127"/>
    <x v="1"/>
    <x v="10"/>
    <s v="Easy-staple paper"/>
    <n v="105.52"/>
    <n v="4"/>
    <x v="0"/>
    <n v="48.539200000000001"/>
    <x v="29"/>
    <x v="1"/>
  </r>
  <r>
    <n v="5812"/>
    <s v="US-2015-163279"/>
    <d v="2015-03-22T00:00:00"/>
    <s v="3/26/2015"/>
    <s v="Standard Class"/>
    <s v="JD-16150"/>
    <s v="Justin Deggeller"/>
    <x v="1"/>
    <s v="United States"/>
    <s v="San Diego"/>
    <s v="California"/>
    <n v="92037"/>
    <x v="1"/>
    <s v="FUR-FU-10000747"/>
    <x v="0"/>
    <x v="5"/>
    <s v="Tenex B1-RE Series Chair Mats for Low Pile Carpets"/>
    <n v="91.96"/>
    <n v="2"/>
    <x v="0"/>
    <n v="15.6332"/>
    <x v="29"/>
    <x v="1"/>
  </r>
  <r>
    <n v="5813"/>
    <s v="US-2015-163279"/>
    <d v="2015-03-22T00:00:00"/>
    <s v="3/26/2015"/>
    <s v="Standard Class"/>
    <s v="JD-16150"/>
    <s v="Justin Deggeller"/>
    <x v="1"/>
    <s v="United States"/>
    <s v="San Diego"/>
    <s v="California"/>
    <n v="92037"/>
    <x v="1"/>
    <s v="TEC-PH-10001795"/>
    <x v="2"/>
    <x v="7"/>
    <s v="ClearOne CHATAttach 160 -†speaker phone"/>
    <n v="1487.9760000000001"/>
    <n v="3"/>
    <x v="2"/>
    <n v="185.99700000000001"/>
    <x v="29"/>
    <x v="1"/>
  </r>
  <r>
    <n v="5814"/>
    <s v="CA-2015-150196"/>
    <d v="2015-07-02T00:00:00"/>
    <d v="2015-03-07T00:00:00"/>
    <s v="First Class"/>
    <s v="SR-20740"/>
    <s v="Steven Roelle"/>
    <x v="2"/>
    <s v="United States"/>
    <s v="New York City"/>
    <s v="New York"/>
    <n v="10024"/>
    <x v="3"/>
    <s v="OFF-PA-10003797"/>
    <x v="1"/>
    <x v="10"/>
    <s v="Xerox 209"/>
    <n v="19.440000000000001"/>
    <n v="3"/>
    <x v="0"/>
    <n v="9.3312000000000008"/>
    <x v="38"/>
    <x v="1"/>
  </r>
  <r>
    <n v="5815"/>
    <s v="US-2015-106495"/>
    <d v="2015-06-15T00:00:00"/>
    <s v="6/17/2015"/>
    <s v="First Class"/>
    <s v="AC-10450"/>
    <s v="Amy Cox"/>
    <x v="0"/>
    <s v="United States"/>
    <s v="Tampa"/>
    <s v="Florida"/>
    <n v="33614"/>
    <x v="0"/>
    <s v="TEC-AC-10002718"/>
    <x v="2"/>
    <x v="11"/>
    <s v="Belkin Standard 104 key USB Keyboard"/>
    <n v="11.672000000000001"/>
    <n v="1"/>
    <x v="2"/>
    <n v="-0.72950000000000004"/>
    <x v="40"/>
    <x v="1"/>
  </r>
  <r>
    <n v="5816"/>
    <s v="CA-2014-124730"/>
    <d v="2014-11-26T00:00:00"/>
    <s v="11/26/2014"/>
    <s v="Same Day"/>
    <s v="LS-17245"/>
    <s v="Lynn Smith"/>
    <x v="0"/>
    <s v="United States"/>
    <s v="Utica"/>
    <s v="New York"/>
    <n v="13501"/>
    <x v="3"/>
    <s v="TEC-PH-10002170"/>
    <x v="2"/>
    <x v="7"/>
    <s v="ClearSounds CSC500 Amplified Spirit Phone Corded phone"/>
    <n v="279.95999999999998"/>
    <n v="4"/>
    <x v="0"/>
    <n v="78.388800000000003"/>
    <x v="7"/>
    <x v="2"/>
  </r>
  <r>
    <n v="5817"/>
    <s v="CA-2014-124730"/>
    <d v="2014-11-26T00:00:00"/>
    <s v="11/26/2014"/>
    <s v="Same Day"/>
    <s v="LS-17245"/>
    <s v="Lynn Smith"/>
    <x v="0"/>
    <s v="United States"/>
    <s v="Utica"/>
    <s v="New York"/>
    <n v="13501"/>
    <x v="3"/>
    <s v="OFF-BI-10001078"/>
    <x v="1"/>
    <x v="8"/>
    <s v="Acco PRESSTEX Data Binder with Storage Hooks, Dark Blue, 14 7/8&quot; X 11&quot;"/>
    <n v="12.912000000000001"/>
    <n v="3"/>
    <x v="2"/>
    <n v="4.6806000000000001"/>
    <x v="7"/>
    <x v="2"/>
  </r>
  <r>
    <n v="5818"/>
    <s v="CA-2014-124730"/>
    <d v="2014-11-26T00:00:00"/>
    <s v="11/26/2014"/>
    <s v="Same Day"/>
    <s v="LS-17245"/>
    <s v="Lynn Smith"/>
    <x v="0"/>
    <s v="United States"/>
    <s v="Utica"/>
    <s v="New York"/>
    <n v="13501"/>
    <x v="3"/>
    <s v="OFF-BI-10001031"/>
    <x v="1"/>
    <x v="8"/>
    <s v="Pressboard Data Binders by Wilson Jones"/>
    <n v="17.088000000000001"/>
    <n v="4"/>
    <x v="2"/>
    <n v="5.7671999999999999"/>
    <x v="7"/>
    <x v="2"/>
  </r>
  <r>
    <n v="5819"/>
    <s v="CA-2014-124730"/>
    <d v="2014-11-26T00:00:00"/>
    <s v="11/26/2014"/>
    <s v="Same Day"/>
    <s v="LS-17245"/>
    <s v="Lynn Smith"/>
    <x v="0"/>
    <s v="United States"/>
    <s v="Utica"/>
    <s v="New York"/>
    <n v="13501"/>
    <x v="3"/>
    <s v="OFF-LA-10001158"/>
    <x v="1"/>
    <x v="2"/>
    <s v="Avery Address/Shipping Labels for Typewriters, 4&quot; x 2&quot;"/>
    <n v="93.15"/>
    <n v="9"/>
    <x v="0"/>
    <n v="44.712000000000003"/>
    <x v="7"/>
    <x v="2"/>
  </r>
  <r>
    <n v="5820"/>
    <s v="CA-2014-124730"/>
    <d v="2014-11-26T00:00:00"/>
    <s v="11/26/2014"/>
    <s v="Same Day"/>
    <s v="LS-17245"/>
    <s v="Lynn Smith"/>
    <x v="0"/>
    <s v="United States"/>
    <s v="Utica"/>
    <s v="New York"/>
    <n v="13501"/>
    <x v="3"/>
    <s v="OFF-LA-10001613"/>
    <x v="1"/>
    <x v="2"/>
    <s v="Avery File Folder Labels"/>
    <n v="11.52"/>
    <n v="4"/>
    <x v="0"/>
    <n v="5.6448"/>
    <x v="7"/>
    <x v="2"/>
  </r>
  <r>
    <n v="5821"/>
    <s v="CA-2017-117632"/>
    <d v="2017-05-12T00:00:00"/>
    <s v="5/18/2017"/>
    <s v="Standard Class"/>
    <s v="CS-12175"/>
    <s v="Charles Sheldon"/>
    <x v="1"/>
    <s v="United States"/>
    <s v="San Francisco"/>
    <s v="California"/>
    <n v="94122"/>
    <x v="1"/>
    <s v="OFF-SU-10000157"/>
    <x v="1"/>
    <x v="14"/>
    <s v="Compact Automatic Electric Letter Opener"/>
    <n v="238.62"/>
    <n v="2"/>
    <x v="0"/>
    <n v="4.7724000000000002"/>
    <x v="24"/>
    <x v="3"/>
  </r>
  <r>
    <n v="5822"/>
    <s v="CA-2017-117632"/>
    <d v="2017-05-12T00:00:00"/>
    <s v="5/18/2017"/>
    <s v="Standard Class"/>
    <s v="CS-12175"/>
    <s v="Charles Sheldon"/>
    <x v="1"/>
    <s v="United States"/>
    <s v="San Francisco"/>
    <s v="California"/>
    <n v="94122"/>
    <x v="1"/>
    <s v="OFF-AP-10004868"/>
    <x v="1"/>
    <x v="9"/>
    <s v="Hoover Commercial Soft Guard Upright Vacuum And Disposable Filtration Bags"/>
    <n v="7.77"/>
    <n v="1"/>
    <x v="0"/>
    <n v="2.0979000000000001"/>
    <x v="24"/>
    <x v="3"/>
  </r>
  <r>
    <n v="5823"/>
    <s v="CA-2017-117632"/>
    <d v="2017-05-12T00:00:00"/>
    <s v="5/18/2017"/>
    <s v="Standard Class"/>
    <s v="CS-12175"/>
    <s v="Charles Sheldon"/>
    <x v="1"/>
    <s v="United States"/>
    <s v="San Francisco"/>
    <s v="California"/>
    <n v="94122"/>
    <x v="1"/>
    <s v="FUR-TA-10001520"/>
    <x v="0"/>
    <x v="3"/>
    <s v="Lesro Sheffield Collection Coffee Table, End Table, Center Table, Corner Table"/>
    <n v="285.48"/>
    <n v="5"/>
    <x v="2"/>
    <n v="-10.705500000000001"/>
    <x v="24"/>
    <x v="3"/>
  </r>
  <r>
    <n v="5824"/>
    <s v="CA-2017-117632"/>
    <d v="2017-05-12T00:00:00"/>
    <s v="5/18/2017"/>
    <s v="Standard Class"/>
    <s v="CS-12175"/>
    <s v="Charles Sheldon"/>
    <x v="1"/>
    <s v="United States"/>
    <s v="San Francisco"/>
    <s v="California"/>
    <n v="94122"/>
    <x v="1"/>
    <s v="OFF-BI-10001900"/>
    <x v="1"/>
    <x v="8"/>
    <s v="DXL Angle-View Binders with Locking Rings, Black"/>
    <n v="19.167999999999999"/>
    <n v="4"/>
    <x v="2"/>
    <n v="6.4691999999999998"/>
    <x v="24"/>
    <x v="3"/>
  </r>
  <r>
    <n v="5825"/>
    <s v="CA-2014-115056"/>
    <d v="2014-05-02T00:00:00"/>
    <d v="2014-02-05T00:00:00"/>
    <s v="Same Day"/>
    <s v="AR-10510"/>
    <s v="Andrew Roberts"/>
    <x v="0"/>
    <s v="United States"/>
    <s v="Columbus"/>
    <s v="Ohio"/>
    <n v="43229"/>
    <x v="3"/>
    <s v="OFF-AP-10003971"/>
    <x v="1"/>
    <x v="9"/>
    <s v="Belkin 6 Outlet Metallic Surge Strip"/>
    <n v="26.135999999999999"/>
    <n v="3"/>
    <x v="2"/>
    <n v="1.9601999999999999"/>
    <x v="8"/>
    <x v="2"/>
  </r>
  <r>
    <n v="5826"/>
    <s v="CA-2017-161067"/>
    <d v="2017-09-03T00:00:00"/>
    <d v="2017-06-09T00:00:00"/>
    <s v="Second Class"/>
    <s v="KB-16405"/>
    <s v="Katrina Bavinger"/>
    <x v="2"/>
    <s v="United States"/>
    <s v="New York City"/>
    <s v="New York"/>
    <n v="10035"/>
    <x v="3"/>
    <s v="OFF-PA-10000418"/>
    <x v="1"/>
    <x v="10"/>
    <s v="Xerox 189"/>
    <n v="419.4"/>
    <n v="4"/>
    <x v="0"/>
    <n v="201.31200000000001"/>
    <x v="15"/>
    <x v="3"/>
  </r>
  <r>
    <n v="5827"/>
    <s v="CA-2017-161067"/>
    <d v="2017-09-03T00:00:00"/>
    <d v="2017-06-09T00:00:00"/>
    <s v="Second Class"/>
    <s v="KB-16405"/>
    <s v="Katrina Bavinger"/>
    <x v="2"/>
    <s v="United States"/>
    <s v="New York City"/>
    <s v="New York"/>
    <n v="10035"/>
    <x v="3"/>
    <s v="FUR-CH-10004626"/>
    <x v="0"/>
    <x v="1"/>
    <s v="Office Star Flex Back Scooter Chair with Aluminum Finish Frame"/>
    <n v="90.801000000000002"/>
    <n v="1"/>
    <x v="9"/>
    <n v="14.124599999999999"/>
    <x v="15"/>
    <x v="3"/>
  </r>
  <r>
    <n v="5828"/>
    <s v="CA-2017-161067"/>
    <d v="2017-09-03T00:00:00"/>
    <d v="2017-06-09T00:00:00"/>
    <s v="Second Class"/>
    <s v="KB-16405"/>
    <s v="Katrina Bavinger"/>
    <x v="2"/>
    <s v="United States"/>
    <s v="New York City"/>
    <s v="New York"/>
    <n v="10035"/>
    <x v="3"/>
    <s v="FUR-CH-10004860"/>
    <x v="0"/>
    <x v="1"/>
    <s v="Global Low Back Tilter Chair"/>
    <n v="181.76400000000001"/>
    <n v="2"/>
    <x v="9"/>
    <n v="-8.0784000000000002"/>
    <x v="15"/>
    <x v="3"/>
  </r>
  <r>
    <n v="5829"/>
    <s v="CA-2017-161067"/>
    <d v="2017-09-03T00:00:00"/>
    <d v="2017-06-09T00:00:00"/>
    <s v="Second Class"/>
    <s v="KB-16405"/>
    <s v="Katrina Bavinger"/>
    <x v="2"/>
    <s v="United States"/>
    <s v="New York City"/>
    <s v="New York"/>
    <n v="10035"/>
    <x v="3"/>
    <s v="OFF-AR-10003251"/>
    <x v="1"/>
    <x v="6"/>
    <s v="Prang Drawing Pencil Set"/>
    <n v="5.56"/>
    <n v="2"/>
    <x v="0"/>
    <n v="2.2240000000000002"/>
    <x v="15"/>
    <x v="3"/>
  </r>
  <r>
    <n v="5830"/>
    <s v="CA-2016-122063"/>
    <d v="2016-12-03T00:00:00"/>
    <d v="2016-07-12T00:00:00"/>
    <s v="Standard Class"/>
    <s v="MM-17920"/>
    <s v="Michael Moore"/>
    <x v="0"/>
    <s v="United States"/>
    <s v="Richmond"/>
    <s v="Indiana"/>
    <n v="47374"/>
    <x v="2"/>
    <s v="FUR-TA-10004575"/>
    <x v="0"/>
    <x v="3"/>
    <s v="Hon 5100 Series Wood Tables"/>
    <n v="581.96"/>
    <n v="2"/>
    <x v="0"/>
    <n v="104.75279999999999"/>
    <x v="5"/>
    <x v="0"/>
  </r>
  <r>
    <n v="5831"/>
    <s v="CA-2016-122063"/>
    <d v="2016-12-03T00:00:00"/>
    <d v="2016-07-12T00:00:00"/>
    <s v="Standard Class"/>
    <s v="MM-17920"/>
    <s v="Michael Moore"/>
    <x v="0"/>
    <s v="United States"/>
    <s v="Richmond"/>
    <s v="Indiana"/>
    <n v="47374"/>
    <x v="2"/>
    <s v="FUR-CH-10004754"/>
    <x v="0"/>
    <x v="1"/>
    <s v="Global Stack Chair with Arms, Black"/>
    <n v="29.98"/>
    <n v="1"/>
    <x v="0"/>
    <n v="8.0945999999999998"/>
    <x v="5"/>
    <x v="0"/>
  </r>
  <r>
    <n v="5832"/>
    <s v="CA-2015-111206"/>
    <d v="2015-07-18T00:00:00"/>
    <s v="7/22/2015"/>
    <s v="Standard Class"/>
    <s v="RF-19735"/>
    <s v="Roland Fjeld"/>
    <x v="0"/>
    <s v="United States"/>
    <s v="San Diego"/>
    <s v="California"/>
    <n v="92105"/>
    <x v="1"/>
    <s v="TEC-AC-10003095"/>
    <x v="2"/>
    <x v="11"/>
    <s v="Logitech G35 7.1-Channel Surround Sound Headset"/>
    <n v="519.96"/>
    <n v="4"/>
    <x v="0"/>
    <n v="176.78639999999999"/>
    <x v="38"/>
    <x v="1"/>
  </r>
  <r>
    <n v="5833"/>
    <s v="CA-2016-142895"/>
    <d v="2016-07-21T00:00:00"/>
    <s v="7/26/2016"/>
    <s v="Standard Class"/>
    <s v="BP-11290"/>
    <s v="Beth Paige"/>
    <x v="0"/>
    <s v="United States"/>
    <s v="Concord"/>
    <s v="North Carolina"/>
    <n v="28027"/>
    <x v="0"/>
    <s v="OFF-LA-10000262"/>
    <x v="1"/>
    <x v="2"/>
    <s v="Avery 494"/>
    <n v="6.2640000000000002"/>
    <n v="3"/>
    <x v="2"/>
    <n v="2.0358000000000001"/>
    <x v="16"/>
    <x v="0"/>
  </r>
  <r>
    <n v="5834"/>
    <s v="CA-2016-142895"/>
    <d v="2016-07-21T00:00:00"/>
    <s v="7/26/2016"/>
    <s v="Standard Class"/>
    <s v="BP-11290"/>
    <s v="Beth Paige"/>
    <x v="0"/>
    <s v="United States"/>
    <s v="Concord"/>
    <s v="North Carolina"/>
    <n v="28027"/>
    <x v="0"/>
    <s v="FUR-CH-10002961"/>
    <x v="0"/>
    <x v="1"/>
    <s v="Leather Task Chair, Black"/>
    <n v="363.92"/>
    <n v="5"/>
    <x v="2"/>
    <n v="0"/>
    <x v="16"/>
    <x v="0"/>
  </r>
  <r>
    <n v="5835"/>
    <s v="CA-2015-101868"/>
    <d v="2015-06-09T00:00:00"/>
    <s v="6/16/2015"/>
    <s v="Standard Class"/>
    <s v="MJ-17740"/>
    <s v="Max Jones"/>
    <x v="0"/>
    <s v="United States"/>
    <s v="Miami"/>
    <s v="Florida"/>
    <n v="33178"/>
    <x v="0"/>
    <s v="OFF-BI-10003876"/>
    <x v="1"/>
    <x v="8"/>
    <s v="Green Canvas Binder for 8-1/2&quot; x 14&quot; Sheets"/>
    <n v="64.2"/>
    <n v="5"/>
    <x v="6"/>
    <n v="-42.8"/>
    <x v="40"/>
    <x v="1"/>
  </r>
  <r>
    <n v="5836"/>
    <s v="CA-2015-101868"/>
    <d v="2015-06-09T00:00:00"/>
    <s v="6/16/2015"/>
    <s v="Standard Class"/>
    <s v="MJ-17740"/>
    <s v="Max Jones"/>
    <x v="0"/>
    <s v="United States"/>
    <s v="Miami"/>
    <s v="Florida"/>
    <n v="33178"/>
    <x v="0"/>
    <s v="OFF-BI-10002133"/>
    <x v="1"/>
    <x v="8"/>
    <s v="Wilson Jones Elliptical Ring 3 1/2&quot; Capacity Binders, 800 sheets"/>
    <n v="38.520000000000003"/>
    <n v="3"/>
    <x v="6"/>
    <n v="-26.963999999999999"/>
    <x v="40"/>
    <x v="1"/>
  </r>
  <r>
    <n v="5837"/>
    <s v="CA-2015-101868"/>
    <d v="2015-06-09T00:00:00"/>
    <s v="6/16/2015"/>
    <s v="Standard Class"/>
    <s v="MJ-17740"/>
    <s v="Max Jones"/>
    <x v="0"/>
    <s v="United States"/>
    <s v="Miami"/>
    <s v="Florida"/>
    <n v="33178"/>
    <x v="0"/>
    <s v="TEC-AC-10004396"/>
    <x v="2"/>
    <x v="11"/>
    <s v="Logitech Keyboard K120"/>
    <n v="72.599999999999994"/>
    <n v="5"/>
    <x v="2"/>
    <n v="-8.1675000000000004"/>
    <x v="40"/>
    <x v="1"/>
  </r>
  <r>
    <n v="5838"/>
    <s v="CA-2017-133207"/>
    <d v="2017-11-27T00:00:00"/>
    <d v="2017-03-12T00:00:00"/>
    <s v="Standard Class"/>
    <s v="DO-13645"/>
    <s v="Doug O'Connell"/>
    <x v="0"/>
    <s v="United States"/>
    <s v="Los Angeles"/>
    <s v="California"/>
    <n v="90036"/>
    <x v="1"/>
    <s v="TEC-PH-10004100"/>
    <x v="2"/>
    <x v="7"/>
    <s v="Griffin GC17055 Auxiliary Audio Cable"/>
    <n v="57.567999999999998"/>
    <n v="4"/>
    <x v="2"/>
    <n v="5.7568000000000001"/>
    <x v="23"/>
    <x v="3"/>
  </r>
  <r>
    <n v="5839"/>
    <s v="CA-2015-132948"/>
    <d v="2015-03-27T00:00:00"/>
    <d v="2015-03-04T00:00:00"/>
    <s v="Standard Class"/>
    <s v="MV-17485"/>
    <s v="Mark Van Huff"/>
    <x v="0"/>
    <s v="United States"/>
    <s v="Seattle"/>
    <s v="Washington"/>
    <n v="98115"/>
    <x v="1"/>
    <s v="OFF-ST-10000636"/>
    <x v="1"/>
    <x v="4"/>
    <s v="Rogers Profile Extra Capacity Storage Tub"/>
    <n v="83.7"/>
    <n v="5"/>
    <x v="0"/>
    <n v="3.3479999999999999"/>
    <x v="29"/>
    <x v="1"/>
  </r>
  <r>
    <n v="5840"/>
    <s v="CA-2015-134992"/>
    <d v="2015-09-22T00:00:00"/>
    <s v="9/26/2015"/>
    <s v="Second Class"/>
    <s v="MG-17875"/>
    <s v="Michael Grace"/>
    <x v="2"/>
    <s v="United States"/>
    <s v="Arlington"/>
    <s v="Virginia"/>
    <n v="22204"/>
    <x v="0"/>
    <s v="OFF-PA-10001972"/>
    <x v="1"/>
    <x v="10"/>
    <s v="Xerox 214"/>
    <n v="32.4"/>
    <n v="5"/>
    <x v="0"/>
    <n v="15.552"/>
    <x v="11"/>
    <x v="1"/>
  </r>
  <r>
    <n v="5841"/>
    <s v="CA-2015-134992"/>
    <d v="2015-09-22T00:00:00"/>
    <s v="9/26/2015"/>
    <s v="Second Class"/>
    <s v="MG-17875"/>
    <s v="Michael Grace"/>
    <x v="2"/>
    <s v="United States"/>
    <s v="Arlington"/>
    <s v="Virginia"/>
    <n v="22204"/>
    <x v="0"/>
    <s v="FUR-FU-10002554"/>
    <x v="0"/>
    <x v="5"/>
    <s v="Westinghouse Floor Lamp with Metal Mesh Shade, Black"/>
    <n v="47.98"/>
    <n v="2"/>
    <x v="0"/>
    <n v="11.035399999999999"/>
    <x v="11"/>
    <x v="1"/>
  </r>
  <r>
    <n v="5842"/>
    <s v="CA-2015-126725"/>
    <d v="2015-11-17T00:00:00"/>
    <s v="11/21/2015"/>
    <s v="Standard Class"/>
    <s v="BS-11665"/>
    <s v="Brian Stugart"/>
    <x v="0"/>
    <s v="United States"/>
    <s v="San Diego"/>
    <s v="California"/>
    <n v="92105"/>
    <x v="1"/>
    <s v="TEC-PH-10003174"/>
    <x v="2"/>
    <x v="7"/>
    <s v="RCA ViSYS 25825 Wireless digital phone"/>
    <n v="415.96800000000002"/>
    <n v="4"/>
    <x v="2"/>
    <n v="51.996000000000002"/>
    <x v="6"/>
    <x v="1"/>
  </r>
  <r>
    <n v="5843"/>
    <s v="CA-2015-126725"/>
    <d v="2015-11-17T00:00:00"/>
    <s v="11/21/2015"/>
    <s v="Standard Class"/>
    <s v="BS-11665"/>
    <s v="Brian Stugart"/>
    <x v="0"/>
    <s v="United States"/>
    <s v="San Diego"/>
    <s v="California"/>
    <n v="92105"/>
    <x v="1"/>
    <s v="OFF-ST-10001418"/>
    <x v="1"/>
    <x v="4"/>
    <s v="Carina Media Storage Towers in Natural &amp; Black"/>
    <n v="304.89999999999998"/>
    <n v="5"/>
    <x v="0"/>
    <n v="6.0979999999999999"/>
    <x v="6"/>
    <x v="1"/>
  </r>
  <r>
    <n v="5844"/>
    <s v="CA-2015-126725"/>
    <d v="2015-11-17T00:00:00"/>
    <s v="11/21/2015"/>
    <s v="Standard Class"/>
    <s v="BS-11665"/>
    <s v="Brian Stugart"/>
    <x v="0"/>
    <s v="United States"/>
    <s v="San Diego"/>
    <s v="California"/>
    <n v="92105"/>
    <x v="1"/>
    <s v="FUR-FU-10002813"/>
    <x v="0"/>
    <x v="5"/>
    <s v="DAX Contemporary Wood Frame with Silver Metal Mat, Desktop, 11 x 14 Size"/>
    <n v="80.959999999999994"/>
    <n v="4"/>
    <x v="0"/>
    <n v="29.145600000000002"/>
    <x v="6"/>
    <x v="1"/>
  </r>
  <r>
    <n v="5845"/>
    <s v="CA-2015-126725"/>
    <d v="2015-11-17T00:00:00"/>
    <s v="11/21/2015"/>
    <s v="Standard Class"/>
    <s v="BS-11665"/>
    <s v="Brian Stugart"/>
    <x v="0"/>
    <s v="United States"/>
    <s v="San Diego"/>
    <s v="California"/>
    <n v="92105"/>
    <x v="1"/>
    <s v="OFF-ST-10000129"/>
    <x v="1"/>
    <x v="4"/>
    <s v="Fellowes Recycled Storage Drawers"/>
    <n v="777.21"/>
    <n v="7"/>
    <x v="0"/>
    <n v="54.404699999999998"/>
    <x v="6"/>
    <x v="1"/>
  </r>
  <r>
    <n v="5846"/>
    <s v="CA-2015-126725"/>
    <d v="2015-11-17T00:00:00"/>
    <s v="11/21/2015"/>
    <s v="Standard Class"/>
    <s v="BS-11665"/>
    <s v="Brian Stugart"/>
    <x v="0"/>
    <s v="United States"/>
    <s v="San Diego"/>
    <s v="California"/>
    <n v="92105"/>
    <x v="1"/>
    <s v="OFF-PA-10001639"/>
    <x v="1"/>
    <x v="10"/>
    <s v="Xerox 203"/>
    <n v="32.4"/>
    <n v="5"/>
    <x v="0"/>
    <n v="15.552"/>
    <x v="6"/>
    <x v="1"/>
  </r>
  <r>
    <n v="5847"/>
    <s v="CA-2015-126725"/>
    <d v="2015-11-17T00:00:00"/>
    <s v="11/21/2015"/>
    <s v="Standard Class"/>
    <s v="BS-11665"/>
    <s v="Brian Stugart"/>
    <x v="0"/>
    <s v="United States"/>
    <s v="San Diego"/>
    <s v="California"/>
    <n v="92105"/>
    <x v="1"/>
    <s v="FUR-CH-10001708"/>
    <x v="0"/>
    <x v="1"/>
    <s v="Office Star - Contemporary Swivel Chair with Padded Adjustable Arms and Flex Back"/>
    <n v="225.56800000000001"/>
    <n v="2"/>
    <x v="2"/>
    <n v="2.8195999999999999"/>
    <x v="6"/>
    <x v="1"/>
  </r>
  <r>
    <n v="5848"/>
    <s v="CA-2015-126725"/>
    <d v="2015-11-17T00:00:00"/>
    <s v="11/21/2015"/>
    <s v="Standard Class"/>
    <s v="BS-11665"/>
    <s v="Brian Stugart"/>
    <x v="0"/>
    <s v="United States"/>
    <s v="San Diego"/>
    <s v="California"/>
    <n v="92105"/>
    <x v="1"/>
    <s v="FUR-FU-10001591"/>
    <x v="0"/>
    <x v="5"/>
    <s v="Advantus Panel Wall Certificate Holder - 8.5x11"/>
    <n v="36.6"/>
    <n v="3"/>
    <x v="0"/>
    <n v="15.372"/>
    <x v="6"/>
    <x v="1"/>
  </r>
  <r>
    <n v="5849"/>
    <s v="CA-2015-121783"/>
    <d v="2015-11-10T00:00:00"/>
    <s v="11/14/2015"/>
    <s v="Standard Class"/>
    <s v="PO-19180"/>
    <s v="Philisse Overcash"/>
    <x v="2"/>
    <s v="United States"/>
    <s v="Roseville"/>
    <s v="Minnesota"/>
    <n v="55113"/>
    <x v="2"/>
    <s v="OFF-AP-10003849"/>
    <x v="1"/>
    <x v="9"/>
    <s v="Hoover Shoulder Vac Commercial Portable Vacuum"/>
    <n v="715.64"/>
    <n v="2"/>
    <x v="0"/>
    <n v="178.91"/>
    <x v="6"/>
    <x v="1"/>
  </r>
  <r>
    <n v="5850"/>
    <s v="CA-2015-121783"/>
    <d v="2015-11-10T00:00:00"/>
    <s v="11/14/2015"/>
    <s v="Standard Class"/>
    <s v="PO-19180"/>
    <s v="Philisse Overcash"/>
    <x v="2"/>
    <s v="United States"/>
    <s v="Roseville"/>
    <s v="Minnesota"/>
    <n v="55113"/>
    <x v="2"/>
    <s v="OFF-ST-10000078"/>
    <x v="1"/>
    <x v="4"/>
    <s v="Tennsco 6- and 18-Compartment Lockers"/>
    <n v="795.51"/>
    <n v="3"/>
    <x v="0"/>
    <n v="143.1918"/>
    <x v="6"/>
    <x v="1"/>
  </r>
  <r>
    <n v="5851"/>
    <s v="CA-2015-121783"/>
    <d v="2015-11-10T00:00:00"/>
    <s v="11/14/2015"/>
    <s v="Standard Class"/>
    <s v="PO-19180"/>
    <s v="Philisse Overcash"/>
    <x v="2"/>
    <s v="United States"/>
    <s v="Roseville"/>
    <s v="Minnesota"/>
    <n v="55113"/>
    <x v="2"/>
    <s v="TEC-CO-10001571"/>
    <x v="2"/>
    <x v="16"/>
    <s v="Sharp 1540cs Digital Laser Copier"/>
    <n v="549.99"/>
    <n v="1"/>
    <x v="0"/>
    <n v="274.995"/>
    <x v="6"/>
    <x v="1"/>
  </r>
  <r>
    <n v="5852"/>
    <s v="CA-2015-121783"/>
    <d v="2015-11-10T00:00:00"/>
    <s v="11/14/2015"/>
    <s v="Standard Class"/>
    <s v="PO-19180"/>
    <s v="Philisse Overcash"/>
    <x v="2"/>
    <s v="United States"/>
    <s v="Roseville"/>
    <s v="Minnesota"/>
    <n v="55113"/>
    <x v="2"/>
    <s v="OFF-BI-10001658"/>
    <x v="1"/>
    <x v="8"/>
    <s v="GBC Standard Therm-A-Bind Covers"/>
    <n v="74.760000000000005"/>
    <n v="3"/>
    <x v="0"/>
    <n v="34.389600000000002"/>
    <x v="6"/>
    <x v="1"/>
  </r>
  <r>
    <n v="5853"/>
    <s v="CA-2015-121783"/>
    <d v="2015-11-10T00:00:00"/>
    <s v="11/14/2015"/>
    <s v="Standard Class"/>
    <s v="PO-19180"/>
    <s v="Philisse Overcash"/>
    <x v="2"/>
    <s v="United States"/>
    <s v="Roseville"/>
    <s v="Minnesota"/>
    <n v="55113"/>
    <x v="2"/>
    <s v="FUR-FU-10004351"/>
    <x v="0"/>
    <x v="5"/>
    <s v="Staple-based wall hangings"/>
    <n v="29.22"/>
    <n v="3"/>
    <x v="0"/>
    <n v="12.8568"/>
    <x v="6"/>
    <x v="1"/>
  </r>
  <r>
    <n v="5854"/>
    <s v="US-2014-138835"/>
    <d v="2014-09-10T00:00:00"/>
    <s v="9/14/2014"/>
    <s v="Standard Class"/>
    <s v="DA-13450"/>
    <s v="Dianna Arnett"/>
    <x v="2"/>
    <s v="United States"/>
    <s v="Virginia Beach"/>
    <s v="Virginia"/>
    <n v="23464"/>
    <x v="0"/>
    <s v="OFF-BI-10003314"/>
    <x v="1"/>
    <x v="8"/>
    <s v="Tuff Stuff Recycled Round Ring Binders"/>
    <n v="9.64"/>
    <n v="2"/>
    <x v="0"/>
    <n v="4.7236000000000002"/>
    <x v="30"/>
    <x v="2"/>
  </r>
  <r>
    <n v="5855"/>
    <s v="CA-2015-112214"/>
    <d v="2015-08-05T00:00:00"/>
    <d v="2015-11-08T00:00:00"/>
    <s v="Standard Class"/>
    <s v="AH-10690"/>
    <s v="Anna H‰berlin"/>
    <x v="1"/>
    <s v="United States"/>
    <s v="Dallas"/>
    <s v="Texas"/>
    <n v="75220"/>
    <x v="2"/>
    <s v="OFF-ST-10001505"/>
    <x v="1"/>
    <x v="4"/>
    <s v="Perma STOR-ALL Hanging File Box, 13 1/8&quot;W x 12 1/4&quot;D x 10 1/2&quot;H"/>
    <n v="33.488"/>
    <n v="7"/>
    <x v="2"/>
    <n v="-1.2558"/>
    <x v="37"/>
    <x v="1"/>
  </r>
  <r>
    <n v="5856"/>
    <s v="CA-2015-112214"/>
    <d v="2015-08-05T00:00:00"/>
    <d v="2015-11-08T00:00:00"/>
    <s v="Standard Class"/>
    <s v="AH-10690"/>
    <s v="Anna H‰berlin"/>
    <x v="1"/>
    <s v="United States"/>
    <s v="Dallas"/>
    <s v="Texas"/>
    <n v="75220"/>
    <x v="2"/>
    <s v="OFF-SU-10003567"/>
    <x v="1"/>
    <x v="14"/>
    <s v="Stiletto Hand Letter Openers"/>
    <n v="23.04"/>
    <n v="3"/>
    <x v="2"/>
    <n v="-4.8959999999999999"/>
    <x v="37"/>
    <x v="1"/>
  </r>
  <r>
    <n v="5857"/>
    <s v="CA-2015-112214"/>
    <d v="2015-08-05T00:00:00"/>
    <d v="2015-11-08T00:00:00"/>
    <s v="Standard Class"/>
    <s v="AH-10690"/>
    <s v="Anna H‰berlin"/>
    <x v="1"/>
    <s v="United States"/>
    <s v="Dallas"/>
    <s v="Texas"/>
    <n v="75220"/>
    <x v="2"/>
    <s v="OFF-BI-10002982"/>
    <x v="1"/>
    <x v="8"/>
    <s v="Avery Self-Adhesive Photo Pockets for Polaroid Photos"/>
    <n v="1.3620000000000001"/>
    <n v="1"/>
    <x v="3"/>
    <n v="-2.1791999999999998"/>
    <x v="37"/>
    <x v="1"/>
  </r>
  <r>
    <n v="5858"/>
    <s v="CA-2015-112214"/>
    <d v="2015-08-05T00:00:00"/>
    <d v="2015-11-08T00:00:00"/>
    <s v="Standard Class"/>
    <s v="AH-10690"/>
    <s v="Anna H‰berlin"/>
    <x v="1"/>
    <s v="United States"/>
    <s v="Dallas"/>
    <s v="Texas"/>
    <n v="75220"/>
    <x v="2"/>
    <s v="FUR-FU-10002364"/>
    <x v="0"/>
    <x v="5"/>
    <s v="Eldon Expressions Wood Desk Accessories, Oak"/>
    <n v="14.76"/>
    <n v="5"/>
    <x v="7"/>
    <n v="-11.439"/>
    <x v="37"/>
    <x v="1"/>
  </r>
  <r>
    <n v="5859"/>
    <s v="US-2017-153255"/>
    <d v="2017-09-03T00:00:00"/>
    <d v="2017-07-09T00:00:00"/>
    <s v="Second Class"/>
    <s v="JK-15730"/>
    <s v="Joe Kamberova"/>
    <x v="0"/>
    <s v="United States"/>
    <s v="Concord"/>
    <s v="California"/>
    <n v="94521"/>
    <x v="1"/>
    <s v="FUR-BO-10004218"/>
    <x v="0"/>
    <x v="0"/>
    <s v="Bush Heritage Pine Collection 5-Shelf Bookcase, Albany Pine Finish, *Special Order"/>
    <n v="239.666"/>
    <n v="2"/>
    <x v="11"/>
    <n v="14.098000000000001"/>
    <x v="15"/>
    <x v="3"/>
  </r>
  <r>
    <n v="5860"/>
    <s v="CA-2015-108119"/>
    <d v="2015-11-01T00:00:00"/>
    <d v="2015-08-11T00:00:00"/>
    <s v="Standard Class"/>
    <s v="MS-17530"/>
    <s v="MaryBeth Skach"/>
    <x v="0"/>
    <s v="United States"/>
    <s v="Conway"/>
    <s v="Arkansas"/>
    <n v="72032"/>
    <x v="0"/>
    <s v="FUR-TA-10002530"/>
    <x v="0"/>
    <x v="3"/>
    <s v="Iceberg OfficeWorks 42&quot; Round Tables"/>
    <n v="301.95999999999998"/>
    <n v="2"/>
    <x v="0"/>
    <n v="45.293999999999997"/>
    <x v="6"/>
    <x v="1"/>
  </r>
  <r>
    <n v="5861"/>
    <s v="CA-2015-157434"/>
    <d v="2015-04-29T00:00:00"/>
    <d v="2015-04-05T00:00:00"/>
    <s v="Second Class"/>
    <s v="JK-15640"/>
    <s v="Jim Kriz"/>
    <x v="2"/>
    <s v="United States"/>
    <s v="Philadelphia"/>
    <s v="Pennsylvania"/>
    <n v="19120"/>
    <x v="3"/>
    <s v="OFF-PA-10001526"/>
    <x v="1"/>
    <x v="10"/>
    <s v="Xerox 1949"/>
    <n v="7.968"/>
    <n v="2"/>
    <x v="2"/>
    <n v="2.8883999999999999"/>
    <x v="19"/>
    <x v="1"/>
  </r>
  <r>
    <n v="5862"/>
    <s v="CA-2016-101525"/>
    <d v="2016-05-01T00:00:00"/>
    <d v="2016-04-05T00:00:00"/>
    <s v="Second Class"/>
    <s v="CM-12235"/>
    <s v="Chris McAfee"/>
    <x v="0"/>
    <s v="United States"/>
    <s v="Little Rock"/>
    <s v="Arkansas"/>
    <n v="72209"/>
    <x v="0"/>
    <s v="OFF-PA-10001497"/>
    <x v="1"/>
    <x v="10"/>
    <s v="Xerox 1914"/>
    <n v="109.92"/>
    <n v="2"/>
    <x v="0"/>
    <n v="53.860799999999998"/>
    <x v="35"/>
    <x v="0"/>
  </r>
  <r>
    <n v="5863"/>
    <s v="CA-2016-101525"/>
    <d v="2016-05-01T00:00:00"/>
    <d v="2016-04-05T00:00:00"/>
    <s v="Second Class"/>
    <s v="CM-12235"/>
    <s v="Chris McAfee"/>
    <x v="0"/>
    <s v="United States"/>
    <s v="Little Rock"/>
    <s v="Arkansas"/>
    <n v="72209"/>
    <x v="0"/>
    <s v="OFF-PA-10003936"/>
    <x v="1"/>
    <x v="10"/>
    <s v="Xerox 1994"/>
    <n v="19.440000000000001"/>
    <n v="3"/>
    <x v="0"/>
    <n v="9.3312000000000008"/>
    <x v="35"/>
    <x v="0"/>
  </r>
  <r>
    <n v="5864"/>
    <s v="CA-2016-101525"/>
    <d v="2016-05-01T00:00:00"/>
    <d v="2016-04-05T00:00:00"/>
    <s v="Second Class"/>
    <s v="CM-12235"/>
    <s v="Chris McAfee"/>
    <x v="0"/>
    <s v="United States"/>
    <s v="Little Rock"/>
    <s v="Arkansas"/>
    <n v="72209"/>
    <x v="0"/>
    <s v="OFF-AR-10000716"/>
    <x v="1"/>
    <x v="6"/>
    <s v="DIXON Ticonderoga Erasable Checking Pencils"/>
    <n v="11.16"/>
    <n v="2"/>
    <x v="0"/>
    <n v="4.3524000000000003"/>
    <x v="35"/>
    <x v="0"/>
  </r>
  <r>
    <n v="5865"/>
    <s v="US-2014-117968"/>
    <d v="2014-08-05T00:00:00"/>
    <d v="2014-07-08T00:00:00"/>
    <s v="Second Class"/>
    <s v="RS-19420"/>
    <s v="Ricardo Sperren"/>
    <x v="1"/>
    <s v="United States"/>
    <s v="Meriden"/>
    <s v="Connecticut"/>
    <n v="6450"/>
    <x v="3"/>
    <s v="OFF-AP-10002765"/>
    <x v="1"/>
    <x v="9"/>
    <s v="Fellowes Advanced Computer Series Surge Protectors"/>
    <n v="79.47"/>
    <n v="3"/>
    <x v="0"/>
    <n v="22.2516"/>
    <x v="9"/>
    <x v="2"/>
  </r>
  <r>
    <n v="5866"/>
    <s v="US-2014-117968"/>
    <d v="2014-08-05T00:00:00"/>
    <d v="2014-07-08T00:00:00"/>
    <s v="Second Class"/>
    <s v="RS-19420"/>
    <s v="Ricardo Sperren"/>
    <x v="1"/>
    <s v="United States"/>
    <s v="Meriden"/>
    <s v="Connecticut"/>
    <n v="6450"/>
    <x v="3"/>
    <s v="OFF-AR-10004165"/>
    <x v="1"/>
    <x v="6"/>
    <s v="Binney &amp; Smith inkTank Erasable Pocket Highlighter, Chisel Tip, Yellow"/>
    <n v="4.5599999999999996"/>
    <n v="2"/>
    <x v="0"/>
    <n v="2.0064000000000002"/>
    <x v="9"/>
    <x v="2"/>
  </r>
  <r>
    <n v="5867"/>
    <s v="US-2014-117968"/>
    <d v="2014-08-05T00:00:00"/>
    <d v="2014-07-08T00:00:00"/>
    <s v="Second Class"/>
    <s v="RS-19420"/>
    <s v="Ricardo Sperren"/>
    <x v="1"/>
    <s v="United States"/>
    <s v="Meriden"/>
    <s v="Connecticut"/>
    <n v="6450"/>
    <x v="3"/>
    <s v="FUR-CH-10002335"/>
    <x v="0"/>
    <x v="1"/>
    <s v="Hon GuestStacker Chair"/>
    <n v="1133.3499999999999"/>
    <n v="5"/>
    <x v="0"/>
    <n v="294.67099999999999"/>
    <x v="9"/>
    <x v="2"/>
  </r>
  <r>
    <n v="5868"/>
    <s v="CA-2016-158211"/>
    <d v="2016-01-04T00:00:00"/>
    <d v="2016-08-01T00:00:00"/>
    <s v="Standard Class"/>
    <s v="BP-11185"/>
    <s v="Ben Peterman"/>
    <x v="1"/>
    <s v="United States"/>
    <s v="Philadelphia"/>
    <s v="Pennsylvania"/>
    <n v="19143"/>
    <x v="3"/>
    <s v="OFF-AR-10004078"/>
    <x v="1"/>
    <x v="6"/>
    <s v="Newell 312"/>
    <n v="4.6719999999999997"/>
    <n v="1"/>
    <x v="2"/>
    <n v="0.58399999999999996"/>
    <x v="12"/>
    <x v="0"/>
  </r>
  <r>
    <n v="5869"/>
    <s v="CA-2016-158211"/>
    <d v="2016-01-04T00:00:00"/>
    <d v="2016-08-01T00:00:00"/>
    <s v="Standard Class"/>
    <s v="BP-11185"/>
    <s v="Ben Peterman"/>
    <x v="1"/>
    <s v="United States"/>
    <s v="Philadelphia"/>
    <s v="Pennsylvania"/>
    <n v="19143"/>
    <x v="3"/>
    <s v="OFF-BI-10002026"/>
    <x v="1"/>
    <x v="8"/>
    <s v="Avery Arch Ring Binders"/>
    <n v="104.58"/>
    <n v="6"/>
    <x v="6"/>
    <n v="-80.177999999999997"/>
    <x v="12"/>
    <x v="0"/>
  </r>
  <r>
    <n v="5870"/>
    <s v="CA-2016-152247"/>
    <d v="2016-11-07T00:00:00"/>
    <d v="2016-12-11T00:00:00"/>
    <s v="Standard Class"/>
    <s v="MA-17995"/>
    <s v="Michelle Arnett"/>
    <x v="2"/>
    <s v="United States"/>
    <s v="Cheyenne"/>
    <s v="Wyoming"/>
    <n v="82001"/>
    <x v="1"/>
    <s v="FUR-CH-10001215"/>
    <x v="0"/>
    <x v="1"/>
    <s v="Global Troy Executive Leather Low-Back Tilter"/>
    <n v="1603.136"/>
    <n v="4"/>
    <x v="2"/>
    <n v="100.196"/>
    <x v="0"/>
    <x v="0"/>
  </r>
  <r>
    <n v="5871"/>
    <s v="CA-2016-128223"/>
    <d v="2016-06-14T00:00:00"/>
    <s v="6/14/2016"/>
    <s v="Same Day"/>
    <s v="EB-13705"/>
    <s v="Ed Braxton"/>
    <x v="1"/>
    <s v="United States"/>
    <s v="Anaheim"/>
    <s v="California"/>
    <n v="92804"/>
    <x v="1"/>
    <s v="FUR-TA-10001771"/>
    <x v="0"/>
    <x v="3"/>
    <s v="Bush Cubix Conference Tables, Fully Assembled"/>
    <n v="1293.4880000000001"/>
    <n v="7"/>
    <x v="2"/>
    <n v="80.843000000000004"/>
    <x v="1"/>
    <x v="0"/>
  </r>
  <r>
    <n v="5872"/>
    <s v="CA-2016-154235"/>
    <d v="2016-09-24T00:00:00"/>
    <s v="9/28/2016"/>
    <s v="Standard Class"/>
    <s v="RD-19900"/>
    <s v="Ruben Dartt"/>
    <x v="0"/>
    <s v="United States"/>
    <s v="Bloomington"/>
    <s v="Indiana"/>
    <n v="47401"/>
    <x v="2"/>
    <s v="FUR-FU-10004006"/>
    <x v="0"/>
    <x v="5"/>
    <s v="Deflect-o DuraMat Lighweight, Studded, Beveled Mat for Low Pile Carpeting"/>
    <n v="127.95"/>
    <n v="3"/>
    <x v="0"/>
    <n v="21.7515"/>
    <x v="21"/>
    <x v="0"/>
  </r>
  <r>
    <n v="5873"/>
    <s v="CA-2017-129910"/>
    <d v="2017-03-30T00:00:00"/>
    <d v="2017-03-04T00:00:00"/>
    <s v="Standard Class"/>
    <s v="ME-17320"/>
    <s v="Maria Etezadi"/>
    <x v="2"/>
    <s v="United States"/>
    <s v="Columbus"/>
    <s v="Georgia"/>
    <n v="31907"/>
    <x v="0"/>
    <s v="OFF-ST-10003282"/>
    <x v="1"/>
    <x v="4"/>
    <s v="Advantus 10-Drawer Portable Organizer, Chrome Metal Frame, Smoke Drawers"/>
    <n v="59.76"/>
    <n v="1"/>
    <x v="0"/>
    <n v="16.732800000000001"/>
    <x v="42"/>
    <x v="3"/>
  </r>
  <r>
    <n v="5874"/>
    <s v="CA-2017-133095"/>
    <d v="2017-06-04T00:00:00"/>
    <d v="2017-04-06T00:00:00"/>
    <s v="Same Day"/>
    <s v="EH-14005"/>
    <s v="Erica Hernandez"/>
    <x v="2"/>
    <s v="United States"/>
    <s v="Jonesboro"/>
    <s v="Arkansas"/>
    <n v="72401"/>
    <x v="0"/>
    <s v="OFF-BI-10002353"/>
    <x v="1"/>
    <x v="8"/>
    <s v="GBC VeloBind Cover Sets"/>
    <n v="108.08"/>
    <n v="7"/>
    <x v="0"/>
    <n v="54.04"/>
    <x v="27"/>
    <x v="3"/>
  </r>
  <r>
    <n v="5875"/>
    <s v="CA-2017-133095"/>
    <d v="2017-06-04T00:00:00"/>
    <d v="2017-04-06T00:00:00"/>
    <s v="Same Day"/>
    <s v="EH-14005"/>
    <s v="Erica Hernandez"/>
    <x v="2"/>
    <s v="United States"/>
    <s v="Jonesboro"/>
    <s v="Arkansas"/>
    <n v="72401"/>
    <x v="0"/>
    <s v="OFF-BI-10004141"/>
    <x v="1"/>
    <x v="8"/>
    <s v="Insertable Tab Indexes For Data Binders"/>
    <n v="9.5399999999999991"/>
    <n v="3"/>
    <x v="0"/>
    <n v="4.3883999999999999"/>
    <x v="27"/>
    <x v="3"/>
  </r>
  <r>
    <n v="5876"/>
    <s v="CA-2015-130554"/>
    <d v="2015-04-07T00:00:00"/>
    <d v="2015-09-04T00:00:00"/>
    <s v="First Class"/>
    <s v="FM-14290"/>
    <s v="Frank Merwin"/>
    <x v="2"/>
    <s v="United States"/>
    <s v="Philadelphia"/>
    <s v="Pennsylvania"/>
    <n v="19140"/>
    <x v="3"/>
    <s v="OFF-AR-10001954"/>
    <x v="1"/>
    <x v="6"/>
    <s v="Newell 331"/>
    <n v="11.736000000000001"/>
    <n v="3"/>
    <x v="2"/>
    <n v="1.0268999999999999"/>
    <x v="19"/>
    <x v="1"/>
  </r>
  <r>
    <n v="5877"/>
    <s v="CA-2014-152443"/>
    <d v="2014-05-21T00:00:00"/>
    <s v="5/26/2014"/>
    <s v="Standard Class"/>
    <s v="FG-14260"/>
    <s v="Frank Gastineau"/>
    <x v="2"/>
    <s v="United States"/>
    <s v="Lawrence"/>
    <s v="Massachusetts"/>
    <n v="1841"/>
    <x v="3"/>
    <s v="OFF-BI-10001071"/>
    <x v="1"/>
    <x v="8"/>
    <s v="GBC ProClick Punch Binding System"/>
    <n v="447.86"/>
    <n v="7"/>
    <x v="0"/>
    <n v="219.45140000000001"/>
    <x v="8"/>
    <x v="2"/>
  </r>
  <r>
    <n v="5878"/>
    <s v="CA-2014-152443"/>
    <d v="2014-05-21T00:00:00"/>
    <s v="5/26/2014"/>
    <s v="Standard Class"/>
    <s v="FG-14260"/>
    <s v="Frank Gastineau"/>
    <x v="2"/>
    <s v="United States"/>
    <s v="Lawrence"/>
    <s v="Massachusetts"/>
    <n v="1841"/>
    <x v="3"/>
    <s v="OFF-PA-10003022"/>
    <x v="1"/>
    <x v="10"/>
    <s v="Xerox 1992"/>
    <n v="17.940000000000001"/>
    <n v="3"/>
    <x v="0"/>
    <n v="8.7905999999999995"/>
    <x v="8"/>
    <x v="2"/>
  </r>
  <r>
    <n v="5879"/>
    <s v="CA-2014-152443"/>
    <d v="2014-05-21T00:00:00"/>
    <s v="5/26/2014"/>
    <s v="Standard Class"/>
    <s v="FG-14260"/>
    <s v="Frank Gastineau"/>
    <x v="2"/>
    <s v="United States"/>
    <s v="Lawrence"/>
    <s v="Massachusetts"/>
    <n v="1841"/>
    <x v="3"/>
    <s v="OFF-AP-10001293"/>
    <x v="1"/>
    <x v="9"/>
    <s v="Belkin 8 Outlet Surge Protector"/>
    <n v="245.88"/>
    <n v="6"/>
    <x v="0"/>
    <n v="68.846400000000003"/>
    <x v="8"/>
    <x v="2"/>
  </r>
  <r>
    <n v="5880"/>
    <s v="CA-2016-133319"/>
    <d v="2016-09-05T00:00:00"/>
    <d v="2016-11-09T00:00:00"/>
    <s v="Standard Class"/>
    <s v="MV-17485"/>
    <s v="Mark Van Huff"/>
    <x v="0"/>
    <s v="United States"/>
    <s v="New York City"/>
    <s v="New York"/>
    <n v="10011"/>
    <x v="3"/>
    <s v="OFF-PA-10001815"/>
    <x v="1"/>
    <x v="10"/>
    <s v="Xerox 1885"/>
    <n v="192.16"/>
    <n v="4"/>
    <x v="0"/>
    <n v="92.236800000000002"/>
    <x v="21"/>
    <x v="0"/>
  </r>
  <r>
    <n v="5881"/>
    <s v="CA-2016-133935"/>
    <d v="2016-09-18T00:00:00"/>
    <s v="9/22/2016"/>
    <s v="Standard Class"/>
    <s v="JW-15220"/>
    <s v="Jane Waco"/>
    <x v="1"/>
    <s v="United States"/>
    <s v="San Diego"/>
    <s v="California"/>
    <n v="92105"/>
    <x v="1"/>
    <s v="FUR-CH-10001215"/>
    <x v="0"/>
    <x v="1"/>
    <s v="Global Troy Executive Leather Low-Back Tilter"/>
    <n v="801.56799999999998"/>
    <n v="2"/>
    <x v="2"/>
    <n v="50.097999999999999"/>
    <x v="21"/>
    <x v="0"/>
  </r>
  <r>
    <n v="5882"/>
    <s v="CA-2016-133935"/>
    <d v="2016-09-18T00:00:00"/>
    <s v="9/22/2016"/>
    <s v="Standard Class"/>
    <s v="JW-15220"/>
    <s v="Jane Waco"/>
    <x v="1"/>
    <s v="United States"/>
    <s v="San Diego"/>
    <s v="California"/>
    <n v="92105"/>
    <x v="1"/>
    <s v="OFF-PA-10000100"/>
    <x v="1"/>
    <x v="10"/>
    <s v="Xerox 1945"/>
    <n v="368.91"/>
    <n v="9"/>
    <x v="0"/>
    <n v="180.76589999999999"/>
    <x v="21"/>
    <x v="0"/>
  </r>
  <r>
    <n v="5883"/>
    <s v="CA-2016-133935"/>
    <d v="2016-09-18T00:00:00"/>
    <s v="9/22/2016"/>
    <s v="Standard Class"/>
    <s v="JW-15220"/>
    <s v="Jane Waco"/>
    <x v="1"/>
    <s v="United States"/>
    <s v="San Diego"/>
    <s v="California"/>
    <n v="92105"/>
    <x v="1"/>
    <s v="FUR-CH-10002880"/>
    <x v="0"/>
    <x v="1"/>
    <s v="Global High-Back Leather Tilter, Burgundy"/>
    <n v="885.52800000000002"/>
    <n v="9"/>
    <x v="2"/>
    <n v="-99.621899999999997"/>
    <x v="21"/>
    <x v="0"/>
  </r>
  <r>
    <n v="5884"/>
    <s v="CA-2016-136301"/>
    <d v="2016-03-13T00:00:00"/>
    <s v="3/15/2016"/>
    <s v="Second Class"/>
    <s v="EH-13765"/>
    <s v="Edward Hooks"/>
    <x v="1"/>
    <s v="United States"/>
    <s v="San Francisco"/>
    <s v="California"/>
    <n v="94109"/>
    <x v="1"/>
    <s v="FUR-FU-10004712"/>
    <x v="0"/>
    <x v="5"/>
    <s v="Westinghouse Mesh Shade Clip-On Gooseneck Lamp, Black"/>
    <n v="28.28"/>
    <n v="2"/>
    <x v="0"/>
    <n v="7.3528000000000002"/>
    <x v="17"/>
    <x v="0"/>
  </r>
  <r>
    <n v="5885"/>
    <s v="CA-2016-136301"/>
    <d v="2016-03-13T00:00:00"/>
    <s v="3/15/2016"/>
    <s v="Second Class"/>
    <s v="EH-13765"/>
    <s v="Edward Hooks"/>
    <x v="1"/>
    <s v="United States"/>
    <s v="San Francisco"/>
    <s v="California"/>
    <n v="94109"/>
    <x v="1"/>
    <s v="OFF-SU-10000151"/>
    <x v="1"/>
    <x v="14"/>
    <s v="High Speed Automatic Electric Letter Opener"/>
    <n v="4912.59"/>
    <n v="3"/>
    <x v="0"/>
    <n v="196.50360000000001"/>
    <x v="17"/>
    <x v="0"/>
  </r>
  <r>
    <n v="5886"/>
    <s v="US-2014-109456"/>
    <d v="2014-10-16T00:00:00"/>
    <s v="10/17/2014"/>
    <s v="Same Day"/>
    <s v="LS-17245"/>
    <s v="Lynn Smith"/>
    <x v="0"/>
    <s v="United States"/>
    <s v="San Francisco"/>
    <s v="California"/>
    <n v="94110"/>
    <x v="1"/>
    <s v="OFF-BI-10000136"/>
    <x v="1"/>
    <x v="8"/>
    <s v="Avery Non-Stick Heavy Duty View Round Locking Ring Binders"/>
    <n v="14.352"/>
    <n v="3"/>
    <x v="2"/>
    <n v="5.0232000000000001"/>
    <x v="18"/>
    <x v="2"/>
  </r>
  <r>
    <n v="5887"/>
    <s v="US-2014-109456"/>
    <d v="2014-10-16T00:00:00"/>
    <s v="10/17/2014"/>
    <s v="Same Day"/>
    <s v="LS-17245"/>
    <s v="Lynn Smith"/>
    <x v="0"/>
    <s v="United States"/>
    <s v="San Francisco"/>
    <s v="California"/>
    <n v="94110"/>
    <x v="1"/>
    <s v="TEC-AC-10003610"/>
    <x v="2"/>
    <x v="11"/>
    <s v="Logitech†Illuminated - Keyboard"/>
    <n v="179.97"/>
    <n v="3"/>
    <x v="0"/>
    <n v="86.385599999999997"/>
    <x v="18"/>
    <x v="2"/>
  </r>
  <r>
    <n v="5888"/>
    <s v="CA-2017-151596"/>
    <d v="2017-10-08T00:00:00"/>
    <d v="2017-11-10T00:00:00"/>
    <s v="First Class"/>
    <s v="BP-11050"/>
    <s v="Barry Pond"/>
    <x v="1"/>
    <s v="United States"/>
    <s v="Cranston"/>
    <s v="Rhode Island"/>
    <n v="2920"/>
    <x v="3"/>
    <s v="OFF-ST-10001837"/>
    <x v="1"/>
    <x v="4"/>
    <s v="SAFCO Mobile Desk Side File, Wire Frame"/>
    <n v="42.76"/>
    <n v="1"/>
    <x v="0"/>
    <n v="11.117599999999999"/>
    <x v="13"/>
    <x v="3"/>
  </r>
  <r>
    <n v="5889"/>
    <s v="CA-2015-147879"/>
    <d v="2015-05-07T00:00:00"/>
    <d v="2015-12-05T00:00:00"/>
    <s v="Standard Class"/>
    <s v="CC-12220"/>
    <s v="Chris Cortes"/>
    <x v="0"/>
    <s v="United States"/>
    <s v="Owensboro"/>
    <s v="Kentucky"/>
    <n v="42301"/>
    <x v="0"/>
    <s v="OFF-PA-10001952"/>
    <x v="1"/>
    <x v="10"/>
    <s v="Xerox 1902"/>
    <n v="45.68"/>
    <n v="2"/>
    <x v="0"/>
    <n v="21.012799999999999"/>
    <x v="33"/>
    <x v="1"/>
  </r>
  <r>
    <n v="5890"/>
    <s v="CA-2016-166625"/>
    <d v="2016-04-14T00:00:00"/>
    <s v="4/17/2016"/>
    <s v="First Class"/>
    <s v="JM-15580"/>
    <s v="Jill Matthias"/>
    <x v="0"/>
    <s v="United States"/>
    <s v="Baltimore"/>
    <s v="Maryland"/>
    <n v="21215"/>
    <x v="3"/>
    <s v="OFF-BI-10002414"/>
    <x v="1"/>
    <x v="8"/>
    <s v="GBC ProClick Spines for 32-Hole Punch"/>
    <n v="25.06"/>
    <n v="2"/>
    <x v="0"/>
    <n v="11.7782"/>
    <x v="25"/>
    <x v="0"/>
  </r>
  <r>
    <n v="5891"/>
    <s v="CA-2016-146157"/>
    <d v="2016-11-21T00:00:00"/>
    <s v="11/26/2016"/>
    <s v="Standard Class"/>
    <s v="RD-19720"/>
    <s v="Roger Demir"/>
    <x v="0"/>
    <s v="United States"/>
    <s v="Chicago"/>
    <s v="Illinois"/>
    <n v="60610"/>
    <x v="2"/>
    <s v="OFF-PA-10001790"/>
    <x v="1"/>
    <x v="10"/>
    <s v="Xerox 1910"/>
    <n v="38.432000000000002"/>
    <n v="1"/>
    <x v="2"/>
    <n v="13.4512"/>
    <x v="0"/>
    <x v="0"/>
  </r>
  <r>
    <n v="5892"/>
    <s v="CA-2016-146157"/>
    <d v="2016-11-21T00:00:00"/>
    <s v="11/26/2016"/>
    <s v="Standard Class"/>
    <s v="RD-19720"/>
    <s v="Roger Demir"/>
    <x v="0"/>
    <s v="United States"/>
    <s v="Chicago"/>
    <s v="Illinois"/>
    <n v="60610"/>
    <x v="2"/>
    <s v="OFF-ST-10001590"/>
    <x v="1"/>
    <x v="4"/>
    <s v="Tenex Personal Project File with Scoop Front Design, Black"/>
    <n v="21.568000000000001"/>
    <n v="2"/>
    <x v="2"/>
    <n v="1.6175999999999999"/>
    <x v="0"/>
    <x v="0"/>
  </r>
  <r>
    <n v="5893"/>
    <s v="CA-2016-146157"/>
    <d v="2016-11-21T00:00:00"/>
    <s v="11/26/2016"/>
    <s v="Standard Class"/>
    <s v="RD-19720"/>
    <s v="Roger Demir"/>
    <x v="0"/>
    <s v="United States"/>
    <s v="Chicago"/>
    <s v="Illinois"/>
    <n v="60610"/>
    <x v="2"/>
    <s v="TEC-AC-10003657"/>
    <x v="2"/>
    <x v="11"/>
    <s v="Lenovo 17-Key USB Numeric Keypad"/>
    <n v="81.575999999999993"/>
    <n v="3"/>
    <x v="2"/>
    <n v="2.0394000000000001"/>
    <x v="0"/>
    <x v="0"/>
  </r>
  <r>
    <n v="5894"/>
    <s v="CA-2017-159954"/>
    <d v="2017-09-10T00:00:00"/>
    <s v="9/14/2017"/>
    <s v="Standard Class"/>
    <s v="SS-20410"/>
    <s v="Shahid Shariari"/>
    <x v="0"/>
    <s v="United States"/>
    <s v="Atlanta"/>
    <s v="Georgia"/>
    <n v="30318"/>
    <x v="0"/>
    <s v="OFF-BI-10004876"/>
    <x v="1"/>
    <x v="8"/>
    <s v="Wilson Jones Suede Grain Vinyl Binders"/>
    <n v="2.78"/>
    <n v="1"/>
    <x v="0"/>
    <n v="1.3622000000000001"/>
    <x v="15"/>
    <x v="3"/>
  </r>
  <r>
    <n v="5895"/>
    <s v="CA-2017-100825"/>
    <d v="2017-09-09T00:00:00"/>
    <s v="9/14/2017"/>
    <s v="Standard Class"/>
    <s v="KD-16495"/>
    <s v="Keith Dawkins"/>
    <x v="1"/>
    <s v="United States"/>
    <s v="Los Angeles"/>
    <s v="California"/>
    <n v="90036"/>
    <x v="1"/>
    <s v="OFF-ST-10003123"/>
    <x v="1"/>
    <x v="4"/>
    <s v="Fellowes Bases and Tops For Staxonsteel/High-Stak Systems"/>
    <n v="99.87"/>
    <n v="3"/>
    <x v="0"/>
    <n v="23.968800000000002"/>
    <x v="15"/>
    <x v="3"/>
  </r>
  <r>
    <n v="5896"/>
    <s v="CA-2014-168305"/>
    <d v="2014-11-01T00:00:00"/>
    <d v="2014-08-11T00:00:00"/>
    <s v="Standard Class"/>
    <s v="PL-18925"/>
    <s v="Paul Lucas"/>
    <x v="2"/>
    <s v="United States"/>
    <s v="Los Angeles"/>
    <s v="California"/>
    <n v="90049"/>
    <x v="1"/>
    <s v="OFF-LA-10003498"/>
    <x v="1"/>
    <x v="2"/>
    <s v="Avery 475"/>
    <n v="44.4"/>
    <n v="3"/>
    <x v="0"/>
    <n v="22.2"/>
    <x v="7"/>
    <x v="2"/>
  </r>
  <r>
    <n v="5897"/>
    <s v="CA-2014-168305"/>
    <d v="2014-11-01T00:00:00"/>
    <d v="2014-08-11T00:00:00"/>
    <s v="Standard Class"/>
    <s v="PL-18925"/>
    <s v="Paul Lucas"/>
    <x v="2"/>
    <s v="United States"/>
    <s v="Los Angeles"/>
    <s v="California"/>
    <n v="90049"/>
    <x v="1"/>
    <s v="OFF-PA-10004947"/>
    <x v="1"/>
    <x v="10"/>
    <s v="Easy-staple paper"/>
    <n v="21.4"/>
    <n v="5"/>
    <x v="0"/>
    <n v="9.6300000000000008"/>
    <x v="7"/>
    <x v="2"/>
  </r>
  <r>
    <n v="5898"/>
    <s v="CA-2016-167682"/>
    <d v="2016-04-03T00:00:00"/>
    <d v="2016-09-04T00:00:00"/>
    <s v="Standard Class"/>
    <s v="ZD-21925"/>
    <s v="Zuschuss Donatelli"/>
    <x v="0"/>
    <s v="United States"/>
    <s v="Richmond"/>
    <s v="Indiana"/>
    <n v="47374"/>
    <x v="2"/>
    <s v="FUR-FU-10003799"/>
    <x v="0"/>
    <x v="5"/>
    <s v="Seth Thomas 13 1/2&quot; Wall Clock"/>
    <n v="71.12"/>
    <n v="4"/>
    <x v="0"/>
    <n v="22.0472"/>
    <x v="25"/>
    <x v="0"/>
  </r>
  <r>
    <n v="5899"/>
    <s v="CA-2016-167682"/>
    <d v="2016-04-03T00:00:00"/>
    <d v="2016-09-04T00:00:00"/>
    <s v="Standard Class"/>
    <s v="ZD-21925"/>
    <s v="Zuschuss Donatelli"/>
    <x v="0"/>
    <s v="United States"/>
    <s v="Richmond"/>
    <s v="Indiana"/>
    <n v="47374"/>
    <x v="2"/>
    <s v="TEC-PH-10000673"/>
    <x v="2"/>
    <x v="7"/>
    <s v="Plantronics Voyager Pro HD - Bluetooth Headset"/>
    <n v="259.95999999999998"/>
    <n v="4"/>
    <x v="0"/>
    <n v="124.7808"/>
    <x v="25"/>
    <x v="0"/>
  </r>
  <r>
    <n v="5900"/>
    <s v="CA-2017-108000"/>
    <d v="2017-01-12T00:00:00"/>
    <s v="1/16/2017"/>
    <s v="Standard Class"/>
    <s v="LS-16945"/>
    <s v="Linda Southworth"/>
    <x v="1"/>
    <s v="United States"/>
    <s v="San Francisco"/>
    <s v="California"/>
    <n v="94110"/>
    <x v="1"/>
    <s v="OFF-EN-10002621"/>
    <x v="1"/>
    <x v="12"/>
    <s v="Staple envelope"/>
    <n v="9.7799999999999994"/>
    <n v="1"/>
    <x v="0"/>
    <n v="4.8899999999999997"/>
    <x v="44"/>
    <x v="3"/>
  </r>
  <r>
    <n v="5901"/>
    <s v="CA-2015-146465"/>
    <d v="2015-11-20T00:00:00"/>
    <s v="11/24/2015"/>
    <s v="Standard Class"/>
    <s v="PB-18805"/>
    <s v="Patrick Bzostek"/>
    <x v="2"/>
    <s v="United States"/>
    <s v="San Francisco"/>
    <s v="California"/>
    <n v="94122"/>
    <x v="1"/>
    <s v="OFF-BI-10004528"/>
    <x v="1"/>
    <x v="8"/>
    <s v="Cardinal Poly Pocket Divider Pockets for Ring Binders"/>
    <n v="24.192"/>
    <n v="9"/>
    <x v="2"/>
    <n v="7.56"/>
    <x v="6"/>
    <x v="1"/>
  </r>
  <r>
    <n v="5902"/>
    <s v="CA-2016-159639"/>
    <d v="2016-11-27T00:00:00"/>
    <d v="2016-02-12T00:00:00"/>
    <s v="Standard Class"/>
    <s v="PC-18745"/>
    <s v="Pamela Coakley"/>
    <x v="1"/>
    <s v="United States"/>
    <s v="Westfield"/>
    <s v="New Jersey"/>
    <n v="7090"/>
    <x v="3"/>
    <s v="FUR-FU-10001889"/>
    <x v="0"/>
    <x v="5"/>
    <s v="Ultra Door Pull Handle"/>
    <n v="31.56"/>
    <n v="3"/>
    <x v="0"/>
    <n v="10.4148"/>
    <x v="0"/>
    <x v="0"/>
  </r>
  <r>
    <n v="5903"/>
    <s v="US-2017-153948"/>
    <d v="2017-11-06T00:00:00"/>
    <d v="2017-06-11T00:00:00"/>
    <s v="Same Day"/>
    <s v="FM-14290"/>
    <s v="Frank Merwin"/>
    <x v="2"/>
    <s v="United States"/>
    <s v="San Francisco"/>
    <s v="California"/>
    <n v="94122"/>
    <x v="1"/>
    <s v="OFF-PA-10000157"/>
    <x v="1"/>
    <x v="10"/>
    <s v="Xerox 191"/>
    <n v="59.94"/>
    <n v="3"/>
    <x v="0"/>
    <n v="28.171800000000001"/>
    <x v="23"/>
    <x v="3"/>
  </r>
  <r>
    <n v="5904"/>
    <s v="US-2017-153948"/>
    <d v="2017-11-06T00:00:00"/>
    <d v="2017-06-11T00:00:00"/>
    <s v="Same Day"/>
    <s v="FM-14290"/>
    <s v="Frank Merwin"/>
    <x v="2"/>
    <s v="United States"/>
    <s v="San Francisco"/>
    <s v="California"/>
    <n v="94122"/>
    <x v="1"/>
    <s v="OFF-PA-10002764"/>
    <x v="1"/>
    <x v="10"/>
    <s v="Easy-staple paper"/>
    <n v="45.36"/>
    <n v="4"/>
    <x v="0"/>
    <n v="22.226400000000002"/>
    <x v="23"/>
    <x v="3"/>
  </r>
  <r>
    <n v="5905"/>
    <s v="US-2017-153948"/>
    <d v="2017-11-06T00:00:00"/>
    <d v="2017-06-11T00:00:00"/>
    <s v="Same Day"/>
    <s v="FM-14290"/>
    <s v="Frank Merwin"/>
    <x v="2"/>
    <s v="United States"/>
    <s v="San Francisco"/>
    <s v="California"/>
    <n v="94122"/>
    <x v="1"/>
    <s v="OFF-PA-10000143"/>
    <x v="1"/>
    <x v="10"/>
    <s v="Astroparche Fine Business Paper"/>
    <n v="26.4"/>
    <n v="5"/>
    <x v="0"/>
    <n v="12.672000000000001"/>
    <x v="23"/>
    <x v="3"/>
  </r>
  <r>
    <n v="5906"/>
    <s v="US-2017-153948"/>
    <d v="2017-11-06T00:00:00"/>
    <d v="2017-06-11T00:00:00"/>
    <s v="Same Day"/>
    <s v="FM-14290"/>
    <s v="Frank Merwin"/>
    <x v="2"/>
    <s v="United States"/>
    <s v="San Francisco"/>
    <s v="California"/>
    <n v="94122"/>
    <x v="1"/>
    <s v="OFF-LA-10000414"/>
    <x v="1"/>
    <x v="2"/>
    <s v="Avery 503"/>
    <n v="41.4"/>
    <n v="4"/>
    <x v="0"/>
    <n v="19.872"/>
    <x v="23"/>
    <x v="3"/>
  </r>
  <r>
    <n v="5907"/>
    <s v="US-2017-153948"/>
    <d v="2017-11-06T00:00:00"/>
    <d v="2017-06-11T00:00:00"/>
    <s v="Same Day"/>
    <s v="FM-14290"/>
    <s v="Frank Merwin"/>
    <x v="2"/>
    <s v="United States"/>
    <s v="San Francisco"/>
    <s v="California"/>
    <n v="94122"/>
    <x v="1"/>
    <s v="TEC-AC-10003441"/>
    <x v="2"/>
    <x v="11"/>
    <s v="Kingston Digital DataTraveler 32GB USB 2.0"/>
    <n v="16.95"/>
    <n v="1"/>
    <x v="0"/>
    <n v="1.0169999999999999"/>
    <x v="23"/>
    <x v="3"/>
  </r>
  <r>
    <n v="5908"/>
    <s v="US-2016-113985"/>
    <d v="2016-12-02T00:00:00"/>
    <d v="2016-07-12T00:00:00"/>
    <s v="Standard Class"/>
    <s v="KD-16495"/>
    <s v="Keith Dawkins"/>
    <x v="1"/>
    <s v="United States"/>
    <s v="San Jose"/>
    <s v="California"/>
    <n v="95123"/>
    <x v="1"/>
    <s v="OFF-BI-10002353"/>
    <x v="1"/>
    <x v="8"/>
    <s v="GBC VeloBind Cover Sets"/>
    <n v="24.704000000000001"/>
    <n v="2"/>
    <x v="2"/>
    <n v="9.2639999999999993"/>
    <x v="5"/>
    <x v="0"/>
  </r>
  <r>
    <n v="5909"/>
    <s v="US-2016-113985"/>
    <d v="2016-12-02T00:00:00"/>
    <d v="2016-07-12T00:00:00"/>
    <s v="Standard Class"/>
    <s v="KD-16495"/>
    <s v="Keith Dawkins"/>
    <x v="1"/>
    <s v="United States"/>
    <s v="San Jose"/>
    <s v="California"/>
    <n v="95123"/>
    <x v="1"/>
    <s v="OFF-AP-10001303"/>
    <x v="1"/>
    <x v="9"/>
    <s v="Holmes Cool Mist Humidifier for the Whole House with 8-Gallon Output per Day, Extended Life Filter"/>
    <n v="59.7"/>
    <n v="3"/>
    <x v="0"/>
    <n v="26.864999999999998"/>
    <x v="5"/>
    <x v="0"/>
  </r>
  <r>
    <n v="5910"/>
    <s v="US-2016-113985"/>
    <d v="2016-12-02T00:00:00"/>
    <d v="2016-07-12T00:00:00"/>
    <s v="Standard Class"/>
    <s v="KD-16495"/>
    <s v="Keith Dawkins"/>
    <x v="1"/>
    <s v="United States"/>
    <s v="San Jose"/>
    <s v="California"/>
    <n v="95123"/>
    <x v="1"/>
    <s v="FUR-FU-10003026"/>
    <x v="0"/>
    <x v="5"/>
    <s v="Eldon Regeneration Recycled Desk Accessories, Black"/>
    <n v="14.52"/>
    <n v="3"/>
    <x v="0"/>
    <n v="5.6627999999999998"/>
    <x v="5"/>
    <x v="0"/>
  </r>
  <r>
    <n v="5911"/>
    <s v="US-2016-113985"/>
    <d v="2016-12-02T00:00:00"/>
    <d v="2016-07-12T00:00:00"/>
    <s v="Standard Class"/>
    <s v="KD-16495"/>
    <s v="Keith Dawkins"/>
    <x v="1"/>
    <s v="United States"/>
    <s v="San Jose"/>
    <s v="California"/>
    <n v="95123"/>
    <x v="1"/>
    <s v="OFF-BI-10000632"/>
    <x v="1"/>
    <x v="8"/>
    <s v="Satellite Sectional Post Binders"/>
    <n v="104.184"/>
    <n v="3"/>
    <x v="2"/>
    <n v="33.8598"/>
    <x v="5"/>
    <x v="0"/>
  </r>
  <r>
    <n v="5912"/>
    <s v="CA-2016-155383"/>
    <d v="2016-12-17T00:00:00"/>
    <s v="12/22/2016"/>
    <s v="Standard Class"/>
    <s v="SC-20680"/>
    <s v="Steve Carroll"/>
    <x v="2"/>
    <s v="United States"/>
    <s v="Seattle"/>
    <s v="Washington"/>
    <n v="98115"/>
    <x v="1"/>
    <s v="OFF-ST-10001328"/>
    <x v="1"/>
    <x v="4"/>
    <s v="Personal Filing Tote with Lid, Black/Gray"/>
    <n v="46.53"/>
    <n v="3"/>
    <x v="0"/>
    <n v="13.0284"/>
    <x v="5"/>
    <x v="0"/>
  </r>
  <r>
    <n v="5913"/>
    <s v="CA-2014-120432"/>
    <d v="2014-08-24T00:00:00"/>
    <s v="8/26/2014"/>
    <s v="Second Class"/>
    <s v="DW-13585"/>
    <s v="Dorothy Wardle"/>
    <x v="1"/>
    <s v="United States"/>
    <s v="Owensboro"/>
    <s v="Kentucky"/>
    <n v="42301"/>
    <x v="0"/>
    <s v="OFF-SU-10004661"/>
    <x v="1"/>
    <x v="14"/>
    <s v="Acme Titanium Bonded Scissors"/>
    <n v="25.5"/>
    <n v="3"/>
    <x v="0"/>
    <n v="6.63"/>
    <x v="9"/>
    <x v="2"/>
  </r>
  <r>
    <n v="5914"/>
    <s v="US-2015-126977"/>
    <d v="2015-09-17T00:00:00"/>
    <s v="9/23/2015"/>
    <s v="Standard Class"/>
    <s v="PF-19120"/>
    <s v="Peter Fuller"/>
    <x v="0"/>
    <s v="United States"/>
    <s v="New York City"/>
    <s v="New York"/>
    <n v="10035"/>
    <x v="3"/>
    <s v="OFF-ST-10000617"/>
    <x v="1"/>
    <x v="4"/>
    <s v="Woodgrain Magazine Files by Perma"/>
    <n v="14.9"/>
    <n v="5"/>
    <x v="0"/>
    <n v="1.0429999999999999"/>
    <x v="11"/>
    <x v="1"/>
  </r>
  <r>
    <n v="5915"/>
    <s v="US-2015-126977"/>
    <d v="2015-09-17T00:00:00"/>
    <s v="9/23/2015"/>
    <s v="Standard Class"/>
    <s v="PF-19120"/>
    <s v="Peter Fuller"/>
    <x v="0"/>
    <s v="United States"/>
    <s v="New York City"/>
    <s v="New York"/>
    <n v="10035"/>
    <x v="3"/>
    <s v="OFF-LA-10002762"/>
    <x v="1"/>
    <x v="2"/>
    <s v="Avery 485"/>
    <n v="87.71"/>
    <n v="7"/>
    <x v="0"/>
    <n v="41.223700000000001"/>
    <x v="11"/>
    <x v="1"/>
  </r>
  <r>
    <n v="5916"/>
    <s v="US-2015-126977"/>
    <d v="2015-09-17T00:00:00"/>
    <s v="9/23/2015"/>
    <s v="Standard Class"/>
    <s v="PF-19120"/>
    <s v="Peter Fuller"/>
    <x v="0"/>
    <s v="United States"/>
    <s v="New York City"/>
    <s v="New York"/>
    <n v="10035"/>
    <x v="3"/>
    <s v="FUR-CH-10001973"/>
    <x v="0"/>
    <x v="1"/>
    <s v="Office Star Flex Back Scooter Chair with White Frame"/>
    <n v="199.76400000000001"/>
    <n v="2"/>
    <x v="9"/>
    <n v="8.8783999999999992"/>
    <x v="11"/>
    <x v="1"/>
  </r>
  <r>
    <n v="5917"/>
    <s v="US-2015-126977"/>
    <d v="2015-09-17T00:00:00"/>
    <s v="9/23/2015"/>
    <s v="Standard Class"/>
    <s v="PF-19120"/>
    <s v="Peter Fuller"/>
    <x v="0"/>
    <s v="United States"/>
    <s v="New York City"/>
    <s v="New York"/>
    <n v="10035"/>
    <x v="3"/>
    <s v="OFF-ST-10003058"/>
    <x v="1"/>
    <x v="4"/>
    <s v="Eldon Mobile Mega Data Cart  Mega Stackable  Add-On Trays"/>
    <n v="94.6"/>
    <n v="4"/>
    <x v="0"/>
    <n v="27.434000000000001"/>
    <x v="11"/>
    <x v="1"/>
  </r>
  <r>
    <n v="5918"/>
    <s v="US-2015-126977"/>
    <d v="2015-09-17T00:00:00"/>
    <s v="9/23/2015"/>
    <s v="Standard Class"/>
    <s v="PF-19120"/>
    <s v="Peter Fuller"/>
    <x v="0"/>
    <s v="United States"/>
    <s v="New York City"/>
    <s v="New York"/>
    <n v="10035"/>
    <x v="3"/>
    <s v="FUR-BO-10004834"/>
    <x v="0"/>
    <x v="0"/>
    <s v="Riverside Palais Royal Lawyers Bookcase, Royale Cherry Finish"/>
    <n v="4228.7039999999997"/>
    <n v="6"/>
    <x v="2"/>
    <n v="158.57640000000001"/>
    <x v="11"/>
    <x v="1"/>
  </r>
  <r>
    <n v="5919"/>
    <s v="US-2015-126977"/>
    <d v="2015-09-17T00:00:00"/>
    <s v="9/23/2015"/>
    <s v="Standard Class"/>
    <s v="PF-19120"/>
    <s v="Peter Fuller"/>
    <x v="0"/>
    <s v="United States"/>
    <s v="New York City"/>
    <s v="New York"/>
    <n v="10035"/>
    <x v="3"/>
    <s v="FUR-BO-10002213"/>
    <x v="0"/>
    <x v="0"/>
    <s v="DMI Eclipse Executive Suite Bookcases"/>
    <n v="2003.92"/>
    <n v="5"/>
    <x v="2"/>
    <n v="-25.048999999999999"/>
    <x v="11"/>
    <x v="1"/>
  </r>
  <r>
    <n v="5920"/>
    <s v="US-2015-126977"/>
    <d v="2015-09-17T00:00:00"/>
    <s v="9/23/2015"/>
    <s v="Standard Class"/>
    <s v="PF-19120"/>
    <s v="Peter Fuller"/>
    <x v="0"/>
    <s v="United States"/>
    <s v="New York City"/>
    <s v="New York"/>
    <n v="10035"/>
    <x v="3"/>
    <s v="TEC-PH-10002170"/>
    <x v="2"/>
    <x v="7"/>
    <s v="ClearSounds CSC500 Amplified Spirit Phone Corded phone"/>
    <n v="209.97"/>
    <n v="3"/>
    <x v="0"/>
    <n v="58.791600000000003"/>
    <x v="11"/>
    <x v="1"/>
  </r>
  <r>
    <n v="5921"/>
    <s v="US-2015-126977"/>
    <d v="2015-09-17T00:00:00"/>
    <s v="9/23/2015"/>
    <s v="Standard Class"/>
    <s v="PF-19120"/>
    <s v="Peter Fuller"/>
    <x v="0"/>
    <s v="United States"/>
    <s v="New York City"/>
    <s v="New York"/>
    <n v="10035"/>
    <x v="3"/>
    <s v="TEC-AC-10003033"/>
    <x v="2"/>
    <x v="11"/>
    <s v="Plantronics CS510 - Over-the-Head monaural Wireless Headset System"/>
    <n v="659.9"/>
    <n v="2"/>
    <x v="0"/>
    <n v="217.767"/>
    <x v="11"/>
    <x v="1"/>
  </r>
  <r>
    <n v="5922"/>
    <s v="US-2015-126977"/>
    <d v="2015-09-17T00:00:00"/>
    <s v="9/23/2015"/>
    <s v="Standard Class"/>
    <s v="PF-19120"/>
    <s v="Peter Fuller"/>
    <x v="0"/>
    <s v="United States"/>
    <s v="New York City"/>
    <s v="New York"/>
    <n v="10035"/>
    <x v="3"/>
    <s v="OFF-PA-10004071"/>
    <x v="1"/>
    <x v="10"/>
    <s v="Eaton Premium Continuous-Feed Paper, 25% Cotton, Letter Size, White, 1000 Shts/Box"/>
    <n v="110.96"/>
    <n v="2"/>
    <x v="0"/>
    <n v="53.260800000000003"/>
    <x v="11"/>
    <x v="1"/>
  </r>
  <r>
    <n v="5923"/>
    <s v="US-2015-126977"/>
    <d v="2015-09-17T00:00:00"/>
    <s v="9/23/2015"/>
    <s v="Standard Class"/>
    <s v="PF-19120"/>
    <s v="Peter Fuller"/>
    <x v="0"/>
    <s v="United States"/>
    <s v="New York City"/>
    <s v="New York"/>
    <n v="10035"/>
    <x v="3"/>
    <s v="TEC-PH-10000169"/>
    <x v="2"/>
    <x v="7"/>
    <s v="ARKON Windshield Dashboard Air Vent Car Mount Holder"/>
    <n v="67.8"/>
    <n v="4"/>
    <x v="0"/>
    <n v="1.3560000000000001"/>
    <x v="11"/>
    <x v="1"/>
  </r>
  <r>
    <n v="5924"/>
    <s v="CA-2016-130288"/>
    <d v="2016-11-26T00:00:00"/>
    <s v="11/30/2016"/>
    <s v="Second Class"/>
    <s v="DK-13225"/>
    <s v="Dean Katz"/>
    <x v="1"/>
    <s v="United States"/>
    <s v="New York City"/>
    <s v="New York"/>
    <n v="10011"/>
    <x v="3"/>
    <s v="FUR-TA-10002958"/>
    <x v="0"/>
    <x v="3"/>
    <s v="Bevis Oval Conference Table, Walnut"/>
    <n v="313.17599999999999"/>
    <n v="2"/>
    <x v="10"/>
    <n v="-120.0508"/>
    <x v="0"/>
    <x v="0"/>
  </r>
  <r>
    <n v="5925"/>
    <s v="CA-2017-146458"/>
    <d v="2017-11-19T00:00:00"/>
    <s v="11/22/2017"/>
    <s v="Second Class"/>
    <s v="RB-19435"/>
    <s v="Richard Bierner"/>
    <x v="0"/>
    <s v="United States"/>
    <s v="Springfield"/>
    <s v="Virginia"/>
    <n v="22153"/>
    <x v="0"/>
    <s v="OFF-AR-10001177"/>
    <x v="1"/>
    <x v="6"/>
    <s v="Newell 349"/>
    <n v="22.96"/>
    <n v="7"/>
    <x v="0"/>
    <n v="6.6584000000000003"/>
    <x v="23"/>
    <x v="3"/>
  </r>
  <r>
    <n v="5926"/>
    <s v="CA-2017-150420"/>
    <d v="2017-06-03T00:00:00"/>
    <d v="2017-08-06T00:00:00"/>
    <s v="Standard Class"/>
    <s v="GD-14590"/>
    <s v="Giulietta Dortch"/>
    <x v="1"/>
    <s v="United States"/>
    <s v="Bellingham"/>
    <s v="Washington"/>
    <n v="98226"/>
    <x v="1"/>
    <s v="TEC-AC-10004975"/>
    <x v="2"/>
    <x v="11"/>
    <s v="Plantronics Audio 995 Wireless Stereo Headset"/>
    <n v="1099.5"/>
    <n v="10"/>
    <x v="0"/>
    <n v="362.83499999999998"/>
    <x v="27"/>
    <x v="3"/>
  </r>
  <r>
    <n v="5927"/>
    <s v="US-2014-118997"/>
    <d v="2014-04-08T00:00:00"/>
    <d v="2014-12-04T00:00:00"/>
    <s v="Standard Class"/>
    <s v="RA-19885"/>
    <s v="Ruben Ausman"/>
    <x v="1"/>
    <s v="United States"/>
    <s v="Decatur"/>
    <s v="Alabama"/>
    <n v="35601"/>
    <x v="0"/>
    <s v="FUR-TA-10001086"/>
    <x v="0"/>
    <x v="3"/>
    <s v="SAFCO PlanMaster Boards, 60w x 37-1/2d, White Melamine"/>
    <n v="1215.92"/>
    <n v="8"/>
    <x v="0"/>
    <n v="316.13920000000002"/>
    <x v="41"/>
    <x v="2"/>
  </r>
  <r>
    <n v="5928"/>
    <s v="CA-2014-114314"/>
    <d v="2014-10-11T00:00:00"/>
    <s v="10/15/2014"/>
    <s v="Standard Class"/>
    <s v="DB-13555"/>
    <s v="Dorothy Badders"/>
    <x v="1"/>
    <s v="United States"/>
    <s v="Fayetteville"/>
    <s v="Arkansas"/>
    <n v="72701"/>
    <x v="0"/>
    <s v="OFF-LA-10000240"/>
    <x v="1"/>
    <x v="2"/>
    <s v="Self-Adhesive Address Labels for Typewriters by Universal"/>
    <n v="7.31"/>
    <n v="1"/>
    <x v="0"/>
    <n v="3.4357000000000002"/>
    <x v="18"/>
    <x v="2"/>
  </r>
  <r>
    <n v="5929"/>
    <s v="CA-2014-114314"/>
    <d v="2014-10-11T00:00:00"/>
    <s v="10/15/2014"/>
    <s v="Standard Class"/>
    <s v="DB-13555"/>
    <s v="Dorothy Badders"/>
    <x v="1"/>
    <s v="United States"/>
    <s v="Fayetteville"/>
    <s v="Arkansas"/>
    <n v="72701"/>
    <x v="0"/>
    <s v="FUR-FU-10002107"/>
    <x v="0"/>
    <x v="5"/>
    <s v="Eldon Pizzaz Desk Accessories"/>
    <n v="8.92"/>
    <n v="4"/>
    <x v="0"/>
    <n v="3.9247999999999998"/>
    <x v="18"/>
    <x v="2"/>
  </r>
  <r>
    <n v="5930"/>
    <s v="US-2017-169551"/>
    <d v="2017-07-07T00:00:00"/>
    <d v="2017-09-07T00:00:00"/>
    <s v="First Class"/>
    <s v="RL-19615"/>
    <s v="Rob Lucas"/>
    <x v="0"/>
    <s v="United States"/>
    <s v="Philadelphia"/>
    <s v="Pennsylvania"/>
    <n v="19120"/>
    <x v="3"/>
    <s v="FUR-BO-10001519"/>
    <x v="0"/>
    <x v="0"/>
    <s v="O'Sullivan 3-Shelf Heavy-Duty Bookcases"/>
    <n v="87.21"/>
    <n v="3"/>
    <x v="5"/>
    <n v="-45.349200000000003"/>
    <x v="10"/>
    <x v="3"/>
  </r>
  <r>
    <n v="5931"/>
    <s v="US-2017-169551"/>
    <d v="2017-07-07T00:00:00"/>
    <d v="2017-09-07T00:00:00"/>
    <s v="First Class"/>
    <s v="RL-19615"/>
    <s v="Rob Lucas"/>
    <x v="0"/>
    <s v="United States"/>
    <s v="Philadelphia"/>
    <s v="Pennsylvania"/>
    <n v="19120"/>
    <x v="3"/>
    <s v="OFF-PA-10004100"/>
    <x v="1"/>
    <x v="10"/>
    <s v="Xerox 216"/>
    <n v="15.552"/>
    <n v="3"/>
    <x v="2"/>
    <n v="5.4432"/>
    <x v="10"/>
    <x v="3"/>
  </r>
  <r>
    <n v="5932"/>
    <s v="US-2017-169551"/>
    <d v="2017-07-07T00:00:00"/>
    <d v="2017-09-07T00:00:00"/>
    <s v="First Class"/>
    <s v="RL-19615"/>
    <s v="Rob Lucas"/>
    <x v="0"/>
    <s v="United States"/>
    <s v="Philadelphia"/>
    <s v="Pennsylvania"/>
    <n v="19120"/>
    <x v="3"/>
    <s v="TEC-PH-10001363"/>
    <x v="2"/>
    <x v="7"/>
    <s v="Apple iPhone 5S"/>
    <n v="683.98800000000006"/>
    <n v="2"/>
    <x v="10"/>
    <n v="-113.998"/>
    <x v="10"/>
    <x v="3"/>
  </r>
  <r>
    <n v="5933"/>
    <s v="US-2017-169551"/>
    <d v="2017-07-07T00:00:00"/>
    <d v="2017-09-07T00:00:00"/>
    <s v="First Class"/>
    <s v="RL-19615"/>
    <s v="Rob Lucas"/>
    <x v="0"/>
    <s v="United States"/>
    <s v="Philadelphia"/>
    <s v="Pennsylvania"/>
    <n v="19120"/>
    <x v="3"/>
    <s v="OFF-ST-10004835"/>
    <x v="1"/>
    <x v="4"/>
    <s v="Plastic Stacking Crates &amp; Casters"/>
    <n v="13.391999999999999"/>
    <n v="3"/>
    <x v="2"/>
    <n v="1.0044"/>
    <x v="10"/>
    <x v="3"/>
  </r>
  <r>
    <n v="5934"/>
    <s v="US-2017-169551"/>
    <d v="2017-07-07T00:00:00"/>
    <d v="2017-09-07T00:00:00"/>
    <s v="First Class"/>
    <s v="RL-19615"/>
    <s v="Rob Lucas"/>
    <x v="0"/>
    <s v="United States"/>
    <s v="Philadelphia"/>
    <s v="Pennsylvania"/>
    <n v="19120"/>
    <x v="3"/>
    <s v="TEC-AC-10002018"/>
    <x v="2"/>
    <x v="11"/>
    <s v="AmazonBasics 3-Button USB Wired Mouse"/>
    <n v="16.776"/>
    <n v="3"/>
    <x v="2"/>
    <n v="4.8231000000000002"/>
    <x v="10"/>
    <x v="3"/>
  </r>
  <r>
    <n v="5935"/>
    <s v="US-2017-169551"/>
    <d v="2017-07-07T00:00:00"/>
    <d v="2017-09-07T00:00:00"/>
    <s v="First Class"/>
    <s v="RL-19615"/>
    <s v="Rob Lucas"/>
    <x v="0"/>
    <s v="United States"/>
    <s v="Philadelphia"/>
    <s v="Pennsylvania"/>
    <n v="19120"/>
    <x v="3"/>
    <s v="TEC-AC-10003033"/>
    <x v="2"/>
    <x v="11"/>
    <s v="Plantronics CS510 - Over-the-Head monaural Wireless Headset System"/>
    <n v="527.91999999999996"/>
    <n v="2"/>
    <x v="2"/>
    <n v="85.787000000000006"/>
    <x v="10"/>
    <x v="3"/>
  </r>
  <r>
    <n v="5936"/>
    <s v="CA-2016-103107"/>
    <d v="2016-07-04T00:00:00"/>
    <d v="2016-04-07T00:00:00"/>
    <s v="Same Day"/>
    <s v="RB-19465"/>
    <s v="Rick Bensley"/>
    <x v="2"/>
    <s v="United States"/>
    <s v="Seattle"/>
    <s v="Washington"/>
    <n v="98103"/>
    <x v="1"/>
    <s v="FUR-FU-10000221"/>
    <x v="0"/>
    <x v="5"/>
    <s v="Master Caster Door Stop, Brown"/>
    <n v="25.4"/>
    <n v="5"/>
    <x v="0"/>
    <n v="8.6359999999999992"/>
    <x v="16"/>
    <x v="0"/>
  </r>
  <r>
    <n v="5937"/>
    <s v="CA-2016-103107"/>
    <d v="2016-07-04T00:00:00"/>
    <d v="2016-04-07T00:00:00"/>
    <s v="Same Day"/>
    <s v="RB-19465"/>
    <s v="Rick Bensley"/>
    <x v="2"/>
    <s v="United States"/>
    <s v="Seattle"/>
    <s v="Washington"/>
    <n v="98103"/>
    <x v="1"/>
    <s v="TEC-PH-10001198"/>
    <x v="2"/>
    <x v="7"/>
    <s v="Avaya 4621SW VoIP phone"/>
    <n v="177.48"/>
    <n v="3"/>
    <x v="2"/>
    <n v="19.9665"/>
    <x v="16"/>
    <x v="0"/>
  </r>
  <r>
    <n v="5938"/>
    <s v="CA-2016-103107"/>
    <d v="2016-07-04T00:00:00"/>
    <d v="2016-04-07T00:00:00"/>
    <s v="Same Day"/>
    <s v="RB-19465"/>
    <s v="Rick Bensley"/>
    <x v="2"/>
    <s v="United States"/>
    <s v="Seattle"/>
    <s v="Washington"/>
    <n v="98103"/>
    <x v="1"/>
    <s v="TEC-PH-10002564"/>
    <x v="2"/>
    <x v="7"/>
    <s v="OtterBox Defender Series Case - Samsung Galaxy S4"/>
    <n v="71.975999999999999"/>
    <n v="3"/>
    <x v="2"/>
    <n v="8.9969999999999999"/>
    <x v="16"/>
    <x v="0"/>
  </r>
  <r>
    <n v="5939"/>
    <s v="CA-2017-122077"/>
    <d v="2017-05-19T00:00:00"/>
    <s v="5/25/2017"/>
    <s v="Standard Class"/>
    <s v="JF-15295"/>
    <s v="Jason Fortune-"/>
    <x v="0"/>
    <s v="United States"/>
    <s v="Plano"/>
    <s v="Texas"/>
    <n v="75023"/>
    <x v="2"/>
    <s v="TEC-PH-10003811"/>
    <x v="2"/>
    <x v="7"/>
    <s v="Jabra Supreme Plus Driver Edition†Headset"/>
    <n v="95.992000000000004"/>
    <n v="1"/>
    <x v="2"/>
    <n v="9.5991999999999997"/>
    <x v="24"/>
    <x v="3"/>
  </r>
  <r>
    <n v="5940"/>
    <s v="CA-2017-122077"/>
    <d v="2017-05-19T00:00:00"/>
    <s v="5/25/2017"/>
    <s v="Standard Class"/>
    <s v="JF-15295"/>
    <s v="Jason Fortune-"/>
    <x v="0"/>
    <s v="United States"/>
    <s v="Plano"/>
    <s v="Texas"/>
    <n v="75023"/>
    <x v="2"/>
    <s v="OFF-LA-10004178"/>
    <x v="1"/>
    <x v="2"/>
    <s v="Avery 491"/>
    <n v="13.215999999999999"/>
    <n v="4"/>
    <x v="2"/>
    <n v="4.2952000000000004"/>
    <x v="24"/>
    <x v="3"/>
  </r>
  <r>
    <n v="5941"/>
    <s v="CA-2017-112431"/>
    <d v="2017-10-12T00:00:00"/>
    <s v="10/14/2017"/>
    <s v="Second Class"/>
    <s v="RW-19690"/>
    <s v="Robert Waldorf"/>
    <x v="0"/>
    <s v="United States"/>
    <s v="Los Angeles"/>
    <s v="California"/>
    <n v="90049"/>
    <x v="1"/>
    <s v="TEC-AC-10001465"/>
    <x v="2"/>
    <x v="11"/>
    <s v="SanDisk Cruzer 64 GB USB Flash Drive"/>
    <n v="435.84"/>
    <n v="12"/>
    <x v="0"/>
    <n v="130.75200000000001"/>
    <x v="13"/>
    <x v="3"/>
  </r>
  <r>
    <n v="5942"/>
    <s v="CA-2017-112431"/>
    <d v="2017-10-12T00:00:00"/>
    <s v="10/14/2017"/>
    <s v="Second Class"/>
    <s v="RW-19690"/>
    <s v="Robert Waldorf"/>
    <x v="0"/>
    <s v="United States"/>
    <s v="Los Angeles"/>
    <s v="California"/>
    <n v="90049"/>
    <x v="1"/>
    <s v="OFF-AR-10000940"/>
    <x v="1"/>
    <x v="6"/>
    <s v="Newell 343"/>
    <n v="5.88"/>
    <n v="2"/>
    <x v="0"/>
    <n v="1.5875999999999999"/>
    <x v="13"/>
    <x v="3"/>
  </r>
  <r>
    <n v="5943"/>
    <s v="CA-2016-151092"/>
    <d v="2016-08-06T00:00:00"/>
    <s v="8/13/2016"/>
    <s v="Standard Class"/>
    <s v="VG-21790"/>
    <s v="Vivek Gonzalez"/>
    <x v="0"/>
    <s v="United States"/>
    <s v="Los Angeles"/>
    <s v="California"/>
    <n v="90032"/>
    <x v="1"/>
    <s v="TEC-PH-10001700"/>
    <x v="2"/>
    <x v="7"/>
    <s v="Panasonic KX-TG6844B Expandable Digital Cordless Telephone"/>
    <n v="211.16800000000001"/>
    <n v="4"/>
    <x v="2"/>
    <n v="18.4772"/>
    <x v="28"/>
    <x v="0"/>
  </r>
  <r>
    <n v="5944"/>
    <s v="CA-2014-104178"/>
    <d v="2014-08-25T00:00:00"/>
    <s v="8/29/2014"/>
    <s v="Standard Class"/>
    <s v="JM-15265"/>
    <s v="Janet Molinari"/>
    <x v="1"/>
    <s v="United States"/>
    <s v="Los Angeles"/>
    <s v="California"/>
    <n v="90036"/>
    <x v="1"/>
    <s v="FUR-FU-10000771"/>
    <x v="0"/>
    <x v="5"/>
    <s v="Eldon 200 Class Desk Accessories, Smoke"/>
    <n v="6.28"/>
    <n v="1"/>
    <x v="0"/>
    <n v="2.6375999999999999"/>
    <x v="9"/>
    <x v="2"/>
  </r>
  <r>
    <n v="5945"/>
    <s v="CA-2014-104178"/>
    <d v="2014-08-25T00:00:00"/>
    <s v="8/29/2014"/>
    <s v="Standard Class"/>
    <s v="JM-15265"/>
    <s v="Janet Molinari"/>
    <x v="1"/>
    <s v="United States"/>
    <s v="Los Angeles"/>
    <s v="California"/>
    <n v="90036"/>
    <x v="1"/>
    <s v="TEC-AC-10002399"/>
    <x v="2"/>
    <x v="11"/>
    <s v="SanDisk Cruzer 32 GB USB Flash Drive"/>
    <n v="95.1"/>
    <n v="5"/>
    <x v="0"/>
    <n v="30.431999999999999"/>
    <x v="9"/>
    <x v="2"/>
  </r>
  <r>
    <n v="5946"/>
    <s v="CA-2014-104178"/>
    <d v="2014-08-25T00:00:00"/>
    <s v="8/29/2014"/>
    <s v="Standard Class"/>
    <s v="JM-15265"/>
    <s v="Janet Molinari"/>
    <x v="1"/>
    <s v="United States"/>
    <s v="Los Angeles"/>
    <s v="California"/>
    <n v="90036"/>
    <x v="1"/>
    <s v="OFF-PA-10004983"/>
    <x v="1"/>
    <x v="10"/>
    <s v="Xerox 23"/>
    <n v="25.92"/>
    <n v="4"/>
    <x v="0"/>
    <n v="12.441599999999999"/>
    <x v="9"/>
    <x v="2"/>
  </r>
  <r>
    <n v="5947"/>
    <s v="CA-2014-104178"/>
    <d v="2014-08-25T00:00:00"/>
    <s v="8/29/2014"/>
    <s v="Standard Class"/>
    <s v="JM-15265"/>
    <s v="Janet Molinari"/>
    <x v="1"/>
    <s v="United States"/>
    <s v="Los Angeles"/>
    <s v="California"/>
    <n v="90036"/>
    <x v="1"/>
    <s v="OFF-ST-10004258"/>
    <x v="1"/>
    <x v="4"/>
    <s v="Portable Personal File Box"/>
    <n v="48.84"/>
    <n v="4"/>
    <x v="0"/>
    <n v="13.1868"/>
    <x v="9"/>
    <x v="2"/>
  </r>
  <r>
    <n v="5948"/>
    <s v="CA-2015-115924"/>
    <d v="2015-09-14T00:00:00"/>
    <s v="9/18/2015"/>
    <s v="Second Class"/>
    <s v="BE-11455"/>
    <s v="Brad Eason"/>
    <x v="2"/>
    <s v="United States"/>
    <s v="Des Moines"/>
    <s v="Iowa"/>
    <n v="50315"/>
    <x v="2"/>
    <s v="OFF-BI-10004040"/>
    <x v="1"/>
    <x v="8"/>
    <s v="Wilson Jones Impact Binders"/>
    <n v="25.9"/>
    <n v="5"/>
    <x v="0"/>
    <n v="12.691000000000001"/>
    <x v="11"/>
    <x v="1"/>
  </r>
  <r>
    <n v="5949"/>
    <s v="CA-2017-161046"/>
    <d v="2017-03-05T00:00:00"/>
    <d v="2017-05-03T00:00:00"/>
    <s v="Same Day"/>
    <s v="CB-12535"/>
    <s v="Claudia Bergmann"/>
    <x v="1"/>
    <s v="United States"/>
    <s v="Southaven"/>
    <s v="Mississippi"/>
    <n v="38671"/>
    <x v="0"/>
    <s v="OFF-EN-10003862"/>
    <x v="1"/>
    <x v="12"/>
    <s v="Laser &amp; Ink Jet Business Envelopes"/>
    <n v="42.68"/>
    <n v="4"/>
    <x v="0"/>
    <n v="19.6328"/>
    <x v="42"/>
    <x v="3"/>
  </r>
  <r>
    <n v="5950"/>
    <s v="CA-2017-161046"/>
    <d v="2017-03-05T00:00:00"/>
    <d v="2017-05-03T00:00:00"/>
    <s v="Same Day"/>
    <s v="CB-12535"/>
    <s v="Claudia Bergmann"/>
    <x v="1"/>
    <s v="United States"/>
    <s v="Southaven"/>
    <s v="Mississippi"/>
    <n v="38671"/>
    <x v="0"/>
    <s v="TEC-AC-10004571"/>
    <x v="2"/>
    <x v="11"/>
    <s v="Logitech G700s Rechargeable Gaming Mouse"/>
    <n v="299.97000000000003"/>
    <n v="3"/>
    <x v="0"/>
    <n v="125.98739999999999"/>
    <x v="42"/>
    <x v="3"/>
  </r>
  <r>
    <n v="5951"/>
    <s v="CA-2017-161046"/>
    <d v="2017-03-05T00:00:00"/>
    <d v="2017-05-03T00:00:00"/>
    <s v="Same Day"/>
    <s v="CB-12535"/>
    <s v="Claudia Bergmann"/>
    <x v="1"/>
    <s v="United States"/>
    <s v="Southaven"/>
    <s v="Mississippi"/>
    <n v="38671"/>
    <x v="0"/>
    <s v="OFF-AP-10000891"/>
    <x v="1"/>
    <x v="9"/>
    <s v="Kensington 7 Outlet MasterPiece HOMEOFFICE Power Control Center"/>
    <n v="262.24"/>
    <n v="2"/>
    <x v="0"/>
    <n v="78.671999999999997"/>
    <x v="42"/>
    <x v="3"/>
  </r>
  <r>
    <n v="5952"/>
    <s v="CA-2017-161046"/>
    <d v="2017-03-05T00:00:00"/>
    <d v="2017-05-03T00:00:00"/>
    <s v="Same Day"/>
    <s v="CB-12535"/>
    <s v="Claudia Bergmann"/>
    <x v="1"/>
    <s v="United States"/>
    <s v="Southaven"/>
    <s v="Mississippi"/>
    <n v="38671"/>
    <x v="0"/>
    <s v="OFF-BI-10002026"/>
    <x v="1"/>
    <x v="8"/>
    <s v="Ibico Recycled Linen-Style Covers"/>
    <n v="234.36"/>
    <n v="6"/>
    <x v="0"/>
    <n v="112.4928"/>
    <x v="42"/>
    <x v="3"/>
  </r>
  <r>
    <n v="5953"/>
    <s v="US-2017-141698"/>
    <d v="2017-04-15T00:00:00"/>
    <s v="4/21/2017"/>
    <s v="Standard Class"/>
    <s v="SD-20485"/>
    <s v="Shirley Daniels"/>
    <x v="2"/>
    <s v="United States"/>
    <s v="Houston"/>
    <s v="Texas"/>
    <n v="77041"/>
    <x v="2"/>
    <s v="OFF-PA-10001826"/>
    <x v="1"/>
    <x v="10"/>
    <s v="Xerox 207"/>
    <n v="20.736000000000001"/>
    <n v="4"/>
    <x v="2"/>
    <n v="7.2576000000000001"/>
    <x v="4"/>
    <x v="3"/>
  </r>
  <r>
    <n v="5954"/>
    <s v="US-2014-105151"/>
    <d v="2014-03-30T00:00:00"/>
    <s v="3/31/2014"/>
    <s v="First Class"/>
    <s v="SG-20890"/>
    <s v="Susan Gilcrest"/>
    <x v="1"/>
    <s v="United States"/>
    <s v="New York City"/>
    <s v="New York"/>
    <n v="10009"/>
    <x v="3"/>
    <s v="OFF-AR-10001231"/>
    <x v="1"/>
    <x v="6"/>
    <s v="Sanford EarthWrite Recycled Pencils, Medium Soft, #2"/>
    <n v="10.5"/>
    <n v="5"/>
    <x v="0"/>
    <n v="2.94"/>
    <x v="34"/>
    <x v="2"/>
  </r>
  <r>
    <n v="5955"/>
    <s v="CA-2014-155796"/>
    <d v="2014-11-11T00:00:00"/>
    <s v="11/15/2014"/>
    <s v="Second Class"/>
    <s v="TS-21430"/>
    <s v="Tom Stivers"/>
    <x v="1"/>
    <s v="United States"/>
    <s v="Reading"/>
    <s v="Pennsylvania"/>
    <n v="19601"/>
    <x v="3"/>
    <s v="FUR-FU-10000409"/>
    <x v="0"/>
    <x v="5"/>
    <s v="GE 4 Foot Flourescent Tube, 40 Watt"/>
    <n v="23.968"/>
    <n v="2"/>
    <x v="2"/>
    <n v="7.7896000000000001"/>
    <x v="7"/>
    <x v="2"/>
  </r>
  <r>
    <n v="5956"/>
    <s v="CA-2014-155796"/>
    <d v="2014-11-11T00:00:00"/>
    <s v="11/15/2014"/>
    <s v="Second Class"/>
    <s v="TS-21430"/>
    <s v="Tom Stivers"/>
    <x v="1"/>
    <s v="United States"/>
    <s v="Reading"/>
    <s v="Pennsylvania"/>
    <n v="19601"/>
    <x v="3"/>
    <s v="FUR-BO-10002545"/>
    <x v="0"/>
    <x v="0"/>
    <s v="Atlantic Metals Mobile 3-Shelf Bookcases, Custom Colors"/>
    <n v="521.96"/>
    <n v="4"/>
    <x v="5"/>
    <n v="-250.54079999999999"/>
    <x v="7"/>
    <x v="2"/>
  </r>
  <r>
    <n v="5957"/>
    <s v="CA-2016-127138"/>
    <d v="2016-03-12T00:00:00"/>
    <s v="3/15/2016"/>
    <s v="Second Class"/>
    <s v="DK-13225"/>
    <s v="Dean Katz"/>
    <x v="1"/>
    <s v="United States"/>
    <s v="San Francisco"/>
    <s v="California"/>
    <n v="94109"/>
    <x v="1"/>
    <s v="OFF-ST-10002756"/>
    <x v="1"/>
    <x v="4"/>
    <s v="Tennsco Stur-D-Stor Boltless Shelving, 5 Shelves, 24&quot; Deep, Sand"/>
    <n v="676.55"/>
    <n v="5"/>
    <x v="0"/>
    <n v="6.7655000000000003"/>
    <x v="17"/>
    <x v="0"/>
  </r>
  <r>
    <n v="5958"/>
    <s v="CA-2016-127138"/>
    <d v="2016-03-12T00:00:00"/>
    <s v="3/15/2016"/>
    <s v="Second Class"/>
    <s v="DK-13225"/>
    <s v="Dean Katz"/>
    <x v="1"/>
    <s v="United States"/>
    <s v="San Francisco"/>
    <s v="California"/>
    <n v="94109"/>
    <x v="1"/>
    <s v="OFF-AP-10003842"/>
    <x v="1"/>
    <x v="9"/>
    <s v="Euro-Pro Shark Turbo Vacuum"/>
    <n v="154.9"/>
    <n v="5"/>
    <x v="0"/>
    <n v="40.274000000000001"/>
    <x v="17"/>
    <x v="0"/>
  </r>
  <r>
    <n v="5959"/>
    <s v="CA-2016-127138"/>
    <d v="2016-03-12T00:00:00"/>
    <s v="3/15/2016"/>
    <s v="Second Class"/>
    <s v="DK-13225"/>
    <s v="Dean Katz"/>
    <x v="1"/>
    <s v="United States"/>
    <s v="San Francisco"/>
    <s v="California"/>
    <n v="94109"/>
    <x v="1"/>
    <s v="OFF-EN-10004459"/>
    <x v="1"/>
    <x v="12"/>
    <s v="Security-Tint Envelopes"/>
    <n v="30.56"/>
    <n v="4"/>
    <x v="0"/>
    <n v="14.974399999999999"/>
    <x v="17"/>
    <x v="0"/>
  </r>
  <r>
    <n v="5960"/>
    <s v="CA-2016-127138"/>
    <d v="2016-03-12T00:00:00"/>
    <s v="3/15/2016"/>
    <s v="Second Class"/>
    <s v="DK-13225"/>
    <s v="Dean Katz"/>
    <x v="1"/>
    <s v="United States"/>
    <s v="San Francisco"/>
    <s v="California"/>
    <n v="94109"/>
    <x v="1"/>
    <s v="FUR-CH-10003746"/>
    <x v="0"/>
    <x v="1"/>
    <s v="Hon 4070 Series Pagoda Round Back Stacking Chairs"/>
    <n v="770.35199999999998"/>
    <n v="3"/>
    <x v="2"/>
    <n v="77.035200000000003"/>
    <x v="17"/>
    <x v="0"/>
  </r>
  <r>
    <n v="5961"/>
    <s v="CA-2017-150602"/>
    <d v="2017-02-09T00:00:00"/>
    <s v="2/14/2017"/>
    <s v="Second Class"/>
    <s v="ML-17395"/>
    <s v="Marina Lichtenstein"/>
    <x v="1"/>
    <s v="United States"/>
    <s v="Los Angeles"/>
    <s v="California"/>
    <n v="90045"/>
    <x v="1"/>
    <s v="FUR-FU-10003142"/>
    <x v="0"/>
    <x v="5"/>
    <s v="Master Big Foot Doorstop, Beige"/>
    <n v="21.12"/>
    <n v="4"/>
    <x v="0"/>
    <n v="6.5472000000000001"/>
    <x v="31"/>
    <x v="3"/>
  </r>
  <r>
    <n v="5962"/>
    <s v="CA-2014-140732"/>
    <d v="2014-11-11T00:00:00"/>
    <s v="11/13/2014"/>
    <s v="Second Class"/>
    <s v="MA-17560"/>
    <s v="Matt Abelman"/>
    <x v="2"/>
    <s v="United States"/>
    <s v="Los Angeles"/>
    <s v="California"/>
    <n v="90004"/>
    <x v="1"/>
    <s v="TEC-PH-10001425"/>
    <x v="2"/>
    <x v="7"/>
    <s v="Mophie Juice Pack Helium for iPhone"/>
    <n v="575.928"/>
    <n v="9"/>
    <x v="2"/>
    <n v="57.592799999999997"/>
    <x v="7"/>
    <x v="2"/>
  </r>
  <r>
    <n v="5963"/>
    <s v="CA-2014-140732"/>
    <d v="2014-11-11T00:00:00"/>
    <s v="11/13/2014"/>
    <s v="Second Class"/>
    <s v="MA-17560"/>
    <s v="Matt Abelman"/>
    <x v="2"/>
    <s v="United States"/>
    <s v="Los Angeles"/>
    <s v="California"/>
    <n v="90004"/>
    <x v="1"/>
    <s v="OFF-AP-10001626"/>
    <x v="1"/>
    <x v="9"/>
    <s v="Commercial WindTunnel Clean Air Upright Vacuum, Replacement Belts, Filtration Bags"/>
    <n v="7.78"/>
    <n v="2"/>
    <x v="0"/>
    <n v="2.0228000000000002"/>
    <x v="7"/>
    <x v="2"/>
  </r>
  <r>
    <n v="5964"/>
    <s v="CA-2014-140732"/>
    <d v="2014-11-11T00:00:00"/>
    <s v="11/13/2014"/>
    <s v="Second Class"/>
    <s v="MA-17560"/>
    <s v="Matt Abelman"/>
    <x v="2"/>
    <s v="United States"/>
    <s v="Los Angeles"/>
    <s v="California"/>
    <n v="90004"/>
    <x v="1"/>
    <s v="OFF-PA-10003625"/>
    <x v="1"/>
    <x v="10"/>
    <s v="Xerox 1979"/>
    <n v="123.92"/>
    <n v="4"/>
    <x v="0"/>
    <n v="55.764000000000003"/>
    <x v="7"/>
    <x v="2"/>
  </r>
  <r>
    <n v="5965"/>
    <s v="CA-2017-119011"/>
    <d v="2017-08-20T00:00:00"/>
    <s v="8/25/2017"/>
    <s v="Standard Class"/>
    <s v="LR-17035"/>
    <s v="Lisa Ryan"/>
    <x v="1"/>
    <s v="United States"/>
    <s v="San Francisco"/>
    <s v="California"/>
    <n v="94109"/>
    <x v="1"/>
    <s v="OFF-SU-10004768"/>
    <x v="1"/>
    <x v="14"/>
    <s v="Acme Kleencut Forged Steel Scissors"/>
    <n v="17.22"/>
    <n v="3"/>
    <x v="0"/>
    <n v="5.1660000000000004"/>
    <x v="43"/>
    <x v="3"/>
  </r>
  <r>
    <n v="5966"/>
    <s v="CA-2017-119011"/>
    <d v="2017-08-20T00:00:00"/>
    <s v="8/25/2017"/>
    <s v="Standard Class"/>
    <s v="LR-17035"/>
    <s v="Lisa Ryan"/>
    <x v="1"/>
    <s v="United States"/>
    <s v="San Francisco"/>
    <s v="California"/>
    <n v="94109"/>
    <x v="1"/>
    <s v="OFF-ST-10000777"/>
    <x v="1"/>
    <x v="4"/>
    <s v="Companion Letter/Legal File, Black"/>
    <n v="226.56"/>
    <n v="6"/>
    <x v="0"/>
    <n v="63.436799999999998"/>
    <x v="43"/>
    <x v="3"/>
  </r>
  <r>
    <n v="5967"/>
    <s v="CA-2017-119011"/>
    <d v="2017-08-20T00:00:00"/>
    <s v="8/25/2017"/>
    <s v="Standard Class"/>
    <s v="LR-17035"/>
    <s v="Lisa Ryan"/>
    <x v="1"/>
    <s v="United States"/>
    <s v="San Francisco"/>
    <s v="California"/>
    <n v="94109"/>
    <x v="1"/>
    <s v="TEC-PH-10003171"/>
    <x v="2"/>
    <x v="7"/>
    <s v="Plantronics Encore H101 Dual Earpieces†Headset"/>
    <n v="107.88"/>
    <n v="3"/>
    <x v="2"/>
    <n v="10.788"/>
    <x v="43"/>
    <x v="3"/>
  </r>
  <r>
    <n v="5968"/>
    <s v="CA-2016-166912"/>
    <d v="2016-01-15T00:00:00"/>
    <s v="1/17/2016"/>
    <s v="First Class"/>
    <s v="BE-11335"/>
    <s v="Bill Eplett"/>
    <x v="2"/>
    <s v="United States"/>
    <s v="New York City"/>
    <s v="New York"/>
    <n v="10009"/>
    <x v="3"/>
    <s v="OFF-PA-10001033"/>
    <x v="1"/>
    <x v="10"/>
    <s v="Xerox 1893"/>
    <n v="81.98"/>
    <n v="2"/>
    <x v="0"/>
    <n v="40.170200000000001"/>
    <x v="12"/>
    <x v="0"/>
  </r>
  <r>
    <n v="5969"/>
    <s v="CA-2014-141726"/>
    <d v="2014-07-20T00:00:00"/>
    <s v="7/22/2014"/>
    <s v="First Class"/>
    <s v="CC-12145"/>
    <s v="Charles Crestani"/>
    <x v="0"/>
    <s v="United States"/>
    <s v="San Diego"/>
    <s v="California"/>
    <n v="92105"/>
    <x v="1"/>
    <s v="OFF-PA-10000418"/>
    <x v="1"/>
    <x v="10"/>
    <s v="Xerox 189"/>
    <n v="104.85"/>
    <n v="1"/>
    <x v="0"/>
    <n v="50.328000000000003"/>
    <x v="39"/>
    <x v="2"/>
  </r>
  <r>
    <n v="5970"/>
    <s v="CA-2014-141726"/>
    <d v="2014-07-20T00:00:00"/>
    <s v="7/22/2014"/>
    <s v="First Class"/>
    <s v="CC-12145"/>
    <s v="Charles Crestani"/>
    <x v="0"/>
    <s v="United States"/>
    <s v="San Diego"/>
    <s v="California"/>
    <n v="92105"/>
    <x v="1"/>
    <s v="OFF-BI-10001982"/>
    <x v="1"/>
    <x v="8"/>
    <s v="Wilson Jones Custom Binder Spines &amp; Labels"/>
    <n v="8.7040000000000006"/>
    <n v="2"/>
    <x v="2"/>
    <n v="3.1551999999999998"/>
    <x v="39"/>
    <x v="2"/>
  </r>
  <r>
    <n v="5971"/>
    <s v="CA-2014-141726"/>
    <d v="2014-07-20T00:00:00"/>
    <s v="7/22/2014"/>
    <s v="First Class"/>
    <s v="CC-12145"/>
    <s v="Charles Crestani"/>
    <x v="0"/>
    <s v="United States"/>
    <s v="San Diego"/>
    <s v="California"/>
    <n v="92105"/>
    <x v="1"/>
    <s v="OFF-PA-10002230"/>
    <x v="1"/>
    <x v="10"/>
    <s v="Xerox 1897"/>
    <n v="19.920000000000002"/>
    <n v="4"/>
    <x v="0"/>
    <n v="9.7607999999999997"/>
    <x v="39"/>
    <x v="2"/>
  </r>
  <r>
    <n v="5972"/>
    <s v="CA-2014-141726"/>
    <d v="2014-07-20T00:00:00"/>
    <s v="7/22/2014"/>
    <s v="First Class"/>
    <s v="CC-12145"/>
    <s v="Charles Crestani"/>
    <x v="0"/>
    <s v="United States"/>
    <s v="San Diego"/>
    <s v="California"/>
    <n v="92105"/>
    <x v="1"/>
    <s v="FUR-FU-10003577"/>
    <x v="0"/>
    <x v="5"/>
    <s v="Nu-Dell Leatherette Frames"/>
    <n v="43.02"/>
    <n v="3"/>
    <x v="0"/>
    <n v="15.4872"/>
    <x v="39"/>
    <x v="2"/>
  </r>
  <r>
    <n v="5973"/>
    <s v="CA-2017-115105"/>
    <d v="2017-02-06T00:00:00"/>
    <d v="2017-11-02T00:00:00"/>
    <s v="Standard Class"/>
    <s v="BD-11770"/>
    <s v="Bryan Davis"/>
    <x v="0"/>
    <s v="United States"/>
    <s v="New York City"/>
    <s v="New York"/>
    <n v="10024"/>
    <x v="3"/>
    <s v="FUR-BO-10001811"/>
    <x v="0"/>
    <x v="0"/>
    <s v="Atlantic Metals Mobile 5-Shelf Bookcases, Custom Colors"/>
    <n v="240.78399999999999"/>
    <n v="1"/>
    <x v="2"/>
    <n v="30.097999999999999"/>
    <x v="31"/>
    <x v="3"/>
  </r>
  <r>
    <n v="5974"/>
    <s v="CA-2015-143980"/>
    <d v="2015-12-25T00:00:00"/>
    <s v="12/29/2015"/>
    <s v="Standard Class"/>
    <s v="JK-15640"/>
    <s v="Jim Kriz"/>
    <x v="2"/>
    <s v="United States"/>
    <s v="New York City"/>
    <s v="New York"/>
    <n v="10011"/>
    <x v="3"/>
    <s v="OFF-AP-10003779"/>
    <x v="1"/>
    <x v="9"/>
    <s v="Kensington 7 Outlet MasterPiece Power Center with Fax/Phone Line Protection"/>
    <n v="414.96"/>
    <n v="2"/>
    <x v="0"/>
    <n v="124.488"/>
    <x v="14"/>
    <x v="1"/>
  </r>
  <r>
    <n v="5975"/>
    <s v="CA-2016-135636"/>
    <d v="2016-10-08T00:00:00"/>
    <s v="10/13/2016"/>
    <s v="Standard Class"/>
    <s v="DB-13615"/>
    <s v="Doug Bickford"/>
    <x v="0"/>
    <s v="United States"/>
    <s v="Charlotte"/>
    <s v="North Carolina"/>
    <n v="28205"/>
    <x v="0"/>
    <s v="OFF-ST-10000676"/>
    <x v="1"/>
    <x v="4"/>
    <s v="Fellowes Econo/Stor Drawers"/>
    <n v="387.72"/>
    <n v="5"/>
    <x v="2"/>
    <n v="-67.850999999999999"/>
    <x v="32"/>
    <x v="0"/>
  </r>
  <r>
    <n v="5976"/>
    <s v="CA-2017-102155"/>
    <d v="2017-07-13T00:00:00"/>
    <s v="7/17/2017"/>
    <s v="Standard Class"/>
    <s v="RR-19525"/>
    <s v="Rick Reed"/>
    <x v="1"/>
    <s v="United States"/>
    <s v="Overland Park"/>
    <s v="Kansas"/>
    <n v="66212"/>
    <x v="2"/>
    <s v="OFF-ST-10001496"/>
    <x v="1"/>
    <x v="4"/>
    <s v="Standard Rollaway File with Lock"/>
    <n v="360.38"/>
    <n v="2"/>
    <x v="0"/>
    <n v="93.698800000000006"/>
    <x v="10"/>
    <x v="3"/>
  </r>
  <r>
    <n v="5977"/>
    <s v="CA-2017-102155"/>
    <d v="2017-07-13T00:00:00"/>
    <s v="7/17/2017"/>
    <s v="Standard Class"/>
    <s v="RR-19525"/>
    <s v="Rick Reed"/>
    <x v="1"/>
    <s v="United States"/>
    <s v="Overland Park"/>
    <s v="Kansas"/>
    <n v="66212"/>
    <x v="2"/>
    <s v="OFF-PA-10003673"/>
    <x v="1"/>
    <x v="10"/>
    <s v="Strathmore Photo Mount Cards"/>
    <n v="13.56"/>
    <n v="2"/>
    <x v="0"/>
    <n v="6.2375999999999996"/>
    <x v="10"/>
    <x v="3"/>
  </r>
  <r>
    <n v="5978"/>
    <s v="CA-2017-116953"/>
    <d v="2017-04-24T00:00:00"/>
    <s v="4/25/2017"/>
    <s v="First Class"/>
    <s v="SV-20935"/>
    <s v="Susan Vittorini"/>
    <x v="0"/>
    <s v="United States"/>
    <s v="Mesa"/>
    <s v="Arizona"/>
    <n v="85204"/>
    <x v="1"/>
    <s v="TEC-PH-10004614"/>
    <x v="2"/>
    <x v="7"/>
    <s v="AT&amp;T 841000 Phone"/>
    <n v="552"/>
    <n v="10"/>
    <x v="2"/>
    <n v="34.5"/>
    <x v="4"/>
    <x v="3"/>
  </r>
  <r>
    <n v="5979"/>
    <s v="CA-2014-117765"/>
    <d v="2014-09-07T00:00:00"/>
    <s v="9/13/2014"/>
    <s v="Standard Class"/>
    <s v="RB-19465"/>
    <s v="Rick Bensley"/>
    <x v="2"/>
    <s v="United States"/>
    <s v="Tulsa"/>
    <s v="Oklahoma"/>
    <n v="74133"/>
    <x v="2"/>
    <s v="FUR-TA-10001039"/>
    <x v="0"/>
    <x v="3"/>
    <s v="KI Adjustable-Height Table"/>
    <n v="429.9"/>
    <n v="5"/>
    <x v="0"/>
    <n v="111.774"/>
    <x v="30"/>
    <x v="2"/>
  </r>
  <r>
    <n v="5980"/>
    <s v="CA-2014-117765"/>
    <d v="2014-09-07T00:00:00"/>
    <s v="9/13/2014"/>
    <s v="Standard Class"/>
    <s v="RB-19465"/>
    <s v="Rick Bensley"/>
    <x v="2"/>
    <s v="United States"/>
    <s v="Tulsa"/>
    <s v="Oklahoma"/>
    <n v="74133"/>
    <x v="2"/>
    <s v="OFF-BI-10000474"/>
    <x v="1"/>
    <x v="8"/>
    <s v="Avery Recycled Flexi-View Covers for Binding Systems"/>
    <n v="32.06"/>
    <n v="2"/>
    <x v="0"/>
    <n v="15.3888"/>
    <x v="30"/>
    <x v="2"/>
  </r>
  <r>
    <n v="5981"/>
    <s v="CA-2014-117765"/>
    <d v="2014-09-07T00:00:00"/>
    <s v="9/13/2014"/>
    <s v="Standard Class"/>
    <s v="RB-19465"/>
    <s v="Rick Bensley"/>
    <x v="2"/>
    <s v="United States"/>
    <s v="Tulsa"/>
    <s v="Oklahoma"/>
    <n v="74133"/>
    <x v="2"/>
    <s v="FUR-CH-10004698"/>
    <x v="0"/>
    <x v="1"/>
    <s v="Padded Folding Chairs, Black, 4/Carton"/>
    <n v="161.96"/>
    <n v="2"/>
    <x v="0"/>
    <n v="45.348799999999997"/>
    <x v="30"/>
    <x v="2"/>
  </r>
  <r>
    <n v="5982"/>
    <s v="CA-2014-117765"/>
    <d v="2014-09-07T00:00:00"/>
    <s v="9/13/2014"/>
    <s v="Standard Class"/>
    <s v="RB-19465"/>
    <s v="Rick Bensley"/>
    <x v="2"/>
    <s v="United States"/>
    <s v="Tulsa"/>
    <s v="Oklahoma"/>
    <n v="74133"/>
    <x v="2"/>
    <s v="OFF-ST-10003327"/>
    <x v="1"/>
    <x v="4"/>
    <s v="Akro-Mils 12-Gallon Tote"/>
    <n v="19.86"/>
    <n v="2"/>
    <x v="0"/>
    <n v="5.7594000000000003"/>
    <x v="30"/>
    <x v="2"/>
  </r>
  <r>
    <n v="5983"/>
    <s v="CA-2016-114895"/>
    <d v="2016-11-21T00:00:00"/>
    <s v="11/28/2016"/>
    <s v="Standard Class"/>
    <s v="MV-18190"/>
    <s v="Mike Vittorini"/>
    <x v="0"/>
    <s v="United States"/>
    <s v="New York City"/>
    <s v="New York"/>
    <n v="10035"/>
    <x v="3"/>
    <s v="OFF-PA-10000232"/>
    <x v="1"/>
    <x v="10"/>
    <s v="Xerox 1975"/>
    <n v="12.96"/>
    <n v="2"/>
    <x v="0"/>
    <n v="6.3503999999999996"/>
    <x v="0"/>
    <x v="0"/>
  </r>
  <r>
    <n v="5984"/>
    <s v="CA-2017-112984"/>
    <d v="2017-09-16T00:00:00"/>
    <s v="9/18/2017"/>
    <s v="Second Class"/>
    <s v="EH-14185"/>
    <s v="Evan Henry"/>
    <x v="0"/>
    <s v="United States"/>
    <s v="Philadelphia"/>
    <s v="Pennsylvania"/>
    <n v="19143"/>
    <x v="3"/>
    <s v="OFF-PA-10003657"/>
    <x v="1"/>
    <x v="10"/>
    <s v="Xerox 1927"/>
    <n v="20.544"/>
    <n v="6"/>
    <x v="2"/>
    <n v="6.42"/>
    <x v="15"/>
    <x v="3"/>
  </r>
  <r>
    <n v="5985"/>
    <s v="CA-2016-163776"/>
    <d v="2016-07-19T00:00:00"/>
    <s v="7/25/2016"/>
    <s v="Standard Class"/>
    <s v="JS-16030"/>
    <s v="Joy Smith"/>
    <x v="0"/>
    <s v="United States"/>
    <s v="Hattiesburg"/>
    <s v="Mississippi"/>
    <n v="39401"/>
    <x v="0"/>
    <s v="FUR-FU-10001185"/>
    <x v="0"/>
    <x v="5"/>
    <s v="Advantus Employee of the Month Certificate Frame, 11 x 13-1/2"/>
    <n v="185.58"/>
    <n v="6"/>
    <x v="0"/>
    <n v="76.087800000000001"/>
    <x v="16"/>
    <x v="0"/>
  </r>
  <r>
    <n v="5986"/>
    <s v="CA-2016-163776"/>
    <d v="2016-07-19T00:00:00"/>
    <s v="7/25/2016"/>
    <s v="Standard Class"/>
    <s v="JS-16030"/>
    <s v="Joy Smith"/>
    <x v="0"/>
    <s v="United States"/>
    <s v="Hattiesburg"/>
    <s v="Mississippi"/>
    <n v="39401"/>
    <x v="0"/>
    <s v="OFF-BI-10003007"/>
    <x v="1"/>
    <x v="8"/>
    <s v="Premium Transparent Presentation Covers, No Pattern/Clear, 8 1/2&quot; x 11&quot;"/>
    <n v="77.56"/>
    <n v="2"/>
    <x v="0"/>
    <n v="35.677599999999998"/>
    <x v="16"/>
    <x v="0"/>
  </r>
  <r>
    <n v="5987"/>
    <s v="CA-2016-163776"/>
    <d v="2016-07-19T00:00:00"/>
    <s v="7/25/2016"/>
    <s v="Standard Class"/>
    <s v="JS-16030"/>
    <s v="Joy Smith"/>
    <x v="0"/>
    <s v="United States"/>
    <s v="Hattiesburg"/>
    <s v="Mississippi"/>
    <n v="39401"/>
    <x v="0"/>
    <s v="OFF-ST-10002485"/>
    <x v="1"/>
    <x v="4"/>
    <s v="Rogers Deluxe File Chest"/>
    <n v="87.92"/>
    <n v="4"/>
    <x v="0"/>
    <n v="0.87919999999999998"/>
    <x v="16"/>
    <x v="0"/>
  </r>
  <r>
    <n v="5988"/>
    <s v="CA-2016-163776"/>
    <d v="2016-07-19T00:00:00"/>
    <s v="7/25/2016"/>
    <s v="Standard Class"/>
    <s v="JS-16030"/>
    <s v="Joy Smith"/>
    <x v="0"/>
    <s v="United States"/>
    <s v="Hattiesburg"/>
    <s v="Mississippi"/>
    <n v="39401"/>
    <x v="0"/>
    <s v="OFF-PA-10001033"/>
    <x v="1"/>
    <x v="10"/>
    <s v="Xerox 1893"/>
    <n v="245.94"/>
    <n v="6"/>
    <x v="0"/>
    <n v="120.5106"/>
    <x v="16"/>
    <x v="0"/>
  </r>
  <r>
    <n v="5989"/>
    <s v="CA-2016-163776"/>
    <d v="2016-07-19T00:00:00"/>
    <s v="7/25/2016"/>
    <s v="Standard Class"/>
    <s v="JS-16030"/>
    <s v="Joy Smith"/>
    <x v="0"/>
    <s v="United States"/>
    <s v="Hattiesburg"/>
    <s v="Mississippi"/>
    <n v="39401"/>
    <x v="0"/>
    <s v="OFF-BI-10000404"/>
    <x v="1"/>
    <x v="8"/>
    <s v="Avery Printable Repositionable Plastic Tabs"/>
    <n v="8.6"/>
    <n v="1"/>
    <x v="0"/>
    <n v="4.0419999999999998"/>
    <x v="16"/>
    <x v="0"/>
  </r>
  <r>
    <n v="5990"/>
    <s v="CA-2016-163776"/>
    <d v="2016-07-19T00:00:00"/>
    <s v="7/25/2016"/>
    <s v="Standard Class"/>
    <s v="JS-16030"/>
    <s v="Joy Smith"/>
    <x v="0"/>
    <s v="United States"/>
    <s v="Hattiesburg"/>
    <s v="Mississippi"/>
    <n v="39401"/>
    <x v="0"/>
    <s v="FUR-BO-10003546"/>
    <x v="0"/>
    <x v="0"/>
    <s v="Hon 4-Shelf Metal Bookcases"/>
    <n v="504.9"/>
    <n v="5"/>
    <x v="0"/>
    <n v="126.22499999999999"/>
    <x v="16"/>
    <x v="0"/>
  </r>
  <r>
    <n v="5991"/>
    <s v="US-2017-163300"/>
    <d v="2017-09-15T00:00:00"/>
    <s v="9/21/2017"/>
    <s v="Standard Class"/>
    <s v="ES-14020"/>
    <s v="Erica Smith"/>
    <x v="0"/>
    <s v="United States"/>
    <s v="Los Angeles"/>
    <s v="California"/>
    <n v="90049"/>
    <x v="1"/>
    <s v="OFF-BI-10004390"/>
    <x v="1"/>
    <x v="8"/>
    <s v="GBC DocuBind 200 Manual Binding Machine"/>
    <n v="2357.4879999999998"/>
    <n v="7"/>
    <x v="2"/>
    <n v="884.05799999999999"/>
    <x v="15"/>
    <x v="3"/>
  </r>
  <r>
    <n v="5992"/>
    <s v="US-2017-163300"/>
    <d v="2017-09-15T00:00:00"/>
    <s v="9/21/2017"/>
    <s v="Standard Class"/>
    <s v="ES-14020"/>
    <s v="Erica Smith"/>
    <x v="0"/>
    <s v="United States"/>
    <s v="Los Angeles"/>
    <s v="California"/>
    <n v="90049"/>
    <x v="1"/>
    <s v="TEC-PH-10001700"/>
    <x v="2"/>
    <x v="7"/>
    <s v="Panasonic KX-TG6844B Expandable Digital Cordless Telephone"/>
    <n v="369.54399999999998"/>
    <n v="7"/>
    <x v="2"/>
    <n v="32.335099999999997"/>
    <x v="15"/>
    <x v="3"/>
  </r>
  <r>
    <n v="5993"/>
    <s v="US-2017-163300"/>
    <d v="2017-09-15T00:00:00"/>
    <s v="9/21/2017"/>
    <s v="Standard Class"/>
    <s v="ES-14020"/>
    <s v="Erica Smith"/>
    <x v="0"/>
    <s v="United States"/>
    <s v="Los Angeles"/>
    <s v="California"/>
    <n v="90049"/>
    <x v="1"/>
    <s v="FUR-CH-10003396"/>
    <x v="0"/>
    <x v="1"/>
    <s v="Global Deluxe Steno Chair"/>
    <n v="184.75200000000001"/>
    <n v="3"/>
    <x v="2"/>
    <n v="-20.784600000000001"/>
    <x v="15"/>
    <x v="3"/>
  </r>
  <r>
    <n v="5994"/>
    <s v="CA-2016-162187"/>
    <d v="2016-12-11T00:00:00"/>
    <d v="2016-11-12T00:00:00"/>
    <s v="Same Day"/>
    <s v="NS-18640"/>
    <s v="Noel Staavos"/>
    <x v="1"/>
    <s v="United States"/>
    <s v="Columbus"/>
    <s v="Ohio"/>
    <n v="43229"/>
    <x v="3"/>
    <s v="OFF-ST-10001558"/>
    <x v="1"/>
    <x v="4"/>
    <s v="Acco Perma 4000 Stacking Storage Drawers"/>
    <n v="64.959999999999994"/>
    <n v="5"/>
    <x v="2"/>
    <n v="-4.0599999999999996"/>
    <x v="5"/>
    <x v="0"/>
  </r>
  <r>
    <n v="5995"/>
    <s v="CA-2016-162187"/>
    <d v="2016-12-11T00:00:00"/>
    <d v="2016-11-12T00:00:00"/>
    <s v="Same Day"/>
    <s v="NS-18640"/>
    <s v="Noel Staavos"/>
    <x v="1"/>
    <s v="United States"/>
    <s v="Columbus"/>
    <s v="Ohio"/>
    <n v="43229"/>
    <x v="3"/>
    <s v="OFF-SU-10004782"/>
    <x v="1"/>
    <x v="14"/>
    <s v="Elite 5&quot; Scissors"/>
    <n v="13.52"/>
    <n v="2"/>
    <x v="2"/>
    <n v="1.69"/>
    <x v="5"/>
    <x v="0"/>
  </r>
  <r>
    <n v="5996"/>
    <s v="CA-2016-162187"/>
    <d v="2016-12-11T00:00:00"/>
    <d v="2016-11-12T00:00:00"/>
    <s v="Same Day"/>
    <s v="NS-18640"/>
    <s v="Noel Staavos"/>
    <x v="1"/>
    <s v="United States"/>
    <s v="Columbus"/>
    <s v="Ohio"/>
    <n v="43229"/>
    <x v="3"/>
    <s v="FUR-CH-10003298"/>
    <x v="0"/>
    <x v="1"/>
    <s v="Office Star - Contemporary Task Swivel chair with Loop Arms, Charcoal"/>
    <n v="458.43"/>
    <n v="5"/>
    <x v="4"/>
    <n v="-137.529"/>
    <x v="5"/>
    <x v="0"/>
  </r>
  <r>
    <n v="5997"/>
    <s v="CA-2016-162187"/>
    <d v="2016-12-11T00:00:00"/>
    <d v="2016-11-12T00:00:00"/>
    <s v="Same Day"/>
    <s v="NS-18640"/>
    <s v="Noel Staavos"/>
    <x v="1"/>
    <s v="United States"/>
    <s v="Columbus"/>
    <s v="Ohio"/>
    <n v="43229"/>
    <x v="3"/>
    <s v="OFF-AP-10000576"/>
    <x v="1"/>
    <x v="9"/>
    <s v="Belkin 325VA UPS Surge Protector, 6'"/>
    <n v="387.13600000000002"/>
    <n v="4"/>
    <x v="2"/>
    <n v="24.196000000000002"/>
    <x v="5"/>
    <x v="0"/>
  </r>
  <r>
    <n v="5998"/>
    <s v="CA-2016-162187"/>
    <d v="2016-12-11T00:00:00"/>
    <d v="2016-11-12T00:00:00"/>
    <s v="Same Day"/>
    <s v="NS-18640"/>
    <s v="Noel Staavos"/>
    <x v="1"/>
    <s v="United States"/>
    <s v="Columbus"/>
    <s v="Ohio"/>
    <n v="43229"/>
    <x v="3"/>
    <s v="FUR-TA-10003008"/>
    <x v="0"/>
    <x v="3"/>
    <s v="Lesro Round Back Collection Coffee Table, End Table"/>
    <n v="328.59"/>
    <n v="3"/>
    <x v="10"/>
    <n v="-147.8655"/>
    <x v="5"/>
    <x v="0"/>
  </r>
  <r>
    <n v="5999"/>
    <s v="US-2014-112991"/>
    <d v="2014-12-10T00:00:00"/>
    <s v="12/14/2014"/>
    <s v="Standard Class"/>
    <s v="SH-19975"/>
    <s v="Sally Hughsby"/>
    <x v="1"/>
    <s v="United States"/>
    <s v="Caldwell"/>
    <s v="Idaho"/>
    <n v="83605"/>
    <x v="1"/>
    <s v="FUR-CH-10001708"/>
    <x v="0"/>
    <x v="1"/>
    <s v="Office Star - Contemporary Swivel Chair with Padded Adjustable Arms and Flex Back"/>
    <n v="338.35199999999998"/>
    <n v="3"/>
    <x v="2"/>
    <n v="4.2294"/>
    <x v="20"/>
    <x v="2"/>
  </r>
  <r>
    <n v="6000"/>
    <s v="US-2014-112991"/>
    <d v="2014-12-10T00:00:00"/>
    <s v="12/14/2014"/>
    <s v="Standard Class"/>
    <s v="SH-19975"/>
    <s v="Sally Hughsby"/>
    <x v="1"/>
    <s v="United States"/>
    <s v="Caldwell"/>
    <s v="Idaho"/>
    <n v="83605"/>
    <x v="1"/>
    <s v="OFF-PA-10000019"/>
    <x v="1"/>
    <x v="10"/>
    <s v="Xerox 1931"/>
    <n v="25.92"/>
    <n v="4"/>
    <x v="0"/>
    <n v="12.441599999999999"/>
    <x v="20"/>
    <x v="2"/>
  </r>
  <r>
    <n v="6001"/>
    <s v="US-2014-112991"/>
    <d v="2014-12-10T00:00:00"/>
    <s v="12/14/2014"/>
    <s v="Standard Class"/>
    <s v="SH-19975"/>
    <s v="Sally Hughsby"/>
    <x v="1"/>
    <s v="United States"/>
    <s v="Caldwell"/>
    <s v="Idaho"/>
    <n v="83605"/>
    <x v="1"/>
    <s v="OFF-PA-10002222"/>
    <x v="1"/>
    <x v="10"/>
    <s v="Xerox Color Copier Paper, 11&quot; x 17&quot;, Ream"/>
    <n v="91.36"/>
    <n v="4"/>
    <x v="0"/>
    <n v="42.025599999999997"/>
    <x v="20"/>
    <x v="2"/>
  </r>
  <r>
    <n v="6002"/>
    <s v="CA-2014-124079"/>
    <d v="2014-12-13T00:00:00"/>
    <s v="12/17/2014"/>
    <s v="Standard Class"/>
    <s v="RF-19345"/>
    <s v="Randy Ferguson"/>
    <x v="1"/>
    <s v="United States"/>
    <s v="Phoenix"/>
    <s v="Arizona"/>
    <n v="85023"/>
    <x v="1"/>
    <s v="FUR-FU-10002553"/>
    <x v="0"/>
    <x v="5"/>
    <s v="Electrix Incandescent Magnifying Lamp, Black"/>
    <n v="87.96"/>
    <n v="3"/>
    <x v="2"/>
    <n v="7.6965000000000003"/>
    <x v="20"/>
    <x v="2"/>
  </r>
  <r>
    <n v="6003"/>
    <s v="CA-2014-124079"/>
    <d v="2014-12-13T00:00:00"/>
    <s v="12/17/2014"/>
    <s v="Standard Class"/>
    <s v="RF-19345"/>
    <s v="Randy Ferguson"/>
    <x v="1"/>
    <s v="United States"/>
    <s v="Phoenix"/>
    <s v="Arizona"/>
    <n v="85023"/>
    <x v="1"/>
    <s v="OFF-BI-10002103"/>
    <x v="1"/>
    <x v="8"/>
    <s v="Cardinal Slant-D Ring Binder, Heavy Gauge Vinyl"/>
    <n v="5.2140000000000004"/>
    <n v="2"/>
    <x v="6"/>
    <n v="-4.1711999999999998"/>
    <x v="20"/>
    <x v="2"/>
  </r>
  <r>
    <n v="6004"/>
    <s v="US-2017-146878"/>
    <d v="2017-09-21T00:00:00"/>
    <s v="9/27/2017"/>
    <s v="Standard Class"/>
    <s v="DL-12865"/>
    <s v="Dan Lawera"/>
    <x v="0"/>
    <s v="United States"/>
    <s v="Miami"/>
    <s v="Florida"/>
    <n v="33142"/>
    <x v="0"/>
    <s v="OFF-BI-10002794"/>
    <x v="1"/>
    <x v="8"/>
    <s v="Avery Trapezoid Ring Binder, 3&quot; Capacity, Black, 1040 sheets"/>
    <n v="12.294"/>
    <n v="1"/>
    <x v="6"/>
    <n v="-8.6058000000000003"/>
    <x v="15"/>
    <x v="3"/>
  </r>
  <r>
    <n v="6005"/>
    <s v="CA-2017-107244"/>
    <d v="2017-09-07T00:00:00"/>
    <d v="2017-11-09T00:00:00"/>
    <s v="Standard Class"/>
    <s v="AG-10390"/>
    <s v="Allen Goldenen"/>
    <x v="0"/>
    <s v="United States"/>
    <s v="Los Angeles"/>
    <s v="California"/>
    <n v="90004"/>
    <x v="1"/>
    <s v="FUR-FU-10002597"/>
    <x v="0"/>
    <x v="5"/>
    <s v="C-Line Magnetic Cubicle Keepers, Clear Polypropylene"/>
    <n v="19.760000000000002"/>
    <n v="4"/>
    <x v="0"/>
    <n v="8.2992000000000008"/>
    <x v="15"/>
    <x v="3"/>
  </r>
  <r>
    <n v="6006"/>
    <s v="CA-2015-100657"/>
    <d v="2015-11-02T00:00:00"/>
    <d v="2015-07-11T00:00:00"/>
    <s v="Standard Class"/>
    <s v="SW-20245"/>
    <s v="Scot Wooten"/>
    <x v="0"/>
    <s v="United States"/>
    <s v="Troy"/>
    <s v="New York"/>
    <n v="12180"/>
    <x v="3"/>
    <s v="FUR-CH-10003535"/>
    <x v="0"/>
    <x v="1"/>
    <s v="Global Armless Task Chair, Royal Blue"/>
    <n v="109.764"/>
    <n v="2"/>
    <x v="9"/>
    <n v="8.5372000000000003"/>
    <x v="6"/>
    <x v="1"/>
  </r>
  <r>
    <n v="6007"/>
    <s v="CA-2017-129581"/>
    <d v="2017-12-11T00:00:00"/>
    <s v="12/18/2017"/>
    <s v="Standard Class"/>
    <s v="KN-16390"/>
    <s v="Katherine Nockton"/>
    <x v="1"/>
    <s v="United States"/>
    <s v="New Bedford"/>
    <s v="Massachusetts"/>
    <n v="2740"/>
    <x v="3"/>
    <s v="TEC-PH-10001527"/>
    <x v="2"/>
    <x v="7"/>
    <s v="Plantronics MX500i Earset"/>
    <n v="128.85"/>
    <n v="3"/>
    <x v="0"/>
    <n v="3.8654999999999999"/>
    <x v="22"/>
    <x v="3"/>
  </r>
  <r>
    <n v="6008"/>
    <s v="CA-2017-129028"/>
    <d v="2017-04-01T00:00:00"/>
    <d v="2017-03-04T00:00:00"/>
    <s v="First Class"/>
    <s v="GB-14530"/>
    <s v="George Bell"/>
    <x v="1"/>
    <s v="United States"/>
    <s v="Florence"/>
    <s v="South Carolina"/>
    <n v="29501"/>
    <x v="0"/>
    <s v="FUR-FU-10004006"/>
    <x v="0"/>
    <x v="5"/>
    <s v="Deflect-o DuraMat Lighweight, Studded, Beveled Mat for Low Pile Carpeting"/>
    <n v="127.95"/>
    <n v="3"/>
    <x v="0"/>
    <n v="21.7515"/>
    <x v="4"/>
    <x v="3"/>
  </r>
  <r>
    <n v="6009"/>
    <s v="CA-2015-135580"/>
    <d v="2015-12-30T00:00:00"/>
    <d v="2016-03-01T00:00:00"/>
    <s v="Standard Class"/>
    <s v="CL-12565"/>
    <s v="Clay Ludtke"/>
    <x v="0"/>
    <s v="United States"/>
    <s v="Los Angeles"/>
    <s v="California"/>
    <n v="90049"/>
    <x v="1"/>
    <s v="OFF-PA-10000595"/>
    <x v="1"/>
    <x v="10"/>
    <s v="Xerox 1929"/>
    <n v="68.52"/>
    <n v="3"/>
    <x v="0"/>
    <n v="31.519200000000001"/>
    <x v="14"/>
    <x v="1"/>
  </r>
  <r>
    <n v="6010"/>
    <s v="CA-2015-135580"/>
    <d v="2015-12-30T00:00:00"/>
    <d v="2016-03-01T00:00:00"/>
    <s v="Standard Class"/>
    <s v="CL-12565"/>
    <s v="Clay Ludtke"/>
    <x v="0"/>
    <s v="United States"/>
    <s v="Los Angeles"/>
    <s v="California"/>
    <n v="90049"/>
    <x v="1"/>
    <s v="OFF-ST-10000798"/>
    <x v="1"/>
    <x v="4"/>
    <s v="2300 Heavy-Duty Transfer File Systems by Perma"/>
    <n v="74.94"/>
    <n v="3"/>
    <x v="0"/>
    <n v="14.2386"/>
    <x v="14"/>
    <x v="1"/>
  </r>
  <r>
    <n v="6011"/>
    <s v="CA-2015-135580"/>
    <d v="2015-12-30T00:00:00"/>
    <d v="2016-03-01T00:00:00"/>
    <s v="Standard Class"/>
    <s v="CL-12565"/>
    <s v="Clay Ludtke"/>
    <x v="0"/>
    <s v="United States"/>
    <s v="Los Angeles"/>
    <s v="California"/>
    <n v="90049"/>
    <x v="1"/>
    <s v="TEC-MA-10004002"/>
    <x v="2"/>
    <x v="15"/>
    <s v="Zebra GX420t Direct Thermal/Thermal Transfer Printer"/>
    <n v="2548.56"/>
    <n v="6"/>
    <x v="2"/>
    <n v="286.71300000000002"/>
    <x v="14"/>
    <x v="1"/>
  </r>
  <r>
    <n v="6012"/>
    <s v="CA-2015-135580"/>
    <d v="2015-12-30T00:00:00"/>
    <d v="2016-03-01T00:00:00"/>
    <s v="Standard Class"/>
    <s v="CL-12565"/>
    <s v="Clay Ludtke"/>
    <x v="0"/>
    <s v="United States"/>
    <s v="Los Angeles"/>
    <s v="California"/>
    <n v="90049"/>
    <x v="1"/>
    <s v="OFF-EN-10003296"/>
    <x v="1"/>
    <x v="12"/>
    <s v="Tyvek Side-Opening Peel &amp; Seel Expanding Envelopes"/>
    <n v="271.44"/>
    <n v="3"/>
    <x v="0"/>
    <n v="122.148"/>
    <x v="14"/>
    <x v="1"/>
  </r>
  <r>
    <n v="6013"/>
    <s v="CA-2015-135580"/>
    <d v="2015-12-30T00:00:00"/>
    <d v="2016-03-01T00:00:00"/>
    <s v="Standard Class"/>
    <s v="CL-12565"/>
    <s v="Clay Ludtke"/>
    <x v="0"/>
    <s v="United States"/>
    <s v="Los Angeles"/>
    <s v="California"/>
    <n v="90049"/>
    <x v="1"/>
    <s v="TEC-PH-10004345"/>
    <x v="2"/>
    <x v="7"/>
    <s v="Cisco SPA 502G IP Phone"/>
    <n v="287.88"/>
    <n v="3"/>
    <x v="2"/>
    <n v="35.984999999999999"/>
    <x v="14"/>
    <x v="1"/>
  </r>
  <r>
    <n v="6014"/>
    <s v="CA-2016-159016"/>
    <d v="2016-03-10T00:00:00"/>
    <d v="2016-11-03T00:00:00"/>
    <s v="First Class"/>
    <s v="KF-16285"/>
    <s v="Karen Ferguson"/>
    <x v="2"/>
    <s v="United States"/>
    <s v="Los Angeles"/>
    <s v="California"/>
    <n v="90008"/>
    <x v="1"/>
    <s v="OFF-PA-10004405"/>
    <x v="1"/>
    <x v="10"/>
    <s v="Rediform Voice Mail Log Books"/>
    <n v="14.9"/>
    <n v="5"/>
    <x v="0"/>
    <n v="7.1520000000000001"/>
    <x v="17"/>
    <x v="0"/>
  </r>
  <r>
    <n v="6015"/>
    <s v="CA-2016-159016"/>
    <d v="2016-03-10T00:00:00"/>
    <d v="2016-11-03T00:00:00"/>
    <s v="First Class"/>
    <s v="KF-16285"/>
    <s v="Karen Ferguson"/>
    <x v="2"/>
    <s v="United States"/>
    <s v="Los Angeles"/>
    <s v="California"/>
    <n v="90008"/>
    <x v="1"/>
    <s v="TEC-PH-10002885"/>
    <x v="2"/>
    <x v="7"/>
    <s v="Apple iPhone 5"/>
    <n v="4158.9120000000003"/>
    <n v="8"/>
    <x v="2"/>
    <n v="363.90480000000002"/>
    <x v="17"/>
    <x v="0"/>
  </r>
  <r>
    <n v="6016"/>
    <s v="CA-2014-102652"/>
    <d v="2014-04-06T00:00:00"/>
    <d v="2014-12-04T00:00:00"/>
    <s v="Standard Class"/>
    <s v="AY-10555"/>
    <s v="Andy Yotov"/>
    <x v="1"/>
    <s v="United States"/>
    <s v="Los Angeles"/>
    <s v="California"/>
    <n v="90049"/>
    <x v="1"/>
    <s v="FUR-FU-10000747"/>
    <x v="0"/>
    <x v="5"/>
    <s v="Tenex B1-RE Series Chair Mats for Low Pile Carpets"/>
    <n v="91.96"/>
    <n v="2"/>
    <x v="0"/>
    <n v="15.6332"/>
    <x v="41"/>
    <x v="2"/>
  </r>
  <r>
    <n v="6017"/>
    <s v="CA-2014-102652"/>
    <d v="2014-04-06T00:00:00"/>
    <d v="2014-12-04T00:00:00"/>
    <s v="Standard Class"/>
    <s v="AY-10555"/>
    <s v="Andy Yotov"/>
    <x v="1"/>
    <s v="United States"/>
    <s v="Los Angeles"/>
    <s v="California"/>
    <n v="90049"/>
    <x v="1"/>
    <s v="FUR-FU-10001918"/>
    <x v="0"/>
    <x v="5"/>
    <s v="C-Line Cubicle Keepers Polyproplyene Holder With Velcro Backings"/>
    <n v="33.11"/>
    <n v="7"/>
    <x v="0"/>
    <n v="12.9129"/>
    <x v="41"/>
    <x v="2"/>
  </r>
  <r>
    <n v="6018"/>
    <s v="CA-2014-102652"/>
    <d v="2014-04-06T00:00:00"/>
    <d v="2014-12-04T00:00:00"/>
    <s v="Standard Class"/>
    <s v="AY-10555"/>
    <s v="Andy Yotov"/>
    <x v="1"/>
    <s v="United States"/>
    <s v="Los Angeles"/>
    <s v="California"/>
    <n v="90049"/>
    <x v="1"/>
    <s v="OFF-PA-10003309"/>
    <x v="1"/>
    <x v="10"/>
    <s v="Xerox 211"/>
    <n v="19.440000000000001"/>
    <n v="3"/>
    <x v="0"/>
    <n v="9.3312000000000008"/>
    <x v="41"/>
    <x v="2"/>
  </r>
  <r>
    <n v="6019"/>
    <s v="CA-2014-102652"/>
    <d v="2014-04-06T00:00:00"/>
    <d v="2014-12-04T00:00:00"/>
    <s v="Standard Class"/>
    <s v="AY-10555"/>
    <s v="Andy Yotov"/>
    <x v="1"/>
    <s v="United States"/>
    <s v="Los Angeles"/>
    <s v="California"/>
    <n v="90049"/>
    <x v="1"/>
    <s v="OFF-PA-10001977"/>
    <x v="1"/>
    <x v="10"/>
    <s v="Xerox 194"/>
    <n v="55.48"/>
    <n v="1"/>
    <x v="0"/>
    <n v="26.630400000000002"/>
    <x v="41"/>
    <x v="2"/>
  </r>
  <r>
    <n v="6020"/>
    <s v="CA-2014-152422"/>
    <d v="2014-10-05T00:00:00"/>
    <d v="2014-10-10T00:00:00"/>
    <s v="Second Class"/>
    <s v="BD-11635"/>
    <s v="Brian Derr"/>
    <x v="0"/>
    <s v="United States"/>
    <s v="Columbus"/>
    <s v="Ohio"/>
    <n v="43229"/>
    <x v="3"/>
    <s v="OFF-AP-10002892"/>
    <x v="1"/>
    <x v="9"/>
    <s v="Belkin F5C206VTEL 6 Outlet Surge"/>
    <n v="91.92"/>
    <n v="5"/>
    <x v="2"/>
    <n v="11.49"/>
    <x v="18"/>
    <x v="2"/>
  </r>
  <r>
    <n v="6021"/>
    <s v="US-2016-156692"/>
    <d v="2016-08-13T00:00:00"/>
    <s v="8/13/2016"/>
    <s v="Same Day"/>
    <s v="HG-15025"/>
    <s v="Hunter Glantz"/>
    <x v="0"/>
    <s v="United States"/>
    <s v="Kenner"/>
    <s v="Louisiana"/>
    <n v="70065"/>
    <x v="0"/>
    <s v="OFF-AP-10002222"/>
    <x v="1"/>
    <x v="9"/>
    <s v="Staple holder"/>
    <n v="17.34"/>
    <n v="2"/>
    <x v="0"/>
    <n v="4.6818"/>
    <x v="28"/>
    <x v="0"/>
  </r>
  <r>
    <n v="6022"/>
    <s v="US-2016-156692"/>
    <d v="2016-08-13T00:00:00"/>
    <s v="8/13/2016"/>
    <s v="Same Day"/>
    <s v="HG-15025"/>
    <s v="Hunter Glantz"/>
    <x v="0"/>
    <s v="United States"/>
    <s v="Kenner"/>
    <s v="Louisiana"/>
    <n v="70065"/>
    <x v="0"/>
    <s v="TEC-AC-10000158"/>
    <x v="2"/>
    <x v="11"/>
    <s v="Sony 64GB Class 10 Micro SDHC R40 Memory Card"/>
    <n v="71.98"/>
    <n v="2"/>
    <x v="0"/>
    <n v="15.1158"/>
    <x v="28"/>
    <x v="0"/>
  </r>
  <r>
    <n v="6023"/>
    <s v="CA-2014-130869"/>
    <d v="2014-11-17T00:00:00"/>
    <s v="11/21/2014"/>
    <s v="Standard Class"/>
    <s v="CB-12025"/>
    <s v="Cassandra Brandow"/>
    <x v="0"/>
    <s v="United States"/>
    <s v="Cedar Hill"/>
    <s v="Texas"/>
    <n v="75104"/>
    <x v="2"/>
    <s v="OFF-EN-10002600"/>
    <x v="1"/>
    <x v="12"/>
    <s v="Redi-Strip #10 Envelopes, 4 1/8 x 9 1/2"/>
    <n v="7.08"/>
    <n v="3"/>
    <x v="2"/>
    <n v="2.4780000000000002"/>
    <x v="7"/>
    <x v="2"/>
  </r>
  <r>
    <n v="6024"/>
    <s v="US-2017-128832"/>
    <d v="2017-04-24T00:00:00"/>
    <s v="4/27/2017"/>
    <s v="First Class"/>
    <s v="LS-16945"/>
    <s v="Linda Southworth"/>
    <x v="1"/>
    <s v="United States"/>
    <s v="Providence"/>
    <s v="Rhode Island"/>
    <n v="2908"/>
    <x v="3"/>
    <s v="TEC-AC-10004855"/>
    <x v="2"/>
    <x v="11"/>
    <s v="V7 USB Numeric Keypad"/>
    <n v="69.98"/>
    <n v="2"/>
    <x v="0"/>
    <n v="4.8986000000000001"/>
    <x v="4"/>
    <x v="3"/>
  </r>
  <r>
    <n v="6025"/>
    <s v="CA-2017-139717"/>
    <d v="2017-08-24T00:00:00"/>
    <s v="8/26/2017"/>
    <s v="Second Class"/>
    <s v="DM-13015"/>
    <s v="Darrin Martin"/>
    <x v="0"/>
    <s v="United States"/>
    <s v="Lancaster"/>
    <s v="Ohio"/>
    <n v="43130"/>
    <x v="3"/>
    <s v="OFF-AP-10000938"/>
    <x v="1"/>
    <x v="9"/>
    <s v="Avanti 1.7 Cu. Ft. Refrigerator"/>
    <n v="646.27200000000005"/>
    <n v="8"/>
    <x v="2"/>
    <n v="64.627200000000002"/>
    <x v="43"/>
    <x v="3"/>
  </r>
  <r>
    <n v="6026"/>
    <s v="CA-2017-139717"/>
    <d v="2017-08-24T00:00:00"/>
    <s v="8/26/2017"/>
    <s v="Second Class"/>
    <s v="DM-13015"/>
    <s v="Darrin Martin"/>
    <x v="0"/>
    <s v="United States"/>
    <s v="Lancaster"/>
    <s v="Ohio"/>
    <n v="43130"/>
    <x v="3"/>
    <s v="OFF-PA-10002195"/>
    <x v="1"/>
    <x v="10"/>
    <s v="Xerox 1966"/>
    <n v="10.368"/>
    <n v="2"/>
    <x v="2"/>
    <n v="3.7584"/>
    <x v="43"/>
    <x v="3"/>
  </r>
  <r>
    <n v="6027"/>
    <s v="CA-2017-136007"/>
    <d v="2017-02-23T00:00:00"/>
    <d v="2017-02-03T00:00:00"/>
    <s v="Standard Class"/>
    <s v="AC-10615"/>
    <s v="Ann Chong"/>
    <x v="1"/>
    <s v="United States"/>
    <s v="Seattle"/>
    <s v="Washington"/>
    <n v="98115"/>
    <x v="1"/>
    <s v="OFF-FA-10002701"/>
    <x v="1"/>
    <x v="13"/>
    <s v="Alliance Rubber Bands"/>
    <n v="8.4"/>
    <n v="5"/>
    <x v="0"/>
    <n v="0.33600000000000002"/>
    <x v="31"/>
    <x v="3"/>
  </r>
  <r>
    <n v="6028"/>
    <s v="CA-2017-136007"/>
    <d v="2017-02-23T00:00:00"/>
    <d v="2017-02-03T00:00:00"/>
    <s v="Standard Class"/>
    <s v="AC-10615"/>
    <s v="Ann Chong"/>
    <x v="1"/>
    <s v="United States"/>
    <s v="Seattle"/>
    <s v="Washington"/>
    <n v="98115"/>
    <x v="1"/>
    <s v="TEC-PH-10003589"/>
    <x v="2"/>
    <x v="7"/>
    <s v="invisibleSHIELD by ZAGG Smudge-Free Screen Protector"/>
    <n v="71.959999999999994"/>
    <n v="5"/>
    <x v="2"/>
    <n v="25.186"/>
    <x v="31"/>
    <x v="3"/>
  </r>
  <r>
    <n v="6029"/>
    <s v="CA-2016-157364"/>
    <d v="2016-11-19T00:00:00"/>
    <s v="11/21/2016"/>
    <s v="First Class"/>
    <s v="LT-17110"/>
    <s v="Liz Thompson"/>
    <x v="0"/>
    <s v="United States"/>
    <s v="Jacksonville"/>
    <s v="North Carolina"/>
    <n v="28540"/>
    <x v="0"/>
    <s v="OFF-AR-10003752"/>
    <x v="1"/>
    <x v="6"/>
    <s v="Deluxe Chalkboard Eraser Cleaner"/>
    <n v="18.48"/>
    <n v="2"/>
    <x v="2"/>
    <n v="6.0060000000000002"/>
    <x v="0"/>
    <x v="0"/>
  </r>
  <r>
    <n v="6030"/>
    <s v="US-2016-112970"/>
    <d v="2016-11-14T00:00:00"/>
    <s v="11/15/2016"/>
    <s v="First Class"/>
    <s v="TB-21250"/>
    <s v="Tim Brockman"/>
    <x v="0"/>
    <s v="United States"/>
    <s v="Los Angeles"/>
    <s v="California"/>
    <n v="90049"/>
    <x v="1"/>
    <s v="OFF-AR-10003829"/>
    <x v="1"/>
    <x v="6"/>
    <s v="Newell 35"/>
    <n v="9.84"/>
    <n v="3"/>
    <x v="0"/>
    <n v="2.8536000000000001"/>
    <x v="0"/>
    <x v="0"/>
  </r>
  <r>
    <n v="6031"/>
    <s v="US-2017-152492"/>
    <d v="2017-07-06T00:00:00"/>
    <d v="2017-06-07T00:00:00"/>
    <s v="Same Day"/>
    <s v="AH-10585"/>
    <s v="Angele Hood"/>
    <x v="0"/>
    <s v="United States"/>
    <s v="Miami"/>
    <s v="Florida"/>
    <n v="33142"/>
    <x v="0"/>
    <s v="FUR-CH-10000155"/>
    <x v="0"/>
    <x v="1"/>
    <s v="Global Comet Stacking Armless Chair"/>
    <n v="239.24"/>
    <n v="1"/>
    <x v="2"/>
    <n v="23.923999999999999"/>
    <x v="10"/>
    <x v="3"/>
  </r>
  <r>
    <n v="6032"/>
    <s v="CA-2016-101168"/>
    <d v="2016-12-25T00:00:00"/>
    <d v="2017-01-01T00:00:00"/>
    <s v="Standard Class"/>
    <s v="SS-20140"/>
    <s v="Saphhira Shifley"/>
    <x v="1"/>
    <s v="United States"/>
    <s v="Nashua"/>
    <s v="New Hampshire"/>
    <n v="3060"/>
    <x v="3"/>
    <s v="FUR-FU-10003142"/>
    <x v="0"/>
    <x v="5"/>
    <s v="Master Big Foot Doorstop, Beige"/>
    <n v="21.12"/>
    <n v="4"/>
    <x v="0"/>
    <n v="6.5472000000000001"/>
    <x v="5"/>
    <x v="0"/>
  </r>
  <r>
    <n v="6033"/>
    <s v="CA-2017-104010"/>
    <d v="2017-04-23T00:00:00"/>
    <s v="4/25/2017"/>
    <s v="First Class"/>
    <s v="TD-20995"/>
    <s v="Tamara Dahlen"/>
    <x v="0"/>
    <s v="United States"/>
    <s v="New York City"/>
    <s v="New York"/>
    <n v="10011"/>
    <x v="3"/>
    <s v="OFF-SU-10001218"/>
    <x v="1"/>
    <x v="14"/>
    <s v="Fiskars Softgrip Scissors"/>
    <n v="54.9"/>
    <n v="5"/>
    <x v="0"/>
    <n v="15.372"/>
    <x v="4"/>
    <x v="3"/>
  </r>
  <r>
    <n v="6034"/>
    <s v="CA-2015-130253"/>
    <d v="2015-12-14T00:00:00"/>
    <s v="12/18/2015"/>
    <s v="Standard Class"/>
    <s v="PP-18955"/>
    <s v="Paul Prost"/>
    <x v="2"/>
    <s v="United States"/>
    <s v="Los Angeles"/>
    <s v="California"/>
    <n v="90036"/>
    <x v="1"/>
    <s v="FUR-FU-10002963"/>
    <x v="0"/>
    <x v="5"/>
    <s v="Master Caster Door Stop, Gray"/>
    <n v="15.24"/>
    <n v="3"/>
    <x v="0"/>
    <n v="5.1816000000000004"/>
    <x v="14"/>
    <x v="1"/>
  </r>
  <r>
    <n v="6035"/>
    <s v="US-2015-155369"/>
    <d v="2015-04-19T00:00:00"/>
    <s v="4/25/2015"/>
    <s v="Standard Class"/>
    <s v="PG-18820"/>
    <s v="Patrick Gardner"/>
    <x v="0"/>
    <s v="United States"/>
    <s v="Carrollton"/>
    <s v="Texas"/>
    <n v="75007"/>
    <x v="2"/>
    <s v="OFF-AP-10002578"/>
    <x v="1"/>
    <x v="9"/>
    <s v="Fellowes Premier Superior Surge Suppressor, 10-Outlet, With Phone and Remote"/>
    <n v="19.568000000000001"/>
    <n v="2"/>
    <x v="3"/>
    <n v="-52.833599999999997"/>
    <x v="19"/>
    <x v="1"/>
  </r>
  <r>
    <n v="6036"/>
    <s v="US-2015-155369"/>
    <d v="2015-04-19T00:00:00"/>
    <s v="4/25/2015"/>
    <s v="Standard Class"/>
    <s v="PG-18820"/>
    <s v="Patrick Gardner"/>
    <x v="0"/>
    <s v="United States"/>
    <s v="Carrollton"/>
    <s v="Texas"/>
    <n v="75007"/>
    <x v="2"/>
    <s v="OFF-BI-10003925"/>
    <x v="1"/>
    <x v="8"/>
    <s v="Fellowes PB300 Plastic Comb Binding Machine"/>
    <n v="310.392"/>
    <n v="4"/>
    <x v="3"/>
    <n v="-512.14679999999998"/>
    <x v="19"/>
    <x v="1"/>
  </r>
  <r>
    <n v="6037"/>
    <s v="CA-2016-131205"/>
    <d v="2016-09-04T00:00:00"/>
    <d v="2016-08-09T00:00:00"/>
    <s v="Standard Class"/>
    <s v="AA-10645"/>
    <s v="Anna Andreadi"/>
    <x v="0"/>
    <s v="United States"/>
    <s v="Georgetown"/>
    <s v="Kentucky"/>
    <n v="40324"/>
    <x v="0"/>
    <s v="FUR-FU-10003347"/>
    <x v="0"/>
    <x v="5"/>
    <s v="Coloredge Poster Frame"/>
    <n v="42.6"/>
    <n v="3"/>
    <x v="0"/>
    <n v="16.614000000000001"/>
    <x v="21"/>
    <x v="0"/>
  </r>
  <r>
    <n v="6038"/>
    <s v="CA-2016-131205"/>
    <d v="2016-09-04T00:00:00"/>
    <d v="2016-08-09T00:00:00"/>
    <s v="Standard Class"/>
    <s v="AA-10645"/>
    <s v="Anna Andreadi"/>
    <x v="0"/>
    <s v="United States"/>
    <s v="Georgetown"/>
    <s v="Kentucky"/>
    <n v="40324"/>
    <x v="0"/>
    <s v="OFF-BI-10000315"/>
    <x v="1"/>
    <x v="8"/>
    <s v="Poly Designer Cover &amp; Back"/>
    <n v="113.94"/>
    <n v="6"/>
    <x v="0"/>
    <n v="54.691200000000002"/>
    <x v="21"/>
    <x v="0"/>
  </r>
  <r>
    <n v="6039"/>
    <s v="CA-2016-131205"/>
    <d v="2016-09-04T00:00:00"/>
    <d v="2016-08-09T00:00:00"/>
    <s v="Standard Class"/>
    <s v="AA-10645"/>
    <s v="Anna Andreadi"/>
    <x v="0"/>
    <s v="United States"/>
    <s v="Georgetown"/>
    <s v="Kentucky"/>
    <n v="40324"/>
    <x v="0"/>
    <s v="OFF-ST-10002583"/>
    <x v="1"/>
    <x v="4"/>
    <s v="Fellowes Neat Ideas Storage Cubes"/>
    <n v="129.91999999999999"/>
    <n v="4"/>
    <x v="0"/>
    <n v="5.1967999999999996"/>
    <x v="21"/>
    <x v="0"/>
  </r>
  <r>
    <n v="6040"/>
    <s v="CA-2016-131205"/>
    <d v="2016-09-04T00:00:00"/>
    <d v="2016-08-09T00:00:00"/>
    <s v="Standard Class"/>
    <s v="AA-10645"/>
    <s v="Anna Andreadi"/>
    <x v="0"/>
    <s v="United States"/>
    <s v="Georgetown"/>
    <s v="Kentucky"/>
    <n v="40324"/>
    <x v="0"/>
    <s v="OFF-AR-10003469"/>
    <x v="1"/>
    <x v="6"/>
    <s v="Nontoxic Chalk"/>
    <n v="5.28"/>
    <n v="3"/>
    <x v="0"/>
    <n v="2.5344000000000002"/>
    <x v="21"/>
    <x v="0"/>
  </r>
  <r>
    <n v="6041"/>
    <s v="CA-2017-122364"/>
    <d v="2017-09-24T00:00:00"/>
    <s v="9/29/2017"/>
    <s v="Standard Class"/>
    <s v="FA-14230"/>
    <s v="Frank Atkinson"/>
    <x v="1"/>
    <s v="United States"/>
    <s v="Los Angeles"/>
    <s v="California"/>
    <n v="90008"/>
    <x v="1"/>
    <s v="TEC-PH-10001817"/>
    <x v="2"/>
    <x v="7"/>
    <s v="Wilson Electronics DB Pro Signal Booster"/>
    <n v="859.2"/>
    <n v="3"/>
    <x v="2"/>
    <n v="75.180000000000007"/>
    <x v="15"/>
    <x v="3"/>
  </r>
  <r>
    <n v="6042"/>
    <s v="CA-2017-122364"/>
    <d v="2017-09-24T00:00:00"/>
    <s v="9/29/2017"/>
    <s v="Standard Class"/>
    <s v="FA-14230"/>
    <s v="Frank Atkinson"/>
    <x v="1"/>
    <s v="United States"/>
    <s v="Los Angeles"/>
    <s v="California"/>
    <n v="90008"/>
    <x v="1"/>
    <s v="TEC-MA-10001031"/>
    <x v="2"/>
    <x v="15"/>
    <s v="Socket Bluetooth Cordless Hand Scanner (CHS)"/>
    <n v="506.28"/>
    <n v="3"/>
    <x v="2"/>
    <n v="177.19800000000001"/>
    <x v="15"/>
    <x v="3"/>
  </r>
  <r>
    <n v="6043"/>
    <s v="CA-2016-117912"/>
    <d v="2016-02-04T00:00:00"/>
    <d v="2016-08-02T00:00:00"/>
    <s v="Standard Class"/>
    <s v="TB-21520"/>
    <s v="Tracy Blumstein"/>
    <x v="0"/>
    <s v="United States"/>
    <s v="Sierra Vista"/>
    <s v="Arizona"/>
    <n v="85635"/>
    <x v="1"/>
    <s v="FUR-FU-10002088"/>
    <x v="0"/>
    <x v="5"/>
    <s v="Nu-Dell Float Frame 11 x 14 1/2"/>
    <n v="14.368"/>
    <n v="2"/>
    <x v="2"/>
    <n v="3.9512"/>
    <x v="47"/>
    <x v="0"/>
  </r>
  <r>
    <n v="6044"/>
    <s v="CA-2017-145702"/>
    <d v="2017-05-19T00:00:00"/>
    <s v="5/24/2017"/>
    <s v="Second Class"/>
    <s v="AH-10075"/>
    <s v="Adam Hart"/>
    <x v="1"/>
    <s v="United States"/>
    <s v="Knoxville"/>
    <s v="Tennessee"/>
    <n v="37918"/>
    <x v="0"/>
    <s v="FUR-CH-10001482"/>
    <x v="0"/>
    <x v="1"/>
    <s v="Office Star - Mesh Screen back chair with Vinyl seat"/>
    <n v="314.35199999999998"/>
    <n v="3"/>
    <x v="2"/>
    <n v="-35.364600000000003"/>
    <x v="24"/>
    <x v="3"/>
  </r>
  <r>
    <n v="6045"/>
    <s v="CA-2017-145702"/>
    <d v="2017-05-19T00:00:00"/>
    <s v="5/24/2017"/>
    <s v="Second Class"/>
    <s v="AH-10075"/>
    <s v="Adam Hart"/>
    <x v="1"/>
    <s v="United States"/>
    <s v="Knoxville"/>
    <s v="Tennessee"/>
    <n v="37918"/>
    <x v="0"/>
    <s v="OFF-PA-10001526"/>
    <x v="1"/>
    <x v="10"/>
    <s v="Xerox 1949"/>
    <n v="27.888000000000002"/>
    <n v="7"/>
    <x v="2"/>
    <n v="10.109400000000001"/>
    <x v="24"/>
    <x v="3"/>
  </r>
  <r>
    <n v="6046"/>
    <s v="CA-2015-113215"/>
    <d v="2015-09-03T00:00:00"/>
    <d v="2015-08-09T00:00:00"/>
    <s v="Standard Class"/>
    <s v="CP-12085"/>
    <s v="Cathy Prescott"/>
    <x v="1"/>
    <s v="United States"/>
    <s v="Tucson"/>
    <s v="Arizona"/>
    <n v="85705"/>
    <x v="1"/>
    <s v="FUR-FU-10002937"/>
    <x v="0"/>
    <x v="5"/>
    <s v="GE 48&quot; Fluorescent Tube, Cool White Energy Saver, 34 Watts, 30/Box"/>
    <n v="238.15199999999999"/>
    <n v="3"/>
    <x v="2"/>
    <n v="89.307000000000002"/>
    <x v="11"/>
    <x v="1"/>
  </r>
  <r>
    <n v="6047"/>
    <s v="CA-2016-154662"/>
    <d v="2016-06-09T00:00:00"/>
    <s v="6/16/2016"/>
    <s v="Standard Class"/>
    <s v="BF-11215"/>
    <s v="Benjamin Farhat"/>
    <x v="2"/>
    <s v="United States"/>
    <s v="Minneapolis"/>
    <s v="Minnesota"/>
    <n v="55407"/>
    <x v="2"/>
    <s v="FUR-TA-10001771"/>
    <x v="0"/>
    <x v="3"/>
    <s v="Bush Cubix Conference Tables, Fully Assembled"/>
    <n v="692.94"/>
    <n v="3"/>
    <x v="0"/>
    <n v="173.23500000000001"/>
    <x v="1"/>
    <x v="0"/>
  </r>
  <r>
    <n v="6048"/>
    <s v="CA-2015-105571"/>
    <d v="2015-11-07T00:00:00"/>
    <d v="2015-11-11T00:00:00"/>
    <s v="Standard Class"/>
    <s v="CP-12340"/>
    <s v="Christine Phan"/>
    <x v="1"/>
    <s v="United States"/>
    <s v="Miami"/>
    <s v="Florida"/>
    <n v="33142"/>
    <x v="0"/>
    <s v="OFF-BI-10003305"/>
    <x v="1"/>
    <x v="8"/>
    <s v="Avery Hanging File Binders"/>
    <n v="16.146000000000001"/>
    <n v="9"/>
    <x v="6"/>
    <n v="-12.9168"/>
    <x v="6"/>
    <x v="1"/>
  </r>
  <r>
    <n v="6049"/>
    <s v="CA-2015-105571"/>
    <d v="2015-11-07T00:00:00"/>
    <d v="2015-11-11T00:00:00"/>
    <s v="Standard Class"/>
    <s v="CP-12340"/>
    <s v="Christine Phan"/>
    <x v="1"/>
    <s v="United States"/>
    <s v="Miami"/>
    <s v="Florida"/>
    <n v="33142"/>
    <x v="0"/>
    <s v="OFF-BI-10001359"/>
    <x v="1"/>
    <x v="8"/>
    <s v="GBC DocuBind TL300 Electric Binding System"/>
    <n v="1345.4849999999999"/>
    <n v="5"/>
    <x v="6"/>
    <n v="-1031.5385000000001"/>
    <x v="6"/>
    <x v="1"/>
  </r>
  <r>
    <n v="6050"/>
    <s v="CA-2016-152765"/>
    <d v="2016-06-15T00:00:00"/>
    <s v="6/18/2016"/>
    <s v="First Class"/>
    <s v="LS-17245"/>
    <s v="Lynn Smith"/>
    <x v="0"/>
    <s v="United States"/>
    <s v="Houston"/>
    <s v="Texas"/>
    <n v="77036"/>
    <x v="2"/>
    <s v="OFF-PA-10000483"/>
    <x v="1"/>
    <x v="10"/>
    <s v="Xerox 19"/>
    <n v="173.488"/>
    <n v="7"/>
    <x v="2"/>
    <n v="54.215000000000003"/>
    <x v="1"/>
    <x v="0"/>
  </r>
  <r>
    <n v="6051"/>
    <s v="CA-2015-153878"/>
    <d v="2015-04-25T00:00:00"/>
    <s v="4/30/2015"/>
    <s v="Standard Class"/>
    <s v="TS-21655"/>
    <s v="Trudy Schmidt"/>
    <x v="0"/>
    <s v="United States"/>
    <s v="Milwaukee"/>
    <s v="Wisconsin"/>
    <n v="53209"/>
    <x v="2"/>
    <s v="OFF-AR-10000658"/>
    <x v="1"/>
    <x v="6"/>
    <s v="Newell 324"/>
    <n v="57.75"/>
    <n v="5"/>
    <x v="0"/>
    <n v="16.170000000000002"/>
    <x v="19"/>
    <x v="1"/>
  </r>
  <r>
    <n v="6052"/>
    <s v="CA-2015-153878"/>
    <d v="2015-04-25T00:00:00"/>
    <s v="4/30/2015"/>
    <s v="Standard Class"/>
    <s v="TS-21655"/>
    <s v="Trudy Schmidt"/>
    <x v="0"/>
    <s v="United States"/>
    <s v="Milwaukee"/>
    <s v="Wisconsin"/>
    <n v="53209"/>
    <x v="2"/>
    <s v="OFF-AP-10001205"/>
    <x v="1"/>
    <x v="9"/>
    <s v="Belkin 5 Outlet SurgeMaster Power Centers"/>
    <n v="272.39999999999998"/>
    <n v="5"/>
    <x v="0"/>
    <n v="76.272000000000006"/>
    <x v="19"/>
    <x v="1"/>
  </r>
  <r>
    <n v="6053"/>
    <s v="CA-2016-124016"/>
    <d v="2016-09-23T00:00:00"/>
    <s v="9/26/2016"/>
    <s v="Second Class"/>
    <s v="JS-15940"/>
    <s v="Joni Sundaresam"/>
    <x v="2"/>
    <s v="United States"/>
    <s v="Lancaster"/>
    <s v="Ohio"/>
    <n v="43130"/>
    <x v="3"/>
    <s v="OFF-PA-10002586"/>
    <x v="1"/>
    <x v="10"/>
    <s v="Xerox 1970"/>
    <n v="11.952"/>
    <n v="3"/>
    <x v="2"/>
    <n v="4.0338000000000003"/>
    <x v="21"/>
    <x v="0"/>
  </r>
  <r>
    <n v="6054"/>
    <s v="CA-2016-124016"/>
    <d v="2016-09-23T00:00:00"/>
    <s v="9/26/2016"/>
    <s v="Second Class"/>
    <s v="JS-15940"/>
    <s v="Joni Sundaresam"/>
    <x v="2"/>
    <s v="United States"/>
    <s v="Lancaster"/>
    <s v="Ohio"/>
    <n v="43130"/>
    <x v="3"/>
    <s v="FUR-FU-10004963"/>
    <x v="0"/>
    <x v="5"/>
    <s v="Eldon 400 Class Desk Accessories, Black Carbon"/>
    <n v="28"/>
    <n v="4"/>
    <x v="2"/>
    <n v="7.7"/>
    <x v="21"/>
    <x v="0"/>
  </r>
  <r>
    <n v="6055"/>
    <s v="CA-2016-124016"/>
    <d v="2016-09-23T00:00:00"/>
    <s v="9/26/2016"/>
    <s v="Second Class"/>
    <s v="JS-15940"/>
    <s v="Joni Sundaresam"/>
    <x v="2"/>
    <s v="United States"/>
    <s v="Lancaster"/>
    <s v="Ohio"/>
    <n v="43130"/>
    <x v="3"/>
    <s v="OFF-BI-10002071"/>
    <x v="1"/>
    <x v="8"/>
    <s v="Fellowes Black Plastic Comb Bindings"/>
    <n v="12.201000000000001"/>
    <n v="7"/>
    <x v="6"/>
    <n v="-9.7607999999999997"/>
    <x v="21"/>
    <x v="0"/>
  </r>
  <r>
    <n v="6056"/>
    <s v="CA-2016-113551"/>
    <d v="2016-08-18T00:00:00"/>
    <s v="8/20/2016"/>
    <s v="First Class"/>
    <s v="NF-18385"/>
    <s v="Natalie Fritzler"/>
    <x v="0"/>
    <s v="United States"/>
    <s v="Edinburg"/>
    <s v="Texas"/>
    <n v="78539"/>
    <x v="2"/>
    <s v="OFF-BI-10001617"/>
    <x v="1"/>
    <x v="8"/>
    <s v="GBC Wire Binding Combs"/>
    <n v="2.0680000000000001"/>
    <n v="1"/>
    <x v="3"/>
    <n v="-3.4121999999999999"/>
    <x v="28"/>
    <x v="0"/>
  </r>
  <r>
    <n v="6057"/>
    <s v="CA-2016-113551"/>
    <d v="2016-08-18T00:00:00"/>
    <s v="8/20/2016"/>
    <s v="First Class"/>
    <s v="NF-18385"/>
    <s v="Natalie Fritzler"/>
    <x v="0"/>
    <s v="United States"/>
    <s v="Edinburg"/>
    <s v="Texas"/>
    <n v="78539"/>
    <x v="2"/>
    <s v="OFF-PA-10004665"/>
    <x v="1"/>
    <x v="10"/>
    <s v="Advantus Motivational Note Cards"/>
    <n v="83.84"/>
    <n v="8"/>
    <x v="2"/>
    <n v="30.391999999999999"/>
    <x v="28"/>
    <x v="0"/>
  </r>
  <r>
    <n v="6058"/>
    <s v="CA-2014-107524"/>
    <d v="2014-03-02T00:00:00"/>
    <d v="2014-08-03T00:00:00"/>
    <s v="Standard Class"/>
    <s v="KN-16705"/>
    <s v="Kristina Nunn"/>
    <x v="2"/>
    <s v="United States"/>
    <s v="New York City"/>
    <s v="New York"/>
    <n v="10009"/>
    <x v="3"/>
    <s v="OFF-EN-10001990"/>
    <x v="1"/>
    <x v="12"/>
    <s v="Staple envelope"/>
    <n v="11.36"/>
    <n v="2"/>
    <x v="0"/>
    <n v="5.3391999999999999"/>
    <x v="34"/>
    <x v="2"/>
  </r>
  <r>
    <n v="6059"/>
    <s v="CA-2014-107524"/>
    <d v="2014-03-02T00:00:00"/>
    <d v="2014-08-03T00:00:00"/>
    <s v="Standard Class"/>
    <s v="KN-16705"/>
    <s v="Kristina Nunn"/>
    <x v="2"/>
    <s v="United States"/>
    <s v="New York City"/>
    <s v="New York"/>
    <n v="10009"/>
    <x v="3"/>
    <s v="OFF-PA-10000587"/>
    <x v="1"/>
    <x v="10"/>
    <s v="Array Parchment Paper, Assorted Colors"/>
    <n v="36.4"/>
    <n v="5"/>
    <x v="0"/>
    <n v="17.472000000000001"/>
    <x v="34"/>
    <x v="2"/>
  </r>
  <r>
    <n v="6060"/>
    <s v="CA-2014-138072"/>
    <d v="2014-12-30T00:00:00"/>
    <d v="2015-03-01T00:00:00"/>
    <s v="Standard Class"/>
    <s v="GA-14725"/>
    <s v="Guy Armstrong"/>
    <x v="0"/>
    <s v="United States"/>
    <s v="Philadelphia"/>
    <s v="Pennsylvania"/>
    <n v="19120"/>
    <x v="3"/>
    <s v="TEC-AC-10004859"/>
    <x v="2"/>
    <x v="11"/>
    <s v="Maxell Pro 80 Minute CD-R, 10/Pack"/>
    <n v="27.968"/>
    <n v="2"/>
    <x v="2"/>
    <n v="6.992"/>
    <x v="20"/>
    <x v="2"/>
  </r>
  <r>
    <n v="6061"/>
    <s v="CA-2015-134201"/>
    <d v="2015-04-10T00:00:00"/>
    <s v="4/16/2015"/>
    <s v="Standard Class"/>
    <s v="EH-14125"/>
    <s v="Eugene Hildebrand"/>
    <x v="2"/>
    <s v="United States"/>
    <s v="Rochester"/>
    <s v="New York"/>
    <n v="14609"/>
    <x v="3"/>
    <s v="OFF-ST-10001476"/>
    <x v="1"/>
    <x v="4"/>
    <s v="Steel Personal Filing/Posting Tote"/>
    <n v="142.04"/>
    <n v="4"/>
    <x v="0"/>
    <n v="38.3508"/>
    <x v="19"/>
    <x v="1"/>
  </r>
  <r>
    <n v="6062"/>
    <s v="CA-2015-134201"/>
    <d v="2015-04-10T00:00:00"/>
    <s v="4/16/2015"/>
    <s v="Standard Class"/>
    <s v="EH-14125"/>
    <s v="Eugene Hildebrand"/>
    <x v="2"/>
    <s v="United States"/>
    <s v="Rochester"/>
    <s v="New York"/>
    <n v="14609"/>
    <x v="3"/>
    <s v="OFF-AR-10002804"/>
    <x v="1"/>
    <x v="6"/>
    <s v="Faber Castell Col-Erase Pencils"/>
    <n v="14.67"/>
    <n v="3"/>
    <x v="0"/>
    <n v="6.0147000000000004"/>
    <x v="19"/>
    <x v="1"/>
  </r>
  <r>
    <n v="6063"/>
    <s v="CA-2015-111780"/>
    <d v="2015-12-25T00:00:00"/>
    <s v="12/30/2015"/>
    <s v="Second Class"/>
    <s v="RA-19285"/>
    <s v="Ralph Arnett"/>
    <x v="0"/>
    <s v="United States"/>
    <s v="San Diego"/>
    <s v="California"/>
    <n v="92037"/>
    <x v="1"/>
    <s v="TEC-CO-10004202"/>
    <x v="2"/>
    <x v="16"/>
    <s v="Brother DCP1000 Digital 3 in 1 Multifunction Machine"/>
    <n v="1199.96"/>
    <n v="5"/>
    <x v="2"/>
    <n v="224.99250000000001"/>
    <x v="14"/>
    <x v="1"/>
  </r>
  <r>
    <n v="6064"/>
    <s v="CA-2015-111780"/>
    <d v="2015-12-25T00:00:00"/>
    <s v="12/30/2015"/>
    <s v="Second Class"/>
    <s v="RA-19285"/>
    <s v="Ralph Arnett"/>
    <x v="0"/>
    <s v="United States"/>
    <s v="San Diego"/>
    <s v="California"/>
    <n v="92037"/>
    <x v="1"/>
    <s v="OFF-PA-10001307"/>
    <x v="1"/>
    <x v="10"/>
    <s v="Important Message Pads, 50 4-1/4 x 5-1/2 Forms per Pad"/>
    <n v="12.6"/>
    <n v="3"/>
    <x v="0"/>
    <n v="6.1740000000000004"/>
    <x v="14"/>
    <x v="1"/>
  </r>
  <r>
    <n v="6065"/>
    <s v="CA-2015-111780"/>
    <d v="2015-12-25T00:00:00"/>
    <s v="12/30/2015"/>
    <s v="Second Class"/>
    <s v="RA-19285"/>
    <s v="Ralph Arnett"/>
    <x v="0"/>
    <s v="United States"/>
    <s v="San Diego"/>
    <s v="California"/>
    <n v="92037"/>
    <x v="1"/>
    <s v="OFF-PA-10001667"/>
    <x v="1"/>
    <x v="10"/>
    <s v="Great White Multi-Use Recycled Paper (20Lb. and 84 Bright)"/>
    <n v="17.940000000000001"/>
    <n v="3"/>
    <x v="0"/>
    <n v="8.0730000000000004"/>
    <x v="14"/>
    <x v="1"/>
  </r>
  <r>
    <n v="6066"/>
    <s v="CA-2015-119942"/>
    <d v="2015-04-05T00:00:00"/>
    <d v="2015-07-04T00:00:00"/>
    <s v="First Class"/>
    <s v="TT-21070"/>
    <s v="Ted Trevino"/>
    <x v="0"/>
    <s v="United States"/>
    <s v="Philadelphia"/>
    <s v="Pennsylvania"/>
    <n v="19120"/>
    <x v="3"/>
    <s v="OFF-LA-10001569"/>
    <x v="1"/>
    <x v="2"/>
    <s v="Avery 499"/>
    <n v="23.904"/>
    <n v="6"/>
    <x v="2"/>
    <n v="7.7687999999999997"/>
    <x v="19"/>
    <x v="1"/>
  </r>
  <r>
    <n v="6067"/>
    <s v="CA-2015-151547"/>
    <d v="2015-01-17T00:00:00"/>
    <s v="1/23/2015"/>
    <s v="Standard Class"/>
    <s v="AH-10465"/>
    <s v="Amy Hunt"/>
    <x v="0"/>
    <s v="United States"/>
    <s v="Bartlett"/>
    <s v="Tennessee"/>
    <n v="38134"/>
    <x v="0"/>
    <s v="OFF-SU-10000898"/>
    <x v="1"/>
    <x v="14"/>
    <s v="Acme Hot Forged Carbon Steel Scissors with Nickel-Plated Handles, 3 7/8&quot; Cut, 8&quot;L"/>
    <n v="88.96"/>
    <n v="8"/>
    <x v="2"/>
    <n v="10.007999999999999"/>
    <x v="26"/>
    <x v="1"/>
  </r>
  <r>
    <n v="6068"/>
    <s v="CA-2017-166695"/>
    <d v="2017-05-20T00:00:00"/>
    <s v="5/24/2017"/>
    <s v="Standard Class"/>
    <s v="CC-12430"/>
    <s v="Chuck Clark"/>
    <x v="2"/>
    <s v="United States"/>
    <s v="Lakewood"/>
    <s v="California"/>
    <n v="90712"/>
    <x v="1"/>
    <s v="FUR-CH-10000225"/>
    <x v="0"/>
    <x v="1"/>
    <s v="Global Geo Office Task Chair, Gray"/>
    <n v="518.27200000000005"/>
    <n v="8"/>
    <x v="2"/>
    <n v="-97.176000000000002"/>
    <x v="24"/>
    <x v="3"/>
  </r>
  <r>
    <n v="6069"/>
    <s v="CA-2017-166695"/>
    <d v="2017-05-20T00:00:00"/>
    <s v="5/24/2017"/>
    <s v="Standard Class"/>
    <s v="CC-12430"/>
    <s v="Chuck Clark"/>
    <x v="2"/>
    <s v="United States"/>
    <s v="Lakewood"/>
    <s v="California"/>
    <n v="90712"/>
    <x v="1"/>
    <s v="FUR-FU-10002191"/>
    <x v="0"/>
    <x v="5"/>
    <s v="G.E. Halogen Desk Lamp Bulbs"/>
    <n v="6.98"/>
    <n v="1"/>
    <x v="0"/>
    <n v="3.3504"/>
    <x v="24"/>
    <x v="3"/>
  </r>
  <r>
    <n v="6070"/>
    <s v="CA-2017-166695"/>
    <d v="2017-05-20T00:00:00"/>
    <s v="5/24/2017"/>
    <s v="Standard Class"/>
    <s v="CC-12430"/>
    <s v="Chuck Clark"/>
    <x v="2"/>
    <s v="United States"/>
    <s v="Lakewood"/>
    <s v="California"/>
    <n v="90712"/>
    <x v="1"/>
    <s v="TEC-MA-10003176"/>
    <x v="2"/>
    <x v="15"/>
    <s v="Okidata B400 Printer"/>
    <n v="343.2"/>
    <n v="1"/>
    <x v="2"/>
    <n v="38.61"/>
    <x v="24"/>
    <x v="3"/>
  </r>
  <r>
    <n v="6071"/>
    <s v="CA-2017-167542"/>
    <d v="2017-08-13T00:00:00"/>
    <s v="8/20/2017"/>
    <s v="Standard Class"/>
    <s v="KD-16495"/>
    <s v="Keith Dawkins"/>
    <x v="1"/>
    <s v="United States"/>
    <s v="Philadelphia"/>
    <s v="Pennsylvania"/>
    <n v="19120"/>
    <x v="3"/>
    <s v="OFF-LA-10004093"/>
    <x v="1"/>
    <x v="2"/>
    <s v="Avery 486"/>
    <n v="17.544"/>
    <n v="3"/>
    <x v="2"/>
    <n v="5.9211"/>
    <x v="43"/>
    <x v="3"/>
  </r>
  <r>
    <n v="6072"/>
    <s v="CA-2015-120901"/>
    <d v="2015-12-31T00:00:00"/>
    <d v="2016-04-01T00:00:00"/>
    <s v="Standard Class"/>
    <s v="BG-11035"/>
    <s v="Barry Gonzalez"/>
    <x v="0"/>
    <s v="United States"/>
    <s v="Austin"/>
    <s v="Texas"/>
    <n v="78745"/>
    <x v="2"/>
    <s v="OFF-ST-10000025"/>
    <x v="1"/>
    <x v="4"/>
    <s v="Fellowes Stor/Drawer Steel Plus Storage Drawers"/>
    <n v="152.68799999999999"/>
    <n v="2"/>
    <x v="2"/>
    <n v="-26.720400000000001"/>
    <x v="14"/>
    <x v="1"/>
  </r>
  <r>
    <n v="6073"/>
    <s v="CA-2015-120901"/>
    <d v="2015-12-31T00:00:00"/>
    <d v="2016-04-01T00:00:00"/>
    <s v="Standard Class"/>
    <s v="BG-11035"/>
    <s v="Barry Gonzalez"/>
    <x v="0"/>
    <s v="United States"/>
    <s v="Austin"/>
    <s v="Texas"/>
    <n v="78745"/>
    <x v="2"/>
    <s v="OFF-FA-10001561"/>
    <x v="1"/>
    <x v="13"/>
    <s v="Stockwell Push Pins"/>
    <n v="3.488"/>
    <n v="2"/>
    <x v="2"/>
    <n v="0.56679999999999997"/>
    <x v="14"/>
    <x v="1"/>
  </r>
  <r>
    <n v="6074"/>
    <s v="CA-2015-120901"/>
    <d v="2015-12-31T00:00:00"/>
    <d v="2016-04-01T00:00:00"/>
    <s v="Standard Class"/>
    <s v="BG-11035"/>
    <s v="Barry Gonzalez"/>
    <x v="0"/>
    <s v="United States"/>
    <s v="Austin"/>
    <s v="Texas"/>
    <n v="78745"/>
    <x v="2"/>
    <s v="OFF-SU-10001225"/>
    <x v="1"/>
    <x v="14"/>
    <s v="Staple remover"/>
    <n v="5.8879999999999999"/>
    <n v="2"/>
    <x v="2"/>
    <n v="-1.3248"/>
    <x v="14"/>
    <x v="1"/>
  </r>
  <r>
    <n v="6075"/>
    <s v="CA-2017-121398"/>
    <d v="2017-12-25T00:00:00"/>
    <s v="12/29/2017"/>
    <s v="Standard Class"/>
    <s v="FH-14365"/>
    <s v="Fred Hopkins"/>
    <x v="1"/>
    <s v="United States"/>
    <s v="Los Angeles"/>
    <s v="California"/>
    <n v="90008"/>
    <x v="1"/>
    <s v="OFF-BI-10001718"/>
    <x v="1"/>
    <x v="8"/>
    <s v="GBC DocuBind P50 Personal Binding Machine"/>
    <n v="153.55199999999999"/>
    <n v="3"/>
    <x v="2"/>
    <n v="51.823799999999999"/>
    <x v="22"/>
    <x v="3"/>
  </r>
  <r>
    <n v="6076"/>
    <s v="CA-2017-121398"/>
    <d v="2017-12-25T00:00:00"/>
    <s v="12/29/2017"/>
    <s v="Standard Class"/>
    <s v="FH-14365"/>
    <s v="Fred Hopkins"/>
    <x v="1"/>
    <s v="United States"/>
    <s v="Los Angeles"/>
    <s v="California"/>
    <n v="90008"/>
    <x v="1"/>
    <s v="OFF-ST-10002756"/>
    <x v="1"/>
    <x v="4"/>
    <s v="Tennsco Stur-D-Stor Boltless Shelving, 5 Shelves, 24&quot; Deep, Sand"/>
    <n v="270.62"/>
    <n v="2"/>
    <x v="0"/>
    <n v="2.7061999999999999"/>
    <x v="22"/>
    <x v="3"/>
  </r>
  <r>
    <n v="6077"/>
    <s v="CA-2016-151561"/>
    <d v="2016-09-01T00:00:00"/>
    <d v="2016-07-09T00:00:00"/>
    <s v="Standard Class"/>
    <s v="PG-18820"/>
    <s v="Patrick Gardner"/>
    <x v="0"/>
    <s v="United States"/>
    <s v="New York City"/>
    <s v="New York"/>
    <n v="10011"/>
    <x v="3"/>
    <s v="TEC-AC-10001432"/>
    <x v="2"/>
    <x v="11"/>
    <s v="Enermax Aurora Lite Keyboard"/>
    <n v="468.9"/>
    <n v="6"/>
    <x v="0"/>
    <n v="206.316"/>
    <x v="21"/>
    <x v="0"/>
  </r>
  <r>
    <n v="6078"/>
    <s v="CA-2016-151561"/>
    <d v="2016-09-01T00:00:00"/>
    <d v="2016-07-09T00:00:00"/>
    <s v="Standard Class"/>
    <s v="PG-18820"/>
    <s v="Patrick Gardner"/>
    <x v="0"/>
    <s v="United States"/>
    <s v="New York City"/>
    <s v="New York"/>
    <n v="10011"/>
    <x v="3"/>
    <s v="TEC-AC-10003399"/>
    <x v="2"/>
    <x v="11"/>
    <s v="Memorex Mini Travel Drive 64 GB USB 2.0 Flash Drive"/>
    <n v="72.48"/>
    <n v="2"/>
    <x v="0"/>
    <n v="30.441600000000001"/>
    <x v="21"/>
    <x v="0"/>
  </r>
  <r>
    <n v="6079"/>
    <s v="CA-2016-151561"/>
    <d v="2016-09-01T00:00:00"/>
    <d v="2016-07-09T00:00:00"/>
    <s v="Standard Class"/>
    <s v="PG-18820"/>
    <s v="Patrick Gardner"/>
    <x v="0"/>
    <s v="United States"/>
    <s v="New York City"/>
    <s v="New York"/>
    <n v="10011"/>
    <x v="3"/>
    <s v="OFF-SU-10001574"/>
    <x v="1"/>
    <x v="14"/>
    <s v="Acme Value Line Scissors"/>
    <n v="10.95"/>
    <n v="3"/>
    <x v="0"/>
    <n v="3.2850000000000001"/>
    <x v="21"/>
    <x v="0"/>
  </r>
  <r>
    <n v="6080"/>
    <s v="CA-2016-151561"/>
    <d v="2016-09-01T00:00:00"/>
    <d v="2016-07-09T00:00:00"/>
    <s v="Standard Class"/>
    <s v="PG-18820"/>
    <s v="Patrick Gardner"/>
    <x v="0"/>
    <s v="United States"/>
    <s v="New York City"/>
    <s v="New York"/>
    <n v="10011"/>
    <x v="3"/>
    <s v="FUR-FU-10004864"/>
    <x v="0"/>
    <x v="5"/>
    <s v="Howard Miller 14-1/2&quot; Diameter Chrome Round Wall Clock"/>
    <n v="191.82"/>
    <n v="3"/>
    <x v="0"/>
    <n v="61.382399999999997"/>
    <x v="21"/>
    <x v="0"/>
  </r>
  <r>
    <n v="6081"/>
    <s v="CA-2017-154676"/>
    <d v="2017-08-05T00:00:00"/>
    <d v="2017-08-08T00:00:00"/>
    <s v="First Class"/>
    <s v="NZ-18565"/>
    <s v="Nick Zandusky"/>
    <x v="2"/>
    <s v="United States"/>
    <s v="Houston"/>
    <s v="Texas"/>
    <n v="77070"/>
    <x v="2"/>
    <s v="OFF-ST-10001172"/>
    <x v="1"/>
    <x v="4"/>
    <s v="Tennsco Lockers, Sand"/>
    <n v="151.05600000000001"/>
    <n v="9"/>
    <x v="2"/>
    <n v="7.5528000000000004"/>
    <x v="43"/>
    <x v="3"/>
  </r>
  <r>
    <n v="6082"/>
    <s v="US-2014-165589"/>
    <d v="2014-02-18T00:00:00"/>
    <s v="2/18/2014"/>
    <s v="Same Day"/>
    <s v="TB-21595"/>
    <s v="Troy Blackwell"/>
    <x v="0"/>
    <s v="United States"/>
    <s v="Lubbock"/>
    <s v="Texas"/>
    <n v="79424"/>
    <x v="2"/>
    <s v="FUR-FU-10002396"/>
    <x v="0"/>
    <x v="5"/>
    <s v="DAX Copper Panel Document Frame, 5 x 7 Size"/>
    <n v="25.16"/>
    <n v="5"/>
    <x v="7"/>
    <n v="-11.321999999999999"/>
    <x v="45"/>
    <x v="2"/>
  </r>
  <r>
    <n v="6083"/>
    <s v="US-2016-132577"/>
    <d v="2016-11-22T00:00:00"/>
    <s v="11/27/2016"/>
    <s v="Standard Class"/>
    <s v="JE-15475"/>
    <s v="Jeremy Ellison"/>
    <x v="0"/>
    <s v="United States"/>
    <s v="Houston"/>
    <s v="Texas"/>
    <n v="77095"/>
    <x v="2"/>
    <s v="OFF-BI-10004040"/>
    <x v="1"/>
    <x v="8"/>
    <s v="Wilson Jones Impact Binders"/>
    <n v="6.2160000000000002"/>
    <n v="6"/>
    <x v="3"/>
    <n v="-9.6348000000000003"/>
    <x v="0"/>
    <x v="0"/>
  </r>
  <r>
    <n v="6084"/>
    <s v="US-2016-132577"/>
    <d v="2016-11-22T00:00:00"/>
    <s v="11/27/2016"/>
    <s v="Standard Class"/>
    <s v="JE-15475"/>
    <s v="Jeremy Ellison"/>
    <x v="0"/>
    <s v="United States"/>
    <s v="Houston"/>
    <s v="Texas"/>
    <n v="77095"/>
    <x v="2"/>
    <s v="OFF-AR-10003481"/>
    <x v="1"/>
    <x v="6"/>
    <s v="Newell 348"/>
    <n v="23.616"/>
    <n v="9"/>
    <x v="2"/>
    <n v="2.6568000000000001"/>
    <x v="0"/>
    <x v="0"/>
  </r>
  <r>
    <n v="6085"/>
    <s v="US-2016-132577"/>
    <d v="2016-11-22T00:00:00"/>
    <s v="11/27/2016"/>
    <s v="Standard Class"/>
    <s v="JE-15475"/>
    <s v="Jeremy Ellison"/>
    <x v="0"/>
    <s v="United States"/>
    <s v="Houston"/>
    <s v="Texas"/>
    <n v="77095"/>
    <x v="2"/>
    <s v="TEC-AC-10000387"/>
    <x v="2"/>
    <x v="11"/>
    <s v="KeyTronic†KT800P2 -†Keyboard†- Black"/>
    <n v="24.032"/>
    <n v="2"/>
    <x v="2"/>
    <n v="-0.6008"/>
    <x v="0"/>
    <x v="0"/>
  </r>
  <r>
    <n v="6086"/>
    <s v="US-2016-132577"/>
    <d v="2016-11-22T00:00:00"/>
    <s v="11/27/2016"/>
    <s v="Standard Class"/>
    <s v="JE-15475"/>
    <s v="Jeremy Ellison"/>
    <x v="0"/>
    <s v="United States"/>
    <s v="Houston"/>
    <s v="Texas"/>
    <n v="77095"/>
    <x v="2"/>
    <s v="OFF-LA-10000262"/>
    <x v="1"/>
    <x v="2"/>
    <s v="Avery 494"/>
    <n v="2.0880000000000001"/>
    <n v="1"/>
    <x v="2"/>
    <n v="0.67859999999999998"/>
    <x v="0"/>
    <x v="0"/>
  </r>
  <r>
    <n v="6087"/>
    <s v="US-2016-132577"/>
    <d v="2016-11-22T00:00:00"/>
    <s v="11/27/2016"/>
    <s v="Standard Class"/>
    <s v="JE-15475"/>
    <s v="Jeremy Ellison"/>
    <x v="0"/>
    <s v="United States"/>
    <s v="Houston"/>
    <s v="Texas"/>
    <n v="77095"/>
    <x v="2"/>
    <s v="OFF-BI-10003196"/>
    <x v="1"/>
    <x v="8"/>
    <s v="Accohide Poly Flexible Ring Binders"/>
    <n v="4.4880000000000004"/>
    <n v="6"/>
    <x v="3"/>
    <n v="-6.7320000000000002"/>
    <x v="0"/>
    <x v="0"/>
  </r>
  <r>
    <n v="6088"/>
    <s v="CA-2015-114048"/>
    <d v="2015-12-14T00:00:00"/>
    <s v="12/18/2015"/>
    <s v="Standard Class"/>
    <s v="EH-13945"/>
    <s v="Eric Hoffmann"/>
    <x v="0"/>
    <s v="United States"/>
    <s v="Costa Mesa"/>
    <s v="California"/>
    <n v="92627"/>
    <x v="1"/>
    <s v="FUR-FU-10004351"/>
    <x v="0"/>
    <x v="5"/>
    <s v="Staple-based wall hangings"/>
    <n v="29.22"/>
    <n v="3"/>
    <x v="0"/>
    <n v="12.8568"/>
    <x v="14"/>
    <x v="1"/>
  </r>
  <r>
    <n v="6089"/>
    <s v="CA-2015-137281"/>
    <d v="2015-06-13T00:00:00"/>
    <s v="6/17/2015"/>
    <s v="Standard Class"/>
    <s v="BF-10975"/>
    <s v="Barbara Fisher"/>
    <x v="1"/>
    <s v="United States"/>
    <s v="Roswell"/>
    <s v="Georgia"/>
    <n v="30076"/>
    <x v="0"/>
    <s v="OFF-PA-10001870"/>
    <x v="1"/>
    <x v="10"/>
    <s v="Xerox 202"/>
    <n v="6.48"/>
    <n v="1"/>
    <x v="0"/>
    <n v="3.1103999999999998"/>
    <x v="40"/>
    <x v="1"/>
  </r>
  <r>
    <n v="6090"/>
    <s v="US-2017-162068"/>
    <d v="2017-12-28T00:00:00"/>
    <s v="12/31/2017"/>
    <s v="Second Class"/>
    <s v="PC-18745"/>
    <s v="Pamela Coakley"/>
    <x v="1"/>
    <s v="United States"/>
    <s v="Loveland"/>
    <s v="Colorado"/>
    <n v="80538"/>
    <x v="1"/>
    <s v="OFF-BI-10002813"/>
    <x v="1"/>
    <x v="8"/>
    <s v="Avery Reinforcements for Hole-Punch Pages"/>
    <n v="1.1879999999999999"/>
    <n v="2"/>
    <x v="6"/>
    <n v="-0.99"/>
    <x v="22"/>
    <x v="3"/>
  </r>
  <r>
    <n v="6091"/>
    <s v="CA-2017-100111"/>
    <d v="2017-09-20T00:00:00"/>
    <s v="9/26/2017"/>
    <s v="Standard Class"/>
    <s v="SV-20365"/>
    <s v="Seth Vernon"/>
    <x v="0"/>
    <s v="United States"/>
    <s v="New York City"/>
    <s v="New York"/>
    <n v="10035"/>
    <x v="3"/>
    <s v="FUR-CH-10003846"/>
    <x v="0"/>
    <x v="1"/>
    <s v="Hon Valutask Swivel Chairs"/>
    <n v="272.64600000000002"/>
    <n v="3"/>
    <x v="9"/>
    <n v="18.176400000000001"/>
    <x v="15"/>
    <x v="3"/>
  </r>
  <r>
    <n v="6092"/>
    <s v="CA-2017-100111"/>
    <d v="2017-09-20T00:00:00"/>
    <s v="9/26/2017"/>
    <s v="Standard Class"/>
    <s v="SV-20365"/>
    <s v="Seth Vernon"/>
    <x v="0"/>
    <s v="United States"/>
    <s v="New York City"/>
    <s v="New York"/>
    <n v="10035"/>
    <x v="3"/>
    <s v="TEC-AC-10002647"/>
    <x v="2"/>
    <x v="11"/>
    <s v="Logitech†Wireless Boombox Speaker - portable - wireless, wired"/>
    <n v="212.8"/>
    <n v="2"/>
    <x v="0"/>
    <n v="95.76"/>
    <x v="15"/>
    <x v="3"/>
  </r>
  <r>
    <n v="6093"/>
    <s v="CA-2017-100111"/>
    <d v="2017-09-20T00:00:00"/>
    <s v="9/26/2017"/>
    <s v="Standard Class"/>
    <s v="SV-20365"/>
    <s v="Seth Vernon"/>
    <x v="0"/>
    <s v="United States"/>
    <s v="New York City"/>
    <s v="New York"/>
    <n v="10035"/>
    <x v="3"/>
    <s v="OFF-PA-10000807"/>
    <x v="1"/>
    <x v="10"/>
    <s v="TOPS &quot;Important Message&quot; Pads, Canary, 4-1/4 x 5-1/2, 50 Sheets per Pad"/>
    <n v="38.520000000000003"/>
    <n v="9"/>
    <x v="0"/>
    <n v="18.104399999999998"/>
    <x v="15"/>
    <x v="3"/>
  </r>
  <r>
    <n v="6094"/>
    <s v="CA-2017-100111"/>
    <d v="2017-09-20T00:00:00"/>
    <s v="9/26/2017"/>
    <s v="Standard Class"/>
    <s v="SV-20365"/>
    <s v="Seth Vernon"/>
    <x v="0"/>
    <s v="United States"/>
    <s v="New York City"/>
    <s v="New York"/>
    <n v="10035"/>
    <x v="3"/>
    <s v="TEC-AC-10001465"/>
    <x v="2"/>
    <x v="11"/>
    <s v="SanDisk Cruzer 64 GB USB Flash Drive"/>
    <n v="72.64"/>
    <n v="2"/>
    <x v="0"/>
    <n v="21.792000000000002"/>
    <x v="15"/>
    <x v="3"/>
  </r>
  <r>
    <n v="6095"/>
    <s v="CA-2017-100111"/>
    <d v="2017-09-20T00:00:00"/>
    <s v="9/26/2017"/>
    <s v="Standard Class"/>
    <s v="SV-20365"/>
    <s v="Seth Vernon"/>
    <x v="0"/>
    <s v="United States"/>
    <s v="New York City"/>
    <s v="New York"/>
    <n v="10035"/>
    <x v="3"/>
    <s v="OFF-ST-10000615"/>
    <x v="1"/>
    <x v="4"/>
    <s v="SimpliFile Personal File, Black Granite, 15w x 6-15/16d x 11-1/4h"/>
    <n v="45.4"/>
    <n v="4"/>
    <x v="0"/>
    <n v="12.712"/>
    <x v="15"/>
    <x v="3"/>
  </r>
  <r>
    <n v="6096"/>
    <s v="CA-2017-100111"/>
    <d v="2017-09-20T00:00:00"/>
    <s v="9/26/2017"/>
    <s v="Standard Class"/>
    <s v="SV-20365"/>
    <s v="Seth Vernon"/>
    <x v="0"/>
    <s v="United States"/>
    <s v="New York City"/>
    <s v="New York"/>
    <n v="10035"/>
    <x v="3"/>
    <s v="OFF-PA-10002713"/>
    <x v="1"/>
    <x v="10"/>
    <s v="Adams Phone Message Book, 200 Message Capacity, 8 1/16î x 11î"/>
    <n v="13.76"/>
    <n v="2"/>
    <x v="0"/>
    <n v="6.3296000000000001"/>
    <x v="15"/>
    <x v="3"/>
  </r>
  <r>
    <n v="6097"/>
    <s v="CA-2017-100111"/>
    <d v="2017-09-20T00:00:00"/>
    <s v="9/26/2017"/>
    <s v="Standard Class"/>
    <s v="SV-20365"/>
    <s v="Seth Vernon"/>
    <x v="0"/>
    <s v="United States"/>
    <s v="New York City"/>
    <s v="New York"/>
    <n v="10035"/>
    <x v="3"/>
    <s v="FUR-CH-10003061"/>
    <x v="0"/>
    <x v="1"/>
    <s v="Global Leather Task Chair, Black"/>
    <n v="80.991"/>
    <n v="1"/>
    <x v="9"/>
    <n v="8.0991"/>
    <x v="15"/>
    <x v="3"/>
  </r>
  <r>
    <n v="6098"/>
    <s v="CA-2017-100111"/>
    <d v="2017-09-20T00:00:00"/>
    <s v="9/26/2017"/>
    <s v="Standard Class"/>
    <s v="SV-20365"/>
    <s v="Seth Vernon"/>
    <x v="0"/>
    <s v="United States"/>
    <s v="New York City"/>
    <s v="New York"/>
    <n v="10035"/>
    <x v="3"/>
    <s v="OFF-BI-10000343"/>
    <x v="1"/>
    <x v="8"/>
    <s v="Pressboard Covers with Storage Hooks, 9 1/2&quot; x 11&quot;, Light Blue"/>
    <n v="11.784000000000001"/>
    <n v="3"/>
    <x v="2"/>
    <n v="3.9771000000000001"/>
    <x v="15"/>
    <x v="3"/>
  </r>
  <r>
    <n v="6099"/>
    <s v="CA-2017-100111"/>
    <d v="2017-09-20T00:00:00"/>
    <s v="9/26/2017"/>
    <s v="Standard Class"/>
    <s v="SV-20365"/>
    <s v="Seth Vernon"/>
    <x v="0"/>
    <s v="United States"/>
    <s v="New York City"/>
    <s v="New York"/>
    <n v="10035"/>
    <x v="3"/>
    <s v="OFF-FA-10000304"/>
    <x v="1"/>
    <x v="13"/>
    <s v="Advantus Push Pins"/>
    <n v="4.3600000000000003"/>
    <n v="2"/>
    <x v="0"/>
    <n v="1.7876000000000001"/>
    <x v="15"/>
    <x v="3"/>
  </r>
  <r>
    <n v="6100"/>
    <s v="CA-2017-100111"/>
    <d v="2017-09-20T00:00:00"/>
    <s v="9/26/2017"/>
    <s v="Standard Class"/>
    <s v="SV-20365"/>
    <s v="Seth Vernon"/>
    <x v="0"/>
    <s v="United States"/>
    <s v="New York City"/>
    <s v="New York"/>
    <n v="10035"/>
    <x v="3"/>
    <s v="FUR-CH-10004086"/>
    <x v="0"/>
    <x v="1"/>
    <s v="Hon 4070 Series Pagoda Armless Upholstered Stacking Chairs"/>
    <n v="2888.127"/>
    <n v="11"/>
    <x v="9"/>
    <n v="609.71569999999997"/>
    <x v="15"/>
    <x v="3"/>
  </r>
  <r>
    <n v="6101"/>
    <s v="CA-2017-100111"/>
    <d v="2017-09-20T00:00:00"/>
    <s v="9/26/2017"/>
    <s v="Standard Class"/>
    <s v="SV-20365"/>
    <s v="Seth Vernon"/>
    <x v="0"/>
    <s v="United States"/>
    <s v="New York City"/>
    <s v="New York"/>
    <n v="10035"/>
    <x v="3"/>
    <s v="TEC-PH-10002885"/>
    <x v="2"/>
    <x v="7"/>
    <s v="Apple iPhone 5"/>
    <n v="1299.6600000000001"/>
    <n v="2"/>
    <x v="0"/>
    <n v="350.90820000000002"/>
    <x v="15"/>
    <x v="3"/>
  </r>
  <r>
    <n v="6102"/>
    <s v="CA-2017-100111"/>
    <d v="2017-09-20T00:00:00"/>
    <s v="9/26/2017"/>
    <s v="Standard Class"/>
    <s v="SV-20365"/>
    <s v="Seth Vernon"/>
    <x v="0"/>
    <s v="United States"/>
    <s v="New York City"/>
    <s v="New York"/>
    <n v="10035"/>
    <x v="3"/>
    <s v="FUR-CH-10001215"/>
    <x v="0"/>
    <x v="1"/>
    <s v="Global Troy Executive Leather Low-Back Tilter"/>
    <n v="2254.41"/>
    <n v="5"/>
    <x v="9"/>
    <n v="375.73500000000001"/>
    <x v="15"/>
    <x v="3"/>
  </r>
  <r>
    <n v="6103"/>
    <s v="CA-2017-100111"/>
    <d v="2017-09-20T00:00:00"/>
    <s v="9/26/2017"/>
    <s v="Standard Class"/>
    <s v="SV-20365"/>
    <s v="Seth Vernon"/>
    <x v="0"/>
    <s v="United States"/>
    <s v="New York City"/>
    <s v="New York"/>
    <n v="10035"/>
    <x v="3"/>
    <s v="TEC-PH-10000215"/>
    <x v="2"/>
    <x v="7"/>
    <s v="Plantronics Cordless†Phone Headset†with In-line Volume - M214C"/>
    <n v="104.85"/>
    <n v="3"/>
    <x v="0"/>
    <n v="28.3095"/>
    <x v="15"/>
    <x v="3"/>
  </r>
  <r>
    <n v="6104"/>
    <s v="CA-2017-100111"/>
    <d v="2017-09-20T00:00:00"/>
    <s v="9/26/2017"/>
    <s v="Standard Class"/>
    <s v="SV-20365"/>
    <s v="Seth Vernon"/>
    <x v="0"/>
    <s v="United States"/>
    <s v="New York City"/>
    <s v="New York"/>
    <n v="10035"/>
    <x v="3"/>
    <s v="TEC-AC-10001998"/>
    <x v="2"/>
    <x v="11"/>
    <s v="Logitech†LS21 Speaker System - PC Multimedia - 2.1-CH - Wired"/>
    <n v="59.97"/>
    <n v="3"/>
    <x v="0"/>
    <n v="20.389800000000001"/>
    <x v="15"/>
    <x v="3"/>
  </r>
  <r>
    <n v="6105"/>
    <s v="US-2017-132381"/>
    <d v="2017-08-22T00:00:00"/>
    <s v="8/24/2017"/>
    <s v="First Class"/>
    <s v="Dp-13240"/>
    <s v="Dean percer"/>
    <x v="2"/>
    <s v="United States"/>
    <s v="Philadelphia"/>
    <s v="Pennsylvania"/>
    <n v="19143"/>
    <x v="3"/>
    <s v="FUR-TA-10002356"/>
    <x v="0"/>
    <x v="3"/>
    <s v="Bevis Boat-Shaped Conference Table"/>
    <n v="314.53199999999998"/>
    <n v="2"/>
    <x v="10"/>
    <n v="-83.875200000000007"/>
    <x v="43"/>
    <x v="3"/>
  </r>
  <r>
    <n v="6106"/>
    <s v="CA-2015-147011"/>
    <d v="2015-06-18T00:00:00"/>
    <s v="6/22/2015"/>
    <s v="Standard Class"/>
    <s v="HR-14830"/>
    <s v="Harold Ryan"/>
    <x v="1"/>
    <s v="United States"/>
    <s v="Miami"/>
    <s v="Florida"/>
    <n v="33178"/>
    <x v="0"/>
    <s v="OFF-AR-10002399"/>
    <x v="1"/>
    <x v="6"/>
    <s v="Dixon Prang Watercolor Pencils, 10-Color Set with Brush"/>
    <n v="13.632"/>
    <n v="4"/>
    <x v="2"/>
    <n v="3.5783999999999998"/>
    <x v="40"/>
    <x v="1"/>
  </r>
  <r>
    <n v="6107"/>
    <s v="CA-2014-120852"/>
    <d v="2014-12-20T00:00:00"/>
    <s v="12/25/2014"/>
    <s v="Standard Class"/>
    <s v="WB-21850"/>
    <s v="William Brown"/>
    <x v="0"/>
    <s v="United States"/>
    <s v="Grand Prairie"/>
    <s v="Texas"/>
    <n v="75051"/>
    <x v="2"/>
    <s v="OFF-AP-10001563"/>
    <x v="1"/>
    <x v="9"/>
    <s v="Belkin Premiere Surge Master II 8-outlet surge protector"/>
    <n v="19.431999999999999"/>
    <n v="2"/>
    <x v="3"/>
    <n v="-49.551600000000001"/>
    <x v="20"/>
    <x v="2"/>
  </r>
  <r>
    <n v="6108"/>
    <s v="CA-2014-120852"/>
    <d v="2014-12-20T00:00:00"/>
    <s v="12/25/2014"/>
    <s v="Standard Class"/>
    <s v="WB-21850"/>
    <s v="William Brown"/>
    <x v="0"/>
    <s v="United States"/>
    <s v="Grand Prairie"/>
    <s v="Texas"/>
    <n v="75051"/>
    <x v="2"/>
    <s v="TEC-AC-10004510"/>
    <x v="2"/>
    <x v="11"/>
    <s v="Logitech Desktop MK120 Mouse and keyboard Combo"/>
    <n v="65.44"/>
    <n v="5"/>
    <x v="2"/>
    <n v="-8.18"/>
    <x v="20"/>
    <x v="2"/>
  </r>
  <r>
    <n v="6109"/>
    <s v="CA-2016-150007"/>
    <d v="2016-09-11T00:00:00"/>
    <s v="9/16/2016"/>
    <s v="Standard Class"/>
    <s v="AS-10090"/>
    <s v="Adam Shillingsburg"/>
    <x v="0"/>
    <s v="United States"/>
    <s v="Chicago"/>
    <s v="Illinois"/>
    <n v="60653"/>
    <x v="2"/>
    <s v="OFF-LA-10001982"/>
    <x v="1"/>
    <x v="2"/>
    <s v="Smead Alpha-Z Color-Coded Name Labels First Letter Starter Set"/>
    <n v="6"/>
    <n v="2"/>
    <x v="2"/>
    <n v="2.1"/>
    <x v="21"/>
    <x v="0"/>
  </r>
  <r>
    <n v="6110"/>
    <s v="CA-2016-150007"/>
    <d v="2016-09-11T00:00:00"/>
    <s v="9/16/2016"/>
    <s v="Standard Class"/>
    <s v="AS-10090"/>
    <s v="Adam Shillingsburg"/>
    <x v="0"/>
    <s v="United States"/>
    <s v="Chicago"/>
    <s v="Illinois"/>
    <n v="60653"/>
    <x v="2"/>
    <s v="OFF-BI-10004141"/>
    <x v="1"/>
    <x v="8"/>
    <s v="Insertable Tab Indexes For Data Binders"/>
    <n v="1.9079999999999999"/>
    <n v="3"/>
    <x v="3"/>
    <n v="-3.2435999999999998"/>
    <x v="21"/>
    <x v="0"/>
  </r>
  <r>
    <n v="6111"/>
    <s v="CA-2016-124590"/>
    <d v="2016-11-12T00:00:00"/>
    <s v="11/16/2016"/>
    <s v="Standard Class"/>
    <s v="SP-20920"/>
    <s v="Susan Pistek"/>
    <x v="0"/>
    <s v="United States"/>
    <s v="Parma"/>
    <s v="Ohio"/>
    <n v="44134"/>
    <x v="3"/>
    <s v="FUR-CH-10004495"/>
    <x v="0"/>
    <x v="1"/>
    <s v="Global Leather and Oak Executive Chair, Black"/>
    <n v="1474.8019999999999"/>
    <n v="7"/>
    <x v="4"/>
    <n v="-21.0686"/>
    <x v="0"/>
    <x v="0"/>
  </r>
  <r>
    <n v="6112"/>
    <s v="CA-2016-124590"/>
    <d v="2016-11-12T00:00:00"/>
    <s v="11/16/2016"/>
    <s v="Standard Class"/>
    <s v="SP-20920"/>
    <s v="Susan Pistek"/>
    <x v="0"/>
    <s v="United States"/>
    <s v="Parma"/>
    <s v="Ohio"/>
    <n v="44134"/>
    <x v="3"/>
    <s v="OFF-AP-10002311"/>
    <x v="1"/>
    <x v="9"/>
    <s v="Holmes Replacement Filter for HEPA Air Cleaner, Very Large Room, HEPA Filter"/>
    <n v="110.096"/>
    <n v="2"/>
    <x v="2"/>
    <n v="33.028799999999997"/>
    <x v="0"/>
    <x v="0"/>
  </r>
  <r>
    <n v="6113"/>
    <s v="CA-2016-124590"/>
    <d v="2016-11-12T00:00:00"/>
    <s v="11/16/2016"/>
    <s v="Standard Class"/>
    <s v="SP-20920"/>
    <s v="Susan Pistek"/>
    <x v="0"/>
    <s v="United States"/>
    <s v="Parma"/>
    <s v="Ohio"/>
    <n v="44134"/>
    <x v="3"/>
    <s v="OFF-FA-10000585"/>
    <x v="1"/>
    <x v="13"/>
    <s v="OIC Bulk Pack Metal Binder Clips"/>
    <n v="16.751999999999999"/>
    <n v="6"/>
    <x v="2"/>
    <n v="5.4443999999999999"/>
    <x v="0"/>
    <x v="0"/>
  </r>
  <r>
    <n v="6114"/>
    <s v="CA-2016-124590"/>
    <d v="2016-11-12T00:00:00"/>
    <s v="11/16/2016"/>
    <s v="Standard Class"/>
    <s v="SP-20920"/>
    <s v="Susan Pistek"/>
    <x v="0"/>
    <s v="United States"/>
    <s v="Parma"/>
    <s v="Ohio"/>
    <n v="44134"/>
    <x v="3"/>
    <s v="FUR-CH-10000454"/>
    <x v="0"/>
    <x v="1"/>
    <s v="Hon Deluxe Fabric Upholstered Stacking Chairs, Rounded Back"/>
    <n v="1537.0740000000001"/>
    <n v="9"/>
    <x v="4"/>
    <n v="0"/>
    <x v="0"/>
    <x v="0"/>
  </r>
  <r>
    <n v="6115"/>
    <s v="CA-2016-124590"/>
    <d v="2016-11-12T00:00:00"/>
    <s v="11/16/2016"/>
    <s v="Standard Class"/>
    <s v="SP-20920"/>
    <s v="Susan Pistek"/>
    <x v="0"/>
    <s v="United States"/>
    <s v="Parma"/>
    <s v="Ohio"/>
    <n v="44134"/>
    <x v="3"/>
    <s v="FUR-CH-10003746"/>
    <x v="0"/>
    <x v="1"/>
    <s v="Hon 4070 Series Pagoda Round Back Stacking Chairs"/>
    <n v="449.37200000000001"/>
    <n v="2"/>
    <x v="4"/>
    <n v="-12.8392"/>
    <x v="0"/>
    <x v="0"/>
  </r>
  <r>
    <n v="6116"/>
    <s v="CA-2016-133802"/>
    <d v="2016-03-14T00:00:00"/>
    <s v="3/20/2016"/>
    <s v="Standard Class"/>
    <s v="SP-20650"/>
    <s v="Stephanie Phelps"/>
    <x v="1"/>
    <s v="United States"/>
    <s v="Redwood City"/>
    <s v="California"/>
    <n v="94061"/>
    <x v="1"/>
    <s v="OFF-BI-10003291"/>
    <x v="1"/>
    <x v="8"/>
    <s v="Wilson Jones Leather-Like Binders with DublLock Round Rings"/>
    <n v="41.904000000000003"/>
    <n v="6"/>
    <x v="2"/>
    <n v="14.1426"/>
    <x v="17"/>
    <x v="0"/>
  </r>
  <r>
    <n v="6117"/>
    <s v="US-2016-113677"/>
    <d v="2016-11-13T00:00:00"/>
    <s v="11/19/2016"/>
    <s v="Standard Class"/>
    <s v="CM-12655"/>
    <s v="Corinna Mitchell"/>
    <x v="2"/>
    <s v="United States"/>
    <s v="New York City"/>
    <s v="New York"/>
    <n v="10011"/>
    <x v="3"/>
    <s v="TEC-PH-10002114"/>
    <x v="2"/>
    <x v="7"/>
    <s v="Xiaomi Mi3"/>
    <n v="2279.96"/>
    <n v="4"/>
    <x v="0"/>
    <n v="592.78959999999995"/>
    <x v="0"/>
    <x v="0"/>
  </r>
  <r>
    <n v="6118"/>
    <s v="US-2016-113677"/>
    <d v="2016-11-13T00:00:00"/>
    <s v="11/19/2016"/>
    <s v="Standard Class"/>
    <s v="CM-12655"/>
    <s v="Corinna Mitchell"/>
    <x v="2"/>
    <s v="United States"/>
    <s v="New York City"/>
    <s v="New York"/>
    <n v="10011"/>
    <x v="3"/>
    <s v="OFF-LA-10001569"/>
    <x v="1"/>
    <x v="2"/>
    <s v="Avery 499"/>
    <n v="14.94"/>
    <n v="3"/>
    <x v="0"/>
    <n v="6.8723999999999998"/>
    <x v="0"/>
    <x v="0"/>
  </r>
  <r>
    <n v="6119"/>
    <s v="CA-2017-143378"/>
    <d v="2017-09-19T00:00:00"/>
    <s v="9/25/2017"/>
    <s v="Standard Class"/>
    <s v="JR-16210"/>
    <s v="Justin Ritter"/>
    <x v="1"/>
    <s v="United States"/>
    <s v="Springfield"/>
    <s v="Oregon"/>
    <n v="97477"/>
    <x v="1"/>
    <s v="TEC-PH-10001425"/>
    <x v="2"/>
    <x v="7"/>
    <s v="Mophie Juice Pack Helium for iPhone"/>
    <n v="191.976"/>
    <n v="3"/>
    <x v="2"/>
    <n v="19.197600000000001"/>
    <x v="15"/>
    <x v="3"/>
  </r>
  <r>
    <n v="6120"/>
    <s v="CA-2017-143378"/>
    <d v="2017-09-19T00:00:00"/>
    <s v="9/25/2017"/>
    <s v="Standard Class"/>
    <s v="JR-16210"/>
    <s v="Justin Ritter"/>
    <x v="1"/>
    <s v="United States"/>
    <s v="Springfield"/>
    <s v="Oregon"/>
    <n v="97477"/>
    <x v="1"/>
    <s v="OFF-AR-10001915"/>
    <x v="1"/>
    <x v="6"/>
    <s v="Peel-Off China Markers"/>
    <n v="23.832000000000001"/>
    <n v="3"/>
    <x v="2"/>
    <n v="6.5537999999999998"/>
    <x v="15"/>
    <x v="3"/>
  </r>
  <r>
    <n v="6121"/>
    <s v="CA-2017-143378"/>
    <d v="2017-09-19T00:00:00"/>
    <s v="9/25/2017"/>
    <s v="Standard Class"/>
    <s v="JR-16210"/>
    <s v="Justin Ritter"/>
    <x v="1"/>
    <s v="United States"/>
    <s v="Springfield"/>
    <s v="Oregon"/>
    <n v="97477"/>
    <x v="1"/>
    <s v="FUR-FU-10004864"/>
    <x v="0"/>
    <x v="5"/>
    <s v="Howard Miller 14-1/2&quot; Diameter Chrome Round Wall Clock"/>
    <n v="409.21600000000001"/>
    <n v="8"/>
    <x v="2"/>
    <n v="61.382399999999997"/>
    <x v="15"/>
    <x v="3"/>
  </r>
  <r>
    <n v="6122"/>
    <s v="CA-2017-143378"/>
    <d v="2017-09-19T00:00:00"/>
    <s v="9/25/2017"/>
    <s v="Standard Class"/>
    <s v="JR-16210"/>
    <s v="Justin Ritter"/>
    <x v="1"/>
    <s v="United States"/>
    <s v="Springfield"/>
    <s v="Oregon"/>
    <n v="97477"/>
    <x v="1"/>
    <s v="FUR-BO-10001972"/>
    <x v="0"/>
    <x v="0"/>
    <s v="O'Sullivan 4-Shelf Bookcase in Odessa Pine"/>
    <n v="72.587999999999994"/>
    <n v="2"/>
    <x v="6"/>
    <n v="-128.2388"/>
    <x v="15"/>
    <x v="3"/>
  </r>
  <r>
    <n v="6123"/>
    <s v="CA-2017-152660"/>
    <d v="2017-12-04T00:00:00"/>
    <d v="2017-09-12T00:00:00"/>
    <s v="Standard Class"/>
    <s v="CB-12415"/>
    <s v="Christy Brittain"/>
    <x v="0"/>
    <s v="United States"/>
    <s v="Chicago"/>
    <s v="Illinois"/>
    <n v="60610"/>
    <x v="2"/>
    <s v="OFF-ST-10000532"/>
    <x v="1"/>
    <x v="4"/>
    <s v="Advantus Rolling Drawer Organizers"/>
    <n v="61.567999999999998"/>
    <n v="2"/>
    <x v="2"/>
    <n v="4.6176000000000004"/>
    <x v="22"/>
    <x v="3"/>
  </r>
  <r>
    <n v="6124"/>
    <s v="CA-2015-142139"/>
    <d v="2015-08-31T00:00:00"/>
    <d v="2015-05-09T00:00:00"/>
    <s v="Standard Class"/>
    <s v="SD-20485"/>
    <s v="Shirley Daniels"/>
    <x v="2"/>
    <s v="United States"/>
    <s v="Bedford"/>
    <s v="Texas"/>
    <n v="76021"/>
    <x v="2"/>
    <s v="OFF-PA-10003883"/>
    <x v="1"/>
    <x v="10"/>
    <s v="Message Book, Phone, Wirebound Standard Line Memo, 2 3/4&quot; X 5&quot;"/>
    <n v="20.96"/>
    <n v="4"/>
    <x v="2"/>
    <n v="6.8120000000000003"/>
    <x v="37"/>
    <x v="1"/>
  </r>
  <r>
    <n v="6125"/>
    <s v="CA-2017-145772"/>
    <d v="2017-06-03T00:00:00"/>
    <d v="2017-07-06T00:00:00"/>
    <s v="Standard Class"/>
    <s v="SS-20140"/>
    <s v="Saphhira Shifley"/>
    <x v="1"/>
    <s v="United States"/>
    <s v="Los Angeles"/>
    <s v="California"/>
    <n v="90036"/>
    <x v="1"/>
    <s v="TEC-AC-10003038"/>
    <x v="2"/>
    <x v="11"/>
    <s v="Kingston Digital DataTraveler 16GB USB 2.0"/>
    <n v="44.75"/>
    <n v="5"/>
    <x v="0"/>
    <n v="8.5024999999999995"/>
    <x v="27"/>
    <x v="3"/>
  </r>
  <r>
    <n v="6126"/>
    <s v="CA-2017-145772"/>
    <d v="2017-06-03T00:00:00"/>
    <d v="2017-07-06T00:00:00"/>
    <s v="Standard Class"/>
    <s v="SS-20140"/>
    <s v="Saphhira Shifley"/>
    <x v="1"/>
    <s v="United States"/>
    <s v="Los Angeles"/>
    <s v="California"/>
    <n v="90036"/>
    <x v="1"/>
    <s v="OFF-PA-10001593"/>
    <x v="1"/>
    <x v="10"/>
    <s v="Xerox 1947"/>
    <n v="11.96"/>
    <n v="2"/>
    <x v="0"/>
    <n v="5.3819999999999997"/>
    <x v="27"/>
    <x v="3"/>
  </r>
  <r>
    <n v="6127"/>
    <s v="CA-2017-145772"/>
    <d v="2017-06-03T00:00:00"/>
    <d v="2017-07-06T00:00:00"/>
    <s v="Standard Class"/>
    <s v="SS-20140"/>
    <s v="Saphhira Shifley"/>
    <x v="1"/>
    <s v="United States"/>
    <s v="Los Angeles"/>
    <s v="California"/>
    <n v="90036"/>
    <x v="1"/>
    <s v="OFF-BI-10002049"/>
    <x v="1"/>
    <x v="8"/>
    <s v="UniKeep View Case Binders"/>
    <n v="3.9119999999999999"/>
    <n v="1"/>
    <x v="2"/>
    <n v="1.2714000000000001"/>
    <x v="27"/>
    <x v="3"/>
  </r>
  <r>
    <n v="6128"/>
    <s v="CA-2016-124100"/>
    <d v="2016-03-31T00:00:00"/>
    <d v="2016-06-04T00:00:00"/>
    <s v="Standard Class"/>
    <s v="EH-13990"/>
    <s v="Erica Hackney"/>
    <x v="0"/>
    <s v="United States"/>
    <s v="New York City"/>
    <s v="New York"/>
    <n v="10009"/>
    <x v="3"/>
    <s v="FUR-CH-10003817"/>
    <x v="0"/>
    <x v="1"/>
    <s v="Global Value Steno Chair, Gray"/>
    <n v="327.99599999999998"/>
    <n v="6"/>
    <x v="9"/>
    <n v="54.665999999999997"/>
    <x v="17"/>
    <x v="0"/>
  </r>
  <r>
    <n v="6129"/>
    <s v="US-2014-158400"/>
    <d v="2014-10-25T00:00:00"/>
    <s v="10/28/2014"/>
    <s v="First Class"/>
    <s v="AH-10030"/>
    <s v="Aaron Hawkins"/>
    <x v="1"/>
    <s v="United States"/>
    <s v="San Francisco"/>
    <s v="California"/>
    <n v="94109"/>
    <x v="1"/>
    <s v="OFF-BI-10002353"/>
    <x v="1"/>
    <x v="8"/>
    <s v="GBC VeloBind Cover Sets"/>
    <n v="49.408000000000001"/>
    <n v="4"/>
    <x v="2"/>
    <n v="18.527999999999999"/>
    <x v="18"/>
    <x v="2"/>
  </r>
  <r>
    <n v="6130"/>
    <s v="CA-2017-162033"/>
    <d v="2017-03-26T00:00:00"/>
    <d v="2017-02-04T00:00:00"/>
    <s v="Standard Class"/>
    <s v="EM-14200"/>
    <s v="Evan Minnotte"/>
    <x v="2"/>
    <s v="United States"/>
    <s v="Virginia Beach"/>
    <s v="Virginia"/>
    <n v="23464"/>
    <x v="0"/>
    <s v="TEC-AC-10003116"/>
    <x v="2"/>
    <x v="11"/>
    <s v="Memorex Froggy Flash Drive 8 GB"/>
    <n v="53.25"/>
    <n v="3"/>
    <x v="0"/>
    <n v="20.767499999999998"/>
    <x v="42"/>
    <x v="3"/>
  </r>
  <r>
    <n v="6131"/>
    <s v="CA-2017-162033"/>
    <d v="2017-03-26T00:00:00"/>
    <d v="2017-02-04T00:00:00"/>
    <s v="Standard Class"/>
    <s v="EM-14200"/>
    <s v="Evan Minnotte"/>
    <x v="2"/>
    <s v="United States"/>
    <s v="Virginia Beach"/>
    <s v="Virginia"/>
    <n v="23464"/>
    <x v="0"/>
    <s v="OFF-FA-10003021"/>
    <x v="1"/>
    <x v="13"/>
    <s v="Staples"/>
    <n v="3.76"/>
    <n v="2"/>
    <x v="0"/>
    <n v="1.3160000000000001"/>
    <x v="42"/>
    <x v="3"/>
  </r>
  <r>
    <n v="6132"/>
    <s v="CA-2014-163447"/>
    <d v="2014-12-27T00:00:00"/>
    <s v="12/31/2014"/>
    <s v="Standard Class"/>
    <s v="TB-21190"/>
    <s v="Thomas Brumley"/>
    <x v="2"/>
    <s v="United States"/>
    <s v="New York City"/>
    <s v="New York"/>
    <n v="10011"/>
    <x v="3"/>
    <s v="FUR-CH-10004477"/>
    <x v="0"/>
    <x v="1"/>
    <s v="Global Push Button Manager's Chair, Indigo"/>
    <n v="767.21400000000006"/>
    <n v="14"/>
    <x v="9"/>
    <n v="161.9674"/>
    <x v="20"/>
    <x v="2"/>
  </r>
  <r>
    <n v="6133"/>
    <s v="CA-2017-145737"/>
    <d v="2017-09-15T00:00:00"/>
    <s v="9/20/2017"/>
    <s v="Standard Class"/>
    <s v="AB-10165"/>
    <s v="Alan Barnes"/>
    <x v="0"/>
    <s v="United States"/>
    <s v="Lebanon"/>
    <s v="Tennessee"/>
    <n v="37087"/>
    <x v="0"/>
    <s v="OFF-PA-10001033"/>
    <x v="1"/>
    <x v="10"/>
    <s v="Xerox 1893"/>
    <n v="163.96"/>
    <n v="5"/>
    <x v="2"/>
    <n v="59.435499999999998"/>
    <x v="15"/>
    <x v="3"/>
  </r>
  <r>
    <n v="6134"/>
    <s v="CA-2016-148096"/>
    <d v="2016-08-16T00:00:00"/>
    <s v="8/19/2016"/>
    <s v="First Class"/>
    <s v="AO-10810"/>
    <s v="Anthony O'Donnell"/>
    <x v="1"/>
    <s v="United States"/>
    <s v="Los Angeles"/>
    <s v="California"/>
    <n v="90045"/>
    <x v="1"/>
    <s v="FUR-TA-10004152"/>
    <x v="0"/>
    <x v="3"/>
    <s v="Barricks 18&quot; x 48&quot; Non-Folding Utility Table with Bottom Storage Shelf"/>
    <n v="161.28"/>
    <n v="2"/>
    <x v="2"/>
    <n v="12.096"/>
    <x v="28"/>
    <x v="0"/>
  </r>
  <r>
    <n v="6135"/>
    <s v="CA-2016-146766"/>
    <d v="2016-11-04T00:00:00"/>
    <d v="2016-04-11T00:00:00"/>
    <s v="Same Day"/>
    <s v="TT-21220"/>
    <s v="Thomas Thornton"/>
    <x v="0"/>
    <s v="United States"/>
    <s v="Chula Vista"/>
    <s v="California"/>
    <n v="91911"/>
    <x v="1"/>
    <s v="OFF-AR-10002135"/>
    <x v="1"/>
    <x v="6"/>
    <s v="Boston Heavy-Duty Trimline Electric Pencil Sharpeners"/>
    <n v="192.8"/>
    <n v="4"/>
    <x v="0"/>
    <n v="55.911999999999999"/>
    <x v="0"/>
    <x v="0"/>
  </r>
  <r>
    <n v="6136"/>
    <s v="CA-2015-105613"/>
    <d v="2015-10-18T00:00:00"/>
    <s v="10/22/2015"/>
    <s v="Standard Class"/>
    <s v="KN-16705"/>
    <s v="Kristina Nunn"/>
    <x v="2"/>
    <s v="United States"/>
    <s v="Mcallen"/>
    <s v="Texas"/>
    <n v="78501"/>
    <x v="2"/>
    <s v="TEC-AC-10000521"/>
    <x v="2"/>
    <x v="11"/>
    <s v="Verbatim Slim CD and DVD Storage Cases, 50/Pack"/>
    <n v="27.696000000000002"/>
    <n v="3"/>
    <x v="2"/>
    <n v="3.4620000000000002"/>
    <x v="2"/>
    <x v="1"/>
  </r>
  <r>
    <n v="6137"/>
    <s v="CA-2015-105613"/>
    <d v="2015-10-18T00:00:00"/>
    <s v="10/22/2015"/>
    <s v="Standard Class"/>
    <s v="KN-16705"/>
    <s v="Kristina Nunn"/>
    <x v="2"/>
    <s v="United States"/>
    <s v="Mcallen"/>
    <s v="Texas"/>
    <n v="78501"/>
    <x v="2"/>
    <s v="OFF-AP-10000026"/>
    <x v="1"/>
    <x v="9"/>
    <s v="Tripp Lite Isotel 6 Outlet Surge Protector with Fax/Modem Protection"/>
    <n v="73.164000000000001"/>
    <n v="6"/>
    <x v="3"/>
    <n v="-186.56819999999999"/>
    <x v="2"/>
    <x v="1"/>
  </r>
  <r>
    <n v="6138"/>
    <s v="US-2016-142251"/>
    <d v="2016-10-31T00:00:00"/>
    <d v="2016-04-11T00:00:00"/>
    <s v="Second Class"/>
    <s v="FO-14305"/>
    <s v="Frank Olsen"/>
    <x v="0"/>
    <s v="United States"/>
    <s v="Hollywood"/>
    <s v="Florida"/>
    <n v="33021"/>
    <x v="0"/>
    <s v="OFF-PA-10002986"/>
    <x v="1"/>
    <x v="10"/>
    <s v="Xerox 1898"/>
    <n v="32.064"/>
    <n v="6"/>
    <x v="2"/>
    <n v="11.2224"/>
    <x v="32"/>
    <x v="0"/>
  </r>
  <r>
    <n v="6139"/>
    <s v="CA-2014-131247"/>
    <d v="2014-03-30T00:00:00"/>
    <d v="2014-04-04T00:00:00"/>
    <s v="Standard Class"/>
    <s v="GA-14725"/>
    <s v="Guy Armstrong"/>
    <x v="0"/>
    <s v="United States"/>
    <s v="San Francisco"/>
    <s v="California"/>
    <n v="94110"/>
    <x v="1"/>
    <s v="FUR-BO-10001337"/>
    <x v="0"/>
    <x v="0"/>
    <s v="O'Sullivan Living Dimensions 2-Shelf Bookcases"/>
    <n v="205.666"/>
    <n v="2"/>
    <x v="11"/>
    <n v="-12.098000000000001"/>
    <x v="34"/>
    <x v="2"/>
  </r>
  <r>
    <n v="6140"/>
    <s v="US-2015-113593"/>
    <d v="2015-04-18T00:00:00"/>
    <s v="4/20/2015"/>
    <s v="First Class"/>
    <s v="NC-18415"/>
    <s v="Nathan Cano"/>
    <x v="0"/>
    <s v="United States"/>
    <s v="Santa Maria"/>
    <s v="California"/>
    <n v="93454"/>
    <x v="1"/>
    <s v="OFF-ST-10000532"/>
    <x v="1"/>
    <x v="4"/>
    <s v="Advantus Rolling Drawer Organizers"/>
    <n v="115.44"/>
    <n v="3"/>
    <x v="0"/>
    <n v="30.014399999999998"/>
    <x v="19"/>
    <x v="1"/>
  </r>
  <r>
    <n v="6141"/>
    <s v="CA-2017-121083"/>
    <d v="2017-07-09T00:00:00"/>
    <s v="7/15/2017"/>
    <s v="Standard Class"/>
    <s v="JF-15190"/>
    <s v="Jamie Frazer"/>
    <x v="0"/>
    <s v="United States"/>
    <s v="Manchester"/>
    <s v="Connecticut"/>
    <n v="6040"/>
    <x v="3"/>
    <s v="OFF-PA-10001497"/>
    <x v="1"/>
    <x v="10"/>
    <s v="Xerox 1914"/>
    <n v="274.8"/>
    <n v="5"/>
    <x v="0"/>
    <n v="134.65199999999999"/>
    <x v="10"/>
    <x v="3"/>
  </r>
  <r>
    <n v="6142"/>
    <s v="CA-2017-121083"/>
    <d v="2017-07-09T00:00:00"/>
    <s v="7/15/2017"/>
    <s v="Standard Class"/>
    <s v="JF-15190"/>
    <s v="Jamie Frazer"/>
    <x v="0"/>
    <s v="United States"/>
    <s v="Manchester"/>
    <s v="Connecticut"/>
    <n v="6040"/>
    <x v="3"/>
    <s v="OFF-ST-10002554"/>
    <x v="1"/>
    <x v="4"/>
    <s v="Tennsco Industrial Shelving"/>
    <n v="195.64"/>
    <n v="4"/>
    <x v="0"/>
    <n v="3.9127999999999998"/>
    <x v="10"/>
    <x v="3"/>
  </r>
  <r>
    <n v="6143"/>
    <s v="CA-2017-121083"/>
    <d v="2017-07-09T00:00:00"/>
    <s v="7/15/2017"/>
    <s v="Standard Class"/>
    <s v="JF-15190"/>
    <s v="Jamie Frazer"/>
    <x v="0"/>
    <s v="United States"/>
    <s v="Manchester"/>
    <s v="Connecticut"/>
    <n v="6040"/>
    <x v="3"/>
    <s v="TEC-PH-10001336"/>
    <x v="2"/>
    <x v="7"/>
    <s v="Digium D40 VoIP phone"/>
    <n v="257.98"/>
    <n v="2"/>
    <x v="0"/>
    <n v="74.8142"/>
    <x v="10"/>
    <x v="3"/>
  </r>
  <r>
    <n v="6144"/>
    <s v="CA-2017-121083"/>
    <d v="2017-07-09T00:00:00"/>
    <s v="7/15/2017"/>
    <s v="Standard Class"/>
    <s v="JF-15190"/>
    <s v="Jamie Frazer"/>
    <x v="0"/>
    <s v="United States"/>
    <s v="Manchester"/>
    <s v="Connecticut"/>
    <n v="6040"/>
    <x v="3"/>
    <s v="OFF-AR-10002987"/>
    <x v="1"/>
    <x v="6"/>
    <s v="Prismacolor Color Pencil Set"/>
    <n v="119.04"/>
    <n v="6"/>
    <x v="0"/>
    <n v="48.806399999999996"/>
    <x v="10"/>
    <x v="3"/>
  </r>
  <r>
    <n v="6145"/>
    <s v="CA-2017-151190"/>
    <d v="2017-06-27T00:00:00"/>
    <d v="2017-01-07T00:00:00"/>
    <s v="Standard Class"/>
    <s v="GT-14710"/>
    <s v="Greg Tran"/>
    <x v="0"/>
    <s v="United States"/>
    <s v="Omaha"/>
    <s v="Nebraska"/>
    <n v="68104"/>
    <x v="2"/>
    <s v="OFF-PA-10000575"/>
    <x v="1"/>
    <x v="10"/>
    <s v="Wirebound Message Books, Four 2 3/4 x 5 White Forms per Page"/>
    <n v="20.07"/>
    <n v="3"/>
    <x v="0"/>
    <n v="9.2322000000000006"/>
    <x v="27"/>
    <x v="3"/>
  </r>
  <r>
    <n v="6146"/>
    <s v="CA-2014-133543"/>
    <d v="2014-12-22T00:00:00"/>
    <s v="12/26/2014"/>
    <s v="Standard Class"/>
    <s v="KM-16660"/>
    <s v="Khloe Miller"/>
    <x v="0"/>
    <s v="United States"/>
    <s v="San Jose"/>
    <s v="California"/>
    <n v="95123"/>
    <x v="1"/>
    <s v="OFF-AR-10003394"/>
    <x v="1"/>
    <x v="6"/>
    <s v="Newell 332"/>
    <n v="11.76"/>
    <n v="4"/>
    <x v="0"/>
    <n v="3.1751999999999998"/>
    <x v="20"/>
    <x v="2"/>
  </r>
  <r>
    <n v="6147"/>
    <s v="CA-2017-105130"/>
    <d v="2017-11-21T00:00:00"/>
    <s v="11/25/2017"/>
    <s v="Standard Class"/>
    <s v="PJ-18835"/>
    <s v="Patrick Jones"/>
    <x v="1"/>
    <s v="United States"/>
    <s v="San Francisco"/>
    <s v="California"/>
    <n v="94122"/>
    <x v="1"/>
    <s v="OFF-AR-10003394"/>
    <x v="1"/>
    <x v="6"/>
    <s v="Newell 332"/>
    <n v="11.76"/>
    <n v="4"/>
    <x v="0"/>
    <n v="3.1751999999999998"/>
    <x v="23"/>
    <x v="3"/>
  </r>
  <r>
    <n v="6148"/>
    <s v="CA-2017-105130"/>
    <d v="2017-11-21T00:00:00"/>
    <s v="11/25/2017"/>
    <s v="Standard Class"/>
    <s v="PJ-18835"/>
    <s v="Patrick Jones"/>
    <x v="1"/>
    <s v="United States"/>
    <s v="San Francisco"/>
    <s v="California"/>
    <n v="94122"/>
    <x v="1"/>
    <s v="OFF-BI-10001191"/>
    <x v="1"/>
    <x v="8"/>
    <s v="Canvas Sectional Post Binders"/>
    <n v="40.735999999999997"/>
    <n v="2"/>
    <x v="2"/>
    <n v="14.7668"/>
    <x v="23"/>
    <x v="3"/>
  </r>
  <r>
    <n v="6149"/>
    <s v="CA-2016-161928"/>
    <d v="2016-06-27T00:00:00"/>
    <s v="6/29/2016"/>
    <s v="Second Class"/>
    <s v="AC-10660"/>
    <s v="Anna Chung"/>
    <x v="0"/>
    <s v="United States"/>
    <s v="San Francisco"/>
    <s v="California"/>
    <n v="94109"/>
    <x v="1"/>
    <s v="TEC-PH-10003484"/>
    <x v="2"/>
    <x v="7"/>
    <s v="Ooma Telo VoIP Home Phone System"/>
    <n v="201.584"/>
    <n v="2"/>
    <x v="2"/>
    <n v="12.599"/>
    <x v="1"/>
    <x v="0"/>
  </r>
  <r>
    <n v="6150"/>
    <s v="CA-2017-101322"/>
    <d v="2017-12-28T00:00:00"/>
    <s v="12/31/2017"/>
    <s v="First Class"/>
    <s v="JG-15310"/>
    <s v="Jason Gross"/>
    <x v="1"/>
    <s v="United States"/>
    <s v="Long Beach"/>
    <s v="California"/>
    <n v="90805"/>
    <x v="1"/>
    <s v="FUR-CH-10003968"/>
    <x v="0"/>
    <x v="1"/>
    <s v="Novimex Turbo Task Chair"/>
    <n v="340.70400000000001"/>
    <n v="6"/>
    <x v="2"/>
    <n v="-34.070399999999999"/>
    <x v="22"/>
    <x v="3"/>
  </r>
  <r>
    <n v="6151"/>
    <s v="US-2016-106600"/>
    <d v="2016-04-08T00:00:00"/>
    <d v="2016-11-04T00:00:00"/>
    <s v="First Class"/>
    <s v="RM-19375"/>
    <s v="Raymond Messe"/>
    <x v="0"/>
    <s v="United States"/>
    <s v="Columbus"/>
    <s v="Georgia"/>
    <n v="31907"/>
    <x v="0"/>
    <s v="FUR-BO-10001608"/>
    <x v="0"/>
    <x v="0"/>
    <s v="Hon Metal Bookcases, Black"/>
    <n v="354.9"/>
    <n v="5"/>
    <x v="0"/>
    <n v="88.724999999999994"/>
    <x v="25"/>
    <x v="0"/>
  </r>
  <r>
    <n v="6152"/>
    <s v="CA-2014-111871"/>
    <d v="2014-03-18T00:00:00"/>
    <s v="3/21/2014"/>
    <s v="Second Class"/>
    <s v="EK-13795"/>
    <s v="Eileen Kiefer"/>
    <x v="2"/>
    <s v="United States"/>
    <s v="San Francisco"/>
    <s v="California"/>
    <n v="94110"/>
    <x v="1"/>
    <s v="FUR-BO-10004218"/>
    <x v="0"/>
    <x v="0"/>
    <s v="Bush Heritage Pine Collection 5-Shelf Bookcase, Albany Pine Finish, *Special Order"/>
    <n v="1198.33"/>
    <n v="10"/>
    <x v="11"/>
    <n v="70.489999999999995"/>
    <x v="34"/>
    <x v="2"/>
  </r>
  <r>
    <n v="6153"/>
    <s v="CA-2017-139437"/>
    <d v="2017-07-03T00:00:00"/>
    <d v="2017-08-07T00:00:00"/>
    <s v="Standard Class"/>
    <s v="RD-19585"/>
    <s v="Rob Dowd"/>
    <x v="0"/>
    <s v="United States"/>
    <s v="Los Angeles"/>
    <s v="California"/>
    <n v="90004"/>
    <x v="1"/>
    <s v="OFF-ST-10002485"/>
    <x v="1"/>
    <x v="4"/>
    <s v="Rogers Deluxe File Chest"/>
    <n v="87.92"/>
    <n v="4"/>
    <x v="0"/>
    <n v="0.87919999999999998"/>
    <x v="10"/>
    <x v="3"/>
  </r>
  <r>
    <n v="6154"/>
    <s v="CA-2017-151484"/>
    <d v="2017-04-20T00:00:00"/>
    <s v="4/23/2017"/>
    <s v="First Class"/>
    <s v="CV-12805"/>
    <s v="Cynthia Voltz"/>
    <x v="1"/>
    <s v="United States"/>
    <s v="Philadelphia"/>
    <s v="Pennsylvania"/>
    <n v="19120"/>
    <x v="3"/>
    <s v="FUR-FU-10001876"/>
    <x v="0"/>
    <x v="5"/>
    <s v="Computer Room Manger, 14&quot;"/>
    <n v="51.968000000000004"/>
    <n v="2"/>
    <x v="2"/>
    <n v="10.393599999999999"/>
    <x v="4"/>
    <x v="3"/>
  </r>
  <r>
    <n v="6155"/>
    <s v="CA-2017-151484"/>
    <d v="2017-04-20T00:00:00"/>
    <s v="4/23/2017"/>
    <s v="First Class"/>
    <s v="CV-12805"/>
    <s v="Cynthia Voltz"/>
    <x v="1"/>
    <s v="United States"/>
    <s v="Philadelphia"/>
    <s v="Pennsylvania"/>
    <n v="19120"/>
    <x v="3"/>
    <s v="OFF-ST-10002370"/>
    <x v="1"/>
    <x v="4"/>
    <s v="Sortfiler Multipurpose Personal File Organizer, Black"/>
    <n v="51.335999999999999"/>
    <n v="3"/>
    <x v="2"/>
    <n v="5.7752999999999997"/>
    <x v="4"/>
    <x v="3"/>
  </r>
  <r>
    <n v="6156"/>
    <s v="CA-2017-151484"/>
    <d v="2017-04-20T00:00:00"/>
    <s v="4/23/2017"/>
    <s v="First Class"/>
    <s v="CV-12805"/>
    <s v="Cynthia Voltz"/>
    <x v="1"/>
    <s v="United States"/>
    <s v="Philadelphia"/>
    <s v="Pennsylvania"/>
    <n v="19120"/>
    <x v="3"/>
    <s v="OFF-ST-10000142"/>
    <x v="1"/>
    <x v="4"/>
    <s v="Deluxe Rollaway Locking File with Drawer"/>
    <n v="332.70400000000001"/>
    <n v="1"/>
    <x v="2"/>
    <n v="33.270400000000002"/>
    <x v="4"/>
    <x v="3"/>
  </r>
  <r>
    <n v="6157"/>
    <s v="CA-2017-151484"/>
    <d v="2017-04-20T00:00:00"/>
    <s v="4/23/2017"/>
    <s v="First Class"/>
    <s v="CV-12805"/>
    <s v="Cynthia Voltz"/>
    <x v="1"/>
    <s v="United States"/>
    <s v="Philadelphia"/>
    <s v="Pennsylvania"/>
    <n v="19120"/>
    <x v="3"/>
    <s v="FUR-FU-10004671"/>
    <x v="0"/>
    <x v="5"/>
    <s v="Executive Impressions 12&quot; Wall Clock"/>
    <n v="42.408000000000001"/>
    <n v="3"/>
    <x v="2"/>
    <n v="9.5418000000000003"/>
    <x v="4"/>
    <x v="3"/>
  </r>
  <r>
    <n v="6158"/>
    <s v="CA-2016-104150"/>
    <d v="2016-08-03T00:00:00"/>
    <d v="2016-05-08T00:00:00"/>
    <s v="Second Class"/>
    <s v="AG-10330"/>
    <s v="Alex Grayson"/>
    <x v="0"/>
    <s v="United States"/>
    <s v="Tulsa"/>
    <s v="Oklahoma"/>
    <n v="74133"/>
    <x v="2"/>
    <s v="OFF-EN-10002504"/>
    <x v="1"/>
    <x v="12"/>
    <s v="Tyvek  Top-Opening Peel &amp; Seel Envelopes, Plain White"/>
    <n v="81.540000000000006"/>
    <n v="3"/>
    <x v="0"/>
    <n v="38.323799999999999"/>
    <x v="28"/>
    <x v="0"/>
  </r>
  <r>
    <n v="6159"/>
    <s v="CA-2016-104150"/>
    <d v="2016-08-03T00:00:00"/>
    <d v="2016-05-08T00:00:00"/>
    <s v="Second Class"/>
    <s v="AG-10330"/>
    <s v="Alex Grayson"/>
    <x v="0"/>
    <s v="United States"/>
    <s v="Tulsa"/>
    <s v="Oklahoma"/>
    <n v="74133"/>
    <x v="2"/>
    <s v="TEC-AC-10004803"/>
    <x v="2"/>
    <x v="11"/>
    <s v="Sony Micro Vault Click 4 GB USB 2.0 Flash Drive"/>
    <n v="167.28"/>
    <n v="12"/>
    <x v="0"/>
    <n v="23.4192"/>
    <x v="28"/>
    <x v="0"/>
  </r>
  <r>
    <n v="6160"/>
    <s v="CA-2016-161025"/>
    <d v="2016-12-03T00:00:00"/>
    <d v="2016-09-12T00:00:00"/>
    <s v="Standard Class"/>
    <s v="GM-14440"/>
    <s v="Gary McGarr"/>
    <x v="0"/>
    <s v="United States"/>
    <s v="Los Angeles"/>
    <s v="California"/>
    <n v="90049"/>
    <x v="1"/>
    <s v="OFF-ST-10001932"/>
    <x v="1"/>
    <x v="4"/>
    <s v="Fellowes Staxonsteel Drawer Files"/>
    <n v="772.68"/>
    <n v="4"/>
    <x v="0"/>
    <n v="108.1752"/>
    <x v="5"/>
    <x v="0"/>
  </r>
  <r>
    <n v="6161"/>
    <s v="CA-2014-103989"/>
    <d v="2014-03-19T00:00:00"/>
    <s v="3/21/2014"/>
    <s v="First Class"/>
    <s v="MC-17605"/>
    <s v="Matt Connell"/>
    <x v="1"/>
    <s v="United States"/>
    <s v="Lakeland"/>
    <s v="Florida"/>
    <n v="33801"/>
    <x v="0"/>
    <s v="TEC-PH-10004667"/>
    <x v="2"/>
    <x v="7"/>
    <s v="Cisco 8x8 Inc. 6753i IP Business Phone System"/>
    <n v="323.976"/>
    <n v="3"/>
    <x v="2"/>
    <n v="28.347899999999999"/>
    <x v="34"/>
    <x v="2"/>
  </r>
  <r>
    <n v="6162"/>
    <s v="CA-2014-103989"/>
    <d v="2014-03-19T00:00:00"/>
    <s v="3/21/2014"/>
    <s v="First Class"/>
    <s v="MC-17605"/>
    <s v="Matt Connell"/>
    <x v="1"/>
    <s v="United States"/>
    <s v="Lakeland"/>
    <s v="Florida"/>
    <n v="33801"/>
    <x v="0"/>
    <s v="OFF-LA-10000443"/>
    <x v="1"/>
    <x v="2"/>
    <s v="Avery 501"/>
    <n v="11.808"/>
    <n v="4"/>
    <x v="2"/>
    <n v="3.9851999999999999"/>
    <x v="34"/>
    <x v="2"/>
  </r>
  <r>
    <n v="6163"/>
    <s v="CA-2014-103989"/>
    <d v="2014-03-19T00:00:00"/>
    <s v="3/21/2014"/>
    <s v="First Class"/>
    <s v="MC-17605"/>
    <s v="Matt Connell"/>
    <x v="1"/>
    <s v="United States"/>
    <s v="Lakeland"/>
    <s v="Florida"/>
    <n v="33801"/>
    <x v="0"/>
    <s v="OFF-ST-10000918"/>
    <x v="1"/>
    <x v="4"/>
    <s v="Crate-A-Files"/>
    <n v="26.16"/>
    <n v="3"/>
    <x v="2"/>
    <n v="1.962"/>
    <x v="34"/>
    <x v="2"/>
  </r>
  <r>
    <n v="6164"/>
    <s v="CA-2014-103989"/>
    <d v="2014-03-19T00:00:00"/>
    <s v="3/21/2014"/>
    <s v="First Class"/>
    <s v="MC-17605"/>
    <s v="Matt Connell"/>
    <x v="1"/>
    <s v="United States"/>
    <s v="Lakeland"/>
    <s v="Florida"/>
    <n v="33801"/>
    <x v="0"/>
    <s v="OFF-BI-10001196"/>
    <x v="1"/>
    <x v="8"/>
    <s v="Avery Flip-Chart Easel Binder, Black"/>
    <n v="33.57"/>
    <n v="5"/>
    <x v="6"/>
    <n v="-25.736999999999998"/>
    <x v="34"/>
    <x v="2"/>
  </r>
  <r>
    <n v="6165"/>
    <s v="CA-2014-103989"/>
    <d v="2014-03-19T00:00:00"/>
    <s v="3/21/2014"/>
    <s v="First Class"/>
    <s v="MC-17605"/>
    <s v="Matt Connell"/>
    <x v="1"/>
    <s v="United States"/>
    <s v="Lakeland"/>
    <s v="Florida"/>
    <n v="33801"/>
    <x v="0"/>
    <s v="FUR-FU-10003981"/>
    <x v="0"/>
    <x v="5"/>
    <s v="Eldon Wave Desk Accessories"/>
    <n v="4.992"/>
    <n v="3"/>
    <x v="2"/>
    <n v="1.3728"/>
    <x v="34"/>
    <x v="2"/>
  </r>
  <r>
    <n v="6166"/>
    <s v="CA-2014-103989"/>
    <d v="2014-03-19T00:00:00"/>
    <s v="3/21/2014"/>
    <s v="First Class"/>
    <s v="MC-17605"/>
    <s v="Matt Connell"/>
    <x v="1"/>
    <s v="United States"/>
    <s v="Lakeland"/>
    <s v="Florida"/>
    <n v="33801"/>
    <x v="0"/>
    <s v="FUR-FU-10002508"/>
    <x v="0"/>
    <x v="5"/>
    <s v="Document Clip Frames"/>
    <n v="20.015999999999998"/>
    <n v="3"/>
    <x v="2"/>
    <n v="5.5044000000000004"/>
    <x v="34"/>
    <x v="2"/>
  </r>
  <r>
    <n v="6167"/>
    <s v="CA-2014-103989"/>
    <d v="2014-03-19T00:00:00"/>
    <s v="3/21/2014"/>
    <s v="First Class"/>
    <s v="MC-17605"/>
    <s v="Matt Connell"/>
    <x v="1"/>
    <s v="United States"/>
    <s v="Lakeland"/>
    <s v="Florida"/>
    <n v="33801"/>
    <x v="0"/>
    <s v="TEC-AC-10002647"/>
    <x v="2"/>
    <x v="11"/>
    <s v="Logitech†Wireless Boombox Speaker - portable - wireless, wired"/>
    <n v="170.24"/>
    <n v="2"/>
    <x v="2"/>
    <n v="53.2"/>
    <x v="34"/>
    <x v="2"/>
  </r>
  <r>
    <n v="6168"/>
    <s v="CA-2015-142433"/>
    <d v="2015-04-20T00:00:00"/>
    <s v="4/25/2015"/>
    <s v="Standard Class"/>
    <s v="ES-14020"/>
    <s v="Erica Smith"/>
    <x v="0"/>
    <s v="United States"/>
    <s v="Houston"/>
    <s v="Texas"/>
    <n v="77036"/>
    <x v="2"/>
    <s v="OFF-PA-10002377"/>
    <x v="1"/>
    <x v="10"/>
    <s v="Xerox 1916"/>
    <n v="117.456"/>
    <n v="3"/>
    <x v="2"/>
    <n v="44.045999999999999"/>
    <x v="19"/>
    <x v="1"/>
  </r>
  <r>
    <n v="6169"/>
    <s v="CA-2015-132815"/>
    <d v="2015-09-19T00:00:00"/>
    <s v="9/22/2015"/>
    <s v="Second Class"/>
    <s v="RW-19540"/>
    <s v="Rick Wilson"/>
    <x v="1"/>
    <s v="United States"/>
    <s v="Los Angeles"/>
    <s v="California"/>
    <n v="90008"/>
    <x v="1"/>
    <s v="OFF-PA-10004530"/>
    <x v="1"/>
    <x v="10"/>
    <s v="Personal Creations Ink Jet Cards and Labels"/>
    <n v="22.96"/>
    <n v="2"/>
    <x v="0"/>
    <n v="11.250400000000001"/>
    <x v="11"/>
    <x v="1"/>
  </r>
  <r>
    <n v="6170"/>
    <s v="CA-2014-101266"/>
    <d v="2014-08-27T00:00:00"/>
    <s v="8/30/2014"/>
    <s v="Second Class"/>
    <s v="MM-17920"/>
    <s v="Michael Moore"/>
    <x v="0"/>
    <s v="United States"/>
    <s v="Springfield"/>
    <s v="Virginia"/>
    <n v="22153"/>
    <x v="0"/>
    <s v="OFF-PA-10002986"/>
    <x v="1"/>
    <x v="10"/>
    <s v="Xerox 1898"/>
    <n v="13.36"/>
    <n v="2"/>
    <x v="0"/>
    <n v="6.4127999999999998"/>
    <x v="9"/>
    <x v="2"/>
  </r>
  <r>
    <n v="6171"/>
    <s v="CA-2016-141523"/>
    <d v="2016-12-19T00:00:00"/>
    <s v="12/24/2016"/>
    <s v="Second Class"/>
    <s v="MH-17440"/>
    <s v="Mark Haberlin"/>
    <x v="1"/>
    <s v="United States"/>
    <s v="New York City"/>
    <s v="New York"/>
    <n v="10035"/>
    <x v="3"/>
    <s v="OFF-BI-10000948"/>
    <x v="1"/>
    <x v="8"/>
    <s v="GBC Laser Imprintable Binding System Covers, Desert Sand"/>
    <n v="34.247999999999998"/>
    <n v="3"/>
    <x v="2"/>
    <n v="11.5587"/>
    <x v="5"/>
    <x v="0"/>
  </r>
  <r>
    <n v="6172"/>
    <s v="CA-2016-141523"/>
    <d v="2016-12-19T00:00:00"/>
    <s v="12/24/2016"/>
    <s v="Second Class"/>
    <s v="MH-17440"/>
    <s v="Mark Haberlin"/>
    <x v="1"/>
    <s v="United States"/>
    <s v="New York City"/>
    <s v="New York"/>
    <n v="10035"/>
    <x v="3"/>
    <s v="OFF-AR-10001545"/>
    <x v="1"/>
    <x v="6"/>
    <s v="Newell 326"/>
    <n v="3.52"/>
    <n v="2"/>
    <x v="0"/>
    <n v="1.0207999999999999"/>
    <x v="5"/>
    <x v="0"/>
  </r>
  <r>
    <n v="6173"/>
    <s v="US-2014-106299"/>
    <d v="2014-08-02T00:00:00"/>
    <d v="2014-08-08T00:00:00"/>
    <s v="Standard Class"/>
    <s v="NZ-18565"/>
    <s v="Nick Zandusky"/>
    <x v="2"/>
    <s v="United States"/>
    <s v="Springfield"/>
    <s v="Missouri"/>
    <n v="65807"/>
    <x v="2"/>
    <s v="OFF-BI-10001758"/>
    <x v="1"/>
    <x v="8"/>
    <s v="Wilson Jones 14 Line Acrylic Coated Pressboard Data Binders"/>
    <n v="26.7"/>
    <n v="5"/>
    <x v="0"/>
    <n v="12.548999999999999"/>
    <x v="9"/>
    <x v="2"/>
  </r>
  <r>
    <n v="6174"/>
    <s v="US-2014-106299"/>
    <d v="2014-08-02T00:00:00"/>
    <d v="2014-08-08T00:00:00"/>
    <s v="Standard Class"/>
    <s v="NZ-18565"/>
    <s v="Nick Zandusky"/>
    <x v="2"/>
    <s v="United States"/>
    <s v="Springfield"/>
    <s v="Missouri"/>
    <n v="65807"/>
    <x v="2"/>
    <s v="TEC-AC-10003237"/>
    <x v="2"/>
    <x v="11"/>
    <s v="Memorex Micro Travel Drive 4 GB"/>
    <n v="21.2"/>
    <n v="2"/>
    <x v="0"/>
    <n v="9.1159999999999997"/>
    <x v="9"/>
    <x v="2"/>
  </r>
  <r>
    <n v="6175"/>
    <s v="US-2014-106299"/>
    <d v="2014-08-02T00:00:00"/>
    <d v="2014-08-08T00:00:00"/>
    <s v="Standard Class"/>
    <s v="NZ-18565"/>
    <s v="Nick Zandusky"/>
    <x v="2"/>
    <s v="United States"/>
    <s v="Springfield"/>
    <s v="Missouri"/>
    <n v="65807"/>
    <x v="2"/>
    <s v="OFF-ST-10002011"/>
    <x v="1"/>
    <x v="4"/>
    <s v="Smead Adjustable Mobile File Trolley with Lockable Top"/>
    <n v="838.38"/>
    <n v="2"/>
    <x v="0"/>
    <n v="226.36259999999999"/>
    <x v="9"/>
    <x v="2"/>
  </r>
  <r>
    <n v="6176"/>
    <s v="CA-2015-158421"/>
    <d v="2015-09-21T00:00:00"/>
    <s v="9/26/2015"/>
    <s v="Standard Class"/>
    <s v="GB-14575"/>
    <s v="Giulietta Baptist"/>
    <x v="0"/>
    <s v="United States"/>
    <s v="Columbia"/>
    <s v="South Carolina"/>
    <n v="29203"/>
    <x v="0"/>
    <s v="FUR-CH-10000309"/>
    <x v="0"/>
    <x v="1"/>
    <s v="Global Comet Stacking Arm Chair"/>
    <n v="1690.04"/>
    <n v="4"/>
    <x v="0"/>
    <n v="422.51"/>
    <x v="11"/>
    <x v="1"/>
  </r>
  <r>
    <n v="6177"/>
    <s v="CA-2015-158421"/>
    <d v="2015-09-21T00:00:00"/>
    <s v="9/26/2015"/>
    <s v="Standard Class"/>
    <s v="GB-14575"/>
    <s v="Giulietta Baptist"/>
    <x v="0"/>
    <s v="United States"/>
    <s v="Columbia"/>
    <s v="South Carolina"/>
    <n v="29203"/>
    <x v="0"/>
    <s v="OFF-ST-10002444"/>
    <x v="1"/>
    <x v="4"/>
    <s v="Recycled Eldon Regeneration Jumbo File"/>
    <n v="85.96"/>
    <n v="7"/>
    <x v="0"/>
    <n v="24.0688"/>
    <x v="11"/>
    <x v="1"/>
  </r>
  <r>
    <n v="6178"/>
    <s v="CA-2015-158421"/>
    <d v="2015-09-21T00:00:00"/>
    <s v="9/26/2015"/>
    <s v="Standard Class"/>
    <s v="GB-14575"/>
    <s v="Giulietta Baptist"/>
    <x v="0"/>
    <s v="United States"/>
    <s v="Columbia"/>
    <s v="South Carolina"/>
    <n v="29203"/>
    <x v="0"/>
    <s v="OFF-EN-10001453"/>
    <x v="1"/>
    <x v="12"/>
    <s v="Tyvek Interoffice Envelopes, 9 1/2&quot; x 12 1/2&quot;, 100/Box"/>
    <n v="121.96"/>
    <n v="2"/>
    <x v="0"/>
    <n v="57.321199999999997"/>
    <x v="11"/>
    <x v="1"/>
  </r>
  <r>
    <n v="6179"/>
    <s v="CA-2015-158421"/>
    <d v="2015-09-21T00:00:00"/>
    <s v="9/26/2015"/>
    <s v="Standard Class"/>
    <s v="GB-14575"/>
    <s v="Giulietta Baptist"/>
    <x v="0"/>
    <s v="United States"/>
    <s v="Columbia"/>
    <s v="South Carolina"/>
    <n v="29203"/>
    <x v="0"/>
    <s v="OFF-PA-10001801"/>
    <x v="1"/>
    <x v="10"/>
    <s v="Xerox 193"/>
    <n v="23.92"/>
    <n v="4"/>
    <x v="0"/>
    <n v="11.720800000000001"/>
    <x v="11"/>
    <x v="1"/>
  </r>
  <r>
    <n v="6180"/>
    <s v="CA-2015-158421"/>
    <d v="2015-09-21T00:00:00"/>
    <s v="9/26/2015"/>
    <s v="Standard Class"/>
    <s v="GB-14575"/>
    <s v="Giulietta Baptist"/>
    <x v="0"/>
    <s v="United States"/>
    <s v="Columbia"/>
    <s v="South Carolina"/>
    <n v="29203"/>
    <x v="0"/>
    <s v="OFF-ST-10000563"/>
    <x v="1"/>
    <x v="4"/>
    <s v="Fellowes Bankers Box Stor/Drawer Steel Plus"/>
    <n v="63.96"/>
    <n v="2"/>
    <x v="0"/>
    <n v="6.3959999999999999"/>
    <x v="11"/>
    <x v="1"/>
  </r>
  <r>
    <n v="6181"/>
    <s v="CA-2015-158421"/>
    <d v="2015-09-21T00:00:00"/>
    <s v="9/26/2015"/>
    <s v="Standard Class"/>
    <s v="GB-14575"/>
    <s v="Giulietta Baptist"/>
    <x v="0"/>
    <s v="United States"/>
    <s v="Columbia"/>
    <s v="South Carolina"/>
    <n v="29203"/>
    <x v="0"/>
    <s v="TEC-PH-10000369"/>
    <x v="2"/>
    <x v="7"/>
    <s v="HTC One Mini"/>
    <n v="629.95000000000005"/>
    <n v="5"/>
    <x v="0"/>
    <n v="176.386"/>
    <x v="11"/>
    <x v="1"/>
  </r>
  <r>
    <n v="6182"/>
    <s v="CA-2015-158421"/>
    <d v="2015-09-21T00:00:00"/>
    <s v="9/26/2015"/>
    <s v="Standard Class"/>
    <s v="GB-14575"/>
    <s v="Giulietta Baptist"/>
    <x v="0"/>
    <s v="United States"/>
    <s v="Columbia"/>
    <s v="South Carolina"/>
    <n v="29203"/>
    <x v="0"/>
    <s v="TEC-PH-10002538"/>
    <x v="2"/>
    <x v="7"/>
    <s v="Grandstream GXP1160 VoIP phone"/>
    <n v="113.73"/>
    <n v="3"/>
    <x v="0"/>
    <n v="32.981699999999996"/>
    <x v="11"/>
    <x v="1"/>
  </r>
  <r>
    <n v="6183"/>
    <s v="CA-2015-158421"/>
    <d v="2015-09-21T00:00:00"/>
    <s v="9/26/2015"/>
    <s v="Standard Class"/>
    <s v="GB-14575"/>
    <s v="Giulietta Baptist"/>
    <x v="0"/>
    <s v="United States"/>
    <s v="Columbia"/>
    <s v="South Carolina"/>
    <n v="29203"/>
    <x v="0"/>
    <s v="OFF-BI-10000050"/>
    <x v="1"/>
    <x v="8"/>
    <s v="Angle-D Binders with Locking Rings, Label Holders"/>
    <n v="14.6"/>
    <n v="2"/>
    <x v="0"/>
    <n v="6.8620000000000001"/>
    <x v="11"/>
    <x v="1"/>
  </r>
  <r>
    <n v="6184"/>
    <s v="CA-2015-158421"/>
    <d v="2015-09-21T00:00:00"/>
    <s v="9/26/2015"/>
    <s v="Standard Class"/>
    <s v="GB-14575"/>
    <s v="Giulietta Baptist"/>
    <x v="0"/>
    <s v="United States"/>
    <s v="Columbia"/>
    <s v="South Carolina"/>
    <n v="29203"/>
    <x v="0"/>
    <s v="OFF-ST-10004186"/>
    <x v="1"/>
    <x v="4"/>
    <s v="Stur-D-Stor Shelving, Vertical 5-Shelf: 72&quot;H x 36&quot;W x 18 1/2&quot;D"/>
    <n v="887.84"/>
    <n v="8"/>
    <x v="0"/>
    <n v="17.756799999999998"/>
    <x v="11"/>
    <x v="1"/>
  </r>
  <r>
    <n v="6185"/>
    <s v="CA-2016-143609"/>
    <d v="2016-12-11T00:00:00"/>
    <s v="12/13/2016"/>
    <s v="First Class"/>
    <s v="DB-13270"/>
    <s v="Deborah Brumfield"/>
    <x v="2"/>
    <s v="United States"/>
    <s v="Portland"/>
    <s v="Oregon"/>
    <n v="97206"/>
    <x v="1"/>
    <s v="FUR-CH-10004218"/>
    <x v="0"/>
    <x v="1"/>
    <s v="Global Fabric Manager's Chair, Dark Gray"/>
    <n v="403.92"/>
    <n v="5"/>
    <x v="2"/>
    <n v="25.245000000000001"/>
    <x v="5"/>
    <x v="0"/>
  </r>
  <r>
    <n v="6186"/>
    <s v="CA-2015-138331"/>
    <d v="2015-08-07T00:00:00"/>
    <d v="2015-12-08T00:00:00"/>
    <s v="Standard Class"/>
    <s v="JK-15625"/>
    <s v="Jim Karlsson"/>
    <x v="0"/>
    <s v="United States"/>
    <s v="Philadelphia"/>
    <s v="Pennsylvania"/>
    <n v="19120"/>
    <x v="3"/>
    <s v="OFF-AR-10002952"/>
    <x v="1"/>
    <x v="6"/>
    <s v="Stanley Contemporary Battery Pencil Sharpeners"/>
    <n v="106.8"/>
    <n v="10"/>
    <x v="2"/>
    <n v="10.68"/>
    <x v="37"/>
    <x v="1"/>
  </r>
  <r>
    <n v="6187"/>
    <s v="CA-2015-138954"/>
    <d v="2015-11-15T00:00:00"/>
    <s v="11/17/2015"/>
    <s v="First Class"/>
    <s v="MH-17785"/>
    <s v="Maya Herman"/>
    <x v="1"/>
    <s v="United States"/>
    <s v="New York City"/>
    <s v="New York"/>
    <n v="10035"/>
    <x v="3"/>
    <s v="OFF-ST-10003058"/>
    <x v="1"/>
    <x v="4"/>
    <s v="Eldon Mobile Mega Data Cart  Mega Stackable  Add-On Trays"/>
    <n v="70.95"/>
    <n v="3"/>
    <x v="0"/>
    <n v="20.575500000000002"/>
    <x v="6"/>
    <x v="1"/>
  </r>
  <r>
    <n v="6188"/>
    <s v="CA-2015-138954"/>
    <d v="2015-11-15T00:00:00"/>
    <s v="11/17/2015"/>
    <s v="First Class"/>
    <s v="MH-17785"/>
    <s v="Maya Herman"/>
    <x v="1"/>
    <s v="United States"/>
    <s v="New York City"/>
    <s v="New York"/>
    <n v="10035"/>
    <x v="3"/>
    <s v="OFF-BI-10003963"/>
    <x v="1"/>
    <x v="8"/>
    <s v="Cardinal Holdit Data Disk Pockets"/>
    <n v="34.944000000000003"/>
    <n v="6"/>
    <x v="2"/>
    <n v="11.7936"/>
    <x v="6"/>
    <x v="1"/>
  </r>
  <r>
    <n v="6189"/>
    <s v="CA-2015-138954"/>
    <d v="2015-11-15T00:00:00"/>
    <s v="11/17/2015"/>
    <s v="First Class"/>
    <s v="MH-17785"/>
    <s v="Maya Herman"/>
    <x v="1"/>
    <s v="United States"/>
    <s v="New York City"/>
    <s v="New York"/>
    <n v="10035"/>
    <x v="3"/>
    <s v="OFF-AR-10001955"/>
    <x v="1"/>
    <x v="6"/>
    <s v="Newell 319"/>
    <n v="119.04"/>
    <n v="6"/>
    <x v="0"/>
    <n v="35.712000000000003"/>
    <x v="6"/>
    <x v="1"/>
  </r>
  <r>
    <n v="6190"/>
    <s v="CA-2017-157903"/>
    <d v="2017-04-04T00:00:00"/>
    <d v="2017-08-04T00:00:00"/>
    <s v="Standard Class"/>
    <s v="AM-10705"/>
    <s v="Anne McFarland"/>
    <x v="0"/>
    <s v="United States"/>
    <s v="Des Plaines"/>
    <s v="Illinois"/>
    <n v="60016"/>
    <x v="2"/>
    <s v="TEC-PH-10004345"/>
    <x v="2"/>
    <x v="7"/>
    <s v="Cisco SPA 502G IP Phone"/>
    <n v="383.84"/>
    <n v="4"/>
    <x v="2"/>
    <n v="47.98"/>
    <x v="4"/>
    <x v="3"/>
  </r>
  <r>
    <n v="6191"/>
    <s v="CA-2016-157259"/>
    <d v="2016-12-24T00:00:00"/>
    <s v="12/28/2016"/>
    <s v="Standard Class"/>
    <s v="JM-15535"/>
    <s v="Jessica Myrick"/>
    <x v="0"/>
    <s v="United States"/>
    <s v="New York City"/>
    <s v="New York"/>
    <n v="10035"/>
    <x v="3"/>
    <s v="FUR-FU-10003192"/>
    <x v="0"/>
    <x v="5"/>
    <s v="Luxo Adjustable Task Clamp Lamp"/>
    <n v="799.56"/>
    <n v="9"/>
    <x v="0"/>
    <n v="207.88560000000001"/>
    <x v="5"/>
    <x v="0"/>
  </r>
  <r>
    <n v="6192"/>
    <s v="CA-2017-107986"/>
    <d v="2017-12-13T00:00:00"/>
    <s v="12/13/2017"/>
    <s v="Same Day"/>
    <s v="MW-18220"/>
    <s v="Mitch Webber"/>
    <x v="0"/>
    <s v="United States"/>
    <s v="Seattle"/>
    <s v="Washington"/>
    <n v="98103"/>
    <x v="1"/>
    <s v="OFF-ST-10001325"/>
    <x v="1"/>
    <x v="4"/>
    <s v="Sterilite Officeware Hinged File Box"/>
    <n v="31.44"/>
    <n v="3"/>
    <x v="0"/>
    <n v="8.4887999999999995"/>
    <x v="22"/>
    <x v="3"/>
  </r>
  <r>
    <n v="6193"/>
    <s v="CA-2017-104927"/>
    <d v="2017-12-22T00:00:00"/>
    <s v="12/26/2017"/>
    <s v="Standard Class"/>
    <s v="AG-10330"/>
    <s v="Alex Grayson"/>
    <x v="0"/>
    <s v="United States"/>
    <s v="Houston"/>
    <s v="Texas"/>
    <n v="77095"/>
    <x v="2"/>
    <s v="OFF-PA-10000019"/>
    <x v="1"/>
    <x v="10"/>
    <s v="Xerox 1931"/>
    <n v="25.92"/>
    <n v="5"/>
    <x v="2"/>
    <n v="9.0719999999999992"/>
    <x v="22"/>
    <x v="3"/>
  </r>
  <r>
    <n v="6194"/>
    <s v="CA-2017-104927"/>
    <d v="2017-12-22T00:00:00"/>
    <s v="12/26/2017"/>
    <s v="Standard Class"/>
    <s v="AG-10330"/>
    <s v="Alex Grayson"/>
    <x v="0"/>
    <s v="United States"/>
    <s v="Houston"/>
    <s v="Texas"/>
    <n v="77095"/>
    <x v="2"/>
    <s v="OFF-BI-10003429"/>
    <x v="1"/>
    <x v="8"/>
    <s v="Cardinal HOLDit! Binder Insert Strips,Extra Strips"/>
    <n v="6.33"/>
    <n v="5"/>
    <x v="3"/>
    <n v="-9.8115000000000006"/>
    <x v="22"/>
    <x v="3"/>
  </r>
  <r>
    <n v="6195"/>
    <s v="CA-2017-104927"/>
    <d v="2017-12-22T00:00:00"/>
    <s v="12/26/2017"/>
    <s v="Standard Class"/>
    <s v="AG-10330"/>
    <s v="Alex Grayson"/>
    <x v="0"/>
    <s v="United States"/>
    <s v="Houston"/>
    <s v="Texas"/>
    <n v="77095"/>
    <x v="2"/>
    <s v="OFF-PA-10000176"/>
    <x v="1"/>
    <x v="10"/>
    <s v="Xerox 1887"/>
    <n v="75.88"/>
    <n v="5"/>
    <x v="2"/>
    <n v="26.558"/>
    <x v="22"/>
    <x v="3"/>
  </r>
  <r>
    <n v="6196"/>
    <s v="CA-2017-113453"/>
    <d v="2017-10-21T00:00:00"/>
    <s v="10/28/2017"/>
    <s v="Standard Class"/>
    <s v="CM-12160"/>
    <s v="Charles McCrossin"/>
    <x v="0"/>
    <s v="United States"/>
    <s v="Philadelphia"/>
    <s v="Pennsylvania"/>
    <n v="19143"/>
    <x v="3"/>
    <s v="TEC-PH-10004165"/>
    <x v="2"/>
    <x v="7"/>
    <s v="Mitel MiVoice 5330e IP Phone"/>
    <n v="329.988"/>
    <n v="2"/>
    <x v="10"/>
    <n v="-76.997200000000007"/>
    <x v="13"/>
    <x v="3"/>
  </r>
  <r>
    <n v="6197"/>
    <s v="CA-2017-113453"/>
    <d v="2017-10-21T00:00:00"/>
    <s v="10/28/2017"/>
    <s v="Standard Class"/>
    <s v="CM-12160"/>
    <s v="Charles McCrossin"/>
    <x v="0"/>
    <s v="United States"/>
    <s v="Philadelphia"/>
    <s v="Pennsylvania"/>
    <n v="19143"/>
    <x v="3"/>
    <s v="OFF-ST-10000352"/>
    <x v="1"/>
    <x v="4"/>
    <s v="Acco Perma 2700 Stacking Storage Drawers"/>
    <n v="71.376000000000005"/>
    <n v="3"/>
    <x v="2"/>
    <n v="-4.4610000000000003"/>
    <x v="13"/>
    <x v="3"/>
  </r>
  <r>
    <n v="6198"/>
    <s v="CA-2015-149909"/>
    <d v="2015-11-13T00:00:00"/>
    <s v="11/17/2015"/>
    <s v="Standard Class"/>
    <s v="RA-19915"/>
    <s v="Russell Applegate"/>
    <x v="0"/>
    <s v="United States"/>
    <s v="Columbus"/>
    <s v="Indiana"/>
    <n v="47201"/>
    <x v="2"/>
    <s v="OFF-PA-10000726"/>
    <x v="1"/>
    <x v="10"/>
    <s v="Black Print Carbonless Snap-Off Rapid Letter, 8 1/2&quot; x 7&quot;"/>
    <n v="63.77"/>
    <n v="7"/>
    <x v="0"/>
    <n v="28.6965"/>
    <x v="6"/>
    <x v="1"/>
  </r>
  <r>
    <n v="6199"/>
    <s v="CA-2015-149909"/>
    <d v="2015-11-13T00:00:00"/>
    <s v="11/17/2015"/>
    <s v="Standard Class"/>
    <s v="RA-19915"/>
    <s v="Russell Applegate"/>
    <x v="0"/>
    <s v="United States"/>
    <s v="Columbus"/>
    <s v="Indiana"/>
    <n v="47201"/>
    <x v="2"/>
    <s v="TEC-PH-10001536"/>
    <x v="2"/>
    <x v="7"/>
    <s v="Spigen Samsung Galaxy S5 Case Wallet"/>
    <n v="50.97"/>
    <n v="3"/>
    <x v="0"/>
    <n v="13.2522"/>
    <x v="6"/>
    <x v="1"/>
  </r>
  <r>
    <n v="6200"/>
    <s v="CA-2015-149909"/>
    <d v="2015-11-13T00:00:00"/>
    <s v="11/17/2015"/>
    <s v="Standard Class"/>
    <s v="RA-19915"/>
    <s v="Russell Applegate"/>
    <x v="0"/>
    <s v="United States"/>
    <s v="Columbus"/>
    <s v="Indiana"/>
    <n v="47201"/>
    <x v="2"/>
    <s v="OFF-PA-10001790"/>
    <x v="1"/>
    <x v="10"/>
    <s v="Xerox 1910"/>
    <n v="96.08"/>
    <n v="2"/>
    <x v="0"/>
    <n v="46.118400000000001"/>
    <x v="6"/>
    <x v="1"/>
  </r>
  <r>
    <n v="6201"/>
    <s v="CA-2015-146675"/>
    <d v="2015-04-16T00:00:00"/>
    <s v="4/20/2015"/>
    <s v="Standard Class"/>
    <s v="SB-20185"/>
    <s v="Sarah Brown"/>
    <x v="0"/>
    <s v="United States"/>
    <s v="Evanston"/>
    <s v="Illinois"/>
    <n v="60201"/>
    <x v="2"/>
    <s v="TEC-CO-10001766"/>
    <x v="2"/>
    <x v="16"/>
    <s v="Canon PC940 Copier"/>
    <n v="1439.9680000000001"/>
    <n v="4"/>
    <x v="2"/>
    <n v="485.98919999999998"/>
    <x v="19"/>
    <x v="1"/>
  </r>
  <r>
    <n v="6202"/>
    <s v="CA-2015-146675"/>
    <d v="2015-04-16T00:00:00"/>
    <s v="4/20/2015"/>
    <s v="Standard Class"/>
    <s v="SB-20185"/>
    <s v="Sarah Brown"/>
    <x v="0"/>
    <s v="United States"/>
    <s v="Evanston"/>
    <s v="Illinois"/>
    <n v="60201"/>
    <x v="2"/>
    <s v="TEC-AC-10004396"/>
    <x v="2"/>
    <x v="11"/>
    <s v="Logitech Keyboard K120"/>
    <n v="43.56"/>
    <n v="3"/>
    <x v="2"/>
    <n v="-4.9005000000000001"/>
    <x v="19"/>
    <x v="1"/>
  </r>
  <r>
    <n v="6203"/>
    <s v="CA-2016-118332"/>
    <d v="2016-12-16T00:00:00"/>
    <s v="12/23/2016"/>
    <s v="Standard Class"/>
    <s v="PK-19075"/>
    <s v="Pete Kriz"/>
    <x v="0"/>
    <s v="United States"/>
    <s v="Apple Valley"/>
    <s v="California"/>
    <n v="92307"/>
    <x v="1"/>
    <s v="FUR-CH-10001708"/>
    <x v="0"/>
    <x v="1"/>
    <s v="Office Star - Contemporary Swivel Chair with Padded Adjustable Arms and Flex Back"/>
    <n v="563.91999999999996"/>
    <n v="5"/>
    <x v="2"/>
    <n v="7.0490000000000004"/>
    <x v="5"/>
    <x v="0"/>
  </r>
  <r>
    <n v="6204"/>
    <s v="CA-2016-133669"/>
    <d v="2016-10-21T00:00:00"/>
    <s v="10/27/2016"/>
    <s v="Standard Class"/>
    <s v="SV-20935"/>
    <s v="Susan Vittorini"/>
    <x v="0"/>
    <s v="United States"/>
    <s v="Columbus"/>
    <s v="Ohio"/>
    <n v="43229"/>
    <x v="3"/>
    <s v="TEC-PH-10001305"/>
    <x v="2"/>
    <x v="7"/>
    <s v="Panasonic KX TS208W Corded phone"/>
    <n v="235.15199999999999"/>
    <n v="8"/>
    <x v="10"/>
    <n v="-47.0304"/>
    <x v="32"/>
    <x v="0"/>
  </r>
  <r>
    <n v="6205"/>
    <s v="CA-2017-145660"/>
    <d v="2017-12-01T00:00:00"/>
    <d v="2017-03-12T00:00:00"/>
    <s v="First Class"/>
    <s v="MG-17650"/>
    <s v="Matthew Grinstein"/>
    <x v="2"/>
    <s v="United States"/>
    <s v="Marion"/>
    <s v="Ohio"/>
    <n v="43302"/>
    <x v="3"/>
    <s v="FUR-FU-10002885"/>
    <x v="0"/>
    <x v="5"/>
    <s v="Magna Visual Magnetic Picture Hangers"/>
    <n v="7.7119999999999997"/>
    <n v="2"/>
    <x v="2"/>
    <n v="1.7352000000000001"/>
    <x v="22"/>
    <x v="3"/>
  </r>
  <r>
    <n v="6206"/>
    <s v="CA-2016-133697"/>
    <d v="2016-10-20T00:00:00"/>
    <s v="10/24/2016"/>
    <s v="Second Class"/>
    <s v="CM-12445"/>
    <s v="Chuck Magee"/>
    <x v="0"/>
    <s v="United States"/>
    <s v="Houston"/>
    <s v="Texas"/>
    <n v="77095"/>
    <x v="2"/>
    <s v="OFF-PA-10000726"/>
    <x v="1"/>
    <x v="10"/>
    <s v="Black Print Carbonless Snap-Off Rapid Letter, 8 1/2&quot; x 7&quot;"/>
    <n v="51.015999999999998"/>
    <n v="7"/>
    <x v="2"/>
    <n v="15.942500000000001"/>
    <x v="32"/>
    <x v="0"/>
  </r>
  <r>
    <n v="6207"/>
    <s v="CA-2016-133697"/>
    <d v="2016-10-20T00:00:00"/>
    <s v="10/24/2016"/>
    <s v="Second Class"/>
    <s v="CM-12445"/>
    <s v="Chuck Magee"/>
    <x v="0"/>
    <s v="United States"/>
    <s v="Houston"/>
    <s v="Texas"/>
    <n v="77095"/>
    <x v="2"/>
    <s v="OFF-FA-10003112"/>
    <x v="1"/>
    <x v="13"/>
    <s v="Staples"/>
    <n v="25.248000000000001"/>
    <n v="4"/>
    <x v="2"/>
    <n v="7.89"/>
    <x v="32"/>
    <x v="0"/>
  </r>
  <r>
    <n v="6208"/>
    <s v="CA-2016-133697"/>
    <d v="2016-10-20T00:00:00"/>
    <s v="10/24/2016"/>
    <s v="Second Class"/>
    <s v="CM-12445"/>
    <s v="Chuck Magee"/>
    <x v="0"/>
    <s v="United States"/>
    <s v="Houston"/>
    <s v="Texas"/>
    <n v="77095"/>
    <x v="2"/>
    <s v="FUR-CH-10002372"/>
    <x v="0"/>
    <x v="1"/>
    <s v="Office Star - Ergonomically Designed Knee Chair"/>
    <n v="56.686"/>
    <n v="1"/>
    <x v="4"/>
    <n v="-14.5764"/>
    <x v="32"/>
    <x v="0"/>
  </r>
  <r>
    <n v="6209"/>
    <s v="CA-2017-148138"/>
    <d v="2017-09-29T00:00:00"/>
    <d v="2017-03-10T00:00:00"/>
    <s v="Standard Class"/>
    <s v="ME-18010"/>
    <s v="Michelle Ellison"/>
    <x v="1"/>
    <s v="United States"/>
    <s v="Marion"/>
    <s v="Ohio"/>
    <n v="43302"/>
    <x v="3"/>
    <s v="OFF-ST-10000563"/>
    <x v="1"/>
    <x v="4"/>
    <s v="Fellowes Bankers Box Stor/Drawer Steel Plus"/>
    <n v="51.167999999999999"/>
    <n v="2"/>
    <x v="2"/>
    <n v="-6.3959999999999999"/>
    <x v="15"/>
    <x v="3"/>
  </r>
  <r>
    <n v="6210"/>
    <s v="CA-2017-119809"/>
    <d v="2017-08-18T00:00:00"/>
    <s v="8/25/2017"/>
    <s v="Standard Class"/>
    <s v="YS-21880"/>
    <s v="Yana Sorensen"/>
    <x v="1"/>
    <s v="United States"/>
    <s v="Seattle"/>
    <s v="Washington"/>
    <n v="98103"/>
    <x v="1"/>
    <s v="OFF-BI-10003925"/>
    <x v="1"/>
    <x v="8"/>
    <s v="Fellowes PB300 Plastic Comb Binding Machine"/>
    <n v="2793.5279999999998"/>
    <n v="9"/>
    <x v="2"/>
    <n v="942.81569999999999"/>
    <x v="43"/>
    <x v="3"/>
  </r>
  <r>
    <n v="6211"/>
    <s v="CA-2017-119809"/>
    <d v="2017-08-18T00:00:00"/>
    <s v="8/25/2017"/>
    <s v="Standard Class"/>
    <s v="YS-21880"/>
    <s v="Yana Sorensen"/>
    <x v="1"/>
    <s v="United States"/>
    <s v="Seattle"/>
    <s v="Washington"/>
    <n v="98103"/>
    <x v="1"/>
    <s v="OFF-ST-10003306"/>
    <x v="1"/>
    <x v="4"/>
    <s v="Letter Size Cart"/>
    <n v="1000.02"/>
    <n v="7"/>
    <x v="0"/>
    <n v="290.00580000000002"/>
    <x v="43"/>
    <x v="3"/>
  </r>
  <r>
    <n v="6212"/>
    <s v="CA-2017-119809"/>
    <d v="2017-08-18T00:00:00"/>
    <s v="8/25/2017"/>
    <s v="Standard Class"/>
    <s v="YS-21880"/>
    <s v="Yana Sorensen"/>
    <x v="1"/>
    <s v="United States"/>
    <s v="Seattle"/>
    <s v="Washington"/>
    <n v="98103"/>
    <x v="1"/>
    <s v="FUR-FU-10001475"/>
    <x v="0"/>
    <x v="5"/>
    <s v="Contract Clock, 14&quot;, Brown"/>
    <n v="65.94"/>
    <n v="3"/>
    <x v="0"/>
    <n v="22.419599999999999"/>
    <x v="43"/>
    <x v="3"/>
  </r>
  <r>
    <n v="6213"/>
    <s v="CA-2017-149944"/>
    <d v="2017-11-12T00:00:00"/>
    <s v="11/16/2017"/>
    <s v="Second Class"/>
    <s v="MB-17305"/>
    <s v="Maria Bertelson"/>
    <x v="0"/>
    <s v="United States"/>
    <s v="Longview"/>
    <s v="Washington"/>
    <n v="98632"/>
    <x v="1"/>
    <s v="OFF-FA-10003495"/>
    <x v="1"/>
    <x v="13"/>
    <s v="Staples"/>
    <n v="18.239999999999998"/>
    <n v="3"/>
    <x v="0"/>
    <n v="9.1199999999999992"/>
    <x v="23"/>
    <x v="3"/>
  </r>
  <r>
    <n v="6214"/>
    <s v="CA-2017-149944"/>
    <d v="2017-11-12T00:00:00"/>
    <s v="11/16/2017"/>
    <s v="Second Class"/>
    <s v="MB-17305"/>
    <s v="Maria Bertelson"/>
    <x v="0"/>
    <s v="United States"/>
    <s v="Longview"/>
    <s v="Washington"/>
    <n v="98632"/>
    <x v="1"/>
    <s v="OFF-AP-10004708"/>
    <x v="1"/>
    <x v="9"/>
    <s v="Fellowes Superior 10 Outlet Split Surge Protector"/>
    <n v="76.12"/>
    <n v="2"/>
    <x v="0"/>
    <n v="22.0748"/>
    <x v="23"/>
    <x v="3"/>
  </r>
  <r>
    <n v="6215"/>
    <s v="CA-2014-128538"/>
    <d v="2014-10-11T00:00:00"/>
    <s v="10/15/2014"/>
    <s v="Standard Class"/>
    <s v="AS-10240"/>
    <s v="Alan Shonely"/>
    <x v="0"/>
    <s v="United States"/>
    <s v="Redondo Beach"/>
    <s v="California"/>
    <n v="90278"/>
    <x v="1"/>
    <s v="OFF-EN-10001219"/>
    <x v="1"/>
    <x v="12"/>
    <s v="#10- 4 1/8&quot; x 9 1/2&quot; Security-Tint Envelopes"/>
    <n v="7.64"/>
    <n v="1"/>
    <x v="0"/>
    <n v="3.7435999999999998"/>
    <x v="18"/>
    <x v="2"/>
  </r>
  <r>
    <n v="6216"/>
    <s v="CA-2015-161711"/>
    <d v="2015-11-28T00:00:00"/>
    <d v="2015-03-12T00:00:00"/>
    <s v="Standard Class"/>
    <s v="MC-17425"/>
    <s v="Mark Cousins"/>
    <x v="1"/>
    <s v="United States"/>
    <s v="New York City"/>
    <s v="New York"/>
    <n v="10035"/>
    <x v="3"/>
    <s v="FUR-FU-10000087"/>
    <x v="0"/>
    <x v="5"/>
    <s v="Executive Impressions 14&quot; Two-Color Numerals Wall Clock"/>
    <n v="68.16"/>
    <n v="3"/>
    <x v="0"/>
    <n v="27.945599999999999"/>
    <x v="6"/>
    <x v="1"/>
  </r>
  <r>
    <n v="6217"/>
    <s v="CA-2015-161711"/>
    <d v="2015-11-28T00:00:00"/>
    <d v="2015-03-12T00:00:00"/>
    <s v="Standard Class"/>
    <s v="MC-17425"/>
    <s v="Mark Cousins"/>
    <x v="1"/>
    <s v="United States"/>
    <s v="New York City"/>
    <s v="New York"/>
    <n v="10035"/>
    <x v="3"/>
    <s v="OFF-EN-10001539"/>
    <x v="1"/>
    <x v="12"/>
    <s v="Staple envelope"/>
    <n v="62.24"/>
    <n v="8"/>
    <x v="0"/>
    <n v="29.252800000000001"/>
    <x v="6"/>
    <x v="1"/>
  </r>
  <r>
    <n v="6218"/>
    <s v="US-2015-129553"/>
    <d v="2015-07-27T00:00:00"/>
    <d v="2015-02-08T00:00:00"/>
    <s v="Standard Class"/>
    <s v="PG-18820"/>
    <s v="Patrick Gardner"/>
    <x v="0"/>
    <s v="United States"/>
    <s v="Louisville"/>
    <s v="Kentucky"/>
    <n v="40214"/>
    <x v="0"/>
    <s v="TEC-PH-10004897"/>
    <x v="2"/>
    <x v="7"/>
    <s v="Mediabridge Sport Armband iPhone 5s"/>
    <n v="29.97"/>
    <n v="3"/>
    <x v="0"/>
    <n v="0.29970000000000002"/>
    <x v="38"/>
    <x v="1"/>
  </r>
  <r>
    <n v="6219"/>
    <s v="CA-2016-160220"/>
    <d v="2016-10-20T00:00:00"/>
    <s v="10/26/2016"/>
    <s v="Standard Class"/>
    <s v="JS-16030"/>
    <s v="Joy Smith"/>
    <x v="0"/>
    <s v="United States"/>
    <s v="Trenton"/>
    <s v="Michigan"/>
    <n v="48183"/>
    <x v="2"/>
    <s v="TEC-PH-10001300"/>
    <x v="2"/>
    <x v="7"/>
    <s v="iKross Bluetooth Portable Keyboard + Cell Phone Stand Holder + Brush for Apple iPhone 5S 5C 5, 4S 4"/>
    <n v="125.7"/>
    <n v="6"/>
    <x v="0"/>
    <n v="35.195999999999998"/>
    <x v="32"/>
    <x v="0"/>
  </r>
  <r>
    <n v="6220"/>
    <s v="CA-2016-160220"/>
    <d v="2016-10-20T00:00:00"/>
    <s v="10/26/2016"/>
    <s v="Standard Class"/>
    <s v="JS-16030"/>
    <s v="Joy Smith"/>
    <x v="0"/>
    <s v="United States"/>
    <s v="Trenton"/>
    <s v="Michigan"/>
    <n v="48183"/>
    <x v="2"/>
    <s v="TEC-PH-10001557"/>
    <x v="2"/>
    <x v="7"/>
    <s v="Pyle PMP37LED"/>
    <n v="191.98"/>
    <n v="2"/>
    <x v="0"/>
    <n v="51.834600000000002"/>
    <x v="32"/>
    <x v="0"/>
  </r>
  <r>
    <n v="6221"/>
    <s v="CA-2016-160220"/>
    <d v="2016-10-20T00:00:00"/>
    <s v="10/26/2016"/>
    <s v="Standard Class"/>
    <s v="JS-16030"/>
    <s v="Joy Smith"/>
    <x v="0"/>
    <s v="United States"/>
    <s v="Trenton"/>
    <s v="Michigan"/>
    <n v="48183"/>
    <x v="2"/>
    <s v="OFF-ST-10000617"/>
    <x v="1"/>
    <x v="4"/>
    <s v="Woodgrain Magazine Files by Perma"/>
    <n v="20.86"/>
    <n v="7"/>
    <x v="0"/>
    <n v="1.4601999999999999"/>
    <x v="32"/>
    <x v="0"/>
  </r>
  <r>
    <n v="6222"/>
    <s v="US-2017-157224"/>
    <d v="2017-09-14T00:00:00"/>
    <s v="9/18/2017"/>
    <s v="Second Class"/>
    <s v="JB-16000"/>
    <s v="Joy Bell-"/>
    <x v="0"/>
    <s v="United States"/>
    <s v="Los Angeles"/>
    <s v="California"/>
    <n v="90045"/>
    <x v="1"/>
    <s v="OFF-LA-10000121"/>
    <x v="1"/>
    <x v="2"/>
    <s v="Avery 48"/>
    <n v="56.7"/>
    <n v="9"/>
    <x v="0"/>
    <n v="26.082000000000001"/>
    <x v="15"/>
    <x v="3"/>
  </r>
  <r>
    <n v="6223"/>
    <s v="CA-2017-140627"/>
    <d v="2017-12-23T00:00:00"/>
    <s v="12/27/2017"/>
    <s v="Standard Class"/>
    <s v="DK-12985"/>
    <s v="Darren Koutras"/>
    <x v="0"/>
    <s v="United States"/>
    <s v="Hendersonville"/>
    <s v="Tennessee"/>
    <n v="37075"/>
    <x v="0"/>
    <s v="FUR-FU-10000087"/>
    <x v="0"/>
    <x v="5"/>
    <s v="Executive Impressions 14&quot; Two-Color Numerals Wall Clock"/>
    <n v="72.703999999999994"/>
    <n v="4"/>
    <x v="2"/>
    <n v="19.084800000000001"/>
    <x v="22"/>
    <x v="3"/>
  </r>
  <r>
    <n v="6224"/>
    <s v="CA-2017-140627"/>
    <d v="2017-12-23T00:00:00"/>
    <s v="12/27/2017"/>
    <s v="Standard Class"/>
    <s v="DK-12985"/>
    <s v="Darren Koutras"/>
    <x v="0"/>
    <s v="United States"/>
    <s v="Hendersonville"/>
    <s v="Tennessee"/>
    <n v="37075"/>
    <x v="0"/>
    <s v="OFF-AR-10000422"/>
    <x v="1"/>
    <x v="6"/>
    <s v="Pencil and Crayon Sharpener"/>
    <n v="12.263999999999999"/>
    <n v="7"/>
    <x v="2"/>
    <n v="1.0730999999999999"/>
    <x v="22"/>
    <x v="3"/>
  </r>
  <r>
    <n v="6225"/>
    <s v="CA-2017-140627"/>
    <d v="2017-12-23T00:00:00"/>
    <s v="12/27/2017"/>
    <s v="Standard Class"/>
    <s v="DK-12985"/>
    <s v="Darren Koutras"/>
    <x v="0"/>
    <s v="United States"/>
    <s v="Hendersonville"/>
    <s v="Tennessee"/>
    <n v="37075"/>
    <x v="0"/>
    <s v="OFF-ST-10004123"/>
    <x v="1"/>
    <x v="4"/>
    <s v="Safco Industrial Wire Shelving System"/>
    <n v="218.352"/>
    <n v="3"/>
    <x v="2"/>
    <n v="-54.588000000000001"/>
    <x v="22"/>
    <x v="3"/>
  </r>
  <r>
    <n v="6226"/>
    <s v="CA-2015-133445"/>
    <d v="2015-10-05T00:00:00"/>
    <d v="2015-09-10T00:00:00"/>
    <s v="Standard Class"/>
    <s v="JF-15490"/>
    <s v="Jeremy Farry"/>
    <x v="0"/>
    <s v="United States"/>
    <s v="Portland"/>
    <s v="Oregon"/>
    <n v="97206"/>
    <x v="1"/>
    <s v="FUR-BO-10003660"/>
    <x v="0"/>
    <x v="0"/>
    <s v="Bush Cubix Collection Bookcases, Fully Assembled"/>
    <n v="66.293999999999997"/>
    <n v="1"/>
    <x v="6"/>
    <n v="-103.86060000000001"/>
    <x v="2"/>
    <x v="1"/>
  </r>
  <r>
    <n v="6227"/>
    <s v="CA-2015-133445"/>
    <d v="2015-10-05T00:00:00"/>
    <d v="2015-09-10T00:00:00"/>
    <s v="Standard Class"/>
    <s v="JF-15490"/>
    <s v="Jeremy Farry"/>
    <x v="0"/>
    <s v="United States"/>
    <s v="Portland"/>
    <s v="Oregon"/>
    <n v="97206"/>
    <x v="1"/>
    <s v="FUR-CH-10000422"/>
    <x v="0"/>
    <x v="1"/>
    <s v="Global Highback Leather Tilter in Burgundy"/>
    <n v="291.16800000000001"/>
    <n v="4"/>
    <x v="2"/>
    <n v="-14.558400000000001"/>
    <x v="2"/>
    <x v="1"/>
  </r>
  <r>
    <n v="6228"/>
    <s v="CA-2014-148782"/>
    <d v="2014-11-02T00:00:00"/>
    <d v="2014-07-11T00:00:00"/>
    <s v="Standard Class"/>
    <s v="PO-18850"/>
    <s v="Patrick O'Brill"/>
    <x v="0"/>
    <s v="United States"/>
    <s v="Irving"/>
    <s v="Texas"/>
    <n v="75061"/>
    <x v="2"/>
    <s v="TEC-PH-10002923"/>
    <x v="2"/>
    <x v="7"/>
    <s v="Logitech B530 USB†Headset†-†headset†- Full size, Binaural"/>
    <n v="88.775999999999996"/>
    <n v="3"/>
    <x v="2"/>
    <n v="7.7679"/>
    <x v="7"/>
    <x v="2"/>
  </r>
  <r>
    <n v="6229"/>
    <s v="CA-2016-148208"/>
    <d v="2016-01-22T00:00:00"/>
    <s v="1/27/2016"/>
    <s v="Standard Class"/>
    <s v="BT-11530"/>
    <s v="Bradley Talbott"/>
    <x v="2"/>
    <s v="United States"/>
    <s v="Cleveland"/>
    <s v="Ohio"/>
    <n v="44105"/>
    <x v="3"/>
    <s v="TEC-PH-10004093"/>
    <x v="2"/>
    <x v="7"/>
    <s v="Panasonic Kx-TS550"/>
    <n v="110.376"/>
    <n v="4"/>
    <x v="10"/>
    <n v="-20.235600000000002"/>
    <x v="12"/>
    <x v="0"/>
  </r>
  <r>
    <n v="6230"/>
    <s v="CA-2016-148208"/>
    <d v="2016-01-22T00:00:00"/>
    <s v="1/27/2016"/>
    <s v="Standard Class"/>
    <s v="BT-11530"/>
    <s v="Bradley Talbott"/>
    <x v="2"/>
    <s v="United States"/>
    <s v="Cleveland"/>
    <s v="Ohio"/>
    <n v="44105"/>
    <x v="3"/>
    <s v="TEC-AC-10000171"/>
    <x v="2"/>
    <x v="11"/>
    <s v="Verbatim 25 GB 6x Blu-ray Single Layer Recordable Disc, 25/Pack"/>
    <n v="55.176000000000002"/>
    <n v="3"/>
    <x v="2"/>
    <n v="15.863099999999999"/>
    <x v="12"/>
    <x v="0"/>
  </r>
  <r>
    <n v="6231"/>
    <s v="CA-2017-127656"/>
    <d v="2017-07-11T00:00:00"/>
    <s v="7/17/2017"/>
    <s v="Standard Class"/>
    <s v="NW-18400"/>
    <s v="Natalie Webber"/>
    <x v="0"/>
    <s v="United States"/>
    <s v="Waterloo"/>
    <s v="Iowa"/>
    <n v="50701"/>
    <x v="2"/>
    <s v="OFF-AR-10001166"/>
    <x v="1"/>
    <x v="6"/>
    <s v="Staples in misc. colors"/>
    <n v="30.32"/>
    <n v="4"/>
    <x v="0"/>
    <n v="11.8248"/>
    <x v="10"/>
    <x v="3"/>
  </r>
  <r>
    <n v="6232"/>
    <s v="US-2017-142188"/>
    <d v="2017-09-11T00:00:00"/>
    <d v="2017-11-09T00:00:00"/>
    <s v="Same Day"/>
    <s v="JF-15415"/>
    <s v="Jennifer Ferguson"/>
    <x v="0"/>
    <s v="United States"/>
    <s v="Seattle"/>
    <s v="Washington"/>
    <n v="98105"/>
    <x v="1"/>
    <s v="FUR-CH-10003199"/>
    <x v="0"/>
    <x v="1"/>
    <s v="Office Star - Contemporary Task Swivel Chair"/>
    <n v="177.56800000000001"/>
    <n v="2"/>
    <x v="2"/>
    <n v="8.8783999999999992"/>
    <x v="15"/>
    <x v="3"/>
  </r>
  <r>
    <n v="6233"/>
    <s v="US-2017-142188"/>
    <d v="2017-09-11T00:00:00"/>
    <d v="2017-11-09T00:00:00"/>
    <s v="Same Day"/>
    <s v="JF-15415"/>
    <s v="Jennifer Ferguson"/>
    <x v="0"/>
    <s v="United States"/>
    <s v="Seattle"/>
    <s v="Washington"/>
    <n v="98105"/>
    <x v="1"/>
    <s v="OFF-PA-10002005"/>
    <x v="1"/>
    <x v="10"/>
    <s v="Xerox 225"/>
    <n v="19.440000000000001"/>
    <n v="3"/>
    <x v="0"/>
    <n v="9.3312000000000008"/>
    <x v="15"/>
    <x v="3"/>
  </r>
  <r>
    <n v="6234"/>
    <s v="US-2017-142188"/>
    <d v="2017-09-11T00:00:00"/>
    <d v="2017-11-09T00:00:00"/>
    <s v="Same Day"/>
    <s v="JF-15415"/>
    <s v="Jennifer Ferguson"/>
    <x v="0"/>
    <s v="United States"/>
    <s v="Seattle"/>
    <s v="Washington"/>
    <n v="98105"/>
    <x v="1"/>
    <s v="OFF-PA-10004101"/>
    <x v="1"/>
    <x v="10"/>
    <s v="Xerox 1894"/>
    <n v="71.28"/>
    <n v="11"/>
    <x v="0"/>
    <n v="34.214399999999998"/>
    <x v="15"/>
    <x v="3"/>
  </r>
  <r>
    <n v="6235"/>
    <s v="US-2017-142188"/>
    <d v="2017-09-11T00:00:00"/>
    <d v="2017-11-09T00:00:00"/>
    <s v="Same Day"/>
    <s v="JF-15415"/>
    <s v="Jennifer Ferguson"/>
    <x v="0"/>
    <s v="United States"/>
    <s v="Seattle"/>
    <s v="Washington"/>
    <n v="98105"/>
    <x v="1"/>
    <s v="OFF-BI-10004600"/>
    <x v="1"/>
    <x v="8"/>
    <s v="Ibico Ibimaster 300 Manual Binding System"/>
    <n v="1471.96"/>
    <n v="5"/>
    <x v="2"/>
    <n v="459.98750000000001"/>
    <x v="15"/>
    <x v="3"/>
  </r>
  <r>
    <n v="6236"/>
    <s v="US-2017-142188"/>
    <d v="2017-09-11T00:00:00"/>
    <d v="2017-11-09T00:00:00"/>
    <s v="Same Day"/>
    <s v="JF-15415"/>
    <s v="Jennifer Ferguson"/>
    <x v="0"/>
    <s v="United States"/>
    <s v="Seattle"/>
    <s v="Washington"/>
    <n v="98105"/>
    <x v="1"/>
    <s v="TEC-PH-10000127"/>
    <x v="2"/>
    <x v="7"/>
    <s v="iOttie XL Car Mount"/>
    <n v="79.959999999999994"/>
    <n v="5"/>
    <x v="2"/>
    <n v="-17.991"/>
    <x v="15"/>
    <x v="3"/>
  </r>
  <r>
    <n v="6237"/>
    <s v="CA-2016-144400"/>
    <d v="2016-02-23T00:00:00"/>
    <s v="2/27/2016"/>
    <s v="Standard Class"/>
    <s v="AC-10420"/>
    <s v="Alyssa Crouse"/>
    <x v="1"/>
    <s v="United States"/>
    <s v="Philadelphia"/>
    <s v="Pennsylvania"/>
    <n v="19120"/>
    <x v="3"/>
    <s v="OFF-EN-10004386"/>
    <x v="1"/>
    <x v="12"/>
    <s v="Recycled Interoffice Envelopes with String and Button Closure, 10 x 13"/>
    <n v="57.576000000000001"/>
    <n v="3"/>
    <x v="2"/>
    <n v="21.591000000000001"/>
    <x v="47"/>
    <x v="0"/>
  </r>
  <r>
    <n v="6238"/>
    <s v="US-2016-155180"/>
    <d v="2016-01-22T00:00:00"/>
    <s v="1/29/2016"/>
    <s v="Standard Class"/>
    <s v="TB-21280"/>
    <s v="Toby Braunhardt"/>
    <x v="0"/>
    <s v="United States"/>
    <s v="New York City"/>
    <s v="New York"/>
    <n v="10009"/>
    <x v="3"/>
    <s v="OFF-BI-10004506"/>
    <x v="1"/>
    <x v="8"/>
    <s v="Wilson Jones data.warehouse D-Ring Binders with DublLock"/>
    <n v="26.335999999999999"/>
    <n v="4"/>
    <x v="2"/>
    <n v="9.2175999999999991"/>
    <x v="12"/>
    <x v="0"/>
  </r>
  <r>
    <n v="6239"/>
    <s v="CA-2015-134075"/>
    <d v="2015-12-12T00:00:00"/>
    <s v="12/16/2015"/>
    <s v="Standard Class"/>
    <s v="HA-14905"/>
    <s v="Helen Abelman"/>
    <x v="0"/>
    <s v="United States"/>
    <s v="San Jose"/>
    <s v="California"/>
    <n v="95123"/>
    <x v="1"/>
    <s v="FUR-FU-10004597"/>
    <x v="0"/>
    <x v="5"/>
    <s v="Eldon Cleatmat Chair Mats for Medium Pile Carpets"/>
    <n v="166.5"/>
    <n v="3"/>
    <x v="0"/>
    <n v="21.645"/>
    <x v="14"/>
    <x v="1"/>
  </r>
  <r>
    <n v="6240"/>
    <s v="CA-2015-134075"/>
    <d v="2015-12-12T00:00:00"/>
    <s v="12/16/2015"/>
    <s v="Standard Class"/>
    <s v="HA-14905"/>
    <s v="Helen Abelman"/>
    <x v="0"/>
    <s v="United States"/>
    <s v="San Jose"/>
    <s v="California"/>
    <n v="95123"/>
    <x v="1"/>
    <s v="OFF-ST-10001496"/>
    <x v="1"/>
    <x v="4"/>
    <s v="Standard Rollaway File with Lock"/>
    <n v="360.38"/>
    <n v="2"/>
    <x v="0"/>
    <n v="93.698800000000006"/>
    <x v="14"/>
    <x v="1"/>
  </r>
  <r>
    <n v="6241"/>
    <s v="US-2016-131912"/>
    <d v="2016-10-29T00:00:00"/>
    <d v="2016-01-11T00:00:00"/>
    <s v="Second Class"/>
    <s v="LH-17155"/>
    <s v="Logan Haushalter"/>
    <x v="0"/>
    <s v="United States"/>
    <s v="Los Angeles"/>
    <s v="California"/>
    <n v="90008"/>
    <x v="1"/>
    <s v="OFF-BI-10004236"/>
    <x v="1"/>
    <x v="8"/>
    <s v="XtraLife ClearVue Slant-D Ring Binder, White, 3&quot;"/>
    <n v="11.744"/>
    <n v="1"/>
    <x v="2"/>
    <n v="3.8168000000000002"/>
    <x v="32"/>
    <x v="0"/>
  </r>
  <r>
    <n v="6242"/>
    <s v="CA-2017-141572"/>
    <d v="2017-05-28T00:00:00"/>
    <s v="5/31/2017"/>
    <s v="Second Class"/>
    <s v="LO-17170"/>
    <s v="Lori Olson"/>
    <x v="1"/>
    <s v="United States"/>
    <s v="Concord"/>
    <s v="New Hampshire"/>
    <n v="3301"/>
    <x v="3"/>
    <s v="FUR-FU-10001185"/>
    <x v="0"/>
    <x v="5"/>
    <s v="Advantus Employee of the Month Certificate Frame, 11 x 13-1/2"/>
    <n v="247.44"/>
    <n v="8"/>
    <x v="0"/>
    <n v="101.4504"/>
    <x v="24"/>
    <x v="3"/>
  </r>
  <r>
    <n v="6243"/>
    <s v="CA-2014-134621"/>
    <d v="2014-12-21T00:00:00"/>
    <s v="12/28/2014"/>
    <s v="Standard Class"/>
    <s v="DP-13390"/>
    <s v="Dennis Pardue"/>
    <x v="2"/>
    <s v="United States"/>
    <s v="Columbia"/>
    <s v="Tennessee"/>
    <n v="38401"/>
    <x v="0"/>
    <s v="OFF-BI-10000977"/>
    <x v="1"/>
    <x v="8"/>
    <s v="Ibico Plastic Spiral Binding Combs"/>
    <n v="18.239999999999998"/>
    <n v="2"/>
    <x v="6"/>
    <n v="-14.592000000000001"/>
    <x v="20"/>
    <x v="2"/>
  </r>
  <r>
    <n v="6244"/>
    <s v="CA-2016-165561"/>
    <d v="2016-11-24T00:00:00"/>
    <s v="11/28/2016"/>
    <s v="Standard Class"/>
    <s v="CR-12580"/>
    <s v="Clay Rozendal"/>
    <x v="2"/>
    <s v="United States"/>
    <s v="Bellevue"/>
    <s v="Washington"/>
    <n v="98006"/>
    <x v="1"/>
    <s v="OFF-SU-10004782"/>
    <x v="1"/>
    <x v="14"/>
    <s v="Elite 5&quot; Scissors"/>
    <n v="25.35"/>
    <n v="3"/>
    <x v="0"/>
    <n v="7.6050000000000004"/>
    <x v="0"/>
    <x v="0"/>
  </r>
  <r>
    <n v="6245"/>
    <s v="CA-2015-112305"/>
    <d v="2015-11-20T00:00:00"/>
    <s v="11/25/2015"/>
    <s v="Standard Class"/>
    <s v="KB-16405"/>
    <s v="Katrina Bavinger"/>
    <x v="2"/>
    <s v="United States"/>
    <s v="Seattle"/>
    <s v="Washington"/>
    <n v="98105"/>
    <x v="1"/>
    <s v="OFF-AR-10002067"/>
    <x v="1"/>
    <x v="6"/>
    <s v="Newell 334"/>
    <n v="119.04"/>
    <n v="6"/>
    <x v="0"/>
    <n v="30.950399999999998"/>
    <x v="6"/>
    <x v="1"/>
  </r>
  <r>
    <n v="6246"/>
    <s v="CA-2015-112305"/>
    <d v="2015-11-20T00:00:00"/>
    <s v="11/25/2015"/>
    <s v="Standard Class"/>
    <s v="KB-16405"/>
    <s v="Katrina Bavinger"/>
    <x v="2"/>
    <s v="United States"/>
    <s v="Seattle"/>
    <s v="Washington"/>
    <n v="98105"/>
    <x v="1"/>
    <s v="FUR-FU-10002364"/>
    <x v="0"/>
    <x v="5"/>
    <s v="Eldon Expressions Wood Desk Accessories, Oak"/>
    <n v="22.14"/>
    <n v="3"/>
    <x v="0"/>
    <n v="6.4206000000000003"/>
    <x v="6"/>
    <x v="1"/>
  </r>
  <r>
    <n v="6247"/>
    <s v="CA-2015-112305"/>
    <d v="2015-11-20T00:00:00"/>
    <s v="11/25/2015"/>
    <s v="Standard Class"/>
    <s v="KB-16405"/>
    <s v="Katrina Bavinger"/>
    <x v="2"/>
    <s v="United States"/>
    <s v="Seattle"/>
    <s v="Washington"/>
    <n v="98105"/>
    <x v="1"/>
    <s v="TEC-AC-10002018"/>
    <x v="2"/>
    <x v="11"/>
    <s v="AmazonBasics 3-Button USB Wired Mouse"/>
    <n v="13.98"/>
    <n v="2"/>
    <x v="0"/>
    <n v="6.0114000000000001"/>
    <x v="6"/>
    <x v="1"/>
  </r>
  <r>
    <n v="6248"/>
    <s v="CA-2017-121580"/>
    <d v="2017-05-29T00:00:00"/>
    <d v="2017-04-06T00:00:00"/>
    <s v="Standard Class"/>
    <s v="ML-17410"/>
    <s v="Maris LaWare"/>
    <x v="0"/>
    <s v="United States"/>
    <s v="Columbus"/>
    <s v="Indiana"/>
    <n v="47201"/>
    <x v="2"/>
    <s v="OFF-BI-10000632"/>
    <x v="1"/>
    <x v="8"/>
    <s v="Satellite Sectional Post Binders"/>
    <n v="43.41"/>
    <n v="1"/>
    <x v="0"/>
    <n v="19.968599999999999"/>
    <x v="24"/>
    <x v="3"/>
  </r>
  <r>
    <n v="6249"/>
    <s v="CA-2017-121580"/>
    <d v="2017-05-29T00:00:00"/>
    <d v="2017-04-06T00:00:00"/>
    <s v="Standard Class"/>
    <s v="ML-17410"/>
    <s v="Maris LaWare"/>
    <x v="0"/>
    <s v="United States"/>
    <s v="Columbus"/>
    <s v="Indiana"/>
    <n v="47201"/>
    <x v="2"/>
    <s v="FUR-FU-10003981"/>
    <x v="0"/>
    <x v="5"/>
    <s v="Eldon Wave Desk Accessories"/>
    <n v="6.24"/>
    <n v="3"/>
    <x v="0"/>
    <n v="2.6208"/>
    <x v="24"/>
    <x v="3"/>
  </r>
  <r>
    <n v="6250"/>
    <s v="CA-2017-121580"/>
    <d v="2017-05-29T00:00:00"/>
    <d v="2017-04-06T00:00:00"/>
    <s v="Standard Class"/>
    <s v="ML-17410"/>
    <s v="Maris LaWare"/>
    <x v="0"/>
    <s v="United States"/>
    <s v="Columbus"/>
    <s v="Indiana"/>
    <n v="47201"/>
    <x v="2"/>
    <s v="OFF-AP-10001564"/>
    <x v="1"/>
    <x v="9"/>
    <s v="Hoover Commercial Lightweight Upright Vacuum with E-Z Empty Dirt Cup"/>
    <n v="465.16"/>
    <n v="2"/>
    <x v="0"/>
    <n v="120.94159999999999"/>
    <x v="24"/>
    <x v="3"/>
  </r>
  <r>
    <n v="6251"/>
    <s v="CA-2017-121580"/>
    <d v="2017-05-29T00:00:00"/>
    <d v="2017-04-06T00:00:00"/>
    <s v="Standard Class"/>
    <s v="ML-17410"/>
    <s v="Maris LaWare"/>
    <x v="0"/>
    <s v="United States"/>
    <s v="Columbus"/>
    <s v="Indiana"/>
    <n v="47201"/>
    <x v="2"/>
    <s v="OFF-PA-10004082"/>
    <x v="1"/>
    <x v="10"/>
    <s v="Adams Telephone Message Book w/Frequently-Called Numbers Space, 400 Messages per Book"/>
    <n v="7.98"/>
    <n v="1"/>
    <x v="0"/>
    <n v="3.99"/>
    <x v="24"/>
    <x v="3"/>
  </r>
  <r>
    <n v="6252"/>
    <s v="CA-2014-101147"/>
    <d v="2014-12-02T00:00:00"/>
    <d v="2014-04-12T00:00:00"/>
    <s v="First Class"/>
    <s v="MC-17575"/>
    <s v="Matt Collins"/>
    <x v="0"/>
    <s v="United States"/>
    <s v="Chicago"/>
    <s v="Illinois"/>
    <n v="60623"/>
    <x v="2"/>
    <s v="OFF-AP-10004249"/>
    <x v="1"/>
    <x v="9"/>
    <s v="Staple holder"/>
    <n v="2.3940000000000001"/>
    <n v="1"/>
    <x v="3"/>
    <n v="-6.3441000000000001"/>
    <x v="20"/>
    <x v="2"/>
  </r>
  <r>
    <n v="6253"/>
    <s v="CA-2014-165806"/>
    <d v="2014-04-07T00:00:00"/>
    <d v="2014-07-04T00:00:00"/>
    <s v="Same Day"/>
    <s v="VM-21685"/>
    <s v="Valerie Mitchum"/>
    <x v="2"/>
    <s v="United States"/>
    <s v="Marietta"/>
    <s v="Georgia"/>
    <n v="30062"/>
    <x v="0"/>
    <s v="OFF-PA-10003441"/>
    <x v="1"/>
    <x v="10"/>
    <s v="Xerox 226"/>
    <n v="58.32"/>
    <n v="9"/>
    <x v="0"/>
    <n v="27.993600000000001"/>
    <x v="41"/>
    <x v="2"/>
  </r>
  <r>
    <n v="6254"/>
    <s v="CA-2014-165806"/>
    <d v="2014-04-07T00:00:00"/>
    <d v="2014-07-04T00:00:00"/>
    <s v="Same Day"/>
    <s v="VM-21685"/>
    <s v="Valerie Mitchum"/>
    <x v="2"/>
    <s v="United States"/>
    <s v="Marietta"/>
    <s v="Georgia"/>
    <n v="30062"/>
    <x v="0"/>
    <s v="TEC-PH-10004922"/>
    <x v="2"/>
    <x v="7"/>
    <s v="RCA Visys Integrated PBX 8-Line Router"/>
    <n v="200.97"/>
    <n v="3"/>
    <x v="0"/>
    <n v="50.2425"/>
    <x v="41"/>
    <x v="2"/>
  </r>
  <r>
    <n v="6255"/>
    <s v="CA-2015-151624"/>
    <d v="2015-09-08T00:00:00"/>
    <s v="9/14/2015"/>
    <s v="Standard Class"/>
    <s v="VW-21775"/>
    <s v="Victoria Wilson"/>
    <x v="1"/>
    <s v="United States"/>
    <s v="Montgomery"/>
    <s v="Alabama"/>
    <n v="36116"/>
    <x v="0"/>
    <s v="FUR-FU-10001731"/>
    <x v="0"/>
    <x v="5"/>
    <s v="Acrylic Self-Standing Desk Frames"/>
    <n v="21.36"/>
    <n v="8"/>
    <x v="0"/>
    <n v="8.1167999999999996"/>
    <x v="11"/>
    <x v="1"/>
  </r>
  <r>
    <n v="6256"/>
    <s v="CA-2017-139444"/>
    <d v="2017-09-09T00:00:00"/>
    <s v="9/15/2017"/>
    <s v="Standard Class"/>
    <s v="GK-14620"/>
    <s v="Grace Kelly"/>
    <x v="1"/>
    <s v="United States"/>
    <s v="Plano"/>
    <s v="Texas"/>
    <n v="75023"/>
    <x v="2"/>
    <s v="OFF-LA-10000134"/>
    <x v="1"/>
    <x v="2"/>
    <s v="Avery 511"/>
    <n v="9.8559999999999999"/>
    <n v="4"/>
    <x v="2"/>
    <n v="3.4496000000000002"/>
    <x v="15"/>
    <x v="3"/>
  </r>
  <r>
    <n v="6257"/>
    <s v="CA-2015-133977"/>
    <d v="2015-09-06T00:00:00"/>
    <d v="2015-08-09T00:00:00"/>
    <s v="Second Class"/>
    <s v="AT-10435"/>
    <s v="Alyssa Tate"/>
    <x v="2"/>
    <s v="United States"/>
    <s v="Tamarac"/>
    <s v="Florida"/>
    <n v="33319"/>
    <x v="0"/>
    <s v="OFF-BI-10003166"/>
    <x v="1"/>
    <x v="8"/>
    <s v="GBC Plasticlear Binding Covers"/>
    <n v="3.444"/>
    <n v="1"/>
    <x v="6"/>
    <n v="-2.5255999999999998"/>
    <x v="11"/>
    <x v="1"/>
  </r>
  <r>
    <n v="6258"/>
    <s v="CA-2017-141425"/>
    <d v="2017-11-02T00:00:00"/>
    <d v="2017-06-11T00:00:00"/>
    <s v="Second Class"/>
    <s v="AR-10825"/>
    <s v="Anthony Rawles"/>
    <x v="1"/>
    <s v="United States"/>
    <s v="Columbus"/>
    <s v="Ohio"/>
    <n v="43229"/>
    <x v="3"/>
    <s v="OFF-SU-10000646"/>
    <x v="1"/>
    <x v="14"/>
    <s v="Premier Automatic Letter Opener"/>
    <n v="384.59199999999998"/>
    <n v="2"/>
    <x v="2"/>
    <n v="-81.725800000000007"/>
    <x v="23"/>
    <x v="3"/>
  </r>
  <r>
    <n v="6259"/>
    <s v="CA-2015-133536"/>
    <d v="2015-03-28T00:00:00"/>
    <s v="3/30/2015"/>
    <s v="Second Class"/>
    <s v="JH-15820"/>
    <s v="John Huston"/>
    <x v="0"/>
    <s v="United States"/>
    <s v="New York City"/>
    <s v="New York"/>
    <n v="10009"/>
    <x v="3"/>
    <s v="OFF-EN-10004459"/>
    <x v="1"/>
    <x v="12"/>
    <s v="Security-Tint Envelopes"/>
    <n v="22.92"/>
    <n v="3"/>
    <x v="0"/>
    <n v="11.2308"/>
    <x v="29"/>
    <x v="1"/>
  </r>
  <r>
    <n v="6260"/>
    <s v="CA-2015-150441"/>
    <d v="2015-08-13T00:00:00"/>
    <s v="8/17/2015"/>
    <s v="Second Class"/>
    <s v="RA-19285"/>
    <s v="Ralph Arnett"/>
    <x v="0"/>
    <s v="United States"/>
    <s v="Richmond"/>
    <s v="Indiana"/>
    <n v="47374"/>
    <x v="2"/>
    <s v="OFF-BI-10003529"/>
    <x v="1"/>
    <x v="8"/>
    <s v="Avery Round Ring Poly Binders"/>
    <n v="11.36"/>
    <n v="4"/>
    <x v="0"/>
    <n v="5.5663999999999998"/>
    <x v="37"/>
    <x v="1"/>
  </r>
  <r>
    <n v="6261"/>
    <s v="CA-2015-162607"/>
    <d v="2015-05-12T00:00:00"/>
    <s v="5/18/2015"/>
    <s v="Standard Class"/>
    <s v="RO-19780"/>
    <s v="Rose O'Brian"/>
    <x v="0"/>
    <s v="United States"/>
    <s v="Seattle"/>
    <s v="Washington"/>
    <n v="98115"/>
    <x v="1"/>
    <s v="OFF-BI-10002949"/>
    <x v="1"/>
    <x v="8"/>
    <s v="Prestige Round Ring Binders"/>
    <n v="14.592000000000001"/>
    <n v="3"/>
    <x v="2"/>
    <n v="4.9248000000000003"/>
    <x v="33"/>
    <x v="1"/>
  </r>
  <r>
    <n v="6262"/>
    <s v="CA-2017-103506"/>
    <d v="2017-07-23T00:00:00"/>
    <s v="7/27/2017"/>
    <s v="Standard Class"/>
    <s v="LR-17035"/>
    <s v="Lisa Ryan"/>
    <x v="1"/>
    <s v="United States"/>
    <s v="Long Beach"/>
    <s v="New York"/>
    <n v="11561"/>
    <x v="3"/>
    <s v="OFF-LA-10001158"/>
    <x v="1"/>
    <x v="2"/>
    <s v="Avery Address/Shipping Labels for Typewriters, 4&quot; x 2&quot;"/>
    <n v="41.4"/>
    <n v="4"/>
    <x v="0"/>
    <n v="19.872"/>
    <x v="10"/>
    <x v="3"/>
  </r>
  <r>
    <n v="6263"/>
    <s v="CA-2016-132479"/>
    <d v="2016-09-24T00:00:00"/>
    <s v="9/26/2016"/>
    <s v="First Class"/>
    <s v="MK-17905"/>
    <s v="Michael Kennedy"/>
    <x v="1"/>
    <s v="United States"/>
    <s v="Rockford"/>
    <s v="Illinois"/>
    <n v="61107"/>
    <x v="2"/>
    <s v="OFF-BI-10004584"/>
    <x v="1"/>
    <x v="8"/>
    <s v="GBC ProClick 150 Presentation Binding System"/>
    <n v="442.37200000000001"/>
    <n v="7"/>
    <x v="3"/>
    <n v="-729.91380000000004"/>
    <x v="21"/>
    <x v="0"/>
  </r>
  <r>
    <n v="6264"/>
    <s v="CA-2017-160724"/>
    <d v="2017-05-05T00:00:00"/>
    <d v="2017-10-05T00:00:00"/>
    <s v="Standard Class"/>
    <s v="YS-21880"/>
    <s v="Yana Sorensen"/>
    <x v="1"/>
    <s v="United States"/>
    <s v="Columbus"/>
    <s v="Georgia"/>
    <n v="31907"/>
    <x v="0"/>
    <s v="OFF-BI-10004965"/>
    <x v="1"/>
    <x v="8"/>
    <s v="Ibico Covers for Plastic or Wire Binding Elements"/>
    <n v="34.5"/>
    <n v="3"/>
    <x v="0"/>
    <n v="15.525"/>
    <x v="24"/>
    <x v="3"/>
  </r>
  <r>
    <n v="6265"/>
    <s v="US-2016-115952"/>
    <d v="2016-10-06T00:00:00"/>
    <d v="2016-06-10T00:00:00"/>
    <s v="Same Day"/>
    <s v="JH-15910"/>
    <s v="Jonathan Howell"/>
    <x v="0"/>
    <s v="United States"/>
    <s v="Tulsa"/>
    <s v="Oklahoma"/>
    <n v="74133"/>
    <x v="2"/>
    <s v="OFF-BI-10004654"/>
    <x v="1"/>
    <x v="8"/>
    <s v="Avery Binding System Hidden Tab Executive Style Index Sets"/>
    <n v="28.85"/>
    <n v="5"/>
    <x v="0"/>
    <n v="14.425000000000001"/>
    <x v="32"/>
    <x v="0"/>
  </r>
  <r>
    <n v="6266"/>
    <s v="CA-2014-146731"/>
    <d v="2014-11-03T00:00:00"/>
    <d v="2014-08-11T00:00:00"/>
    <s v="Standard Class"/>
    <s v="AT-10735"/>
    <s v="Annie Thurman"/>
    <x v="0"/>
    <s v="United States"/>
    <s v="Nashville"/>
    <s v="Tennessee"/>
    <n v="37211"/>
    <x v="0"/>
    <s v="OFF-PA-10000141"/>
    <x v="1"/>
    <x v="10"/>
    <s v="Ampad Evidence Wirebond Steno Books, 6&quot; x 9&quot;"/>
    <n v="3.488"/>
    <n v="2"/>
    <x v="2"/>
    <n v="1.1772"/>
    <x v="7"/>
    <x v="2"/>
  </r>
  <r>
    <n v="6267"/>
    <s v="CA-2014-146731"/>
    <d v="2014-11-03T00:00:00"/>
    <d v="2014-08-11T00:00:00"/>
    <s v="Standard Class"/>
    <s v="AT-10735"/>
    <s v="Annie Thurman"/>
    <x v="0"/>
    <s v="United States"/>
    <s v="Nashville"/>
    <s v="Tennessee"/>
    <n v="37211"/>
    <x v="0"/>
    <s v="OFF-PA-10001019"/>
    <x v="1"/>
    <x v="10"/>
    <s v="Xerox 1884"/>
    <n v="143.85599999999999"/>
    <n v="9"/>
    <x v="2"/>
    <n v="48.551400000000001"/>
    <x v="7"/>
    <x v="2"/>
  </r>
  <r>
    <n v="6268"/>
    <s v="CA-2015-115392"/>
    <d v="2015-10-01T00:00:00"/>
    <d v="2015-04-10T00:00:00"/>
    <s v="Second Class"/>
    <s v="RM-19675"/>
    <s v="Robert Marley"/>
    <x v="2"/>
    <s v="United States"/>
    <s v="Cambridge"/>
    <s v="Massachusetts"/>
    <n v="2138"/>
    <x v="3"/>
    <s v="TEC-PH-10002496"/>
    <x v="2"/>
    <x v="7"/>
    <s v="Cisco SPA301"/>
    <n v="311.98"/>
    <n v="2"/>
    <x v="0"/>
    <n v="93.593999999999994"/>
    <x v="2"/>
    <x v="1"/>
  </r>
  <r>
    <n v="6269"/>
    <s v="CA-2015-115392"/>
    <d v="2015-10-01T00:00:00"/>
    <d v="2015-04-10T00:00:00"/>
    <s v="Second Class"/>
    <s v="RM-19675"/>
    <s v="Robert Marley"/>
    <x v="2"/>
    <s v="United States"/>
    <s v="Cambridge"/>
    <s v="Massachusetts"/>
    <n v="2138"/>
    <x v="3"/>
    <s v="OFF-BI-10000829"/>
    <x v="1"/>
    <x v="8"/>
    <s v="Avery Non-Stick Binders"/>
    <n v="22.45"/>
    <n v="5"/>
    <x v="0"/>
    <n v="10.327"/>
    <x v="2"/>
    <x v="1"/>
  </r>
  <r>
    <n v="6270"/>
    <s v="CA-2017-102379"/>
    <d v="2017-12-02T00:00:00"/>
    <d v="2017-06-12T00:00:00"/>
    <s v="Standard Class"/>
    <s v="BB-11545"/>
    <s v="Brenda Bowman"/>
    <x v="1"/>
    <s v="United States"/>
    <s v="Oakland"/>
    <s v="California"/>
    <n v="94601"/>
    <x v="1"/>
    <s v="TEC-PH-10001448"/>
    <x v="2"/>
    <x v="7"/>
    <s v="Anker Astro 15000mAh USB Portable Charger"/>
    <n v="39.991999999999997"/>
    <n v="1"/>
    <x v="2"/>
    <n v="-7.9984000000000002"/>
    <x v="22"/>
    <x v="3"/>
  </r>
  <r>
    <n v="6271"/>
    <s v="CA-2017-102379"/>
    <d v="2017-12-02T00:00:00"/>
    <d v="2017-06-12T00:00:00"/>
    <s v="Standard Class"/>
    <s v="BB-11545"/>
    <s v="Brenda Bowman"/>
    <x v="1"/>
    <s v="United States"/>
    <s v="Oakland"/>
    <s v="California"/>
    <n v="94601"/>
    <x v="1"/>
    <s v="FUR-CH-10004983"/>
    <x v="0"/>
    <x v="1"/>
    <s v="Office Star - Mid Back Dual function Ergonomic High Back Chair with 2-Way Adjustable Arms"/>
    <n v="1159.056"/>
    <n v="9"/>
    <x v="2"/>
    <n v="43.464599999999997"/>
    <x v="22"/>
    <x v="3"/>
  </r>
  <r>
    <n v="6272"/>
    <s v="CA-2017-102379"/>
    <d v="2017-12-02T00:00:00"/>
    <d v="2017-06-12T00:00:00"/>
    <s v="Standard Class"/>
    <s v="BB-11545"/>
    <s v="Brenda Bowman"/>
    <x v="1"/>
    <s v="United States"/>
    <s v="Oakland"/>
    <s v="California"/>
    <n v="94601"/>
    <x v="1"/>
    <s v="OFF-AR-10004022"/>
    <x v="1"/>
    <x v="6"/>
    <s v="Panasonic KP-380BK Classic Electric Pencil Sharpener"/>
    <n v="179.9"/>
    <n v="5"/>
    <x v="0"/>
    <n v="44.975000000000001"/>
    <x v="22"/>
    <x v="3"/>
  </r>
  <r>
    <n v="6273"/>
    <s v="CA-2017-149706"/>
    <d v="2017-12-11T00:00:00"/>
    <d v="2017-12-12T00:00:00"/>
    <s v="First Class"/>
    <s v="AS-10285"/>
    <s v="Alejandro Savely"/>
    <x v="1"/>
    <s v="United States"/>
    <s v="Palatine"/>
    <s v="Illinois"/>
    <n v="60067"/>
    <x v="2"/>
    <s v="TEC-AC-10001284"/>
    <x v="2"/>
    <x v="11"/>
    <s v="Enermax Briskie RF Wireless Keyboard and Mouse Combo"/>
    <n v="116.312"/>
    <n v="7"/>
    <x v="2"/>
    <n v="23.2624"/>
    <x v="22"/>
    <x v="3"/>
  </r>
  <r>
    <n v="6274"/>
    <s v="US-2016-139087"/>
    <d v="2016-07-17T00:00:00"/>
    <s v="7/22/2016"/>
    <s v="Second Class"/>
    <s v="DK-13375"/>
    <s v="Dennis Kane"/>
    <x v="0"/>
    <s v="United States"/>
    <s v="Seattle"/>
    <s v="Washington"/>
    <n v="98105"/>
    <x v="1"/>
    <s v="FUR-FU-10001847"/>
    <x v="0"/>
    <x v="5"/>
    <s v="Eldon Image Series Black Desk Accessories"/>
    <n v="12.42"/>
    <n v="3"/>
    <x v="0"/>
    <n v="4.4711999999999996"/>
    <x v="16"/>
    <x v="0"/>
  </r>
  <r>
    <n v="6275"/>
    <s v="US-2016-139087"/>
    <d v="2016-07-17T00:00:00"/>
    <s v="7/22/2016"/>
    <s v="Second Class"/>
    <s v="DK-13375"/>
    <s v="Dennis Kane"/>
    <x v="0"/>
    <s v="United States"/>
    <s v="Seattle"/>
    <s v="Washington"/>
    <n v="98105"/>
    <x v="1"/>
    <s v="TEC-AC-10004595"/>
    <x v="2"/>
    <x v="11"/>
    <s v="First Data TMFD35 PIN Pad"/>
    <n v="428.4"/>
    <n v="3"/>
    <x v="0"/>
    <n v="89.963999999999999"/>
    <x v="16"/>
    <x v="0"/>
  </r>
  <r>
    <n v="6276"/>
    <s v="US-2016-139087"/>
    <d v="2016-07-17T00:00:00"/>
    <s v="7/22/2016"/>
    <s v="Second Class"/>
    <s v="DK-13375"/>
    <s v="Dennis Kane"/>
    <x v="0"/>
    <s v="United States"/>
    <s v="Seattle"/>
    <s v="Washington"/>
    <n v="98105"/>
    <x v="1"/>
    <s v="FUR-FU-10004164"/>
    <x v="0"/>
    <x v="5"/>
    <s v="Eldon 300 Class Desk Accessories, Black"/>
    <n v="24.75"/>
    <n v="5"/>
    <x v="0"/>
    <n v="10.89"/>
    <x v="16"/>
    <x v="0"/>
  </r>
  <r>
    <n v="6277"/>
    <s v="US-2016-139087"/>
    <d v="2016-07-17T00:00:00"/>
    <s v="7/22/2016"/>
    <s v="Second Class"/>
    <s v="DK-13375"/>
    <s v="Dennis Kane"/>
    <x v="0"/>
    <s v="United States"/>
    <s v="Seattle"/>
    <s v="Washington"/>
    <n v="98105"/>
    <x v="1"/>
    <s v="OFF-LA-10001074"/>
    <x v="1"/>
    <x v="2"/>
    <s v="Round Specialty Laser Printer Labels"/>
    <n v="87.71"/>
    <n v="7"/>
    <x v="0"/>
    <n v="41.223700000000001"/>
    <x v="16"/>
    <x v="0"/>
  </r>
  <r>
    <n v="6278"/>
    <s v="US-2016-139087"/>
    <d v="2016-07-17T00:00:00"/>
    <s v="7/22/2016"/>
    <s v="Second Class"/>
    <s v="DK-13375"/>
    <s v="Dennis Kane"/>
    <x v="0"/>
    <s v="United States"/>
    <s v="Seattle"/>
    <s v="Washington"/>
    <n v="98105"/>
    <x v="1"/>
    <s v="OFF-ST-10000604"/>
    <x v="1"/>
    <x v="4"/>
    <s v="Home/Office Personal File Carts"/>
    <n v="69.52"/>
    <n v="2"/>
    <x v="0"/>
    <n v="17.38"/>
    <x v="16"/>
    <x v="0"/>
  </r>
  <r>
    <n v="6279"/>
    <s v="US-2016-139087"/>
    <d v="2016-07-17T00:00:00"/>
    <s v="7/22/2016"/>
    <s v="Second Class"/>
    <s v="DK-13375"/>
    <s v="Dennis Kane"/>
    <x v="0"/>
    <s v="United States"/>
    <s v="Seattle"/>
    <s v="Washington"/>
    <n v="98105"/>
    <x v="1"/>
    <s v="TEC-PH-10000148"/>
    <x v="2"/>
    <x v="7"/>
    <s v="Cyber Acoustics AC-202b Speech Recognition Stereo Headset"/>
    <n v="20.783999999999999"/>
    <n v="2"/>
    <x v="2"/>
    <n v="-4.6764000000000001"/>
    <x v="16"/>
    <x v="0"/>
  </r>
  <r>
    <n v="6280"/>
    <s v="US-2016-139087"/>
    <d v="2016-07-17T00:00:00"/>
    <s v="7/22/2016"/>
    <s v="Second Class"/>
    <s v="DK-13375"/>
    <s v="Dennis Kane"/>
    <x v="0"/>
    <s v="United States"/>
    <s v="Seattle"/>
    <s v="Washington"/>
    <n v="98105"/>
    <x v="1"/>
    <s v="OFF-BI-10000042"/>
    <x v="1"/>
    <x v="8"/>
    <s v="Pressboard Data Binder, Crimson, 12&quot; X 8 1/2&quot;"/>
    <n v="12.816000000000001"/>
    <n v="3"/>
    <x v="2"/>
    <n v="4.1651999999999996"/>
    <x v="16"/>
    <x v="0"/>
  </r>
  <r>
    <n v="6281"/>
    <s v="CA-2017-152226"/>
    <d v="2017-05-12T00:00:00"/>
    <s v="5/16/2017"/>
    <s v="Standard Class"/>
    <s v="JH-15910"/>
    <s v="Jonathan Howell"/>
    <x v="0"/>
    <s v="United States"/>
    <s v="Cincinnati"/>
    <s v="Ohio"/>
    <n v="45231"/>
    <x v="3"/>
    <s v="OFF-LA-10000443"/>
    <x v="1"/>
    <x v="2"/>
    <s v="Avery 501"/>
    <n v="5.9039999999999999"/>
    <n v="2"/>
    <x v="2"/>
    <n v="1.9925999999999999"/>
    <x v="24"/>
    <x v="3"/>
  </r>
  <r>
    <n v="6282"/>
    <s v="CA-2015-116484"/>
    <d v="2015-11-20T00:00:00"/>
    <s v="11/26/2015"/>
    <s v="Standard Class"/>
    <s v="JK-15205"/>
    <s v="Jamie Kunitz"/>
    <x v="0"/>
    <s v="United States"/>
    <s v="Marion"/>
    <s v="Ohio"/>
    <n v="43302"/>
    <x v="3"/>
    <s v="FUR-FU-10002874"/>
    <x v="0"/>
    <x v="5"/>
    <s v="Ultra Commercial Grade Dual Valve Door Closer"/>
    <n v="63.823999999999998"/>
    <n v="2"/>
    <x v="2"/>
    <n v="9.5736000000000008"/>
    <x v="6"/>
    <x v="1"/>
  </r>
  <r>
    <n v="6283"/>
    <s v="CA-2015-116484"/>
    <d v="2015-11-20T00:00:00"/>
    <s v="11/26/2015"/>
    <s v="Standard Class"/>
    <s v="JK-15205"/>
    <s v="Jamie Kunitz"/>
    <x v="0"/>
    <s v="United States"/>
    <s v="Marion"/>
    <s v="Ohio"/>
    <n v="43302"/>
    <x v="3"/>
    <s v="OFF-ST-10003994"/>
    <x v="1"/>
    <x v="4"/>
    <s v="Belkin 19&quot; Center-Weighted Shelf, Gray"/>
    <n v="141.55199999999999"/>
    <n v="3"/>
    <x v="2"/>
    <n v="-26.541"/>
    <x v="6"/>
    <x v="1"/>
  </r>
  <r>
    <n v="6284"/>
    <s v="CA-2016-100944"/>
    <d v="2016-09-24T00:00:00"/>
    <s v="9/28/2016"/>
    <s v="Standard Class"/>
    <s v="EH-13765"/>
    <s v="Edward Hooks"/>
    <x v="1"/>
    <s v="United States"/>
    <s v="Los Angeles"/>
    <s v="California"/>
    <n v="90049"/>
    <x v="1"/>
    <s v="OFF-EN-10001453"/>
    <x v="1"/>
    <x v="12"/>
    <s v="Tyvek Interoffice Envelopes, 9 1/2&quot; x 12 1/2&quot;, 100/Box"/>
    <n v="304.89999999999998"/>
    <n v="5"/>
    <x v="0"/>
    <n v="143.303"/>
    <x v="21"/>
    <x v="0"/>
  </r>
  <r>
    <n v="6285"/>
    <s v="CA-2016-100944"/>
    <d v="2016-09-24T00:00:00"/>
    <s v="9/28/2016"/>
    <s v="Standard Class"/>
    <s v="EH-13765"/>
    <s v="Edward Hooks"/>
    <x v="1"/>
    <s v="United States"/>
    <s v="Los Angeles"/>
    <s v="California"/>
    <n v="90049"/>
    <x v="1"/>
    <s v="FUR-CH-10000988"/>
    <x v="0"/>
    <x v="1"/>
    <s v="Hon Olson Stacker Stools"/>
    <n v="563.24"/>
    <n v="5"/>
    <x v="2"/>
    <n v="56.323999999999998"/>
    <x v="21"/>
    <x v="0"/>
  </r>
  <r>
    <n v="6286"/>
    <s v="CA-2016-125080"/>
    <d v="2016-10-21T00:00:00"/>
    <s v="10/26/2016"/>
    <s v="Standard Class"/>
    <s v="VW-21775"/>
    <s v="Victoria Wilson"/>
    <x v="1"/>
    <s v="United States"/>
    <s v="Lakewood"/>
    <s v="Ohio"/>
    <n v="44107"/>
    <x v="3"/>
    <s v="FUR-TA-10003238"/>
    <x v="0"/>
    <x v="3"/>
    <s v="Chromcraft Bull-Nose Wood 48&quot; x 96&quot; Rectangular Conference Tables"/>
    <n v="661.17600000000004"/>
    <n v="2"/>
    <x v="10"/>
    <n v="-231.41159999999999"/>
    <x v="32"/>
    <x v="0"/>
  </r>
  <r>
    <n v="6287"/>
    <s v="CA-2016-121020"/>
    <d v="2016-10-24T00:00:00"/>
    <s v="10/31/2016"/>
    <s v="Standard Class"/>
    <s v="CG-12040"/>
    <s v="Catherine Glotzbach"/>
    <x v="2"/>
    <s v="United States"/>
    <s v="Lebanon"/>
    <s v="Tennessee"/>
    <n v="37087"/>
    <x v="0"/>
    <s v="TEC-PH-10001061"/>
    <x v="2"/>
    <x v="7"/>
    <s v="Apple iPhone 5C"/>
    <n v="239.976"/>
    <n v="3"/>
    <x v="2"/>
    <n v="17.998200000000001"/>
    <x v="32"/>
    <x v="0"/>
  </r>
  <r>
    <n v="6288"/>
    <s v="CA-2014-100090"/>
    <d v="2014-07-08T00:00:00"/>
    <d v="2014-12-07T00:00:00"/>
    <s v="Standard Class"/>
    <s v="EB-13705"/>
    <s v="Ed Braxton"/>
    <x v="1"/>
    <s v="United States"/>
    <s v="San Francisco"/>
    <s v="California"/>
    <n v="94122"/>
    <x v="1"/>
    <s v="FUR-TA-10003715"/>
    <x v="0"/>
    <x v="3"/>
    <s v="Hon 2111 Invitation Series Corner Table"/>
    <n v="502.488"/>
    <n v="3"/>
    <x v="2"/>
    <n v="-87.935400000000001"/>
    <x v="39"/>
    <x v="2"/>
  </r>
  <r>
    <n v="6289"/>
    <s v="CA-2014-100090"/>
    <d v="2014-07-08T00:00:00"/>
    <d v="2014-12-07T00:00:00"/>
    <s v="Standard Class"/>
    <s v="EB-13705"/>
    <s v="Ed Braxton"/>
    <x v="1"/>
    <s v="United States"/>
    <s v="San Francisco"/>
    <s v="California"/>
    <n v="94122"/>
    <x v="1"/>
    <s v="OFF-BI-10001597"/>
    <x v="1"/>
    <x v="8"/>
    <s v="Wilson Jones Ledger-Size, Piano-Hinge Binder, 2&quot;, Blue"/>
    <n v="196.70400000000001"/>
    <n v="6"/>
    <x v="2"/>
    <n v="68.846400000000003"/>
    <x v="39"/>
    <x v="2"/>
  </r>
  <r>
    <n v="6290"/>
    <s v="US-2015-139675"/>
    <d v="2015-03-13T00:00:00"/>
    <s v="3/18/2015"/>
    <s v="Second Class"/>
    <s v="NF-18595"/>
    <s v="Nicole Fjeld"/>
    <x v="2"/>
    <s v="United States"/>
    <s v="Chico"/>
    <s v="California"/>
    <n v="95928"/>
    <x v="1"/>
    <s v="FUR-CH-10004063"/>
    <x v="0"/>
    <x v="1"/>
    <s v="Global Deluxe High-Back Manager's Chair"/>
    <n v="915.13599999999997"/>
    <n v="4"/>
    <x v="2"/>
    <n v="102.9528"/>
    <x v="29"/>
    <x v="1"/>
  </r>
  <r>
    <n v="6291"/>
    <s v="US-2015-139675"/>
    <d v="2015-03-13T00:00:00"/>
    <s v="3/18/2015"/>
    <s v="Second Class"/>
    <s v="NF-18595"/>
    <s v="Nicole Fjeld"/>
    <x v="2"/>
    <s v="United States"/>
    <s v="Chico"/>
    <s v="California"/>
    <n v="95928"/>
    <x v="1"/>
    <s v="FUR-FU-10001979"/>
    <x v="0"/>
    <x v="5"/>
    <s v="Dana Halogen Swing-Arm Architect Lamp"/>
    <n v="327.76"/>
    <n v="8"/>
    <x v="0"/>
    <n v="91.772800000000004"/>
    <x v="29"/>
    <x v="1"/>
  </r>
  <r>
    <n v="6292"/>
    <s v="CA-2017-143756"/>
    <d v="2017-12-02T00:00:00"/>
    <d v="2017-05-12T00:00:00"/>
    <s v="First Class"/>
    <s v="ME-17725"/>
    <s v="Max Engle"/>
    <x v="0"/>
    <s v="United States"/>
    <s v="Salem"/>
    <s v="Virginia"/>
    <n v="24153"/>
    <x v="0"/>
    <s v="FUR-CH-10001854"/>
    <x v="0"/>
    <x v="1"/>
    <s v="Office Star - Professional Matrix Back Chair with 2-to-1 Synchro Tilt and Mesh Fabric Seat"/>
    <n v="701.96"/>
    <n v="2"/>
    <x v="0"/>
    <n v="168.47040000000001"/>
    <x v="22"/>
    <x v="3"/>
  </r>
  <r>
    <n v="6293"/>
    <s v="CA-2015-151253"/>
    <d v="2015-04-22T00:00:00"/>
    <s v="4/26/2015"/>
    <s v="Standard Class"/>
    <s v="AZ-10750"/>
    <s v="Annie Zypern"/>
    <x v="0"/>
    <s v="United States"/>
    <s v="Los Angeles"/>
    <s v="California"/>
    <n v="90008"/>
    <x v="1"/>
    <s v="TEC-PH-10002923"/>
    <x v="2"/>
    <x v="7"/>
    <s v="Logitech B530 USB†Headset†-†headset†- Full size, Binaural"/>
    <n v="88.775999999999996"/>
    <n v="3"/>
    <x v="2"/>
    <n v="7.7679"/>
    <x v="19"/>
    <x v="1"/>
  </r>
  <r>
    <n v="6294"/>
    <s v="CA-2015-151253"/>
    <d v="2015-04-22T00:00:00"/>
    <s v="4/26/2015"/>
    <s v="Standard Class"/>
    <s v="AZ-10750"/>
    <s v="Annie Zypern"/>
    <x v="0"/>
    <s v="United States"/>
    <s v="Los Angeles"/>
    <s v="California"/>
    <n v="90008"/>
    <x v="1"/>
    <s v="OFF-AR-10004691"/>
    <x v="1"/>
    <x v="6"/>
    <s v="Boston 1730 StandUp Electric Pencil Sharpener"/>
    <n v="64.14"/>
    <n v="3"/>
    <x v="0"/>
    <n v="16.676400000000001"/>
    <x v="19"/>
    <x v="1"/>
  </r>
  <r>
    <n v="6295"/>
    <s v="CA-2014-141152"/>
    <d v="2014-09-16T00:00:00"/>
    <s v="9/19/2014"/>
    <s v="First Class"/>
    <s v="RF-19345"/>
    <s v="Randy Ferguson"/>
    <x v="1"/>
    <s v="United States"/>
    <s v="New York City"/>
    <s v="New York"/>
    <n v="10024"/>
    <x v="3"/>
    <s v="OFF-BI-10002931"/>
    <x v="1"/>
    <x v="8"/>
    <s v="Avery Trapezoid Extra Heavy Duty 4&quot; Binders"/>
    <n v="33.552"/>
    <n v="1"/>
    <x v="2"/>
    <n v="12.582000000000001"/>
    <x v="30"/>
    <x v="2"/>
  </r>
  <r>
    <n v="6296"/>
    <s v="CA-2014-141313"/>
    <d v="2014-12-28T00:00:00"/>
    <d v="2015-01-01T00:00:00"/>
    <s v="Standard Class"/>
    <s v="AJ-10780"/>
    <s v="Anthony Jacobs"/>
    <x v="1"/>
    <s v="United States"/>
    <s v="Beverly"/>
    <s v="Massachusetts"/>
    <n v="1915"/>
    <x v="3"/>
    <s v="OFF-AP-10002651"/>
    <x v="1"/>
    <x v="9"/>
    <s v="Hoover Upright Vacuum With Dirt Cup"/>
    <n v="1737.18"/>
    <n v="6"/>
    <x v="0"/>
    <n v="503.78219999999999"/>
    <x v="20"/>
    <x v="2"/>
  </r>
  <r>
    <n v="6297"/>
    <s v="CA-2014-141313"/>
    <d v="2014-12-28T00:00:00"/>
    <d v="2015-01-01T00:00:00"/>
    <s v="Standard Class"/>
    <s v="AJ-10780"/>
    <s v="Anthony Jacobs"/>
    <x v="1"/>
    <s v="United States"/>
    <s v="Beverly"/>
    <s v="Massachusetts"/>
    <n v="1915"/>
    <x v="3"/>
    <s v="OFF-ST-10000689"/>
    <x v="1"/>
    <x v="4"/>
    <s v="Fellowes Strictly Business Drawer File, Letter/Legal Size"/>
    <n v="704.25"/>
    <n v="5"/>
    <x v="0"/>
    <n v="84.51"/>
    <x v="20"/>
    <x v="2"/>
  </r>
  <r>
    <n v="6298"/>
    <s v="CA-2014-141313"/>
    <d v="2014-12-28T00:00:00"/>
    <d v="2015-01-01T00:00:00"/>
    <s v="Standard Class"/>
    <s v="AJ-10780"/>
    <s v="Anthony Jacobs"/>
    <x v="1"/>
    <s v="United States"/>
    <s v="Beverly"/>
    <s v="Massachusetts"/>
    <n v="1915"/>
    <x v="3"/>
    <s v="OFF-PA-10003302"/>
    <x v="1"/>
    <x v="10"/>
    <s v="Xerox 1906"/>
    <n v="141.76"/>
    <n v="4"/>
    <x v="0"/>
    <n v="66.627200000000002"/>
    <x v="20"/>
    <x v="2"/>
  </r>
  <r>
    <n v="6299"/>
    <s v="CA-2014-169852"/>
    <d v="2014-10-21T00:00:00"/>
    <s v="10/26/2014"/>
    <s v="Standard Class"/>
    <s v="SF-20965"/>
    <s v="Sylvia Foulston"/>
    <x v="1"/>
    <s v="United States"/>
    <s v="San Diego"/>
    <s v="California"/>
    <n v="92024"/>
    <x v="1"/>
    <s v="OFF-BI-10001460"/>
    <x v="1"/>
    <x v="8"/>
    <s v="Plastic Binding Combs"/>
    <n v="36.36"/>
    <n v="3"/>
    <x v="2"/>
    <n v="12.2715"/>
    <x v="18"/>
    <x v="2"/>
  </r>
  <r>
    <n v="6300"/>
    <s v="CA-2017-107314"/>
    <d v="2017-11-30T00:00:00"/>
    <d v="2017-03-12T00:00:00"/>
    <s v="First Class"/>
    <s v="MZ-17335"/>
    <s v="Maria Zettner"/>
    <x v="2"/>
    <s v="United States"/>
    <s v="San Francisco"/>
    <s v="California"/>
    <n v="94109"/>
    <x v="1"/>
    <s v="FUR-FU-10003489"/>
    <x v="0"/>
    <x v="5"/>
    <s v="Contemporary Borderless Frame"/>
    <n v="25.83"/>
    <n v="3"/>
    <x v="0"/>
    <n v="9.5571000000000002"/>
    <x v="23"/>
    <x v="3"/>
  </r>
  <r>
    <n v="6301"/>
    <s v="US-2014-161305"/>
    <d v="2014-06-06T00:00:00"/>
    <d v="2014-12-06T00:00:00"/>
    <s v="Standard Class"/>
    <s v="SB-20170"/>
    <s v="Sarah Bern"/>
    <x v="0"/>
    <s v="United States"/>
    <s v="Chicago"/>
    <s v="Illinois"/>
    <n v="60623"/>
    <x v="2"/>
    <s v="OFF-BI-10002794"/>
    <x v="1"/>
    <x v="8"/>
    <s v="Avery Trapezoid Ring Binder, 3&quot; Capacity, Black, 1040 sheets"/>
    <n v="24.588000000000001"/>
    <n v="3"/>
    <x v="3"/>
    <n v="-38.111400000000003"/>
    <x v="3"/>
    <x v="2"/>
  </r>
  <r>
    <n v="6302"/>
    <s v="US-2014-161305"/>
    <d v="2014-06-06T00:00:00"/>
    <d v="2014-12-06T00:00:00"/>
    <s v="Standard Class"/>
    <s v="SB-20170"/>
    <s v="Sarah Bern"/>
    <x v="0"/>
    <s v="United States"/>
    <s v="Chicago"/>
    <s v="Illinois"/>
    <n v="60623"/>
    <x v="2"/>
    <s v="OFF-EN-10000461"/>
    <x v="1"/>
    <x v="12"/>
    <s v="#10- 4 1/8&quot; x 9 1/2&quot; Recycled Envelopes"/>
    <n v="13.984"/>
    <n v="2"/>
    <x v="2"/>
    <n v="4.7195999999999998"/>
    <x v="3"/>
    <x v="2"/>
  </r>
  <r>
    <n v="6303"/>
    <s v="CA-2017-166919"/>
    <d v="2017-11-23T00:00:00"/>
    <s v="11/27/2017"/>
    <s v="Standard Class"/>
    <s v="AH-10210"/>
    <s v="Alan Hwang"/>
    <x v="0"/>
    <s v="United States"/>
    <s v="Dallas"/>
    <s v="Texas"/>
    <n v="75220"/>
    <x v="2"/>
    <s v="TEC-PH-10001305"/>
    <x v="2"/>
    <x v="7"/>
    <s v="Panasonic KX TS208W Corded phone"/>
    <n v="195.96"/>
    <n v="5"/>
    <x v="2"/>
    <n v="19.596"/>
    <x v="23"/>
    <x v="3"/>
  </r>
  <r>
    <n v="6304"/>
    <s v="CA-2017-162712"/>
    <d v="2017-06-18T00:00:00"/>
    <s v="6/20/2017"/>
    <s v="Second Class"/>
    <s v="NK-18490"/>
    <s v="Neil Knudson"/>
    <x v="2"/>
    <s v="United States"/>
    <s v="Corpus Christi"/>
    <s v="Texas"/>
    <n v="78415"/>
    <x v="2"/>
    <s v="OFF-PA-10000167"/>
    <x v="1"/>
    <x v="10"/>
    <s v="Xerox 1925"/>
    <n v="74.352000000000004"/>
    <n v="3"/>
    <x v="2"/>
    <n v="23.234999999999999"/>
    <x v="27"/>
    <x v="3"/>
  </r>
  <r>
    <n v="6305"/>
    <s v="CA-2017-107552"/>
    <d v="2017-05-05T00:00:00"/>
    <d v="2017-05-05T00:00:00"/>
    <s v="Same Day"/>
    <s v="AI-10855"/>
    <s v="Arianne Irving"/>
    <x v="0"/>
    <s v="United States"/>
    <s v="New York City"/>
    <s v="New York"/>
    <n v="10035"/>
    <x v="3"/>
    <s v="OFF-PA-10002947"/>
    <x v="1"/>
    <x v="10"/>
    <s v="Xerox 1923"/>
    <n v="6.68"/>
    <n v="1"/>
    <x v="0"/>
    <n v="3.2063999999999999"/>
    <x v="24"/>
    <x v="3"/>
  </r>
  <r>
    <n v="6306"/>
    <s v="CA-2016-163328"/>
    <d v="2016-11-04T00:00:00"/>
    <d v="2016-06-11T00:00:00"/>
    <s v="Second Class"/>
    <s v="TP-21565"/>
    <s v="Tracy Poddar"/>
    <x v="1"/>
    <s v="United States"/>
    <s v="Eugene"/>
    <s v="Oregon"/>
    <n v="97405"/>
    <x v="1"/>
    <s v="OFF-SU-10002301"/>
    <x v="1"/>
    <x v="14"/>
    <s v="Serrated Blade or Curved Handle Hand Letter Openers"/>
    <n v="17.584"/>
    <n v="7"/>
    <x v="2"/>
    <n v="-4.1761999999999997"/>
    <x v="0"/>
    <x v="0"/>
  </r>
  <r>
    <n v="6307"/>
    <s v="CA-2016-163328"/>
    <d v="2016-11-04T00:00:00"/>
    <d v="2016-06-11T00:00:00"/>
    <s v="Second Class"/>
    <s v="TP-21565"/>
    <s v="Tracy Poddar"/>
    <x v="1"/>
    <s v="United States"/>
    <s v="Eugene"/>
    <s v="Oregon"/>
    <n v="97405"/>
    <x v="1"/>
    <s v="FUR-CH-10003298"/>
    <x v="0"/>
    <x v="1"/>
    <s v="Office Star - Contemporary Task Swivel chair with Loop Arms, Charcoal"/>
    <n v="104.78400000000001"/>
    <n v="1"/>
    <x v="2"/>
    <n v="-14.4078"/>
    <x v="0"/>
    <x v="0"/>
  </r>
  <r>
    <n v="6308"/>
    <s v="CA-2016-163328"/>
    <d v="2016-11-04T00:00:00"/>
    <d v="2016-06-11T00:00:00"/>
    <s v="Second Class"/>
    <s v="TP-21565"/>
    <s v="Tracy Poddar"/>
    <x v="1"/>
    <s v="United States"/>
    <s v="Eugene"/>
    <s v="Oregon"/>
    <n v="97405"/>
    <x v="1"/>
    <s v="OFF-PA-10004353"/>
    <x v="1"/>
    <x v="10"/>
    <s v="Southworth 25% Cotton Premium Laser Paper and Envelopes"/>
    <n v="47.951999999999998"/>
    <n v="3"/>
    <x v="2"/>
    <n v="16.783200000000001"/>
    <x v="0"/>
    <x v="0"/>
  </r>
  <r>
    <n v="6309"/>
    <s v="CA-2016-163328"/>
    <d v="2016-11-04T00:00:00"/>
    <d v="2016-06-11T00:00:00"/>
    <s v="Second Class"/>
    <s v="TP-21565"/>
    <s v="Tracy Poddar"/>
    <x v="1"/>
    <s v="United States"/>
    <s v="Eugene"/>
    <s v="Oregon"/>
    <n v="97405"/>
    <x v="1"/>
    <s v="FUR-CH-10000229"/>
    <x v="0"/>
    <x v="1"/>
    <s v="Global Enterprise Series Seating High-Back Swivel/Tilt Chairs"/>
    <n v="650.35199999999998"/>
    <n v="3"/>
    <x v="2"/>
    <n v="-97.552800000000005"/>
    <x v="0"/>
    <x v="0"/>
  </r>
  <r>
    <n v="6310"/>
    <s v="CA-2016-163328"/>
    <d v="2016-11-04T00:00:00"/>
    <d v="2016-06-11T00:00:00"/>
    <s v="Second Class"/>
    <s v="TP-21565"/>
    <s v="Tracy Poddar"/>
    <x v="1"/>
    <s v="United States"/>
    <s v="Eugene"/>
    <s v="Oregon"/>
    <n v="97405"/>
    <x v="1"/>
    <s v="OFF-LA-10003930"/>
    <x v="1"/>
    <x v="2"/>
    <s v="Dot Matrix Printer Tape Reel Labels, White, 5000/Box"/>
    <n v="629.18399999999997"/>
    <n v="8"/>
    <x v="2"/>
    <n v="228.07919999999999"/>
    <x v="0"/>
    <x v="0"/>
  </r>
  <r>
    <n v="6311"/>
    <s v="CA-2016-163328"/>
    <d v="2016-11-04T00:00:00"/>
    <d v="2016-06-11T00:00:00"/>
    <s v="Second Class"/>
    <s v="TP-21565"/>
    <s v="Tracy Poddar"/>
    <x v="1"/>
    <s v="United States"/>
    <s v="Eugene"/>
    <s v="Oregon"/>
    <n v="97405"/>
    <x v="1"/>
    <s v="OFF-PA-10000176"/>
    <x v="1"/>
    <x v="10"/>
    <s v="Xerox 1887"/>
    <n v="15.176"/>
    <n v="1"/>
    <x v="2"/>
    <n v="5.3116000000000003"/>
    <x v="0"/>
    <x v="0"/>
  </r>
  <r>
    <n v="6312"/>
    <s v="CA-2014-112837"/>
    <d v="2014-09-11T00:00:00"/>
    <s v="9/16/2014"/>
    <s v="Standard Class"/>
    <s v="LW-17125"/>
    <s v="Liz Willingham"/>
    <x v="0"/>
    <s v="United States"/>
    <s v="Oxnard"/>
    <s v="California"/>
    <n v="93030"/>
    <x v="1"/>
    <s v="FUR-FU-10004006"/>
    <x v="0"/>
    <x v="5"/>
    <s v="Deflect-o DuraMat Lighweight, Studded, Beveled Mat for Low Pile Carpeting"/>
    <n v="127.95"/>
    <n v="3"/>
    <x v="0"/>
    <n v="21.7515"/>
    <x v="30"/>
    <x v="2"/>
  </r>
  <r>
    <n v="6313"/>
    <s v="CA-2017-120019"/>
    <d v="2017-02-16T00:00:00"/>
    <s v="2/21/2017"/>
    <s v="Standard Class"/>
    <s v="NG-18355"/>
    <s v="Nat Gilpin"/>
    <x v="1"/>
    <s v="United States"/>
    <s v="Fairfield"/>
    <s v="Connecticut"/>
    <n v="6824"/>
    <x v="3"/>
    <s v="OFF-ST-10001932"/>
    <x v="1"/>
    <x v="4"/>
    <s v="Fellowes Staxonsteel Drawer Files"/>
    <n v="579.51"/>
    <n v="3"/>
    <x v="0"/>
    <n v="81.131399999999999"/>
    <x v="31"/>
    <x v="3"/>
  </r>
  <r>
    <n v="6314"/>
    <s v="CA-2017-120019"/>
    <d v="2017-02-16T00:00:00"/>
    <s v="2/21/2017"/>
    <s v="Standard Class"/>
    <s v="NG-18355"/>
    <s v="Nat Gilpin"/>
    <x v="1"/>
    <s v="United States"/>
    <s v="Fairfield"/>
    <s v="Connecticut"/>
    <n v="6824"/>
    <x v="3"/>
    <s v="TEC-PH-10000923"/>
    <x v="2"/>
    <x v="7"/>
    <s v="Belkin SportFit Armband For iPhone 5s/5c, Fuchsia"/>
    <n v="14.99"/>
    <n v="1"/>
    <x v="0"/>
    <n v="7.3451000000000004"/>
    <x v="31"/>
    <x v="3"/>
  </r>
  <r>
    <n v="6315"/>
    <s v="CA-2014-100762"/>
    <d v="2014-11-24T00:00:00"/>
    <s v="11/29/2014"/>
    <s v="Standard Class"/>
    <s v="NG-18355"/>
    <s v="Nat Gilpin"/>
    <x v="1"/>
    <s v="United States"/>
    <s v="Jackson"/>
    <s v="Michigan"/>
    <n v="49201"/>
    <x v="2"/>
    <s v="OFF-AR-10000380"/>
    <x v="1"/>
    <x v="6"/>
    <s v="Hunt PowerHouse Electric Pencil Sharpener, Blue"/>
    <n v="151.91999999999999"/>
    <n v="4"/>
    <x v="0"/>
    <n v="45.576000000000001"/>
    <x v="7"/>
    <x v="2"/>
  </r>
  <r>
    <n v="6316"/>
    <s v="CA-2014-100762"/>
    <d v="2014-11-24T00:00:00"/>
    <s v="11/29/2014"/>
    <s v="Standard Class"/>
    <s v="NG-18355"/>
    <s v="Nat Gilpin"/>
    <x v="1"/>
    <s v="United States"/>
    <s v="Jackson"/>
    <s v="Michigan"/>
    <n v="49201"/>
    <x v="2"/>
    <s v="OFF-LA-10003930"/>
    <x v="1"/>
    <x v="2"/>
    <s v="Dot Matrix Printer Tape Reel Labels, White, 5000/Box"/>
    <n v="196.62"/>
    <n v="2"/>
    <x v="0"/>
    <n v="96.343800000000002"/>
    <x v="7"/>
    <x v="2"/>
  </r>
  <r>
    <n v="6317"/>
    <s v="CA-2014-100762"/>
    <d v="2014-11-24T00:00:00"/>
    <s v="11/29/2014"/>
    <s v="Standard Class"/>
    <s v="NG-18355"/>
    <s v="Nat Gilpin"/>
    <x v="1"/>
    <s v="United States"/>
    <s v="Jackson"/>
    <s v="Michigan"/>
    <n v="49201"/>
    <x v="2"/>
    <s v="OFF-PA-10001815"/>
    <x v="1"/>
    <x v="10"/>
    <s v="Xerox 1885"/>
    <n v="144.12"/>
    <n v="3"/>
    <x v="0"/>
    <n v="69.177599999999998"/>
    <x v="7"/>
    <x v="2"/>
  </r>
  <r>
    <n v="6318"/>
    <s v="CA-2014-100762"/>
    <d v="2014-11-24T00:00:00"/>
    <s v="11/29/2014"/>
    <s v="Standard Class"/>
    <s v="NG-18355"/>
    <s v="Nat Gilpin"/>
    <x v="1"/>
    <s v="United States"/>
    <s v="Jackson"/>
    <s v="Michigan"/>
    <n v="49201"/>
    <x v="2"/>
    <s v="OFF-PA-10004082"/>
    <x v="1"/>
    <x v="10"/>
    <s v="Adams Telephone Message Book w/Frequently-Called Numbers Space, 400 Messages per Book"/>
    <n v="15.96"/>
    <n v="2"/>
    <x v="0"/>
    <n v="7.98"/>
    <x v="7"/>
    <x v="2"/>
  </r>
  <r>
    <n v="6319"/>
    <s v="CA-2017-161459"/>
    <d v="2017-11-25T00:00:00"/>
    <s v="11/29/2017"/>
    <s v="Second Class"/>
    <s v="EB-13750"/>
    <s v="Edward Becker"/>
    <x v="1"/>
    <s v="United States"/>
    <s v="Laguna Niguel"/>
    <s v="California"/>
    <n v="92677"/>
    <x v="1"/>
    <s v="TEC-PH-10004071"/>
    <x v="2"/>
    <x v="7"/>
    <s v="PayAnywhere Card Reader"/>
    <n v="39.96"/>
    <n v="5"/>
    <x v="2"/>
    <n v="3.4965000000000002"/>
    <x v="23"/>
    <x v="3"/>
  </r>
  <r>
    <n v="6320"/>
    <s v="CA-2017-161459"/>
    <d v="2017-11-25T00:00:00"/>
    <s v="11/29/2017"/>
    <s v="Second Class"/>
    <s v="EB-13750"/>
    <s v="Edward Becker"/>
    <x v="1"/>
    <s v="United States"/>
    <s v="Laguna Niguel"/>
    <s v="California"/>
    <n v="92677"/>
    <x v="1"/>
    <s v="OFF-PA-10002377"/>
    <x v="1"/>
    <x v="10"/>
    <s v="Adams Telephone Message Book W/Dividers/Space For Phone Numbers, 5 1/4&quot;X8 1/2&quot;, 200/Messages"/>
    <n v="34.08"/>
    <n v="6"/>
    <x v="0"/>
    <n v="15.336"/>
    <x v="23"/>
    <x v="3"/>
  </r>
  <r>
    <n v="6321"/>
    <s v="CA-2017-160017"/>
    <d v="2017-09-28T00:00:00"/>
    <d v="2017-02-10T00:00:00"/>
    <s v="Standard Class"/>
    <s v="SP-20860"/>
    <s v="Sung Pak"/>
    <x v="1"/>
    <s v="United States"/>
    <s v="Jacksonville"/>
    <s v="Florida"/>
    <n v="32216"/>
    <x v="0"/>
    <s v="OFF-PA-10001800"/>
    <x v="1"/>
    <x v="10"/>
    <s v="Xerox 220"/>
    <n v="10.368"/>
    <n v="2"/>
    <x v="2"/>
    <n v="3.6288"/>
    <x v="15"/>
    <x v="3"/>
  </r>
  <r>
    <n v="6322"/>
    <s v="CA-2014-123316"/>
    <d v="2014-10-13T00:00:00"/>
    <s v="10/17/2014"/>
    <s v="Standard Class"/>
    <s v="SP-20545"/>
    <s v="Sibella Parks"/>
    <x v="1"/>
    <s v="United States"/>
    <s v="Mount Vernon"/>
    <s v="New York"/>
    <n v="10550"/>
    <x v="3"/>
    <s v="OFF-BI-10002764"/>
    <x v="1"/>
    <x v="8"/>
    <s v="Recycled Pressboard Report Cover with Reinforced Top Hinge"/>
    <n v="7.7519999999999998"/>
    <n v="3"/>
    <x v="2"/>
    <n v="2.8100999999999998"/>
    <x v="18"/>
    <x v="2"/>
  </r>
  <r>
    <n v="6323"/>
    <s v="CA-2014-141299"/>
    <d v="2014-06-03T00:00:00"/>
    <d v="2014-07-06T00:00:00"/>
    <s v="Second Class"/>
    <s v="RB-19795"/>
    <s v="Ross Baird"/>
    <x v="2"/>
    <s v="United States"/>
    <s v="Midland"/>
    <s v="Michigan"/>
    <n v="48640"/>
    <x v="2"/>
    <s v="OFF-EN-10004459"/>
    <x v="1"/>
    <x v="12"/>
    <s v="Security-Tint Envelopes"/>
    <n v="15.28"/>
    <n v="2"/>
    <x v="0"/>
    <n v="7.4871999999999996"/>
    <x v="3"/>
    <x v="2"/>
  </r>
  <r>
    <n v="6324"/>
    <s v="CA-2014-104402"/>
    <d v="2014-06-17T00:00:00"/>
    <s v="6/23/2014"/>
    <s v="Standard Class"/>
    <s v="DB-13660"/>
    <s v="Duane Benoit"/>
    <x v="0"/>
    <s v="United States"/>
    <s v="Newark"/>
    <s v="Delaware"/>
    <n v="19711"/>
    <x v="3"/>
    <s v="TEC-MA-10000423"/>
    <x v="2"/>
    <x v="15"/>
    <s v="Texas Instruments TI-34 Scientific Calculator"/>
    <n v="65.97"/>
    <n v="3"/>
    <x v="0"/>
    <n v="31.0059"/>
    <x v="3"/>
    <x v="2"/>
  </r>
  <r>
    <n v="6325"/>
    <s v="CA-2015-110289"/>
    <d v="2015-10-29T00:00:00"/>
    <d v="2015-02-11T00:00:00"/>
    <s v="Standard Class"/>
    <s v="NB-18655"/>
    <s v="Nona Balk"/>
    <x v="1"/>
    <s v="United States"/>
    <s v="San Francisco"/>
    <s v="California"/>
    <n v="94109"/>
    <x v="1"/>
    <s v="OFF-PA-10002986"/>
    <x v="1"/>
    <x v="10"/>
    <s v="Xerox 1898"/>
    <n v="33.4"/>
    <n v="5"/>
    <x v="0"/>
    <n v="16.032"/>
    <x v="2"/>
    <x v="1"/>
  </r>
  <r>
    <n v="6326"/>
    <s v="CA-2015-110289"/>
    <d v="2015-10-29T00:00:00"/>
    <d v="2015-02-11T00:00:00"/>
    <s v="Standard Class"/>
    <s v="NB-18655"/>
    <s v="Nona Balk"/>
    <x v="1"/>
    <s v="United States"/>
    <s v="San Francisco"/>
    <s v="California"/>
    <n v="94109"/>
    <x v="1"/>
    <s v="OFF-EN-10001434"/>
    <x v="1"/>
    <x v="12"/>
    <s v="Strathmore #10 Envelopes, Ultimate White"/>
    <n v="210.84"/>
    <n v="4"/>
    <x v="0"/>
    <n v="103.3116"/>
    <x v="2"/>
    <x v="1"/>
  </r>
  <r>
    <n v="6327"/>
    <s v="CA-2014-167927"/>
    <d v="2014-01-20T00:00:00"/>
    <s v="1/26/2014"/>
    <s v="Standard Class"/>
    <s v="XP-21865"/>
    <s v="Xylona Preis"/>
    <x v="0"/>
    <s v="United States"/>
    <s v="Westland"/>
    <s v="Michigan"/>
    <n v="48185"/>
    <x v="2"/>
    <s v="OFF-ST-10000760"/>
    <x v="1"/>
    <x v="4"/>
    <s v="Eldon Fold 'N Roll Cart System"/>
    <n v="13.98"/>
    <n v="1"/>
    <x v="0"/>
    <n v="4.0541999999999998"/>
    <x v="46"/>
    <x v="2"/>
  </r>
  <r>
    <n v="6328"/>
    <s v="CA-2014-167927"/>
    <d v="2014-01-20T00:00:00"/>
    <s v="1/26/2014"/>
    <s v="Standard Class"/>
    <s v="XP-21865"/>
    <s v="Xylona Preis"/>
    <x v="0"/>
    <s v="United States"/>
    <s v="Westland"/>
    <s v="Michigan"/>
    <n v="48185"/>
    <x v="2"/>
    <s v="FUR-FU-10002918"/>
    <x v="0"/>
    <x v="5"/>
    <s v="Eldon ClusterMat Chair Mat with Cordless Antistatic Protection"/>
    <n v="272.94"/>
    <n v="3"/>
    <x v="0"/>
    <n v="30.023399999999999"/>
    <x v="46"/>
    <x v="2"/>
  </r>
  <r>
    <n v="6329"/>
    <s v="CA-2014-167927"/>
    <d v="2014-01-20T00:00:00"/>
    <s v="1/26/2014"/>
    <s v="Standard Class"/>
    <s v="XP-21865"/>
    <s v="Xylona Preis"/>
    <x v="0"/>
    <s v="United States"/>
    <s v="Westland"/>
    <s v="Michigan"/>
    <n v="48185"/>
    <x v="2"/>
    <s v="OFF-BI-10000605"/>
    <x v="1"/>
    <x v="8"/>
    <s v="Acco Pressboard Covers with Storage Hooks, 9 1/2&quot; x 11&quot;, Executive Red"/>
    <n v="19.05"/>
    <n v="5"/>
    <x v="0"/>
    <n v="8.9535"/>
    <x v="46"/>
    <x v="2"/>
  </r>
  <r>
    <n v="6330"/>
    <s v="CA-2014-167927"/>
    <d v="2014-01-20T00:00:00"/>
    <s v="1/26/2014"/>
    <s v="Standard Class"/>
    <s v="XP-21865"/>
    <s v="Xylona Preis"/>
    <x v="0"/>
    <s v="United States"/>
    <s v="Westland"/>
    <s v="Michigan"/>
    <n v="48185"/>
    <x v="2"/>
    <s v="OFF-AP-10002311"/>
    <x v="1"/>
    <x v="9"/>
    <s v="Holmes Replacement Filter for HEPA Air Cleaner, Very Large Room, HEPA Filter"/>
    <n v="247.71600000000001"/>
    <n v="4"/>
    <x v="9"/>
    <n v="93.581599999999995"/>
    <x v="46"/>
    <x v="2"/>
  </r>
  <r>
    <n v="6331"/>
    <s v="CA-2014-167927"/>
    <d v="2014-01-20T00:00:00"/>
    <s v="1/26/2014"/>
    <s v="Standard Class"/>
    <s v="XP-21865"/>
    <s v="Xylona Preis"/>
    <x v="0"/>
    <s v="United States"/>
    <s v="Westland"/>
    <s v="Michigan"/>
    <n v="48185"/>
    <x v="2"/>
    <s v="OFF-ST-10003123"/>
    <x v="1"/>
    <x v="4"/>
    <s v="Fellowes Bases and Tops For Staxonsteel/High-Stak Systems"/>
    <n v="66.58"/>
    <n v="2"/>
    <x v="0"/>
    <n v="15.979200000000001"/>
    <x v="46"/>
    <x v="2"/>
  </r>
  <r>
    <n v="6332"/>
    <s v="CA-2014-167927"/>
    <d v="2014-01-20T00:00:00"/>
    <s v="1/26/2014"/>
    <s v="Standard Class"/>
    <s v="XP-21865"/>
    <s v="Xylona Preis"/>
    <x v="0"/>
    <s v="United States"/>
    <s v="Westland"/>
    <s v="Michigan"/>
    <n v="48185"/>
    <x v="2"/>
    <s v="OFF-AR-10004456"/>
    <x v="1"/>
    <x v="6"/>
    <s v="Panasonic KP-4ABK Battery-Operated Pencil Sharpener"/>
    <n v="43.92"/>
    <n v="3"/>
    <x v="0"/>
    <n v="12.736800000000001"/>
    <x v="46"/>
    <x v="2"/>
  </r>
  <r>
    <n v="6333"/>
    <s v="CA-2014-167927"/>
    <d v="2014-01-20T00:00:00"/>
    <s v="1/26/2014"/>
    <s v="Standard Class"/>
    <s v="XP-21865"/>
    <s v="Xylona Preis"/>
    <x v="0"/>
    <s v="United States"/>
    <s v="Westland"/>
    <s v="Michigan"/>
    <n v="48185"/>
    <x v="2"/>
    <s v="FUR-FU-10002268"/>
    <x v="0"/>
    <x v="5"/>
    <s v="Ultra Door Push Plate"/>
    <n v="14.73"/>
    <n v="3"/>
    <x v="0"/>
    <n v="4.8609"/>
    <x v="46"/>
    <x v="2"/>
  </r>
  <r>
    <n v="6334"/>
    <s v="CA-2014-167927"/>
    <d v="2014-01-20T00:00:00"/>
    <s v="1/26/2014"/>
    <s v="Standard Class"/>
    <s v="XP-21865"/>
    <s v="Xylona Preis"/>
    <x v="0"/>
    <s v="United States"/>
    <s v="Westland"/>
    <s v="Michigan"/>
    <n v="48185"/>
    <x v="2"/>
    <s v="OFF-BI-10004364"/>
    <x v="1"/>
    <x v="8"/>
    <s v="Storex Dura Pro Binders"/>
    <n v="29.7"/>
    <n v="5"/>
    <x v="0"/>
    <n v="13.365"/>
    <x v="46"/>
    <x v="2"/>
  </r>
  <r>
    <n v="6335"/>
    <s v="CA-2014-133305"/>
    <d v="2014-07-11T00:00:00"/>
    <s v="7/15/2014"/>
    <s v="Standard Class"/>
    <s v="MH-17455"/>
    <s v="Mark Hamilton"/>
    <x v="0"/>
    <s v="United States"/>
    <s v="New York City"/>
    <s v="New York"/>
    <n v="10011"/>
    <x v="3"/>
    <s v="OFF-PA-10001970"/>
    <x v="1"/>
    <x v="10"/>
    <s v="Xerox 1881"/>
    <n v="49.12"/>
    <n v="4"/>
    <x v="0"/>
    <n v="23.086400000000001"/>
    <x v="39"/>
    <x v="2"/>
  </r>
  <r>
    <n v="6336"/>
    <s v="CA-2014-133305"/>
    <d v="2014-07-11T00:00:00"/>
    <s v="7/15/2014"/>
    <s v="Standard Class"/>
    <s v="MH-17455"/>
    <s v="Mark Hamilton"/>
    <x v="0"/>
    <s v="United States"/>
    <s v="New York City"/>
    <s v="New York"/>
    <n v="10011"/>
    <x v="3"/>
    <s v="OFF-BI-10002954"/>
    <x v="1"/>
    <x v="8"/>
    <s v="Newell 3-Hole Punched Plastic Slotted Magazine Holders for Binders"/>
    <n v="18.28"/>
    <n v="5"/>
    <x v="2"/>
    <n v="6.3979999999999997"/>
    <x v="39"/>
    <x v="2"/>
  </r>
  <r>
    <n v="6337"/>
    <s v="CA-2016-165995"/>
    <d v="2016-08-30T00:00:00"/>
    <d v="2016-06-09T00:00:00"/>
    <s v="Standard Class"/>
    <s v="BG-11740"/>
    <s v="Bruce Geld"/>
    <x v="0"/>
    <s v="United States"/>
    <s v="Los Angeles"/>
    <s v="California"/>
    <n v="90008"/>
    <x v="1"/>
    <s v="FUR-FU-10000672"/>
    <x v="0"/>
    <x v="5"/>
    <s v="Executive Impressions 10&quot; Spectator Wall Clock"/>
    <n v="47.04"/>
    <n v="4"/>
    <x v="0"/>
    <n v="15.993600000000001"/>
    <x v="28"/>
    <x v="0"/>
  </r>
  <r>
    <n v="6338"/>
    <s v="CA-2016-165995"/>
    <d v="2016-08-30T00:00:00"/>
    <d v="2016-06-09T00:00:00"/>
    <s v="Standard Class"/>
    <s v="BG-11740"/>
    <s v="Bruce Geld"/>
    <x v="0"/>
    <s v="United States"/>
    <s v="Los Angeles"/>
    <s v="California"/>
    <n v="90008"/>
    <x v="1"/>
    <s v="TEC-PH-10004908"/>
    <x v="2"/>
    <x v="7"/>
    <s v="Panasonic KX TS3282W Corded phone"/>
    <n v="339.96"/>
    <n v="5"/>
    <x v="2"/>
    <n v="42.494999999999997"/>
    <x v="28"/>
    <x v="0"/>
  </r>
  <r>
    <n v="6339"/>
    <s v="CA-2017-143112"/>
    <d v="2017-10-05T00:00:00"/>
    <d v="2017-09-10T00:00:00"/>
    <s v="Standard Class"/>
    <s v="TS-21370"/>
    <s v="Todd Sumrall"/>
    <x v="1"/>
    <s v="United States"/>
    <s v="New York City"/>
    <s v="New York"/>
    <n v="10035"/>
    <x v="3"/>
    <s v="TEC-PH-10003095"/>
    <x v="2"/>
    <x v="7"/>
    <s v="Samsung HM1900 Bluetooth Headset"/>
    <n v="87.8"/>
    <n v="4"/>
    <x v="0"/>
    <n v="43.9"/>
    <x v="13"/>
    <x v="3"/>
  </r>
  <r>
    <n v="6340"/>
    <s v="CA-2017-143112"/>
    <d v="2017-10-05T00:00:00"/>
    <d v="2017-09-10T00:00:00"/>
    <s v="Standard Class"/>
    <s v="TS-21370"/>
    <s v="Todd Sumrall"/>
    <x v="1"/>
    <s v="United States"/>
    <s v="New York City"/>
    <s v="New York"/>
    <n v="10035"/>
    <x v="3"/>
    <s v="FUR-CH-10002880"/>
    <x v="0"/>
    <x v="1"/>
    <s v="Global High-Back Leather Tilter, Burgundy"/>
    <n v="221.38200000000001"/>
    <n v="2"/>
    <x v="9"/>
    <n v="2.4598"/>
    <x v="13"/>
    <x v="3"/>
  </r>
  <r>
    <n v="6341"/>
    <s v="CA-2017-143112"/>
    <d v="2017-10-05T00:00:00"/>
    <d v="2017-09-10T00:00:00"/>
    <s v="Standard Class"/>
    <s v="TS-21370"/>
    <s v="Todd Sumrall"/>
    <x v="1"/>
    <s v="United States"/>
    <s v="New York City"/>
    <s v="New York"/>
    <n v="10035"/>
    <x v="3"/>
    <s v="TEC-MA-10001047"/>
    <x v="2"/>
    <x v="15"/>
    <s v="3D Systems Cube Printer, 2nd Generation, Magenta"/>
    <n v="5199.96"/>
    <n v="4"/>
    <x v="0"/>
    <n v="1351.9896000000001"/>
    <x v="13"/>
    <x v="3"/>
  </r>
  <r>
    <n v="6342"/>
    <s v="US-2017-105830"/>
    <d v="2016-12-31T00:00:00"/>
    <d v="2017-02-01T00:00:00"/>
    <s v="First Class"/>
    <s v="DB-13660"/>
    <s v="Duane Benoit"/>
    <x v="0"/>
    <s v="United States"/>
    <s v="Lancaster"/>
    <s v="Ohio"/>
    <n v="43130"/>
    <x v="3"/>
    <s v="OFF-ST-10002554"/>
    <x v="1"/>
    <x v="4"/>
    <s v="Tennsco Industrial Shelving"/>
    <n v="156.512"/>
    <n v="4"/>
    <x v="2"/>
    <n v="-35.215200000000003"/>
    <x v="5"/>
    <x v="0"/>
  </r>
  <r>
    <n v="6343"/>
    <s v="CA-2015-146255"/>
    <d v="2015-03-07T00:00:00"/>
    <d v="2015-10-03T00:00:00"/>
    <s v="First Class"/>
    <s v="EM-14140"/>
    <s v="Eugene Moren"/>
    <x v="2"/>
    <s v="United States"/>
    <s v="Newark"/>
    <s v="Delaware"/>
    <n v="19711"/>
    <x v="3"/>
    <s v="TEC-AC-10004469"/>
    <x v="2"/>
    <x v="11"/>
    <s v="Microsoft Sculpt Comfort Mouse"/>
    <n v="119.85"/>
    <n v="3"/>
    <x v="0"/>
    <n v="52.734000000000002"/>
    <x v="29"/>
    <x v="1"/>
  </r>
  <r>
    <n v="6344"/>
    <s v="CA-2015-146255"/>
    <d v="2015-03-07T00:00:00"/>
    <d v="2015-10-03T00:00:00"/>
    <s v="First Class"/>
    <s v="EM-14140"/>
    <s v="Eugene Moren"/>
    <x v="2"/>
    <s v="United States"/>
    <s v="Newark"/>
    <s v="Delaware"/>
    <n v="19711"/>
    <x v="3"/>
    <s v="OFF-BI-10000309"/>
    <x v="1"/>
    <x v="8"/>
    <s v="GBC Twin Loop Wire Binding Elements, 9/16&quot; Spine, Black"/>
    <n v="30.44"/>
    <n v="2"/>
    <x v="0"/>
    <n v="14.9156"/>
    <x v="29"/>
    <x v="1"/>
  </r>
  <r>
    <n v="6345"/>
    <s v="CA-2015-146255"/>
    <d v="2015-03-07T00:00:00"/>
    <d v="2015-10-03T00:00:00"/>
    <s v="First Class"/>
    <s v="EM-14140"/>
    <s v="Eugene Moren"/>
    <x v="2"/>
    <s v="United States"/>
    <s v="Newark"/>
    <s v="Delaware"/>
    <n v="19711"/>
    <x v="3"/>
    <s v="OFF-BI-10001765"/>
    <x v="1"/>
    <x v="8"/>
    <s v="Wilson Jones Heavy-Duty Casebound Ring Binders with Metal Hinges"/>
    <n v="69.28"/>
    <n v="2"/>
    <x v="0"/>
    <n v="33.254399999999997"/>
    <x v="29"/>
    <x v="1"/>
  </r>
  <r>
    <n v="6346"/>
    <s v="CA-2015-146255"/>
    <d v="2015-03-07T00:00:00"/>
    <d v="2015-10-03T00:00:00"/>
    <s v="First Class"/>
    <s v="EM-14140"/>
    <s v="Eugene Moren"/>
    <x v="2"/>
    <s v="United States"/>
    <s v="Newark"/>
    <s v="Delaware"/>
    <n v="19711"/>
    <x v="3"/>
    <s v="TEC-PH-10001619"/>
    <x v="2"/>
    <x v="7"/>
    <s v="LG G3"/>
    <n v="587.97"/>
    <n v="3"/>
    <x v="0"/>
    <n v="170.51130000000001"/>
    <x v="29"/>
    <x v="1"/>
  </r>
  <r>
    <n v="6347"/>
    <s v="CA-2017-104822"/>
    <d v="2017-10-20T00:00:00"/>
    <s v="10/20/2017"/>
    <s v="Same Day"/>
    <s v="RB-19465"/>
    <s v="Rick Bensley"/>
    <x v="2"/>
    <s v="United States"/>
    <s v="New York City"/>
    <s v="New York"/>
    <n v="10024"/>
    <x v="3"/>
    <s v="OFF-LA-10002034"/>
    <x v="1"/>
    <x v="2"/>
    <s v="Avery 478"/>
    <n v="24.55"/>
    <n v="5"/>
    <x v="0"/>
    <n v="12.029500000000001"/>
    <x v="13"/>
    <x v="3"/>
  </r>
  <r>
    <n v="6348"/>
    <s v="CA-2015-104486"/>
    <d v="2015-05-01T00:00:00"/>
    <d v="2015-06-05T00:00:00"/>
    <s v="Standard Class"/>
    <s v="PO-18850"/>
    <s v="Patrick O'Brill"/>
    <x v="0"/>
    <s v="United States"/>
    <s v="San Francisco"/>
    <s v="California"/>
    <n v="94109"/>
    <x v="1"/>
    <s v="OFF-BI-10000309"/>
    <x v="1"/>
    <x v="8"/>
    <s v="GBC Twin Loop Wire Binding Elements, 9/16&quot; Spine, Black"/>
    <n v="12.176"/>
    <n v="1"/>
    <x v="2"/>
    <n v="4.4138000000000002"/>
    <x v="33"/>
    <x v="1"/>
  </r>
  <r>
    <n v="6349"/>
    <s v="CA-2015-104486"/>
    <d v="2015-05-01T00:00:00"/>
    <d v="2015-06-05T00:00:00"/>
    <s v="Standard Class"/>
    <s v="PO-18850"/>
    <s v="Patrick O'Brill"/>
    <x v="0"/>
    <s v="United States"/>
    <s v="San Francisco"/>
    <s v="California"/>
    <n v="94109"/>
    <x v="1"/>
    <s v="OFF-ST-10000876"/>
    <x v="1"/>
    <x v="4"/>
    <s v="Eldon Simplefile Box Office"/>
    <n v="37.32"/>
    <n v="3"/>
    <x v="0"/>
    <n v="10.4496"/>
    <x v="33"/>
    <x v="1"/>
  </r>
  <r>
    <n v="6350"/>
    <s v="CA-2015-104486"/>
    <d v="2015-05-01T00:00:00"/>
    <d v="2015-06-05T00:00:00"/>
    <s v="Standard Class"/>
    <s v="PO-18850"/>
    <s v="Patrick O'Brill"/>
    <x v="0"/>
    <s v="United States"/>
    <s v="San Francisco"/>
    <s v="California"/>
    <n v="94109"/>
    <x v="1"/>
    <s v="OFF-SU-10002573"/>
    <x v="1"/>
    <x v="14"/>
    <s v="Acme 10&quot; Easy Grip Assistive Scissors"/>
    <n v="35.06"/>
    <n v="2"/>
    <x v="0"/>
    <n v="10.518000000000001"/>
    <x v="33"/>
    <x v="1"/>
  </r>
  <r>
    <n v="6351"/>
    <s v="CA-2017-161557"/>
    <d v="2017-09-03T00:00:00"/>
    <d v="2017-08-09T00:00:00"/>
    <s v="Standard Class"/>
    <s v="AG-10900"/>
    <s v="Arthur Gainer"/>
    <x v="0"/>
    <s v="United States"/>
    <s v="Dallas"/>
    <s v="Texas"/>
    <n v="75217"/>
    <x v="2"/>
    <s v="FUR-FU-10004622"/>
    <x v="0"/>
    <x v="5"/>
    <s v="Eldon Advantage Foldable Chair Mats for Low Pile Carpets"/>
    <n v="108.4"/>
    <n v="5"/>
    <x v="7"/>
    <n v="-105.69"/>
    <x v="15"/>
    <x v="3"/>
  </r>
  <r>
    <n v="6352"/>
    <s v="CA-2017-161130"/>
    <d v="2017-11-03T00:00:00"/>
    <d v="2017-08-11T00:00:00"/>
    <s v="Standard Class"/>
    <s v="BF-11275"/>
    <s v="Beth Fritzler"/>
    <x v="1"/>
    <s v="United States"/>
    <s v="Miami"/>
    <s v="Florida"/>
    <n v="33178"/>
    <x v="0"/>
    <s v="TEC-PH-10002549"/>
    <x v="2"/>
    <x v="7"/>
    <s v="Polycom SoundPoint IP 450 VoIP phone"/>
    <n v="361.37599999999998"/>
    <n v="2"/>
    <x v="2"/>
    <n v="27.103200000000001"/>
    <x v="23"/>
    <x v="3"/>
  </r>
  <r>
    <n v="6353"/>
    <s v="US-2015-161347"/>
    <d v="2015-09-13T00:00:00"/>
    <s v="9/19/2015"/>
    <s v="Standard Class"/>
    <s v="HG-14845"/>
    <s v="Harry Greene"/>
    <x v="0"/>
    <s v="United States"/>
    <s v="Philadelphia"/>
    <s v="Pennsylvania"/>
    <n v="19120"/>
    <x v="3"/>
    <s v="OFF-BI-10004209"/>
    <x v="1"/>
    <x v="8"/>
    <s v="Fellowes Twister Kit, Gray/Clear, 3/pkg"/>
    <n v="2.4119999999999999"/>
    <n v="1"/>
    <x v="6"/>
    <n v="-2.0099999999999998"/>
    <x v="11"/>
    <x v="1"/>
  </r>
  <r>
    <n v="6354"/>
    <s v="US-2015-109015"/>
    <d v="2015-09-06T00:00:00"/>
    <d v="2015-12-09T00:00:00"/>
    <s v="Standard Class"/>
    <s v="BS-11590"/>
    <s v="Brendan Sweed"/>
    <x v="1"/>
    <s v="United States"/>
    <s v="New York City"/>
    <s v="New York"/>
    <n v="10011"/>
    <x v="3"/>
    <s v="OFF-AP-10001962"/>
    <x v="1"/>
    <x v="9"/>
    <s v="Black &amp; Decker Filter for Double Action Dustbuster Cordless Vac BLDV7210"/>
    <n v="8.39"/>
    <n v="1"/>
    <x v="0"/>
    <n v="2.0975000000000001"/>
    <x v="11"/>
    <x v="1"/>
  </r>
  <r>
    <n v="6355"/>
    <s v="US-2015-109015"/>
    <d v="2015-09-06T00:00:00"/>
    <d v="2015-12-09T00:00:00"/>
    <s v="Standard Class"/>
    <s v="BS-11590"/>
    <s v="Brendan Sweed"/>
    <x v="1"/>
    <s v="United States"/>
    <s v="New York City"/>
    <s v="New York"/>
    <n v="10011"/>
    <x v="3"/>
    <s v="TEC-PH-10002922"/>
    <x v="2"/>
    <x v="7"/>
    <s v="ShoreTel ShorePhone IP 230 VoIP phone"/>
    <n v="337.98"/>
    <n v="2"/>
    <x v="0"/>
    <n v="101.39400000000001"/>
    <x v="11"/>
    <x v="1"/>
  </r>
  <r>
    <n v="6356"/>
    <s v="CA-2014-110611"/>
    <d v="2014-10-06T00:00:00"/>
    <s v="10/13/2014"/>
    <s v="Standard Class"/>
    <s v="JD-16015"/>
    <s v="Joy Daniels"/>
    <x v="0"/>
    <s v="United States"/>
    <s v="Philadelphia"/>
    <s v="Pennsylvania"/>
    <n v="19120"/>
    <x v="3"/>
    <s v="OFF-ST-10000642"/>
    <x v="1"/>
    <x v="4"/>
    <s v="Tennsco Lockers, Gray"/>
    <n v="83.92"/>
    <n v="5"/>
    <x v="2"/>
    <n v="-13.637"/>
    <x v="18"/>
    <x v="2"/>
  </r>
  <r>
    <n v="6357"/>
    <s v="CA-2017-139080"/>
    <d v="2017-01-23T00:00:00"/>
    <s v="1/28/2017"/>
    <s v="Standard Class"/>
    <s v="CS-12250"/>
    <s v="Chris Selesnick"/>
    <x v="1"/>
    <s v="United States"/>
    <s v="Seattle"/>
    <s v="Washington"/>
    <n v="98103"/>
    <x v="1"/>
    <s v="OFF-BI-10001757"/>
    <x v="1"/>
    <x v="8"/>
    <s v="Pressboard Hanging Data Binders for Unburst Sheets"/>
    <n v="19.68"/>
    <n v="5"/>
    <x v="2"/>
    <n v="6.8879999999999999"/>
    <x v="44"/>
    <x v="3"/>
  </r>
  <r>
    <n v="6358"/>
    <s v="CA-2017-139080"/>
    <d v="2017-01-23T00:00:00"/>
    <s v="1/28/2017"/>
    <s v="Standard Class"/>
    <s v="CS-12250"/>
    <s v="Chris Selesnick"/>
    <x v="1"/>
    <s v="United States"/>
    <s v="Seattle"/>
    <s v="Washington"/>
    <n v="98103"/>
    <x v="1"/>
    <s v="OFF-PA-10004621"/>
    <x v="1"/>
    <x v="10"/>
    <s v="Xerox 212"/>
    <n v="25.92"/>
    <n v="4"/>
    <x v="0"/>
    <n v="12.441599999999999"/>
    <x v="44"/>
    <x v="3"/>
  </r>
  <r>
    <n v="6359"/>
    <s v="CA-2017-139080"/>
    <d v="2017-01-23T00:00:00"/>
    <s v="1/28/2017"/>
    <s v="Standard Class"/>
    <s v="CS-12250"/>
    <s v="Chris Selesnick"/>
    <x v="1"/>
    <s v="United States"/>
    <s v="Seattle"/>
    <s v="Washington"/>
    <n v="98103"/>
    <x v="1"/>
    <s v="OFF-PA-10002262"/>
    <x v="1"/>
    <x v="10"/>
    <s v="Xerox 192"/>
    <n v="6.48"/>
    <n v="1"/>
    <x v="0"/>
    <n v="3.1103999999999998"/>
    <x v="44"/>
    <x v="3"/>
  </r>
  <r>
    <n v="6360"/>
    <s v="CA-2017-139080"/>
    <d v="2017-01-23T00:00:00"/>
    <s v="1/28/2017"/>
    <s v="Standard Class"/>
    <s v="CS-12250"/>
    <s v="Chris Selesnick"/>
    <x v="1"/>
    <s v="United States"/>
    <s v="Seattle"/>
    <s v="Washington"/>
    <n v="98103"/>
    <x v="1"/>
    <s v="TEC-PH-10004100"/>
    <x v="2"/>
    <x v="7"/>
    <s v="Griffin GC17055 Auxiliary Audio Cable"/>
    <n v="86.352000000000004"/>
    <n v="6"/>
    <x v="2"/>
    <n v="8.6351999999999993"/>
    <x v="44"/>
    <x v="3"/>
  </r>
  <r>
    <n v="6361"/>
    <s v="CA-2015-115693"/>
    <d v="2015-12-10T00:00:00"/>
    <s v="12/15/2015"/>
    <s v="Standard Class"/>
    <s v="FC-14245"/>
    <s v="Frank Carlisle"/>
    <x v="2"/>
    <s v="United States"/>
    <s v="Los Angeles"/>
    <s v="California"/>
    <n v="90032"/>
    <x v="1"/>
    <s v="OFF-AR-10003582"/>
    <x v="1"/>
    <x v="6"/>
    <s v="Boston Electric Pencil Sharpener, Model 1818, Charcoal Black"/>
    <n v="56.3"/>
    <n v="2"/>
    <x v="0"/>
    <n v="15.763999999999999"/>
    <x v="14"/>
    <x v="1"/>
  </r>
  <r>
    <n v="6362"/>
    <s v="US-2014-107993"/>
    <d v="2014-11-25T00:00:00"/>
    <s v="11/30/2014"/>
    <s v="Standard Class"/>
    <s v="SE-20110"/>
    <s v="Sanjit Engle"/>
    <x v="0"/>
    <s v="United States"/>
    <s v="Springfield"/>
    <s v="Oregon"/>
    <n v="97477"/>
    <x v="1"/>
    <s v="OFF-AR-10003179"/>
    <x v="1"/>
    <x v="6"/>
    <s v="Dixon Ticonderoga Core-Lock Colored Pencils"/>
    <n v="51.015999999999998"/>
    <n v="7"/>
    <x v="2"/>
    <n v="8.2901000000000007"/>
    <x v="7"/>
    <x v="2"/>
  </r>
  <r>
    <n v="6363"/>
    <s v="CA-2017-110443"/>
    <d v="2017-11-21T00:00:00"/>
    <s v="11/25/2017"/>
    <s v="Standard Class"/>
    <s v="CK-12205"/>
    <s v="Chloris Kastensmidt"/>
    <x v="0"/>
    <s v="United States"/>
    <s v="Renton"/>
    <s v="Washington"/>
    <n v="98059"/>
    <x v="1"/>
    <s v="OFF-BI-10001670"/>
    <x v="1"/>
    <x v="8"/>
    <s v="Vinyl Sectional Post Binders"/>
    <n v="150.80000000000001"/>
    <n v="5"/>
    <x v="2"/>
    <n v="56.55"/>
    <x v="23"/>
    <x v="3"/>
  </r>
  <r>
    <n v="6364"/>
    <s v="CA-2017-110443"/>
    <d v="2017-11-21T00:00:00"/>
    <s v="11/25/2017"/>
    <s v="Standard Class"/>
    <s v="CK-12205"/>
    <s v="Chloris Kastensmidt"/>
    <x v="0"/>
    <s v="United States"/>
    <s v="Renton"/>
    <s v="Washington"/>
    <n v="98059"/>
    <x v="1"/>
    <s v="TEC-MA-10002073"/>
    <x v="2"/>
    <x v="15"/>
    <s v="3D Systems Cube Printer, 2nd Generation, White"/>
    <n v="1039.992"/>
    <n v="1"/>
    <x v="2"/>
    <n v="103.9992"/>
    <x v="23"/>
    <x v="3"/>
  </r>
  <r>
    <n v="6365"/>
    <s v="CA-2017-110443"/>
    <d v="2017-11-21T00:00:00"/>
    <s v="11/25/2017"/>
    <s v="Standard Class"/>
    <s v="CK-12205"/>
    <s v="Chloris Kastensmidt"/>
    <x v="0"/>
    <s v="United States"/>
    <s v="Renton"/>
    <s v="Washington"/>
    <n v="98059"/>
    <x v="1"/>
    <s v="OFF-PA-10003797"/>
    <x v="1"/>
    <x v="10"/>
    <s v="Xerox 209"/>
    <n v="51.84"/>
    <n v="8"/>
    <x v="0"/>
    <n v="24.883199999999999"/>
    <x v="23"/>
    <x v="3"/>
  </r>
  <r>
    <n v="6366"/>
    <s v="CA-2017-144848"/>
    <d v="2017-04-04T00:00:00"/>
    <d v="2017-05-04T00:00:00"/>
    <s v="First Class"/>
    <s v="DS-13030"/>
    <s v="Darrin Sayre"/>
    <x v="2"/>
    <s v="United States"/>
    <s v="New York City"/>
    <s v="New York"/>
    <n v="10009"/>
    <x v="3"/>
    <s v="TEC-PH-10004006"/>
    <x v="2"/>
    <x v="7"/>
    <s v="Panasonic KX - TS880B Telephone"/>
    <n v="41.22"/>
    <n v="1"/>
    <x v="0"/>
    <n v="11.1294"/>
    <x v="4"/>
    <x v="3"/>
  </r>
  <r>
    <n v="6367"/>
    <s v="CA-2017-144848"/>
    <d v="2017-04-04T00:00:00"/>
    <d v="2017-05-04T00:00:00"/>
    <s v="First Class"/>
    <s v="DS-13030"/>
    <s v="Darrin Sayre"/>
    <x v="2"/>
    <s v="United States"/>
    <s v="New York City"/>
    <s v="New York"/>
    <n v="10009"/>
    <x v="3"/>
    <s v="OFF-SU-10000646"/>
    <x v="1"/>
    <x v="14"/>
    <s v="Premier Automatic Letter Opener"/>
    <n v="240.37"/>
    <n v="1"/>
    <x v="0"/>
    <n v="7.2111000000000001"/>
    <x v="4"/>
    <x v="3"/>
  </r>
  <r>
    <n v="6368"/>
    <s v="CA-2017-144848"/>
    <d v="2017-04-04T00:00:00"/>
    <d v="2017-05-04T00:00:00"/>
    <s v="First Class"/>
    <s v="DS-13030"/>
    <s v="Darrin Sayre"/>
    <x v="2"/>
    <s v="United States"/>
    <s v="New York City"/>
    <s v="New York"/>
    <n v="10009"/>
    <x v="3"/>
    <s v="TEC-PH-10002262"/>
    <x v="2"/>
    <x v="7"/>
    <s v="LG Electronics Tone+ HBS-730 Bluetooth Headset"/>
    <n v="119.02"/>
    <n v="2"/>
    <x v="0"/>
    <n v="33.325600000000001"/>
    <x v="4"/>
    <x v="3"/>
  </r>
  <r>
    <n v="6369"/>
    <s v="US-2017-147998"/>
    <d v="2017-05-19T00:00:00"/>
    <s v="5/24/2017"/>
    <s v="Standard Class"/>
    <s v="SA-20830"/>
    <s v="Sue Ann Reed"/>
    <x v="0"/>
    <s v="United States"/>
    <s v="San Jose"/>
    <s v="California"/>
    <n v="95123"/>
    <x v="1"/>
    <s v="OFF-BI-10002082"/>
    <x v="1"/>
    <x v="8"/>
    <s v="GBC Twin Loop Wire Binding Elements"/>
    <n v="133.12"/>
    <n v="5"/>
    <x v="2"/>
    <n v="49.92"/>
    <x v="24"/>
    <x v="3"/>
  </r>
  <r>
    <n v="6370"/>
    <s v="CA-2016-103919"/>
    <d v="2016-10-03T00:00:00"/>
    <d v="2016-07-10T00:00:00"/>
    <s v="Standard Class"/>
    <s v="TP-21565"/>
    <s v="Tracy Poddar"/>
    <x v="1"/>
    <s v="United States"/>
    <s v="Grand Prairie"/>
    <s v="Texas"/>
    <n v="75051"/>
    <x v="2"/>
    <s v="FUR-FU-10001756"/>
    <x v="0"/>
    <x v="5"/>
    <s v="Eldon Expressions Desk Accessory, Wood Photo Frame, Mahogany"/>
    <n v="38.08"/>
    <n v="5"/>
    <x v="7"/>
    <n v="-29.512"/>
    <x v="32"/>
    <x v="0"/>
  </r>
  <r>
    <n v="6371"/>
    <s v="CA-2016-113425"/>
    <d v="2016-11-21T00:00:00"/>
    <s v="11/21/2016"/>
    <s v="Same Day"/>
    <s v="JK-16120"/>
    <s v="Julie Kriz"/>
    <x v="2"/>
    <s v="United States"/>
    <s v="New York City"/>
    <s v="New York"/>
    <n v="10009"/>
    <x v="3"/>
    <s v="FUR-BO-10002598"/>
    <x v="0"/>
    <x v="0"/>
    <s v="Hon Metal Bookcases, Putty"/>
    <n v="113.568"/>
    <n v="2"/>
    <x v="2"/>
    <n v="12.776400000000001"/>
    <x v="0"/>
    <x v="0"/>
  </r>
  <r>
    <n v="6372"/>
    <s v="CA-2017-143035"/>
    <d v="2017-10-03T00:00:00"/>
    <d v="2017-05-10T00:00:00"/>
    <s v="Second Class"/>
    <s v="CC-12430"/>
    <s v="Chuck Clark"/>
    <x v="2"/>
    <s v="United States"/>
    <s v="New York City"/>
    <s v="New York"/>
    <n v="10009"/>
    <x v="3"/>
    <s v="FUR-FU-10001934"/>
    <x v="0"/>
    <x v="5"/>
    <s v="Magnifier Swing Arm Lamp"/>
    <n v="83.92"/>
    <n v="4"/>
    <x v="0"/>
    <n v="21.819199999999999"/>
    <x v="13"/>
    <x v="3"/>
  </r>
  <r>
    <n v="6373"/>
    <s v="CA-2017-143035"/>
    <d v="2017-10-03T00:00:00"/>
    <d v="2017-05-10T00:00:00"/>
    <s v="Second Class"/>
    <s v="CC-12430"/>
    <s v="Chuck Clark"/>
    <x v="2"/>
    <s v="United States"/>
    <s v="New York City"/>
    <s v="New York"/>
    <n v="10009"/>
    <x v="3"/>
    <s v="OFF-AR-10001130"/>
    <x v="1"/>
    <x v="6"/>
    <s v="Quartet Alpha White Chalk, 12/Pack"/>
    <n v="6.63"/>
    <n v="3"/>
    <x v="0"/>
    <n v="3.1160999999999999"/>
    <x v="13"/>
    <x v="3"/>
  </r>
  <r>
    <n v="6374"/>
    <s v="CA-2017-143035"/>
    <d v="2017-10-03T00:00:00"/>
    <d v="2017-05-10T00:00:00"/>
    <s v="Second Class"/>
    <s v="CC-12430"/>
    <s v="Chuck Clark"/>
    <x v="2"/>
    <s v="United States"/>
    <s v="New York City"/>
    <s v="New York"/>
    <n v="10009"/>
    <x v="3"/>
    <s v="TEC-AC-10002049"/>
    <x v="2"/>
    <x v="11"/>
    <s v="Logitech G19 Programmable Gaming Keyboard"/>
    <n v="371.97"/>
    <n v="3"/>
    <x v="0"/>
    <n v="66.954599999999999"/>
    <x v="13"/>
    <x v="3"/>
  </r>
  <r>
    <n v="6375"/>
    <s v="CA-2014-107811"/>
    <d v="2014-04-29T00:00:00"/>
    <d v="2014-03-05T00:00:00"/>
    <s v="Standard Class"/>
    <s v="LA-16780"/>
    <s v="Laura Armstrong"/>
    <x v="1"/>
    <s v="United States"/>
    <s v="Memphis"/>
    <s v="Tennessee"/>
    <n v="38109"/>
    <x v="0"/>
    <s v="FUR-CH-10001394"/>
    <x v="0"/>
    <x v="1"/>
    <s v="Global Leather Executive Chair"/>
    <n v="561.58399999999995"/>
    <n v="2"/>
    <x v="2"/>
    <n v="70.197999999999993"/>
    <x v="41"/>
    <x v="2"/>
  </r>
  <r>
    <n v="6376"/>
    <s v="CA-2014-107811"/>
    <d v="2014-04-29T00:00:00"/>
    <d v="2014-03-05T00:00:00"/>
    <s v="Standard Class"/>
    <s v="LA-16780"/>
    <s v="Laura Armstrong"/>
    <x v="1"/>
    <s v="United States"/>
    <s v="Memphis"/>
    <s v="Tennessee"/>
    <n v="38109"/>
    <x v="0"/>
    <s v="OFF-ST-10000798"/>
    <x v="1"/>
    <x v="4"/>
    <s v="2300 Heavy-Duty Transfer File Systems by Perma"/>
    <n v="99.92"/>
    <n v="5"/>
    <x v="2"/>
    <n v="-1.2490000000000001"/>
    <x v="41"/>
    <x v="2"/>
  </r>
  <r>
    <n v="6377"/>
    <s v="CA-2016-163216"/>
    <d v="2016-10-07T00:00:00"/>
    <d v="2016-10-10T00:00:00"/>
    <s v="First Class"/>
    <s v="AW-10930"/>
    <s v="Arthur Wiediger"/>
    <x v="2"/>
    <s v="United States"/>
    <s v="Philadelphia"/>
    <s v="Pennsylvania"/>
    <n v="19143"/>
    <x v="3"/>
    <s v="OFF-LA-10000134"/>
    <x v="1"/>
    <x v="2"/>
    <s v="Avery 511"/>
    <n v="4.9279999999999999"/>
    <n v="2"/>
    <x v="2"/>
    <n v="1.7248000000000001"/>
    <x v="32"/>
    <x v="0"/>
  </r>
  <r>
    <n v="6378"/>
    <s v="US-2016-116442"/>
    <d v="2016-12-15T00:00:00"/>
    <s v="12/22/2016"/>
    <s v="Standard Class"/>
    <s v="BP-11230"/>
    <s v="Benjamin Patterson"/>
    <x v="0"/>
    <s v="United States"/>
    <s v="Los Angeles"/>
    <s v="California"/>
    <n v="90004"/>
    <x v="1"/>
    <s v="FUR-FU-10002364"/>
    <x v="0"/>
    <x v="5"/>
    <s v="Eldon Expressions Wood Desk Accessories, Oak"/>
    <n v="14.76"/>
    <n v="2"/>
    <x v="0"/>
    <n v="4.2804000000000002"/>
    <x v="5"/>
    <x v="0"/>
  </r>
  <r>
    <n v="6379"/>
    <s v="CA-2017-150623"/>
    <d v="2017-04-10T00:00:00"/>
    <s v="4/14/2017"/>
    <s v="Standard Class"/>
    <s v="DB-13360"/>
    <s v="Dennis Bolton"/>
    <x v="2"/>
    <s v="United States"/>
    <s v="Waterbury"/>
    <s v="Connecticut"/>
    <n v="6708"/>
    <x v="3"/>
    <s v="TEC-AC-10004571"/>
    <x v="2"/>
    <x v="11"/>
    <s v="Logitech G700s Rechargeable Gaming Mouse"/>
    <n v="99.99"/>
    <n v="1"/>
    <x v="0"/>
    <n v="41.995800000000003"/>
    <x v="4"/>
    <x v="3"/>
  </r>
  <r>
    <n v="6380"/>
    <s v="CA-2017-150623"/>
    <d v="2017-04-10T00:00:00"/>
    <s v="4/14/2017"/>
    <s v="Standard Class"/>
    <s v="DB-13360"/>
    <s v="Dennis Bolton"/>
    <x v="2"/>
    <s v="United States"/>
    <s v="Waterbury"/>
    <s v="Connecticut"/>
    <n v="6708"/>
    <x v="3"/>
    <s v="OFF-ST-10003692"/>
    <x v="1"/>
    <x v="4"/>
    <s v="Recycled Steel Personal File for Hanging File Folders"/>
    <n v="286.14999999999998"/>
    <n v="5"/>
    <x v="0"/>
    <n v="71.537499999999994"/>
    <x v="4"/>
    <x v="3"/>
  </r>
  <r>
    <n v="6381"/>
    <s v="US-2014-163797"/>
    <d v="2014-04-08T00:00:00"/>
    <s v="4/13/2014"/>
    <s v="Standard Class"/>
    <s v="PC-19000"/>
    <s v="Pauline Chand"/>
    <x v="2"/>
    <s v="United States"/>
    <s v="Chandler"/>
    <s v="Arizona"/>
    <n v="85224"/>
    <x v="1"/>
    <s v="OFF-FA-10001883"/>
    <x v="1"/>
    <x v="13"/>
    <s v="Alliance Super-Size Bands, Assorted Sizes"/>
    <n v="49.792000000000002"/>
    <n v="8"/>
    <x v="2"/>
    <n v="-11.8256"/>
    <x v="41"/>
    <x v="2"/>
  </r>
  <r>
    <n v="6382"/>
    <s v="CA-2016-127236"/>
    <d v="2016-03-29T00:00:00"/>
    <d v="2016-02-04T00:00:00"/>
    <s v="Standard Class"/>
    <s v="TB-21595"/>
    <s v="Troy Blackwell"/>
    <x v="0"/>
    <s v="United States"/>
    <s v="Springfield"/>
    <s v="Ohio"/>
    <n v="45503"/>
    <x v="3"/>
    <s v="FUR-BO-10004015"/>
    <x v="0"/>
    <x v="0"/>
    <s v="Bush Andora Bookcase, Maple/Graphite Gray Finish"/>
    <n v="299.97500000000002"/>
    <n v="5"/>
    <x v="5"/>
    <n v="-167.98599999999999"/>
    <x v="17"/>
    <x v="0"/>
  </r>
  <r>
    <n v="6383"/>
    <s v="CA-2016-127236"/>
    <d v="2016-03-29T00:00:00"/>
    <d v="2016-02-04T00:00:00"/>
    <s v="Standard Class"/>
    <s v="TB-21595"/>
    <s v="Troy Blackwell"/>
    <x v="0"/>
    <s v="United States"/>
    <s v="Springfield"/>
    <s v="Ohio"/>
    <n v="45503"/>
    <x v="3"/>
    <s v="TEC-PH-10000141"/>
    <x v="2"/>
    <x v="7"/>
    <s v="Clearsounds A400"/>
    <n v="158.376"/>
    <n v="4"/>
    <x v="10"/>
    <n v="-36.9544"/>
    <x v="17"/>
    <x v="0"/>
  </r>
  <r>
    <n v="6384"/>
    <s v="US-2017-104661"/>
    <d v="2017-01-15T00:00:00"/>
    <s v="1/18/2017"/>
    <s v="First Class"/>
    <s v="TB-21250"/>
    <s v="Tim Brockman"/>
    <x v="0"/>
    <s v="United States"/>
    <s v="Austin"/>
    <s v="Texas"/>
    <n v="78745"/>
    <x v="2"/>
    <s v="OFF-BI-10001597"/>
    <x v="1"/>
    <x v="8"/>
    <s v="Wilson Jones Ledger-Size, Piano-Hinge Binder, 2&quot;, Blue"/>
    <n v="32.783999999999999"/>
    <n v="4"/>
    <x v="3"/>
    <n v="-52.4544"/>
    <x v="44"/>
    <x v="3"/>
  </r>
  <r>
    <n v="6385"/>
    <s v="US-2017-104661"/>
    <d v="2017-01-15T00:00:00"/>
    <s v="1/18/2017"/>
    <s v="First Class"/>
    <s v="TB-21250"/>
    <s v="Tim Brockman"/>
    <x v="0"/>
    <s v="United States"/>
    <s v="Austin"/>
    <s v="Texas"/>
    <n v="78745"/>
    <x v="2"/>
    <s v="TEC-AC-10003628"/>
    <x v="2"/>
    <x v="11"/>
    <s v="Logitech 910-002974 M325 Wireless Mouse for Web Scrolling"/>
    <n v="47.984000000000002"/>
    <n v="2"/>
    <x v="2"/>
    <n v="14.395200000000001"/>
    <x v="44"/>
    <x v="3"/>
  </r>
  <r>
    <n v="6386"/>
    <s v="US-2017-104661"/>
    <d v="2017-01-15T00:00:00"/>
    <s v="1/18/2017"/>
    <s v="First Class"/>
    <s v="TB-21250"/>
    <s v="Tim Brockman"/>
    <x v="0"/>
    <s v="United States"/>
    <s v="Austin"/>
    <s v="Texas"/>
    <n v="78745"/>
    <x v="2"/>
    <s v="TEC-AC-10002331"/>
    <x v="2"/>
    <x v="11"/>
    <s v="Maxell 74 Minute CDR, 10/Pack"/>
    <n v="62.591999999999999"/>
    <n v="8"/>
    <x v="2"/>
    <n v="13.300800000000001"/>
    <x v="44"/>
    <x v="3"/>
  </r>
  <r>
    <n v="6387"/>
    <s v="US-2017-104661"/>
    <d v="2017-01-15T00:00:00"/>
    <s v="1/18/2017"/>
    <s v="First Class"/>
    <s v="TB-21250"/>
    <s v="Tim Brockman"/>
    <x v="0"/>
    <s v="United States"/>
    <s v="Austin"/>
    <s v="Texas"/>
    <n v="78745"/>
    <x v="2"/>
    <s v="OFF-BI-10001098"/>
    <x v="1"/>
    <x v="8"/>
    <s v="Acco D-Ring Binder w/DublLock"/>
    <n v="4.2759999999999998"/>
    <n v="1"/>
    <x v="3"/>
    <n v="-6.6277999999999997"/>
    <x v="44"/>
    <x v="3"/>
  </r>
  <r>
    <n v="6388"/>
    <s v="CA-2014-134103"/>
    <d v="2014-01-30T00:00:00"/>
    <d v="2014-04-02T00:00:00"/>
    <s v="Standard Class"/>
    <s v="MV-18190"/>
    <s v="Mike Vittorini"/>
    <x v="0"/>
    <s v="United States"/>
    <s v="Detroit"/>
    <s v="Michigan"/>
    <n v="48234"/>
    <x v="2"/>
    <s v="OFF-PA-10001204"/>
    <x v="1"/>
    <x v="10"/>
    <s v="Xerox 1972"/>
    <n v="10.56"/>
    <n v="2"/>
    <x v="0"/>
    <n v="4.7519999999999998"/>
    <x v="46"/>
    <x v="2"/>
  </r>
  <r>
    <n v="6389"/>
    <s v="CA-2014-134103"/>
    <d v="2014-01-30T00:00:00"/>
    <d v="2014-04-02T00:00:00"/>
    <s v="Standard Class"/>
    <s v="MV-18190"/>
    <s v="Mike Vittorini"/>
    <x v="0"/>
    <s v="United States"/>
    <s v="Detroit"/>
    <s v="Michigan"/>
    <n v="48234"/>
    <x v="2"/>
    <s v="OFF-ST-10000991"/>
    <x v="1"/>
    <x v="4"/>
    <s v="Space Solutions HD Industrial Steel Shelving."/>
    <n v="229.94"/>
    <n v="2"/>
    <x v="0"/>
    <n v="6.8982000000000001"/>
    <x v="46"/>
    <x v="2"/>
  </r>
  <r>
    <n v="6390"/>
    <s v="CA-2015-147529"/>
    <d v="2015-02-07T00:00:00"/>
    <d v="2015-11-02T00:00:00"/>
    <s v="Standard Class"/>
    <s v="DK-12835"/>
    <s v="Damala Kotsonis"/>
    <x v="1"/>
    <s v="United States"/>
    <s v="Springfield"/>
    <s v="Virginia"/>
    <n v="22153"/>
    <x v="0"/>
    <s v="OFF-EN-10000056"/>
    <x v="1"/>
    <x v="12"/>
    <s v="Cameo Buff Policy Envelopes"/>
    <n v="311.14999999999998"/>
    <n v="5"/>
    <x v="0"/>
    <n v="146.2405"/>
    <x v="36"/>
    <x v="1"/>
  </r>
  <r>
    <n v="6391"/>
    <s v="CA-2015-147529"/>
    <d v="2015-02-07T00:00:00"/>
    <d v="2015-11-02T00:00:00"/>
    <s v="Standard Class"/>
    <s v="DK-12835"/>
    <s v="Damala Kotsonis"/>
    <x v="1"/>
    <s v="United States"/>
    <s v="Springfield"/>
    <s v="Virginia"/>
    <n v="22153"/>
    <x v="0"/>
    <s v="OFF-PA-10003349"/>
    <x v="1"/>
    <x v="10"/>
    <s v="Xerox 1957"/>
    <n v="12.96"/>
    <n v="2"/>
    <x v="0"/>
    <n v="6.3503999999999996"/>
    <x v="36"/>
    <x v="1"/>
  </r>
  <r>
    <n v="6392"/>
    <s v="CA-2016-129126"/>
    <d v="2016-12-14T00:00:00"/>
    <s v="12/19/2016"/>
    <s v="Standard Class"/>
    <s v="PK-19075"/>
    <s v="Pete Kriz"/>
    <x v="0"/>
    <s v="United States"/>
    <s v="New York City"/>
    <s v="New York"/>
    <n v="10011"/>
    <x v="3"/>
    <s v="OFF-PA-10001471"/>
    <x v="1"/>
    <x v="10"/>
    <s v="Strathmore Photo Frame Cards"/>
    <n v="14.62"/>
    <n v="2"/>
    <x v="0"/>
    <n v="6.7252000000000001"/>
    <x v="5"/>
    <x v="0"/>
  </r>
  <r>
    <n v="6393"/>
    <s v="CA-2016-129126"/>
    <d v="2016-12-14T00:00:00"/>
    <s v="12/19/2016"/>
    <s v="Standard Class"/>
    <s v="PK-19075"/>
    <s v="Pete Kriz"/>
    <x v="0"/>
    <s v="United States"/>
    <s v="New York City"/>
    <s v="New York"/>
    <n v="10011"/>
    <x v="3"/>
    <s v="OFF-LA-10003190"/>
    <x v="1"/>
    <x v="2"/>
    <s v="Avery 474"/>
    <n v="5.76"/>
    <n v="2"/>
    <x v="0"/>
    <n v="2.8224"/>
    <x v="5"/>
    <x v="0"/>
  </r>
  <r>
    <n v="6394"/>
    <s v="CA-2016-129126"/>
    <d v="2016-12-14T00:00:00"/>
    <s v="12/19/2016"/>
    <s v="Standard Class"/>
    <s v="PK-19075"/>
    <s v="Pete Kriz"/>
    <x v="0"/>
    <s v="United States"/>
    <s v="New York City"/>
    <s v="New York"/>
    <n v="10011"/>
    <x v="3"/>
    <s v="OFF-FA-10000621"/>
    <x v="1"/>
    <x v="13"/>
    <s v="OIC Colored Binder Clips, Assorted Sizes"/>
    <n v="21.48"/>
    <n v="6"/>
    <x v="0"/>
    <n v="10.5252"/>
    <x v="5"/>
    <x v="0"/>
  </r>
  <r>
    <n v="6395"/>
    <s v="CA-2016-129126"/>
    <d v="2016-12-14T00:00:00"/>
    <s v="12/19/2016"/>
    <s v="Standard Class"/>
    <s v="PK-19075"/>
    <s v="Pete Kriz"/>
    <x v="0"/>
    <s v="United States"/>
    <s v="New York City"/>
    <s v="New York"/>
    <n v="10011"/>
    <x v="3"/>
    <s v="FUR-FU-10002937"/>
    <x v="0"/>
    <x v="5"/>
    <s v="GE 48&quot; Fluorescent Tube, Cool White Energy Saver, 34 Watts, 30/Box"/>
    <n v="396.92"/>
    <n v="4"/>
    <x v="0"/>
    <n v="198.46"/>
    <x v="5"/>
    <x v="0"/>
  </r>
  <r>
    <n v="6396"/>
    <s v="CA-2016-129126"/>
    <d v="2016-12-14T00:00:00"/>
    <s v="12/19/2016"/>
    <s v="Standard Class"/>
    <s v="PK-19075"/>
    <s v="Pete Kriz"/>
    <x v="0"/>
    <s v="United States"/>
    <s v="New York City"/>
    <s v="New York"/>
    <n v="10011"/>
    <x v="3"/>
    <s v="OFF-ST-10004507"/>
    <x v="1"/>
    <x v="4"/>
    <s v="Advantus Rolling Storage Box"/>
    <n v="17.149999999999999"/>
    <n v="1"/>
    <x v="0"/>
    <n v="4.6304999999999996"/>
    <x v="5"/>
    <x v="0"/>
  </r>
  <r>
    <n v="6397"/>
    <s v="CA-2016-129126"/>
    <d v="2016-12-14T00:00:00"/>
    <s v="12/19/2016"/>
    <s v="Standard Class"/>
    <s v="PK-19075"/>
    <s v="Pete Kriz"/>
    <x v="0"/>
    <s v="United States"/>
    <s v="New York City"/>
    <s v="New York"/>
    <n v="10011"/>
    <x v="3"/>
    <s v="OFF-BI-10000279"/>
    <x v="1"/>
    <x v="8"/>
    <s v="Acco Recycled 2&quot; Capacity Laser Printer Hanging Data Binders"/>
    <n v="23.12"/>
    <n v="2"/>
    <x v="2"/>
    <n v="7.8029999999999999"/>
    <x v="5"/>
    <x v="0"/>
  </r>
  <r>
    <n v="6398"/>
    <s v="CA-2017-131632"/>
    <d v="2017-10-31T00:00:00"/>
    <d v="2017-04-11T00:00:00"/>
    <s v="Standard Class"/>
    <s v="AH-10120"/>
    <s v="Adrian Hane"/>
    <x v="2"/>
    <s v="United States"/>
    <s v="Dallas"/>
    <s v="Texas"/>
    <n v="75217"/>
    <x v="2"/>
    <s v="OFF-AR-10003651"/>
    <x v="1"/>
    <x v="6"/>
    <s v="Newell 350"/>
    <n v="5.2480000000000002"/>
    <n v="2"/>
    <x v="2"/>
    <n v="0.59040000000000004"/>
    <x v="13"/>
    <x v="3"/>
  </r>
  <r>
    <n v="6399"/>
    <s v="CA-2017-151981"/>
    <d v="2017-08-06T00:00:00"/>
    <d v="2017-12-08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x v="0"/>
    <n v="247.48500000000001"/>
    <x v="43"/>
    <x v="3"/>
  </r>
  <r>
    <n v="6400"/>
    <s v="CA-2017-151981"/>
    <d v="2017-08-06T00:00:00"/>
    <d v="2017-12-08T00:00:00"/>
    <s v="Standard Class"/>
    <s v="GM-14455"/>
    <s v="Gary Mitchum"/>
    <x v="2"/>
    <s v="United States"/>
    <s v="Concord"/>
    <s v="New Hampshire"/>
    <n v="3301"/>
    <x v="3"/>
    <s v="OFF-LA-10002195"/>
    <x v="1"/>
    <x v="2"/>
    <s v="Avery 481"/>
    <n v="24.64"/>
    <n v="8"/>
    <x v="0"/>
    <n v="11.827199999999999"/>
    <x v="43"/>
    <x v="3"/>
  </r>
  <r>
    <n v="6401"/>
    <s v="CA-2017-151981"/>
    <d v="2017-08-06T00:00:00"/>
    <d v="2017-12-08T00:00:00"/>
    <s v="Standard Class"/>
    <s v="GM-14455"/>
    <s v="Gary Mitchum"/>
    <x v="2"/>
    <s v="United States"/>
    <s v="Concord"/>
    <s v="New Hampshire"/>
    <n v="3301"/>
    <x v="3"/>
    <s v="OFF-AR-10000380"/>
    <x v="1"/>
    <x v="6"/>
    <s v="Hunt PowerHouse Electric Pencil Sharpener, Blue"/>
    <n v="227.88"/>
    <n v="6"/>
    <x v="0"/>
    <n v="68.364000000000004"/>
    <x v="43"/>
    <x v="3"/>
  </r>
  <r>
    <n v="6402"/>
    <s v="CA-2017-125472"/>
    <d v="2017-05-30T00:00:00"/>
    <s v="5/31/2017"/>
    <s v="First Class"/>
    <s v="BD-11725"/>
    <s v="Bruce Degenhardt"/>
    <x v="0"/>
    <s v="United States"/>
    <s v="Lafayette"/>
    <s v="Louisiana"/>
    <n v="70506"/>
    <x v="0"/>
    <s v="FUR-BO-10000330"/>
    <x v="0"/>
    <x v="0"/>
    <s v="Sauder Camden County Barrister Bookcase, Planked Cherry Finish"/>
    <n v="241.96"/>
    <n v="2"/>
    <x v="0"/>
    <n v="33.874400000000001"/>
    <x v="24"/>
    <x v="3"/>
  </r>
  <r>
    <n v="6403"/>
    <s v="CA-2017-125472"/>
    <d v="2017-05-30T00:00:00"/>
    <s v="5/31/2017"/>
    <s v="First Class"/>
    <s v="BD-11725"/>
    <s v="Bruce Degenhardt"/>
    <x v="0"/>
    <s v="United States"/>
    <s v="Lafayette"/>
    <s v="Louisiana"/>
    <n v="70506"/>
    <x v="0"/>
    <s v="OFF-BI-10000591"/>
    <x v="1"/>
    <x v="8"/>
    <s v="Avery Binder Labels"/>
    <n v="3.89"/>
    <n v="1"/>
    <x v="0"/>
    <n v="1.8672"/>
    <x v="24"/>
    <x v="3"/>
  </r>
  <r>
    <n v="6404"/>
    <s v="CA-2017-125472"/>
    <d v="2017-05-30T00:00:00"/>
    <s v="5/31/2017"/>
    <s v="First Class"/>
    <s v="BD-11725"/>
    <s v="Bruce Degenhardt"/>
    <x v="0"/>
    <s v="United States"/>
    <s v="Lafayette"/>
    <s v="Louisiana"/>
    <n v="70506"/>
    <x v="0"/>
    <s v="FUR-FU-10001731"/>
    <x v="0"/>
    <x v="5"/>
    <s v="Acrylic Self-Standing Desk Frames"/>
    <n v="8.01"/>
    <n v="3"/>
    <x v="0"/>
    <n v="3.0438000000000001"/>
    <x v="24"/>
    <x v="3"/>
  </r>
  <r>
    <n v="6405"/>
    <s v="CA-2015-156328"/>
    <d v="2015-11-30T00:00:00"/>
    <d v="2015-05-12T00:00:00"/>
    <s v="Standard Class"/>
    <s v="RM-19375"/>
    <s v="Raymond Messe"/>
    <x v="0"/>
    <s v="United States"/>
    <s v="Raleigh"/>
    <s v="North Carolina"/>
    <n v="27604"/>
    <x v="0"/>
    <s v="TEC-PH-10001198"/>
    <x v="2"/>
    <x v="7"/>
    <s v="Avaya 4621SW VoIP phone"/>
    <n v="177.48"/>
    <n v="3"/>
    <x v="2"/>
    <n v="19.9665"/>
    <x v="6"/>
    <x v="1"/>
  </r>
  <r>
    <n v="6406"/>
    <s v="CA-2017-154074"/>
    <d v="2017-08-31T00:00:00"/>
    <d v="2017-02-09T00:00:00"/>
    <s v="Second Class"/>
    <s v="BW-11110"/>
    <s v="Bart Watters"/>
    <x v="1"/>
    <s v="United States"/>
    <s v="Spokane"/>
    <s v="Washington"/>
    <n v="99207"/>
    <x v="1"/>
    <s v="FUR-CH-10002331"/>
    <x v="0"/>
    <x v="1"/>
    <s v="Hon 4700 Series Mobuis Mid-Back Task Chairs with Adjustable Arms"/>
    <n v="569.56799999999998"/>
    <n v="2"/>
    <x v="2"/>
    <n v="7.1196000000000002"/>
    <x v="43"/>
    <x v="3"/>
  </r>
  <r>
    <n v="6407"/>
    <s v="CA-2017-154074"/>
    <d v="2017-08-31T00:00:00"/>
    <d v="2017-02-09T00:00:00"/>
    <s v="Second Class"/>
    <s v="BW-11110"/>
    <s v="Bart Watters"/>
    <x v="1"/>
    <s v="United States"/>
    <s v="Spokane"/>
    <s v="Washington"/>
    <n v="99207"/>
    <x v="1"/>
    <s v="OFF-ST-10002370"/>
    <x v="1"/>
    <x v="4"/>
    <s v="Sortfiler Multipurpose Personal File Organizer, Black"/>
    <n v="149.72999999999999"/>
    <n v="7"/>
    <x v="0"/>
    <n v="43.421700000000001"/>
    <x v="43"/>
    <x v="3"/>
  </r>
  <r>
    <n v="6408"/>
    <s v="CA-2017-161774"/>
    <d v="2017-05-14T00:00:00"/>
    <s v="5/15/2017"/>
    <s v="First Class"/>
    <s v="GT-14710"/>
    <s v="Greg Tran"/>
    <x v="0"/>
    <s v="United States"/>
    <s v="Houston"/>
    <s v="Texas"/>
    <n v="77041"/>
    <x v="2"/>
    <s v="FUR-CH-10003981"/>
    <x v="0"/>
    <x v="1"/>
    <s v="Global Commerce Series Low-Back Swivel/Tilt Chairs"/>
    <n v="899.43"/>
    <n v="5"/>
    <x v="4"/>
    <n v="-12.849"/>
    <x v="24"/>
    <x v="3"/>
  </r>
  <r>
    <n v="6409"/>
    <s v="CA-2017-161774"/>
    <d v="2017-05-14T00:00:00"/>
    <s v="5/15/2017"/>
    <s v="First Class"/>
    <s v="GT-14710"/>
    <s v="Greg Tran"/>
    <x v="0"/>
    <s v="United States"/>
    <s v="Houston"/>
    <s v="Texas"/>
    <n v="77041"/>
    <x v="2"/>
    <s v="OFF-AR-10001446"/>
    <x v="1"/>
    <x v="6"/>
    <s v="Newell 309"/>
    <n v="46.2"/>
    <n v="5"/>
    <x v="2"/>
    <n v="5.7750000000000004"/>
    <x v="24"/>
    <x v="3"/>
  </r>
  <r>
    <n v="6410"/>
    <s v="CA-2017-161774"/>
    <d v="2017-05-14T00:00:00"/>
    <s v="5/15/2017"/>
    <s v="First Class"/>
    <s v="GT-14710"/>
    <s v="Greg Tran"/>
    <x v="0"/>
    <s v="United States"/>
    <s v="Houston"/>
    <s v="Texas"/>
    <n v="77041"/>
    <x v="2"/>
    <s v="OFF-PA-10000300"/>
    <x v="1"/>
    <x v="10"/>
    <s v="Xerox 1936"/>
    <n v="47.951999999999998"/>
    <n v="3"/>
    <x v="2"/>
    <n v="16.183800000000002"/>
    <x v="24"/>
    <x v="3"/>
  </r>
  <r>
    <n v="6411"/>
    <s v="CA-2017-161774"/>
    <d v="2017-05-14T00:00:00"/>
    <s v="5/15/2017"/>
    <s v="First Class"/>
    <s v="GT-14710"/>
    <s v="Greg Tran"/>
    <x v="0"/>
    <s v="United States"/>
    <s v="Houston"/>
    <s v="Texas"/>
    <n v="77041"/>
    <x v="2"/>
    <s v="TEC-PH-10004071"/>
    <x v="2"/>
    <x v="7"/>
    <s v="PayAnywhere Card Reader"/>
    <n v="7.992"/>
    <n v="1"/>
    <x v="2"/>
    <n v="0.69930000000000003"/>
    <x v="24"/>
    <x v="3"/>
  </r>
  <r>
    <n v="6412"/>
    <s v="CA-2017-161774"/>
    <d v="2017-05-14T00:00:00"/>
    <s v="5/15/2017"/>
    <s v="First Class"/>
    <s v="GT-14710"/>
    <s v="Greg Tran"/>
    <x v="0"/>
    <s v="United States"/>
    <s v="Houston"/>
    <s v="Texas"/>
    <n v="77041"/>
    <x v="2"/>
    <s v="OFF-PA-10003134"/>
    <x v="1"/>
    <x v="10"/>
    <s v="Xerox 1937"/>
    <n v="76.864000000000004"/>
    <n v="2"/>
    <x v="2"/>
    <n v="26.9024"/>
    <x v="24"/>
    <x v="3"/>
  </r>
  <r>
    <n v="6413"/>
    <s v="CA-2017-151211"/>
    <d v="2017-08-17T00:00:00"/>
    <s v="8/23/2017"/>
    <s v="Standard Class"/>
    <s v="AH-10120"/>
    <s v="Adrian Hane"/>
    <x v="2"/>
    <s v="United States"/>
    <s v="Louisville"/>
    <s v="Kentucky"/>
    <n v="40214"/>
    <x v="0"/>
    <s v="OFF-BI-10002735"/>
    <x v="1"/>
    <x v="8"/>
    <s v="GBC Prestige Therm-A-Bind Covers"/>
    <n v="102.93"/>
    <n v="3"/>
    <x v="0"/>
    <n v="48.377099999999999"/>
    <x v="43"/>
    <x v="3"/>
  </r>
  <r>
    <n v="6414"/>
    <s v="CA-2017-151211"/>
    <d v="2017-08-17T00:00:00"/>
    <s v="8/23/2017"/>
    <s v="Standard Class"/>
    <s v="AH-10120"/>
    <s v="Adrian Hane"/>
    <x v="2"/>
    <s v="United States"/>
    <s v="Louisville"/>
    <s v="Kentucky"/>
    <n v="40214"/>
    <x v="0"/>
    <s v="TEC-AC-10004510"/>
    <x v="2"/>
    <x v="11"/>
    <s v="Logitech Desktop MK120 Mouse and keyboard Combo"/>
    <n v="98.16"/>
    <n v="6"/>
    <x v="0"/>
    <n v="9.8160000000000007"/>
    <x v="43"/>
    <x v="3"/>
  </r>
  <r>
    <n v="6415"/>
    <s v="CA-2017-142671"/>
    <d v="2017-11-10T00:00:00"/>
    <s v="11/14/2017"/>
    <s v="Second Class"/>
    <s v="DR-12940"/>
    <s v="Daniel Raglin"/>
    <x v="2"/>
    <s v="United States"/>
    <s v="Hollywood"/>
    <s v="Florida"/>
    <n v="33021"/>
    <x v="0"/>
    <s v="OFF-BI-10004099"/>
    <x v="1"/>
    <x v="8"/>
    <s v="GBC VeloBinder Strips"/>
    <n v="11.52"/>
    <n v="5"/>
    <x v="6"/>
    <n v="-7.68"/>
    <x v="23"/>
    <x v="3"/>
  </r>
  <r>
    <n v="6416"/>
    <s v="CA-2017-144750"/>
    <d v="2017-08-21T00:00:00"/>
    <s v="8/21/2017"/>
    <s v="Same Day"/>
    <s v="DL-13495"/>
    <s v="Dionis Lloyd"/>
    <x v="1"/>
    <s v="United States"/>
    <s v="Chandler"/>
    <s v="Arizona"/>
    <n v="85224"/>
    <x v="1"/>
    <s v="OFF-PA-10003395"/>
    <x v="1"/>
    <x v="10"/>
    <s v="Xerox 1941"/>
    <n v="83.88"/>
    <n v="1"/>
    <x v="2"/>
    <n v="29.358000000000001"/>
    <x v="43"/>
    <x v="3"/>
  </r>
  <r>
    <n v="6417"/>
    <s v="CA-2016-111976"/>
    <d v="2016-03-08T00:00:00"/>
    <d v="2016-12-03T00:00:00"/>
    <s v="Standard Class"/>
    <s v="BD-11620"/>
    <s v="Brian DeCherney"/>
    <x v="0"/>
    <s v="United States"/>
    <s v="Philadelphia"/>
    <s v="Pennsylvania"/>
    <n v="19120"/>
    <x v="3"/>
    <s v="TEC-PH-10002890"/>
    <x v="2"/>
    <x v="7"/>
    <s v="AT&amp;T 17929 Lendline Telephone"/>
    <n v="108.57599999999999"/>
    <n v="4"/>
    <x v="10"/>
    <n v="-25.334399999999999"/>
    <x v="17"/>
    <x v="0"/>
  </r>
  <r>
    <n v="6418"/>
    <s v="CA-2016-111976"/>
    <d v="2016-03-08T00:00:00"/>
    <d v="2016-12-03T00:00:00"/>
    <s v="Standard Class"/>
    <s v="BD-11620"/>
    <s v="Brian DeCherney"/>
    <x v="0"/>
    <s v="United States"/>
    <s v="Philadelphia"/>
    <s v="Pennsylvania"/>
    <n v="19120"/>
    <x v="3"/>
    <s v="OFF-FA-10004968"/>
    <x v="1"/>
    <x v="13"/>
    <s v="Rubber Band Ball"/>
    <n v="5.984"/>
    <n v="2"/>
    <x v="2"/>
    <n v="-1.3464"/>
    <x v="17"/>
    <x v="0"/>
  </r>
  <r>
    <n v="6419"/>
    <s v="CA-2016-140130"/>
    <d v="2016-10-31T00:00:00"/>
    <d v="2016-05-11T00:00:00"/>
    <s v="Standard Class"/>
    <s v="HW-14935"/>
    <s v="Helen Wasserman"/>
    <x v="1"/>
    <s v="United States"/>
    <s v="Tulsa"/>
    <s v="Oklahoma"/>
    <n v="74133"/>
    <x v="2"/>
    <s v="OFF-SU-10001218"/>
    <x v="1"/>
    <x v="14"/>
    <s v="Fiskars Softgrip Scissors"/>
    <n v="21.96"/>
    <n v="2"/>
    <x v="0"/>
    <n v="6.1487999999999996"/>
    <x v="32"/>
    <x v="0"/>
  </r>
  <r>
    <n v="6420"/>
    <s v="CA-2016-140130"/>
    <d v="2016-10-31T00:00:00"/>
    <d v="2016-05-11T00:00:00"/>
    <s v="Standard Class"/>
    <s v="HW-14935"/>
    <s v="Helen Wasserman"/>
    <x v="1"/>
    <s v="United States"/>
    <s v="Tulsa"/>
    <s v="Oklahoma"/>
    <n v="74133"/>
    <x v="2"/>
    <s v="FUR-CH-10002084"/>
    <x v="0"/>
    <x v="1"/>
    <s v="Hon Mobius Operator's Chair"/>
    <n v="368.97"/>
    <n v="3"/>
    <x v="0"/>
    <n v="81.173400000000001"/>
    <x v="32"/>
    <x v="0"/>
  </r>
  <r>
    <n v="6421"/>
    <s v="CA-2016-140130"/>
    <d v="2016-10-31T00:00:00"/>
    <d v="2016-05-11T00:00:00"/>
    <s v="Standard Class"/>
    <s v="HW-14935"/>
    <s v="Helen Wasserman"/>
    <x v="1"/>
    <s v="United States"/>
    <s v="Tulsa"/>
    <s v="Oklahoma"/>
    <n v="74133"/>
    <x v="2"/>
    <s v="OFF-AR-10004269"/>
    <x v="1"/>
    <x v="6"/>
    <s v="Newell 31"/>
    <n v="12.39"/>
    <n v="3"/>
    <x v="0"/>
    <n v="3.4691999999999998"/>
    <x v="32"/>
    <x v="0"/>
  </r>
  <r>
    <n v="6422"/>
    <s v="CA-2016-140130"/>
    <d v="2016-10-31T00:00:00"/>
    <d v="2016-05-11T00:00:00"/>
    <s v="Standard Class"/>
    <s v="HW-14935"/>
    <s v="Helen Wasserman"/>
    <x v="1"/>
    <s v="United States"/>
    <s v="Tulsa"/>
    <s v="Oklahoma"/>
    <n v="74133"/>
    <x v="2"/>
    <s v="OFF-ST-10001128"/>
    <x v="1"/>
    <x v="4"/>
    <s v="Carina Mini System Audio Rack, Model AR050B"/>
    <n v="332.94"/>
    <n v="3"/>
    <x v="0"/>
    <n v="9.9882000000000009"/>
    <x v="32"/>
    <x v="0"/>
  </r>
  <r>
    <n v="6423"/>
    <s v="CA-2014-159121"/>
    <d v="2014-07-26T00:00:00"/>
    <d v="2014-01-08T00:00:00"/>
    <s v="Standard Class"/>
    <s v="JO-15145"/>
    <s v="Jack O'Briant"/>
    <x v="1"/>
    <s v="United States"/>
    <s v="Draper"/>
    <s v="Utah"/>
    <n v="84020"/>
    <x v="1"/>
    <s v="TEC-AC-10002006"/>
    <x v="2"/>
    <x v="11"/>
    <s v="Memorex Micro Travel Drive 16 GB"/>
    <n v="111.93"/>
    <n v="7"/>
    <x v="0"/>
    <n v="34.698300000000003"/>
    <x v="39"/>
    <x v="2"/>
  </r>
  <r>
    <n v="6424"/>
    <s v="CA-2015-149650"/>
    <d v="2015-10-24T00:00:00"/>
    <s v="10/27/2015"/>
    <s v="First Class"/>
    <s v="RD-19660"/>
    <s v="Robert Dilbeck"/>
    <x v="2"/>
    <s v="United States"/>
    <s v="Oakland"/>
    <s v="California"/>
    <n v="94601"/>
    <x v="1"/>
    <s v="FUR-CH-10003956"/>
    <x v="0"/>
    <x v="1"/>
    <s v="Novimex High-Tech Fabric Mesh Task Chair"/>
    <n v="454.27199999999999"/>
    <n v="8"/>
    <x v="2"/>
    <n v="-73.819199999999995"/>
    <x v="2"/>
    <x v="1"/>
  </r>
  <r>
    <n v="6425"/>
    <s v="CA-2017-115777"/>
    <d v="2017-08-19T00:00:00"/>
    <s v="8/24/2017"/>
    <s v="Standard Class"/>
    <s v="DO-13645"/>
    <s v="Doug O'Connell"/>
    <x v="0"/>
    <s v="United States"/>
    <s v="Lawrence"/>
    <s v="Massachusetts"/>
    <n v="1841"/>
    <x v="3"/>
    <s v="OFF-PA-10000552"/>
    <x v="1"/>
    <x v="10"/>
    <s v="Xerox 200"/>
    <n v="19.440000000000001"/>
    <n v="3"/>
    <x v="0"/>
    <n v="9.3312000000000008"/>
    <x v="43"/>
    <x v="3"/>
  </r>
  <r>
    <n v="6426"/>
    <s v="CA-2016-143714"/>
    <d v="2016-05-23T00:00:00"/>
    <s v="5/27/2016"/>
    <s v="Standard Class"/>
    <s v="CC-12370"/>
    <s v="Christopher Conant"/>
    <x v="0"/>
    <s v="United States"/>
    <s v="Philadelphia"/>
    <s v="Pennsylvania"/>
    <n v="19120"/>
    <x v="3"/>
    <s v="TEC-CO-10004722"/>
    <x v="2"/>
    <x v="16"/>
    <s v="Canon imageCLASS 2200 Advanced Copier"/>
    <n v="8399.9760000000006"/>
    <n v="4"/>
    <x v="10"/>
    <n v="1119.9967999999999"/>
    <x v="35"/>
    <x v="0"/>
  </r>
  <r>
    <n v="6427"/>
    <s v="CA-2016-143714"/>
    <d v="2016-05-23T00:00:00"/>
    <s v="5/27/2016"/>
    <s v="Standard Class"/>
    <s v="CC-12370"/>
    <s v="Christopher Conant"/>
    <x v="0"/>
    <s v="United States"/>
    <s v="Philadelphia"/>
    <s v="Pennsylvania"/>
    <n v="19120"/>
    <x v="3"/>
    <s v="OFF-BI-10004308"/>
    <x v="1"/>
    <x v="8"/>
    <s v="Avery Legal 4-Ring Binder"/>
    <n v="6.2939999999999996"/>
    <n v="1"/>
    <x v="6"/>
    <n v="-4.1959999999999997"/>
    <x v="35"/>
    <x v="0"/>
  </r>
  <r>
    <n v="6428"/>
    <s v="CA-2016-143714"/>
    <d v="2016-05-23T00:00:00"/>
    <s v="5/27/2016"/>
    <s v="Standard Class"/>
    <s v="CC-12370"/>
    <s v="Christopher Conant"/>
    <x v="0"/>
    <s v="United States"/>
    <s v="Philadelphia"/>
    <s v="Pennsylvania"/>
    <n v="19120"/>
    <x v="3"/>
    <s v="OFF-PA-10000029"/>
    <x v="1"/>
    <x v="10"/>
    <s v="Xerox 224"/>
    <n v="10.368"/>
    <n v="2"/>
    <x v="2"/>
    <n v="3.6288"/>
    <x v="35"/>
    <x v="0"/>
  </r>
  <r>
    <n v="6429"/>
    <s v="CA-2016-143714"/>
    <d v="2016-05-23T00:00:00"/>
    <s v="5/27/2016"/>
    <s v="Standard Class"/>
    <s v="CC-12370"/>
    <s v="Christopher Conant"/>
    <x v="0"/>
    <s v="United States"/>
    <s v="Philadelphia"/>
    <s v="Pennsylvania"/>
    <n v="19120"/>
    <x v="3"/>
    <s v="TEC-PH-10004080"/>
    <x v="2"/>
    <x v="7"/>
    <s v="Avaya 5410 Digital phone"/>
    <n v="122.38200000000001"/>
    <n v="3"/>
    <x v="10"/>
    <n v="-24.476400000000002"/>
    <x v="35"/>
    <x v="0"/>
  </r>
  <r>
    <n v="6430"/>
    <s v="CA-2014-165764"/>
    <d v="2014-11-03T00:00:00"/>
    <d v="2014-07-11T00:00:00"/>
    <s v="Standard Class"/>
    <s v="SH-20395"/>
    <s v="Shahid Hopkins"/>
    <x v="0"/>
    <s v="United States"/>
    <s v="Jacksonville"/>
    <s v="North Carolina"/>
    <n v="28540"/>
    <x v="0"/>
    <s v="OFF-ST-10001558"/>
    <x v="1"/>
    <x v="4"/>
    <s v="Acco Perma 4000 Stacking Storage Drawers"/>
    <n v="25.984000000000002"/>
    <n v="2"/>
    <x v="2"/>
    <n v="-1.6240000000000001"/>
    <x v="7"/>
    <x v="2"/>
  </r>
  <r>
    <n v="6431"/>
    <s v="CA-2014-165764"/>
    <d v="2014-11-03T00:00:00"/>
    <d v="2014-07-11T00:00:00"/>
    <s v="Standard Class"/>
    <s v="SH-20395"/>
    <s v="Shahid Hopkins"/>
    <x v="0"/>
    <s v="United States"/>
    <s v="Jacksonville"/>
    <s v="North Carolina"/>
    <n v="28540"/>
    <x v="0"/>
    <s v="FUR-TA-10001768"/>
    <x v="0"/>
    <x v="3"/>
    <s v="Hon Racetrack Conference Tables"/>
    <n v="945.03599999999994"/>
    <n v="6"/>
    <x v="10"/>
    <n v="-299.26139999999998"/>
    <x v="7"/>
    <x v="2"/>
  </r>
  <r>
    <n v="6432"/>
    <s v="CA-2014-165764"/>
    <d v="2014-11-03T00:00:00"/>
    <d v="2014-07-11T00:00:00"/>
    <s v="Standard Class"/>
    <s v="SH-20395"/>
    <s v="Shahid Hopkins"/>
    <x v="0"/>
    <s v="United States"/>
    <s v="Jacksonville"/>
    <s v="North Carolina"/>
    <n v="28540"/>
    <x v="0"/>
    <s v="OFF-BI-10002982"/>
    <x v="1"/>
    <x v="8"/>
    <s v="Avery Self-Adhesive Photo Pockets for Polaroid Photos"/>
    <n v="14.301"/>
    <n v="7"/>
    <x v="6"/>
    <n v="-10.487399999999999"/>
    <x v="7"/>
    <x v="2"/>
  </r>
  <r>
    <n v="6433"/>
    <s v="CA-2014-165764"/>
    <d v="2014-11-03T00:00:00"/>
    <d v="2014-07-11T00:00:00"/>
    <s v="Standard Class"/>
    <s v="SH-20395"/>
    <s v="Shahid Hopkins"/>
    <x v="0"/>
    <s v="United States"/>
    <s v="Jacksonville"/>
    <s v="North Carolina"/>
    <n v="28540"/>
    <x v="0"/>
    <s v="FUR-FU-10001468"/>
    <x v="0"/>
    <x v="5"/>
    <s v="Tenex Antistatic Computer Chair Mats"/>
    <n v="410.35199999999998"/>
    <n v="3"/>
    <x v="2"/>
    <n v="-51.293999999999997"/>
    <x v="7"/>
    <x v="2"/>
  </r>
  <r>
    <n v="6434"/>
    <s v="CA-2015-121405"/>
    <d v="2015-03-30T00:00:00"/>
    <d v="2015-04-04T00:00:00"/>
    <s v="Standard Class"/>
    <s v="FC-14335"/>
    <s v="Fred Chung"/>
    <x v="1"/>
    <s v="United States"/>
    <s v="Chicago"/>
    <s v="Illinois"/>
    <n v="60610"/>
    <x v="2"/>
    <s v="OFF-PA-10001838"/>
    <x v="1"/>
    <x v="10"/>
    <s v="Adams Telephone Message Book W/Dividers/Space For Phone Numbers, 5 1/4&quot;X8 1/2&quot;, 300/Messages"/>
    <n v="23.52"/>
    <n v="5"/>
    <x v="2"/>
    <n v="8.5259999999999998"/>
    <x v="29"/>
    <x v="1"/>
  </r>
  <r>
    <n v="6435"/>
    <s v="CA-2015-121405"/>
    <d v="2015-03-30T00:00:00"/>
    <d v="2015-04-04T00:00:00"/>
    <s v="Standard Class"/>
    <s v="FC-14335"/>
    <s v="Fred Chung"/>
    <x v="1"/>
    <s v="United States"/>
    <s v="Chicago"/>
    <s v="Illinois"/>
    <n v="60610"/>
    <x v="2"/>
    <s v="TEC-PH-10002890"/>
    <x v="2"/>
    <x v="7"/>
    <s v="AT&amp;T 17929 Lendline Telephone"/>
    <n v="180.96"/>
    <n v="5"/>
    <x v="2"/>
    <n v="13.571999999999999"/>
    <x v="29"/>
    <x v="1"/>
  </r>
  <r>
    <n v="6436"/>
    <s v="US-2017-116897"/>
    <d v="2017-05-27T00:00:00"/>
    <s v="5/29/2017"/>
    <s v="First Class"/>
    <s v="JG-15160"/>
    <s v="James Galang"/>
    <x v="0"/>
    <s v="United States"/>
    <s v="Pocatello"/>
    <s v="Idaho"/>
    <n v="83201"/>
    <x v="1"/>
    <s v="FUR-FU-10004963"/>
    <x v="0"/>
    <x v="5"/>
    <s v="Eldon 400 Class Desk Accessories, Black Carbon"/>
    <n v="35"/>
    <n v="4"/>
    <x v="0"/>
    <n v="14.7"/>
    <x v="24"/>
    <x v="3"/>
  </r>
  <r>
    <n v="6437"/>
    <s v="US-2017-116897"/>
    <d v="2017-05-27T00:00:00"/>
    <s v="5/29/2017"/>
    <s v="First Class"/>
    <s v="JG-15160"/>
    <s v="James Galang"/>
    <x v="0"/>
    <s v="United States"/>
    <s v="Pocatello"/>
    <s v="Idaho"/>
    <n v="83201"/>
    <x v="1"/>
    <s v="OFF-ST-10000025"/>
    <x v="1"/>
    <x v="4"/>
    <s v="Fellowes Stor/Drawer Steel Plus Storage Drawers"/>
    <n v="477.15"/>
    <n v="5"/>
    <x v="0"/>
    <n v="28.629000000000001"/>
    <x v="24"/>
    <x v="3"/>
  </r>
  <r>
    <n v="6438"/>
    <s v="US-2017-116897"/>
    <d v="2017-05-27T00:00:00"/>
    <s v="5/29/2017"/>
    <s v="First Class"/>
    <s v="JG-15160"/>
    <s v="James Galang"/>
    <x v="0"/>
    <s v="United States"/>
    <s v="Pocatello"/>
    <s v="Idaho"/>
    <n v="83201"/>
    <x v="1"/>
    <s v="TEC-PH-10004389"/>
    <x v="2"/>
    <x v="7"/>
    <s v="Nokia Lumia 925"/>
    <n v="302.37599999999998"/>
    <n v="3"/>
    <x v="2"/>
    <n v="22.6782"/>
    <x v="24"/>
    <x v="3"/>
  </r>
  <r>
    <n v="6439"/>
    <s v="US-2017-113992"/>
    <d v="2017-12-14T00:00:00"/>
    <s v="12/19/2017"/>
    <s v="Standard Class"/>
    <s v="LC-16885"/>
    <s v="Lena Creighton"/>
    <x v="0"/>
    <s v="United States"/>
    <s v="Plano"/>
    <s v="Texas"/>
    <n v="75023"/>
    <x v="2"/>
    <s v="FUR-TA-10000577"/>
    <x v="0"/>
    <x v="3"/>
    <s v="Bretford CR4500 Series Slim Rectangular Table"/>
    <n v="974.98800000000006"/>
    <n v="4"/>
    <x v="4"/>
    <n v="-97.498800000000003"/>
    <x v="22"/>
    <x v="3"/>
  </r>
  <r>
    <n v="6440"/>
    <s v="CA-2014-166891"/>
    <d v="2014-10-04T00:00:00"/>
    <d v="2014-06-10T00:00:00"/>
    <s v="First Class"/>
    <s v="CC-12220"/>
    <s v="Chris Cortes"/>
    <x v="0"/>
    <s v="United States"/>
    <s v="New York City"/>
    <s v="New York"/>
    <n v="10024"/>
    <x v="3"/>
    <s v="FUR-CH-10003298"/>
    <x v="0"/>
    <x v="1"/>
    <s v="Office Star - Contemporary Task Swivel chair with Loop Arms, Charcoal"/>
    <n v="589.41"/>
    <n v="5"/>
    <x v="9"/>
    <n v="-6.5490000000000004"/>
    <x v="18"/>
    <x v="2"/>
  </r>
  <r>
    <n v="6441"/>
    <s v="CA-2016-101161"/>
    <d v="2016-10-13T00:00:00"/>
    <s v="10/20/2016"/>
    <s v="Standard Class"/>
    <s v="BW-11110"/>
    <s v="Bart Watters"/>
    <x v="1"/>
    <s v="United States"/>
    <s v="New York City"/>
    <s v="New York"/>
    <n v="10024"/>
    <x v="3"/>
    <s v="OFF-AR-10001860"/>
    <x v="1"/>
    <x v="6"/>
    <s v="BIC Liqua Brite Liner"/>
    <n v="34.700000000000003"/>
    <n v="5"/>
    <x v="0"/>
    <n v="12.492000000000001"/>
    <x v="32"/>
    <x v="0"/>
  </r>
  <r>
    <n v="6442"/>
    <s v="CA-2016-101161"/>
    <d v="2016-10-13T00:00:00"/>
    <s v="10/20/2016"/>
    <s v="Standard Class"/>
    <s v="BW-11110"/>
    <s v="Bart Watters"/>
    <x v="1"/>
    <s v="United States"/>
    <s v="New York City"/>
    <s v="New York"/>
    <n v="10024"/>
    <x v="3"/>
    <s v="OFF-ST-10003123"/>
    <x v="1"/>
    <x v="4"/>
    <s v="Fellowes Bases and Tops For Staxonsteel/High-Stak Systems"/>
    <n v="99.87"/>
    <n v="3"/>
    <x v="0"/>
    <n v="23.968800000000002"/>
    <x v="32"/>
    <x v="0"/>
  </r>
  <r>
    <n v="6443"/>
    <s v="CA-2016-101161"/>
    <d v="2016-10-13T00:00:00"/>
    <s v="10/20/2016"/>
    <s v="Standard Class"/>
    <s v="BW-11110"/>
    <s v="Bart Watters"/>
    <x v="1"/>
    <s v="United States"/>
    <s v="New York City"/>
    <s v="New York"/>
    <n v="10024"/>
    <x v="3"/>
    <s v="OFF-PA-10001295"/>
    <x v="1"/>
    <x v="10"/>
    <s v="Computer Printout Paper with Letter-Trim Perforations"/>
    <n v="37.94"/>
    <n v="2"/>
    <x v="0"/>
    <n v="18.211200000000002"/>
    <x v="32"/>
    <x v="0"/>
  </r>
  <r>
    <n v="6444"/>
    <s v="CA-2016-101161"/>
    <d v="2016-10-13T00:00:00"/>
    <s v="10/20/2016"/>
    <s v="Standard Class"/>
    <s v="BW-11110"/>
    <s v="Bart Watters"/>
    <x v="1"/>
    <s v="United States"/>
    <s v="New York City"/>
    <s v="New York"/>
    <n v="10024"/>
    <x v="3"/>
    <s v="OFF-LA-10000407"/>
    <x v="1"/>
    <x v="2"/>
    <s v="Avery White Multi-Purpose Labels"/>
    <n v="24.9"/>
    <n v="5"/>
    <x v="0"/>
    <n v="11.454000000000001"/>
    <x v="32"/>
    <x v="0"/>
  </r>
  <r>
    <n v="6445"/>
    <s v="CA-2016-101161"/>
    <d v="2016-10-13T00:00:00"/>
    <s v="10/20/2016"/>
    <s v="Standard Class"/>
    <s v="BW-11110"/>
    <s v="Bart Watters"/>
    <x v="1"/>
    <s v="United States"/>
    <s v="New York City"/>
    <s v="New York"/>
    <n v="10024"/>
    <x v="3"/>
    <s v="FUR-FU-10003535"/>
    <x v="0"/>
    <x v="5"/>
    <s v="Howard Miller Distant Time Traveler Alarm Clock"/>
    <n v="82.26"/>
    <n v="3"/>
    <x v="0"/>
    <n v="33.726599999999998"/>
    <x v="32"/>
    <x v="0"/>
  </r>
  <r>
    <n v="6446"/>
    <s v="CA-2015-151785"/>
    <d v="2015-03-05T00:00:00"/>
    <d v="2015-10-03T00:00:00"/>
    <s v="Standard Class"/>
    <s v="JJ-15445"/>
    <s v="Jennifer Jackson"/>
    <x v="0"/>
    <s v="United States"/>
    <s v="Chicago"/>
    <s v="Illinois"/>
    <n v="60623"/>
    <x v="2"/>
    <s v="OFF-FA-10000611"/>
    <x v="1"/>
    <x v="13"/>
    <s v="Binder Clips by OIC"/>
    <n v="7.1040000000000001"/>
    <n v="6"/>
    <x v="2"/>
    <n v="2.4864000000000002"/>
    <x v="29"/>
    <x v="1"/>
  </r>
  <r>
    <n v="6447"/>
    <s v="US-2017-119816"/>
    <d v="2017-03-04T00:00:00"/>
    <d v="2017-06-03T00:00:00"/>
    <s v="Second Class"/>
    <s v="TT-21460"/>
    <s v="Tonja Turnell"/>
    <x v="2"/>
    <s v="United States"/>
    <s v="Houston"/>
    <s v="Texas"/>
    <n v="77095"/>
    <x v="2"/>
    <s v="FUR-FU-10004848"/>
    <x v="0"/>
    <x v="5"/>
    <s v="Howard Miller 13-3/4&quot; Diameter Brushed Chrome Round Wall Clock"/>
    <n v="103.5"/>
    <n v="5"/>
    <x v="7"/>
    <n v="-77.625"/>
    <x v="42"/>
    <x v="3"/>
  </r>
  <r>
    <n v="6448"/>
    <s v="US-2017-119816"/>
    <d v="2017-03-04T00:00:00"/>
    <d v="2017-06-03T00:00:00"/>
    <s v="Second Class"/>
    <s v="TT-21460"/>
    <s v="Tonja Turnell"/>
    <x v="2"/>
    <s v="United States"/>
    <s v="Houston"/>
    <s v="Texas"/>
    <n v="77095"/>
    <x v="2"/>
    <s v="OFF-LA-10002381"/>
    <x v="1"/>
    <x v="2"/>
    <s v="Avery 497"/>
    <n v="2.464"/>
    <n v="1"/>
    <x v="2"/>
    <n v="0.86240000000000006"/>
    <x v="42"/>
    <x v="3"/>
  </r>
  <r>
    <n v="6449"/>
    <s v="US-2017-119816"/>
    <d v="2017-03-04T00:00:00"/>
    <d v="2017-06-03T00:00:00"/>
    <s v="Second Class"/>
    <s v="TT-21460"/>
    <s v="Tonja Turnell"/>
    <x v="2"/>
    <s v="United States"/>
    <s v="Houston"/>
    <s v="Texas"/>
    <n v="77095"/>
    <x v="2"/>
    <s v="OFF-ST-10000918"/>
    <x v="1"/>
    <x v="4"/>
    <s v="Crate-A-Files"/>
    <n v="8.7200000000000006"/>
    <n v="1"/>
    <x v="2"/>
    <n v="0.65400000000000003"/>
    <x v="42"/>
    <x v="3"/>
  </r>
  <r>
    <n v="6450"/>
    <s v="CA-2015-156510"/>
    <d v="2015-09-25T00:00:00"/>
    <s v="9/29/2015"/>
    <s v="Standard Class"/>
    <s v="EH-13990"/>
    <s v="Erica Hackney"/>
    <x v="0"/>
    <s v="United States"/>
    <s v="Meriden"/>
    <s v="Connecticut"/>
    <n v="6450"/>
    <x v="3"/>
    <s v="OFF-BI-10000822"/>
    <x v="1"/>
    <x v="8"/>
    <s v="Acco PRESSTEX Data Binder with Storage Hooks, Light Blue, 9 1/2&quot; X 11&quot;"/>
    <n v="10.76"/>
    <n v="2"/>
    <x v="0"/>
    <n v="5.1647999999999996"/>
    <x v="11"/>
    <x v="1"/>
  </r>
  <r>
    <n v="6451"/>
    <s v="CA-2015-156510"/>
    <d v="2015-09-25T00:00:00"/>
    <s v="9/29/2015"/>
    <s v="Standard Class"/>
    <s v="EH-13990"/>
    <s v="Erica Hackney"/>
    <x v="0"/>
    <s v="United States"/>
    <s v="Meriden"/>
    <s v="Connecticut"/>
    <n v="6450"/>
    <x v="3"/>
    <s v="OFF-PA-10002222"/>
    <x v="1"/>
    <x v="10"/>
    <s v="Xerox Color Copier Paper, 11&quot; x 17&quot;, Ream"/>
    <n v="45.68"/>
    <n v="2"/>
    <x v="0"/>
    <n v="21.012799999999999"/>
    <x v="11"/>
    <x v="1"/>
  </r>
  <r>
    <n v="6452"/>
    <s v="CA-2015-156510"/>
    <d v="2015-09-25T00:00:00"/>
    <s v="9/29/2015"/>
    <s v="Standard Class"/>
    <s v="EH-13990"/>
    <s v="Erica Hackney"/>
    <x v="0"/>
    <s v="United States"/>
    <s v="Meriden"/>
    <s v="Connecticut"/>
    <n v="6450"/>
    <x v="3"/>
    <s v="OFF-AR-10004930"/>
    <x v="1"/>
    <x v="6"/>
    <s v="Turquoise Lead Holder with Pocket Clip"/>
    <n v="6.7"/>
    <n v="1"/>
    <x v="0"/>
    <n v="2.2109999999999999"/>
    <x v="11"/>
    <x v="1"/>
  </r>
  <r>
    <n v="6453"/>
    <s v="US-2015-110261"/>
    <d v="2015-12-19T00:00:00"/>
    <s v="12/23/2015"/>
    <s v="Second Class"/>
    <s v="PR-18880"/>
    <s v="Patrick Ryan"/>
    <x v="0"/>
    <s v="United States"/>
    <s v="Glenview"/>
    <s v="Illinois"/>
    <n v="60025"/>
    <x v="2"/>
    <s v="TEC-PH-10001750"/>
    <x v="2"/>
    <x v="7"/>
    <s v="Samsung Rugby III"/>
    <n v="158.376"/>
    <n v="3"/>
    <x v="2"/>
    <n v="13.857900000000001"/>
    <x v="14"/>
    <x v="1"/>
  </r>
  <r>
    <n v="6454"/>
    <s v="CA-2015-125710"/>
    <d v="2015-10-08T00:00:00"/>
    <s v="10/13/2015"/>
    <s v="Standard Class"/>
    <s v="BT-11680"/>
    <s v="Brian Thompson"/>
    <x v="0"/>
    <s v="United States"/>
    <s v="Houston"/>
    <s v="Texas"/>
    <n v="77036"/>
    <x v="2"/>
    <s v="OFF-AR-10000657"/>
    <x v="1"/>
    <x v="6"/>
    <s v="Binney &amp; Smith inkTank Desk Highlighter, Chisel Tip, Yellow, 12/Box"/>
    <n v="3.44"/>
    <n v="2"/>
    <x v="2"/>
    <n v="0.55900000000000005"/>
    <x v="2"/>
    <x v="1"/>
  </r>
  <r>
    <n v="6455"/>
    <s v="CA-2017-161102"/>
    <d v="2017-07-31T00:00:00"/>
    <d v="2017-03-08T00:00:00"/>
    <s v="First Class"/>
    <s v="EC-14050"/>
    <s v="Erin Creighton"/>
    <x v="0"/>
    <s v="United States"/>
    <s v="San Francisco"/>
    <s v="California"/>
    <n v="94110"/>
    <x v="1"/>
    <s v="OFF-ST-10003442"/>
    <x v="1"/>
    <x v="4"/>
    <s v="Eldon Portable Mobile Manager"/>
    <n v="56.56"/>
    <n v="2"/>
    <x v="0"/>
    <n v="15.2712"/>
    <x v="10"/>
    <x v="3"/>
  </r>
  <r>
    <n v="6456"/>
    <s v="CA-2017-161102"/>
    <d v="2017-07-31T00:00:00"/>
    <d v="2017-03-08T00:00:00"/>
    <s v="First Class"/>
    <s v="EC-14050"/>
    <s v="Erin Creighton"/>
    <x v="0"/>
    <s v="United States"/>
    <s v="San Francisco"/>
    <s v="California"/>
    <n v="94110"/>
    <x v="1"/>
    <s v="FUR-FU-10003142"/>
    <x v="0"/>
    <x v="5"/>
    <s v="Master Big Foot Doorstop, Beige"/>
    <n v="36.96"/>
    <n v="7"/>
    <x v="0"/>
    <n v="11.457599999999999"/>
    <x v="10"/>
    <x v="3"/>
  </r>
  <r>
    <n v="6457"/>
    <s v="CA-2014-110065"/>
    <d v="2014-08-05T00:00:00"/>
    <d v="2014-11-08T00:00:00"/>
    <s v="Standard Class"/>
    <s v="SP-20650"/>
    <s v="Stephanie Phelps"/>
    <x v="1"/>
    <s v="United States"/>
    <s v="New York City"/>
    <s v="New York"/>
    <n v="10009"/>
    <x v="3"/>
    <s v="TEC-PH-10002468"/>
    <x v="2"/>
    <x v="7"/>
    <s v="Plantronics CS 50-USB -†headset†- Convertible, Monaural"/>
    <n v="135.99"/>
    <n v="1"/>
    <x v="0"/>
    <n v="36.717300000000002"/>
    <x v="9"/>
    <x v="2"/>
  </r>
  <r>
    <n v="6458"/>
    <s v="CA-2014-110065"/>
    <d v="2014-08-05T00:00:00"/>
    <d v="2014-11-08T00:00:00"/>
    <s v="Standard Class"/>
    <s v="SP-20650"/>
    <s v="Stephanie Phelps"/>
    <x v="1"/>
    <s v="United States"/>
    <s v="New York City"/>
    <s v="New York"/>
    <n v="10009"/>
    <x v="3"/>
    <s v="OFF-AR-10004165"/>
    <x v="1"/>
    <x v="6"/>
    <s v="Binney &amp; Smith inkTank Erasable Pocket Highlighter, Chisel Tip, Yellow"/>
    <n v="15.96"/>
    <n v="7"/>
    <x v="0"/>
    <n v="7.0224000000000002"/>
    <x v="9"/>
    <x v="2"/>
  </r>
  <r>
    <n v="6459"/>
    <s v="US-2017-133361"/>
    <d v="2017-05-14T00:00:00"/>
    <s v="5/17/2017"/>
    <s v="First Class"/>
    <s v="AJ-10780"/>
    <s v="Anthony Jacobs"/>
    <x v="1"/>
    <s v="United States"/>
    <s v="Baltimore"/>
    <s v="Maryland"/>
    <n v="21215"/>
    <x v="3"/>
    <s v="OFF-AR-10001919"/>
    <x v="1"/>
    <x v="6"/>
    <s v="OIC #2 Pencils, Medium Soft"/>
    <n v="3.76"/>
    <n v="2"/>
    <x v="0"/>
    <n v="1.0904"/>
    <x v="24"/>
    <x v="3"/>
  </r>
  <r>
    <n v="6460"/>
    <s v="US-2017-133361"/>
    <d v="2017-05-14T00:00:00"/>
    <s v="5/17/2017"/>
    <s v="First Class"/>
    <s v="AJ-10780"/>
    <s v="Anthony Jacobs"/>
    <x v="1"/>
    <s v="United States"/>
    <s v="Baltimore"/>
    <s v="Maryland"/>
    <n v="21215"/>
    <x v="3"/>
    <s v="OFF-AR-10003045"/>
    <x v="1"/>
    <x v="6"/>
    <s v="Prang Colored Pencils"/>
    <n v="14.7"/>
    <n v="5"/>
    <x v="0"/>
    <n v="6.6150000000000002"/>
    <x v="24"/>
    <x v="3"/>
  </r>
  <r>
    <n v="6461"/>
    <s v="US-2017-133361"/>
    <d v="2017-05-14T00:00:00"/>
    <s v="5/17/2017"/>
    <s v="First Class"/>
    <s v="AJ-10780"/>
    <s v="Anthony Jacobs"/>
    <x v="1"/>
    <s v="United States"/>
    <s v="Baltimore"/>
    <s v="Maryland"/>
    <n v="21215"/>
    <x v="3"/>
    <s v="OFF-AR-10003338"/>
    <x v="1"/>
    <x v="6"/>
    <s v="Eberhard Faber 3 1/2&quot; Golf Pencils"/>
    <n v="37.200000000000003"/>
    <n v="5"/>
    <x v="0"/>
    <n v="9.3000000000000007"/>
    <x v="24"/>
    <x v="3"/>
  </r>
  <r>
    <n v="6462"/>
    <s v="US-2017-133361"/>
    <d v="2017-05-14T00:00:00"/>
    <s v="5/17/2017"/>
    <s v="First Class"/>
    <s v="AJ-10780"/>
    <s v="Anthony Jacobs"/>
    <x v="1"/>
    <s v="United States"/>
    <s v="Baltimore"/>
    <s v="Maryland"/>
    <n v="21215"/>
    <x v="3"/>
    <s v="TEC-AC-10003280"/>
    <x v="2"/>
    <x v="11"/>
    <s v="Belkin F8E887 USB Wired Ergonomic Keyboard"/>
    <n v="89.97"/>
    <n v="3"/>
    <x v="0"/>
    <n v="18.893699999999999"/>
    <x v="24"/>
    <x v="3"/>
  </r>
  <r>
    <n v="6463"/>
    <s v="US-2017-133361"/>
    <d v="2017-05-14T00:00:00"/>
    <s v="5/17/2017"/>
    <s v="First Class"/>
    <s v="AJ-10780"/>
    <s v="Anthony Jacobs"/>
    <x v="1"/>
    <s v="United States"/>
    <s v="Baltimore"/>
    <s v="Maryland"/>
    <n v="21215"/>
    <x v="3"/>
    <s v="FUR-CH-10003298"/>
    <x v="0"/>
    <x v="1"/>
    <s v="Office Star - Contemporary Task Swivel chair with Loop Arms, Charcoal"/>
    <n v="261.95999999999998"/>
    <n v="2"/>
    <x v="0"/>
    <n v="23.5764"/>
    <x v="24"/>
    <x v="3"/>
  </r>
  <r>
    <n v="6464"/>
    <s v="US-2017-133361"/>
    <d v="2017-05-14T00:00:00"/>
    <s v="5/17/2017"/>
    <s v="First Class"/>
    <s v="AJ-10780"/>
    <s v="Anthony Jacobs"/>
    <x v="1"/>
    <s v="United States"/>
    <s v="Baltimore"/>
    <s v="Maryland"/>
    <n v="21215"/>
    <x v="3"/>
    <s v="OFF-LA-10004544"/>
    <x v="1"/>
    <x v="2"/>
    <s v="Avery 505"/>
    <n v="74"/>
    <n v="5"/>
    <x v="0"/>
    <n v="37"/>
    <x v="24"/>
    <x v="3"/>
  </r>
  <r>
    <n v="6465"/>
    <s v="US-2016-155404"/>
    <d v="2016-09-22T00:00:00"/>
    <s v="9/28/2016"/>
    <s v="Standard Class"/>
    <s v="AS-10630"/>
    <s v="Ann Steele"/>
    <x v="2"/>
    <s v="United States"/>
    <s v="Louisville"/>
    <s v="Kentucky"/>
    <n v="40214"/>
    <x v="0"/>
    <s v="FUR-FU-10004586"/>
    <x v="0"/>
    <x v="5"/>
    <s v="G.E. Longer-Life Indoor Recessed Floodlight Bulbs"/>
    <n v="13.28"/>
    <n v="2"/>
    <x v="0"/>
    <n v="6.3743999999999996"/>
    <x v="21"/>
    <x v="0"/>
  </r>
  <r>
    <n v="6466"/>
    <s v="CA-2015-114503"/>
    <d v="2015-11-13T00:00:00"/>
    <s v="11/17/2015"/>
    <s v="Standard Class"/>
    <s v="AA-10375"/>
    <s v="Allen Armold"/>
    <x v="0"/>
    <s v="United States"/>
    <s v="Lebanon"/>
    <s v="Tennessee"/>
    <n v="37087"/>
    <x v="0"/>
    <s v="OFF-ST-10003572"/>
    <x v="1"/>
    <x v="4"/>
    <s v="Portfile Personal File Boxes"/>
    <n v="84.96"/>
    <n v="6"/>
    <x v="2"/>
    <n v="6.3719999999999999"/>
    <x v="6"/>
    <x v="1"/>
  </r>
  <r>
    <n v="6467"/>
    <s v="CA-2017-153080"/>
    <d v="2017-05-22T00:00:00"/>
    <s v="5/25/2017"/>
    <s v="Second Class"/>
    <s v="EH-13945"/>
    <s v="Eric Hoffmann"/>
    <x v="0"/>
    <s v="United States"/>
    <s v="Los Angeles"/>
    <s v="California"/>
    <n v="90008"/>
    <x v="1"/>
    <s v="TEC-AC-10002331"/>
    <x v="2"/>
    <x v="11"/>
    <s v="Maxell 74 Minute CDR, 10/Pack"/>
    <n v="68.459999999999994"/>
    <n v="7"/>
    <x v="0"/>
    <n v="25.330200000000001"/>
    <x v="24"/>
    <x v="3"/>
  </r>
  <r>
    <n v="6468"/>
    <s v="CA-2016-163804"/>
    <d v="2016-12-02T00:00:00"/>
    <d v="2016-08-12T00:00:00"/>
    <s v="Standard Class"/>
    <s v="DB-13270"/>
    <s v="Deborah Brumfield"/>
    <x v="2"/>
    <s v="United States"/>
    <s v="Providence"/>
    <s v="Rhode Island"/>
    <n v="2908"/>
    <x v="3"/>
    <s v="OFF-ST-10000142"/>
    <x v="1"/>
    <x v="4"/>
    <s v="Deluxe Rollaway Locking File with Drawer"/>
    <n v="2079.4"/>
    <n v="5"/>
    <x v="0"/>
    <n v="582.23199999999997"/>
    <x v="5"/>
    <x v="0"/>
  </r>
  <r>
    <n v="6469"/>
    <s v="CA-2016-163804"/>
    <d v="2016-12-02T00:00:00"/>
    <d v="2016-08-12T00:00:00"/>
    <s v="Standard Class"/>
    <s v="DB-13270"/>
    <s v="Deborah Brumfield"/>
    <x v="2"/>
    <s v="United States"/>
    <s v="Providence"/>
    <s v="Rhode Island"/>
    <n v="2908"/>
    <x v="3"/>
    <s v="TEC-PH-10000441"/>
    <x v="2"/>
    <x v="7"/>
    <s v="VTech DS6151"/>
    <n v="629.95000000000005"/>
    <n v="5"/>
    <x v="0"/>
    <n v="176.386"/>
    <x v="5"/>
    <x v="0"/>
  </r>
  <r>
    <n v="6470"/>
    <s v="CA-2016-163804"/>
    <d v="2016-12-02T00:00:00"/>
    <d v="2016-08-12T00:00:00"/>
    <s v="Standard Class"/>
    <s v="DB-13270"/>
    <s v="Deborah Brumfield"/>
    <x v="2"/>
    <s v="United States"/>
    <s v="Providence"/>
    <s v="Rhode Island"/>
    <n v="2908"/>
    <x v="3"/>
    <s v="FUR-FU-10004864"/>
    <x v="0"/>
    <x v="5"/>
    <s v="Eldon 500 Class Desk Accessories"/>
    <n v="72.42"/>
    <n v="6"/>
    <x v="0"/>
    <n v="23.898599999999998"/>
    <x v="5"/>
    <x v="0"/>
  </r>
  <r>
    <n v="6471"/>
    <s v="CA-2015-108532"/>
    <d v="2015-08-29T00:00:00"/>
    <d v="2015-02-09T00:00:00"/>
    <s v="Standard Class"/>
    <s v="CC-12100"/>
    <s v="Chad Cunningham"/>
    <x v="2"/>
    <s v="United States"/>
    <s v="Detroit"/>
    <s v="Michigan"/>
    <n v="48234"/>
    <x v="2"/>
    <s v="TEC-PH-10001750"/>
    <x v="2"/>
    <x v="7"/>
    <s v="Samsung Rugby III"/>
    <n v="131.97999999999999"/>
    <n v="2"/>
    <x v="0"/>
    <n v="35.634599999999999"/>
    <x v="37"/>
    <x v="1"/>
  </r>
  <r>
    <n v="6472"/>
    <s v="CA-2015-108532"/>
    <d v="2015-08-29T00:00:00"/>
    <d v="2015-02-09T00:00:00"/>
    <s v="Standard Class"/>
    <s v="CC-12100"/>
    <s v="Chad Cunningham"/>
    <x v="2"/>
    <s v="United States"/>
    <s v="Detroit"/>
    <s v="Michigan"/>
    <n v="48234"/>
    <x v="2"/>
    <s v="TEC-AC-10004510"/>
    <x v="2"/>
    <x v="11"/>
    <s v="Logitech Desktop MK120 Mouse and keyboard Combo"/>
    <n v="114.52"/>
    <n v="7"/>
    <x v="0"/>
    <n v="11.452"/>
    <x v="37"/>
    <x v="1"/>
  </r>
  <r>
    <n v="6473"/>
    <s v="CA-2014-151897"/>
    <d v="2014-06-06T00:00:00"/>
    <d v="2014-10-06T00:00:00"/>
    <s v="Standard Class"/>
    <s v="VT-21700"/>
    <s v="Valerie Takahito"/>
    <x v="2"/>
    <s v="United States"/>
    <s v="Houston"/>
    <s v="Texas"/>
    <n v="77070"/>
    <x v="2"/>
    <s v="OFF-LA-10001074"/>
    <x v="1"/>
    <x v="2"/>
    <s v="Round Specialty Laser Printer Labels"/>
    <n v="100.24"/>
    <n v="10"/>
    <x v="2"/>
    <n v="33.831000000000003"/>
    <x v="3"/>
    <x v="2"/>
  </r>
  <r>
    <n v="6474"/>
    <s v="CA-2016-113292"/>
    <d v="2016-03-18T00:00:00"/>
    <s v="3/20/2016"/>
    <s v="Second Class"/>
    <s v="DB-13060"/>
    <s v="Dave Brooks"/>
    <x v="0"/>
    <s v="United States"/>
    <s v="Columbia"/>
    <s v="Tennessee"/>
    <n v="38401"/>
    <x v="0"/>
    <s v="OFF-AP-10003590"/>
    <x v="1"/>
    <x v="9"/>
    <s v="Hoover WindTunnel Plus Canister Vacuum"/>
    <n v="871.8"/>
    <n v="3"/>
    <x v="2"/>
    <n v="87.18"/>
    <x v="17"/>
    <x v="0"/>
  </r>
  <r>
    <n v="6475"/>
    <s v="CA-2014-149524"/>
    <d v="2014-01-14T00:00:00"/>
    <s v="1/15/2014"/>
    <s v="First Class"/>
    <s v="BS-11590"/>
    <s v="Brendan Sweed"/>
    <x v="1"/>
    <s v="United States"/>
    <s v="Philadelphia"/>
    <s v="Pennsylvania"/>
    <n v="19140"/>
    <x v="3"/>
    <s v="FUR-BO-10003433"/>
    <x v="0"/>
    <x v="0"/>
    <s v="Sauder Cornerstone Collection Library"/>
    <n v="61.96"/>
    <n v="4"/>
    <x v="5"/>
    <n v="-53.285600000000002"/>
    <x v="46"/>
    <x v="2"/>
  </r>
  <r>
    <n v="6476"/>
    <s v="CA-2017-140872"/>
    <d v="2017-06-03T00:00:00"/>
    <d v="2017-10-06T00:00:00"/>
    <s v="Standard Class"/>
    <s v="NR-18550"/>
    <s v="Nick Radford"/>
    <x v="0"/>
    <s v="United States"/>
    <s v="Pembroke Pines"/>
    <s v="Florida"/>
    <n v="33024"/>
    <x v="0"/>
    <s v="OFF-BI-10002432"/>
    <x v="1"/>
    <x v="8"/>
    <s v="Wilson Jones Standard D-Ring Binders"/>
    <n v="4.5540000000000003"/>
    <n v="3"/>
    <x v="6"/>
    <n v="-3.4914000000000001"/>
    <x v="27"/>
    <x v="3"/>
  </r>
  <r>
    <n v="6477"/>
    <s v="CA-2017-140872"/>
    <d v="2017-06-03T00:00:00"/>
    <d v="2017-10-06T00:00:00"/>
    <s v="Standard Class"/>
    <s v="NR-18550"/>
    <s v="Nick Radford"/>
    <x v="0"/>
    <s v="United States"/>
    <s v="Pembroke Pines"/>
    <s v="Florida"/>
    <n v="33024"/>
    <x v="0"/>
    <s v="OFF-AP-10003622"/>
    <x v="1"/>
    <x v="9"/>
    <s v="Bravo II Megaboss 12-Amp Hard Body Upright, Replacement Belts, 2 Belts per Pack"/>
    <n v="5.2"/>
    <n v="2"/>
    <x v="2"/>
    <n v="0.58499999999999996"/>
    <x v="27"/>
    <x v="3"/>
  </r>
  <r>
    <n v="6478"/>
    <s v="CA-2017-140872"/>
    <d v="2017-06-03T00:00:00"/>
    <d v="2017-10-06T00:00:00"/>
    <s v="Standard Class"/>
    <s v="NR-18550"/>
    <s v="Nick Radford"/>
    <x v="0"/>
    <s v="United States"/>
    <s v="Pembroke Pines"/>
    <s v="Florida"/>
    <n v="33024"/>
    <x v="0"/>
    <s v="TEC-AC-10003832"/>
    <x v="2"/>
    <x v="11"/>
    <s v="Logitech†P710e Mobile Speakerphone"/>
    <n v="205.99199999999999"/>
    <n v="1"/>
    <x v="2"/>
    <n v="-2.5749"/>
    <x v="27"/>
    <x v="3"/>
  </r>
  <r>
    <n v="6479"/>
    <s v="CA-2017-140872"/>
    <d v="2017-06-03T00:00:00"/>
    <d v="2017-10-06T00:00:00"/>
    <s v="Standard Class"/>
    <s v="NR-18550"/>
    <s v="Nick Radford"/>
    <x v="0"/>
    <s v="United States"/>
    <s v="Pembroke Pines"/>
    <s v="Florida"/>
    <n v="33024"/>
    <x v="0"/>
    <s v="OFF-PA-10000809"/>
    <x v="1"/>
    <x v="10"/>
    <s v="Xerox 206"/>
    <n v="15.552"/>
    <n v="3"/>
    <x v="2"/>
    <n v="5.4432"/>
    <x v="27"/>
    <x v="3"/>
  </r>
  <r>
    <n v="6480"/>
    <s v="CA-2017-140872"/>
    <d v="2017-06-03T00:00:00"/>
    <d v="2017-10-06T00:00:00"/>
    <s v="Standard Class"/>
    <s v="NR-18550"/>
    <s v="Nick Radford"/>
    <x v="0"/>
    <s v="United States"/>
    <s v="Pembroke Pines"/>
    <s v="Florida"/>
    <n v="33024"/>
    <x v="0"/>
    <s v="TEC-PH-10000441"/>
    <x v="2"/>
    <x v="7"/>
    <s v="VTech DS6151"/>
    <n v="503.96"/>
    <n v="5"/>
    <x v="2"/>
    <n v="50.396000000000001"/>
    <x v="27"/>
    <x v="3"/>
  </r>
  <r>
    <n v="6481"/>
    <s v="CA-2017-140872"/>
    <d v="2017-06-03T00:00:00"/>
    <d v="2017-10-06T00:00:00"/>
    <s v="Standard Class"/>
    <s v="NR-18550"/>
    <s v="Nick Radford"/>
    <x v="0"/>
    <s v="United States"/>
    <s v="Pembroke Pines"/>
    <s v="Florida"/>
    <n v="33024"/>
    <x v="0"/>
    <s v="OFF-AP-10002287"/>
    <x v="1"/>
    <x v="9"/>
    <s v="Eureka Sanitaire  Multi-Pro Heavy-Duty Upright, Disposable Bags"/>
    <n v="24.472000000000001"/>
    <n v="7"/>
    <x v="2"/>
    <n v="1.8353999999999999"/>
    <x v="27"/>
    <x v="3"/>
  </r>
  <r>
    <n v="6482"/>
    <s v="CA-2017-140872"/>
    <d v="2017-06-03T00:00:00"/>
    <d v="2017-10-06T00:00:00"/>
    <s v="Standard Class"/>
    <s v="NR-18550"/>
    <s v="Nick Radford"/>
    <x v="0"/>
    <s v="United States"/>
    <s v="Pembroke Pines"/>
    <s v="Florida"/>
    <n v="33024"/>
    <x v="0"/>
    <s v="FUR-BO-10002824"/>
    <x v="0"/>
    <x v="0"/>
    <s v="Bush Mission Pointe Library"/>
    <n v="241.56800000000001"/>
    <n v="2"/>
    <x v="2"/>
    <n v="0"/>
    <x v="27"/>
    <x v="3"/>
  </r>
  <r>
    <n v="6483"/>
    <s v="CA-2017-140872"/>
    <d v="2017-06-03T00:00:00"/>
    <d v="2017-10-06T00:00:00"/>
    <s v="Standard Class"/>
    <s v="NR-18550"/>
    <s v="Nick Radford"/>
    <x v="0"/>
    <s v="United States"/>
    <s v="Pembroke Pines"/>
    <s v="Florida"/>
    <n v="33024"/>
    <x v="0"/>
    <s v="TEC-AC-10002942"/>
    <x v="2"/>
    <x v="11"/>
    <s v="WD My Passport Ultra 1TB Portable External Hard Drive"/>
    <n v="110.4"/>
    <n v="2"/>
    <x v="2"/>
    <n v="-4.1399999999999997"/>
    <x v="27"/>
    <x v="3"/>
  </r>
  <r>
    <n v="6484"/>
    <s v="CA-2017-113908"/>
    <d v="2017-06-03T00:00:00"/>
    <d v="2017-09-06T00:00:00"/>
    <s v="Standard Class"/>
    <s v="KN-16390"/>
    <s v="Katherine Nockton"/>
    <x v="1"/>
    <s v="United States"/>
    <s v="New York City"/>
    <s v="New York"/>
    <n v="10011"/>
    <x v="3"/>
    <s v="FUR-TA-10001932"/>
    <x v="0"/>
    <x v="3"/>
    <s v="Chromcraft 48&quot; x 96&quot; Racetrack Double Pedestal Table"/>
    <n v="384.76799999999997"/>
    <n v="2"/>
    <x v="10"/>
    <n v="-115.43040000000001"/>
    <x v="27"/>
    <x v="3"/>
  </r>
  <r>
    <n v="6485"/>
    <s v="CA-2017-113908"/>
    <d v="2017-06-03T00:00:00"/>
    <d v="2017-09-06T00:00:00"/>
    <s v="Standard Class"/>
    <s v="KN-16390"/>
    <s v="Katherine Nockton"/>
    <x v="1"/>
    <s v="United States"/>
    <s v="New York City"/>
    <s v="New York"/>
    <n v="10011"/>
    <x v="3"/>
    <s v="TEC-MA-10003173"/>
    <x v="2"/>
    <x v="15"/>
    <s v="Hewlett-Packard 300S Scientific Calculator"/>
    <n v="78.66"/>
    <n v="6"/>
    <x v="0"/>
    <n v="36.183599999999998"/>
    <x v="27"/>
    <x v="3"/>
  </r>
  <r>
    <n v="6486"/>
    <s v="CA-2017-113908"/>
    <d v="2017-06-03T00:00:00"/>
    <d v="2017-09-06T00:00:00"/>
    <s v="Standard Class"/>
    <s v="KN-16390"/>
    <s v="Katherine Nockton"/>
    <x v="1"/>
    <s v="United States"/>
    <s v="New York City"/>
    <s v="New York"/>
    <n v="10011"/>
    <x v="3"/>
    <s v="OFF-PA-10004156"/>
    <x v="1"/>
    <x v="10"/>
    <s v="Xerox 188"/>
    <n v="45.36"/>
    <n v="4"/>
    <x v="0"/>
    <n v="22.226400000000002"/>
    <x v="27"/>
    <x v="3"/>
  </r>
  <r>
    <n v="6487"/>
    <s v="CA-2015-120621"/>
    <d v="2015-03-21T00:00:00"/>
    <s v="3/26/2015"/>
    <s v="Standard Class"/>
    <s v="JW-16075"/>
    <s v="Julia West"/>
    <x v="0"/>
    <s v="United States"/>
    <s v="Jacksonville"/>
    <s v="North Carolina"/>
    <n v="28540"/>
    <x v="0"/>
    <s v="OFF-AP-10002945"/>
    <x v="1"/>
    <x v="9"/>
    <s v="Honeywell Enviracaire Portable HEPA Air Cleaner for 17' x 22' Room"/>
    <n v="962.08"/>
    <n v="4"/>
    <x v="2"/>
    <n v="156.33799999999999"/>
    <x v="29"/>
    <x v="1"/>
  </r>
  <r>
    <n v="6488"/>
    <s v="CA-2015-120621"/>
    <d v="2015-03-21T00:00:00"/>
    <s v="3/26/2015"/>
    <s v="Standard Class"/>
    <s v="JW-16075"/>
    <s v="Julia West"/>
    <x v="0"/>
    <s v="United States"/>
    <s v="Jacksonville"/>
    <s v="North Carolina"/>
    <n v="28540"/>
    <x v="0"/>
    <s v="OFF-BI-10000948"/>
    <x v="1"/>
    <x v="8"/>
    <s v="GBC Laser Imprintable Binding System Covers, Desert Sand"/>
    <n v="12.843"/>
    <n v="3"/>
    <x v="6"/>
    <n v="-9.8462999999999994"/>
    <x v="29"/>
    <x v="1"/>
  </r>
  <r>
    <n v="6489"/>
    <s v="CA-2015-120621"/>
    <d v="2015-03-21T00:00:00"/>
    <s v="3/26/2015"/>
    <s v="Standard Class"/>
    <s v="JW-16075"/>
    <s v="Julia West"/>
    <x v="0"/>
    <s v="United States"/>
    <s v="Jacksonville"/>
    <s v="North Carolina"/>
    <n v="28540"/>
    <x v="0"/>
    <s v="OFF-PA-10002254"/>
    <x v="1"/>
    <x v="10"/>
    <s v="Xerox 1883"/>
    <n v="295.45600000000002"/>
    <n v="14"/>
    <x v="2"/>
    <n v="96.023200000000003"/>
    <x v="29"/>
    <x v="1"/>
  </r>
  <r>
    <n v="6490"/>
    <s v="US-2017-148866"/>
    <d v="2017-09-19T00:00:00"/>
    <s v="9/24/2017"/>
    <s v="Standard Class"/>
    <s v="JM-15535"/>
    <s v="Jessica Myrick"/>
    <x v="0"/>
    <s v="United States"/>
    <s v="New York City"/>
    <s v="New York"/>
    <n v="10011"/>
    <x v="3"/>
    <s v="OFF-PA-10004782"/>
    <x v="1"/>
    <x v="10"/>
    <s v="Xerox 228"/>
    <n v="32.4"/>
    <n v="5"/>
    <x v="0"/>
    <n v="15.552"/>
    <x v="15"/>
    <x v="3"/>
  </r>
  <r>
    <n v="6491"/>
    <s v="CA-2014-149594"/>
    <d v="2014-09-15T00:00:00"/>
    <s v="9/19/2014"/>
    <s v="Standard Class"/>
    <s v="MF-18250"/>
    <s v="Monica Federle"/>
    <x v="1"/>
    <s v="United States"/>
    <s v="Philadelphia"/>
    <s v="Pennsylvania"/>
    <n v="19120"/>
    <x v="3"/>
    <s v="FUR-FU-10000222"/>
    <x v="0"/>
    <x v="5"/>
    <s v="Seth Thomas 16&quot; Steel Case Clock"/>
    <n v="103.93600000000001"/>
    <n v="4"/>
    <x v="2"/>
    <n v="16.889600000000002"/>
    <x v="30"/>
    <x v="2"/>
  </r>
  <r>
    <n v="6492"/>
    <s v="CA-2016-113845"/>
    <d v="2016-11-20T00:00:00"/>
    <s v="11/25/2016"/>
    <s v="Standard Class"/>
    <s v="FA-14230"/>
    <s v="Frank Atkinson"/>
    <x v="1"/>
    <s v="United States"/>
    <s v="Orlando"/>
    <s v="Florida"/>
    <n v="32839"/>
    <x v="0"/>
    <s v="FUR-BO-10004695"/>
    <x v="0"/>
    <x v="0"/>
    <s v="O'Sullivan 2-Door Barrister Bookcase in Odessa Pine"/>
    <n v="289.56799999999998"/>
    <n v="2"/>
    <x v="2"/>
    <n v="10.8588"/>
    <x v="0"/>
    <x v="0"/>
  </r>
  <r>
    <n v="6493"/>
    <s v="CA-2016-113845"/>
    <d v="2016-11-20T00:00:00"/>
    <s v="11/25/2016"/>
    <s v="Standard Class"/>
    <s v="FA-14230"/>
    <s v="Frank Atkinson"/>
    <x v="1"/>
    <s v="United States"/>
    <s v="Orlando"/>
    <s v="Florida"/>
    <n v="32839"/>
    <x v="0"/>
    <s v="OFF-ST-10003327"/>
    <x v="1"/>
    <x v="4"/>
    <s v="Akro-Mils 12-Gallon Tote"/>
    <n v="39.72"/>
    <n v="5"/>
    <x v="2"/>
    <n v="4.4684999999999997"/>
    <x v="0"/>
    <x v="0"/>
  </r>
  <r>
    <n v="6494"/>
    <s v="CA-2016-113845"/>
    <d v="2016-11-20T00:00:00"/>
    <s v="11/25/2016"/>
    <s v="Standard Class"/>
    <s v="FA-14230"/>
    <s v="Frank Atkinson"/>
    <x v="1"/>
    <s v="United States"/>
    <s v="Orlando"/>
    <s v="Florida"/>
    <n v="32839"/>
    <x v="0"/>
    <s v="TEC-PH-10003357"/>
    <x v="2"/>
    <x v="7"/>
    <s v="Grandstream GXP2100 Mainstream Business Phone"/>
    <n v="244.768"/>
    <n v="4"/>
    <x v="2"/>
    <n v="24.476800000000001"/>
    <x v="0"/>
    <x v="0"/>
  </r>
  <r>
    <n v="6495"/>
    <s v="CA-2017-111262"/>
    <d v="2017-10-28T00:00:00"/>
    <d v="2017-01-11T00:00:00"/>
    <s v="Second Class"/>
    <s v="KH-16510"/>
    <s v="Keith Herrera"/>
    <x v="0"/>
    <s v="United States"/>
    <s v="Houston"/>
    <s v="Texas"/>
    <n v="77095"/>
    <x v="2"/>
    <s v="TEC-AC-10002167"/>
    <x v="2"/>
    <x v="11"/>
    <s v="Imation†8gb Micro Traveldrive Usb 2.0†Flash Drive"/>
    <n v="24"/>
    <n v="2"/>
    <x v="2"/>
    <n v="-2.7"/>
    <x v="13"/>
    <x v="3"/>
  </r>
  <r>
    <n v="6496"/>
    <s v="CA-2017-111262"/>
    <d v="2017-10-28T00:00:00"/>
    <d v="2017-01-11T00:00:00"/>
    <s v="Second Class"/>
    <s v="KH-16510"/>
    <s v="Keith Herrera"/>
    <x v="0"/>
    <s v="United States"/>
    <s v="Houston"/>
    <s v="Texas"/>
    <n v="77095"/>
    <x v="2"/>
    <s v="OFF-PA-10001937"/>
    <x v="1"/>
    <x v="10"/>
    <s v="Xerox 21"/>
    <n v="15.552"/>
    <n v="3"/>
    <x v="2"/>
    <n v="5.4432"/>
    <x v="13"/>
    <x v="3"/>
  </r>
  <r>
    <n v="6497"/>
    <s v="CA-2017-111262"/>
    <d v="2017-10-28T00:00:00"/>
    <d v="2017-01-11T00:00:00"/>
    <s v="Second Class"/>
    <s v="KH-16510"/>
    <s v="Keith Herrera"/>
    <x v="0"/>
    <s v="United States"/>
    <s v="Houston"/>
    <s v="Texas"/>
    <n v="77095"/>
    <x v="2"/>
    <s v="TEC-AC-10004510"/>
    <x v="2"/>
    <x v="11"/>
    <s v="Logitech Desktop MK120 Mouse and keyboard Combo"/>
    <n v="26.175999999999998"/>
    <n v="2"/>
    <x v="2"/>
    <n v="-3.2719999999999998"/>
    <x v="13"/>
    <x v="3"/>
  </r>
  <r>
    <n v="6498"/>
    <s v="CA-2015-103135"/>
    <d v="2015-07-24T00:00:00"/>
    <s v="7/28/2015"/>
    <s v="Standard Class"/>
    <s v="SS-20515"/>
    <s v="Shirley Schmidt"/>
    <x v="2"/>
    <s v="United States"/>
    <s v="Louisville"/>
    <s v="Kentucky"/>
    <n v="40214"/>
    <x v="0"/>
    <s v="FUR-FU-10001487"/>
    <x v="0"/>
    <x v="5"/>
    <s v="Eldon Expressions Wood and Plastic Desk Accessories, Cherry Wood"/>
    <n v="20.94"/>
    <n v="3"/>
    <x v="0"/>
    <n v="6.0726000000000004"/>
    <x v="38"/>
    <x v="1"/>
  </r>
  <r>
    <n v="6499"/>
    <s v="CA-2015-103135"/>
    <d v="2015-07-24T00:00:00"/>
    <s v="7/28/2015"/>
    <s v="Standard Class"/>
    <s v="SS-20515"/>
    <s v="Shirley Schmidt"/>
    <x v="2"/>
    <s v="United States"/>
    <s v="Louisville"/>
    <s v="Kentucky"/>
    <n v="40214"/>
    <x v="0"/>
    <s v="OFF-BI-10000069"/>
    <x v="1"/>
    <x v="8"/>
    <s v="GBC Prepunched Paper, 19-Hole, for Binding Systems, 24-lb"/>
    <n v="135.09"/>
    <n v="9"/>
    <x v="0"/>
    <n v="62.141399999999997"/>
    <x v="38"/>
    <x v="1"/>
  </r>
  <r>
    <n v="6500"/>
    <s v="CA-2015-103135"/>
    <d v="2015-07-24T00:00:00"/>
    <s v="7/28/2015"/>
    <s v="Standard Class"/>
    <s v="SS-20515"/>
    <s v="Shirley Schmidt"/>
    <x v="2"/>
    <s v="United States"/>
    <s v="Louisville"/>
    <s v="Kentucky"/>
    <n v="40214"/>
    <x v="0"/>
    <s v="TEC-AC-10003289"/>
    <x v="2"/>
    <x v="11"/>
    <s v="Anker Ultra-Slim Mini Bluetooth 3.0 Wireless Keyboard"/>
    <n v="279.86"/>
    <n v="14"/>
    <x v="0"/>
    <n v="64.367800000000003"/>
    <x v="38"/>
    <x v="1"/>
  </r>
  <r>
    <n v="6501"/>
    <s v="CA-2015-103135"/>
    <d v="2015-07-24T00:00:00"/>
    <s v="7/28/2015"/>
    <s v="Standard Class"/>
    <s v="SS-20515"/>
    <s v="Shirley Schmidt"/>
    <x v="2"/>
    <s v="United States"/>
    <s v="Louisville"/>
    <s v="Kentucky"/>
    <n v="40214"/>
    <x v="0"/>
    <s v="OFF-BI-10000069"/>
    <x v="1"/>
    <x v="8"/>
    <s v="GBC Prepunched Paper, 19-Hole, for Binding Systems, 24-lb"/>
    <n v="90.06"/>
    <n v="6"/>
    <x v="0"/>
    <n v="41.427599999999998"/>
    <x v="38"/>
    <x v="1"/>
  </r>
  <r>
    <n v="6502"/>
    <s v="CA-2014-129147"/>
    <d v="2014-11-02T00:00:00"/>
    <d v="2014-06-11T00:00:00"/>
    <s v="Standard Class"/>
    <s v="LC-17050"/>
    <s v="Liz Carlisle"/>
    <x v="0"/>
    <s v="United States"/>
    <s v="Medina"/>
    <s v="Ohio"/>
    <n v="44256"/>
    <x v="3"/>
    <s v="TEC-PH-10001299"/>
    <x v="2"/>
    <x v="7"/>
    <s v="Polycom CX300 Desktop Phone USB VoIP phone"/>
    <n v="539.96400000000006"/>
    <n v="6"/>
    <x v="10"/>
    <n v="-107.9928"/>
    <x v="7"/>
    <x v="2"/>
  </r>
  <r>
    <n v="6503"/>
    <s v="CA-2014-129147"/>
    <d v="2014-11-02T00:00:00"/>
    <d v="2014-06-11T00:00:00"/>
    <s v="Standard Class"/>
    <s v="LC-17050"/>
    <s v="Liz Carlisle"/>
    <x v="0"/>
    <s v="United States"/>
    <s v="Medina"/>
    <s v="Ohio"/>
    <n v="44256"/>
    <x v="3"/>
    <s v="TEC-PH-10001552"/>
    <x v="2"/>
    <x v="7"/>
    <s v="I Need's 3d Hello Kitty Hybrid Silicone Case Cover for HTC One X 4g with 3d Hello Kitty Stylus Pen Green/pink"/>
    <n v="50.231999999999999"/>
    <n v="7"/>
    <x v="10"/>
    <n v="-10.0464"/>
    <x v="7"/>
    <x v="2"/>
  </r>
  <r>
    <n v="6504"/>
    <s v="CA-2014-129147"/>
    <d v="2014-11-02T00:00:00"/>
    <d v="2014-06-11T00:00:00"/>
    <s v="Standard Class"/>
    <s v="LC-17050"/>
    <s v="Liz Carlisle"/>
    <x v="0"/>
    <s v="United States"/>
    <s v="Medina"/>
    <s v="Ohio"/>
    <n v="44256"/>
    <x v="3"/>
    <s v="OFF-BI-10001098"/>
    <x v="1"/>
    <x v="8"/>
    <s v="Acco D-Ring Binder w/DublLock"/>
    <n v="19.242000000000001"/>
    <n v="3"/>
    <x v="6"/>
    <n v="-13.4694"/>
    <x v="7"/>
    <x v="2"/>
  </r>
  <r>
    <n v="6505"/>
    <s v="CA-2017-128265"/>
    <d v="2017-11-17T00:00:00"/>
    <s v="11/22/2017"/>
    <s v="Second Class"/>
    <s v="VW-21775"/>
    <s v="Victoria Wilson"/>
    <x v="1"/>
    <s v="United States"/>
    <s v="New York City"/>
    <s v="New York"/>
    <n v="10011"/>
    <x v="3"/>
    <s v="OFF-ST-10000142"/>
    <x v="1"/>
    <x v="4"/>
    <s v="Deluxe Rollaway Locking File with Drawer"/>
    <n v="1247.6400000000001"/>
    <n v="3"/>
    <x v="0"/>
    <n v="349.33920000000001"/>
    <x v="23"/>
    <x v="3"/>
  </r>
  <r>
    <n v="6506"/>
    <s v="CA-2016-152331"/>
    <d v="2016-06-26T00:00:00"/>
    <s v="6/30/2016"/>
    <s v="Standard Class"/>
    <s v="LD-16855"/>
    <s v="Lela Donovan"/>
    <x v="1"/>
    <s v="United States"/>
    <s v="Chicago"/>
    <s v="Illinois"/>
    <n v="60653"/>
    <x v="2"/>
    <s v="OFF-AR-10001547"/>
    <x v="1"/>
    <x v="6"/>
    <s v="Newell 311"/>
    <n v="5.3040000000000003"/>
    <n v="3"/>
    <x v="2"/>
    <n v="0.46410000000000001"/>
    <x v="1"/>
    <x v="0"/>
  </r>
  <r>
    <n v="6507"/>
    <s v="US-2016-128909"/>
    <d v="2016-10-09T00:00:00"/>
    <d v="2016-11-10T00:00:00"/>
    <s v="Second Class"/>
    <s v="SP-20545"/>
    <s v="Sibella Parks"/>
    <x v="1"/>
    <s v="United States"/>
    <s v="Philadelphia"/>
    <s v="Pennsylvania"/>
    <n v="19143"/>
    <x v="3"/>
    <s v="OFF-PA-10001593"/>
    <x v="1"/>
    <x v="10"/>
    <s v="Xerox 1947"/>
    <n v="19.135999999999999"/>
    <n v="4"/>
    <x v="2"/>
    <n v="5.98"/>
    <x v="32"/>
    <x v="0"/>
  </r>
  <r>
    <n v="6508"/>
    <s v="US-2016-128909"/>
    <d v="2016-10-09T00:00:00"/>
    <d v="2016-11-10T00:00:00"/>
    <s v="Second Class"/>
    <s v="SP-20545"/>
    <s v="Sibella Parks"/>
    <x v="1"/>
    <s v="United States"/>
    <s v="Philadelphia"/>
    <s v="Pennsylvania"/>
    <n v="19143"/>
    <x v="3"/>
    <s v="FUR-FU-10004071"/>
    <x v="0"/>
    <x v="5"/>
    <s v="Luxo Professional Magnifying Clamp-On Fluorescent Lamps"/>
    <n v="332.83199999999999"/>
    <n v="4"/>
    <x v="2"/>
    <n v="-24.962399999999999"/>
    <x v="32"/>
    <x v="0"/>
  </r>
  <r>
    <n v="6509"/>
    <s v="CA-2017-102197"/>
    <d v="2017-12-20T00:00:00"/>
    <s v="12/26/2017"/>
    <s v="Standard Class"/>
    <s v="DK-13150"/>
    <s v="David Kendrick"/>
    <x v="1"/>
    <s v="United States"/>
    <s v="New York City"/>
    <s v="New York"/>
    <n v="10009"/>
    <x v="3"/>
    <s v="OFF-PA-10001970"/>
    <x v="1"/>
    <x v="10"/>
    <s v="Xerox 1908"/>
    <n v="279.89999999999998"/>
    <n v="5"/>
    <x v="0"/>
    <n v="137.15100000000001"/>
    <x v="22"/>
    <x v="3"/>
  </r>
  <r>
    <n v="6510"/>
    <s v="CA-2017-102197"/>
    <d v="2017-12-20T00:00:00"/>
    <s v="12/26/2017"/>
    <s v="Standard Class"/>
    <s v="DK-13150"/>
    <s v="David Kendrick"/>
    <x v="1"/>
    <s v="United States"/>
    <s v="New York City"/>
    <s v="New York"/>
    <n v="10009"/>
    <x v="3"/>
    <s v="OFF-BI-10001524"/>
    <x v="1"/>
    <x v="8"/>
    <s v="GBC Premium Transparent Covers with Diagonal Lined Pattern"/>
    <n v="50.351999999999997"/>
    <n v="3"/>
    <x v="2"/>
    <n v="17.623200000000001"/>
    <x v="22"/>
    <x v="3"/>
  </r>
  <r>
    <n v="6511"/>
    <s v="CA-2017-102197"/>
    <d v="2017-12-20T00:00:00"/>
    <s v="12/26/2017"/>
    <s v="Standard Class"/>
    <s v="DK-13150"/>
    <s v="David Kendrick"/>
    <x v="1"/>
    <s v="United States"/>
    <s v="New York City"/>
    <s v="New York"/>
    <n v="10009"/>
    <x v="3"/>
    <s v="OFF-PA-10004156"/>
    <x v="1"/>
    <x v="10"/>
    <s v="Xerox 188"/>
    <n v="34.020000000000003"/>
    <n v="3"/>
    <x v="0"/>
    <n v="16.669799999999999"/>
    <x v="22"/>
    <x v="3"/>
  </r>
  <r>
    <n v="6512"/>
    <s v="CA-2017-167640"/>
    <d v="2017-03-06T00:00:00"/>
    <d v="2017-10-03T00:00:00"/>
    <s v="Standard Class"/>
    <s v="FC-14245"/>
    <s v="Frank Carlisle"/>
    <x v="2"/>
    <s v="United States"/>
    <s v="San Francisco"/>
    <s v="California"/>
    <n v="94109"/>
    <x v="1"/>
    <s v="OFF-AR-10003158"/>
    <x v="1"/>
    <x v="6"/>
    <s v="Fluorescent Highlighters by Dixon"/>
    <n v="23.88"/>
    <n v="6"/>
    <x v="0"/>
    <n v="8.1191999999999993"/>
    <x v="42"/>
    <x v="3"/>
  </r>
  <r>
    <n v="6513"/>
    <s v="CA-2017-167640"/>
    <d v="2017-03-06T00:00:00"/>
    <d v="2017-10-03T00:00:00"/>
    <s v="Standard Class"/>
    <s v="FC-14245"/>
    <s v="Frank Carlisle"/>
    <x v="2"/>
    <s v="United States"/>
    <s v="San Francisco"/>
    <s v="California"/>
    <n v="94109"/>
    <x v="1"/>
    <s v="OFF-LA-10004559"/>
    <x v="1"/>
    <x v="2"/>
    <s v="Avery 49"/>
    <n v="11.52"/>
    <n v="4"/>
    <x v="0"/>
    <n v="5.6448"/>
    <x v="42"/>
    <x v="3"/>
  </r>
  <r>
    <n v="6514"/>
    <s v="CA-2017-167640"/>
    <d v="2017-03-06T00:00:00"/>
    <d v="2017-10-03T00:00:00"/>
    <s v="Standard Class"/>
    <s v="FC-14245"/>
    <s v="Frank Carlisle"/>
    <x v="2"/>
    <s v="United States"/>
    <s v="San Francisco"/>
    <s v="California"/>
    <n v="94109"/>
    <x v="1"/>
    <s v="OFF-PA-10001033"/>
    <x v="1"/>
    <x v="10"/>
    <s v="Xerox 1893"/>
    <n v="286.93"/>
    <n v="7"/>
    <x v="0"/>
    <n v="140.59569999999999"/>
    <x v="42"/>
    <x v="3"/>
  </r>
  <r>
    <n v="6515"/>
    <s v="CA-2017-167640"/>
    <d v="2017-03-06T00:00:00"/>
    <d v="2017-10-03T00:00:00"/>
    <s v="Standard Class"/>
    <s v="FC-14245"/>
    <s v="Frank Carlisle"/>
    <x v="2"/>
    <s v="United States"/>
    <s v="San Francisco"/>
    <s v="California"/>
    <n v="94109"/>
    <x v="1"/>
    <s v="TEC-PH-10001336"/>
    <x v="2"/>
    <x v="7"/>
    <s v="Digium D40 VoIP phone"/>
    <n v="206.38399999999999"/>
    <n v="2"/>
    <x v="2"/>
    <n v="23.2182"/>
    <x v="42"/>
    <x v="3"/>
  </r>
  <r>
    <n v="6516"/>
    <s v="US-2017-116652"/>
    <d v="2017-09-15T00:00:00"/>
    <s v="9/19/2017"/>
    <s v="Standard Class"/>
    <s v="RD-19480"/>
    <s v="Rick Duston"/>
    <x v="0"/>
    <s v="United States"/>
    <s v="San Francisco"/>
    <s v="California"/>
    <n v="94122"/>
    <x v="1"/>
    <s v="FUR-CH-10002961"/>
    <x v="0"/>
    <x v="1"/>
    <s v="Leather Task Chair, Black"/>
    <n v="218.352"/>
    <n v="3"/>
    <x v="2"/>
    <n v="0"/>
    <x v="15"/>
    <x v="3"/>
  </r>
  <r>
    <n v="6517"/>
    <s v="US-2017-116652"/>
    <d v="2017-09-15T00:00:00"/>
    <s v="9/19/2017"/>
    <s v="Standard Class"/>
    <s v="RD-19480"/>
    <s v="Rick Duston"/>
    <x v="0"/>
    <s v="United States"/>
    <s v="San Francisco"/>
    <s v="California"/>
    <n v="94122"/>
    <x v="1"/>
    <s v="FUR-FU-10001488"/>
    <x v="0"/>
    <x v="5"/>
    <s v="Tenex 46&quot; x 60&quot; Computer Anti-Static Chairmat, Rectangular Shaped"/>
    <n v="529.9"/>
    <n v="5"/>
    <x v="0"/>
    <n v="105.98"/>
    <x v="15"/>
    <x v="3"/>
  </r>
  <r>
    <n v="6518"/>
    <s v="US-2017-116652"/>
    <d v="2017-09-15T00:00:00"/>
    <s v="9/19/2017"/>
    <s v="Standard Class"/>
    <s v="RD-19480"/>
    <s v="Rick Duston"/>
    <x v="0"/>
    <s v="United States"/>
    <s v="San Francisco"/>
    <s v="California"/>
    <n v="94122"/>
    <x v="1"/>
    <s v="OFF-AR-10001915"/>
    <x v="1"/>
    <x v="6"/>
    <s v="Peel-Off China Markers"/>
    <n v="99.3"/>
    <n v="10"/>
    <x v="0"/>
    <n v="41.706000000000003"/>
    <x v="15"/>
    <x v="3"/>
  </r>
  <r>
    <n v="6519"/>
    <s v="US-2017-116652"/>
    <d v="2017-09-15T00:00:00"/>
    <s v="9/19/2017"/>
    <s v="Standard Class"/>
    <s v="RD-19480"/>
    <s v="Rick Duston"/>
    <x v="0"/>
    <s v="United States"/>
    <s v="San Francisco"/>
    <s v="California"/>
    <n v="94122"/>
    <x v="1"/>
    <s v="OFF-AP-10001205"/>
    <x v="1"/>
    <x v="9"/>
    <s v="Belkin 5 Outlet SurgeMaster Power Centers"/>
    <n v="108.96"/>
    <n v="2"/>
    <x v="0"/>
    <n v="30.508800000000001"/>
    <x v="15"/>
    <x v="3"/>
  </r>
  <r>
    <n v="6520"/>
    <s v="US-2017-116652"/>
    <d v="2017-09-15T00:00:00"/>
    <s v="9/19/2017"/>
    <s v="Standard Class"/>
    <s v="RD-19480"/>
    <s v="Rick Duston"/>
    <x v="0"/>
    <s v="United States"/>
    <s v="San Francisco"/>
    <s v="California"/>
    <n v="94122"/>
    <x v="1"/>
    <s v="OFF-BI-10004528"/>
    <x v="1"/>
    <x v="8"/>
    <s v="Cardinal Poly Pocket Divider Pockets for Ring Binders"/>
    <n v="2.6880000000000002"/>
    <n v="1"/>
    <x v="2"/>
    <n v="0.84"/>
    <x v="15"/>
    <x v="3"/>
  </r>
  <r>
    <n v="6521"/>
    <s v="CA-2017-138289"/>
    <d v="2017-01-16T00:00:00"/>
    <s v="1/18/2017"/>
    <s v="Second Class"/>
    <s v="AR-10540"/>
    <s v="Andy Reiter"/>
    <x v="0"/>
    <s v="United States"/>
    <s v="Jackson"/>
    <s v="Michigan"/>
    <n v="49201"/>
    <x v="2"/>
    <s v="OFF-BI-10004995"/>
    <x v="1"/>
    <x v="8"/>
    <s v="GBC DocuBind P400 Electric Binding System"/>
    <n v="5443.96"/>
    <n v="4"/>
    <x v="0"/>
    <n v="2504.2215999999999"/>
    <x v="44"/>
    <x v="3"/>
  </r>
  <r>
    <n v="6522"/>
    <s v="CA-2017-138289"/>
    <d v="2017-01-16T00:00:00"/>
    <s v="1/18/2017"/>
    <s v="Second Class"/>
    <s v="AR-10540"/>
    <s v="Andy Reiter"/>
    <x v="0"/>
    <s v="United States"/>
    <s v="Jackson"/>
    <s v="Michigan"/>
    <n v="49201"/>
    <x v="2"/>
    <s v="FUR-CH-10004626"/>
    <x v="0"/>
    <x v="1"/>
    <s v="Office Star Flex Back Scooter Chair with Aluminum Finish Frame"/>
    <n v="302.67"/>
    <n v="3"/>
    <x v="0"/>
    <n v="72.640799999999999"/>
    <x v="44"/>
    <x v="3"/>
  </r>
  <r>
    <n v="6523"/>
    <s v="CA-2017-138289"/>
    <d v="2017-01-16T00:00:00"/>
    <s v="1/18/2017"/>
    <s v="Second Class"/>
    <s v="AR-10540"/>
    <s v="Andy Reiter"/>
    <x v="0"/>
    <s v="United States"/>
    <s v="Jackson"/>
    <s v="Michigan"/>
    <n v="49201"/>
    <x v="2"/>
    <s v="OFF-PA-10001260"/>
    <x v="1"/>
    <x v="10"/>
    <s v="TOPS Money Receipt Book, Consecutively Numbered in Red,"/>
    <n v="56.07"/>
    <n v="7"/>
    <x v="0"/>
    <n v="25.2315"/>
    <x v="44"/>
    <x v="3"/>
  </r>
  <r>
    <n v="6524"/>
    <s v="CA-2016-129308"/>
    <d v="2016-07-07T00:00:00"/>
    <s v="7/13/2016"/>
    <s v="Standard Class"/>
    <s v="CC-12100"/>
    <s v="Chad Cunningham"/>
    <x v="2"/>
    <s v="United States"/>
    <s v="Philadelphia"/>
    <s v="Pennsylvania"/>
    <n v="19120"/>
    <x v="3"/>
    <s v="OFF-LA-10002945"/>
    <x v="1"/>
    <x v="2"/>
    <s v="Permanent Self-Adhesive File Folder Labels for Typewriters, 1 1/8 x 3 1/2, White"/>
    <n v="10.08"/>
    <n v="2"/>
    <x v="2"/>
    <n v="3.2759999999999998"/>
    <x v="16"/>
    <x v="0"/>
  </r>
  <r>
    <n v="6525"/>
    <s v="CA-2016-129308"/>
    <d v="2016-07-07T00:00:00"/>
    <s v="7/13/2016"/>
    <s v="Standard Class"/>
    <s v="CC-12100"/>
    <s v="Chad Cunningham"/>
    <x v="2"/>
    <s v="United States"/>
    <s v="Philadelphia"/>
    <s v="Pennsylvania"/>
    <n v="19120"/>
    <x v="3"/>
    <s v="TEC-PH-10002310"/>
    <x v="2"/>
    <x v="7"/>
    <s v="Panasonic KX T7731-B Digital phone"/>
    <n v="59.994"/>
    <n v="1"/>
    <x v="10"/>
    <n v="-12.998699999999999"/>
    <x v="16"/>
    <x v="0"/>
  </r>
  <r>
    <n v="6526"/>
    <s v="CA-2016-129308"/>
    <d v="2016-07-07T00:00:00"/>
    <s v="7/13/2016"/>
    <s v="Standard Class"/>
    <s v="CC-12100"/>
    <s v="Chad Cunningham"/>
    <x v="2"/>
    <s v="United States"/>
    <s v="Philadelphia"/>
    <s v="Pennsylvania"/>
    <n v="19120"/>
    <x v="3"/>
    <s v="OFF-BI-10001525"/>
    <x v="1"/>
    <x v="8"/>
    <s v="Acco Pressboard Covers with Storage Hooks, 14 7/8&quot; x 11&quot;, Executive Red"/>
    <n v="5.7149999999999999"/>
    <n v="5"/>
    <x v="6"/>
    <n v="-4.7625000000000002"/>
    <x v="16"/>
    <x v="0"/>
  </r>
  <r>
    <n v="6527"/>
    <s v="CA-2016-129308"/>
    <d v="2016-07-07T00:00:00"/>
    <s v="7/13/2016"/>
    <s v="Standard Class"/>
    <s v="CC-12100"/>
    <s v="Chad Cunningham"/>
    <x v="2"/>
    <s v="United States"/>
    <s v="Philadelphia"/>
    <s v="Pennsylvania"/>
    <n v="19120"/>
    <x v="3"/>
    <s v="OFF-BI-10001308"/>
    <x v="1"/>
    <x v="8"/>
    <s v="GBC Standard Plastic Binding Systems' Combs"/>
    <n v="9.42"/>
    <n v="5"/>
    <x v="6"/>
    <n v="-7.85"/>
    <x v="16"/>
    <x v="0"/>
  </r>
  <r>
    <n v="6528"/>
    <s v="CA-2016-157791"/>
    <d v="2016-12-23T00:00:00"/>
    <s v="12/28/2016"/>
    <s v="Second Class"/>
    <s v="CA-11965"/>
    <s v="Carol Adams"/>
    <x v="1"/>
    <s v="United States"/>
    <s v="Warwick"/>
    <s v="Rhode Island"/>
    <n v="2886"/>
    <x v="3"/>
    <s v="TEC-CO-10002095"/>
    <x v="2"/>
    <x v="16"/>
    <s v="Hewlett Packard 610 Color Digital Copier / Printer"/>
    <n v="1999.96"/>
    <n v="4"/>
    <x v="0"/>
    <n v="899.98199999999997"/>
    <x v="5"/>
    <x v="0"/>
  </r>
  <r>
    <n v="6529"/>
    <s v="CA-2014-146864"/>
    <d v="2014-12-22T00:00:00"/>
    <s v="12/26/2014"/>
    <s v="Standard Class"/>
    <s v="BT-11530"/>
    <s v="Bradley Talbott"/>
    <x v="2"/>
    <s v="United States"/>
    <s v="New York City"/>
    <s v="New York"/>
    <n v="10024"/>
    <x v="3"/>
    <s v="OFF-ST-10004946"/>
    <x v="1"/>
    <x v="4"/>
    <s v="Desktop 3-Pocket Hot File"/>
    <n v="216.4"/>
    <n v="4"/>
    <x v="0"/>
    <n v="56.264000000000003"/>
    <x v="20"/>
    <x v="2"/>
  </r>
  <r>
    <n v="6530"/>
    <s v="CA-2014-103744"/>
    <d v="2014-02-23T00:00:00"/>
    <s v="2/27/2014"/>
    <s v="Standard Class"/>
    <s v="MG-17875"/>
    <s v="Michael Grace"/>
    <x v="2"/>
    <s v="United States"/>
    <s v="El Paso"/>
    <s v="Texas"/>
    <n v="79907"/>
    <x v="2"/>
    <s v="OFF-LA-10004425"/>
    <x v="1"/>
    <x v="2"/>
    <s v="Staple-on labels"/>
    <n v="6.9359999999999999"/>
    <n v="3"/>
    <x v="2"/>
    <n v="2.3409"/>
    <x v="45"/>
    <x v="2"/>
  </r>
  <r>
    <n v="6531"/>
    <s v="CA-2014-103744"/>
    <d v="2014-02-23T00:00:00"/>
    <s v="2/27/2014"/>
    <s v="Standard Class"/>
    <s v="MG-17875"/>
    <s v="Michael Grace"/>
    <x v="2"/>
    <s v="United States"/>
    <s v="El Paso"/>
    <s v="Texas"/>
    <n v="79907"/>
    <x v="2"/>
    <s v="OFF-BI-10000320"/>
    <x v="1"/>
    <x v="8"/>
    <s v="GBC Plastic Binding Combs"/>
    <n v="4.4279999999999999"/>
    <n v="3"/>
    <x v="3"/>
    <n v="-6.8634000000000004"/>
    <x v="45"/>
    <x v="2"/>
  </r>
  <r>
    <n v="6532"/>
    <s v="US-2017-107384"/>
    <d v="2017-12-04T00:00:00"/>
    <d v="2017-08-12T00:00:00"/>
    <s v="Standard Class"/>
    <s v="TP-21130"/>
    <s v="Theone Pippenger"/>
    <x v="0"/>
    <s v="United States"/>
    <s v="Rochester"/>
    <s v="Minnesota"/>
    <n v="55901"/>
    <x v="2"/>
    <s v="OFF-AR-10001315"/>
    <x v="1"/>
    <x v="6"/>
    <s v="Newell 310"/>
    <n v="8.8000000000000007"/>
    <n v="5"/>
    <x v="0"/>
    <n v="2.552"/>
    <x v="22"/>
    <x v="3"/>
  </r>
  <r>
    <n v="6533"/>
    <s v="US-2017-107384"/>
    <d v="2017-12-04T00:00:00"/>
    <d v="2017-08-12T00:00:00"/>
    <s v="Standard Class"/>
    <s v="TP-21130"/>
    <s v="Theone Pippenger"/>
    <x v="0"/>
    <s v="United States"/>
    <s v="Rochester"/>
    <s v="Minnesota"/>
    <n v="55901"/>
    <x v="2"/>
    <s v="TEC-AC-10004595"/>
    <x v="2"/>
    <x v="11"/>
    <s v="First Data TMFD35 PIN Pad"/>
    <n v="142.80000000000001"/>
    <n v="1"/>
    <x v="0"/>
    <n v="29.988"/>
    <x v="22"/>
    <x v="3"/>
  </r>
  <r>
    <n v="6534"/>
    <s v="US-2017-107384"/>
    <d v="2017-12-04T00:00:00"/>
    <d v="2017-08-12T00:00:00"/>
    <s v="Standard Class"/>
    <s v="TP-21130"/>
    <s v="Theone Pippenger"/>
    <x v="0"/>
    <s v="United States"/>
    <s v="Rochester"/>
    <s v="Minnesota"/>
    <n v="55901"/>
    <x v="2"/>
    <s v="TEC-AC-10001539"/>
    <x v="2"/>
    <x v="11"/>
    <s v="Logitech G430 Surround Sound Gaming Headset with Dolby 7.1 Technology"/>
    <n v="399.95"/>
    <n v="5"/>
    <x v="0"/>
    <n v="143.982"/>
    <x v="22"/>
    <x v="3"/>
  </r>
  <r>
    <n v="6535"/>
    <s v="CA-2014-128209"/>
    <d v="2014-11-17T00:00:00"/>
    <s v="11/22/2014"/>
    <s v="Standard Class"/>
    <s v="GT-14710"/>
    <s v="Greg Tran"/>
    <x v="0"/>
    <s v="United States"/>
    <s v="Buffalo"/>
    <s v="New York"/>
    <n v="14215"/>
    <x v="3"/>
    <s v="OFF-BI-10001359"/>
    <x v="1"/>
    <x v="8"/>
    <s v="GBC DocuBind TL300 Electric Binding System"/>
    <n v="2152.7759999999998"/>
    <n v="3"/>
    <x v="2"/>
    <n v="726.56190000000004"/>
    <x v="7"/>
    <x v="2"/>
  </r>
  <r>
    <n v="6536"/>
    <s v="CA-2014-128209"/>
    <d v="2014-11-17T00:00:00"/>
    <s v="11/22/2014"/>
    <s v="Standard Class"/>
    <s v="GT-14710"/>
    <s v="Greg Tran"/>
    <x v="0"/>
    <s v="United States"/>
    <s v="Buffalo"/>
    <s v="New York"/>
    <n v="14215"/>
    <x v="3"/>
    <s v="FUR-BO-10002213"/>
    <x v="0"/>
    <x v="0"/>
    <s v="DMI Eclipse Executive Suite Bookcases"/>
    <n v="4007.84"/>
    <n v="10"/>
    <x v="2"/>
    <n v="-50.097999999999999"/>
    <x v="7"/>
    <x v="2"/>
  </r>
  <r>
    <n v="6537"/>
    <s v="CA-2014-169684"/>
    <d v="2014-10-20T00:00:00"/>
    <s v="10/23/2014"/>
    <s v="First Class"/>
    <s v="FH-14365"/>
    <s v="Fred Hopkins"/>
    <x v="1"/>
    <s v="United States"/>
    <s v="Knoxville"/>
    <s v="Tennessee"/>
    <n v="37918"/>
    <x v="0"/>
    <s v="FUR-TA-10003008"/>
    <x v="0"/>
    <x v="3"/>
    <s v="Lesro Round Back Collection Coffee Table, End Table"/>
    <n v="328.59"/>
    <n v="3"/>
    <x v="10"/>
    <n v="-147.8655"/>
    <x v="18"/>
    <x v="2"/>
  </r>
  <r>
    <n v="6538"/>
    <s v="CA-2014-169684"/>
    <d v="2014-10-20T00:00:00"/>
    <s v="10/23/2014"/>
    <s v="First Class"/>
    <s v="FH-14365"/>
    <s v="Fred Hopkins"/>
    <x v="1"/>
    <s v="United States"/>
    <s v="Knoxville"/>
    <s v="Tennessee"/>
    <n v="37918"/>
    <x v="0"/>
    <s v="OFF-ST-10000934"/>
    <x v="1"/>
    <x v="4"/>
    <s v="Contico 72&quot;H Heavy-Duty Storage System"/>
    <n v="98.352000000000004"/>
    <n v="3"/>
    <x v="2"/>
    <n v="-24.588000000000001"/>
    <x v="18"/>
    <x v="2"/>
  </r>
  <r>
    <n v="6539"/>
    <s v="CA-2015-109862"/>
    <d v="2015-10-25T00:00:00"/>
    <s v="10/30/2015"/>
    <s v="Standard Class"/>
    <s v="HK-14890"/>
    <s v="Heather Kirkland"/>
    <x v="1"/>
    <s v="United States"/>
    <s v="Newark"/>
    <s v="Delaware"/>
    <n v="19711"/>
    <x v="3"/>
    <s v="TEC-PH-10004042"/>
    <x v="2"/>
    <x v="7"/>
    <s v="ClearOne Communications CHAT 70 OC†Speaker Phone"/>
    <n v="158.99"/>
    <n v="1"/>
    <x v="0"/>
    <n v="41.337400000000002"/>
    <x v="2"/>
    <x v="1"/>
  </r>
  <r>
    <n v="6540"/>
    <s v="CA-2015-109862"/>
    <d v="2015-10-25T00:00:00"/>
    <s v="10/30/2015"/>
    <s v="Standard Class"/>
    <s v="HK-14890"/>
    <s v="Heather Kirkland"/>
    <x v="1"/>
    <s v="United States"/>
    <s v="Newark"/>
    <s v="Delaware"/>
    <n v="19711"/>
    <x v="3"/>
    <s v="FUR-CH-10002439"/>
    <x v="0"/>
    <x v="1"/>
    <s v="Iceberg Nesting Folding Chair, 19w x 6d x 43h"/>
    <n v="291.10000000000002"/>
    <n v="5"/>
    <x v="0"/>
    <n v="75.686000000000007"/>
    <x v="2"/>
    <x v="1"/>
  </r>
  <r>
    <n v="6541"/>
    <s v="US-2017-107888"/>
    <d v="2017-11-16T00:00:00"/>
    <s v="11/19/2017"/>
    <s v="First Class"/>
    <s v="CC-12220"/>
    <s v="Chris Cortes"/>
    <x v="0"/>
    <s v="United States"/>
    <s v="Seattle"/>
    <s v="Washington"/>
    <n v="98103"/>
    <x v="1"/>
    <s v="OFF-PA-10001363"/>
    <x v="1"/>
    <x v="10"/>
    <s v="Xerox 1933"/>
    <n v="73.680000000000007"/>
    <n v="6"/>
    <x v="0"/>
    <n v="34.629600000000003"/>
    <x v="23"/>
    <x v="3"/>
  </r>
  <r>
    <n v="6542"/>
    <s v="US-2017-107888"/>
    <d v="2017-11-16T00:00:00"/>
    <s v="11/19/2017"/>
    <s v="First Class"/>
    <s v="CC-12220"/>
    <s v="Chris Cortes"/>
    <x v="0"/>
    <s v="United States"/>
    <s v="Seattle"/>
    <s v="Washington"/>
    <n v="98103"/>
    <x v="1"/>
    <s v="FUR-FU-10003394"/>
    <x v="0"/>
    <x v="5"/>
    <s v="Tenex &quot;The Solids&quot; Textured Chair Mats"/>
    <n v="139.91999999999999"/>
    <n v="2"/>
    <x v="0"/>
    <n v="23.7864"/>
    <x v="23"/>
    <x v="3"/>
  </r>
  <r>
    <n v="6543"/>
    <s v="US-2017-107888"/>
    <d v="2017-11-16T00:00:00"/>
    <s v="11/19/2017"/>
    <s v="First Class"/>
    <s v="CC-12220"/>
    <s v="Chris Cortes"/>
    <x v="0"/>
    <s v="United States"/>
    <s v="Seattle"/>
    <s v="Washington"/>
    <n v="98103"/>
    <x v="1"/>
    <s v="TEC-PH-10003171"/>
    <x v="2"/>
    <x v="7"/>
    <s v="Plantronics Encore H101 Dual Earpieces†Headset"/>
    <n v="107.88"/>
    <n v="3"/>
    <x v="2"/>
    <n v="10.788"/>
    <x v="23"/>
    <x v="3"/>
  </r>
  <r>
    <n v="6544"/>
    <s v="US-2017-107888"/>
    <d v="2017-11-16T00:00:00"/>
    <s v="11/19/2017"/>
    <s v="First Class"/>
    <s v="CC-12220"/>
    <s v="Chris Cortes"/>
    <x v="0"/>
    <s v="United States"/>
    <s v="Seattle"/>
    <s v="Washington"/>
    <n v="98103"/>
    <x v="1"/>
    <s v="OFF-ST-10003123"/>
    <x v="1"/>
    <x v="4"/>
    <s v="Fellowes Bases and Tops For Staxonsteel/High-Stak Systems"/>
    <n v="33.29"/>
    <n v="1"/>
    <x v="0"/>
    <n v="7.9896000000000003"/>
    <x v="23"/>
    <x v="3"/>
  </r>
  <r>
    <n v="6545"/>
    <s v="US-2017-154872"/>
    <d v="2017-05-14T00:00:00"/>
    <s v="5/18/2017"/>
    <s v="Standard Class"/>
    <s v="DP-13000"/>
    <s v="Darren Powers"/>
    <x v="0"/>
    <s v="United States"/>
    <s v="Cleveland"/>
    <s v="Ohio"/>
    <n v="44105"/>
    <x v="3"/>
    <s v="OFF-BI-10003007"/>
    <x v="1"/>
    <x v="8"/>
    <s v="Premium Transparent Presentation Covers, No Pattern/Clear, 8 1/2&quot; x 11&quot;"/>
    <n v="58.17"/>
    <n v="5"/>
    <x v="6"/>
    <n v="-46.536000000000001"/>
    <x v="24"/>
    <x v="3"/>
  </r>
  <r>
    <n v="6546"/>
    <s v="US-2017-154872"/>
    <d v="2017-05-14T00:00:00"/>
    <s v="5/18/2017"/>
    <s v="Standard Class"/>
    <s v="DP-13000"/>
    <s v="Darren Powers"/>
    <x v="0"/>
    <s v="United States"/>
    <s v="Cleveland"/>
    <s v="Ohio"/>
    <n v="44105"/>
    <x v="3"/>
    <s v="OFF-LA-10000973"/>
    <x v="1"/>
    <x v="2"/>
    <s v="Avery 502"/>
    <n v="5.04"/>
    <n v="2"/>
    <x v="2"/>
    <n v="1.764"/>
    <x v="24"/>
    <x v="3"/>
  </r>
  <r>
    <n v="6547"/>
    <s v="US-2017-154872"/>
    <d v="2017-05-14T00:00:00"/>
    <s v="5/18/2017"/>
    <s v="Standard Class"/>
    <s v="DP-13000"/>
    <s v="Darren Powers"/>
    <x v="0"/>
    <s v="United States"/>
    <s v="Cleveland"/>
    <s v="Ohio"/>
    <n v="44105"/>
    <x v="3"/>
    <s v="OFF-PA-10000483"/>
    <x v="1"/>
    <x v="10"/>
    <s v="Xerox 19"/>
    <n v="24.783999999999999"/>
    <n v="1"/>
    <x v="2"/>
    <n v="7.7450000000000001"/>
    <x v="24"/>
    <x v="3"/>
  </r>
  <r>
    <n v="6548"/>
    <s v="CA-2014-113880"/>
    <d v="2014-03-01T00:00:00"/>
    <d v="2014-05-03T00:00:00"/>
    <s v="Standard Class"/>
    <s v="VF-21715"/>
    <s v="Vicky Freymann"/>
    <x v="2"/>
    <s v="United States"/>
    <s v="Elmhurst"/>
    <s v="Illinois"/>
    <n v="60126"/>
    <x v="2"/>
    <s v="FUR-CH-10000863"/>
    <x v="0"/>
    <x v="1"/>
    <s v="Novimex Swivel Fabric Task Chair"/>
    <n v="634.11599999999999"/>
    <n v="6"/>
    <x v="4"/>
    <n v="-172.1172"/>
    <x v="34"/>
    <x v="2"/>
  </r>
  <r>
    <n v="6549"/>
    <s v="CA-2014-113880"/>
    <d v="2014-03-01T00:00:00"/>
    <d v="2014-05-03T00:00:00"/>
    <s v="Standard Class"/>
    <s v="VF-21715"/>
    <s v="Vicky Freymann"/>
    <x v="2"/>
    <s v="United States"/>
    <s v="Elmhurst"/>
    <s v="Illinois"/>
    <n v="60126"/>
    <x v="2"/>
    <s v="OFF-PA-10003036"/>
    <x v="1"/>
    <x v="10"/>
    <s v="Black Print Carbonless 8 1/2&quot; x 8 1/4&quot; Rapid Memo Book"/>
    <n v="17.472000000000001"/>
    <n v="3"/>
    <x v="2"/>
    <n v="5.6783999999999999"/>
    <x v="34"/>
    <x v="2"/>
  </r>
  <r>
    <n v="6550"/>
    <s v="US-2015-164966"/>
    <d v="2015-07-30T00:00:00"/>
    <d v="2015-01-08T00:00:00"/>
    <s v="First Class"/>
    <s v="GH-14410"/>
    <s v="Gary Hansen"/>
    <x v="2"/>
    <s v="United States"/>
    <s v="Lakeville"/>
    <s v="Minnesota"/>
    <n v="55044"/>
    <x v="2"/>
    <s v="FUR-CH-10002304"/>
    <x v="0"/>
    <x v="1"/>
    <s v="Global Stack Chair without Arms, Black"/>
    <n v="155.88"/>
    <n v="6"/>
    <x v="0"/>
    <n v="38.97"/>
    <x v="38"/>
    <x v="1"/>
  </r>
  <r>
    <n v="6551"/>
    <s v="CA-2015-126739"/>
    <d v="2015-11-01T00:00:00"/>
    <d v="2015-03-11T00:00:00"/>
    <s v="Second Class"/>
    <s v="JH-16180"/>
    <s v="Justin Hirsh"/>
    <x v="0"/>
    <s v="United States"/>
    <s v="New York City"/>
    <s v="New York"/>
    <n v="10035"/>
    <x v="3"/>
    <s v="FUR-CH-10000422"/>
    <x v="0"/>
    <x v="1"/>
    <s v="Global Highback Leather Tilter in Burgundy"/>
    <n v="327.56400000000002"/>
    <n v="4"/>
    <x v="9"/>
    <n v="21.837599999999998"/>
    <x v="6"/>
    <x v="1"/>
  </r>
  <r>
    <n v="6552"/>
    <s v="CA-2017-161578"/>
    <d v="2017-12-16T00:00:00"/>
    <s v="12/21/2017"/>
    <s v="Second Class"/>
    <s v="RB-19465"/>
    <s v="Rick Bensley"/>
    <x v="2"/>
    <s v="United States"/>
    <s v="Los Angeles"/>
    <s v="California"/>
    <n v="90036"/>
    <x v="1"/>
    <s v="OFF-PA-10002986"/>
    <x v="1"/>
    <x v="10"/>
    <s v="Xerox 1898"/>
    <n v="13.36"/>
    <n v="2"/>
    <x v="0"/>
    <n v="6.4127999999999998"/>
    <x v="22"/>
    <x v="3"/>
  </r>
  <r>
    <n v="6553"/>
    <s v="CA-2017-161578"/>
    <d v="2017-12-16T00:00:00"/>
    <s v="12/21/2017"/>
    <s v="Second Class"/>
    <s v="RB-19465"/>
    <s v="Rick Bensley"/>
    <x v="2"/>
    <s v="United States"/>
    <s v="Los Angeles"/>
    <s v="California"/>
    <n v="90036"/>
    <x v="1"/>
    <s v="OFF-ST-10002289"/>
    <x v="1"/>
    <x v="4"/>
    <s v="Safco Wire Cube Shelving System, For Use as 4 or 5 14&quot; Cubes, Black"/>
    <n v="158.9"/>
    <n v="5"/>
    <x v="0"/>
    <n v="7.9450000000000003"/>
    <x v="22"/>
    <x v="3"/>
  </r>
  <r>
    <n v="6554"/>
    <s v="CA-2014-137092"/>
    <d v="2014-10-20T00:00:00"/>
    <s v="10/22/2014"/>
    <s v="Second Class"/>
    <s v="LS-16975"/>
    <s v="Lindsay Shagiari"/>
    <x v="2"/>
    <s v="United States"/>
    <s v="Chicago"/>
    <s v="Illinois"/>
    <n v="60653"/>
    <x v="2"/>
    <s v="TEC-AC-10001606"/>
    <x v="2"/>
    <x v="11"/>
    <s v="Logitech Wireless Performance Mouse MX for PC and Mac"/>
    <n v="319.96800000000002"/>
    <n v="4"/>
    <x v="2"/>
    <n v="71.992800000000003"/>
    <x v="18"/>
    <x v="2"/>
  </r>
  <r>
    <n v="6555"/>
    <s v="CA-2014-137092"/>
    <d v="2014-10-20T00:00:00"/>
    <s v="10/22/2014"/>
    <s v="Second Class"/>
    <s v="LS-16975"/>
    <s v="Lindsay Shagiari"/>
    <x v="2"/>
    <s v="United States"/>
    <s v="Chicago"/>
    <s v="Illinois"/>
    <n v="60653"/>
    <x v="2"/>
    <s v="OFF-ST-10003805"/>
    <x v="1"/>
    <x v="4"/>
    <s v="24 Capacity Maxi Data Binder Racks, Pearl"/>
    <n v="505.32"/>
    <n v="3"/>
    <x v="2"/>
    <n v="31.5825"/>
    <x v="18"/>
    <x v="2"/>
  </r>
  <r>
    <n v="6556"/>
    <s v="CA-2014-137092"/>
    <d v="2014-10-20T00:00:00"/>
    <s v="10/22/2014"/>
    <s v="Second Class"/>
    <s v="LS-16975"/>
    <s v="Lindsay Shagiari"/>
    <x v="2"/>
    <s v="United States"/>
    <s v="Chicago"/>
    <s v="Illinois"/>
    <n v="60653"/>
    <x v="2"/>
    <s v="OFF-PA-10002109"/>
    <x v="1"/>
    <x v="10"/>
    <s v="Wirebound Voice Message Log Book"/>
    <n v="3.8079999999999998"/>
    <n v="1"/>
    <x v="2"/>
    <n v="1.2376"/>
    <x v="18"/>
    <x v="2"/>
  </r>
  <r>
    <n v="6557"/>
    <s v="CA-2014-137092"/>
    <d v="2014-10-20T00:00:00"/>
    <s v="10/22/2014"/>
    <s v="Second Class"/>
    <s v="LS-16975"/>
    <s v="Lindsay Shagiari"/>
    <x v="2"/>
    <s v="United States"/>
    <s v="Chicago"/>
    <s v="Illinois"/>
    <n v="60653"/>
    <x v="2"/>
    <s v="OFF-BI-10000632"/>
    <x v="1"/>
    <x v="8"/>
    <s v="Satellite Sectional Post Binders"/>
    <n v="8.6820000000000004"/>
    <n v="1"/>
    <x v="3"/>
    <n v="-14.759399999999999"/>
    <x v="18"/>
    <x v="2"/>
  </r>
  <r>
    <n v="6558"/>
    <s v="CA-2014-137092"/>
    <d v="2014-10-20T00:00:00"/>
    <s v="10/22/2014"/>
    <s v="Second Class"/>
    <s v="LS-16975"/>
    <s v="Lindsay Shagiari"/>
    <x v="2"/>
    <s v="United States"/>
    <s v="Chicago"/>
    <s v="Illinois"/>
    <n v="60653"/>
    <x v="2"/>
    <s v="OFF-LA-10003510"/>
    <x v="1"/>
    <x v="2"/>
    <s v="Avery 4027 File Folder Labels for Dot Matrix Printers, 5000 Labels per Box, White"/>
    <n v="24.423999999999999"/>
    <n v="1"/>
    <x v="2"/>
    <n v="7.9378000000000002"/>
    <x v="18"/>
    <x v="2"/>
  </r>
  <r>
    <n v="6559"/>
    <s v="CA-2015-166947"/>
    <d v="2015-06-05T00:00:00"/>
    <d v="2015-10-06T00:00:00"/>
    <s v="Standard Class"/>
    <s v="EB-13750"/>
    <s v="Edward Becker"/>
    <x v="1"/>
    <s v="United States"/>
    <s v="Buffalo"/>
    <s v="New York"/>
    <n v="14215"/>
    <x v="3"/>
    <s v="FUR-CH-10004997"/>
    <x v="0"/>
    <x v="1"/>
    <s v="Hon Every-Day Series Multi-Task Chairs"/>
    <n v="1522.6379999999999"/>
    <n v="9"/>
    <x v="9"/>
    <n v="169.18199999999999"/>
    <x v="40"/>
    <x v="1"/>
  </r>
  <r>
    <n v="6560"/>
    <s v="CA-2016-160941"/>
    <d v="2016-07-21T00:00:00"/>
    <s v="7/26/2016"/>
    <s v="Standard Class"/>
    <s v="DK-12835"/>
    <s v="Damala Kotsonis"/>
    <x v="1"/>
    <s v="United States"/>
    <s v="Roseville"/>
    <s v="California"/>
    <n v="95661"/>
    <x v="1"/>
    <s v="OFF-EN-10003001"/>
    <x v="1"/>
    <x v="12"/>
    <s v="Ames Color-File Green Diamond Border X-ray Mailers"/>
    <n v="419.9"/>
    <n v="5"/>
    <x v="0"/>
    <n v="197.35300000000001"/>
    <x v="16"/>
    <x v="0"/>
  </r>
  <r>
    <n v="6561"/>
    <s v="CA-2016-160941"/>
    <d v="2016-07-21T00:00:00"/>
    <s v="7/26/2016"/>
    <s v="Standard Class"/>
    <s v="DK-12835"/>
    <s v="Damala Kotsonis"/>
    <x v="1"/>
    <s v="United States"/>
    <s v="Roseville"/>
    <s v="California"/>
    <n v="95661"/>
    <x v="1"/>
    <s v="OFF-LA-10003766"/>
    <x v="1"/>
    <x v="2"/>
    <s v="Self-Adhesive Removable Labels"/>
    <n v="3.15"/>
    <n v="1"/>
    <x v="0"/>
    <n v="1.512"/>
    <x v="16"/>
    <x v="0"/>
  </r>
  <r>
    <n v="6562"/>
    <s v="CA-2017-144680"/>
    <d v="2017-03-31T00:00:00"/>
    <d v="2017-02-04T00:00:00"/>
    <s v="First Class"/>
    <s v="SC-20260"/>
    <s v="Scott Cohen"/>
    <x v="1"/>
    <s v="United States"/>
    <s v="Arlington"/>
    <s v="Texas"/>
    <n v="76017"/>
    <x v="2"/>
    <s v="OFF-AP-10003040"/>
    <x v="1"/>
    <x v="9"/>
    <s v="Fellowes 8 Outlet Superior Workstation Surge Protector w/o Phone/Fax/Modem Protection"/>
    <n v="33.619999999999997"/>
    <n v="5"/>
    <x v="3"/>
    <n v="-90.774000000000001"/>
    <x v="42"/>
    <x v="3"/>
  </r>
  <r>
    <n v="6563"/>
    <s v="CA-2014-166086"/>
    <d v="2014-05-07T00:00:00"/>
    <d v="2014-12-05T00:00:00"/>
    <s v="Standard Class"/>
    <s v="CT-11995"/>
    <s v="Carol Triggs"/>
    <x v="0"/>
    <s v="United States"/>
    <s v="Lawrence"/>
    <s v="Massachusetts"/>
    <n v="1841"/>
    <x v="3"/>
    <s v="OFF-BI-10001078"/>
    <x v="1"/>
    <x v="8"/>
    <s v="Acco PRESSTEX Data Binder with Storage Hooks, Dark Blue, 14 7/8&quot; X 11&quot;"/>
    <n v="16.14"/>
    <n v="3"/>
    <x v="0"/>
    <n v="7.9085999999999999"/>
    <x v="8"/>
    <x v="2"/>
  </r>
  <r>
    <n v="6564"/>
    <s v="CA-2014-166086"/>
    <d v="2014-05-07T00:00:00"/>
    <d v="2014-12-05T00:00:00"/>
    <s v="Standard Class"/>
    <s v="CT-11995"/>
    <s v="Carol Triggs"/>
    <x v="0"/>
    <s v="United States"/>
    <s v="Lawrence"/>
    <s v="Massachusetts"/>
    <n v="1841"/>
    <x v="3"/>
    <s v="FUR-TA-10003469"/>
    <x v="0"/>
    <x v="3"/>
    <s v="Balt Split Level Computer Training Table"/>
    <n v="194.25"/>
    <n v="2"/>
    <x v="4"/>
    <n v="-38.85"/>
    <x v="8"/>
    <x v="2"/>
  </r>
  <r>
    <n v="6565"/>
    <s v="CA-2014-166086"/>
    <d v="2014-05-07T00:00:00"/>
    <d v="2014-12-05T00:00:00"/>
    <s v="Standard Class"/>
    <s v="CT-11995"/>
    <s v="Carol Triggs"/>
    <x v="0"/>
    <s v="United States"/>
    <s v="Lawrence"/>
    <s v="Massachusetts"/>
    <n v="1841"/>
    <x v="3"/>
    <s v="OFF-AR-10002578"/>
    <x v="1"/>
    <x v="6"/>
    <s v="Newell 335"/>
    <n v="8.64"/>
    <n v="3"/>
    <x v="0"/>
    <n v="2.5055999999999998"/>
    <x v="8"/>
    <x v="2"/>
  </r>
  <r>
    <n v="6566"/>
    <s v="CA-2014-166086"/>
    <d v="2014-05-07T00:00:00"/>
    <d v="2014-12-05T00:00:00"/>
    <s v="Standard Class"/>
    <s v="CT-11995"/>
    <s v="Carol Triggs"/>
    <x v="0"/>
    <s v="United States"/>
    <s v="Lawrence"/>
    <s v="Massachusetts"/>
    <n v="1841"/>
    <x v="3"/>
    <s v="FUR-CH-10004675"/>
    <x v="0"/>
    <x v="1"/>
    <s v="Lifetime Advantage Folding Chairs, 4/Carton"/>
    <n v="872.32"/>
    <n v="4"/>
    <x v="0"/>
    <n v="244.24959999999999"/>
    <x v="8"/>
    <x v="2"/>
  </r>
  <r>
    <n v="6567"/>
    <s v="CA-2017-131282"/>
    <d v="2017-02-05T00:00:00"/>
    <d v="2017-08-02T00:00:00"/>
    <s v="Second Class"/>
    <s v="CB-12025"/>
    <s v="Cassandra Brandow"/>
    <x v="0"/>
    <s v="United States"/>
    <s v="Waco"/>
    <s v="Texas"/>
    <n v="76706"/>
    <x v="2"/>
    <s v="OFF-BI-10004632"/>
    <x v="1"/>
    <x v="8"/>
    <s v="Ibico Hi-Tech Manual Binding System"/>
    <n v="243.99199999999999"/>
    <n v="4"/>
    <x v="3"/>
    <n v="-426.98599999999999"/>
    <x v="31"/>
    <x v="3"/>
  </r>
  <r>
    <n v="6568"/>
    <s v="CA-2017-131282"/>
    <d v="2017-02-05T00:00:00"/>
    <d v="2017-08-02T00:00:00"/>
    <s v="Second Class"/>
    <s v="CB-12025"/>
    <s v="Cassandra Brandow"/>
    <x v="0"/>
    <s v="United States"/>
    <s v="Waco"/>
    <s v="Texas"/>
    <n v="76706"/>
    <x v="2"/>
    <s v="OFF-AR-10003087"/>
    <x v="1"/>
    <x v="6"/>
    <s v="Staples in misc. colors"/>
    <n v="7.12"/>
    <n v="5"/>
    <x v="2"/>
    <n v="0.71199999999999997"/>
    <x v="31"/>
    <x v="3"/>
  </r>
  <r>
    <n v="6569"/>
    <s v="CA-2014-100678"/>
    <d v="2014-04-18T00:00:00"/>
    <s v="4/22/2014"/>
    <s v="Standard Class"/>
    <s v="KM-16720"/>
    <s v="Kunst Miller"/>
    <x v="0"/>
    <s v="United States"/>
    <s v="Houston"/>
    <s v="Texas"/>
    <n v="77095"/>
    <x v="2"/>
    <s v="OFF-AR-10001868"/>
    <x v="1"/>
    <x v="6"/>
    <s v="Prang Dustless Chalk Sticks"/>
    <n v="2.6880000000000002"/>
    <n v="2"/>
    <x v="2"/>
    <n v="1.008"/>
    <x v="41"/>
    <x v="2"/>
  </r>
  <r>
    <n v="6570"/>
    <s v="CA-2014-100678"/>
    <d v="2014-04-18T00:00:00"/>
    <s v="4/22/2014"/>
    <s v="Standard Class"/>
    <s v="KM-16720"/>
    <s v="Kunst Miller"/>
    <x v="0"/>
    <s v="United States"/>
    <s v="Houston"/>
    <s v="Texas"/>
    <n v="77095"/>
    <x v="2"/>
    <s v="FUR-CH-10002602"/>
    <x v="0"/>
    <x v="1"/>
    <s v="DMI Arturo Collection Mission-style Design Wood Chair"/>
    <n v="317.05799999999999"/>
    <n v="3"/>
    <x v="4"/>
    <n v="-18.117599999999999"/>
    <x v="41"/>
    <x v="2"/>
  </r>
  <r>
    <n v="6571"/>
    <s v="CA-2014-100678"/>
    <d v="2014-04-18T00:00:00"/>
    <s v="4/22/2014"/>
    <s v="Standard Class"/>
    <s v="KM-16720"/>
    <s v="Kunst Miller"/>
    <x v="0"/>
    <s v="United States"/>
    <s v="Houston"/>
    <s v="Texas"/>
    <n v="77095"/>
    <x v="2"/>
    <s v="OFF-EN-10000056"/>
    <x v="1"/>
    <x v="12"/>
    <s v="Cameo Buff Policy Envelopes"/>
    <n v="149.352"/>
    <n v="3"/>
    <x v="2"/>
    <n v="50.406300000000002"/>
    <x v="41"/>
    <x v="2"/>
  </r>
  <r>
    <n v="6572"/>
    <s v="CA-2014-100678"/>
    <d v="2014-04-18T00:00:00"/>
    <s v="4/22/2014"/>
    <s v="Standard Class"/>
    <s v="KM-16720"/>
    <s v="Kunst Miller"/>
    <x v="0"/>
    <s v="United States"/>
    <s v="Houston"/>
    <s v="Texas"/>
    <n v="77095"/>
    <x v="2"/>
    <s v="TEC-AC-10000474"/>
    <x v="2"/>
    <x v="11"/>
    <s v="Kensington Expert Mouse Optical USB Trackball for PC or Mac"/>
    <n v="227.976"/>
    <n v="3"/>
    <x v="2"/>
    <n v="28.497"/>
    <x v="41"/>
    <x v="2"/>
  </r>
  <r>
    <n v="6573"/>
    <s v="CA-2016-161543"/>
    <d v="2016-05-10T00:00:00"/>
    <s v="5/16/2016"/>
    <s v="Standard Class"/>
    <s v="RD-19720"/>
    <s v="Roger Demir"/>
    <x v="0"/>
    <s v="United States"/>
    <s v="Seattle"/>
    <s v="Washington"/>
    <n v="98105"/>
    <x v="1"/>
    <s v="OFF-PA-10003971"/>
    <x v="1"/>
    <x v="10"/>
    <s v="Xerox 1965"/>
    <n v="11.96"/>
    <n v="2"/>
    <x v="0"/>
    <n v="5.8604000000000003"/>
    <x v="35"/>
    <x v="0"/>
  </r>
  <r>
    <n v="6574"/>
    <s v="CA-2016-160535"/>
    <d v="2016-11-25T00:00:00"/>
    <s v="11/30/2016"/>
    <s v="Standard Class"/>
    <s v="BP-11050"/>
    <s v="Barry Pond"/>
    <x v="1"/>
    <s v="United States"/>
    <s v="Plainfield"/>
    <s v="New Jersey"/>
    <n v="7060"/>
    <x v="3"/>
    <s v="OFF-ST-10000689"/>
    <x v="1"/>
    <x v="4"/>
    <s v="Fellowes Strictly Business Drawer File, Letter/Legal Size"/>
    <n v="563.4"/>
    <n v="4"/>
    <x v="0"/>
    <n v="67.608000000000004"/>
    <x v="0"/>
    <x v="0"/>
  </r>
  <r>
    <n v="6575"/>
    <s v="CA-2016-160535"/>
    <d v="2016-11-25T00:00:00"/>
    <s v="11/30/2016"/>
    <s v="Standard Class"/>
    <s v="BP-11050"/>
    <s v="Barry Pond"/>
    <x v="1"/>
    <s v="United States"/>
    <s v="Plainfield"/>
    <s v="New Jersey"/>
    <n v="7060"/>
    <x v="3"/>
    <s v="TEC-MA-10004255"/>
    <x v="2"/>
    <x v="15"/>
    <s v="Konica Minolta magicolor 1690MF Multifunction Printer"/>
    <n v="319.92"/>
    <n v="8"/>
    <x v="0"/>
    <n v="118.3704"/>
    <x v="0"/>
    <x v="0"/>
  </r>
  <r>
    <n v="6576"/>
    <s v="CA-2017-123085"/>
    <d v="2017-03-03T00:00:00"/>
    <d v="2017-08-03T00:00:00"/>
    <s v="Standard Class"/>
    <s v="EJ-13720"/>
    <s v="Ed Jacobs"/>
    <x v="0"/>
    <s v="United States"/>
    <s v="Los Angeles"/>
    <s v="California"/>
    <n v="90008"/>
    <x v="1"/>
    <s v="TEC-AC-10000990"/>
    <x v="2"/>
    <x v="11"/>
    <s v="Imation Bio 2GB USB†Flash Drive Imation†Corp"/>
    <n v="1049.44"/>
    <n v="8"/>
    <x v="0"/>
    <n v="440.76479999999998"/>
    <x v="42"/>
    <x v="3"/>
  </r>
  <r>
    <n v="6577"/>
    <s v="CA-2017-123085"/>
    <d v="2017-03-03T00:00:00"/>
    <d v="2017-08-03T00:00:00"/>
    <s v="Standard Class"/>
    <s v="EJ-13720"/>
    <s v="Ed Jacobs"/>
    <x v="0"/>
    <s v="United States"/>
    <s v="Los Angeles"/>
    <s v="California"/>
    <n v="90008"/>
    <x v="1"/>
    <s v="FUR-CH-10003968"/>
    <x v="0"/>
    <x v="1"/>
    <s v="Novimex Turbo Task Chair"/>
    <n v="170.352"/>
    <n v="3"/>
    <x v="2"/>
    <n v="-17.0352"/>
    <x v="42"/>
    <x v="3"/>
  </r>
  <r>
    <n v="6578"/>
    <s v="CA-2015-153752"/>
    <d v="2015-12-06T00:00:00"/>
    <d v="2015-11-12T00:00:00"/>
    <s v="Second Class"/>
    <s v="RO-19780"/>
    <s v="Rose O'Brian"/>
    <x v="0"/>
    <s v="United States"/>
    <s v="Arlington"/>
    <s v="Virginia"/>
    <n v="22204"/>
    <x v="0"/>
    <s v="TEC-PH-10001615"/>
    <x v="2"/>
    <x v="7"/>
    <s v="AT&amp;T CL82213"/>
    <n v="173.94"/>
    <n v="6"/>
    <x v="0"/>
    <n v="50.442599999999999"/>
    <x v="14"/>
    <x v="1"/>
  </r>
  <r>
    <n v="6579"/>
    <s v="CA-2014-103660"/>
    <d v="2014-08-25T00:00:00"/>
    <s v="8/30/2014"/>
    <s v="Standard Class"/>
    <s v="MW-18220"/>
    <s v="Mitch Webber"/>
    <x v="0"/>
    <s v="United States"/>
    <s v="Seattle"/>
    <s v="Washington"/>
    <n v="98103"/>
    <x v="1"/>
    <s v="TEC-PH-10000895"/>
    <x v="2"/>
    <x v="7"/>
    <s v="Polycom VVX 310 VoIP phone"/>
    <n v="1007.944"/>
    <n v="7"/>
    <x v="2"/>
    <n v="75.595799999999997"/>
    <x v="9"/>
    <x v="2"/>
  </r>
  <r>
    <n v="6580"/>
    <s v="CA-2016-169887"/>
    <d v="2016-10-22T00:00:00"/>
    <s v="10/22/2016"/>
    <s v="Same Day"/>
    <s v="MS-17530"/>
    <s v="MaryBeth Skach"/>
    <x v="0"/>
    <s v="United States"/>
    <s v="Seattle"/>
    <s v="Washington"/>
    <n v="98105"/>
    <x v="1"/>
    <s v="OFF-PA-10003001"/>
    <x v="1"/>
    <x v="10"/>
    <s v="Xerox 1986"/>
    <n v="6.68"/>
    <n v="1"/>
    <x v="0"/>
    <n v="3.2063999999999999"/>
    <x v="32"/>
    <x v="0"/>
  </r>
  <r>
    <n v="6581"/>
    <s v="CA-2016-169887"/>
    <d v="2016-10-22T00:00:00"/>
    <s v="10/22/2016"/>
    <s v="Same Day"/>
    <s v="MS-17530"/>
    <s v="MaryBeth Skach"/>
    <x v="0"/>
    <s v="United States"/>
    <s v="Seattle"/>
    <s v="Washington"/>
    <n v="98105"/>
    <x v="1"/>
    <s v="OFF-AR-10002766"/>
    <x v="1"/>
    <x v="6"/>
    <s v="Prang Drawing Pencil Set"/>
    <n v="8.34"/>
    <n v="3"/>
    <x v="0"/>
    <n v="2.2517999999999998"/>
    <x v="32"/>
    <x v="0"/>
  </r>
  <r>
    <n v="6582"/>
    <s v="CA-2016-169887"/>
    <d v="2016-10-22T00:00:00"/>
    <s v="10/22/2016"/>
    <s v="Same Day"/>
    <s v="MS-17530"/>
    <s v="MaryBeth Skach"/>
    <x v="0"/>
    <s v="United States"/>
    <s v="Seattle"/>
    <s v="Washington"/>
    <n v="98105"/>
    <x v="1"/>
    <s v="FUR-FU-10003095"/>
    <x v="0"/>
    <x v="5"/>
    <s v="Linden 12&quot; Wall Clock With Oak Frame"/>
    <n v="101.94"/>
    <n v="3"/>
    <x v="0"/>
    <n v="30.582000000000001"/>
    <x v="32"/>
    <x v="0"/>
  </r>
  <r>
    <n v="6583"/>
    <s v="CA-2016-148516"/>
    <d v="2016-08-07T00:00:00"/>
    <d v="2016-11-08T00:00:00"/>
    <s v="Standard Class"/>
    <s v="DW-13585"/>
    <s v="Dorothy Wardle"/>
    <x v="1"/>
    <s v="United States"/>
    <s v="Edmonds"/>
    <s v="Washington"/>
    <n v="98026"/>
    <x v="1"/>
    <s v="TEC-AC-10003610"/>
    <x v="2"/>
    <x v="11"/>
    <s v="Logitech†Illuminated - Keyboard"/>
    <n v="179.97"/>
    <n v="3"/>
    <x v="0"/>
    <n v="86.385599999999997"/>
    <x v="28"/>
    <x v="0"/>
  </r>
  <r>
    <n v="6584"/>
    <s v="CA-2017-104731"/>
    <d v="2017-07-21T00:00:00"/>
    <s v="7/27/2017"/>
    <s v="Standard Class"/>
    <s v="AM-10705"/>
    <s v="Anne McFarland"/>
    <x v="0"/>
    <s v="United States"/>
    <s v="Salem"/>
    <s v="Virginia"/>
    <n v="24153"/>
    <x v="0"/>
    <s v="OFF-AR-10003727"/>
    <x v="1"/>
    <x v="6"/>
    <s v="Berol Giant Pencil Sharpener"/>
    <n v="101.94"/>
    <n v="6"/>
    <x v="0"/>
    <n v="29.5626"/>
    <x v="10"/>
    <x v="3"/>
  </r>
  <r>
    <n v="6585"/>
    <s v="CA-2017-104731"/>
    <d v="2017-07-21T00:00:00"/>
    <s v="7/27/2017"/>
    <s v="Standard Class"/>
    <s v="AM-10705"/>
    <s v="Anne McFarland"/>
    <x v="0"/>
    <s v="United States"/>
    <s v="Salem"/>
    <s v="Virginia"/>
    <n v="24153"/>
    <x v="0"/>
    <s v="TEC-PH-10002660"/>
    <x v="2"/>
    <x v="7"/>
    <s v="Nortel Networks T7316 E Nt8 B27"/>
    <n v="271.95999999999998"/>
    <n v="4"/>
    <x v="0"/>
    <n v="67.989999999999995"/>
    <x v="10"/>
    <x v="3"/>
  </r>
  <r>
    <n v="6586"/>
    <s v="CA-2017-104731"/>
    <d v="2017-07-21T00:00:00"/>
    <s v="7/27/2017"/>
    <s v="Standard Class"/>
    <s v="AM-10705"/>
    <s v="Anne McFarland"/>
    <x v="0"/>
    <s v="United States"/>
    <s v="Salem"/>
    <s v="Virginia"/>
    <n v="24153"/>
    <x v="0"/>
    <s v="FUR-FU-10003274"/>
    <x v="0"/>
    <x v="5"/>
    <s v="Regeneration Desk Collection"/>
    <n v="8.8000000000000007"/>
    <n v="5"/>
    <x v="0"/>
    <n v="3.8719999999999999"/>
    <x v="10"/>
    <x v="3"/>
  </r>
  <r>
    <n v="6587"/>
    <s v="CA-2017-104731"/>
    <d v="2017-07-21T00:00:00"/>
    <s v="7/27/2017"/>
    <s v="Standard Class"/>
    <s v="AM-10705"/>
    <s v="Anne McFarland"/>
    <x v="0"/>
    <s v="United States"/>
    <s v="Salem"/>
    <s v="Virginia"/>
    <n v="24153"/>
    <x v="0"/>
    <s v="OFF-AR-10003829"/>
    <x v="1"/>
    <x v="6"/>
    <s v="Newell 35"/>
    <n v="19.68"/>
    <n v="6"/>
    <x v="0"/>
    <n v="5.7072000000000003"/>
    <x v="10"/>
    <x v="3"/>
  </r>
  <r>
    <n v="6588"/>
    <s v="CA-2017-104731"/>
    <d v="2017-07-21T00:00:00"/>
    <s v="7/27/2017"/>
    <s v="Standard Class"/>
    <s v="AM-10705"/>
    <s v="Anne McFarland"/>
    <x v="0"/>
    <s v="United States"/>
    <s v="Salem"/>
    <s v="Virginia"/>
    <n v="24153"/>
    <x v="0"/>
    <s v="FUR-BO-10003441"/>
    <x v="0"/>
    <x v="0"/>
    <s v="Bush Westfield Collection Bookcases, Fully Assembled"/>
    <n v="302.94"/>
    <n v="3"/>
    <x v="0"/>
    <n v="69.676199999999994"/>
    <x v="10"/>
    <x v="3"/>
  </r>
  <r>
    <n v="6589"/>
    <s v="CA-2017-104731"/>
    <d v="2017-07-21T00:00:00"/>
    <s v="7/27/2017"/>
    <s v="Standard Class"/>
    <s v="AM-10705"/>
    <s v="Anne McFarland"/>
    <x v="0"/>
    <s v="United States"/>
    <s v="Salem"/>
    <s v="Virginia"/>
    <n v="24153"/>
    <x v="0"/>
    <s v="OFF-BI-10003355"/>
    <x v="1"/>
    <x v="8"/>
    <s v="Cardinal Holdit Business Card Pockets"/>
    <n v="14.94"/>
    <n v="3"/>
    <x v="0"/>
    <n v="7.1711999999999998"/>
    <x v="10"/>
    <x v="3"/>
  </r>
  <r>
    <n v="6590"/>
    <s v="CA-2017-104731"/>
    <d v="2017-07-21T00:00:00"/>
    <s v="7/27/2017"/>
    <s v="Standard Class"/>
    <s v="AM-10705"/>
    <s v="Anne McFarland"/>
    <x v="0"/>
    <s v="United States"/>
    <s v="Salem"/>
    <s v="Virginia"/>
    <n v="24153"/>
    <x v="0"/>
    <s v="OFF-SU-10003505"/>
    <x v="1"/>
    <x v="14"/>
    <s v="Premier Electric Letter Opener"/>
    <n v="231.72"/>
    <n v="2"/>
    <x v="0"/>
    <n v="11.586"/>
    <x v="10"/>
    <x v="3"/>
  </r>
  <r>
    <n v="6591"/>
    <s v="CA-2014-164749"/>
    <d v="2014-03-23T00:00:00"/>
    <s v="3/26/2014"/>
    <s v="First Class"/>
    <s v="BG-11740"/>
    <s v="Bruce Geld"/>
    <x v="0"/>
    <s v="United States"/>
    <s v="Delray Beach"/>
    <s v="Florida"/>
    <n v="33445"/>
    <x v="0"/>
    <s v="OFF-LA-10004484"/>
    <x v="1"/>
    <x v="2"/>
    <s v="Avery 476"/>
    <n v="9.9120000000000008"/>
    <n v="3"/>
    <x v="2"/>
    <n v="3.2214"/>
    <x v="34"/>
    <x v="2"/>
  </r>
  <r>
    <n v="6592"/>
    <s v="CA-2015-103716"/>
    <d v="2015-04-30T00:00:00"/>
    <d v="2015-06-05T00:00:00"/>
    <s v="Standard Class"/>
    <s v="KB-16585"/>
    <s v="Ken Black"/>
    <x v="1"/>
    <s v="United States"/>
    <s v="San Francisco"/>
    <s v="California"/>
    <n v="94110"/>
    <x v="1"/>
    <s v="OFF-AR-10000658"/>
    <x v="1"/>
    <x v="6"/>
    <s v="Newell 324"/>
    <n v="34.65"/>
    <n v="3"/>
    <x v="0"/>
    <n v="9.702"/>
    <x v="19"/>
    <x v="1"/>
  </r>
  <r>
    <n v="6593"/>
    <s v="CA-2015-103716"/>
    <d v="2015-04-30T00:00:00"/>
    <d v="2015-06-05T00:00:00"/>
    <s v="Standard Class"/>
    <s v="KB-16585"/>
    <s v="Ken Black"/>
    <x v="1"/>
    <s v="United States"/>
    <s v="San Francisco"/>
    <s v="California"/>
    <n v="94110"/>
    <x v="1"/>
    <s v="TEC-PH-10000347"/>
    <x v="2"/>
    <x v="7"/>
    <s v="Cush Cases Heavy Duty Rugged Cover Case for Samsung Galaxy S5 - Purple"/>
    <n v="19.8"/>
    <n v="5"/>
    <x v="2"/>
    <n v="1.7324999999999999"/>
    <x v="19"/>
    <x v="1"/>
  </r>
  <r>
    <n v="6594"/>
    <s v="CA-2016-126795"/>
    <d v="2016-06-13T00:00:00"/>
    <s v="6/16/2016"/>
    <s v="Second Class"/>
    <s v="GT-14710"/>
    <s v="Greg Tran"/>
    <x v="0"/>
    <s v="United States"/>
    <s v="New York City"/>
    <s v="New York"/>
    <n v="10024"/>
    <x v="3"/>
    <s v="OFF-BI-10001989"/>
    <x v="1"/>
    <x v="8"/>
    <s v="Premium Transparent Presentation Covers by GBC"/>
    <n v="33.567999999999998"/>
    <n v="2"/>
    <x v="2"/>
    <n v="11.748799999999999"/>
    <x v="1"/>
    <x v="0"/>
  </r>
  <r>
    <n v="6595"/>
    <s v="CA-2015-146290"/>
    <d v="2015-05-04T00:00:00"/>
    <d v="2015-11-05T00:00:00"/>
    <s v="Standard Class"/>
    <s v="SV-20815"/>
    <s v="Stuart Van"/>
    <x v="1"/>
    <s v="United States"/>
    <s v="Indianapolis"/>
    <s v="Indiana"/>
    <n v="46203"/>
    <x v="2"/>
    <s v="OFF-AR-10001897"/>
    <x v="1"/>
    <x v="6"/>
    <s v="Model L Table or Wall-Mount Pencil Sharpener"/>
    <n v="125.93"/>
    <n v="7"/>
    <x v="0"/>
    <n v="35.260399999999997"/>
    <x v="33"/>
    <x v="1"/>
  </r>
  <r>
    <n v="6596"/>
    <s v="CA-2017-157112"/>
    <d v="2017-04-23T00:00:00"/>
    <s v="4/26/2017"/>
    <s v="First Class"/>
    <s v="GG-14650"/>
    <s v="Greg Guthrie"/>
    <x v="1"/>
    <s v="United States"/>
    <s v="Columbus"/>
    <s v="Ohio"/>
    <n v="43229"/>
    <x v="3"/>
    <s v="OFF-BI-10000285"/>
    <x v="1"/>
    <x v="8"/>
    <s v="XtraLife ClearVue Slant-D Ring Binders by Cardinal"/>
    <n v="11.76"/>
    <n v="5"/>
    <x v="6"/>
    <n v="-7.84"/>
    <x v="4"/>
    <x v="3"/>
  </r>
  <r>
    <n v="6597"/>
    <s v="CA-2017-157112"/>
    <d v="2017-04-23T00:00:00"/>
    <s v="4/26/2017"/>
    <s v="First Class"/>
    <s v="GG-14650"/>
    <s v="Greg Guthrie"/>
    <x v="1"/>
    <s v="United States"/>
    <s v="Columbus"/>
    <s v="Ohio"/>
    <n v="43229"/>
    <x v="3"/>
    <s v="OFF-PA-10001804"/>
    <x v="1"/>
    <x v="10"/>
    <s v="Xerox 195"/>
    <n v="5.3440000000000003"/>
    <n v="1"/>
    <x v="2"/>
    <n v="1.8704000000000001"/>
    <x v="4"/>
    <x v="3"/>
  </r>
  <r>
    <n v="6598"/>
    <s v="CA-2014-169257"/>
    <d v="2014-06-06T00:00:00"/>
    <d v="2014-12-06T00:00:00"/>
    <s v="Standard Class"/>
    <s v="SV-20785"/>
    <s v="Stewart Visinsky"/>
    <x v="0"/>
    <s v="United States"/>
    <s v="Jacksonville"/>
    <s v="Florida"/>
    <n v="32216"/>
    <x v="0"/>
    <s v="OFF-BI-10002557"/>
    <x v="1"/>
    <x v="8"/>
    <s v="Presstex Flexible Ring Binders"/>
    <n v="1.365"/>
    <n v="1"/>
    <x v="6"/>
    <n v="-0.91"/>
    <x v="3"/>
    <x v="2"/>
  </r>
  <r>
    <n v="6599"/>
    <s v="CA-2014-169257"/>
    <d v="2014-06-06T00:00:00"/>
    <d v="2014-12-06T00:00:00"/>
    <s v="Standard Class"/>
    <s v="SV-20785"/>
    <s v="Stewart Visinsky"/>
    <x v="0"/>
    <s v="United States"/>
    <s v="Jacksonville"/>
    <s v="Florida"/>
    <n v="32216"/>
    <x v="0"/>
    <s v="OFF-PA-10002319"/>
    <x v="1"/>
    <x v="10"/>
    <s v="Xerox 1944"/>
    <n v="62.015999999999998"/>
    <n v="2"/>
    <x v="2"/>
    <n v="22.480799999999999"/>
    <x v="3"/>
    <x v="2"/>
  </r>
  <r>
    <n v="6600"/>
    <s v="CA-2014-154095"/>
    <d v="2014-12-02T00:00:00"/>
    <d v="2014-07-12T00:00:00"/>
    <s v="Standard Class"/>
    <s v="ON-18715"/>
    <s v="Odella Nelson"/>
    <x v="1"/>
    <s v="United States"/>
    <s v="Clinton"/>
    <s v="Maryland"/>
    <n v="20735"/>
    <x v="3"/>
    <s v="FUR-FU-10003849"/>
    <x v="0"/>
    <x v="5"/>
    <s v="DAX Metal Frame, Desktop, Stepped-Edge"/>
    <n v="60.72"/>
    <n v="3"/>
    <x v="0"/>
    <n v="23.680800000000001"/>
    <x v="20"/>
    <x v="2"/>
  </r>
  <r>
    <n v="6601"/>
    <s v="CA-2014-154095"/>
    <d v="2014-12-02T00:00:00"/>
    <d v="2014-07-12T00:00:00"/>
    <s v="Standard Class"/>
    <s v="ON-18715"/>
    <s v="Odella Nelson"/>
    <x v="1"/>
    <s v="United States"/>
    <s v="Clinton"/>
    <s v="Maryland"/>
    <n v="20735"/>
    <x v="3"/>
    <s v="OFF-PA-10002923"/>
    <x v="1"/>
    <x v="10"/>
    <s v="Xerox 1942"/>
    <n v="146.82"/>
    <n v="3"/>
    <x v="0"/>
    <n v="73.41"/>
    <x v="20"/>
    <x v="2"/>
  </r>
  <r>
    <n v="6602"/>
    <s v="CA-2014-154095"/>
    <d v="2014-12-02T00:00:00"/>
    <d v="2014-07-12T00:00:00"/>
    <s v="Standard Class"/>
    <s v="ON-18715"/>
    <s v="Odella Nelson"/>
    <x v="1"/>
    <s v="United States"/>
    <s v="Clinton"/>
    <s v="Maryland"/>
    <n v="20735"/>
    <x v="3"/>
    <s v="FUR-CH-10004754"/>
    <x v="0"/>
    <x v="1"/>
    <s v="Global Stack Chair with Arms, Black"/>
    <n v="239.84"/>
    <n v="8"/>
    <x v="0"/>
    <n v="64.756799999999998"/>
    <x v="20"/>
    <x v="2"/>
  </r>
  <r>
    <n v="6603"/>
    <s v="CA-2014-154095"/>
    <d v="2014-12-02T00:00:00"/>
    <d v="2014-07-12T00:00:00"/>
    <s v="Standard Class"/>
    <s v="ON-18715"/>
    <s v="Odella Nelson"/>
    <x v="1"/>
    <s v="United States"/>
    <s v="Clinton"/>
    <s v="Maryland"/>
    <n v="20735"/>
    <x v="3"/>
    <s v="OFF-LA-10000634"/>
    <x v="1"/>
    <x v="2"/>
    <s v="Avery 509"/>
    <n v="15.66"/>
    <n v="6"/>
    <x v="0"/>
    <n v="7.2035999999999998"/>
    <x v="20"/>
    <x v="2"/>
  </r>
  <r>
    <n v="6604"/>
    <s v="CA-2017-146346"/>
    <d v="2017-06-17T00:00:00"/>
    <s v="6/20/2017"/>
    <s v="First Class"/>
    <s v="RA-19945"/>
    <s v="Ryan Akin"/>
    <x v="0"/>
    <s v="United States"/>
    <s v="Commerce City"/>
    <s v="Colorado"/>
    <n v="80022"/>
    <x v="1"/>
    <s v="OFF-ST-10001418"/>
    <x v="1"/>
    <x v="4"/>
    <s v="Carina Media Storage Towers in Natural &amp; Black"/>
    <n v="146.352"/>
    <n v="3"/>
    <x v="2"/>
    <n v="-32.929200000000002"/>
    <x v="27"/>
    <x v="3"/>
  </r>
  <r>
    <n v="6605"/>
    <s v="CA-2016-148852"/>
    <d v="2016-05-26T00:00:00"/>
    <s v="5/31/2016"/>
    <s v="Standard Class"/>
    <s v="SV-20785"/>
    <s v="Stewart Visinsky"/>
    <x v="0"/>
    <s v="United States"/>
    <s v="Santa Ana"/>
    <s v="California"/>
    <n v="92704"/>
    <x v="1"/>
    <s v="OFF-FA-10003467"/>
    <x v="1"/>
    <x v="13"/>
    <s v="Alliance Big Bands Rubber Bands, 12/Pack"/>
    <n v="5.94"/>
    <n v="3"/>
    <x v="0"/>
    <n v="0"/>
    <x v="35"/>
    <x v="0"/>
  </r>
  <r>
    <n v="6606"/>
    <s v="CA-2016-148852"/>
    <d v="2016-05-26T00:00:00"/>
    <s v="5/31/2016"/>
    <s v="Standard Class"/>
    <s v="SV-20785"/>
    <s v="Stewart Visinsky"/>
    <x v="0"/>
    <s v="United States"/>
    <s v="Santa Ana"/>
    <s v="California"/>
    <n v="92704"/>
    <x v="1"/>
    <s v="OFF-PA-10001293"/>
    <x v="1"/>
    <x v="10"/>
    <s v="Xerox 1946"/>
    <n v="45.36"/>
    <n v="7"/>
    <x v="0"/>
    <n v="21.7728"/>
    <x v="35"/>
    <x v="0"/>
  </r>
  <r>
    <n v="6607"/>
    <s v="CA-2016-148852"/>
    <d v="2016-05-26T00:00:00"/>
    <s v="5/31/2016"/>
    <s v="Standard Class"/>
    <s v="SV-20785"/>
    <s v="Stewart Visinsky"/>
    <x v="0"/>
    <s v="United States"/>
    <s v="Santa Ana"/>
    <s v="California"/>
    <n v="92704"/>
    <x v="1"/>
    <s v="TEC-PH-10003885"/>
    <x v="2"/>
    <x v="7"/>
    <s v="Cisco SPA508G"/>
    <n v="211.16800000000001"/>
    <n v="4"/>
    <x v="2"/>
    <n v="23.756399999999999"/>
    <x v="35"/>
    <x v="0"/>
  </r>
  <r>
    <n v="6608"/>
    <s v="CA-2016-148852"/>
    <d v="2016-05-26T00:00:00"/>
    <s v="5/31/2016"/>
    <s v="Standard Class"/>
    <s v="SV-20785"/>
    <s v="Stewart Visinsky"/>
    <x v="0"/>
    <s v="United States"/>
    <s v="Santa Ana"/>
    <s v="California"/>
    <n v="92704"/>
    <x v="1"/>
    <s v="FUR-CH-10004860"/>
    <x v="0"/>
    <x v="1"/>
    <s v="Global Low Back Tilter Chair"/>
    <n v="484.70400000000001"/>
    <n v="6"/>
    <x v="2"/>
    <n v="-84.8232"/>
    <x v="35"/>
    <x v="0"/>
  </r>
  <r>
    <n v="6609"/>
    <s v="CA-2016-148852"/>
    <d v="2016-05-26T00:00:00"/>
    <s v="5/31/2016"/>
    <s v="Standard Class"/>
    <s v="SV-20785"/>
    <s v="Stewart Visinsky"/>
    <x v="0"/>
    <s v="United States"/>
    <s v="Santa Ana"/>
    <s v="California"/>
    <n v="92704"/>
    <x v="1"/>
    <s v="TEC-MA-10002428"/>
    <x v="2"/>
    <x v="15"/>
    <s v="Fellowes Powershred HS-440 4-Sheet High Security Shredder"/>
    <n v="371.976"/>
    <n v="3"/>
    <x v="2"/>
    <n v="116.24250000000001"/>
    <x v="35"/>
    <x v="0"/>
  </r>
  <r>
    <n v="6610"/>
    <s v="US-2015-118906"/>
    <d v="2015-03-10T00:00:00"/>
    <d v="2015-10-03T00:00:00"/>
    <s v="Same Day"/>
    <s v="KB-16585"/>
    <s v="Ken Black"/>
    <x v="1"/>
    <s v="United States"/>
    <s v="Clinton"/>
    <s v="Maryland"/>
    <n v="20735"/>
    <x v="3"/>
    <s v="OFF-ST-10002406"/>
    <x v="1"/>
    <x v="4"/>
    <s v="Pizazz Global Quick File"/>
    <n v="89.82"/>
    <n v="6"/>
    <x v="0"/>
    <n v="25.1496"/>
    <x v="29"/>
    <x v="1"/>
  </r>
  <r>
    <n v="6611"/>
    <s v="CA-2016-168921"/>
    <d v="2016-10-20T00:00:00"/>
    <s v="10/22/2016"/>
    <s v="First Class"/>
    <s v="AG-10495"/>
    <s v="Andrew Gjertsen"/>
    <x v="1"/>
    <s v="United States"/>
    <s v="Los Angeles"/>
    <s v="California"/>
    <n v="90049"/>
    <x v="1"/>
    <s v="OFF-BI-10004209"/>
    <x v="1"/>
    <x v="8"/>
    <s v="Fellowes Twister Kit, Gray/Clear, 3/pkg"/>
    <n v="19.295999999999999"/>
    <n v="3"/>
    <x v="2"/>
    <n v="6.03"/>
    <x v="32"/>
    <x v="0"/>
  </r>
  <r>
    <n v="6612"/>
    <s v="CA-2015-107678"/>
    <d v="2015-04-21T00:00:00"/>
    <s v="4/28/2015"/>
    <s v="Standard Class"/>
    <s v="JK-16090"/>
    <s v="Juliana Krohn"/>
    <x v="0"/>
    <s v="United States"/>
    <s v="Louisville"/>
    <s v="Kentucky"/>
    <n v="40214"/>
    <x v="0"/>
    <s v="FUR-CH-10001891"/>
    <x v="0"/>
    <x v="1"/>
    <s v="Global Deluxe Office Fabric Chairs"/>
    <n v="191.96"/>
    <n v="2"/>
    <x v="0"/>
    <n v="51.8292"/>
    <x v="19"/>
    <x v="1"/>
  </r>
  <r>
    <n v="6613"/>
    <s v="CA-2015-107678"/>
    <d v="2015-04-21T00:00:00"/>
    <s v="4/28/2015"/>
    <s v="Standard Class"/>
    <s v="JK-16090"/>
    <s v="Juliana Krohn"/>
    <x v="0"/>
    <s v="United States"/>
    <s v="Louisville"/>
    <s v="Kentucky"/>
    <n v="40214"/>
    <x v="0"/>
    <s v="OFF-BI-10002215"/>
    <x v="1"/>
    <x v="8"/>
    <s v="Wilson Jones Hanging View Binder, White, 1&quot;"/>
    <n v="21.3"/>
    <n v="3"/>
    <x v="0"/>
    <n v="9.798"/>
    <x v="19"/>
    <x v="1"/>
  </r>
  <r>
    <n v="6614"/>
    <s v="CA-2015-107678"/>
    <d v="2015-04-21T00:00:00"/>
    <s v="4/28/2015"/>
    <s v="Standard Class"/>
    <s v="JK-16090"/>
    <s v="Juliana Krohn"/>
    <x v="0"/>
    <s v="United States"/>
    <s v="Louisville"/>
    <s v="Kentucky"/>
    <n v="40214"/>
    <x v="0"/>
    <s v="TEC-PH-10002103"/>
    <x v="2"/>
    <x v="7"/>
    <s v="Jabra SPEAK 410"/>
    <n v="469.95"/>
    <n v="5"/>
    <x v="0"/>
    <n v="131.58600000000001"/>
    <x v="19"/>
    <x v="1"/>
  </r>
  <r>
    <n v="6615"/>
    <s v="CA-2015-107678"/>
    <d v="2015-04-21T00:00:00"/>
    <s v="4/28/2015"/>
    <s v="Standard Class"/>
    <s v="JK-16090"/>
    <s v="Juliana Krohn"/>
    <x v="0"/>
    <s v="United States"/>
    <s v="Louisville"/>
    <s v="Kentucky"/>
    <n v="40214"/>
    <x v="0"/>
    <s v="FUR-FU-10003394"/>
    <x v="0"/>
    <x v="5"/>
    <s v="Tenex &quot;The Solids&quot; Textured Chair Mats"/>
    <n v="209.88"/>
    <n v="3"/>
    <x v="0"/>
    <n v="35.679600000000001"/>
    <x v="19"/>
    <x v="1"/>
  </r>
  <r>
    <n v="6616"/>
    <s v="CA-2016-123512"/>
    <d v="2016-06-17T00:00:00"/>
    <s v="6/19/2016"/>
    <s v="First Class"/>
    <s v="MV-18190"/>
    <s v="Mike Vittorini"/>
    <x v="0"/>
    <s v="United States"/>
    <s v="Los Angeles"/>
    <s v="California"/>
    <n v="90045"/>
    <x v="1"/>
    <s v="FUR-BO-10004218"/>
    <x v="0"/>
    <x v="0"/>
    <s v="Bush Heritage Pine Collection 5-Shelf Bookcase, Albany Pine Finish, *Special Order"/>
    <n v="239.666"/>
    <n v="2"/>
    <x v="11"/>
    <n v="14.098000000000001"/>
    <x v="1"/>
    <x v="0"/>
  </r>
  <r>
    <n v="6617"/>
    <s v="CA-2016-123512"/>
    <d v="2016-06-17T00:00:00"/>
    <s v="6/19/2016"/>
    <s v="First Class"/>
    <s v="MV-18190"/>
    <s v="Mike Vittorini"/>
    <x v="0"/>
    <s v="United States"/>
    <s v="Los Angeles"/>
    <s v="California"/>
    <n v="90045"/>
    <x v="1"/>
    <s v="OFF-LA-10000081"/>
    <x v="1"/>
    <x v="2"/>
    <s v="Avery 496"/>
    <n v="22.5"/>
    <n v="6"/>
    <x v="0"/>
    <n v="10.8"/>
    <x v="1"/>
    <x v="0"/>
  </r>
  <r>
    <n v="6618"/>
    <s v="CA-2016-123512"/>
    <d v="2016-06-17T00:00:00"/>
    <s v="6/19/2016"/>
    <s v="First Class"/>
    <s v="MV-18190"/>
    <s v="Mike Vittorini"/>
    <x v="0"/>
    <s v="United States"/>
    <s v="Los Angeles"/>
    <s v="California"/>
    <n v="90045"/>
    <x v="1"/>
    <s v="OFF-PA-10001497"/>
    <x v="1"/>
    <x v="10"/>
    <s v="Xerox 1914"/>
    <n v="219.84"/>
    <n v="4"/>
    <x v="0"/>
    <n v="107.7216"/>
    <x v="1"/>
    <x v="0"/>
  </r>
  <r>
    <n v="6619"/>
    <s v="US-2017-167402"/>
    <d v="2017-01-13T00:00:00"/>
    <s v="1/18/2017"/>
    <s v="Second Class"/>
    <s v="CP-12085"/>
    <s v="Cathy Prescott"/>
    <x v="1"/>
    <s v="United States"/>
    <s v="Springfield"/>
    <s v="Missouri"/>
    <n v="65807"/>
    <x v="2"/>
    <s v="OFF-PA-10004983"/>
    <x v="1"/>
    <x v="10"/>
    <s v="Xerox 23"/>
    <n v="32.4"/>
    <n v="5"/>
    <x v="0"/>
    <n v="15.552"/>
    <x v="44"/>
    <x v="3"/>
  </r>
  <r>
    <n v="6620"/>
    <s v="US-2017-167402"/>
    <d v="2017-01-13T00:00:00"/>
    <s v="1/18/2017"/>
    <s v="Second Class"/>
    <s v="CP-12085"/>
    <s v="Cathy Prescott"/>
    <x v="1"/>
    <s v="United States"/>
    <s v="Springfield"/>
    <s v="Missouri"/>
    <n v="65807"/>
    <x v="2"/>
    <s v="OFF-AR-10004010"/>
    <x v="1"/>
    <x v="6"/>
    <s v="Hunt Boston Vacuum Mount KS Pencil Sharpener"/>
    <n v="209.94"/>
    <n v="6"/>
    <x v="0"/>
    <n v="54.584400000000002"/>
    <x v="44"/>
    <x v="3"/>
  </r>
  <r>
    <n v="6621"/>
    <s v="US-2017-167402"/>
    <d v="2017-01-13T00:00:00"/>
    <s v="1/18/2017"/>
    <s v="Second Class"/>
    <s v="CP-12085"/>
    <s v="Cathy Prescott"/>
    <x v="1"/>
    <s v="United States"/>
    <s v="Springfield"/>
    <s v="Missouri"/>
    <n v="65807"/>
    <x v="2"/>
    <s v="OFF-SU-10002881"/>
    <x v="1"/>
    <x v="14"/>
    <s v="Martin Yale Chadless Opener Electric Letter Opener"/>
    <n v="4164.05"/>
    <n v="5"/>
    <x v="0"/>
    <n v="83.281000000000006"/>
    <x v="44"/>
    <x v="3"/>
  </r>
  <r>
    <n v="6622"/>
    <s v="US-2017-167402"/>
    <d v="2017-01-13T00:00:00"/>
    <s v="1/18/2017"/>
    <s v="Second Class"/>
    <s v="CP-12085"/>
    <s v="Cathy Prescott"/>
    <x v="1"/>
    <s v="United States"/>
    <s v="Springfield"/>
    <s v="Missouri"/>
    <n v="65807"/>
    <x v="2"/>
    <s v="FUR-BO-10001608"/>
    <x v="0"/>
    <x v="0"/>
    <s v="Hon Metal Bookcases, Black"/>
    <n v="212.94"/>
    <n v="3"/>
    <x v="0"/>
    <n v="53.234999999999999"/>
    <x v="44"/>
    <x v="3"/>
  </r>
  <r>
    <n v="6623"/>
    <s v="CA-2014-130449"/>
    <d v="2014-09-06T00:00:00"/>
    <d v="2014-09-09T00:00:00"/>
    <s v="First Class"/>
    <s v="VP-21760"/>
    <s v="Victoria Pisteka"/>
    <x v="1"/>
    <s v="United States"/>
    <s v="San Francisco"/>
    <s v="California"/>
    <n v="94109"/>
    <x v="1"/>
    <s v="FUR-FU-10001487"/>
    <x v="0"/>
    <x v="5"/>
    <s v="Eldon Expressions Wood and Plastic Desk Accessories, Cherry Wood"/>
    <n v="41.88"/>
    <n v="6"/>
    <x v="0"/>
    <n v="12.145200000000001"/>
    <x v="30"/>
    <x v="2"/>
  </r>
  <r>
    <n v="6624"/>
    <s v="CA-2014-130449"/>
    <d v="2014-09-06T00:00:00"/>
    <d v="2014-09-09T00:00:00"/>
    <s v="First Class"/>
    <s v="VP-21760"/>
    <s v="Victoria Pisteka"/>
    <x v="1"/>
    <s v="United States"/>
    <s v="San Francisco"/>
    <s v="California"/>
    <n v="94109"/>
    <x v="1"/>
    <s v="OFF-LA-10001934"/>
    <x v="1"/>
    <x v="2"/>
    <s v="Avery 516"/>
    <n v="58.48"/>
    <n v="8"/>
    <x v="0"/>
    <n v="27.485600000000002"/>
    <x v="30"/>
    <x v="2"/>
  </r>
  <r>
    <n v="6625"/>
    <s v="CA-2015-141250"/>
    <d v="2015-01-19T00:00:00"/>
    <s v="1/23/2015"/>
    <s v="Standard Class"/>
    <s v="PM-18940"/>
    <s v="Paul MacIntyre"/>
    <x v="0"/>
    <s v="United States"/>
    <s v="Texas City"/>
    <s v="Texas"/>
    <n v="77590"/>
    <x v="2"/>
    <s v="FUR-TA-10002855"/>
    <x v="0"/>
    <x v="3"/>
    <s v="Bevis Round Conference Table Top &amp; Single Column Base"/>
    <n v="102.438"/>
    <n v="1"/>
    <x v="4"/>
    <n v="-13.1706"/>
    <x v="26"/>
    <x v="1"/>
  </r>
  <r>
    <n v="6626"/>
    <s v="CA-2015-141250"/>
    <d v="2015-01-19T00:00:00"/>
    <s v="1/23/2015"/>
    <s v="Standard Class"/>
    <s v="PM-18940"/>
    <s v="Paul MacIntyre"/>
    <x v="0"/>
    <s v="United States"/>
    <s v="Texas City"/>
    <s v="Texas"/>
    <n v="77590"/>
    <x v="2"/>
    <s v="FUR-CH-10004875"/>
    <x v="0"/>
    <x v="1"/>
    <s v="Harbour Creations 67200 Series Stacking Chairs"/>
    <n v="199.304"/>
    <n v="4"/>
    <x v="4"/>
    <n v="-8.5416000000000007"/>
    <x v="26"/>
    <x v="1"/>
  </r>
  <r>
    <n v="6627"/>
    <s v="CA-2014-145541"/>
    <d v="2014-12-14T00:00:00"/>
    <s v="12/21/2014"/>
    <s v="Standard Class"/>
    <s v="TB-21400"/>
    <s v="Tom Boeckenhauer"/>
    <x v="0"/>
    <s v="United States"/>
    <s v="New York City"/>
    <s v="New York"/>
    <n v="10024"/>
    <x v="3"/>
    <s v="TEC-MA-10001127"/>
    <x v="2"/>
    <x v="15"/>
    <s v="HP Designjet T520 Inkjet Large Format Printer - 24&quot; Color"/>
    <n v="6999.96"/>
    <n v="4"/>
    <x v="0"/>
    <n v="2239.9872"/>
    <x v="20"/>
    <x v="2"/>
  </r>
  <r>
    <n v="6628"/>
    <s v="CA-2014-138513"/>
    <d v="2014-05-23T00:00:00"/>
    <s v="5/27/2014"/>
    <s v="Standard Class"/>
    <s v="EH-13990"/>
    <s v="Erica Hackney"/>
    <x v="0"/>
    <s v="United States"/>
    <s v="Bellevue"/>
    <s v="Washington"/>
    <n v="98006"/>
    <x v="1"/>
    <s v="OFF-PA-10003177"/>
    <x v="1"/>
    <x v="10"/>
    <s v="Xerox 1999"/>
    <n v="12.96"/>
    <n v="2"/>
    <x v="0"/>
    <n v="6.2207999999999997"/>
    <x v="8"/>
    <x v="2"/>
  </r>
  <r>
    <n v="6629"/>
    <s v="CA-2015-135489"/>
    <d v="2015-09-19T00:00:00"/>
    <s v="9/22/2015"/>
    <s v="Second Class"/>
    <s v="GW-14605"/>
    <s v="Giulietta Weimer"/>
    <x v="0"/>
    <s v="United States"/>
    <s v="New York City"/>
    <s v="New York"/>
    <n v="10024"/>
    <x v="3"/>
    <s v="TEC-PH-10000011"/>
    <x v="2"/>
    <x v="7"/>
    <s v="PureGear Roll-On Screen Protector"/>
    <n v="279.86"/>
    <n v="14"/>
    <x v="0"/>
    <n v="134.33279999999999"/>
    <x v="11"/>
    <x v="1"/>
  </r>
  <r>
    <n v="6630"/>
    <s v="CA-2015-125696"/>
    <d v="2015-10-02T00:00:00"/>
    <d v="2015-06-10T00:00:00"/>
    <s v="Standard Class"/>
    <s v="NP-18685"/>
    <s v="Nora Pelletier"/>
    <x v="2"/>
    <s v="United States"/>
    <s v="Wilson"/>
    <s v="North Carolina"/>
    <n v="27893"/>
    <x v="0"/>
    <s v="OFF-BI-10001757"/>
    <x v="1"/>
    <x v="8"/>
    <s v="Pressboard Hanging Data Binders for Unburst Sheets"/>
    <n v="7.38"/>
    <n v="5"/>
    <x v="6"/>
    <n v="-5.4119999999999999"/>
    <x v="2"/>
    <x v="1"/>
  </r>
  <r>
    <n v="6631"/>
    <s v="CA-2016-105081"/>
    <d v="2016-12-25T00:00:00"/>
    <s v="12/30/2016"/>
    <s v="Standard Class"/>
    <s v="JE-15715"/>
    <s v="Joe Elijah"/>
    <x v="0"/>
    <s v="United States"/>
    <s v="Seattle"/>
    <s v="Washington"/>
    <n v="98115"/>
    <x v="1"/>
    <s v="FUR-CH-10000847"/>
    <x v="0"/>
    <x v="1"/>
    <s v="Global Executive Mid-Back Manager's Chair"/>
    <n v="698.35199999999998"/>
    <n v="3"/>
    <x v="2"/>
    <n v="52.376399999999997"/>
    <x v="5"/>
    <x v="0"/>
  </r>
  <r>
    <n v="6632"/>
    <s v="CA-2016-105081"/>
    <d v="2016-12-25T00:00:00"/>
    <s v="12/30/2016"/>
    <s v="Standard Class"/>
    <s v="JE-15715"/>
    <s v="Joe Elijah"/>
    <x v="0"/>
    <s v="United States"/>
    <s v="Seattle"/>
    <s v="Washington"/>
    <n v="98115"/>
    <x v="1"/>
    <s v="FUR-TA-10001307"/>
    <x v="0"/>
    <x v="3"/>
    <s v="SAFCO PlanMaster Heigh-Adjustable Drafting Table Base, 43w x 30d x 30-37h, Black"/>
    <n v="1747.25"/>
    <n v="5"/>
    <x v="0"/>
    <n v="629.01"/>
    <x v="5"/>
    <x v="0"/>
  </r>
  <r>
    <n v="6633"/>
    <s v="US-2016-146857"/>
    <d v="2016-05-06T00:00:00"/>
    <d v="2016-08-05T00:00:00"/>
    <s v="Second Class"/>
    <s v="BE-11455"/>
    <s v="Brad Eason"/>
    <x v="2"/>
    <s v="United States"/>
    <s v="Springfield"/>
    <s v="Missouri"/>
    <n v="65807"/>
    <x v="2"/>
    <s v="OFF-AP-10001205"/>
    <x v="1"/>
    <x v="9"/>
    <s v="Belkin 5 Outlet SurgeMaster Power Centers"/>
    <n v="54.48"/>
    <n v="1"/>
    <x v="0"/>
    <n v="15.2544"/>
    <x v="35"/>
    <x v="0"/>
  </r>
  <r>
    <n v="6634"/>
    <s v="CA-2016-166275"/>
    <d v="2016-10-24T00:00:00"/>
    <s v="10/24/2016"/>
    <s v="Same Day"/>
    <s v="SS-20590"/>
    <s v="Sonia Sunley"/>
    <x v="0"/>
    <s v="United States"/>
    <s v="San Francisco"/>
    <s v="California"/>
    <n v="94109"/>
    <x v="1"/>
    <s v="TEC-AC-10001838"/>
    <x v="2"/>
    <x v="11"/>
    <s v="Razer Tiamat Over Ear 7.1 Surround Sound PC Gaming Headset"/>
    <n v="199.99"/>
    <n v="1"/>
    <x v="0"/>
    <n v="85.995699999999999"/>
    <x v="32"/>
    <x v="0"/>
  </r>
  <r>
    <n v="6635"/>
    <s v="CA-2017-144498"/>
    <d v="2017-05-06T00:00:00"/>
    <d v="2017-06-05T00:00:00"/>
    <s v="Same Day"/>
    <s v="MB-18085"/>
    <s v="Mick Brown"/>
    <x v="0"/>
    <s v="United States"/>
    <s v="Charlotte"/>
    <s v="North Carolina"/>
    <n v="28205"/>
    <x v="0"/>
    <s v="OFF-BI-10003982"/>
    <x v="1"/>
    <x v="8"/>
    <s v="Wilson Jones Century Plastic Molded Ring Binders"/>
    <n v="68.540999999999997"/>
    <n v="11"/>
    <x v="6"/>
    <n v="-52.548099999999998"/>
    <x v="24"/>
    <x v="3"/>
  </r>
  <r>
    <n v="6636"/>
    <s v="CA-2017-144498"/>
    <d v="2017-05-06T00:00:00"/>
    <d v="2017-06-05T00:00:00"/>
    <s v="Same Day"/>
    <s v="MB-18085"/>
    <s v="Mick Brown"/>
    <x v="0"/>
    <s v="United States"/>
    <s v="Charlotte"/>
    <s v="North Carolina"/>
    <n v="28205"/>
    <x v="0"/>
    <s v="TEC-PH-10004977"/>
    <x v="2"/>
    <x v="7"/>
    <s v="GE 30524EE4"/>
    <n v="627.16800000000001"/>
    <n v="4"/>
    <x v="2"/>
    <n v="70.556399999999996"/>
    <x v="24"/>
    <x v="3"/>
  </r>
  <r>
    <n v="6637"/>
    <s v="CA-2017-144498"/>
    <d v="2017-05-06T00:00:00"/>
    <d v="2017-06-05T00:00:00"/>
    <s v="Same Day"/>
    <s v="MB-18085"/>
    <s v="Mick Brown"/>
    <x v="0"/>
    <s v="United States"/>
    <s v="Charlotte"/>
    <s v="North Carolina"/>
    <n v="28205"/>
    <x v="0"/>
    <s v="OFF-LA-10003510"/>
    <x v="1"/>
    <x v="2"/>
    <s v="Avery 4027 File Folder Labels for Dot Matrix Printers, 5000 Labels per Box, White"/>
    <n v="122.12"/>
    <n v="5"/>
    <x v="2"/>
    <n v="39.689"/>
    <x v="24"/>
    <x v="3"/>
  </r>
  <r>
    <n v="6638"/>
    <s v="CA-2017-103352"/>
    <d v="2017-11-27T00:00:00"/>
    <s v="11/30/2017"/>
    <s v="Second Class"/>
    <s v="RP-19390"/>
    <s v="Resi Pˆlking"/>
    <x v="0"/>
    <s v="United States"/>
    <s v="New York City"/>
    <s v="New York"/>
    <n v="10011"/>
    <x v="3"/>
    <s v="OFF-AR-10001573"/>
    <x v="1"/>
    <x v="6"/>
    <s v="American Pencil"/>
    <n v="6.99"/>
    <n v="3"/>
    <x v="0"/>
    <n v="2.0270999999999999"/>
    <x v="23"/>
    <x v="3"/>
  </r>
  <r>
    <n v="6639"/>
    <s v="CA-2017-103352"/>
    <d v="2017-11-27T00:00:00"/>
    <s v="11/30/2017"/>
    <s v="Second Class"/>
    <s v="RP-19390"/>
    <s v="Resi Pˆlking"/>
    <x v="0"/>
    <s v="United States"/>
    <s v="New York City"/>
    <s v="New York"/>
    <n v="10011"/>
    <x v="3"/>
    <s v="OFF-BI-10001196"/>
    <x v="1"/>
    <x v="8"/>
    <s v="Avery Flip-Chart Easel Binder, Black"/>
    <n v="107.42400000000001"/>
    <n v="6"/>
    <x v="2"/>
    <n v="36.255600000000001"/>
    <x v="23"/>
    <x v="3"/>
  </r>
  <r>
    <n v="6640"/>
    <s v="CA-2014-108609"/>
    <d v="2014-10-31T00:00:00"/>
    <d v="2014-02-11T00:00:00"/>
    <s v="Second Class"/>
    <s v="AJ-10780"/>
    <s v="Anthony Jacobs"/>
    <x v="1"/>
    <s v="United States"/>
    <s v="Lorain"/>
    <s v="Ohio"/>
    <n v="44052"/>
    <x v="3"/>
    <s v="FUR-TA-10003954"/>
    <x v="0"/>
    <x v="3"/>
    <s v="Hon 94000 Series Round Tables"/>
    <n v="1421.664"/>
    <n v="8"/>
    <x v="10"/>
    <n v="-734.52639999999997"/>
    <x v="18"/>
    <x v="2"/>
  </r>
  <r>
    <n v="6641"/>
    <s v="CA-2017-128328"/>
    <d v="2017-08-05T00:00:00"/>
    <d v="2017-09-08T00:00:00"/>
    <s v="Standard Class"/>
    <s v="PO-18865"/>
    <s v="Patrick O'Donnell"/>
    <x v="0"/>
    <s v="United States"/>
    <s v="Indianapolis"/>
    <s v="Indiana"/>
    <n v="46203"/>
    <x v="2"/>
    <s v="OFF-BI-10001989"/>
    <x v="1"/>
    <x v="8"/>
    <s v="Premium Transparent Presentation Covers by GBC"/>
    <n v="125.88"/>
    <n v="6"/>
    <x v="0"/>
    <n v="60.422400000000003"/>
    <x v="43"/>
    <x v="3"/>
  </r>
  <r>
    <n v="6642"/>
    <s v="CA-2017-128328"/>
    <d v="2017-08-05T00:00:00"/>
    <d v="2017-09-08T00:00:00"/>
    <s v="Standard Class"/>
    <s v="PO-18865"/>
    <s v="Patrick O'Donnell"/>
    <x v="0"/>
    <s v="United States"/>
    <s v="Indianapolis"/>
    <s v="Indiana"/>
    <n v="46203"/>
    <x v="2"/>
    <s v="TEC-AC-10001714"/>
    <x v="2"/>
    <x v="11"/>
    <s v="Logitech†MX Performance Wireless Mouse"/>
    <n v="79.78"/>
    <n v="2"/>
    <x v="0"/>
    <n v="29.518599999999999"/>
    <x v="43"/>
    <x v="3"/>
  </r>
  <r>
    <n v="6643"/>
    <s v="CA-2017-128328"/>
    <d v="2017-08-05T00:00:00"/>
    <d v="2017-09-08T00:00:00"/>
    <s v="Standard Class"/>
    <s v="PO-18865"/>
    <s v="Patrick O'Donnell"/>
    <x v="0"/>
    <s v="United States"/>
    <s v="Indianapolis"/>
    <s v="Indiana"/>
    <n v="46203"/>
    <x v="2"/>
    <s v="OFF-LA-10003498"/>
    <x v="1"/>
    <x v="2"/>
    <s v="Avery 475"/>
    <n v="133.19999999999999"/>
    <n v="9"/>
    <x v="0"/>
    <n v="66.599999999999994"/>
    <x v="43"/>
    <x v="3"/>
  </r>
  <r>
    <n v="6644"/>
    <s v="US-2015-156496"/>
    <d v="2015-08-10T00:00:00"/>
    <s v="8/16/2015"/>
    <s v="Standard Class"/>
    <s v="WB-21850"/>
    <s v="William Brown"/>
    <x v="0"/>
    <s v="United States"/>
    <s v="Redmond"/>
    <s v="Oregon"/>
    <n v="97756"/>
    <x v="1"/>
    <s v="TEC-PH-10000576"/>
    <x v="2"/>
    <x v="7"/>
    <s v="AT&amp;T 1080 Corded phone"/>
    <n v="438.36799999999999"/>
    <n v="4"/>
    <x v="2"/>
    <n v="38.357199999999999"/>
    <x v="37"/>
    <x v="1"/>
  </r>
  <r>
    <n v="6645"/>
    <s v="US-2015-156496"/>
    <d v="2015-08-10T00:00:00"/>
    <s v="8/16/2015"/>
    <s v="Standard Class"/>
    <s v="WB-21850"/>
    <s v="William Brown"/>
    <x v="0"/>
    <s v="United States"/>
    <s v="Redmond"/>
    <s v="Oregon"/>
    <n v="97756"/>
    <x v="1"/>
    <s v="TEC-PH-10004188"/>
    <x v="2"/>
    <x v="7"/>
    <s v="OtterBox Commuter Series Case - Samsung Galaxy S4"/>
    <n v="139.94399999999999"/>
    <n v="7"/>
    <x v="2"/>
    <n v="-31.487400000000001"/>
    <x v="37"/>
    <x v="1"/>
  </r>
  <r>
    <n v="6646"/>
    <s v="US-2015-156496"/>
    <d v="2015-08-10T00:00:00"/>
    <s v="8/16/2015"/>
    <s v="Standard Class"/>
    <s v="WB-21850"/>
    <s v="William Brown"/>
    <x v="0"/>
    <s v="United States"/>
    <s v="Redmond"/>
    <s v="Oregon"/>
    <n v="97756"/>
    <x v="1"/>
    <s v="OFF-AP-10001469"/>
    <x v="1"/>
    <x v="9"/>
    <s v="Fellowes 8 Outlet Superior Workstation Surge Protector"/>
    <n v="133.47200000000001"/>
    <n v="4"/>
    <x v="2"/>
    <n v="15.015599999999999"/>
    <x v="37"/>
    <x v="1"/>
  </r>
  <r>
    <n v="6647"/>
    <s v="US-2016-127334"/>
    <d v="2016-12-15T00:00:00"/>
    <s v="12/21/2016"/>
    <s v="Standard Class"/>
    <s v="MP-18175"/>
    <s v="Mike Pelletier"/>
    <x v="2"/>
    <s v="United States"/>
    <s v="Springfield"/>
    <s v="Oregon"/>
    <n v="97477"/>
    <x v="1"/>
    <s v="FUR-TA-10003473"/>
    <x v="0"/>
    <x v="3"/>
    <s v="Bretford Rectangular Conference Table Tops"/>
    <n v="564.19500000000005"/>
    <n v="3"/>
    <x v="5"/>
    <n v="-304.6653"/>
    <x v="5"/>
    <x v="0"/>
  </r>
  <r>
    <n v="6648"/>
    <s v="US-2016-127334"/>
    <d v="2016-12-15T00:00:00"/>
    <s v="12/21/2016"/>
    <s v="Standard Class"/>
    <s v="MP-18175"/>
    <s v="Mike Pelletier"/>
    <x v="2"/>
    <s v="United States"/>
    <s v="Springfield"/>
    <s v="Oregon"/>
    <n v="97477"/>
    <x v="1"/>
    <s v="OFF-AP-10001205"/>
    <x v="1"/>
    <x v="9"/>
    <s v="Belkin 5 Outlet SurgeMaster Power Centers"/>
    <n v="87.168000000000006"/>
    <n v="2"/>
    <x v="2"/>
    <n v="8.7167999999999992"/>
    <x v="5"/>
    <x v="0"/>
  </r>
  <r>
    <n v="6649"/>
    <s v="US-2017-124779"/>
    <d v="2017-09-08T00:00:00"/>
    <d v="2017-11-09T00:00:00"/>
    <s v="First Class"/>
    <s v="BF-11020"/>
    <s v="Barry Franzˆsisch"/>
    <x v="1"/>
    <s v="United States"/>
    <s v="Arlington"/>
    <s v="Texas"/>
    <n v="76017"/>
    <x v="2"/>
    <s v="OFF-BI-10002429"/>
    <x v="1"/>
    <x v="8"/>
    <s v="Premier Elliptical Ring Binder, Black"/>
    <n v="42.616"/>
    <n v="7"/>
    <x v="3"/>
    <n v="-68.185599999999994"/>
    <x v="15"/>
    <x v="3"/>
  </r>
  <r>
    <n v="6650"/>
    <s v="US-2017-124779"/>
    <d v="2017-09-08T00:00:00"/>
    <d v="2017-11-09T00:00:00"/>
    <s v="First Class"/>
    <s v="BF-11020"/>
    <s v="Barry Franzˆsisch"/>
    <x v="1"/>
    <s v="United States"/>
    <s v="Arlington"/>
    <s v="Texas"/>
    <n v="76017"/>
    <x v="2"/>
    <s v="TEC-CO-10001943"/>
    <x v="2"/>
    <x v="16"/>
    <s v="Canon PC-428 Personal Copier"/>
    <n v="319.98399999999998"/>
    <n v="2"/>
    <x v="2"/>
    <n v="107.99460000000001"/>
    <x v="15"/>
    <x v="3"/>
  </r>
  <r>
    <n v="6651"/>
    <s v="US-2017-124779"/>
    <d v="2017-09-08T00:00:00"/>
    <d v="2017-11-09T00:00:00"/>
    <s v="First Class"/>
    <s v="BF-11020"/>
    <s v="Barry Franzˆsisch"/>
    <x v="1"/>
    <s v="United States"/>
    <s v="Arlington"/>
    <s v="Texas"/>
    <n v="76017"/>
    <x v="2"/>
    <s v="OFF-FA-10004854"/>
    <x v="1"/>
    <x v="13"/>
    <s v="Vinyl Coated Wire Paper Clips in Organizer Box, 800/Box"/>
    <n v="45.92"/>
    <n v="5"/>
    <x v="2"/>
    <n v="15.497999999999999"/>
    <x v="15"/>
    <x v="3"/>
  </r>
  <r>
    <n v="6652"/>
    <s v="US-2017-124779"/>
    <d v="2017-09-08T00:00:00"/>
    <d v="2017-11-09T00:00:00"/>
    <s v="First Class"/>
    <s v="BF-11020"/>
    <s v="Barry Franzˆsisch"/>
    <x v="1"/>
    <s v="United States"/>
    <s v="Arlington"/>
    <s v="Texas"/>
    <n v="76017"/>
    <x v="2"/>
    <s v="FUR-FU-10001095"/>
    <x v="0"/>
    <x v="5"/>
    <s v="DAX Black Cherry Wood-Tone Poster Frame"/>
    <n v="21.184000000000001"/>
    <n v="2"/>
    <x v="7"/>
    <n v="-11.651199999999999"/>
    <x v="15"/>
    <x v="3"/>
  </r>
  <r>
    <n v="6653"/>
    <s v="US-2017-124779"/>
    <d v="2017-09-08T00:00:00"/>
    <d v="2017-11-09T00:00:00"/>
    <s v="First Class"/>
    <s v="BF-11020"/>
    <s v="Barry Franzˆsisch"/>
    <x v="1"/>
    <s v="United States"/>
    <s v="Arlington"/>
    <s v="Texas"/>
    <n v="76017"/>
    <x v="2"/>
    <s v="OFF-PA-10000061"/>
    <x v="1"/>
    <x v="10"/>
    <s v="Xerox 205"/>
    <n v="20.736000000000001"/>
    <n v="4"/>
    <x v="2"/>
    <n v="7.2576000000000001"/>
    <x v="15"/>
    <x v="3"/>
  </r>
  <r>
    <n v="6654"/>
    <s v="US-2017-124779"/>
    <d v="2017-09-08T00:00:00"/>
    <d v="2017-11-09T00:00:00"/>
    <s v="First Class"/>
    <s v="BF-11020"/>
    <s v="Barry Franzˆsisch"/>
    <x v="1"/>
    <s v="United States"/>
    <s v="Arlington"/>
    <s v="Texas"/>
    <n v="76017"/>
    <x v="2"/>
    <s v="FUR-CH-10003535"/>
    <x v="0"/>
    <x v="1"/>
    <s v="Global Armless Task Chair, Royal Blue"/>
    <n v="213.43"/>
    <n v="5"/>
    <x v="4"/>
    <n v="-39.637"/>
    <x v="15"/>
    <x v="3"/>
  </r>
  <r>
    <n v="6655"/>
    <s v="CA-2017-135937"/>
    <d v="2017-02-20T00:00:00"/>
    <s v="2/27/2017"/>
    <s v="Standard Class"/>
    <s v="KM-16375"/>
    <s v="Katherine Murray"/>
    <x v="2"/>
    <s v="United States"/>
    <s v="Gilbert"/>
    <s v="Arizona"/>
    <n v="85234"/>
    <x v="1"/>
    <s v="TEC-PH-10004447"/>
    <x v="2"/>
    <x v="7"/>
    <s v="Toshiba IPT2010-SD IP†Telephone"/>
    <n v="333.57600000000002"/>
    <n v="3"/>
    <x v="2"/>
    <n v="25.0182"/>
    <x v="31"/>
    <x v="3"/>
  </r>
  <r>
    <n v="6656"/>
    <s v="CA-2017-135937"/>
    <d v="2017-02-20T00:00:00"/>
    <s v="2/27/2017"/>
    <s v="Standard Class"/>
    <s v="KM-16375"/>
    <s v="Katherine Murray"/>
    <x v="2"/>
    <s v="United States"/>
    <s v="Gilbert"/>
    <s v="Arizona"/>
    <n v="85234"/>
    <x v="1"/>
    <s v="TEC-AC-10001114"/>
    <x v="2"/>
    <x v="11"/>
    <s v="Microsoft Wireless Mobile Mouse 4000"/>
    <n v="31.992000000000001"/>
    <n v="1"/>
    <x v="2"/>
    <n v="4.7988"/>
    <x v="31"/>
    <x v="3"/>
  </r>
  <r>
    <n v="6657"/>
    <s v="CA-2017-135937"/>
    <d v="2017-02-20T00:00:00"/>
    <s v="2/27/2017"/>
    <s v="Standard Class"/>
    <s v="KM-16375"/>
    <s v="Katherine Murray"/>
    <x v="2"/>
    <s v="United States"/>
    <s v="Gilbert"/>
    <s v="Arizona"/>
    <n v="85234"/>
    <x v="1"/>
    <s v="OFF-ST-10000563"/>
    <x v="1"/>
    <x v="4"/>
    <s v="Fellowes Bankers Box Stor/Drawer Steel Plus"/>
    <n v="51.167999999999999"/>
    <n v="2"/>
    <x v="2"/>
    <n v="-6.3959999999999999"/>
    <x v="31"/>
    <x v="3"/>
  </r>
  <r>
    <n v="6658"/>
    <s v="CA-2017-135937"/>
    <d v="2017-02-20T00:00:00"/>
    <s v="2/27/2017"/>
    <s v="Standard Class"/>
    <s v="KM-16375"/>
    <s v="Katherine Murray"/>
    <x v="2"/>
    <s v="United States"/>
    <s v="Gilbert"/>
    <s v="Arizona"/>
    <n v="85234"/>
    <x v="1"/>
    <s v="OFF-EN-10004846"/>
    <x v="1"/>
    <x v="12"/>
    <s v="Letter or Legal Size Expandable Poly String Tie Envelopes"/>
    <n v="10.64"/>
    <n v="5"/>
    <x v="2"/>
    <n v="3.8570000000000002"/>
    <x v="31"/>
    <x v="3"/>
  </r>
  <r>
    <n v="6659"/>
    <s v="CA-2017-135937"/>
    <d v="2017-02-20T00:00:00"/>
    <s v="2/27/2017"/>
    <s v="Standard Class"/>
    <s v="KM-16375"/>
    <s v="Katherine Murray"/>
    <x v="2"/>
    <s v="United States"/>
    <s v="Gilbert"/>
    <s v="Arizona"/>
    <n v="85234"/>
    <x v="1"/>
    <s v="FUR-FU-10002253"/>
    <x v="0"/>
    <x v="5"/>
    <s v="Howard Miller 13&quot; Diameter Pewter Finish Round Wall Clock"/>
    <n v="68.703999999999994"/>
    <n v="2"/>
    <x v="2"/>
    <n v="16.3172"/>
    <x v="31"/>
    <x v="3"/>
  </r>
  <r>
    <n v="6660"/>
    <s v="CA-2017-135937"/>
    <d v="2017-02-20T00:00:00"/>
    <s v="2/27/2017"/>
    <s v="Standard Class"/>
    <s v="KM-16375"/>
    <s v="Katherine Murray"/>
    <x v="2"/>
    <s v="United States"/>
    <s v="Gilbert"/>
    <s v="Arizona"/>
    <n v="85234"/>
    <x v="1"/>
    <s v="FUR-TA-10001039"/>
    <x v="0"/>
    <x v="3"/>
    <s v="KI Adjustable-Height Table"/>
    <n v="386.91"/>
    <n v="9"/>
    <x v="5"/>
    <n v="-185.71680000000001"/>
    <x v="31"/>
    <x v="3"/>
  </r>
  <r>
    <n v="6661"/>
    <s v="CA-2015-129322"/>
    <d v="2015-08-08T00:00:00"/>
    <d v="2015-10-08T00:00:00"/>
    <s v="Second Class"/>
    <s v="DB-13405"/>
    <s v="Denny Blanton"/>
    <x v="0"/>
    <s v="United States"/>
    <s v="Lawrence"/>
    <s v="Massachusetts"/>
    <n v="1841"/>
    <x v="3"/>
    <s v="OFF-AR-10004587"/>
    <x v="1"/>
    <x v="6"/>
    <s v="Boston 1827 Commercial Additional Cutter, Drive Gear &amp; Gear Rack for 1606"/>
    <n v="39.659999999999997"/>
    <n v="2"/>
    <x v="0"/>
    <n v="11.898"/>
    <x v="37"/>
    <x v="1"/>
  </r>
  <r>
    <n v="6662"/>
    <s v="CA-2015-129322"/>
    <d v="2015-08-08T00:00:00"/>
    <d v="2015-10-08T00:00:00"/>
    <s v="Second Class"/>
    <s v="DB-13405"/>
    <s v="Denny Blanton"/>
    <x v="0"/>
    <s v="United States"/>
    <s v="Lawrence"/>
    <s v="Massachusetts"/>
    <n v="1841"/>
    <x v="3"/>
    <s v="OFF-AP-10004336"/>
    <x v="1"/>
    <x v="9"/>
    <s v="Conquest 14 Commercial Heavy-Duty Upright Vacuum, Collection System, Accessory Kit"/>
    <n v="113.92"/>
    <n v="2"/>
    <x v="0"/>
    <n v="33.036799999999999"/>
    <x v="37"/>
    <x v="1"/>
  </r>
  <r>
    <n v="6663"/>
    <s v="CA-2015-129322"/>
    <d v="2015-08-08T00:00:00"/>
    <d v="2015-10-08T00:00:00"/>
    <s v="Second Class"/>
    <s v="DB-13405"/>
    <s v="Denny Blanton"/>
    <x v="0"/>
    <s v="United States"/>
    <s v="Lawrence"/>
    <s v="Massachusetts"/>
    <n v="1841"/>
    <x v="3"/>
    <s v="OFF-BI-10001718"/>
    <x v="1"/>
    <x v="8"/>
    <s v="GBC DocuBind P50 Personal Binding Machine"/>
    <n v="447.86"/>
    <n v="7"/>
    <x v="0"/>
    <n v="210.49420000000001"/>
    <x v="37"/>
    <x v="1"/>
  </r>
  <r>
    <n v="6664"/>
    <s v="CA-2017-162173"/>
    <d v="2017-10-26T00:00:00"/>
    <d v="2017-01-11T00:00:00"/>
    <s v="Standard Class"/>
    <s v="OT-18730"/>
    <s v="Olvera Toch"/>
    <x v="0"/>
    <s v="United States"/>
    <s v="Virginia Beach"/>
    <s v="Virginia"/>
    <n v="23464"/>
    <x v="0"/>
    <s v="FUR-TA-10001520"/>
    <x v="0"/>
    <x v="3"/>
    <s v="Lesro Sheffield Collection Coffee Table, End Table, Center Table, Corner Table"/>
    <n v="356.85"/>
    <n v="5"/>
    <x v="0"/>
    <n v="60.664499999999997"/>
    <x v="13"/>
    <x v="3"/>
  </r>
  <r>
    <n v="6665"/>
    <s v="CA-2017-162173"/>
    <d v="2017-10-26T00:00:00"/>
    <d v="2017-01-11T00:00:00"/>
    <s v="Standard Class"/>
    <s v="OT-18730"/>
    <s v="Olvera Toch"/>
    <x v="0"/>
    <s v="United States"/>
    <s v="Virginia Beach"/>
    <s v="Virginia"/>
    <n v="23464"/>
    <x v="0"/>
    <s v="OFF-EN-10002831"/>
    <x v="1"/>
    <x v="12"/>
    <s v="Tyvek  Top-Opening Peel &amp; Seel  Envelopes, Gray"/>
    <n v="251.58"/>
    <n v="7"/>
    <x v="0"/>
    <n v="113.211"/>
    <x v="13"/>
    <x v="3"/>
  </r>
  <r>
    <n v="6666"/>
    <s v="CA-2016-115483"/>
    <d v="2016-07-14T00:00:00"/>
    <s v="7/18/2016"/>
    <s v="Second Class"/>
    <s v="JS-15880"/>
    <s v="John Stevenson"/>
    <x v="0"/>
    <s v="United States"/>
    <s v="Irving"/>
    <s v="Texas"/>
    <n v="75061"/>
    <x v="2"/>
    <s v="OFF-PA-10001497"/>
    <x v="1"/>
    <x v="10"/>
    <s v="Xerox 1914"/>
    <n v="219.84"/>
    <n v="5"/>
    <x v="2"/>
    <n v="79.691999999999993"/>
    <x v="16"/>
    <x v="0"/>
  </r>
  <r>
    <n v="6667"/>
    <s v="CA-2017-122175"/>
    <d v="2017-05-12T00:00:00"/>
    <s v="5/14/2017"/>
    <s v="Second Class"/>
    <s v="CA-12775"/>
    <s v="Cynthia Arntzen"/>
    <x v="0"/>
    <s v="United States"/>
    <s v="Vineland"/>
    <s v="New Jersey"/>
    <n v="8360"/>
    <x v="3"/>
    <s v="FUR-FU-10000719"/>
    <x v="0"/>
    <x v="5"/>
    <s v="DAX Cubicle Frames, 8-1/2 x 11"/>
    <n v="42.85"/>
    <n v="5"/>
    <x v="0"/>
    <n v="15.426"/>
    <x v="24"/>
    <x v="3"/>
  </r>
  <r>
    <n v="6668"/>
    <s v="CA-2017-122175"/>
    <d v="2017-05-12T00:00:00"/>
    <s v="5/14/2017"/>
    <s v="Second Class"/>
    <s v="CA-12775"/>
    <s v="Cynthia Arntzen"/>
    <x v="0"/>
    <s v="United States"/>
    <s v="Vineland"/>
    <s v="New Jersey"/>
    <n v="8360"/>
    <x v="3"/>
    <s v="OFF-LA-10002271"/>
    <x v="1"/>
    <x v="2"/>
    <s v="Smead Alpha-Z Color-Coded Second Alphabetical Labels and Starter Set"/>
    <n v="6.16"/>
    <n v="2"/>
    <x v="0"/>
    <n v="2.9567999999999999"/>
    <x v="24"/>
    <x v="3"/>
  </r>
  <r>
    <n v="6669"/>
    <s v="CA-2017-122175"/>
    <d v="2017-05-12T00:00:00"/>
    <s v="5/14/2017"/>
    <s v="Second Class"/>
    <s v="CA-12775"/>
    <s v="Cynthia Arntzen"/>
    <x v="0"/>
    <s v="United States"/>
    <s v="Vineland"/>
    <s v="New Jersey"/>
    <n v="8360"/>
    <x v="3"/>
    <s v="OFF-SU-10004661"/>
    <x v="1"/>
    <x v="14"/>
    <s v="Acme Titanium Bonded Scissors"/>
    <n v="17"/>
    <n v="2"/>
    <x v="0"/>
    <n v="4.42"/>
    <x v="24"/>
    <x v="3"/>
  </r>
  <r>
    <n v="6670"/>
    <s v="CA-2017-122175"/>
    <d v="2017-05-12T00:00:00"/>
    <s v="5/14/2017"/>
    <s v="Second Class"/>
    <s v="CA-12775"/>
    <s v="Cynthia Arntzen"/>
    <x v="0"/>
    <s v="United States"/>
    <s v="Vineland"/>
    <s v="New Jersey"/>
    <n v="8360"/>
    <x v="3"/>
    <s v="TEC-AC-10004859"/>
    <x v="2"/>
    <x v="11"/>
    <s v="Maxell Pro 80 Minute CD-R, 10/Pack"/>
    <n v="87.4"/>
    <n v="5"/>
    <x v="0"/>
    <n v="34.96"/>
    <x v="24"/>
    <x v="3"/>
  </r>
  <r>
    <n v="6671"/>
    <s v="CA-2017-161088"/>
    <d v="2017-05-25T00:00:00"/>
    <s v="5/29/2017"/>
    <s v="Standard Class"/>
    <s v="MH-18115"/>
    <s v="Mick Hernandez"/>
    <x v="2"/>
    <s v="United States"/>
    <s v="Columbus"/>
    <s v="Georgia"/>
    <n v="31907"/>
    <x v="0"/>
    <s v="OFF-BI-10002824"/>
    <x v="1"/>
    <x v="8"/>
    <s v="Recycled Easel Ring Binders"/>
    <n v="29.84"/>
    <n v="2"/>
    <x v="0"/>
    <n v="13.428000000000001"/>
    <x v="24"/>
    <x v="3"/>
  </r>
  <r>
    <n v="6672"/>
    <s v="CA-2014-154837"/>
    <d v="2014-08-23T00:00:00"/>
    <s v="8/27/2014"/>
    <s v="Second Class"/>
    <s v="RB-19645"/>
    <s v="Robert Barroso"/>
    <x v="1"/>
    <s v="United States"/>
    <s v="Los Angeles"/>
    <s v="California"/>
    <n v="90032"/>
    <x v="1"/>
    <s v="OFF-BI-10001575"/>
    <x v="1"/>
    <x v="8"/>
    <s v="GBC Linen Binding Covers"/>
    <n v="49.567999999999998"/>
    <n v="2"/>
    <x v="2"/>
    <n v="17.348800000000001"/>
    <x v="9"/>
    <x v="2"/>
  </r>
  <r>
    <n v="6673"/>
    <s v="CA-2015-153794"/>
    <d v="2015-09-11T00:00:00"/>
    <s v="9/16/2015"/>
    <s v="Standard Class"/>
    <s v="SB-20290"/>
    <s v="Sean Braxton"/>
    <x v="1"/>
    <s v="United States"/>
    <s v="San Diego"/>
    <s v="California"/>
    <n v="92024"/>
    <x v="1"/>
    <s v="OFF-AR-10000380"/>
    <x v="1"/>
    <x v="6"/>
    <s v="Hunt PowerHouse Electric Pencil Sharpener, Blue"/>
    <n v="265.86"/>
    <n v="7"/>
    <x v="0"/>
    <n v="79.757999999999996"/>
    <x v="11"/>
    <x v="1"/>
  </r>
  <r>
    <n v="6674"/>
    <s v="CA-2015-135510"/>
    <d v="2015-09-05T00:00:00"/>
    <d v="2015-12-09T00:00:00"/>
    <s v="Standard Class"/>
    <s v="TW-21025"/>
    <s v="Tamara Willingham"/>
    <x v="2"/>
    <s v="United States"/>
    <s v="Charlottesville"/>
    <s v="Virginia"/>
    <n v="22901"/>
    <x v="0"/>
    <s v="FUR-FU-10000820"/>
    <x v="0"/>
    <x v="5"/>
    <s v="Tensor Brushed Steel Torchiere Floor Lamp"/>
    <n v="67.959999999999994"/>
    <n v="4"/>
    <x v="0"/>
    <n v="12.232799999999999"/>
    <x v="11"/>
    <x v="1"/>
  </r>
  <r>
    <n v="6675"/>
    <s v="CA-2015-109337"/>
    <d v="2015-11-21T00:00:00"/>
    <s v="11/23/2015"/>
    <s v="Second Class"/>
    <s v="DL-13330"/>
    <s v="Denise Leinenbach"/>
    <x v="0"/>
    <s v="United States"/>
    <s v="Lawrence"/>
    <s v="Indiana"/>
    <n v="46226"/>
    <x v="2"/>
    <s v="OFF-AR-10003759"/>
    <x v="1"/>
    <x v="6"/>
    <s v="Crayola Anti Dust Chalk, 12/Pack"/>
    <n v="10.92"/>
    <n v="6"/>
    <x v="0"/>
    <n v="4.9139999999999997"/>
    <x v="6"/>
    <x v="1"/>
  </r>
  <r>
    <n v="6676"/>
    <s v="CA-2015-109337"/>
    <d v="2015-11-21T00:00:00"/>
    <s v="11/23/2015"/>
    <s v="Second Class"/>
    <s v="DL-13330"/>
    <s v="Denise Leinenbach"/>
    <x v="0"/>
    <s v="United States"/>
    <s v="Lawrence"/>
    <s v="Indiana"/>
    <n v="46226"/>
    <x v="2"/>
    <s v="TEC-MA-10002930"/>
    <x v="2"/>
    <x v="15"/>
    <s v="Ricoh - Ink Collector Unit for GX3000 Series Printers"/>
    <n v="83.9"/>
    <n v="2"/>
    <x v="0"/>
    <n v="22.652999999999999"/>
    <x v="6"/>
    <x v="1"/>
  </r>
  <r>
    <n v="6677"/>
    <s v="CA-2015-109337"/>
    <d v="2015-11-21T00:00:00"/>
    <s v="11/23/2015"/>
    <s v="Second Class"/>
    <s v="DL-13330"/>
    <s v="Denise Leinenbach"/>
    <x v="0"/>
    <s v="United States"/>
    <s v="Lawrence"/>
    <s v="Indiana"/>
    <n v="46226"/>
    <x v="2"/>
    <s v="OFF-AP-10004052"/>
    <x v="1"/>
    <x v="9"/>
    <s v="Hoover Replacement Belts For Soft Guard &amp; Commercial Ltweight Upright Vacs, 2/Pk"/>
    <n v="19.75"/>
    <n v="5"/>
    <x v="0"/>
    <n v="5.1349999999999998"/>
    <x v="6"/>
    <x v="1"/>
  </r>
  <r>
    <n v="6678"/>
    <s v="CA-2015-109337"/>
    <d v="2015-11-21T00:00:00"/>
    <s v="11/23/2015"/>
    <s v="Second Class"/>
    <s v="DL-13330"/>
    <s v="Denise Leinenbach"/>
    <x v="0"/>
    <s v="United States"/>
    <s v="Lawrence"/>
    <s v="Indiana"/>
    <n v="46226"/>
    <x v="2"/>
    <s v="TEC-AC-10000990"/>
    <x v="2"/>
    <x v="11"/>
    <s v="Imation Bio 2GB USB†Flash Drive Imation†Corp"/>
    <n v="393.54"/>
    <n v="3"/>
    <x v="0"/>
    <n v="165.2868"/>
    <x v="6"/>
    <x v="1"/>
  </r>
  <r>
    <n v="6679"/>
    <s v="CA-2014-150329"/>
    <d v="2014-10-10T00:00:00"/>
    <s v="10/14/2014"/>
    <s v="Standard Class"/>
    <s v="SD-20485"/>
    <s v="Shirley Daniels"/>
    <x v="2"/>
    <s v="United States"/>
    <s v="Phoenix"/>
    <s v="Arizona"/>
    <n v="85023"/>
    <x v="1"/>
    <s v="FUR-FU-10003724"/>
    <x v="0"/>
    <x v="5"/>
    <s v="Westinghouse Clip-On Gooseneck Lamps"/>
    <n v="46.872"/>
    <n v="7"/>
    <x v="2"/>
    <n v="3.5154000000000001"/>
    <x v="18"/>
    <x v="2"/>
  </r>
  <r>
    <n v="6680"/>
    <s v="CA-2017-145037"/>
    <d v="2017-09-02T00:00:00"/>
    <d v="2017-07-09T00:00:00"/>
    <s v="Second Class"/>
    <s v="TB-21055"/>
    <s v="Ted Butterfield"/>
    <x v="0"/>
    <s v="United States"/>
    <s v="Meriden"/>
    <s v="Connecticut"/>
    <n v="6450"/>
    <x v="3"/>
    <s v="OFF-ST-10000918"/>
    <x v="1"/>
    <x v="4"/>
    <s v="Crate-A-Files"/>
    <n v="10.9"/>
    <n v="1"/>
    <x v="0"/>
    <n v="2.8340000000000001"/>
    <x v="15"/>
    <x v="3"/>
  </r>
  <r>
    <n v="6681"/>
    <s v="CA-2017-145037"/>
    <d v="2017-09-02T00:00:00"/>
    <d v="2017-07-09T00:00:00"/>
    <s v="Second Class"/>
    <s v="TB-21055"/>
    <s v="Ted Butterfield"/>
    <x v="0"/>
    <s v="United States"/>
    <s v="Meriden"/>
    <s v="Connecticut"/>
    <n v="6450"/>
    <x v="3"/>
    <s v="OFF-PA-10000157"/>
    <x v="1"/>
    <x v="10"/>
    <s v="Xerox 191"/>
    <n v="79.92"/>
    <n v="4"/>
    <x v="0"/>
    <n v="37.562399999999997"/>
    <x v="15"/>
    <x v="3"/>
  </r>
  <r>
    <n v="6682"/>
    <s v="CA-2017-145037"/>
    <d v="2017-09-02T00:00:00"/>
    <d v="2017-07-09T00:00:00"/>
    <s v="Second Class"/>
    <s v="TB-21055"/>
    <s v="Ted Butterfield"/>
    <x v="0"/>
    <s v="United States"/>
    <s v="Meriden"/>
    <s v="Connecticut"/>
    <n v="6450"/>
    <x v="3"/>
    <s v="OFF-PA-10002499"/>
    <x v="1"/>
    <x v="10"/>
    <s v="Xerox 1890"/>
    <n v="146.82"/>
    <n v="3"/>
    <x v="0"/>
    <n v="73.41"/>
    <x v="15"/>
    <x v="3"/>
  </r>
  <r>
    <n v="6683"/>
    <s v="CA-2017-154466"/>
    <d v="2017-01-01T00:00:00"/>
    <d v="2017-02-01T00:00:00"/>
    <s v="First Class"/>
    <s v="DP-13390"/>
    <s v="Dennis Pardue"/>
    <x v="2"/>
    <s v="United States"/>
    <s v="Franklin"/>
    <s v="Wisconsin"/>
    <n v="53132"/>
    <x v="2"/>
    <s v="OFF-BI-10002012"/>
    <x v="1"/>
    <x v="8"/>
    <s v="Wilson Jones Easy Flow II Sheet Lifters"/>
    <n v="3.6"/>
    <n v="2"/>
    <x v="0"/>
    <n v="1.728"/>
    <x v="44"/>
    <x v="3"/>
  </r>
  <r>
    <n v="6684"/>
    <s v="CA-2014-109134"/>
    <d v="2014-11-05T00:00:00"/>
    <d v="2014-10-11T00:00:00"/>
    <s v="Standard Class"/>
    <s v="DE-13255"/>
    <s v="Deanra Eno"/>
    <x v="2"/>
    <s v="United States"/>
    <s v="Los Angeles"/>
    <s v="California"/>
    <n v="90008"/>
    <x v="1"/>
    <s v="FUR-FU-10000320"/>
    <x v="0"/>
    <x v="5"/>
    <s v="OIC Stacking Trays"/>
    <n v="20.04"/>
    <n v="6"/>
    <x v="0"/>
    <n v="8.8176000000000005"/>
    <x v="7"/>
    <x v="2"/>
  </r>
  <r>
    <n v="6685"/>
    <s v="US-2015-129637"/>
    <d v="2015-12-17T00:00:00"/>
    <s v="12/22/2015"/>
    <s v="Standard Class"/>
    <s v="MC-18100"/>
    <s v="Mick Crebagga"/>
    <x v="0"/>
    <s v="United States"/>
    <s v="Bloomington"/>
    <s v="Illinois"/>
    <n v="61701"/>
    <x v="2"/>
    <s v="OFF-ST-10003716"/>
    <x v="1"/>
    <x v="4"/>
    <s v="Tennsco Double-Tier Lockers"/>
    <n v="180.01599999999999"/>
    <n v="1"/>
    <x v="2"/>
    <n v="-15.7514"/>
    <x v="14"/>
    <x v="1"/>
  </r>
  <r>
    <n v="6686"/>
    <s v="US-2015-129637"/>
    <d v="2015-12-17T00:00:00"/>
    <s v="12/22/2015"/>
    <s v="Standard Class"/>
    <s v="MC-18100"/>
    <s v="Mick Crebagga"/>
    <x v="0"/>
    <s v="United States"/>
    <s v="Bloomington"/>
    <s v="Illinois"/>
    <n v="61701"/>
    <x v="2"/>
    <s v="FUR-FU-10000965"/>
    <x v="0"/>
    <x v="5"/>
    <s v="Howard Miller 11-1/2&quot; Diameter Ridgewood Wall Clock"/>
    <n v="41.552"/>
    <n v="2"/>
    <x v="7"/>
    <n v="-19.737200000000001"/>
    <x v="14"/>
    <x v="1"/>
  </r>
  <r>
    <n v="6687"/>
    <s v="US-2015-129637"/>
    <d v="2015-12-17T00:00:00"/>
    <s v="12/22/2015"/>
    <s v="Standard Class"/>
    <s v="MC-18100"/>
    <s v="Mick Crebagga"/>
    <x v="0"/>
    <s v="United States"/>
    <s v="Bloomington"/>
    <s v="Illinois"/>
    <n v="61701"/>
    <x v="2"/>
    <s v="OFF-AR-10003829"/>
    <x v="1"/>
    <x v="6"/>
    <s v="Newell 35"/>
    <n v="13.12"/>
    <n v="5"/>
    <x v="2"/>
    <n v="1.476"/>
    <x v="14"/>
    <x v="1"/>
  </r>
  <r>
    <n v="6688"/>
    <s v="CA-2015-165162"/>
    <d v="2015-05-14T00:00:00"/>
    <s v="5/21/2015"/>
    <s v="Standard Class"/>
    <s v="HG-15025"/>
    <s v="Hunter Glantz"/>
    <x v="0"/>
    <s v="United States"/>
    <s v="Los Angeles"/>
    <s v="California"/>
    <n v="90032"/>
    <x v="1"/>
    <s v="OFF-ST-10003470"/>
    <x v="1"/>
    <x v="4"/>
    <s v="Tennsco Snap-Together Open Shelving Units, Starter Sets and Add-On Units"/>
    <n v="1117.92"/>
    <n v="4"/>
    <x v="0"/>
    <n v="55.896000000000001"/>
    <x v="33"/>
    <x v="1"/>
  </r>
  <r>
    <n v="6689"/>
    <s v="CA-2017-140494"/>
    <d v="2017-03-10T00:00:00"/>
    <s v="3/15/2017"/>
    <s v="Second Class"/>
    <s v="CM-11815"/>
    <s v="Candace McMahon"/>
    <x v="1"/>
    <s v="United States"/>
    <s v="San Francisco"/>
    <s v="California"/>
    <n v="94109"/>
    <x v="1"/>
    <s v="TEC-AC-10004568"/>
    <x v="2"/>
    <x v="11"/>
    <s v="Maxell†LTO Ultrium - 800 GB"/>
    <n v="111.96"/>
    <n v="4"/>
    <x v="0"/>
    <n v="21.272400000000001"/>
    <x v="42"/>
    <x v="3"/>
  </r>
  <r>
    <n v="6690"/>
    <s v="CA-2017-104108"/>
    <d v="2017-12-02T00:00:00"/>
    <d v="2017-09-12T00:00:00"/>
    <s v="Standard Class"/>
    <s v="RP-19855"/>
    <s v="Roy Phan"/>
    <x v="1"/>
    <s v="United States"/>
    <s v="Houston"/>
    <s v="Texas"/>
    <n v="77095"/>
    <x v="2"/>
    <s v="OFF-AR-10000817"/>
    <x v="1"/>
    <x v="6"/>
    <s v="Manco Dry-Lighter Erasable Highlighter"/>
    <n v="12.16"/>
    <n v="5"/>
    <x v="2"/>
    <n v="2.1280000000000001"/>
    <x v="22"/>
    <x v="3"/>
  </r>
  <r>
    <n v="6691"/>
    <s v="US-2017-165869"/>
    <d v="2017-07-31T00:00:00"/>
    <d v="2017-05-08T00:00:00"/>
    <s v="Standard Class"/>
    <s v="LS-17200"/>
    <s v="Luke Schmidt"/>
    <x v="1"/>
    <s v="United States"/>
    <s v="Milwaukee"/>
    <s v="Wisconsin"/>
    <n v="53209"/>
    <x v="2"/>
    <s v="OFF-BI-10003460"/>
    <x v="1"/>
    <x v="8"/>
    <s v="Acco 3-Hole Punch"/>
    <n v="17.52"/>
    <n v="4"/>
    <x v="0"/>
    <n v="8.4095999999999993"/>
    <x v="10"/>
    <x v="3"/>
  </r>
  <r>
    <n v="6692"/>
    <s v="US-2017-165869"/>
    <d v="2017-07-31T00:00:00"/>
    <d v="2017-05-08T00:00:00"/>
    <s v="Standard Class"/>
    <s v="LS-17200"/>
    <s v="Luke Schmidt"/>
    <x v="1"/>
    <s v="United States"/>
    <s v="Milwaukee"/>
    <s v="Wisconsin"/>
    <n v="53209"/>
    <x v="2"/>
    <s v="OFF-AP-10002472"/>
    <x v="1"/>
    <x v="9"/>
    <s v="3M Office Air Cleaner"/>
    <n v="155.88"/>
    <n v="6"/>
    <x v="0"/>
    <n v="54.558"/>
    <x v="10"/>
    <x v="3"/>
  </r>
  <r>
    <n v="6693"/>
    <s v="CA-2017-160899"/>
    <d v="2017-08-11T00:00:00"/>
    <s v="8/13/2017"/>
    <s v="Second Class"/>
    <s v="DR-12940"/>
    <s v="Daniel Raglin"/>
    <x v="2"/>
    <s v="United States"/>
    <s v="Lake Charles"/>
    <s v="Louisiana"/>
    <n v="70601"/>
    <x v="0"/>
    <s v="OFF-BI-10000632"/>
    <x v="1"/>
    <x v="8"/>
    <s v="Satellite Sectional Post Binders"/>
    <n v="477.51"/>
    <n v="11"/>
    <x v="0"/>
    <n v="219.65459999999999"/>
    <x v="43"/>
    <x v="3"/>
  </r>
  <r>
    <n v="6694"/>
    <s v="CA-2017-144225"/>
    <d v="2017-09-30T00:00:00"/>
    <d v="2017-02-10T00:00:00"/>
    <s v="Second Class"/>
    <s v="CC-12475"/>
    <s v="Cindy Chapman"/>
    <x v="0"/>
    <s v="United States"/>
    <s v="Baltimore"/>
    <s v="Maryland"/>
    <n v="21215"/>
    <x v="3"/>
    <s v="OFF-PA-10000062"/>
    <x v="1"/>
    <x v="10"/>
    <s v="Green Bar Computer Printout Paper"/>
    <n v="164.88"/>
    <n v="3"/>
    <x v="0"/>
    <n v="80.791200000000003"/>
    <x v="15"/>
    <x v="3"/>
  </r>
  <r>
    <n v="6695"/>
    <s v="US-2016-163538"/>
    <d v="2016-08-26T00:00:00"/>
    <s v="8/30/2016"/>
    <s v="Standard Class"/>
    <s v="SS-20515"/>
    <s v="Shirley Schmidt"/>
    <x v="2"/>
    <s v="United States"/>
    <s v="Franklin"/>
    <s v="Wisconsin"/>
    <n v="53132"/>
    <x v="2"/>
    <s v="TEC-AC-10002006"/>
    <x v="2"/>
    <x v="11"/>
    <s v="Memorex Micro Travel Drive 16 GB"/>
    <n v="47.97"/>
    <n v="3"/>
    <x v="0"/>
    <n v="14.870699999999999"/>
    <x v="28"/>
    <x v="0"/>
  </r>
  <r>
    <n v="6696"/>
    <s v="US-2016-155103"/>
    <d v="2016-12-02T00:00:00"/>
    <d v="2016-07-12T00:00:00"/>
    <s v="Standard Class"/>
    <s v="JF-15190"/>
    <s v="Jamie Frazer"/>
    <x v="0"/>
    <s v="United States"/>
    <s v="New York City"/>
    <s v="New York"/>
    <n v="10024"/>
    <x v="3"/>
    <s v="OFF-BI-10004318"/>
    <x v="1"/>
    <x v="8"/>
    <s v="Ibico EB-19 Dual Function Manual Binding System"/>
    <n v="415.17599999999999"/>
    <n v="3"/>
    <x v="2"/>
    <n v="134.93219999999999"/>
    <x v="5"/>
    <x v="0"/>
  </r>
  <r>
    <n v="6697"/>
    <s v="US-2016-155103"/>
    <d v="2016-12-02T00:00:00"/>
    <d v="2016-07-12T00:00:00"/>
    <s v="Standard Class"/>
    <s v="JF-15190"/>
    <s v="Jamie Frazer"/>
    <x v="0"/>
    <s v="United States"/>
    <s v="New York City"/>
    <s v="New York"/>
    <n v="10024"/>
    <x v="3"/>
    <s v="OFF-BI-10004236"/>
    <x v="1"/>
    <x v="8"/>
    <s v="XtraLife ClearVue Slant-D Ring Binder, White, 3&quot;"/>
    <n v="35.231999999999999"/>
    <n v="3"/>
    <x v="2"/>
    <n v="11.4504"/>
    <x v="5"/>
    <x v="0"/>
  </r>
  <r>
    <n v="6698"/>
    <s v="US-2016-155103"/>
    <d v="2016-12-02T00:00:00"/>
    <d v="2016-07-12T00:00:00"/>
    <s v="Standard Class"/>
    <s v="JF-15190"/>
    <s v="Jamie Frazer"/>
    <x v="0"/>
    <s v="United States"/>
    <s v="New York City"/>
    <s v="New York"/>
    <n v="10024"/>
    <x v="3"/>
    <s v="OFF-PA-10000062"/>
    <x v="1"/>
    <x v="10"/>
    <s v="Green Bar Computer Printout Paper"/>
    <n v="54.96"/>
    <n v="1"/>
    <x v="0"/>
    <n v="26.930399999999999"/>
    <x v="5"/>
    <x v="0"/>
  </r>
  <r>
    <n v="6699"/>
    <s v="CA-2017-145429"/>
    <d v="2017-07-21T00:00:00"/>
    <s v="7/25/2017"/>
    <s v="Standard Class"/>
    <s v="SW-20455"/>
    <s v="Shaun Weien"/>
    <x v="0"/>
    <s v="United States"/>
    <s v="San Diego"/>
    <s v="California"/>
    <n v="92024"/>
    <x v="1"/>
    <s v="OFF-PA-10003205"/>
    <x v="1"/>
    <x v="10"/>
    <s v="Wirebound Message Forms, Four 2 3/4 x 5 Forms per Page, Pink Paper"/>
    <n v="16.34"/>
    <n v="2"/>
    <x v="0"/>
    <n v="7.6798000000000002"/>
    <x v="10"/>
    <x v="3"/>
  </r>
  <r>
    <n v="6700"/>
    <s v="CA-2017-145429"/>
    <d v="2017-07-21T00:00:00"/>
    <s v="7/25/2017"/>
    <s v="Standard Class"/>
    <s v="SW-20455"/>
    <s v="Shaun Weien"/>
    <x v="0"/>
    <s v="United States"/>
    <s v="San Diego"/>
    <s v="California"/>
    <n v="92024"/>
    <x v="1"/>
    <s v="FUR-CH-10000988"/>
    <x v="0"/>
    <x v="1"/>
    <s v="Hon Olson Stacker Stools"/>
    <n v="225.29599999999999"/>
    <n v="2"/>
    <x v="2"/>
    <n v="22.529599999999999"/>
    <x v="10"/>
    <x v="3"/>
  </r>
  <r>
    <n v="6701"/>
    <s v="CA-2017-145429"/>
    <d v="2017-07-21T00:00:00"/>
    <s v="7/25/2017"/>
    <s v="Standard Class"/>
    <s v="SW-20455"/>
    <s v="Shaun Weien"/>
    <x v="0"/>
    <s v="United States"/>
    <s v="San Diego"/>
    <s v="California"/>
    <n v="92024"/>
    <x v="1"/>
    <s v="OFF-BI-10001524"/>
    <x v="1"/>
    <x v="8"/>
    <s v="GBC Premium Transparent Covers with Diagonal Lined Pattern"/>
    <n v="50.351999999999997"/>
    <n v="3"/>
    <x v="2"/>
    <n v="17.623200000000001"/>
    <x v="10"/>
    <x v="3"/>
  </r>
  <r>
    <n v="6702"/>
    <s v="CA-2015-153535"/>
    <d v="2015-05-20T00:00:00"/>
    <s v="5/24/2015"/>
    <s v="Standard Class"/>
    <s v="SG-20470"/>
    <s v="Sheri Gordon"/>
    <x v="0"/>
    <s v="United States"/>
    <s v="Wilson"/>
    <s v="North Carolina"/>
    <n v="27893"/>
    <x v="0"/>
    <s v="FUR-FU-10001986"/>
    <x v="0"/>
    <x v="5"/>
    <s v="Dana Fluorescent Magnifying Lamp, White, 36&quot;"/>
    <n v="163.136"/>
    <n v="4"/>
    <x v="2"/>
    <n v="20.391999999999999"/>
    <x v="33"/>
    <x v="1"/>
  </r>
  <r>
    <n v="6703"/>
    <s v="CA-2015-153535"/>
    <d v="2015-05-20T00:00:00"/>
    <s v="5/24/2015"/>
    <s v="Standard Class"/>
    <s v="SG-20470"/>
    <s v="Sheri Gordon"/>
    <x v="0"/>
    <s v="United States"/>
    <s v="Wilson"/>
    <s v="North Carolina"/>
    <n v="27893"/>
    <x v="0"/>
    <s v="OFF-BI-10001031"/>
    <x v="1"/>
    <x v="8"/>
    <s v="Pressboard Data Binders by Wilson Jones"/>
    <n v="6.4080000000000004"/>
    <n v="4"/>
    <x v="6"/>
    <n v="-4.9127999999999998"/>
    <x v="33"/>
    <x v="1"/>
  </r>
  <r>
    <n v="6704"/>
    <s v="CA-2015-139164"/>
    <d v="2015-06-23T00:00:00"/>
    <s v="6/28/2015"/>
    <s v="Standard Class"/>
    <s v="CS-12355"/>
    <s v="Christine Sundaresam"/>
    <x v="0"/>
    <s v="United States"/>
    <s v="Long Beach"/>
    <s v="California"/>
    <n v="90805"/>
    <x v="1"/>
    <s v="TEC-PH-10002468"/>
    <x v="2"/>
    <x v="7"/>
    <s v="Plantronics CS 50-USB -†headset†- Convertible, Monaural"/>
    <n v="217.584"/>
    <n v="2"/>
    <x v="2"/>
    <n v="19.038599999999999"/>
    <x v="40"/>
    <x v="1"/>
  </r>
  <r>
    <n v="6705"/>
    <s v="CA-2015-139164"/>
    <d v="2015-06-23T00:00:00"/>
    <s v="6/28/2015"/>
    <s v="Standard Class"/>
    <s v="CS-12355"/>
    <s v="Christine Sundaresam"/>
    <x v="0"/>
    <s v="United States"/>
    <s v="Long Beach"/>
    <s v="California"/>
    <n v="90805"/>
    <x v="1"/>
    <s v="OFF-FA-10003059"/>
    <x v="1"/>
    <x v="13"/>
    <s v="Assorted Color Push Pins"/>
    <n v="5.43"/>
    <n v="3"/>
    <x v="0"/>
    <n v="1.7919"/>
    <x v="40"/>
    <x v="1"/>
  </r>
  <r>
    <n v="6706"/>
    <s v="CA-2015-139164"/>
    <d v="2015-06-23T00:00:00"/>
    <s v="6/28/2015"/>
    <s v="Standard Class"/>
    <s v="CS-12355"/>
    <s v="Christine Sundaresam"/>
    <x v="0"/>
    <s v="United States"/>
    <s v="Long Beach"/>
    <s v="California"/>
    <n v="90805"/>
    <x v="1"/>
    <s v="TEC-PH-10003931"/>
    <x v="2"/>
    <x v="7"/>
    <s v="JBL Micro Wireless Portable Bluetooth Speaker"/>
    <n v="143.976"/>
    <n v="3"/>
    <x v="2"/>
    <n v="8.9984999999999999"/>
    <x v="40"/>
    <x v="1"/>
  </r>
  <r>
    <n v="6707"/>
    <s v="CA-2016-112277"/>
    <d v="2016-09-10T00:00:00"/>
    <s v="9/15/2016"/>
    <s v="Standard Class"/>
    <s v="SC-20695"/>
    <s v="Steve Chapman"/>
    <x v="1"/>
    <s v="United States"/>
    <s v="Fort Lauderdale"/>
    <s v="Florida"/>
    <n v="33311"/>
    <x v="0"/>
    <s v="TEC-PH-10003505"/>
    <x v="2"/>
    <x v="7"/>
    <s v="Geemarc AmpliPOWER60"/>
    <n v="519.67999999999995"/>
    <n v="7"/>
    <x v="2"/>
    <n v="58.463999999999999"/>
    <x v="21"/>
    <x v="0"/>
  </r>
  <r>
    <n v="6708"/>
    <s v="CA-2014-167724"/>
    <d v="2014-04-13T00:00:00"/>
    <s v="4/18/2014"/>
    <s v="Standard Class"/>
    <s v="BF-11170"/>
    <s v="Ben Ferrer"/>
    <x v="2"/>
    <s v="United States"/>
    <s v="Baltimore"/>
    <s v="Maryland"/>
    <n v="21215"/>
    <x v="3"/>
    <s v="OFF-LA-10002368"/>
    <x v="1"/>
    <x v="2"/>
    <s v="Avery 479"/>
    <n v="7.83"/>
    <n v="3"/>
    <x v="0"/>
    <n v="3.6017999999999999"/>
    <x v="41"/>
    <x v="2"/>
  </r>
  <r>
    <n v="6709"/>
    <s v="CA-2015-123141"/>
    <d v="2015-11-14T00:00:00"/>
    <s v="11/19/2015"/>
    <s v="Standard Class"/>
    <s v="GZ-14470"/>
    <s v="Gary Zandusky"/>
    <x v="0"/>
    <s v="United States"/>
    <s v="Rio Rancho"/>
    <s v="New Mexico"/>
    <n v="87124"/>
    <x v="1"/>
    <s v="FUR-CH-10004287"/>
    <x v="0"/>
    <x v="1"/>
    <s v="SAFCO Arco Folding Chair"/>
    <n v="883.84"/>
    <n v="4"/>
    <x v="2"/>
    <n v="99.432000000000002"/>
    <x v="6"/>
    <x v="1"/>
  </r>
  <r>
    <n v="6710"/>
    <s v="CA-2015-123141"/>
    <d v="2015-11-14T00:00:00"/>
    <s v="11/19/2015"/>
    <s v="Standard Class"/>
    <s v="GZ-14470"/>
    <s v="Gary Zandusky"/>
    <x v="0"/>
    <s v="United States"/>
    <s v="Rio Rancho"/>
    <s v="New Mexico"/>
    <n v="87124"/>
    <x v="1"/>
    <s v="FUR-CH-10001891"/>
    <x v="0"/>
    <x v="1"/>
    <s v="Global Deluxe Office Fabric Chairs"/>
    <n v="230.352"/>
    <n v="3"/>
    <x v="2"/>
    <n v="20.155799999999999"/>
    <x v="6"/>
    <x v="1"/>
  </r>
  <r>
    <n v="6711"/>
    <s v="CA-2016-149503"/>
    <d v="2016-12-09T00:00:00"/>
    <d v="2016-12-12T00:00:00"/>
    <s v="First Class"/>
    <s v="SP-20650"/>
    <s v="Stephanie Phelps"/>
    <x v="1"/>
    <s v="United States"/>
    <s v="Stockton"/>
    <s v="California"/>
    <n v="95207"/>
    <x v="1"/>
    <s v="OFF-BI-10002133"/>
    <x v="1"/>
    <x v="8"/>
    <s v="Wilson Jones Elliptical Ring 3 1/2&quot; Capacity Binders, 800 sheets"/>
    <n v="273.92"/>
    <n v="8"/>
    <x v="2"/>
    <n v="99.296000000000006"/>
    <x v="5"/>
    <x v="0"/>
  </r>
  <r>
    <n v="6712"/>
    <s v="CA-2017-163069"/>
    <d v="2017-08-18T00:00:00"/>
    <s v="8/21/2017"/>
    <s v="Second Class"/>
    <s v="PJ-19015"/>
    <s v="Pauline Johnson"/>
    <x v="0"/>
    <s v="United States"/>
    <s v="Columbus"/>
    <s v="Ohio"/>
    <n v="43229"/>
    <x v="3"/>
    <s v="OFF-AR-10001419"/>
    <x v="1"/>
    <x v="6"/>
    <s v="Newell 325"/>
    <n v="9.9120000000000008"/>
    <n v="3"/>
    <x v="2"/>
    <n v="1.2390000000000001"/>
    <x v="43"/>
    <x v="3"/>
  </r>
  <r>
    <n v="6713"/>
    <s v="CA-2017-107629"/>
    <d v="2017-12-14T00:00:00"/>
    <s v="12/14/2017"/>
    <s v="Same Day"/>
    <s v="DB-13060"/>
    <s v="Dave Brooks"/>
    <x v="0"/>
    <s v="United States"/>
    <s v="Skokie"/>
    <s v="Illinois"/>
    <n v="60076"/>
    <x v="2"/>
    <s v="FUR-FU-10002298"/>
    <x v="0"/>
    <x v="5"/>
    <s v="Rubbermaid ClusterMat Chairmats, Mat Size- 66&quot; x 60&quot;, Lip 20&quot; x 11&quot; -90 Degree Angle"/>
    <n v="266.35199999999998"/>
    <n v="6"/>
    <x v="7"/>
    <n v="-292.98719999999997"/>
    <x v="22"/>
    <x v="3"/>
  </r>
  <r>
    <n v="6714"/>
    <s v="CA-2017-107629"/>
    <d v="2017-12-14T00:00:00"/>
    <s v="12/14/2017"/>
    <s v="Same Day"/>
    <s v="DB-13060"/>
    <s v="Dave Brooks"/>
    <x v="0"/>
    <s v="United States"/>
    <s v="Skokie"/>
    <s v="Illinois"/>
    <n v="60076"/>
    <x v="2"/>
    <s v="FUR-FU-10004091"/>
    <x v="0"/>
    <x v="5"/>
    <s v="Howard Miller 13&quot; Diameter Goldtone Round Wall Clock"/>
    <n v="56.328000000000003"/>
    <n v="3"/>
    <x v="7"/>
    <n v="-26.755800000000001"/>
    <x v="22"/>
    <x v="3"/>
  </r>
  <r>
    <n v="6715"/>
    <s v="CA-2017-107629"/>
    <d v="2017-12-14T00:00:00"/>
    <s v="12/14/2017"/>
    <s v="Same Day"/>
    <s v="DB-13060"/>
    <s v="Dave Brooks"/>
    <x v="0"/>
    <s v="United States"/>
    <s v="Skokie"/>
    <s v="Illinois"/>
    <n v="60076"/>
    <x v="2"/>
    <s v="TEC-AC-10004510"/>
    <x v="2"/>
    <x v="11"/>
    <s v="Logitech Desktop MK120 Mouse and keyboard Combo"/>
    <n v="39.264000000000003"/>
    <n v="3"/>
    <x v="2"/>
    <n v="-4.9080000000000004"/>
    <x v="22"/>
    <x v="3"/>
  </r>
  <r>
    <n v="6716"/>
    <s v="CA-2017-107629"/>
    <d v="2017-12-14T00:00:00"/>
    <s v="12/14/2017"/>
    <s v="Same Day"/>
    <s v="DB-13060"/>
    <s v="Dave Brooks"/>
    <x v="0"/>
    <s v="United States"/>
    <s v="Skokie"/>
    <s v="Illinois"/>
    <n v="60076"/>
    <x v="2"/>
    <s v="OFF-AR-10002987"/>
    <x v="1"/>
    <x v="6"/>
    <s v="Prismacolor Color Pencil Set"/>
    <n v="95.231999999999999"/>
    <n v="6"/>
    <x v="2"/>
    <n v="24.9984"/>
    <x v="22"/>
    <x v="3"/>
  </r>
  <r>
    <n v="6717"/>
    <s v="CA-2016-134789"/>
    <d v="2016-04-08T00:00:00"/>
    <s v="4/15/2016"/>
    <s v="Standard Class"/>
    <s v="CK-12325"/>
    <s v="Christine Kargatis"/>
    <x v="2"/>
    <s v="United States"/>
    <s v="Hot Springs"/>
    <s v="Arkansas"/>
    <n v="71901"/>
    <x v="0"/>
    <s v="OFF-FA-10002280"/>
    <x v="1"/>
    <x v="13"/>
    <s v="Advantus Plastic Paper Clips"/>
    <n v="30"/>
    <n v="6"/>
    <x v="0"/>
    <n v="14.4"/>
    <x v="25"/>
    <x v="0"/>
  </r>
  <r>
    <n v="6718"/>
    <s v="CA-2016-134789"/>
    <d v="2016-04-08T00:00:00"/>
    <s v="4/15/2016"/>
    <s v="Standard Class"/>
    <s v="CK-12325"/>
    <s v="Christine Kargatis"/>
    <x v="2"/>
    <s v="United States"/>
    <s v="Hot Springs"/>
    <s v="Arkansas"/>
    <n v="71901"/>
    <x v="0"/>
    <s v="OFF-PA-10001934"/>
    <x v="1"/>
    <x v="10"/>
    <s v="Xerox 1993"/>
    <n v="25.92"/>
    <n v="4"/>
    <x v="0"/>
    <n v="12.700799999999999"/>
    <x v="25"/>
    <x v="0"/>
  </r>
  <r>
    <n v="6719"/>
    <s v="CA-2016-134789"/>
    <d v="2016-04-08T00:00:00"/>
    <s v="4/15/2016"/>
    <s v="Standard Class"/>
    <s v="CK-12325"/>
    <s v="Christine Kargatis"/>
    <x v="2"/>
    <s v="United States"/>
    <s v="Hot Springs"/>
    <s v="Arkansas"/>
    <n v="71901"/>
    <x v="0"/>
    <s v="FUR-FU-10003268"/>
    <x v="0"/>
    <x v="5"/>
    <s v="Eldon Radial Chair Mat for Low to Medium Pile Carpets"/>
    <n v="159.91999999999999"/>
    <n v="4"/>
    <x v="0"/>
    <n v="31.984000000000002"/>
    <x v="25"/>
    <x v="0"/>
  </r>
  <r>
    <n v="6720"/>
    <s v="CA-2016-130442"/>
    <d v="2016-12-16T00:00:00"/>
    <s v="12/19/2016"/>
    <s v="First Class"/>
    <s v="SF-20065"/>
    <s v="Sandra Flanagan"/>
    <x v="0"/>
    <s v="United States"/>
    <s v="Goldsboro"/>
    <s v="North Carolina"/>
    <n v="27534"/>
    <x v="0"/>
    <s v="OFF-AP-10004859"/>
    <x v="1"/>
    <x v="9"/>
    <s v="Acco 6 Outlet Guardian Premium Surge Suppressor"/>
    <n v="34.944000000000003"/>
    <n v="3"/>
    <x v="2"/>
    <n v="3.0575999999999999"/>
    <x v="5"/>
    <x v="0"/>
  </r>
  <r>
    <n v="6721"/>
    <s v="CA-2017-102974"/>
    <d v="2017-09-19T00:00:00"/>
    <s v="9/24/2017"/>
    <s v="Standard Class"/>
    <s v="DP-13105"/>
    <s v="Dave Poirier"/>
    <x v="1"/>
    <s v="United States"/>
    <s v="Los Angeles"/>
    <s v="California"/>
    <n v="90032"/>
    <x v="1"/>
    <s v="TEC-AC-10000057"/>
    <x v="2"/>
    <x v="11"/>
    <s v="Microsoft Natural Ergonomic Keyboard 4000"/>
    <n v="149.94999999999999"/>
    <n v="5"/>
    <x v="0"/>
    <n v="31.4895"/>
    <x v="15"/>
    <x v="3"/>
  </r>
  <r>
    <n v="6722"/>
    <s v="CA-2017-102974"/>
    <d v="2017-09-19T00:00:00"/>
    <s v="9/24/2017"/>
    <s v="Standard Class"/>
    <s v="DP-13105"/>
    <s v="Dave Poirier"/>
    <x v="1"/>
    <s v="United States"/>
    <s v="Los Angeles"/>
    <s v="California"/>
    <n v="90032"/>
    <x v="1"/>
    <s v="OFF-AR-10000914"/>
    <x v="1"/>
    <x v="6"/>
    <s v="Boston 16765 Mini Stand Up Battery Pencil Sharpener"/>
    <n v="23.32"/>
    <n v="2"/>
    <x v="0"/>
    <n v="6.0632000000000001"/>
    <x v="15"/>
    <x v="3"/>
  </r>
  <r>
    <n v="6723"/>
    <s v="CA-2017-102974"/>
    <d v="2017-09-19T00:00:00"/>
    <s v="9/24/2017"/>
    <s v="Standard Class"/>
    <s v="DP-13105"/>
    <s v="Dave Poirier"/>
    <x v="1"/>
    <s v="United States"/>
    <s v="Los Angeles"/>
    <s v="California"/>
    <n v="90032"/>
    <x v="1"/>
    <s v="OFF-AR-10004956"/>
    <x v="1"/>
    <x v="6"/>
    <s v="Newell 33"/>
    <n v="16.739999999999998"/>
    <n v="3"/>
    <x v="0"/>
    <n v="4.8545999999999996"/>
    <x v="15"/>
    <x v="3"/>
  </r>
  <r>
    <n v="6724"/>
    <s v="US-2017-166394"/>
    <d v="2017-09-04T00:00:00"/>
    <d v="2017-06-09T00:00:00"/>
    <s v="Second Class"/>
    <s v="VM-21835"/>
    <s v="Vivian Mathis"/>
    <x v="0"/>
    <s v="United States"/>
    <s v="Nashua"/>
    <s v="New Hampshire"/>
    <n v="3060"/>
    <x v="3"/>
    <s v="OFF-FA-10001843"/>
    <x v="1"/>
    <x v="13"/>
    <s v="Staples"/>
    <n v="14.82"/>
    <n v="6"/>
    <x v="0"/>
    <n v="6.9653999999999998"/>
    <x v="15"/>
    <x v="3"/>
  </r>
  <r>
    <n v="6725"/>
    <s v="CA-2016-128811"/>
    <d v="2016-09-12T00:00:00"/>
    <s v="9/16/2016"/>
    <s v="Standard Class"/>
    <s v="SF-20200"/>
    <s v="Sarah Foster"/>
    <x v="0"/>
    <s v="United States"/>
    <s v="Seattle"/>
    <s v="Washington"/>
    <n v="98103"/>
    <x v="1"/>
    <s v="OFF-FA-10000585"/>
    <x v="1"/>
    <x v="13"/>
    <s v="OIC Bulk Pack Metal Binder Clips"/>
    <n v="10.47"/>
    <n v="3"/>
    <x v="0"/>
    <n v="4.8162000000000003"/>
    <x v="21"/>
    <x v="0"/>
  </r>
  <r>
    <n v="6726"/>
    <s v="CA-2016-128811"/>
    <d v="2016-09-12T00:00:00"/>
    <s v="9/16/2016"/>
    <s v="Standard Class"/>
    <s v="SF-20200"/>
    <s v="Sarah Foster"/>
    <x v="0"/>
    <s v="United States"/>
    <s v="Seattle"/>
    <s v="Washington"/>
    <n v="98103"/>
    <x v="1"/>
    <s v="OFF-LA-10003720"/>
    <x v="1"/>
    <x v="2"/>
    <s v="Avery 487"/>
    <n v="11.07"/>
    <n v="3"/>
    <x v="0"/>
    <n v="5.2028999999999996"/>
    <x v="21"/>
    <x v="0"/>
  </r>
  <r>
    <n v="6727"/>
    <s v="CA-2016-128811"/>
    <d v="2016-09-12T00:00:00"/>
    <s v="9/16/2016"/>
    <s v="Standard Class"/>
    <s v="SF-20200"/>
    <s v="Sarah Foster"/>
    <x v="0"/>
    <s v="United States"/>
    <s v="Seattle"/>
    <s v="Washington"/>
    <n v="98103"/>
    <x v="1"/>
    <s v="OFF-BI-10000301"/>
    <x v="1"/>
    <x v="8"/>
    <s v="GBC Instant Report Kit"/>
    <n v="20.704000000000001"/>
    <n v="4"/>
    <x v="2"/>
    <n v="7.7640000000000002"/>
    <x v="21"/>
    <x v="0"/>
  </r>
  <r>
    <n v="6728"/>
    <s v="CA-2017-145443"/>
    <d v="2017-08-10T00:00:00"/>
    <s v="8/15/2017"/>
    <s v="Second Class"/>
    <s v="SC-20695"/>
    <s v="Steve Chapman"/>
    <x v="1"/>
    <s v="United States"/>
    <s v="Richmond"/>
    <s v="Indiana"/>
    <n v="47374"/>
    <x v="2"/>
    <s v="OFF-PA-10003302"/>
    <x v="1"/>
    <x v="10"/>
    <s v="Xerox 1906"/>
    <n v="177.2"/>
    <n v="5"/>
    <x v="0"/>
    <n v="83.284000000000006"/>
    <x v="43"/>
    <x v="3"/>
  </r>
  <r>
    <n v="6729"/>
    <s v="CA-2016-165827"/>
    <d v="2016-11-04T00:00:00"/>
    <d v="2016-09-11T00:00:00"/>
    <s v="Standard Class"/>
    <s v="MF-17665"/>
    <s v="Maureen Fritzler"/>
    <x v="1"/>
    <s v="United States"/>
    <s v="Miami"/>
    <s v="Florida"/>
    <n v="33180"/>
    <x v="0"/>
    <s v="FUR-FU-10001889"/>
    <x v="0"/>
    <x v="5"/>
    <s v="Ultra Door Pull Handle"/>
    <n v="50.496000000000002"/>
    <n v="6"/>
    <x v="2"/>
    <n v="8.2056000000000004"/>
    <x v="0"/>
    <x v="0"/>
  </r>
  <r>
    <n v="6730"/>
    <s v="CA-2015-156734"/>
    <d v="2015-06-18T00:00:00"/>
    <s v="6/20/2015"/>
    <s v="First Class"/>
    <s v="BV-11245"/>
    <s v="Benjamin Venier"/>
    <x v="1"/>
    <s v="United States"/>
    <s v="Smyrna"/>
    <s v="Tennessee"/>
    <n v="37167"/>
    <x v="0"/>
    <s v="OFF-BI-10002982"/>
    <x v="1"/>
    <x v="8"/>
    <s v="Avery Self-Adhesive Photo Pockets for Polaroid Photos"/>
    <n v="6.1289999999999996"/>
    <n v="3"/>
    <x v="6"/>
    <n v="-4.4946000000000002"/>
    <x v="40"/>
    <x v="1"/>
  </r>
  <r>
    <n v="6731"/>
    <s v="CA-2015-156734"/>
    <d v="2015-06-18T00:00:00"/>
    <s v="6/20/2015"/>
    <s v="First Class"/>
    <s v="BV-11245"/>
    <s v="Benjamin Venier"/>
    <x v="1"/>
    <s v="United States"/>
    <s v="Smyrna"/>
    <s v="Tennessee"/>
    <n v="37167"/>
    <x v="0"/>
    <s v="FUR-CH-10002965"/>
    <x v="0"/>
    <x v="1"/>
    <s v="Global Leather Highback Executive Chair with Pneumatic Height Adjustment, Black"/>
    <n v="643.13599999999997"/>
    <n v="4"/>
    <x v="2"/>
    <n v="56.2744"/>
    <x v="40"/>
    <x v="1"/>
  </r>
  <r>
    <n v="6732"/>
    <s v="CA-2015-156734"/>
    <d v="2015-06-18T00:00:00"/>
    <s v="6/20/2015"/>
    <s v="First Class"/>
    <s v="BV-11245"/>
    <s v="Benjamin Venier"/>
    <x v="1"/>
    <s v="United States"/>
    <s v="Smyrna"/>
    <s v="Tennessee"/>
    <n v="37167"/>
    <x v="0"/>
    <s v="OFF-PA-10001937"/>
    <x v="1"/>
    <x v="10"/>
    <s v="Xerox 21"/>
    <n v="20.736000000000001"/>
    <n v="4"/>
    <x v="2"/>
    <n v="7.2576000000000001"/>
    <x v="40"/>
    <x v="1"/>
  </r>
  <r>
    <n v="6733"/>
    <s v="CA-2014-120096"/>
    <d v="2014-07-04T00:00:00"/>
    <d v="2014-07-07T00:00:00"/>
    <s v="First Class"/>
    <s v="KE-16420"/>
    <s v="Katrina Edelman"/>
    <x v="1"/>
    <s v="United States"/>
    <s v="Aurora"/>
    <s v="Colorado"/>
    <n v="80013"/>
    <x v="1"/>
    <s v="OFF-PA-10001977"/>
    <x v="1"/>
    <x v="10"/>
    <s v="Xerox 194"/>
    <n v="177.536"/>
    <n v="4"/>
    <x v="2"/>
    <n v="62.137599999999999"/>
    <x v="39"/>
    <x v="2"/>
  </r>
  <r>
    <n v="6734"/>
    <s v="CA-2014-120096"/>
    <d v="2014-07-04T00:00:00"/>
    <d v="2014-07-07T00:00:00"/>
    <s v="First Class"/>
    <s v="KE-16420"/>
    <s v="Katrina Edelman"/>
    <x v="1"/>
    <s v="United States"/>
    <s v="Aurora"/>
    <s v="Colorado"/>
    <n v="80013"/>
    <x v="1"/>
    <s v="OFF-AP-10000692"/>
    <x v="1"/>
    <x v="9"/>
    <s v="Fellowes Mighty 8 Compact Surge Protector"/>
    <n v="32.432000000000002"/>
    <n v="2"/>
    <x v="2"/>
    <n v="3.2431999999999999"/>
    <x v="39"/>
    <x v="2"/>
  </r>
  <r>
    <n v="6735"/>
    <s v="CA-2015-141754"/>
    <d v="2015-12-20T00:00:00"/>
    <s v="12/25/2015"/>
    <s v="Standard Class"/>
    <s v="EM-14200"/>
    <s v="Evan Minnotte"/>
    <x v="2"/>
    <s v="United States"/>
    <s v="Miami"/>
    <s v="Florida"/>
    <n v="33142"/>
    <x v="0"/>
    <s v="OFF-LA-10004093"/>
    <x v="1"/>
    <x v="2"/>
    <s v="Avery 486"/>
    <n v="11.696"/>
    <n v="2"/>
    <x v="2"/>
    <n v="3.9474"/>
    <x v="14"/>
    <x v="1"/>
  </r>
  <r>
    <n v="6736"/>
    <s v="CA-2016-123358"/>
    <d v="2016-04-10T00:00:00"/>
    <s v="4/17/2016"/>
    <s v="Standard Class"/>
    <s v="BT-11680"/>
    <s v="Brian Thompson"/>
    <x v="0"/>
    <s v="United States"/>
    <s v="San Francisco"/>
    <s v="California"/>
    <n v="94122"/>
    <x v="1"/>
    <s v="OFF-AP-10004980"/>
    <x v="1"/>
    <x v="9"/>
    <s v="3M Replacement Filter for Office Air Cleaner for 20' x 33' Room"/>
    <n v="113.76"/>
    <n v="3"/>
    <x v="0"/>
    <n v="44.366399999999999"/>
    <x v="25"/>
    <x v="0"/>
  </r>
  <r>
    <n v="6737"/>
    <s v="CA-2016-123358"/>
    <d v="2016-04-10T00:00:00"/>
    <s v="4/17/2016"/>
    <s v="Standard Class"/>
    <s v="BT-11680"/>
    <s v="Brian Thompson"/>
    <x v="0"/>
    <s v="United States"/>
    <s v="San Francisco"/>
    <s v="California"/>
    <n v="94122"/>
    <x v="1"/>
    <s v="OFF-ST-10001932"/>
    <x v="1"/>
    <x v="4"/>
    <s v="Fellowes Staxonsteel Drawer Files"/>
    <n v="579.51"/>
    <n v="3"/>
    <x v="0"/>
    <n v="81.131399999999999"/>
    <x v="25"/>
    <x v="0"/>
  </r>
  <r>
    <n v="6738"/>
    <s v="CA-2016-123358"/>
    <d v="2016-04-10T00:00:00"/>
    <s v="4/17/2016"/>
    <s v="Standard Class"/>
    <s v="BT-11680"/>
    <s v="Brian Thompson"/>
    <x v="0"/>
    <s v="United States"/>
    <s v="San Francisco"/>
    <s v="California"/>
    <n v="94122"/>
    <x v="1"/>
    <s v="OFF-ST-10000636"/>
    <x v="1"/>
    <x v="4"/>
    <s v="Rogers Profile Extra Capacity Storage Tub"/>
    <n v="150.66"/>
    <n v="9"/>
    <x v="0"/>
    <n v="6.0263999999999998"/>
    <x v="25"/>
    <x v="0"/>
  </r>
  <r>
    <n v="6739"/>
    <s v="CA-2016-123358"/>
    <d v="2016-04-10T00:00:00"/>
    <s v="4/17/2016"/>
    <s v="Standard Class"/>
    <s v="BT-11680"/>
    <s v="Brian Thompson"/>
    <x v="0"/>
    <s v="United States"/>
    <s v="San Francisco"/>
    <s v="California"/>
    <n v="94122"/>
    <x v="1"/>
    <s v="OFF-BI-10000069"/>
    <x v="1"/>
    <x v="8"/>
    <s v="GBC Prepunched Paper, 19-Hole, for Binding Systems, 24-lb"/>
    <n v="48.031999999999996"/>
    <n v="4"/>
    <x v="2"/>
    <n v="15.6104"/>
    <x v="25"/>
    <x v="0"/>
  </r>
  <r>
    <n v="6740"/>
    <s v="CA-2014-144029"/>
    <d v="2014-05-26T00:00:00"/>
    <s v="5/31/2014"/>
    <s v="Standard Class"/>
    <s v="MM-18055"/>
    <s v="Michelle Moray"/>
    <x v="0"/>
    <s v="United States"/>
    <s v="Chicago"/>
    <s v="Illinois"/>
    <n v="60623"/>
    <x v="2"/>
    <s v="OFF-ST-10001837"/>
    <x v="1"/>
    <x v="4"/>
    <s v="SAFCO Mobile Desk Side File, Wire Frame"/>
    <n v="102.624"/>
    <n v="3"/>
    <x v="2"/>
    <n v="7.6967999999999996"/>
    <x v="8"/>
    <x v="2"/>
  </r>
  <r>
    <n v="6741"/>
    <s v="CA-2014-144029"/>
    <d v="2014-05-26T00:00:00"/>
    <s v="5/31/2014"/>
    <s v="Standard Class"/>
    <s v="MM-18055"/>
    <s v="Michelle Moray"/>
    <x v="0"/>
    <s v="United States"/>
    <s v="Chicago"/>
    <s v="Illinois"/>
    <n v="60623"/>
    <x v="2"/>
    <s v="FUR-CH-10003981"/>
    <x v="0"/>
    <x v="1"/>
    <s v="Global Commerce Series Low-Back Swivel/Tilt Chairs"/>
    <n v="359.77199999999999"/>
    <n v="2"/>
    <x v="4"/>
    <n v="-5.1395999999999997"/>
    <x v="8"/>
    <x v="2"/>
  </r>
  <r>
    <n v="6742"/>
    <s v="CA-2014-144029"/>
    <d v="2014-05-26T00:00:00"/>
    <s v="5/31/2014"/>
    <s v="Standard Class"/>
    <s v="MM-18055"/>
    <s v="Michelle Moray"/>
    <x v="0"/>
    <s v="United States"/>
    <s v="Chicago"/>
    <s v="Illinois"/>
    <n v="60623"/>
    <x v="2"/>
    <s v="OFF-AR-10000716"/>
    <x v="1"/>
    <x v="6"/>
    <s v="DIXON Ticonderoga Erasable Checking Pencils"/>
    <n v="13.391999999999999"/>
    <n v="3"/>
    <x v="2"/>
    <n v="3.1806000000000001"/>
    <x v="8"/>
    <x v="2"/>
  </r>
  <r>
    <n v="6743"/>
    <s v="US-2017-101784"/>
    <d v="2017-07-06T00:00:00"/>
    <d v="2017-11-07T00:00:00"/>
    <s v="Standard Class"/>
    <s v="PO-18850"/>
    <s v="Patrick O'Brill"/>
    <x v="0"/>
    <s v="United States"/>
    <s v="Los Angeles"/>
    <s v="California"/>
    <n v="90008"/>
    <x v="1"/>
    <s v="FUR-CH-10001146"/>
    <x v="0"/>
    <x v="1"/>
    <s v="Global Task Chair, Black"/>
    <n v="122.136"/>
    <n v="3"/>
    <x v="2"/>
    <n v="-13.7403"/>
    <x v="10"/>
    <x v="3"/>
  </r>
  <r>
    <n v="6744"/>
    <s v="CA-2015-156923"/>
    <d v="2015-02-16T00:00:00"/>
    <s v="2/20/2015"/>
    <s v="Standard Class"/>
    <s v="SP-20860"/>
    <s v="Sung Pak"/>
    <x v="1"/>
    <s v="United States"/>
    <s v="Dover"/>
    <s v="New Hampshire"/>
    <n v="3820"/>
    <x v="3"/>
    <s v="OFF-PA-10002751"/>
    <x v="1"/>
    <x v="10"/>
    <s v="Xerox 1920"/>
    <n v="35.880000000000003"/>
    <n v="6"/>
    <x v="0"/>
    <n v="16.146000000000001"/>
    <x v="36"/>
    <x v="1"/>
  </r>
  <r>
    <n v="6745"/>
    <s v="CA-2017-111269"/>
    <d v="2017-06-16T00:00:00"/>
    <s v="6/18/2017"/>
    <s v="Second Class"/>
    <s v="CS-12355"/>
    <s v="Christine Sundaresam"/>
    <x v="0"/>
    <s v="United States"/>
    <s v="Dublin"/>
    <s v="Ohio"/>
    <n v="43017"/>
    <x v="3"/>
    <s v="TEC-AC-10001606"/>
    <x v="2"/>
    <x v="11"/>
    <s v="Logitech Wireless Performance Mouse MX for PC and Mac"/>
    <n v="479.952"/>
    <n v="6"/>
    <x v="2"/>
    <n v="107.9892"/>
    <x v="27"/>
    <x v="3"/>
  </r>
  <r>
    <n v="6746"/>
    <s v="CA-2017-111269"/>
    <d v="2017-06-16T00:00:00"/>
    <s v="6/18/2017"/>
    <s v="Second Class"/>
    <s v="CS-12355"/>
    <s v="Christine Sundaresam"/>
    <x v="0"/>
    <s v="United States"/>
    <s v="Dublin"/>
    <s v="Ohio"/>
    <n v="43017"/>
    <x v="3"/>
    <s v="OFF-AR-10001427"/>
    <x v="1"/>
    <x v="6"/>
    <s v="Newell 330"/>
    <n v="23.92"/>
    <n v="5"/>
    <x v="2"/>
    <n v="1.794"/>
    <x v="27"/>
    <x v="3"/>
  </r>
  <r>
    <n v="6747"/>
    <s v="CA-2017-159156"/>
    <d v="2017-11-13T00:00:00"/>
    <s v="11/16/2017"/>
    <s v="First Class"/>
    <s v="KB-16600"/>
    <s v="Ken Brennan"/>
    <x v="1"/>
    <s v="United States"/>
    <s v="New York City"/>
    <s v="New York"/>
    <n v="10009"/>
    <x v="3"/>
    <s v="TEC-PH-10004389"/>
    <x v="2"/>
    <x v="7"/>
    <s v="Nokia Lumia 925"/>
    <n v="629.95000000000005"/>
    <n v="5"/>
    <x v="0"/>
    <n v="163.78700000000001"/>
    <x v="23"/>
    <x v="3"/>
  </r>
  <r>
    <n v="6748"/>
    <s v="CA-2017-100230"/>
    <d v="2017-12-11T00:00:00"/>
    <s v="12/15/2017"/>
    <s v="Standard Class"/>
    <s v="AA-10375"/>
    <s v="Allen Armold"/>
    <x v="0"/>
    <s v="United States"/>
    <s v="New York City"/>
    <s v="New York"/>
    <n v="10035"/>
    <x v="3"/>
    <s v="OFF-BI-10002498"/>
    <x v="1"/>
    <x v="8"/>
    <s v="Clear Mylar Reinforcing Strips"/>
    <n v="14.952"/>
    <n v="1"/>
    <x v="2"/>
    <n v="5.0462999999999996"/>
    <x v="22"/>
    <x v="3"/>
  </r>
  <r>
    <n v="6749"/>
    <s v="CA-2017-100230"/>
    <d v="2017-12-11T00:00:00"/>
    <s v="12/15/2017"/>
    <s v="Standard Class"/>
    <s v="AA-10375"/>
    <s v="Allen Armold"/>
    <x v="0"/>
    <s v="United States"/>
    <s v="New York City"/>
    <s v="New York"/>
    <n v="10035"/>
    <x v="3"/>
    <s v="OFF-PA-10002245"/>
    <x v="1"/>
    <x v="10"/>
    <s v="Xerox 1895"/>
    <n v="17.940000000000001"/>
    <n v="3"/>
    <x v="0"/>
    <n v="8.0730000000000004"/>
    <x v="22"/>
    <x v="3"/>
  </r>
  <r>
    <n v="6750"/>
    <s v="CA-2017-100230"/>
    <d v="2017-12-11T00:00:00"/>
    <s v="12/15/2017"/>
    <s v="Standard Class"/>
    <s v="AA-10375"/>
    <s v="Allen Armold"/>
    <x v="0"/>
    <s v="United States"/>
    <s v="New York City"/>
    <s v="New York"/>
    <n v="10035"/>
    <x v="3"/>
    <s v="TEC-PH-10004522"/>
    <x v="2"/>
    <x v="7"/>
    <s v="Dexim XPower Skin Super-Thin Power Case for iPhone 5 - Black"/>
    <n v="116.98"/>
    <n v="2"/>
    <x v="0"/>
    <n v="29.245000000000001"/>
    <x v="22"/>
    <x v="3"/>
  </r>
  <r>
    <n v="6751"/>
    <s v="CA-2016-154767"/>
    <d v="2016-06-28T00:00:00"/>
    <s v="6/30/2016"/>
    <s v="Second Class"/>
    <s v="BP-11155"/>
    <s v="Becky Pak"/>
    <x v="0"/>
    <s v="United States"/>
    <s v="Paterson"/>
    <s v="New Jersey"/>
    <n v="7501"/>
    <x v="3"/>
    <s v="FUR-CH-10003535"/>
    <x v="0"/>
    <x v="1"/>
    <s v="Global Armless Task Chair, Royal Blue"/>
    <n v="121.96"/>
    <n v="2"/>
    <x v="0"/>
    <n v="20.7332"/>
    <x v="1"/>
    <x v="0"/>
  </r>
  <r>
    <n v="6752"/>
    <s v="CA-2016-154767"/>
    <d v="2016-06-28T00:00:00"/>
    <s v="6/30/2016"/>
    <s v="Second Class"/>
    <s v="BP-11155"/>
    <s v="Becky Pak"/>
    <x v="0"/>
    <s v="United States"/>
    <s v="Paterson"/>
    <s v="New Jersey"/>
    <n v="7501"/>
    <x v="3"/>
    <s v="OFF-AP-10000595"/>
    <x v="1"/>
    <x v="9"/>
    <s v="Disposable Triple-Filter Dust Bags"/>
    <n v="8.74"/>
    <n v="2"/>
    <x v="0"/>
    <n v="2.2724000000000002"/>
    <x v="1"/>
    <x v="0"/>
  </r>
  <r>
    <n v="6753"/>
    <s v="CA-2016-154767"/>
    <d v="2016-06-28T00:00:00"/>
    <s v="6/30/2016"/>
    <s v="Second Class"/>
    <s v="BP-11155"/>
    <s v="Becky Pak"/>
    <x v="0"/>
    <s v="United States"/>
    <s v="Paterson"/>
    <s v="New Jersey"/>
    <n v="7501"/>
    <x v="3"/>
    <s v="OFF-PA-10003039"/>
    <x v="1"/>
    <x v="10"/>
    <s v="Xerox 1960"/>
    <n v="61.96"/>
    <n v="2"/>
    <x v="0"/>
    <n v="27.882000000000001"/>
    <x v="1"/>
    <x v="0"/>
  </r>
  <r>
    <n v="6754"/>
    <s v="CA-2016-154767"/>
    <d v="2016-06-28T00:00:00"/>
    <s v="6/30/2016"/>
    <s v="Second Class"/>
    <s v="BP-11155"/>
    <s v="Becky Pak"/>
    <x v="0"/>
    <s v="United States"/>
    <s v="Paterson"/>
    <s v="New Jersey"/>
    <n v="7501"/>
    <x v="3"/>
    <s v="OFF-BI-10002003"/>
    <x v="1"/>
    <x v="8"/>
    <s v="Ibico Presentation Index for Binding Systems"/>
    <n v="7.96"/>
    <n v="2"/>
    <x v="0"/>
    <n v="3.7412000000000001"/>
    <x v="1"/>
    <x v="0"/>
  </r>
  <r>
    <n v="6755"/>
    <s v="CA-2016-154767"/>
    <d v="2016-06-28T00:00:00"/>
    <s v="6/30/2016"/>
    <s v="Second Class"/>
    <s v="BP-11155"/>
    <s v="Becky Pak"/>
    <x v="0"/>
    <s v="United States"/>
    <s v="Paterson"/>
    <s v="New Jersey"/>
    <n v="7501"/>
    <x v="3"/>
    <s v="OFF-AP-10002311"/>
    <x v="1"/>
    <x v="9"/>
    <s v="Holmes Replacement Filter for HEPA Air Cleaner, Very Large Room, HEPA Filter"/>
    <n v="275.24"/>
    <n v="4"/>
    <x v="0"/>
    <n v="121.1056"/>
    <x v="1"/>
    <x v="0"/>
  </r>
  <r>
    <n v="6756"/>
    <s v="CA-2017-124205"/>
    <d v="2017-09-15T00:00:00"/>
    <s v="9/19/2017"/>
    <s v="Standard Class"/>
    <s v="TC-21145"/>
    <s v="Theresa Coyne"/>
    <x v="1"/>
    <s v="United States"/>
    <s v="Lakewood"/>
    <s v="New Jersey"/>
    <n v="8701"/>
    <x v="3"/>
    <s v="FUR-FU-10002445"/>
    <x v="0"/>
    <x v="5"/>
    <s v="DAX Two-Tone Rosewood/Black Document Frame, Desktop, 5 x 7"/>
    <n v="47.4"/>
    <n v="5"/>
    <x v="0"/>
    <n v="18.96"/>
    <x v="15"/>
    <x v="3"/>
  </r>
  <r>
    <n v="6757"/>
    <s v="CA-2017-124205"/>
    <d v="2017-09-15T00:00:00"/>
    <s v="9/19/2017"/>
    <s v="Standard Class"/>
    <s v="TC-21145"/>
    <s v="Theresa Coyne"/>
    <x v="1"/>
    <s v="United States"/>
    <s v="Lakewood"/>
    <s v="New Jersey"/>
    <n v="8701"/>
    <x v="3"/>
    <s v="FUR-CH-10003606"/>
    <x v="0"/>
    <x v="1"/>
    <s v="SAFCO Folding Chair Trolley"/>
    <n v="512.96"/>
    <n v="4"/>
    <x v="0"/>
    <n v="143.62880000000001"/>
    <x v="15"/>
    <x v="3"/>
  </r>
  <r>
    <n v="6758"/>
    <s v="CA-2017-124205"/>
    <d v="2017-09-15T00:00:00"/>
    <s v="9/19/2017"/>
    <s v="Standard Class"/>
    <s v="TC-21145"/>
    <s v="Theresa Coyne"/>
    <x v="1"/>
    <s v="United States"/>
    <s v="Lakewood"/>
    <s v="New Jersey"/>
    <n v="8701"/>
    <x v="3"/>
    <s v="TEC-PH-10002115"/>
    <x v="2"/>
    <x v="7"/>
    <s v="Plantronics 81402"/>
    <n v="395.94"/>
    <n v="6"/>
    <x v="0"/>
    <n v="102.9444"/>
    <x v="15"/>
    <x v="3"/>
  </r>
  <r>
    <n v="6759"/>
    <s v="CA-2017-124205"/>
    <d v="2017-09-15T00:00:00"/>
    <s v="9/19/2017"/>
    <s v="Standard Class"/>
    <s v="TC-21145"/>
    <s v="Theresa Coyne"/>
    <x v="1"/>
    <s v="United States"/>
    <s v="Lakewood"/>
    <s v="New Jersey"/>
    <n v="8701"/>
    <x v="3"/>
    <s v="OFF-ST-10000934"/>
    <x v="1"/>
    <x v="4"/>
    <s v="Contico 72&quot;H Heavy-Duty Storage System"/>
    <n v="81.96"/>
    <n v="2"/>
    <x v="0"/>
    <n v="0"/>
    <x v="15"/>
    <x v="3"/>
  </r>
  <r>
    <n v="6760"/>
    <s v="CA-2017-165715"/>
    <d v="2017-12-02T00:00:00"/>
    <d v="2017-08-12T00:00:00"/>
    <s v="Standard Class"/>
    <s v="BG-11035"/>
    <s v="Barry Gonzalez"/>
    <x v="0"/>
    <s v="United States"/>
    <s v="Greensboro"/>
    <s v="North Carolina"/>
    <n v="27405"/>
    <x v="0"/>
    <s v="OFF-AR-10003903"/>
    <x v="1"/>
    <x v="6"/>
    <s v="Sanford 52201 APSCO Electric Pencil Sharpener"/>
    <n v="32.776000000000003"/>
    <n v="1"/>
    <x v="2"/>
    <n v="2.4582000000000002"/>
    <x v="22"/>
    <x v="3"/>
  </r>
  <r>
    <n v="6761"/>
    <s v="CA-2017-100636"/>
    <d v="2017-06-26T00:00:00"/>
    <s v="6/30/2017"/>
    <s v="Standard Class"/>
    <s v="DO-13435"/>
    <s v="Denny Ordway"/>
    <x v="0"/>
    <s v="United States"/>
    <s v="New York City"/>
    <s v="New York"/>
    <n v="10035"/>
    <x v="3"/>
    <s v="OFF-ST-10004123"/>
    <x v="1"/>
    <x v="4"/>
    <s v="Safco Industrial Wire Shelving System"/>
    <n v="272.94"/>
    <n v="3"/>
    <x v="0"/>
    <n v="0"/>
    <x v="27"/>
    <x v="3"/>
  </r>
  <r>
    <n v="6762"/>
    <s v="CA-2016-162943"/>
    <d v="2016-07-24T00:00:00"/>
    <s v="7/26/2016"/>
    <s v="Second Class"/>
    <s v="DB-12970"/>
    <s v="Darren Budd"/>
    <x v="1"/>
    <s v="United States"/>
    <s v="New York City"/>
    <s v="New York"/>
    <n v="10035"/>
    <x v="3"/>
    <s v="FUR-CH-10001708"/>
    <x v="0"/>
    <x v="1"/>
    <s v="Office Star - Contemporary Swivel Chair with Padded Adjustable Arms and Flex Back"/>
    <n v="253.76400000000001"/>
    <n v="2"/>
    <x v="9"/>
    <n v="31.015599999999999"/>
    <x v="16"/>
    <x v="0"/>
  </r>
  <r>
    <n v="6763"/>
    <s v="CA-2016-144764"/>
    <d v="2016-09-02T00:00:00"/>
    <d v="2016-08-09T00:00:00"/>
    <s v="Standard Class"/>
    <s v="RL-19615"/>
    <s v="Rob Lucas"/>
    <x v="0"/>
    <s v="United States"/>
    <s v="Chicago"/>
    <s v="Illinois"/>
    <n v="60623"/>
    <x v="2"/>
    <s v="OFF-LA-10000240"/>
    <x v="1"/>
    <x v="2"/>
    <s v="Self-Adhesive Address Labels for Typewriters by Universal"/>
    <n v="29.24"/>
    <n v="5"/>
    <x v="2"/>
    <n v="9.8684999999999992"/>
    <x v="21"/>
    <x v="0"/>
  </r>
  <r>
    <n v="6764"/>
    <s v="CA-2016-144764"/>
    <d v="2016-09-02T00:00:00"/>
    <d v="2016-08-09T00:00:00"/>
    <s v="Standard Class"/>
    <s v="RL-19615"/>
    <s v="Rob Lucas"/>
    <x v="0"/>
    <s v="United States"/>
    <s v="Chicago"/>
    <s v="Illinois"/>
    <n v="60623"/>
    <x v="2"/>
    <s v="OFF-ST-10002485"/>
    <x v="1"/>
    <x v="4"/>
    <s v="Rogers Deluxe File Chest"/>
    <n v="35.167999999999999"/>
    <n v="2"/>
    <x v="2"/>
    <n v="-8.3523999999999994"/>
    <x v="21"/>
    <x v="0"/>
  </r>
  <r>
    <n v="6765"/>
    <s v="CA-2016-144764"/>
    <d v="2016-09-02T00:00:00"/>
    <d v="2016-08-09T00:00:00"/>
    <s v="Standard Class"/>
    <s v="RL-19615"/>
    <s v="Rob Lucas"/>
    <x v="0"/>
    <s v="United States"/>
    <s v="Chicago"/>
    <s v="Illinois"/>
    <n v="60623"/>
    <x v="2"/>
    <s v="TEC-MA-10003230"/>
    <x v="2"/>
    <x v="15"/>
    <s v="Okidata C610n Printer"/>
    <n v="1362.9"/>
    <n v="3"/>
    <x v="4"/>
    <n v="-19.47"/>
    <x v="21"/>
    <x v="0"/>
  </r>
  <r>
    <n v="6766"/>
    <s v="CA-2017-100615"/>
    <d v="2017-04-20T00:00:00"/>
    <s v="4/24/2017"/>
    <s v="Standard Class"/>
    <s v="SJ-20215"/>
    <s v="Sarah Jordon"/>
    <x v="0"/>
    <s v="United States"/>
    <s v="Chicago"/>
    <s v="Illinois"/>
    <n v="60653"/>
    <x v="2"/>
    <s v="FUR-CH-10002602"/>
    <x v="0"/>
    <x v="1"/>
    <s v="DMI Arturo Collection Mission-style Design Wood Chair"/>
    <n v="317.05799999999999"/>
    <n v="3"/>
    <x v="4"/>
    <n v="-18.117599999999999"/>
    <x v="4"/>
    <x v="3"/>
  </r>
  <r>
    <n v="6767"/>
    <s v="CA-2017-100615"/>
    <d v="2017-04-20T00:00:00"/>
    <s v="4/24/2017"/>
    <s v="Standard Class"/>
    <s v="SJ-20215"/>
    <s v="Sarah Jordon"/>
    <x v="0"/>
    <s v="United States"/>
    <s v="Chicago"/>
    <s v="Illinois"/>
    <n v="60653"/>
    <x v="2"/>
    <s v="OFF-AR-10001683"/>
    <x v="1"/>
    <x v="6"/>
    <s v="Lumber Crayons"/>
    <n v="15.76"/>
    <n v="2"/>
    <x v="2"/>
    <n v="3.5459999999999998"/>
    <x v="4"/>
    <x v="3"/>
  </r>
  <r>
    <n v="6768"/>
    <s v="CA-2017-100615"/>
    <d v="2017-04-20T00:00:00"/>
    <s v="4/24/2017"/>
    <s v="Standard Class"/>
    <s v="SJ-20215"/>
    <s v="Sarah Jordon"/>
    <x v="0"/>
    <s v="United States"/>
    <s v="Chicago"/>
    <s v="Illinois"/>
    <n v="60653"/>
    <x v="2"/>
    <s v="FUR-FU-10002456"/>
    <x v="0"/>
    <x v="5"/>
    <s v="Master Caster Door Stop, Large Neon Orange"/>
    <n v="14.56"/>
    <n v="5"/>
    <x v="7"/>
    <n v="-6.1879999999999997"/>
    <x v="4"/>
    <x v="3"/>
  </r>
  <r>
    <n v="6769"/>
    <s v="CA-2014-109302"/>
    <d v="2014-08-12T00:00:00"/>
    <s v="8/16/2014"/>
    <s v="Standard Class"/>
    <s v="CS-12175"/>
    <s v="Charles Sheldon"/>
    <x v="1"/>
    <s v="United States"/>
    <s v="Lakewood"/>
    <s v="New Jersey"/>
    <n v="8701"/>
    <x v="3"/>
    <s v="OFF-BI-10002854"/>
    <x v="1"/>
    <x v="8"/>
    <s v="Performers Binder/Pad Holder, Black"/>
    <n v="196.21"/>
    <n v="7"/>
    <x v="0"/>
    <n v="98.105000000000004"/>
    <x v="9"/>
    <x v="2"/>
  </r>
  <r>
    <n v="6770"/>
    <s v="CA-2017-139787"/>
    <d v="2017-09-19T00:00:00"/>
    <s v="9/23/2017"/>
    <s v="Standard Class"/>
    <s v="JP-16135"/>
    <s v="Julie Prescott"/>
    <x v="2"/>
    <s v="United States"/>
    <s v="Columbus"/>
    <s v="Georgia"/>
    <n v="31907"/>
    <x v="0"/>
    <s v="OFF-AR-10002445"/>
    <x v="1"/>
    <x v="6"/>
    <s v="SANFORD Major Accent Highlighters"/>
    <n v="35.4"/>
    <n v="5"/>
    <x v="0"/>
    <n v="13.452"/>
    <x v="15"/>
    <x v="3"/>
  </r>
  <r>
    <n v="6771"/>
    <s v="CA-2017-139402"/>
    <d v="2017-12-09T00:00:00"/>
    <s v="12/13/2017"/>
    <s v="Standard Class"/>
    <s v="NC-18535"/>
    <s v="Nick Crebassa"/>
    <x v="1"/>
    <s v="United States"/>
    <s v="Phoenix"/>
    <s v="Arizona"/>
    <n v="85023"/>
    <x v="1"/>
    <s v="OFF-PA-10004359"/>
    <x v="1"/>
    <x v="10"/>
    <s v="Multicolor Computer Printout Paper"/>
    <n v="419.4"/>
    <n v="5"/>
    <x v="2"/>
    <n v="146.79"/>
    <x v="22"/>
    <x v="3"/>
  </r>
  <r>
    <n v="6772"/>
    <s v="CA-2017-139402"/>
    <d v="2017-12-09T00:00:00"/>
    <s v="12/13/2017"/>
    <s v="Standard Class"/>
    <s v="NC-18535"/>
    <s v="Nick Crebassa"/>
    <x v="1"/>
    <s v="United States"/>
    <s v="Phoenix"/>
    <s v="Arizona"/>
    <n v="85023"/>
    <x v="1"/>
    <s v="OFF-BI-10000279"/>
    <x v="1"/>
    <x v="8"/>
    <s v="Acco Recycled 2&quot; Capacity Laser Printer Hanging Data Binders"/>
    <n v="13.005000000000001"/>
    <n v="3"/>
    <x v="6"/>
    <n v="-9.9704999999999995"/>
    <x v="22"/>
    <x v="3"/>
  </r>
  <r>
    <n v="6773"/>
    <s v="CA-2016-119018"/>
    <d v="2016-11-04T00:00:00"/>
    <d v="2016-08-11T00:00:00"/>
    <s v="Standard Class"/>
    <s v="CW-11905"/>
    <s v="Carl Weiss"/>
    <x v="2"/>
    <s v="United States"/>
    <s v="Los Angeles"/>
    <s v="California"/>
    <n v="90004"/>
    <x v="1"/>
    <s v="OFF-BI-10003314"/>
    <x v="1"/>
    <x v="8"/>
    <s v="Tuff Stuff Recycled Round Ring Binders"/>
    <n v="7.7119999999999997"/>
    <n v="2"/>
    <x v="2"/>
    <n v="2.7955999999999999"/>
    <x v="0"/>
    <x v="0"/>
  </r>
  <r>
    <n v="6774"/>
    <s v="CA-2016-119018"/>
    <d v="2016-11-04T00:00:00"/>
    <d v="2016-08-11T00:00:00"/>
    <s v="Standard Class"/>
    <s v="CW-11905"/>
    <s v="Carl Weiss"/>
    <x v="2"/>
    <s v="United States"/>
    <s v="Los Angeles"/>
    <s v="California"/>
    <n v="90004"/>
    <x v="1"/>
    <s v="OFF-BI-10000494"/>
    <x v="1"/>
    <x v="8"/>
    <s v="Acco Economy Flexible Poly Round Ring Binder"/>
    <n v="4.1760000000000002"/>
    <n v="1"/>
    <x v="2"/>
    <n v="1.3049999999999999"/>
    <x v="0"/>
    <x v="0"/>
  </r>
  <r>
    <n v="6775"/>
    <s v="CA-2016-119018"/>
    <d v="2016-11-04T00:00:00"/>
    <d v="2016-08-11T00:00:00"/>
    <s v="Standard Class"/>
    <s v="CW-11905"/>
    <s v="Carl Weiss"/>
    <x v="2"/>
    <s v="United States"/>
    <s v="Los Angeles"/>
    <s v="California"/>
    <n v="90004"/>
    <x v="1"/>
    <s v="OFF-PA-10000295"/>
    <x v="1"/>
    <x v="10"/>
    <s v="Xerox 229"/>
    <n v="38.880000000000003"/>
    <n v="6"/>
    <x v="0"/>
    <n v="18.662400000000002"/>
    <x v="0"/>
    <x v="0"/>
  </r>
  <r>
    <n v="6776"/>
    <s v="CA-2015-105361"/>
    <d v="2015-03-29T00:00:00"/>
    <d v="2015-04-04T00:00:00"/>
    <s v="Standard Class"/>
    <s v="CM-12115"/>
    <s v="Chad McGuire"/>
    <x v="0"/>
    <s v="United States"/>
    <s v="New York City"/>
    <s v="New York"/>
    <n v="10024"/>
    <x v="3"/>
    <s v="OFF-PA-10002615"/>
    <x v="1"/>
    <x v="10"/>
    <s v="Ampad Gold Fibre Wirebound Steno Books, 6&quot; x 9&quot;, Gregg Ruled"/>
    <n v="17.64"/>
    <n v="4"/>
    <x v="0"/>
    <n v="8.1143999999999998"/>
    <x v="29"/>
    <x v="1"/>
  </r>
  <r>
    <n v="6777"/>
    <s v="US-2016-152373"/>
    <d v="2016-09-05T00:00:00"/>
    <d v="2016-11-09T00:00:00"/>
    <s v="Standard Class"/>
    <s v="PT-19090"/>
    <s v="Pete Takahito"/>
    <x v="0"/>
    <s v="United States"/>
    <s v="San Antonio"/>
    <s v="Texas"/>
    <n v="78207"/>
    <x v="2"/>
    <s v="OFF-ST-10003479"/>
    <x v="1"/>
    <x v="4"/>
    <s v="Eldon Base for stackable storage shelf, platinum"/>
    <n v="93.456000000000003"/>
    <n v="3"/>
    <x v="2"/>
    <n v="-17.523"/>
    <x v="21"/>
    <x v="0"/>
  </r>
  <r>
    <n v="6778"/>
    <s v="US-2017-166037"/>
    <d v="2017-01-28T00:00:00"/>
    <d v="2017-01-02T00:00:00"/>
    <s v="Standard Class"/>
    <s v="CL-12700"/>
    <s v="Craig Leslie"/>
    <x v="2"/>
    <s v="United States"/>
    <s v="New York City"/>
    <s v="New York"/>
    <n v="10009"/>
    <x v="3"/>
    <s v="TEC-AC-10002800"/>
    <x v="2"/>
    <x v="11"/>
    <s v="Plantronics Audio 478 Stereo USB Headset"/>
    <n v="449.91"/>
    <n v="9"/>
    <x v="0"/>
    <n v="157.46850000000001"/>
    <x v="44"/>
    <x v="3"/>
  </r>
  <r>
    <n v="6779"/>
    <s v="US-2016-147711"/>
    <d v="2016-09-03T00:00:00"/>
    <d v="2016-08-09T00:00:00"/>
    <s v="Second Class"/>
    <s v="HF-14995"/>
    <s v="Herbert Flentye"/>
    <x v="0"/>
    <s v="United States"/>
    <s v="Baltimore"/>
    <s v="Maryland"/>
    <n v="21215"/>
    <x v="3"/>
    <s v="FUR-BO-10003159"/>
    <x v="0"/>
    <x v="0"/>
    <s v="Sauder Camden County Collection Libraries, Planked Cherry Finish"/>
    <n v="344.94"/>
    <n v="3"/>
    <x v="0"/>
    <n v="31.044599999999999"/>
    <x v="21"/>
    <x v="0"/>
  </r>
  <r>
    <n v="6780"/>
    <s v="US-2016-147711"/>
    <d v="2016-09-03T00:00:00"/>
    <d v="2016-08-09T00:00:00"/>
    <s v="Second Class"/>
    <s v="HF-14995"/>
    <s v="Herbert Flentye"/>
    <x v="0"/>
    <s v="United States"/>
    <s v="Baltimore"/>
    <s v="Maryland"/>
    <n v="21215"/>
    <x v="3"/>
    <s v="FUR-FU-10002364"/>
    <x v="0"/>
    <x v="5"/>
    <s v="Eldon Expressions Wood Desk Accessories, Oak"/>
    <n v="14.76"/>
    <n v="2"/>
    <x v="0"/>
    <n v="4.2804000000000002"/>
    <x v="21"/>
    <x v="0"/>
  </r>
  <r>
    <n v="6781"/>
    <s v="US-2016-147711"/>
    <d v="2016-09-03T00:00:00"/>
    <d v="2016-08-09T00:00:00"/>
    <s v="Second Class"/>
    <s v="HF-14995"/>
    <s v="Herbert Flentye"/>
    <x v="0"/>
    <s v="United States"/>
    <s v="Baltimore"/>
    <s v="Maryland"/>
    <n v="21215"/>
    <x v="3"/>
    <s v="OFF-BI-10003350"/>
    <x v="1"/>
    <x v="8"/>
    <s v="Acco Expandable Hanging Binders"/>
    <n v="12.76"/>
    <n v="2"/>
    <x v="0"/>
    <n v="5.8696000000000002"/>
    <x v="21"/>
    <x v="0"/>
  </r>
  <r>
    <n v="6782"/>
    <s v="US-2016-147711"/>
    <d v="2016-09-03T00:00:00"/>
    <d v="2016-08-09T00:00:00"/>
    <s v="Second Class"/>
    <s v="HF-14995"/>
    <s v="Herbert Flentye"/>
    <x v="0"/>
    <s v="United States"/>
    <s v="Baltimore"/>
    <s v="Maryland"/>
    <n v="21215"/>
    <x v="3"/>
    <s v="OFF-LA-10004093"/>
    <x v="1"/>
    <x v="2"/>
    <s v="Avery 486"/>
    <n v="58.48"/>
    <n v="8"/>
    <x v="0"/>
    <n v="27.485600000000002"/>
    <x v="21"/>
    <x v="0"/>
  </r>
  <r>
    <n v="6783"/>
    <s v="CA-2017-121293"/>
    <d v="2017-07-25T00:00:00"/>
    <s v="7/28/2017"/>
    <s v="Second Class"/>
    <s v="JC-15775"/>
    <s v="John Castell"/>
    <x v="0"/>
    <s v="United States"/>
    <s v="Philadelphia"/>
    <s v="Pennsylvania"/>
    <n v="19143"/>
    <x v="3"/>
    <s v="FUR-FU-10000732"/>
    <x v="0"/>
    <x v="5"/>
    <s v="Eldon 200 Class Desk Accessories"/>
    <n v="20.096"/>
    <n v="4"/>
    <x v="2"/>
    <n v="3.0144000000000002"/>
    <x v="10"/>
    <x v="3"/>
  </r>
  <r>
    <n v="6784"/>
    <s v="CA-2017-121293"/>
    <d v="2017-07-25T00:00:00"/>
    <s v="7/28/2017"/>
    <s v="Second Class"/>
    <s v="JC-15775"/>
    <s v="John Castell"/>
    <x v="0"/>
    <s v="United States"/>
    <s v="Philadelphia"/>
    <s v="Pennsylvania"/>
    <n v="19143"/>
    <x v="3"/>
    <s v="OFF-SU-10004884"/>
    <x v="1"/>
    <x v="14"/>
    <s v="Acme Galleria Hot Forged Steel Scissors with Colored Handles"/>
    <n v="37.752000000000002"/>
    <n v="3"/>
    <x v="2"/>
    <n v="4.2470999999999997"/>
    <x v="10"/>
    <x v="3"/>
  </r>
  <r>
    <n v="6785"/>
    <s v="CA-2017-121293"/>
    <d v="2017-07-25T00:00:00"/>
    <s v="7/28/2017"/>
    <s v="Second Class"/>
    <s v="JC-15775"/>
    <s v="John Castell"/>
    <x v="0"/>
    <s v="United States"/>
    <s v="Philadelphia"/>
    <s v="Pennsylvania"/>
    <n v="19143"/>
    <x v="3"/>
    <s v="FUR-TA-10001771"/>
    <x v="0"/>
    <x v="3"/>
    <s v="Bush Cubix Conference Tables, Fully Assembled"/>
    <n v="138.58799999999999"/>
    <n v="1"/>
    <x v="10"/>
    <n v="-34.646999999999998"/>
    <x v="10"/>
    <x v="3"/>
  </r>
  <r>
    <n v="6786"/>
    <s v="CA-2017-121293"/>
    <d v="2017-07-25T00:00:00"/>
    <s v="7/28/2017"/>
    <s v="Second Class"/>
    <s v="JC-15775"/>
    <s v="John Castell"/>
    <x v="0"/>
    <s v="United States"/>
    <s v="Philadelphia"/>
    <s v="Pennsylvania"/>
    <n v="19143"/>
    <x v="3"/>
    <s v="OFF-ST-10000060"/>
    <x v="1"/>
    <x v="4"/>
    <s v="Fellowes Bankers Box Staxonsteel Drawer File/Stacking System"/>
    <n v="259.92"/>
    <n v="5"/>
    <x v="2"/>
    <n v="-25.992000000000001"/>
    <x v="10"/>
    <x v="3"/>
  </r>
  <r>
    <n v="6787"/>
    <s v="CA-2017-121293"/>
    <d v="2017-07-25T00:00:00"/>
    <s v="7/28/2017"/>
    <s v="Second Class"/>
    <s v="JC-15775"/>
    <s v="John Castell"/>
    <x v="0"/>
    <s v="United States"/>
    <s v="Philadelphia"/>
    <s v="Pennsylvania"/>
    <n v="19143"/>
    <x v="3"/>
    <s v="OFF-PA-10004100"/>
    <x v="1"/>
    <x v="10"/>
    <s v="Xerox 216"/>
    <n v="20.736000000000001"/>
    <n v="4"/>
    <x v="2"/>
    <n v="7.2576000000000001"/>
    <x v="10"/>
    <x v="3"/>
  </r>
  <r>
    <n v="6788"/>
    <s v="CA-2015-118843"/>
    <d v="2015-09-13T00:00:00"/>
    <s v="9/20/2015"/>
    <s v="Standard Class"/>
    <s v="JH-15910"/>
    <s v="Jonathan Howell"/>
    <x v="0"/>
    <s v="United States"/>
    <s v="Atlanta"/>
    <s v="Georgia"/>
    <n v="30318"/>
    <x v="0"/>
    <s v="FUR-FU-10003975"/>
    <x v="0"/>
    <x v="5"/>
    <s v="Eldon Advantage Chair Mats for Low to Medium Pile Carpets"/>
    <n v="129.93"/>
    <n v="3"/>
    <x v="0"/>
    <n v="12.993"/>
    <x v="11"/>
    <x v="1"/>
  </r>
  <r>
    <n v="6789"/>
    <s v="CA-2015-118843"/>
    <d v="2015-09-13T00:00:00"/>
    <s v="9/20/2015"/>
    <s v="Standard Class"/>
    <s v="JH-15910"/>
    <s v="Jonathan Howell"/>
    <x v="0"/>
    <s v="United States"/>
    <s v="Atlanta"/>
    <s v="Georgia"/>
    <n v="30318"/>
    <x v="0"/>
    <s v="OFF-PA-10001712"/>
    <x v="1"/>
    <x v="10"/>
    <s v="Xerox 1948"/>
    <n v="69.930000000000007"/>
    <n v="7"/>
    <x v="0"/>
    <n v="31.468499999999999"/>
    <x v="11"/>
    <x v="1"/>
  </r>
  <r>
    <n v="6790"/>
    <s v="CA-2015-161445"/>
    <d v="2015-09-07T00:00:00"/>
    <d v="2015-09-09T00:00:00"/>
    <s v="Second Class"/>
    <s v="CC-12610"/>
    <s v="Corey Catlett"/>
    <x v="1"/>
    <s v="United States"/>
    <s v="Durham"/>
    <s v="North Carolina"/>
    <n v="27707"/>
    <x v="0"/>
    <s v="OFF-AR-10001953"/>
    <x v="1"/>
    <x v="6"/>
    <s v="Boston 1645 Deluxe Heavier-Duty Electric Pencil Sharpener"/>
    <n v="140.73599999999999"/>
    <n v="4"/>
    <x v="2"/>
    <n v="12.314399999999999"/>
    <x v="11"/>
    <x v="1"/>
  </r>
  <r>
    <n v="6791"/>
    <s v="CA-2016-124527"/>
    <d v="2016-11-16T00:00:00"/>
    <s v="11/17/2016"/>
    <s v="First Class"/>
    <s v="IM-15055"/>
    <s v="Ionia McGrath"/>
    <x v="0"/>
    <s v="United States"/>
    <s v="Roseville"/>
    <s v="California"/>
    <n v="95661"/>
    <x v="1"/>
    <s v="OFF-BI-10004967"/>
    <x v="1"/>
    <x v="8"/>
    <s v="Round Ring Binders"/>
    <n v="8.32"/>
    <n v="5"/>
    <x v="2"/>
    <n v="2.8079999999999998"/>
    <x v="0"/>
    <x v="0"/>
  </r>
  <r>
    <n v="6792"/>
    <s v="CA-2016-162348"/>
    <d v="2016-11-10T00:00:00"/>
    <s v="11/15/2016"/>
    <s v="Standard Class"/>
    <s v="BF-11170"/>
    <s v="Ben Ferrer"/>
    <x v="2"/>
    <s v="United States"/>
    <s v="Sacramento"/>
    <s v="California"/>
    <n v="95823"/>
    <x v="1"/>
    <s v="FUR-FU-10003731"/>
    <x v="0"/>
    <x v="5"/>
    <s v="Eldon Expressions Wood and Plastic Desk Accessories, Oak"/>
    <n v="9.98"/>
    <n v="1"/>
    <x v="0"/>
    <n v="2.7944"/>
    <x v="0"/>
    <x v="0"/>
  </r>
  <r>
    <n v="6793"/>
    <s v="CA-2014-141005"/>
    <d v="2014-08-15T00:00:00"/>
    <s v="8/18/2014"/>
    <s v="First Class"/>
    <s v="CS-12355"/>
    <s v="Christine Sundaresam"/>
    <x v="0"/>
    <s v="United States"/>
    <s v="Fairfield"/>
    <s v="Connecticut"/>
    <n v="6824"/>
    <x v="3"/>
    <s v="OFF-BI-10001989"/>
    <x v="1"/>
    <x v="8"/>
    <s v="Premium Transparent Presentation Covers by GBC"/>
    <n v="62.94"/>
    <n v="3"/>
    <x v="0"/>
    <n v="30.211200000000002"/>
    <x v="9"/>
    <x v="2"/>
  </r>
  <r>
    <n v="6794"/>
    <s v="CA-2015-145394"/>
    <d v="2015-11-16T00:00:00"/>
    <s v="11/20/2015"/>
    <s v="Standard Class"/>
    <s v="MC-17605"/>
    <s v="Matt Connell"/>
    <x v="1"/>
    <s v="United States"/>
    <s v="Chicago"/>
    <s v="Illinois"/>
    <n v="60610"/>
    <x v="2"/>
    <s v="OFF-ST-10000344"/>
    <x v="1"/>
    <x v="4"/>
    <s v="Neat Ideas Personal Hanging Folder Files, Black"/>
    <n v="21.488"/>
    <n v="2"/>
    <x v="2"/>
    <n v="1.6115999999999999"/>
    <x v="6"/>
    <x v="1"/>
  </r>
  <r>
    <n v="6795"/>
    <s v="CA-2015-145394"/>
    <d v="2015-11-16T00:00:00"/>
    <s v="11/20/2015"/>
    <s v="Standard Class"/>
    <s v="MC-17605"/>
    <s v="Matt Connell"/>
    <x v="1"/>
    <s v="United States"/>
    <s v="Chicago"/>
    <s v="Illinois"/>
    <n v="60610"/>
    <x v="2"/>
    <s v="TEC-PH-10001051"/>
    <x v="2"/>
    <x v="7"/>
    <s v="HTC One"/>
    <n v="239.976"/>
    <n v="3"/>
    <x v="2"/>
    <n v="26.997299999999999"/>
    <x v="6"/>
    <x v="1"/>
  </r>
  <r>
    <n v="6796"/>
    <s v="CA-2015-145394"/>
    <d v="2015-11-16T00:00:00"/>
    <s v="11/20/2015"/>
    <s v="Standard Class"/>
    <s v="MC-17605"/>
    <s v="Matt Connell"/>
    <x v="1"/>
    <s v="United States"/>
    <s v="Chicago"/>
    <s v="Illinois"/>
    <n v="60610"/>
    <x v="2"/>
    <s v="FUR-FU-10001215"/>
    <x v="0"/>
    <x v="5"/>
    <s v="Howard Miller 11-1/2&quot; Diameter Brentwood Wall Clock"/>
    <n v="34.503999999999998"/>
    <n v="2"/>
    <x v="7"/>
    <n v="-15.5268"/>
    <x v="6"/>
    <x v="1"/>
  </r>
  <r>
    <n v="6797"/>
    <s v="CA-2015-168809"/>
    <d v="2015-08-25T00:00:00"/>
    <s v="8/25/2015"/>
    <s v="Same Day"/>
    <s v="MC-18100"/>
    <s v="Mick Crebagga"/>
    <x v="0"/>
    <s v="United States"/>
    <s v="Houston"/>
    <s v="Texas"/>
    <n v="77041"/>
    <x v="2"/>
    <s v="FUR-FU-10001473"/>
    <x v="0"/>
    <x v="5"/>
    <s v="Eldon Executive Woodline II Desk Accessories, Mahogany"/>
    <n v="20.103999999999999"/>
    <n v="2"/>
    <x v="7"/>
    <n v="-16.585799999999999"/>
    <x v="37"/>
    <x v="1"/>
  </r>
  <r>
    <n v="6798"/>
    <s v="CA-2015-168809"/>
    <d v="2015-08-25T00:00:00"/>
    <s v="8/25/2015"/>
    <s v="Same Day"/>
    <s v="MC-18100"/>
    <s v="Mick Crebagga"/>
    <x v="0"/>
    <s v="United States"/>
    <s v="Houston"/>
    <s v="Texas"/>
    <n v="77041"/>
    <x v="2"/>
    <s v="OFF-BI-10000315"/>
    <x v="1"/>
    <x v="8"/>
    <s v="Poly Designer Cover &amp; Back"/>
    <n v="3.798"/>
    <n v="1"/>
    <x v="3"/>
    <n v="-6.0768000000000004"/>
    <x v="37"/>
    <x v="1"/>
  </r>
  <r>
    <n v="6799"/>
    <s v="CA-2015-168809"/>
    <d v="2015-08-25T00:00:00"/>
    <s v="8/25/2015"/>
    <s v="Same Day"/>
    <s v="MC-18100"/>
    <s v="Mick Crebagga"/>
    <x v="0"/>
    <s v="United States"/>
    <s v="Houston"/>
    <s v="Texas"/>
    <n v="77041"/>
    <x v="2"/>
    <s v="FUR-FU-10002240"/>
    <x v="0"/>
    <x v="5"/>
    <s v="Nu-Dell EZ-Mount Plastic Wall Frames"/>
    <n v="7.88"/>
    <n v="5"/>
    <x v="7"/>
    <n v="-3.94"/>
    <x v="37"/>
    <x v="1"/>
  </r>
  <r>
    <n v="6800"/>
    <s v="CA-2016-109827"/>
    <d v="2016-12-25T00:00:00"/>
    <d v="2017-01-01T00:00:00"/>
    <s v="Standard Class"/>
    <s v="LW-16825"/>
    <s v="Laurel Workman"/>
    <x v="1"/>
    <s v="United States"/>
    <s v="Phoenix"/>
    <s v="Arizona"/>
    <n v="85023"/>
    <x v="1"/>
    <s v="FUR-TA-10002607"/>
    <x v="0"/>
    <x v="3"/>
    <s v="KI Conference Tables"/>
    <n v="35.445"/>
    <n v="1"/>
    <x v="5"/>
    <n v="-24.102599999999999"/>
    <x v="5"/>
    <x v="0"/>
  </r>
  <r>
    <n v="6801"/>
    <s v="CA-2016-109827"/>
    <d v="2016-12-25T00:00:00"/>
    <d v="2017-01-01T00:00:00"/>
    <s v="Standard Class"/>
    <s v="LW-16825"/>
    <s v="Laurel Workman"/>
    <x v="1"/>
    <s v="United States"/>
    <s v="Phoenix"/>
    <s v="Arizona"/>
    <n v="85023"/>
    <x v="1"/>
    <s v="TEC-MA-10003356"/>
    <x v="2"/>
    <x v="15"/>
    <s v="Panasonic KX MC6040 Color Laser Multifunction Printer"/>
    <n v="269.97000000000003"/>
    <n v="2"/>
    <x v="6"/>
    <n v="-386.95699999999999"/>
    <x v="5"/>
    <x v="0"/>
  </r>
  <r>
    <n v="6802"/>
    <s v="CA-2016-109827"/>
    <d v="2016-12-25T00:00:00"/>
    <d v="2017-01-01T00:00:00"/>
    <s v="Standard Class"/>
    <s v="LW-16825"/>
    <s v="Laurel Workman"/>
    <x v="1"/>
    <s v="United States"/>
    <s v="Phoenix"/>
    <s v="Arizona"/>
    <n v="85023"/>
    <x v="1"/>
    <s v="TEC-AC-10002217"/>
    <x v="2"/>
    <x v="11"/>
    <s v="Imation†Clip USB†flash drive†- 8 GB"/>
    <n v="45.12"/>
    <n v="3"/>
    <x v="2"/>
    <n v="-7.8959999999999999"/>
    <x v="5"/>
    <x v="0"/>
  </r>
  <r>
    <n v="6803"/>
    <s v="CA-2016-109827"/>
    <d v="2016-12-25T00:00:00"/>
    <d v="2017-01-01T00:00:00"/>
    <s v="Standard Class"/>
    <s v="LW-16825"/>
    <s v="Laurel Workman"/>
    <x v="1"/>
    <s v="United States"/>
    <s v="Phoenix"/>
    <s v="Arizona"/>
    <n v="85023"/>
    <x v="1"/>
    <s v="TEC-AC-10004353"/>
    <x v="2"/>
    <x v="11"/>
    <s v="Hypercom P1300 Pinpad"/>
    <n v="100.8"/>
    <n v="2"/>
    <x v="2"/>
    <n v="21.42"/>
    <x v="5"/>
    <x v="0"/>
  </r>
  <r>
    <n v="6804"/>
    <s v="CA-2016-109827"/>
    <d v="2016-12-25T00:00:00"/>
    <d v="2017-01-01T00:00:00"/>
    <s v="Standard Class"/>
    <s v="LW-16825"/>
    <s v="Laurel Workman"/>
    <x v="1"/>
    <s v="United States"/>
    <s v="Phoenix"/>
    <s v="Arizona"/>
    <n v="85023"/>
    <x v="1"/>
    <s v="FUR-CH-10004754"/>
    <x v="0"/>
    <x v="1"/>
    <s v="Global Stack Chair with Arms, Black"/>
    <n v="47.968000000000004"/>
    <n v="2"/>
    <x v="2"/>
    <n v="4.1971999999999996"/>
    <x v="5"/>
    <x v="0"/>
  </r>
  <r>
    <n v="6805"/>
    <s v="CA-2014-152233"/>
    <d v="2014-10-05T00:00:00"/>
    <d v="2014-06-10T00:00:00"/>
    <s v="First Class"/>
    <s v="KH-16510"/>
    <s v="Keith Herrera"/>
    <x v="0"/>
    <s v="United States"/>
    <s v="Pomona"/>
    <s v="California"/>
    <n v="91767"/>
    <x v="1"/>
    <s v="TEC-AC-10002800"/>
    <x v="2"/>
    <x v="11"/>
    <s v="Plantronics Audio 478 Stereo USB Headset"/>
    <n v="99.98"/>
    <n v="2"/>
    <x v="0"/>
    <n v="34.993000000000002"/>
    <x v="18"/>
    <x v="2"/>
  </r>
  <r>
    <n v="6806"/>
    <s v="CA-2014-125682"/>
    <d v="2014-11-22T00:00:00"/>
    <s v="11/25/2014"/>
    <s v="First Class"/>
    <s v="RB-19645"/>
    <s v="Robert Barroso"/>
    <x v="1"/>
    <s v="United States"/>
    <s v="Atlanta"/>
    <s v="Georgia"/>
    <n v="30318"/>
    <x v="0"/>
    <s v="OFF-PA-10001752"/>
    <x v="1"/>
    <x v="10"/>
    <s v="Hammermill CopyPlus Copy Paper (20Lb. and 84 Bright)"/>
    <n v="9.9600000000000009"/>
    <n v="2"/>
    <x v="0"/>
    <n v="4.8803999999999998"/>
    <x v="7"/>
    <x v="2"/>
  </r>
  <r>
    <n v="6807"/>
    <s v="CA-2017-162880"/>
    <d v="2017-12-25T00:00:00"/>
    <s v="12/29/2017"/>
    <s v="Standard Class"/>
    <s v="GD-14590"/>
    <s v="Giulietta Dortch"/>
    <x v="1"/>
    <s v="United States"/>
    <s v="Everett"/>
    <s v="Washington"/>
    <n v="98208"/>
    <x v="1"/>
    <s v="OFF-BI-10003314"/>
    <x v="1"/>
    <x v="8"/>
    <s v="Tuff Stuff Recycled Round Ring Binders"/>
    <n v="3.8559999999999999"/>
    <n v="1"/>
    <x v="2"/>
    <n v="1.3977999999999999"/>
    <x v="22"/>
    <x v="3"/>
  </r>
  <r>
    <n v="6808"/>
    <s v="CA-2015-128125"/>
    <d v="2015-03-31T00:00:00"/>
    <d v="2015-05-04T00:00:00"/>
    <s v="Standard Class"/>
    <s v="EB-13705"/>
    <s v="Ed Braxton"/>
    <x v="1"/>
    <s v="United States"/>
    <s v="Houston"/>
    <s v="Texas"/>
    <n v="77095"/>
    <x v="2"/>
    <s v="OFF-PA-10000357"/>
    <x v="1"/>
    <x v="10"/>
    <s v="White Dual Perf Computer Printout Paper, 2700 Sheets, 1 Part, Heavyweight, 20 lbs., 14 7/8 x 11"/>
    <n v="98.376000000000005"/>
    <n v="3"/>
    <x v="2"/>
    <n v="35.661299999999997"/>
    <x v="29"/>
    <x v="1"/>
  </r>
  <r>
    <n v="6809"/>
    <s v="CA-2015-128125"/>
    <d v="2015-03-31T00:00:00"/>
    <d v="2015-05-04T00:00:00"/>
    <s v="Standard Class"/>
    <s v="EB-13705"/>
    <s v="Ed Braxton"/>
    <x v="1"/>
    <s v="United States"/>
    <s v="Houston"/>
    <s v="Texas"/>
    <n v="77095"/>
    <x v="2"/>
    <s v="FUR-FU-10001085"/>
    <x v="0"/>
    <x v="5"/>
    <s v="3M Polarizing Light Filter Sleeves"/>
    <n v="22.38"/>
    <n v="3"/>
    <x v="7"/>
    <n v="-7.8330000000000002"/>
    <x v="29"/>
    <x v="1"/>
  </r>
  <r>
    <n v="6810"/>
    <s v="CA-2017-156237"/>
    <d v="2017-09-14T00:00:00"/>
    <s v="9/15/2017"/>
    <s v="First Class"/>
    <s v="PS-18760"/>
    <s v="Pamela Stobb"/>
    <x v="0"/>
    <s v="United States"/>
    <s v="Philadelphia"/>
    <s v="Pennsylvania"/>
    <n v="19140"/>
    <x v="3"/>
    <s v="OFF-BI-10000301"/>
    <x v="1"/>
    <x v="8"/>
    <s v="GBC Instant Report Kit"/>
    <n v="3.8820000000000001"/>
    <n v="2"/>
    <x v="6"/>
    <n v="-2.5880000000000001"/>
    <x v="15"/>
    <x v="3"/>
  </r>
  <r>
    <n v="6811"/>
    <s v="CA-2017-156237"/>
    <d v="2017-09-14T00:00:00"/>
    <s v="9/15/2017"/>
    <s v="First Class"/>
    <s v="PS-18760"/>
    <s v="Pamela Stobb"/>
    <x v="0"/>
    <s v="United States"/>
    <s v="Philadelphia"/>
    <s v="Pennsylvania"/>
    <n v="19140"/>
    <x v="3"/>
    <s v="TEC-MA-10002930"/>
    <x v="2"/>
    <x v="15"/>
    <s v="Ricoh - Ink Collector Unit for GX3000 Series Printers"/>
    <n v="12.585000000000001"/>
    <n v="1"/>
    <x v="6"/>
    <n v="-18.038499999999999"/>
    <x v="15"/>
    <x v="3"/>
  </r>
  <r>
    <n v="6812"/>
    <s v="CA-2017-156237"/>
    <d v="2017-09-14T00:00:00"/>
    <s v="9/15/2017"/>
    <s v="First Class"/>
    <s v="PS-18760"/>
    <s v="Pamela Stobb"/>
    <x v="0"/>
    <s v="United States"/>
    <s v="Philadelphia"/>
    <s v="Pennsylvania"/>
    <n v="19140"/>
    <x v="3"/>
    <s v="FUR-CH-10002372"/>
    <x v="0"/>
    <x v="1"/>
    <s v="Office Star - Ergonomically Designed Knee Chair"/>
    <n v="113.372"/>
    <n v="2"/>
    <x v="4"/>
    <n v="-29.152799999999999"/>
    <x v="15"/>
    <x v="3"/>
  </r>
  <r>
    <n v="6813"/>
    <s v="CA-2017-156237"/>
    <d v="2017-09-14T00:00:00"/>
    <s v="9/15/2017"/>
    <s v="First Class"/>
    <s v="PS-18760"/>
    <s v="Pamela Stobb"/>
    <x v="0"/>
    <s v="United States"/>
    <s v="Philadelphia"/>
    <s v="Pennsylvania"/>
    <n v="19140"/>
    <x v="3"/>
    <s v="OFF-BI-10003707"/>
    <x v="1"/>
    <x v="8"/>
    <s v="Aluminum Screw Posts"/>
    <n v="18.312000000000001"/>
    <n v="4"/>
    <x v="6"/>
    <n v="-12.208"/>
    <x v="15"/>
    <x v="3"/>
  </r>
  <r>
    <n v="6814"/>
    <s v="CA-2017-156237"/>
    <d v="2017-09-14T00:00:00"/>
    <s v="9/15/2017"/>
    <s v="First Class"/>
    <s v="PS-18760"/>
    <s v="Pamela Stobb"/>
    <x v="0"/>
    <s v="United States"/>
    <s v="Philadelphia"/>
    <s v="Pennsylvania"/>
    <n v="19140"/>
    <x v="3"/>
    <s v="FUR-FU-10001057"/>
    <x v="0"/>
    <x v="5"/>
    <s v="Tensor Track Tree Floor Lamp"/>
    <n v="127.93600000000001"/>
    <n v="8"/>
    <x v="2"/>
    <n v="4.7976000000000001"/>
    <x v="15"/>
    <x v="3"/>
  </r>
  <r>
    <n v="6815"/>
    <s v="CA-2017-156237"/>
    <d v="2017-09-14T00:00:00"/>
    <s v="9/15/2017"/>
    <s v="First Class"/>
    <s v="PS-18760"/>
    <s v="Pamela Stobb"/>
    <x v="0"/>
    <s v="United States"/>
    <s v="Philadelphia"/>
    <s v="Pennsylvania"/>
    <n v="19140"/>
    <x v="3"/>
    <s v="TEC-MA-10001681"/>
    <x v="2"/>
    <x v="15"/>
    <s v="Lexmark MarkNet N8150 Wireless Print Server"/>
    <n v="241.17"/>
    <n v="2"/>
    <x v="6"/>
    <n v="-168.81899999999999"/>
    <x v="15"/>
    <x v="3"/>
  </r>
  <r>
    <n v="6816"/>
    <s v="CA-2014-144414"/>
    <d v="2014-06-17T00:00:00"/>
    <s v="6/21/2014"/>
    <s v="Standard Class"/>
    <s v="GH-14425"/>
    <s v="Gary Hwang"/>
    <x v="0"/>
    <s v="United States"/>
    <s v="Seattle"/>
    <s v="Washington"/>
    <n v="98105"/>
    <x v="1"/>
    <s v="FUR-FU-10003981"/>
    <x v="0"/>
    <x v="5"/>
    <s v="Eldon Wave Desk Accessories"/>
    <n v="6.24"/>
    <n v="3"/>
    <x v="0"/>
    <n v="2.6208"/>
    <x v="3"/>
    <x v="2"/>
  </r>
  <r>
    <n v="6817"/>
    <s v="CA-2014-144414"/>
    <d v="2014-06-17T00:00:00"/>
    <s v="6/21/2014"/>
    <s v="Standard Class"/>
    <s v="GH-14425"/>
    <s v="Gary Hwang"/>
    <x v="0"/>
    <s v="United States"/>
    <s v="Seattle"/>
    <s v="Washington"/>
    <n v="98105"/>
    <x v="1"/>
    <s v="OFF-FA-10000624"/>
    <x v="1"/>
    <x v="13"/>
    <s v="OIC Binder Clips"/>
    <n v="17.899999999999999"/>
    <n v="5"/>
    <x v="0"/>
    <n v="8.9499999999999993"/>
    <x v="3"/>
    <x v="2"/>
  </r>
  <r>
    <n v="6818"/>
    <s v="CA-2014-144414"/>
    <d v="2014-06-17T00:00:00"/>
    <s v="6/21/2014"/>
    <s v="Standard Class"/>
    <s v="GH-14425"/>
    <s v="Gary Hwang"/>
    <x v="0"/>
    <s v="United States"/>
    <s v="Seattle"/>
    <s v="Washington"/>
    <n v="98105"/>
    <x v="1"/>
    <s v="OFF-BI-10004995"/>
    <x v="1"/>
    <x v="8"/>
    <s v="GBC DocuBind P400 Electric Binding System"/>
    <n v="3266.3760000000002"/>
    <n v="3"/>
    <x v="2"/>
    <n v="1061.5722000000001"/>
    <x v="3"/>
    <x v="2"/>
  </r>
  <r>
    <n v="6819"/>
    <s v="CA-2017-163860"/>
    <d v="2017-12-28T00:00:00"/>
    <d v="2018-01-01T00:00:00"/>
    <s v="Standard Class"/>
    <s v="LO-17170"/>
    <s v="Lori Olson"/>
    <x v="1"/>
    <s v="United States"/>
    <s v="Peoria"/>
    <s v="Illinois"/>
    <n v="61604"/>
    <x v="2"/>
    <s v="OFF-BI-10003784"/>
    <x v="1"/>
    <x v="8"/>
    <s v="Computer Printout Index Tabs"/>
    <n v="1.68"/>
    <n v="5"/>
    <x v="3"/>
    <n v="-2.6880000000000002"/>
    <x v="22"/>
    <x v="3"/>
  </r>
  <r>
    <n v="6820"/>
    <s v="CA-2017-163860"/>
    <d v="2017-12-28T00:00:00"/>
    <d v="2018-01-01T00:00:00"/>
    <s v="Standard Class"/>
    <s v="LO-17170"/>
    <s v="Lori Olson"/>
    <x v="1"/>
    <s v="United States"/>
    <s v="Peoria"/>
    <s v="Illinois"/>
    <n v="61604"/>
    <x v="2"/>
    <s v="FUR-FU-10004586"/>
    <x v="0"/>
    <x v="5"/>
    <s v="G.E. Longer-Life Indoor Recessed Floodlight Bulbs"/>
    <n v="7.968"/>
    <n v="3"/>
    <x v="7"/>
    <n v="-2.3904000000000001"/>
    <x v="22"/>
    <x v="3"/>
  </r>
  <r>
    <n v="6821"/>
    <s v="CA-2017-163860"/>
    <d v="2017-12-28T00:00:00"/>
    <d v="2018-01-01T00:00:00"/>
    <s v="Standard Class"/>
    <s v="LO-17170"/>
    <s v="Lori Olson"/>
    <x v="1"/>
    <s v="United States"/>
    <s v="Peoria"/>
    <s v="Illinois"/>
    <n v="61604"/>
    <x v="2"/>
    <s v="FUR-CH-10004698"/>
    <x v="0"/>
    <x v="1"/>
    <s v="Padded Folding Chairs, Black, 4/Carton"/>
    <n v="113.372"/>
    <n v="2"/>
    <x v="4"/>
    <n v="-3.2391999999999999"/>
    <x v="22"/>
    <x v="3"/>
  </r>
  <r>
    <n v="6822"/>
    <s v="CA-2017-163860"/>
    <d v="2017-12-28T00:00:00"/>
    <d v="2018-01-01T00:00:00"/>
    <s v="Standard Class"/>
    <s v="LO-17170"/>
    <s v="Lori Olson"/>
    <x v="1"/>
    <s v="United States"/>
    <s v="Peoria"/>
    <s v="Illinois"/>
    <n v="61604"/>
    <x v="2"/>
    <s v="FUR-FU-10001935"/>
    <x v="0"/>
    <x v="5"/>
    <s v="3M Hangers With Command Adhesive"/>
    <n v="2.96"/>
    <n v="2"/>
    <x v="7"/>
    <n v="-1.4059999999999999"/>
    <x v="22"/>
    <x v="3"/>
  </r>
  <r>
    <n v="6823"/>
    <s v="US-2017-115609"/>
    <d v="2017-11-02T00:00:00"/>
    <d v="2017-07-11T00:00:00"/>
    <s v="Standard Class"/>
    <s v="CS-12505"/>
    <s v="Cindy Stewart"/>
    <x v="0"/>
    <s v="United States"/>
    <s v="Los Angeles"/>
    <s v="California"/>
    <n v="90036"/>
    <x v="1"/>
    <s v="OFF-AP-10003040"/>
    <x v="1"/>
    <x v="9"/>
    <s v="Fellowes 8 Outlet Superior Workstation Surge Protector w/o Phone/Fax/Modem Protection"/>
    <n v="168.1"/>
    <n v="5"/>
    <x v="0"/>
    <n v="43.706000000000003"/>
    <x v="23"/>
    <x v="3"/>
  </r>
  <r>
    <n v="6824"/>
    <s v="CA-2015-154291"/>
    <d v="2015-07-25T00:00:00"/>
    <s v="7/29/2015"/>
    <s v="Standard Class"/>
    <s v="YS-21880"/>
    <s v="Yana Sorensen"/>
    <x v="1"/>
    <s v="United States"/>
    <s v="Montgomery"/>
    <s v="Alabama"/>
    <n v="36116"/>
    <x v="0"/>
    <s v="OFF-EN-10001335"/>
    <x v="1"/>
    <x v="12"/>
    <s v="White Business Envelopes with Contemporary Seam, Recycled White Business Envelopes"/>
    <n v="98.46"/>
    <n v="9"/>
    <x v="0"/>
    <n v="49.23"/>
    <x v="38"/>
    <x v="1"/>
  </r>
  <r>
    <n v="6825"/>
    <s v="CA-2015-154291"/>
    <d v="2015-07-25T00:00:00"/>
    <s v="7/29/2015"/>
    <s v="Standard Class"/>
    <s v="YS-21880"/>
    <s v="Yana Sorensen"/>
    <x v="1"/>
    <s v="United States"/>
    <s v="Montgomery"/>
    <s v="Alabama"/>
    <n v="36116"/>
    <x v="0"/>
    <s v="FUR-TA-10002041"/>
    <x v="0"/>
    <x v="3"/>
    <s v="Bevis Round Conference Table Top, X-Base"/>
    <n v="358.58"/>
    <n v="2"/>
    <x v="0"/>
    <n v="39.443800000000003"/>
    <x v="38"/>
    <x v="1"/>
  </r>
  <r>
    <n v="6826"/>
    <s v="CA-2016-118689"/>
    <d v="2016-10-02T00:00:00"/>
    <d v="2016-09-10T00:00:00"/>
    <s v="Standard Class"/>
    <s v="TC-20980"/>
    <s v="Tamara Chand"/>
    <x v="1"/>
    <s v="United States"/>
    <s v="Lafayette"/>
    <s v="Indiana"/>
    <n v="47905"/>
    <x v="2"/>
    <s v="OFF-ST-10001558"/>
    <x v="1"/>
    <x v="4"/>
    <s v="Acco Perma 4000 Stacking Storage Drawers"/>
    <n v="32.479999999999997"/>
    <n v="2"/>
    <x v="0"/>
    <n v="4.8719999999999999"/>
    <x v="32"/>
    <x v="0"/>
  </r>
  <r>
    <n v="6827"/>
    <s v="CA-2016-118689"/>
    <d v="2016-10-02T00:00:00"/>
    <d v="2016-09-10T00:00:00"/>
    <s v="Standard Class"/>
    <s v="TC-20980"/>
    <s v="Tamara Chand"/>
    <x v="1"/>
    <s v="United States"/>
    <s v="Lafayette"/>
    <s v="Indiana"/>
    <n v="47905"/>
    <x v="2"/>
    <s v="TEC-CO-10004722"/>
    <x v="2"/>
    <x v="16"/>
    <s v="Canon imageCLASS 2200 Advanced Copier"/>
    <n v="17499.95"/>
    <n v="5"/>
    <x v="0"/>
    <n v="8399.9760000000006"/>
    <x v="32"/>
    <x v="0"/>
  </r>
  <r>
    <n v="6828"/>
    <s v="CA-2016-118689"/>
    <d v="2016-10-02T00:00:00"/>
    <d v="2016-09-10T00:00:00"/>
    <s v="Standard Class"/>
    <s v="TC-20980"/>
    <s v="Tamara Chand"/>
    <x v="1"/>
    <s v="United States"/>
    <s v="Lafayette"/>
    <s v="Indiana"/>
    <n v="47905"/>
    <x v="2"/>
    <s v="OFF-BI-10004600"/>
    <x v="1"/>
    <x v="8"/>
    <s v="Ibico Ibimaster 300 Manual Binding System"/>
    <n v="735.98"/>
    <n v="2"/>
    <x v="0"/>
    <n v="331.19099999999997"/>
    <x v="32"/>
    <x v="0"/>
  </r>
  <r>
    <n v="6829"/>
    <s v="CA-2016-118689"/>
    <d v="2016-10-02T00:00:00"/>
    <d v="2016-09-10T00:00:00"/>
    <s v="Standard Class"/>
    <s v="TC-20980"/>
    <s v="Tamara Chand"/>
    <x v="1"/>
    <s v="United States"/>
    <s v="Lafayette"/>
    <s v="Indiana"/>
    <n v="47905"/>
    <x v="2"/>
    <s v="OFF-BI-10003712"/>
    <x v="1"/>
    <x v="8"/>
    <s v="Acco Pressboard Covers with Storage Hooks, 14 7/8&quot; x 11&quot;, Light Blue"/>
    <n v="34.369999999999997"/>
    <n v="7"/>
    <x v="0"/>
    <n v="16.8413"/>
    <x v="32"/>
    <x v="0"/>
  </r>
  <r>
    <n v="6830"/>
    <s v="CA-2016-118689"/>
    <d v="2016-10-02T00:00:00"/>
    <d v="2016-09-10T00:00:00"/>
    <s v="Standard Class"/>
    <s v="TC-20980"/>
    <s v="Tamara Chand"/>
    <x v="1"/>
    <s v="United States"/>
    <s v="Lafayette"/>
    <s v="Indiana"/>
    <n v="47905"/>
    <x v="2"/>
    <s v="OFF-AR-10001958"/>
    <x v="1"/>
    <x v="6"/>
    <s v="Stanley Bostitch Contemporary Electric Pencil Sharpeners"/>
    <n v="33.96"/>
    <n v="2"/>
    <x v="0"/>
    <n v="9.5088000000000008"/>
    <x v="32"/>
    <x v="0"/>
  </r>
  <r>
    <n v="6831"/>
    <s v="CA-2016-140438"/>
    <d v="2016-12-24T00:00:00"/>
    <s v="12/27/2016"/>
    <s v="Second Class"/>
    <s v="PW-19030"/>
    <s v="Pauline Webber"/>
    <x v="1"/>
    <s v="United States"/>
    <s v="New York City"/>
    <s v="New York"/>
    <n v="10009"/>
    <x v="3"/>
    <s v="TEC-PH-10001750"/>
    <x v="2"/>
    <x v="7"/>
    <s v="Samsung Rugby III"/>
    <n v="197.97"/>
    <n v="3"/>
    <x v="0"/>
    <n v="53.451900000000002"/>
    <x v="5"/>
    <x v="0"/>
  </r>
  <r>
    <n v="6832"/>
    <s v="US-2017-123204"/>
    <d v="2017-07-21T00:00:00"/>
    <s v="7/27/2017"/>
    <s v="Standard Class"/>
    <s v="CS-11860"/>
    <s v="Cari Schnelling"/>
    <x v="0"/>
    <s v="United States"/>
    <s v="New York City"/>
    <s v="New York"/>
    <n v="10024"/>
    <x v="3"/>
    <s v="OFF-AP-10002287"/>
    <x v="1"/>
    <x v="9"/>
    <s v="Eureka Sanitaire  Multi-Pro Heavy-Duty Upright, Disposable Bags"/>
    <n v="17.48"/>
    <n v="4"/>
    <x v="0"/>
    <n v="4.5448000000000004"/>
    <x v="10"/>
    <x v="3"/>
  </r>
  <r>
    <n v="6833"/>
    <s v="CA-2015-112522"/>
    <d v="2015-10-10T00:00:00"/>
    <s v="10/17/2015"/>
    <s v="Standard Class"/>
    <s v="DP-13165"/>
    <s v="David Philippe"/>
    <x v="0"/>
    <s v="United States"/>
    <s v="Chicago"/>
    <s v="Illinois"/>
    <n v="60610"/>
    <x v="2"/>
    <s v="OFF-AR-10003183"/>
    <x v="1"/>
    <x v="6"/>
    <s v="Avery Fluorescent Highlighter Four-Color Set"/>
    <n v="8.016"/>
    <n v="3"/>
    <x v="2"/>
    <n v="1.002"/>
    <x v="2"/>
    <x v="1"/>
  </r>
  <r>
    <n v="6834"/>
    <s v="CA-2016-153101"/>
    <d v="2016-09-08T00:00:00"/>
    <d v="2016-08-09T00:00:00"/>
    <s v="Same Day"/>
    <s v="PJ-19015"/>
    <s v="Pauline Johnson"/>
    <x v="0"/>
    <s v="United States"/>
    <s v="Santa Ana"/>
    <s v="California"/>
    <n v="92704"/>
    <x v="1"/>
    <s v="FUR-TA-10003008"/>
    <x v="0"/>
    <x v="3"/>
    <s v="Lesro Round Back Collection Coffee Table, End Table"/>
    <n v="146.04"/>
    <n v="1"/>
    <x v="2"/>
    <n v="-12.778499999999999"/>
    <x v="21"/>
    <x v="0"/>
  </r>
  <r>
    <n v="6835"/>
    <s v="CA-2016-142615"/>
    <d v="2016-11-20T00:00:00"/>
    <s v="11/24/2016"/>
    <s v="Standard Class"/>
    <s v="BM-11575"/>
    <s v="Brendan Murry"/>
    <x v="1"/>
    <s v="United States"/>
    <s v="Montebello"/>
    <s v="California"/>
    <n v="90640"/>
    <x v="1"/>
    <s v="TEC-AC-10004803"/>
    <x v="2"/>
    <x v="11"/>
    <s v="Sony Micro Vault Click 4 GB USB 2.0 Flash Drive"/>
    <n v="27.88"/>
    <n v="2"/>
    <x v="0"/>
    <n v="3.9032"/>
    <x v="0"/>
    <x v="0"/>
  </r>
  <r>
    <n v="6836"/>
    <s v="CA-2017-142643"/>
    <d v="2017-10-15T00:00:00"/>
    <s v="10/20/2017"/>
    <s v="Standard Class"/>
    <s v="DL-13495"/>
    <s v="Dionis Lloyd"/>
    <x v="1"/>
    <s v="United States"/>
    <s v="Thousand Oaks"/>
    <s v="California"/>
    <n v="91360"/>
    <x v="1"/>
    <s v="OFF-LA-10003510"/>
    <x v="1"/>
    <x v="2"/>
    <s v="Avery 4027 File Folder Labels for Dot Matrix Printers, 5000 Labels per Box, White"/>
    <n v="152.65"/>
    <n v="5"/>
    <x v="0"/>
    <n v="70.218999999999994"/>
    <x v="13"/>
    <x v="3"/>
  </r>
  <r>
    <n v="6837"/>
    <s v="CA-2017-142643"/>
    <d v="2017-10-15T00:00:00"/>
    <s v="10/20/2017"/>
    <s v="Standard Class"/>
    <s v="DL-13495"/>
    <s v="Dionis Lloyd"/>
    <x v="1"/>
    <s v="United States"/>
    <s v="Thousand Oaks"/>
    <s v="California"/>
    <n v="91360"/>
    <x v="1"/>
    <s v="FUR-FU-10000087"/>
    <x v="0"/>
    <x v="5"/>
    <s v="Executive Impressions 14&quot; Two-Color Numerals Wall Clock"/>
    <n v="22.72"/>
    <n v="1"/>
    <x v="0"/>
    <n v="9.3152000000000008"/>
    <x v="13"/>
    <x v="3"/>
  </r>
  <r>
    <n v="6838"/>
    <s v="CA-2015-116260"/>
    <d v="2015-07-06T00:00:00"/>
    <d v="2015-12-07T00:00:00"/>
    <s v="Standard Class"/>
    <s v="BF-10975"/>
    <s v="Barbara Fisher"/>
    <x v="1"/>
    <s v="United States"/>
    <s v="Vineland"/>
    <s v="New Jersey"/>
    <n v="8360"/>
    <x v="3"/>
    <s v="OFF-AR-10003732"/>
    <x v="1"/>
    <x v="6"/>
    <s v="Newell 333"/>
    <n v="11.12"/>
    <n v="4"/>
    <x v="0"/>
    <n v="2.8912"/>
    <x v="38"/>
    <x v="1"/>
  </r>
  <r>
    <n v="6839"/>
    <s v="CA-2017-107517"/>
    <d v="2017-02-05T00:00:00"/>
    <d v="2017-09-02T00:00:00"/>
    <s v="Standard Class"/>
    <s v="FC-14335"/>
    <s v="Fred Chung"/>
    <x v="1"/>
    <s v="United States"/>
    <s v="Torrance"/>
    <s v="California"/>
    <n v="90503"/>
    <x v="1"/>
    <s v="OFF-AP-10000275"/>
    <x v="1"/>
    <x v="9"/>
    <s v="Sanyo Counter Height Refrigerator with Crisper, 3.6 Cubic Foot, Stainless Steel/Black"/>
    <n v="1640.7"/>
    <n v="5"/>
    <x v="0"/>
    <n v="459.39600000000002"/>
    <x v="31"/>
    <x v="3"/>
  </r>
  <r>
    <n v="6840"/>
    <s v="CA-2017-107517"/>
    <d v="2017-02-05T00:00:00"/>
    <d v="2017-09-02T00:00:00"/>
    <s v="Standard Class"/>
    <s v="FC-14335"/>
    <s v="Fred Chung"/>
    <x v="1"/>
    <s v="United States"/>
    <s v="Torrance"/>
    <s v="California"/>
    <n v="90503"/>
    <x v="1"/>
    <s v="TEC-PH-10003505"/>
    <x v="2"/>
    <x v="7"/>
    <s v="Geemarc AmpliPOWER60"/>
    <n v="371.2"/>
    <n v="5"/>
    <x v="2"/>
    <n v="41.76"/>
    <x v="31"/>
    <x v="3"/>
  </r>
  <r>
    <n v="6841"/>
    <s v="CA-2015-166338"/>
    <d v="2015-12-06T00:00:00"/>
    <d v="2015-07-12T00:00:00"/>
    <s v="First Class"/>
    <s v="MP-18175"/>
    <s v="Mike Pelletier"/>
    <x v="2"/>
    <s v="United States"/>
    <s v="Troy"/>
    <s v="Ohio"/>
    <n v="45373"/>
    <x v="3"/>
    <s v="OFF-BI-10002852"/>
    <x v="1"/>
    <x v="8"/>
    <s v="Ibico Standard Transparent Covers"/>
    <n v="14.832000000000001"/>
    <n v="3"/>
    <x v="6"/>
    <n v="-10.382400000000001"/>
    <x v="14"/>
    <x v="1"/>
  </r>
  <r>
    <n v="6842"/>
    <s v="CA-2016-123946"/>
    <d v="2016-09-12T00:00:00"/>
    <s v="9/17/2016"/>
    <s v="Standard Class"/>
    <s v="AJ-10795"/>
    <s v="Anthony Johnson"/>
    <x v="1"/>
    <s v="United States"/>
    <s v="Springfield"/>
    <s v="Virginia"/>
    <n v="22153"/>
    <x v="0"/>
    <s v="TEC-AC-10004877"/>
    <x v="2"/>
    <x v="11"/>
    <s v="Imation†30456 USB†Flash Drive†8GB"/>
    <n v="20.7"/>
    <n v="3"/>
    <x v="0"/>
    <n v="1.6559999999999999"/>
    <x v="21"/>
    <x v="0"/>
  </r>
  <r>
    <n v="6843"/>
    <s v="CA-2016-123946"/>
    <d v="2016-09-12T00:00:00"/>
    <s v="9/17/2016"/>
    <s v="Standard Class"/>
    <s v="AJ-10795"/>
    <s v="Anthony Johnson"/>
    <x v="1"/>
    <s v="United States"/>
    <s v="Springfield"/>
    <s v="Virginia"/>
    <n v="22153"/>
    <x v="0"/>
    <s v="OFF-FA-10002975"/>
    <x v="1"/>
    <x v="13"/>
    <s v="Staples"/>
    <n v="11.34"/>
    <n v="3"/>
    <x v="0"/>
    <n v="5.2164000000000001"/>
    <x v="21"/>
    <x v="0"/>
  </r>
  <r>
    <n v="6844"/>
    <s v="CA-2016-123946"/>
    <d v="2016-09-12T00:00:00"/>
    <s v="9/17/2016"/>
    <s v="Standard Class"/>
    <s v="AJ-10795"/>
    <s v="Anthony Johnson"/>
    <x v="1"/>
    <s v="United States"/>
    <s v="Springfield"/>
    <s v="Virginia"/>
    <n v="22153"/>
    <x v="0"/>
    <s v="OFF-ST-10000419"/>
    <x v="1"/>
    <x v="4"/>
    <s v="Rogers Jumbo File, Granite"/>
    <n v="67.900000000000006"/>
    <n v="5"/>
    <x v="0"/>
    <n v="0.67900000000000005"/>
    <x v="21"/>
    <x v="0"/>
  </r>
  <r>
    <n v="6845"/>
    <s v="CA-2016-123946"/>
    <d v="2016-09-12T00:00:00"/>
    <s v="9/17/2016"/>
    <s v="Standard Class"/>
    <s v="AJ-10795"/>
    <s v="Anthony Johnson"/>
    <x v="1"/>
    <s v="United States"/>
    <s v="Springfield"/>
    <s v="Virginia"/>
    <n v="22153"/>
    <x v="0"/>
    <s v="FUR-CH-10002073"/>
    <x v="0"/>
    <x v="1"/>
    <s v="Hon Olson Stacker Chairs"/>
    <n v="1059.1199999999999"/>
    <n v="4"/>
    <x v="0"/>
    <n v="307.14479999999998"/>
    <x v="21"/>
    <x v="0"/>
  </r>
  <r>
    <n v="6846"/>
    <s v="CA-2014-147543"/>
    <d v="2014-07-06T00:00:00"/>
    <d v="2014-12-07T00:00:00"/>
    <s v="Standard Class"/>
    <s v="BC-11125"/>
    <s v="Becky Castell"/>
    <x v="2"/>
    <s v="United States"/>
    <s v="El Cajon"/>
    <s v="California"/>
    <n v="92020"/>
    <x v="1"/>
    <s v="FUR-CH-10000155"/>
    <x v="0"/>
    <x v="1"/>
    <s v="Global Comet Stacking Armless Chair"/>
    <n v="478.48"/>
    <n v="2"/>
    <x v="2"/>
    <n v="47.847999999999999"/>
    <x v="39"/>
    <x v="2"/>
  </r>
  <r>
    <n v="6847"/>
    <s v="US-2016-159093"/>
    <d v="2016-05-09T00:00:00"/>
    <s v="5/14/2016"/>
    <s v="Standard Class"/>
    <s v="RS-19420"/>
    <s v="Ricardo Sperren"/>
    <x v="1"/>
    <s v="United States"/>
    <s v="Los Angeles"/>
    <s v="California"/>
    <n v="90036"/>
    <x v="1"/>
    <s v="OFF-PA-10001260"/>
    <x v="1"/>
    <x v="10"/>
    <s v="TOPS Money Receipt Book, Consecutively Numbered in Red,"/>
    <n v="32.04"/>
    <n v="4"/>
    <x v="0"/>
    <n v="14.417999999999999"/>
    <x v="35"/>
    <x v="0"/>
  </r>
  <r>
    <n v="6848"/>
    <s v="CA-2016-162110"/>
    <d v="2016-07-18T00:00:00"/>
    <s v="7/22/2016"/>
    <s v="Standard Class"/>
    <s v="NP-18670"/>
    <s v="Nora Paige"/>
    <x v="0"/>
    <s v="United States"/>
    <s v="Phoenix"/>
    <s v="Arizona"/>
    <n v="85023"/>
    <x v="1"/>
    <s v="TEC-PH-10001924"/>
    <x v="2"/>
    <x v="7"/>
    <s v="iHome FM Clock Radio with Lightning Dock"/>
    <n v="55.991999999999997"/>
    <n v="1"/>
    <x v="2"/>
    <n v="3.4994999999999998"/>
    <x v="16"/>
    <x v="0"/>
  </r>
  <r>
    <n v="6849"/>
    <s v="US-2016-163461"/>
    <d v="2016-06-18T00:00:00"/>
    <s v="6/21/2016"/>
    <s v="First Class"/>
    <s v="BT-11440"/>
    <s v="Bobby Trafton"/>
    <x v="0"/>
    <s v="United States"/>
    <s v="Frankfort"/>
    <s v="Illinois"/>
    <n v="60423"/>
    <x v="2"/>
    <s v="OFF-PA-10003134"/>
    <x v="1"/>
    <x v="10"/>
    <s v="Xerox 1937"/>
    <n v="76.864000000000004"/>
    <n v="2"/>
    <x v="2"/>
    <n v="26.9024"/>
    <x v="1"/>
    <x v="0"/>
  </r>
  <r>
    <n v="6850"/>
    <s v="CA-2014-101462"/>
    <d v="2014-04-20T00:00:00"/>
    <s v="4/25/2014"/>
    <s v="Standard Class"/>
    <s v="BP-11230"/>
    <s v="Benjamin Patterson"/>
    <x v="0"/>
    <s v="United States"/>
    <s v="Los Angeles"/>
    <s v="California"/>
    <n v="90045"/>
    <x v="1"/>
    <s v="FUR-FU-10000409"/>
    <x v="0"/>
    <x v="5"/>
    <s v="GE 4 Foot Flourescent Tube, 40 Watt"/>
    <n v="59.92"/>
    <n v="4"/>
    <x v="0"/>
    <n v="27.563199999999998"/>
    <x v="41"/>
    <x v="2"/>
  </r>
  <r>
    <n v="6851"/>
    <s v="US-2016-100461"/>
    <d v="2016-01-08T00:00:00"/>
    <d v="2016-12-01T00:00:00"/>
    <s v="Standard Class"/>
    <s v="JO-15145"/>
    <s v="Jack O'Briant"/>
    <x v="1"/>
    <s v="United States"/>
    <s v="Franklin"/>
    <s v="Wisconsin"/>
    <n v="53132"/>
    <x v="2"/>
    <s v="FUR-BO-10002545"/>
    <x v="0"/>
    <x v="0"/>
    <s v="Atlantic Metals Mobile 3-Shelf Bookcases, Custom Colors"/>
    <n v="1565.88"/>
    <n v="6"/>
    <x v="0"/>
    <n v="407.12880000000001"/>
    <x v="12"/>
    <x v="0"/>
  </r>
  <r>
    <n v="6852"/>
    <s v="US-2016-100461"/>
    <d v="2016-01-08T00:00:00"/>
    <d v="2016-12-01T00:00:00"/>
    <s v="Standard Class"/>
    <s v="JO-15145"/>
    <s v="Jack O'Briant"/>
    <x v="1"/>
    <s v="United States"/>
    <s v="Franklin"/>
    <s v="Wisconsin"/>
    <n v="53132"/>
    <x v="2"/>
    <s v="OFF-BI-10001460"/>
    <x v="1"/>
    <x v="8"/>
    <s v="Plastic Binding Combs"/>
    <n v="106.05"/>
    <n v="7"/>
    <x v="0"/>
    <n v="49.843499999999999"/>
    <x v="12"/>
    <x v="0"/>
  </r>
  <r>
    <n v="6853"/>
    <s v="US-2017-162670"/>
    <d v="2017-12-23T00:00:00"/>
    <s v="12/28/2017"/>
    <s v="Second Class"/>
    <s v="MF-18250"/>
    <s v="Monica Federle"/>
    <x v="1"/>
    <s v="United States"/>
    <s v="Little Rock"/>
    <s v="Arkansas"/>
    <n v="72209"/>
    <x v="0"/>
    <s v="OFF-ST-10001328"/>
    <x v="1"/>
    <x v="4"/>
    <s v="Personal Filing Tote with Lid, Black/Gray"/>
    <n v="62.04"/>
    <n v="4"/>
    <x v="0"/>
    <n v="17.371200000000002"/>
    <x v="22"/>
    <x v="3"/>
  </r>
  <r>
    <n v="6854"/>
    <s v="US-2017-162670"/>
    <d v="2017-12-23T00:00:00"/>
    <s v="12/28/2017"/>
    <s v="Second Class"/>
    <s v="MF-18250"/>
    <s v="Monica Federle"/>
    <x v="1"/>
    <s v="United States"/>
    <s v="Little Rock"/>
    <s v="Arkansas"/>
    <n v="72209"/>
    <x v="0"/>
    <s v="TEC-PH-10003601"/>
    <x v="2"/>
    <x v="7"/>
    <s v="Ativa D5772 2-Line 5.8GHz Digital Expandable Corded/Cordless Phone System with Answering &amp; Caller ID/Call Waiting, Black/Silver"/>
    <n v="494.97"/>
    <n v="3"/>
    <x v="0"/>
    <n v="148.49100000000001"/>
    <x v="22"/>
    <x v="3"/>
  </r>
  <r>
    <n v="6855"/>
    <s v="US-2017-162670"/>
    <d v="2017-12-23T00:00:00"/>
    <s v="12/28/2017"/>
    <s v="Second Class"/>
    <s v="MF-18250"/>
    <s v="Monica Federle"/>
    <x v="1"/>
    <s v="United States"/>
    <s v="Little Rock"/>
    <s v="Arkansas"/>
    <n v="72209"/>
    <x v="0"/>
    <s v="OFF-ST-10001522"/>
    <x v="1"/>
    <x v="4"/>
    <s v="Gould Plastics 18-Pocket Panel Bin, 34w x 5-1/4d x 20-1/2h"/>
    <n v="367.96"/>
    <n v="4"/>
    <x v="0"/>
    <n v="14.718400000000001"/>
    <x v="22"/>
    <x v="3"/>
  </r>
  <r>
    <n v="6856"/>
    <s v="US-2017-162670"/>
    <d v="2017-12-23T00:00:00"/>
    <s v="12/28/2017"/>
    <s v="Second Class"/>
    <s v="MF-18250"/>
    <s v="Monica Federle"/>
    <x v="1"/>
    <s v="United States"/>
    <s v="Little Rock"/>
    <s v="Arkansas"/>
    <n v="72209"/>
    <x v="0"/>
    <s v="OFF-PA-10001994"/>
    <x v="1"/>
    <x v="10"/>
    <s v="Ink Jet Note and Greeting Cards, 8-1/2&quot; x 5-1/2&quot; Card Size"/>
    <n v="44.96"/>
    <n v="2"/>
    <x v="0"/>
    <n v="20.6816"/>
    <x v="22"/>
    <x v="3"/>
  </r>
  <r>
    <n v="6857"/>
    <s v="US-2017-162670"/>
    <d v="2017-12-23T00:00:00"/>
    <s v="12/28/2017"/>
    <s v="Second Class"/>
    <s v="MF-18250"/>
    <s v="Monica Federle"/>
    <x v="1"/>
    <s v="United States"/>
    <s v="Little Rock"/>
    <s v="Arkansas"/>
    <n v="72209"/>
    <x v="0"/>
    <s v="OFF-EN-10001453"/>
    <x v="1"/>
    <x v="12"/>
    <s v="Tyvek Interoffice Envelopes, 9 1/2&quot; x 12 1/2&quot;, 100/Box"/>
    <n v="182.94"/>
    <n v="3"/>
    <x v="0"/>
    <n v="85.981800000000007"/>
    <x v="22"/>
    <x v="3"/>
  </r>
  <r>
    <n v="6858"/>
    <s v="CA-2017-128965"/>
    <d v="2017-04-17T00:00:00"/>
    <s v="4/22/2017"/>
    <s v="Standard Class"/>
    <s v="PS-18760"/>
    <s v="Pamela Stobb"/>
    <x v="0"/>
    <s v="United States"/>
    <s v="Los Angeles"/>
    <s v="California"/>
    <n v="90008"/>
    <x v="1"/>
    <s v="OFF-PA-10004911"/>
    <x v="1"/>
    <x v="10"/>
    <s v="Rediform S.O.S. 1-Up Phone Message Bk, 4-1/4x3-1/16 Bk, 1 Form/Pg, 40 Messages/Bk, 3/Pk"/>
    <n v="28.14"/>
    <n v="3"/>
    <x v="0"/>
    <n v="13.507199999999999"/>
    <x v="4"/>
    <x v="3"/>
  </r>
  <r>
    <n v="6859"/>
    <s v="CA-2017-128965"/>
    <d v="2017-04-17T00:00:00"/>
    <s v="4/22/2017"/>
    <s v="Standard Class"/>
    <s v="PS-18760"/>
    <s v="Pamela Stobb"/>
    <x v="0"/>
    <s v="United States"/>
    <s v="Los Angeles"/>
    <s v="California"/>
    <n v="90008"/>
    <x v="1"/>
    <s v="OFF-LA-10001404"/>
    <x v="1"/>
    <x v="2"/>
    <s v="Avery 517"/>
    <n v="7.38"/>
    <n v="2"/>
    <x v="0"/>
    <n v="3.4685999999999999"/>
    <x v="4"/>
    <x v="3"/>
  </r>
  <r>
    <n v="6860"/>
    <s v="CA-2017-128965"/>
    <d v="2017-04-17T00:00:00"/>
    <s v="4/22/2017"/>
    <s v="Standard Class"/>
    <s v="PS-18760"/>
    <s v="Pamela Stobb"/>
    <x v="0"/>
    <s v="United States"/>
    <s v="Los Angeles"/>
    <s v="California"/>
    <n v="90008"/>
    <x v="1"/>
    <s v="OFF-FA-10001561"/>
    <x v="1"/>
    <x v="13"/>
    <s v="Stockwell Push Pins"/>
    <n v="10.9"/>
    <n v="5"/>
    <x v="0"/>
    <n v="3.597"/>
    <x v="4"/>
    <x v="3"/>
  </r>
  <r>
    <n v="6861"/>
    <s v="CA-2017-128965"/>
    <d v="2017-04-17T00:00:00"/>
    <s v="4/22/2017"/>
    <s v="Standard Class"/>
    <s v="PS-18760"/>
    <s v="Pamela Stobb"/>
    <x v="0"/>
    <s v="United States"/>
    <s v="Los Angeles"/>
    <s v="California"/>
    <n v="90008"/>
    <x v="1"/>
    <s v="TEC-AC-10001383"/>
    <x v="2"/>
    <x v="11"/>
    <s v="Logitech Wireless Touch Keyboard K400"/>
    <n v="274.89"/>
    <n v="11"/>
    <x v="0"/>
    <n v="46.731299999999997"/>
    <x v="4"/>
    <x v="3"/>
  </r>
  <r>
    <n v="6862"/>
    <s v="CA-2017-128965"/>
    <d v="2017-04-17T00:00:00"/>
    <s v="4/22/2017"/>
    <s v="Standard Class"/>
    <s v="PS-18760"/>
    <s v="Pamela Stobb"/>
    <x v="0"/>
    <s v="United States"/>
    <s v="Los Angeles"/>
    <s v="California"/>
    <n v="90008"/>
    <x v="1"/>
    <s v="OFF-LA-10003190"/>
    <x v="1"/>
    <x v="2"/>
    <s v="Avery 474"/>
    <n v="23.04"/>
    <n v="8"/>
    <x v="0"/>
    <n v="11.2896"/>
    <x v="4"/>
    <x v="3"/>
  </r>
  <r>
    <n v="6863"/>
    <s v="CA-2017-128965"/>
    <d v="2017-04-17T00:00:00"/>
    <s v="4/22/2017"/>
    <s v="Standard Class"/>
    <s v="PS-18760"/>
    <s v="Pamela Stobb"/>
    <x v="0"/>
    <s v="United States"/>
    <s v="Los Angeles"/>
    <s v="California"/>
    <n v="90008"/>
    <x v="1"/>
    <s v="FUR-CH-10003774"/>
    <x v="0"/>
    <x v="1"/>
    <s v="Global Wood Trimmed Manager's Task Chair, Khaki"/>
    <n v="218.352"/>
    <n v="3"/>
    <x v="2"/>
    <n v="-19.105799999999999"/>
    <x v="4"/>
    <x v="3"/>
  </r>
  <r>
    <n v="6864"/>
    <s v="CA-2017-138618"/>
    <d v="2017-12-01T00:00:00"/>
    <d v="2017-08-12T00:00:00"/>
    <s v="Standard Class"/>
    <s v="MY-17380"/>
    <s v="Maribeth Yedwab"/>
    <x v="1"/>
    <s v="United States"/>
    <s v="San Antonio"/>
    <s v="Texas"/>
    <n v="78207"/>
    <x v="2"/>
    <s v="OFF-PA-10000520"/>
    <x v="1"/>
    <x v="10"/>
    <s v="Xerox 201"/>
    <n v="10.368"/>
    <n v="2"/>
    <x v="2"/>
    <n v="3.6288"/>
    <x v="22"/>
    <x v="3"/>
  </r>
  <r>
    <n v="6865"/>
    <s v="US-2016-126452"/>
    <d v="2016-08-21T00:00:00"/>
    <s v="8/28/2016"/>
    <s v="Standard Class"/>
    <s v="SC-20230"/>
    <s v="Scot Coram"/>
    <x v="1"/>
    <s v="United States"/>
    <s v="Los Angeles"/>
    <s v="California"/>
    <n v="90004"/>
    <x v="1"/>
    <s v="OFF-BI-10004465"/>
    <x v="1"/>
    <x v="8"/>
    <s v="Avery Durable Slant Ring Binders"/>
    <n v="12.672000000000001"/>
    <n v="2"/>
    <x v="2"/>
    <n v="4.7519999999999998"/>
    <x v="28"/>
    <x v="0"/>
  </r>
  <r>
    <n v="6866"/>
    <s v="US-2016-126452"/>
    <d v="2016-08-21T00:00:00"/>
    <s v="8/28/2016"/>
    <s v="Standard Class"/>
    <s v="SC-20230"/>
    <s v="Scot Coram"/>
    <x v="1"/>
    <s v="United States"/>
    <s v="Los Angeles"/>
    <s v="California"/>
    <n v="90004"/>
    <x v="1"/>
    <s v="TEC-PH-10003555"/>
    <x v="2"/>
    <x v="7"/>
    <s v="Motorola HK250 Universal Bluetooth Headset"/>
    <n v="91.96"/>
    <n v="5"/>
    <x v="2"/>
    <n v="-20.690999999999999"/>
    <x v="28"/>
    <x v="0"/>
  </r>
  <r>
    <n v="6867"/>
    <s v="US-2016-126452"/>
    <d v="2016-08-21T00:00:00"/>
    <s v="8/28/2016"/>
    <s v="Standard Class"/>
    <s v="SC-20230"/>
    <s v="Scot Coram"/>
    <x v="1"/>
    <s v="United States"/>
    <s v="Los Angeles"/>
    <s v="California"/>
    <n v="90004"/>
    <x v="1"/>
    <s v="TEC-AC-10000844"/>
    <x v="2"/>
    <x v="11"/>
    <s v="Logitech†Gaming G510s - Keyboard"/>
    <n v="254.97"/>
    <n v="3"/>
    <x v="0"/>
    <n v="91.789199999999994"/>
    <x v="28"/>
    <x v="0"/>
  </r>
  <r>
    <n v="6868"/>
    <s v="US-2016-126452"/>
    <d v="2016-08-21T00:00:00"/>
    <s v="8/28/2016"/>
    <s v="Standard Class"/>
    <s v="SC-20230"/>
    <s v="Scot Coram"/>
    <x v="1"/>
    <s v="United States"/>
    <s v="Los Angeles"/>
    <s v="California"/>
    <n v="90004"/>
    <x v="1"/>
    <s v="TEC-PH-10003187"/>
    <x v="2"/>
    <x v="7"/>
    <s v="Anker Astro Mini 3000mAh Ultra-Compact Portable Charger"/>
    <n v="31.984000000000002"/>
    <n v="2"/>
    <x v="2"/>
    <n v="-7.9960000000000004"/>
    <x v="28"/>
    <x v="0"/>
  </r>
  <r>
    <n v="6869"/>
    <s v="US-2016-126452"/>
    <d v="2016-08-21T00:00:00"/>
    <s v="8/28/2016"/>
    <s v="Standard Class"/>
    <s v="SC-20230"/>
    <s v="Scot Coram"/>
    <x v="1"/>
    <s v="United States"/>
    <s v="Los Angeles"/>
    <s v="California"/>
    <n v="90004"/>
    <x v="1"/>
    <s v="FUR-TA-10003569"/>
    <x v="0"/>
    <x v="3"/>
    <s v="Bretford CR8500 Series Meeting Room Furniture"/>
    <n v="2887.056"/>
    <n v="9"/>
    <x v="2"/>
    <n v="180.441"/>
    <x v="28"/>
    <x v="0"/>
  </r>
  <r>
    <n v="6870"/>
    <s v="US-2016-126452"/>
    <d v="2016-08-21T00:00:00"/>
    <s v="8/28/2016"/>
    <s v="Standard Class"/>
    <s v="SC-20230"/>
    <s v="Scot Coram"/>
    <x v="1"/>
    <s v="United States"/>
    <s v="Los Angeles"/>
    <s v="California"/>
    <n v="90004"/>
    <x v="1"/>
    <s v="OFF-PA-10003848"/>
    <x v="1"/>
    <x v="10"/>
    <s v="Xerox 1997"/>
    <n v="12.96"/>
    <n v="2"/>
    <x v="0"/>
    <n v="6.2207999999999997"/>
    <x v="28"/>
    <x v="0"/>
  </r>
  <r>
    <n v="6871"/>
    <s v="US-2016-126452"/>
    <d v="2016-08-21T00:00:00"/>
    <s v="8/28/2016"/>
    <s v="Standard Class"/>
    <s v="SC-20230"/>
    <s v="Scot Coram"/>
    <x v="1"/>
    <s v="United States"/>
    <s v="Los Angeles"/>
    <s v="California"/>
    <n v="90004"/>
    <x v="1"/>
    <s v="OFF-PA-10002606"/>
    <x v="1"/>
    <x v="10"/>
    <s v="Xerox 1928"/>
    <n v="47.52"/>
    <n v="9"/>
    <x v="0"/>
    <n v="21.384"/>
    <x v="28"/>
    <x v="0"/>
  </r>
  <r>
    <n v="6872"/>
    <s v="CA-2016-145009"/>
    <d v="2016-12-05T00:00:00"/>
    <d v="2016-08-12T00:00:00"/>
    <s v="Second Class"/>
    <s v="RF-19345"/>
    <s v="Randy Ferguson"/>
    <x v="1"/>
    <s v="United States"/>
    <s v="Chicago"/>
    <s v="Illinois"/>
    <n v="60610"/>
    <x v="2"/>
    <s v="OFF-LA-10004853"/>
    <x v="1"/>
    <x v="2"/>
    <s v="Avery 483"/>
    <n v="11.952"/>
    <n v="3"/>
    <x v="2"/>
    <n v="3.8843999999999999"/>
    <x v="5"/>
    <x v="0"/>
  </r>
  <r>
    <n v="6873"/>
    <s v="CA-2015-162544"/>
    <d v="2015-12-16T00:00:00"/>
    <s v="12/19/2015"/>
    <s v="First Class"/>
    <s v="SG-20080"/>
    <s v="Sandra Glassco"/>
    <x v="0"/>
    <s v="United States"/>
    <s v="Seattle"/>
    <s v="Washington"/>
    <n v="98105"/>
    <x v="1"/>
    <s v="OFF-PA-10004948"/>
    <x v="1"/>
    <x v="10"/>
    <s v="Xerox 190"/>
    <n v="4.9800000000000004"/>
    <n v="1"/>
    <x v="0"/>
    <n v="2.3405999999999998"/>
    <x v="14"/>
    <x v="1"/>
  </r>
  <r>
    <n v="6874"/>
    <s v="CA-2014-124394"/>
    <d v="2014-10-17T00:00:00"/>
    <s v="10/22/2014"/>
    <s v="Second Class"/>
    <s v="TB-21520"/>
    <s v="Tracy Blumstein"/>
    <x v="0"/>
    <s v="United States"/>
    <s v="Beaumont"/>
    <s v="Texas"/>
    <n v="77705"/>
    <x v="2"/>
    <s v="OFF-BI-10003676"/>
    <x v="1"/>
    <x v="8"/>
    <s v="GBC Standard Recycled Report Covers, Clear Plastic Sheets"/>
    <n v="10.78"/>
    <n v="5"/>
    <x v="3"/>
    <n v="-17.248000000000001"/>
    <x v="18"/>
    <x v="2"/>
  </r>
  <r>
    <n v="6875"/>
    <s v="CA-2014-124394"/>
    <d v="2014-10-17T00:00:00"/>
    <s v="10/22/2014"/>
    <s v="Second Class"/>
    <s v="TB-21520"/>
    <s v="Tracy Blumstein"/>
    <x v="0"/>
    <s v="United States"/>
    <s v="Beaumont"/>
    <s v="Texas"/>
    <n v="77705"/>
    <x v="2"/>
    <s v="TEC-AC-10001314"/>
    <x v="2"/>
    <x v="11"/>
    <s v="Case Logic 2.4GHz Wireless Keyboard"/>
    <n v="119.976"/>
    <n v="3"/>
    <x v="2"/>
    <n v="-17.996400000000001"/>
    <x v="18"/>
    <x v="2"/>
  </r>
  <r>
    <n v="6876"/>
    <s v="US-2016-121013"/>
    <d v="2016-09-05T00:00:00"/>
    <d v="2016-10-09T00:00:00"/>
    <s v="Standard Class"/>
    <s v="MM-17920"/>
    <s v="Michael Moore"/>
    <x v="0"/>
    <s v="United States"/>
    <s v="Chesapeake"/>
    <s v="Virginia"/>
    <n v="23320"/>
    <x v="0"/>
    <s v="OFF-LA-10004545"/>
    <x v="1"/>
    <x v="2"/>
    <s v="Avery 50"/>
    <n v="25.06"/>
    <n v="2"/>
    <x v="0"/>
    <n v="11.7782"/>
    <x v="21"/>
    <x v="0"/>
  </r>
  <r>
    <n v="6877"/>
    <s v="US-2016-121013"/>
    <d v="2016-09-05T00:00:00"/>
    <d v="2016-10-09T00:00:00"/>
    <s v="Standard Class"/>
    <s v="MM-17920"/>
    <s v="Michael Moore"/>
    <x v="0"/>
    <s v="United States"/>
    <s v="Chesapeake"/>
    <s v="Virginia"/>
    <n v="23320"/>
    <x v="0"/>
    <s v="FUR-TA-10003238"/>
    <x v="0"/>
    <x v="3"/>
    <s v="Chromcraft Bull-Nose Wood 48&quot; x 96&quot; Rectangular Conference Tables"/>
    <n v="1652.94"/>
    <n v="3"/>
    <x v="0"/>
    <n v="314.05860000000001"/>
    <x v="21"/>
    <x v="0"/>
  </r>
  <r>
    <n v="6878"/>
    <s v="US-2015-123918"/>
    <d v="2015-10-15T00:00:00"/>
    <s v="10/15/2015"/>
    <s v="Same Day"/>
    <s v="CG-12520"/>
    <s v="Claire Gute"/>
    <x v="0"/>
    <s v="United States"/>
    <s v="Dallas"/>
    <s v="Texas"/>
    <n v="75217"/>
    <x v="2"/>
    <s v="FUR-FU-10004952"/>
    <x v="0"/>
    <x v="5"/>
    <s v="C-Line Cubicle Keepers Polyproplyene Holder w/Velcro Back, 8-1/2x11, 25/Bx"/>
    <n v="131.376"/>
    <n v="6"/>
    <x v="7"/>
    <n v="-95.247600000000006"/>
    <x v="2"/>
    <x v="1"/>
  </r>
  <r>
    <n v="6879"/>
    <s v="US-2015-123918"/>
    <d v="2015-10-15T00:00:00"/>
    <s v="10/15/2015"/>
    <s v="Same Day"/>
    <s v="CG-12520"/>
    <s v="Claire Gute"/>
    <x v="0"/>
    <s v="United States"/>
    <s v="Dallas"/>
    <s v="Texas"/>
    <n v="75217"/>
    <x v="2"/>
    <s v="OFF-PA-10003001"/>
    <x v="1"/>
    <x v="10"/>
    <s v="Xerox 1986"/>
    <n v="5.3440000000000003"/>
    <n v="1"/>
    <x v="2"/>
    <n v="1.8704000000000001"/>
    <x v="2"/>
    <x v="1"/>
  </r>
  <r>
    <n v="6880"/>
    <s v="CA-2015-137113"/>
    <d v="2015-12-01T00:00:00"/>
    <d v="2015-05-12T00:00:00"/>
    <s v="Second Class"/>
    <s v="TW-21025"/>
    <s v="Tamara Willingham"/>
    <x v="2"/>
    <s v="United States"/>
    <s v="Seattle"/>
    <s v="Washington"/>
    <n v="98105"/>
    <x v="1"/>
    <s v="FUR-CH-10001215"/>
    <x v="0"/>
    <x v="1"/>
    <s v="Global Troy Executive Leather Low-Back Tilter"/>
    <n v="2003.92"/>
    <n v="5"/>
    <x v="2"/>
    <n v="125.245"/>
    <x v="14"/>
    <x v="1"/>
  </r>
  <r>
    <n v="6881"/>
    <s v="CA-2015-137113"/>
    <d v="2015-12-01T00:00:00"/>
    <d v="2015-05-12T00:00:00"/>
    <s v="Second Class"/>
    <s v="TW-21025"/>
    <s v="Tamara Willingham"/>
    <x v="2"/>
    <s v="United States"/>
    <s v="Seattle"/>
    <s v="Washington"/>
    <n v="98105"/>
    <x v="1"/>
    <s v="OFF-PA-10004255"/>
    <x v="1"/>
    <x v="10"/>
    <s v="Xerox 219"/>
    <n v="32.4"/>
    <n v="5"/>
    <x v="0"/>
    <n v="15.552"/>
    <x v="14"/>
    <x v="1"/>
  </r>
  <r>
    <n v="6882"/>
    <s v="CA-2015-137113"/>
    <d v="2015-12-01T00:00:00"/>
    <d v="2015-05-12T00:00:00"/>
    <s v="Second Class"/>
    <s v="TW-21025"/>
    <s v="Tamara Willingham"/>
    <x v="2"/>
    <s v="United States"/>
    <s v="Seattle"/>
    <s v="Washington"/>
    <n v="98105"/>
    <x v="1"/>
    <s v="FUR-TA-10001705"/>
    <x v="0"/>
    <x v="3"/>
    <s v="Bush Advantage Collection Round Conference Table"/>
    <n v="1913.4"/>
    <n v="9"/>
    <x v="0"/>
    <n v="401.81400000000002"/>
    <x v="14"/>
    <x v="1"/>
  </r>
  <r>
    <n v="6883"/>
    <s v="CA-2015-137113"/>
    <d v="2015-12-01T00:00:00"/>
    <d v="2015-05-12T00:00:00"/>
    <s v="Second Class"/>
    <s v="TW-21025"/>
    <s v="Tamara Willingham"/>
    <x v="2"/>
    <s v="United States"/>
    <s v="Seattle"/>
    <s v="Washington"/>
    <n v="98105"/>
    <x v="1"/>
    <s v="OFF-ST-10002554"/>
    <x v="1"/>
    <x v="4"/>
    <s v="Tennsco Industrial Shelving"/>
    <n v="146.72999999999999"/>
    <n v="3"/>
    <x v="0"/>
    <n v="2.9346000000000001"/>
    <x v="14"/>
    <x v="1"/>
  </r>
  <r>
    <n v="6884"/>
    <s v="CA-2015-137113"/>
    <d v="2015-12-01T00:00:00"/>
    <d v="2015-05-12T00:00:00"/>
    <s v="Second Class"/>
    <s v="TW-21025"/>
    <s v="Tamara Willingham"/>
    <x v="2"/>
    <s v="United States"/>
    <s v="Seattle"/>
    <s v="Washington"/>
    <n v="98105"/>
    <x v="1"/>
    <s v="OFF-PA-10002222"/>
    <x v="1"/>
    <x v="10"/>
    <s v="Xerox Color Copier Paper, 11&quot; x 17&quot;, Ream"/>
    <n v="114.2"/>
    <n v="5"/>
    <x v="0"/>
    <n v="52.531999999999996"/>
    <x v="14"/>
    <x v="1"/>
  </r>
  <r>
    <n v="6885"/>
    <s v="CA-2015-120677"/>
    <d v="2015-05-31T00:00:00"/>
    <d v="2015-04-06T00:00:00"/>
    <s v="Standard Class"/>
    <s v="BD-11320"/>
    <s v="Bill Donatelli"/>
    <x v="0"/>
    <s v="United States"/>
    <s v="Minneapolis"/>
    <s v="Minnesota"/>
    <n v="55407"/>
    <x v="2"/>
    <s v="FUR-CH-10002320"/>
    <x v="0"/>
    <x v="1"/>
    <s v="Hon Pagoda Stacking Chairs"/>
    <n v="2567.84"/>
    <n v="8"/>
    <x v="0"/>
    <n v="770.35199999999998"/>
    <x v="33"/>
    <x v="1"/>
  </r>
  <r>
    <n v="6886"/>
    <s v="CA-2017-123036"/>
    <d v="2017-09-10T00:00:00"/>
    <s v="9/17/2017"/>
    <s v="Standard Class"/>
    <s v="HA-14905"/>
    <s v="Helen Abelman"/>
    <x v="0"/>
    <s v="United States"/>
    <s v="Springfield"/>
    <s v="Ohio"/>
    <n v="45503"/>
    <x v="3"/>
    <s v="TEC-AC-10003499"/>
    <x v="2"/>
    <x v="11"/>
    <s v="Memorex Mini Travel Drive 8 GB USB 2.0 Flash Drive"/>
    <n v="37.055999999999997"/>
    <n v="4"/>
    <x v="2"/>
    <n v="8.8008000000000006"/>
    <x v="15"/>
    <x v="3"/>
  </r>
  <r>
    <n v="6887"/>
    <s v="CA-2017-123036"/>
    <d v="2017-09-10T00:00:00"/>
    <s v="9/17/2017"/>
    <s v="Standard Class"/>
    <s v="HA-14905"/>
    <s v="Helen Abelman"/>
    <x v="0"/>
    <s v="United States"/>
    <s v="Springfield"/>
    <s v="Ohio"/>
    <n v="45503"/>
    <x v="3"/>
    <s v="TEC-PH-10003580"/>
    <x v="2"/>
    <x v="7"/>
    <s v="Cisco IP Phone 7961G-GE VoIP phone"/>
    <n v="259.89600000000002"/>
    <n v="2"/>
    <x v="10"/>
    <n v="-56.3108"/>
    <x v="15"/>
    <x v="3"/>
  </r>
  <r>
    <n v="6888"/>
    <s v="CA-2017-120222"/>
    <d v="2017-04-25T00:00:00"/>
    <d v="2017-02-05T00:00:00"/>
    <s v="Standard Class"/>
    <s v="LL-16840"/>
    <s v="Lauren Leatherbury"/>
    <x v="0"/>
    <s v="United States"/>
    <s v="Los Angeles"/>
    <s v="California"/>
    <n v="90032"/>
    <x v="1"/>
    <s v="OFF-PA-10004675"/>
    <x v="1"/>
    <x v="10"/>
    <s v="Telephone Message Books with Fax/Mobile Section, 5 1/2&quot; x 3 3/16&quot;"/>
    <n v="19.05"/>
    <n v="3"/>
    <x v="0"/>
    <n v="8.7629999999999999"/>
    <x v="4"/>
    <x v="3"/>
  </r>
  <r>
    <n v="6889"/>
    <s v="CA-2017-120222"/>
    <d v="2017-04-25T00:00:00"/>
    <d v="2017-02-05T00:00:00"/>
    <s v="Standard Class"/>
    <s v="LL-16840"/>
    <s v="Lauren Leatherbury"/>
    <x v="0"/>
    <s v="United States"/>
    <s v="Los Angeles"/>
    <s v="California"/>
    <n v="90032"/>
    <x v="1"/>
    <s v="OFF-BI-10000666"/>
    <x v="1"/>
    <x v="8"/>
    <s v="Surelock Post Binders"/>
    <n v="73.343999999999994"/>
    <n v="3"/>
    <x v="2"/>
    <n v="27.504000000000001"/>
    <x v="4"/>
    <x v="3"/>
  </r>
  <r>
    <n v="6890"/>
    <s v="CA-2017-164756"/>
    <d v="2017-09-18T00:00:00"/>
    <s v="9/22/2017"/>
    <s v="Standard Class"/>
    <s v="SS-20140"/>
    <s v="Saphhira Shifley"/>
    <x v="1"/>
    <s v="United States"/>
    <s v="Columbus"/>
    <s v="Georgia"/>
    <n v="31907"/>
    <x v="0"/>
    <s v="TEC-PH-10001552"/>
    <x v="2"/>
    <x v="7"/>
    <s v="I Need's 3d Hello Kitty Hybrid Silicone Case Cover for HTC One X 4g with 3d Hello Kitty Stylus Pen Green/pink"/>
    <n v="95.68"/>
    <n v="8"/>
    <x v="0"/>
    <n v="26.790400000000002"/>
    <x v="15"/>
    <x v="3"/>
  </r>
  <r>
    <n v="6891"/>
    <s v="CA-2017-164756"/>
    <d v="2017-09-18T00:00:00"/>
    <s v="9/22/2017"/>
    <s v="Standard Class"/>
    <s v="SS-20140"/>
    <s v="Saphhira Shifley"/>
    <x v="1"/>
    <s v="United States"/>
    <s v="Columbus"/>
    <s v="Georgia"/>
    <n v="31907"/>
    <x v="0"/>
    <s v="OFF-PA-10000673"/>
    <x v="1"/>
    <x v="10"/>
    <s v="Post-it ìImportant Messageî Note Pad, Neon Colors, 50 Sheets/Pad"/>
    <n v="50.96"/>
    <n v="7"/>
    <x v="0"/>
    <n v="24.460799999999999"/>
    <x v="15"/>
    <x v="3"/>
  </r>
  <r>
    <n v="6892"/>
    <s v="CA-2017-164756"/>
    <d v="2017-09-18T00:00:00"/>
    <s v="9/22/2017"/>
    <s v="Standard Class"/>
    <s v="SS-20140"/>
    <s v="Saphhira Shifley"/>
    <x v="1"/>
    <s v="United States"/>
    <s v="Columbus"/>
    <s v="Georgia"/>
    <n v="31907"/>
    <x v="0"/>
    <s v="OFF-AR-10000380"/>
    <x v="1"/>
    <x v="6"/>
    <s v="Hunt PowerHouse Electric Pencil Sharpener, Blue"/>
    <n v="113.94"/>
    <n v="3"/>
    <x v="0"/>
    <n v="34.182000000000002"/>
    <x v="15"/>
    <x v="3"/>
  </r>
  <r>
    <n v="6893"/>
    <s v="CA-2017-164756"/>
    <d v="2017-09-18T00:00:00"/>
    <s v="9/22/2017"/>
    <s v="Standard Class"/>
    <s v="SS-20140"/>
    <s v="Saphhira Shifley"/>
    <x v="1"/>
    <s v="United States"/>
    <s v="Columbus"/>
    <s v="Georgia"/>
    <n v="31907"/>
    <x v="0"/>
    <s v="OFF-PA-10003848"/>
    <x v="1"/>
    <x v="10"/>
    <s v="Xerox 1997"/>
    <n v="25.92"/>
    <n v="4"/>
    <x v="0"/>
    <n v="12.441599999999999"/>
    <x v="15"/>
    <x v="3"/>
  </r>
  <r>
    <n v="6894"/>
    <s v="CA-2017-164756"/>
    <d v="2017-09-18T00:00:00"/>
    <s v="9/22/2017"/>
    <s v="Standard Class"/>
    <s v="SS-20140"/>
    <s v="Saphhira Shifley"/>
    <x v="1"/>
    <s v="United States"/>
    <s v="Columbus"/>
    <s v="Georgia"/>
    <n v="31907"/>
    <x v="0"/>
    <s v="FUR-FU-10002963"/>
    <x v="0"/>
    <x v="5"/>
    <s v="Master Caster Door Stop, Gray"/>
    <n v="20.32"/>
    <n v="4"/>
    <x v="0"/>
    <n v="6.9088000000000003"/>
    <x v="15"/>
    <x v="3"/>
  </r>
  <r>
    <n v="6895"/>
    <s v="CA-2017-164756"/>
    <d v="2017-09-18T00:00:00"/>
    <s v="9/22/2017"/>
    <s v="Standard Class"/>
    <s v="SS-20140"/>
    <s v="Saphhira Shifley"/>
    <x v="1"/>
    <s v="United States"/>
    <s v="Columbus"/>
    <s v="Georgia"/>
    <n v="31907"/>
    <x v="0"/>
    <s v="TEC-PH-10002447"/>
    <x v="2"/>
    <x v="7"/>
    <s v="AT&amp;T CL83451 4-Handset Telephone"/>
    <n v="411.98"/>
    <n v="2"/>
    <x v="0"/>
    <n v="119.4742"/>
    <x v="15"/>
    <x v="3"/>
  </r>
  <r>
    <n v="6896"/>
    <s v="CA-2017-164756"/>
    <d v="2017-09-18T00:00:00"/>
    <s v="9/22/2017"/>
    <s v="Standard Class"/>
    <s v="SS-20140"/>
    <s v="Saphhira Shifley"/>
    <x v="1"/>
    <s v="United States"/>
    <s v="Columbus"/>
    <s v="Georgia"/>
    <n v="31907"/>
    <x v="0"/>
    <s v="OFF-SU-10004261"/>
    <x v="1"/>
    <x v="14"/>
    <s v="Fiskars 8&quot; Scissors, 2/Pack"/>
    <n v="34.479999999999997"/>
    <n v="2"/>
    <x v="0"/>
    <n v="9.9992000000000001"/>
    <x v="15"/>
    <x v="3"/>
  </r>
  <r>
    <n v="6897"/>
    <s v="CA-2017-164756"/>
    <d v="2017-09-18T00:00:00"/>
    <s v="9/22/2017"/>
    <s v="Standard Class"/>
    <s v="SS-20140"/>
    <s v="Saphhira Shifley"/>
    <x v="1"/>
    <s v="United States"/>
    <s v="Columbus"/>
    <s v="Georgia"/>
    <n v="31907"/>
    <x v="0"/>
    <s v="OFF-PA-10003228"/>
    <x v="1"/>
    <x v="10"/>
    <s v="Xerox 1917"/>
    <n v="244.55"/>
    <n v="5"/>
    <x v="0"/>
    <n v="114.9385"/>
    <x v="15"/>
    <x v="3"/>
  </r>
  <r>
    <n v="6898"/>
    <s v="CA-2017-122028"/>
    <d v="2017-08-18T00:00:00"/>
    <s v="8/25/2017"/>
    <s v="Standard Class"/>
    <s v="CK-12205"/>
    <s v="Chloris Kastensmidt"/>
    <x v="0"/>
    <s v="United States"/>
    <s v="Lakewood"/>
    <s v="Ohio"/>
    <n v="44107"/>
    <x v="3"/>
    <s v="OFF-BI-10004817"/>
    <x v="1"/>
    <x v="8"/>
    <s v="GBC Personal VeloBind Strips"/>
    <n v="10.782"/>
    <n v="3"/>
    <x v="6"/>
    <n v="-7.9067999999999996"/>
    <x v="43"/>
    <x v="3"/>
  </r>
  <r>
    <n v="6899"/>
    <s v="US-2015-165512"/>
    <d v="2015-05-24T00:00:00"/>
    <s v="5/26/2015"/>
    <s v="Second Class"/>
    <s v="VS-21820"/>
    <s v="Vivek Sundaresam"/>
    <x v="0"/>
    <s v="United States"/>
    <s v="Naperville"/>
    <s v="Illinois"/>
    <n v="60540"/>
    <x v="2"/>
    <s v="FUR-CH-10002880"/>
    <x v="0"/>
    <x v="1"/>
    <s v="Global High-Back Leather Tilter, Burgundy"/>
    <n v="602.65099999999995"/>
    <n v="7"/>
    <x v="4"/>
    <n v="-163.57669999999999"/>
    <x v="33"/>
    <x v="1"/>
  </r>
  <r>
    <n v="6900"/>
    <s v="US-2015-165512"/>
    <d v="2015-05-24T00:00:00"/>
    <s v="5/26/2015"/>
    <s v="Second Class"/>
    <s v="VS-21820"/>
    <s v="Vivek Sundaresam"/>
    <x v="0"/>
    <s v="United States"/>
    <s v="Naperville"/>
    <s v="Illinois"/>
    <n v="60540"/>
    <x v="2"/>
    <s v="OFF-BI-10001249"/>
    <x v="1"/>
    <x v="8"/>
    <s v="Avery Heavy-Duty EZD View Binder with Locking Rings"/>
    <n v="7.6559999999999997"/>
    <n v="6"/>
    <x v="3"/>
    <n v="-13.0152"/>
    <x v="33"/>
    <x v="1"/>
  </r>
  <r>
    <n v="6901"/>
    <s v="CA-2015-140557"/>
    <d v="2015-09-07T00:00:00"/>
    <d v="2015-11-09T00:00:00"/>
    <s v="Standard Class"/>
    <s v="TN-21040"/>
    <s v="Tanja Norvell"/>
    <x v="2"/>
    <s v="United States"/>
    <s v="New York City"/>
    <s v="New York"/>
    <n v="10009"/>
    <x v="3"/>
    <s v="TEC-AC-10002402"/>
    <x v="2"/>
    <x v="11"/>
    <s v="Razer Kraken PRO Over Ear PC and Music Headset"/>
    <n v="559.92999999999995"/>
    <n v="7"/>
    <x v="0"/>
    <n v="167.97900000000001"/>
    <x v="11"/>
    <x v="1"/>
  </r>
  <r>
    <n v="6902"/>
    <s v="US-2017-135013"/>
    <d v="2017-07-24T00:00:00"/>
    <s v="7/24/2017"/>
    <s v="Same Day"/>
    <s v="HR-14830"/>
    <s v="Harold Ryan"/>
    <x v="1"/>
    <s v="United States"/>
    <s v="Huntington Beach"/>
    <s v="California"/>
    <n v="92646"/>
    <x v="1"/>
    <s v="TEC-CO-10001449"/>
    <x v="2"/>
    <x v="16"/>
    <s v="Hewlett Packard LaserJet 3310 Copier"/>
    <n v="2399.96"/>
    <n v="5"/>
    <x v="2"/>
    <n v="839.98599999999999"/>
    <x v="10"/>
    <x v="3"/>
  </r>
  <r>
    <n v="6903"/>
    <s v="CA-2017-111220"/>
    <d v="2017-09-02T00:00:00"/>
    <d v="2017-08-09T00:00:00"/>
    <s v="Standard Class"/>
    <s v="JS-15595"/>
    <s v="Jill Stevenson"/>
    <x v="1"/>
    <s v="United States"/>
    <s v="Chicago"/>
    <s v="Illinois"/>
    <n v="60653"/>
    <x v="2"/>
    <s v="OFF-FA-10002280"/>
    <x v="1"/>
    <x v="13"/>
    <s v="Advantus Plastic Paper Clips"/>
    <n v="16"/>
    <n v="4"/>
    <x v="2"/>
    <n v="5.6"/>
    <x v="15"/>
    <x v="3"/>
  </r>
  <r>
    <n v="6904"/>
    <s v="CA-2017-111220"/>
    <d v="2017-09-02T00:00:00"/>
    <d v="2017-08-09T00:00:00"/>
    <s v="Standard Class"/>
    <s v="JS-15595"/>
    <s v="Jill Stevenson"/>
    <x v="1"/>
    <s v="United States"/>
    <s v="Chicago"/>
    <s v="Illinois"/>
    <n v="60653"/>
    <x v="2"/>
    <s v="OFF-AP-10003278"/>
    <x v="1"/>
    <x v="9"/>
    <s v="Belkin 7-Outlet SurgeMaster Home Series"/>
    <n v="5.5880000000000001"/>
    <n v="2"/>
    <x v="3"/>
    <n v="-15.0876"/>
    <x v="15"/>
    <x v="3"/>
  </r>
  <r>
    <n v="6905"/>
    <s v="CA-2017-111220"/>
    <d v="2017-09-02T00:00:00"/>
    <d v="2017-08-09T00:00:00"/>
    <s v="Standard Class"/>
    <s v="JS-15595"/>
    <s v="Jill Stevenson"/>
    <x v="1"/>
    <s v="United States"/>
    <s v="Chicago"/>
    <s v="Illinois"/>
    <n v="60653"/>
    <x v="2"/>
    <s v="OFF-ST-10003994"/>
    <x v="1"/>
    <x v="4"/>
    <s v="Belkin 19&quot; Center-Weighted Shelf, Gray"/>
    <n v="235.92"/>
    <n v="5"/>
    <x v="2"/>
    <n v="-44.234999999999999"/>
    <x v="15"/>
    <x v="3"/>
  </r>
  <r>
    <n v="6906"/>
    <s v="US-2017-149006"/>
    <d v="2017-12-06T00:00:00"/>
    <d v="2017-08-12T00:00:00"/>
    <s v="Second Class"/>
    <s v="BN-11470"/>
    <s v="Brad Norvell"/>
    <x v="1"/>
    <s v="United States"/>
    <s v="Brentwood"/>
    <s v="California"/>
    <n v="94513"/>
    <x v="1"/>
    <s v="OFF-ST-10003221"/>
    <x v="1"/>
    <x v="4"/>
    <s v="Staple magnet"/>
    <n v="10.68"/>
    <n v="1"/>
    <x v="0"/>
    <n v="2.8835999999999999"/>
    <x v="22"/>
    <x v="3"/>
  </r>
  <r>
    <n v="6907"/>
    <s v="CA-2017-149468"/>
    <d v="2017-05-20T00:00:00"/>
    <s v="5/20/2017"/>
    <s v="Same Day"/>
    <s v="AR-10405"/>
    <s v="Allen Rosenblatt"/>
    <x v="1"/>
    <s v="United States"/>
    <s v="Trenton"/>
    <s v="Michigan"/>
    <n v="48183"/>
    <x v="2"/>
    <s v="OFF-BI-10002225"/>
    <x v="1"/>
    <x v="8"/>
    <s v="Square Ring Data Binders, Rigid 75 Pt. Covers, 11&quot; x 14-7/8&quot;"/>
    <n v="41.28"/>
    <n v="2"/>
    <x v="0"/>
    <n v="19.814399999999999"/>
    <x v="24"/>
    <x v="3"/>
  </r>
  <r>
    <n v="6908"/>
    <s v="CA-2016-140249"/>
    <d v="2016-09-27T00:00:00"/>
    <d v="2016-03-10T00:00:00"/>
    <s v="Standard Class"/>
    <s v="SW-20455"/>
    <s v="Shaun Weien"/>
    <x v="0"/>
    <s v="United States"/>
    <s v="Seattle"/>
    <s v="Washington"/>
    <n v="98103"/>
    <x v="1"/>
    <s v="TEC-PH-10002584"/>
    <x v="2"/>
    <x v="7"/>
    <s v="Samsung Galaxy S4"/>
    <n v="1001.5839999999999"/>
    <n v="2"/>
    <x v="2"/>
    <n v="125.19799999999999"/>
    <x v="21"/>
    <x v="0"/>
  </r>
  <r>
    <n v="6909"/>
    <s v="US-2017-135503"/>
    <d v="2017-12-10T00:00:00"/>
    <s v="12/15/2017"/>
    <s v="Standard Class"/>
    <s v="JE-16165"/>
    <s v="Justin Ellison"/>
    <x v="1"/>
    <s v="United States"/>
    <s v="North Charleston"/>
    <s v="South Carolina"/>
    <n v="29406"/>
    <x v="0"/>
    <s v="FUR-FU-10002364"/>
    <x v="0"/>
    <x v="5"/>
    <s v="Eldon Expressions Wood Desk Accessories, Oak"/>
    <n v="14.76"/>
    <n v="2"/>
    <x v="0"/>
    <n v="4.2804000000000002"/>
    <x v="22"/>
    <x v="3"/>
  </r>
  <r>
    <n v="6910"/>
    <s v="CA-2014-126277"/>
    <d v="2014-09-13T00:00:00"/>
    <s v="9/18/2014"/>
    <s v="Second Class"/>
    <s v="LH-16900"/>
    <s v="Lena Hernandez"/>
    <x v="0"/>
    <s v="United States"/>
    <s v="Columbus"/>
    <s v="Ohio"/>
    <n v="43229"/>
    <x v="3"/>
    <s v="OFF-BI-10004022"/>
    <x v="1"/>
    <x v="8"/>
    <s v="Acco Suede Grain Vinyl Round Ring Binder"/>
    <n v="2.5019999999999998"/>
    <n v="3"/>
    <x v="6"/>
    <n v="-2.0015999999999998"/>
    <x v="30"/>
    <x v="2"/>
  </r>
  <r>
    <n v="6911"/>
    <s v="US-2017-115301"/>
    <d v="2017-07-29T00:00:00"/>
    <d v="2017-02-08T00:00:00"/>
    <s v="Standard Class"/>
    <s v="VG-21790"/>
    <s v="Vivek Gonzalez"/>
    <x v="0"/>
    <s v="United States"/>
    <s v="Seattle"/>
    <s v="Washington"/>
    <n v="98103"/>
    <x v="1"/>
    <s v="FUR-BO-10004709"/>
    <x v="0"/>
    <x v="0"/>
    <s v="Bush Westfield Collection Bookcases, Medium Cherry Finish"/>
    <n v="115.96"/>
    <n v="2"/>
    <x v="0"/>
    <n v="25.511199999999999"/>
    <x v="10"/>
    <x v="3"/>
  </r>
  <r>
    <n v="6912"/>
    <s v="CA-2017-168942"/>
    <d v="2017-08-01T00:00:00"/>
    <d v="2017-05-08T00:00:00"/>
    <s v="Second Class"/>
    <s v="EM-13960"/>
    <s v="Eric Murdock"/>
    <x v="0"/>
    <s v="United States"/>
    <s v="San Francisco"/>
    <s v="California"/>
    <n v="94109"/>
    <x v="1"/>
    <s v="OFF-ST-10004340"/>
    <x v="1"/>
    <x v="4"/>
    <s v="Fellowes Mobile File Cart, Black"/>
    <n v="186.54"/>
    <n v="3"/>
    <x v="0"/>
    <n v="50.3658"/>
    <x v="43"/>
    <x v="3"/>
  </r>
  <r>
    <n v="6913"/>
    <s v="US-2017-128398"/>
    <d v="2017-05-02T00:00:00"/>
    <d v="2017-05-05T00:00:00"/>
    <s v="Second Class"/>
    <s v="EM-13825"/>
    <s v="Elizabeth Moffitt"/>
    <x v="1"/>
    <s v="United States"/>
    <s v="Los Angeles"/>
    <s v="California"/>
    <n v="90049"/>
    <x v="1"/>
    <s v="TEC-AC-10001714"/>
    <x v="2"/>
    <x v="11"/>
    <s v="Logitech†MX Performance Wireless Mouse"/>
    <n v="159.56"/>
    <n v="4"/>
    <x v="0"/>
    <n v="59.037199999999999"/>
    <x v="24"/>
    <x v="3"/>
  </r>
  <r>
    <n v="6914"/>
    <s v="CA-2015-104115"/>
    <d v="2015-06-12T00:00:00"/>
    <s v="6/16/2015"/>
    <s v="Standard Class"/>
    <s v="JH-15910"/>
    <s v="Jonathan Howell"/>
    <x v="0"/>
    <s v="United States"/>
    <s v="West Palm Beach"/>
    <s v="Florida"/>
    <n v="33407"/>
    <x v="0"/>
    <s v="TEC-PH-10002844"/>
    <x v="2"/>
    <x v="7"/>
    <s v="Speck Products Candyshell Flip Case"/>
    <n v="55.984000000000002"/>
    <n v="2"/>
    <x v="2"/>
    <n v="4.1988000000000003"/>
    <x v="40"/>
    <x v="1"/>
  </r>
  <r>
    <n v="6915"/>
    <s v="CA-2014-142510"/>
    <d v="2014-12-22T00:00:00"/>
    <s v="12/29/2014"/>
    <s v="Standard Class"/>
    <s v="NP-18700"/>
    <s v="Nora Preis"/>
    <x v="0"/>
    <s v="United States"/>
    <s v="Chicago"/>
    <s v="Illinois"/>
    <n v="60623"/>
    <x v="2"/>
    <s v="OFF-ST-10000585"/>
    <x v="1"/>
    <x v="4"/>
    <s v="Economy Rollaway Files"/>
    <n v="132.16"/>
    <n v="1"/>
    <x v="2"/>
    <n v="9.9120000000000008"/>
    <x v="20"/>
    <x v="2"/>
  </r>
  <r>
    <n v="6916"/>
    <s v="CA-2014-142510"/>
    <d v="2014-12-22T00:00:00"/>
    <s v="12/29/2014"/>
    <s v="Standard Class"/>
    <s v="NP-18700"/>
    <s v="Nora Preis"/>
    <x v="0"/>
    <s v="United States"/>
    <s v="Chicago"/>
    <s v="Illinois"/>
    <n v="60623"/>
    <x v="2"/>
    <s v="OFF-BI-10002824"/>
    <x v="1"/>
    <x v="8"/>
    <s v="Recycled Easel Ring Binders"/>
    <n v="17.904"/>
    <n v="6"/>
    <x v="3"/>
    <n v="-31.332000000000001"/>
    <x v="20"/>
    <x v="2"/>
  </r>
  <r>
    <n v="6917"/>
    <s v="CA-2014-142510"/>
    <d v="2014-12-22T00:00:00"/>
    <s v="12/29/2014"/>
    <s v="Standard Class"/>
    <s v="NP-18700"/>
    <s v="Nora Preis"/>
    <x v="0"/>
    <s v="United States"/>
    <s v="Chicago"/>
    <s v="Illinois"/>
    <n v="60623"/>
    <x v="2"/>
    <s v="OFF-PA-10001289"/>
    <x v="1"/>
    <x v="10"/>
    <s v="White Computer Printout Paper by Universal"/>
    <n v="124.032"/>
    <n v="4"/>
    <x v="2"/>
    <n v="44.961599999999997"/>
    <x v="20"/>
    <x v="2"/>
  </r>
  <r>
    <n v="6918"/>
    <s v="CA-2014-124247"/>
    <d v="2014-12-16T00:00:00"/>
    <s v="12/21/2014"/>
    <s v="Standard Class"/>
    <s v="SH-20635"/>
    <s v="Stefanie Holloman"/>
    <x v="1"/>
    <s v="United States"/>
    <s v="Sacramento"/>
    <s v="California"/>
    <n v="95823"/>
    <x v="1"/>
    <s v="FUR-CH-10001854"/>
    <x v="0"/>
    <x v="1"/>
    <s v="Office Star - Professional Matrix Back Chair with 2-to-1 Synchro Tilt and Mesh Fabric Seat"/>
    <n v="1403.92"/>
    <n v="5"/>
    <x v="2"/>
    <n v="70.195999999999998"/>
    <x v="20"/>
    <x v="2"/>
  </r>
  <r>
    <n v="6919"/>
    <s v="CA-2016-105473"/>
    <d v="2016-04-16T00:00:00"/>
    <s v="4/18/2016"/>
    <s v="Second Class"/>
    <s v="BM-11785"/>
    <s v="Bryan Mills"/>
    <x v="0"/>
    <s v="United States"/>
    <s v="Seattle"/>
    <s v="Washington"/>
    <n v="98115"/>
    <x v="1"/>
    <s v="OFF-SU-10003567"/>
    <x v="1"/>
    <x v="14"/>
    <s v="Stiletto Hand Letter Openers"/>
    <n v="28.8"/>
    <n v="3"/>
    <x v="0"/>
    <n v="0.86399999999999999"/>
    <x v="25"/>
    <x v="0"/>
  </r>
  <r>
    <n v="6920"/>
    <s v="CA-2015-102806"/>
    <d v="2015-05-21T00:00:00"/>
    <s v="5/28/2015"/>
    <s v="Standard Class"/>
    <s v="HG-14965"/>
    <s v="Henry Goldwyn"/>
    <x v="1"/>
    <s v="United States"/>
    <s v="Philadelphia"/>
    <s v="Pennsylvania"/>
    <n v="19143"/>
    <x v="3"/>
    <s v="OFF-BI-10001597"/>
    <x v="1"/>
    <x v="8"/>
    <s v="Wilson Jones Ledger-Size, Piano-Hinge Binder, 2&quot;, Blue"/>
    <n v="24.588000000000001"/>
    <n v="2"/>
    <x v="6"/>
    <n v="-18.031199999999998"/>
    <x v="33"/>
    <x v="1"/>
  </r>
  <r>
    <n v="6921"/>
    <s v="CA-2017-121706"/>
    <d v="2017-02-26T00:00:00"/>
    <d v="2017-02-03T00:00:00"/>
    <s v="Standard Class"/>
    <s v="BM-11140"/>
    <s v="Becky Martin"/>
    <x v="0"/>
    <s v="United States"/>
    <s v="Santa Barbara"/>
    <s v="California"/>
    <n v="93101"/>
    <x v="1"/>
    <s v="OFF-AP-10003287"/>
    <x v="1"/>
    <x v="9"/>
    <s v="Tripp Lite TLP810NET Broadband Surge for Modem/Fax"/>
    <n v="356.79"/>
    <n v="7"/>
    <x v="0"/>
    <n v="99.901200000000003"/>
    <x v="31"/>
    <x v="3"/>
  </r>
  <r>
    <n v="6922"/>
    <s v="CA-2017-109211"/>
    <d v="2017-04-04T00:00:00"/>
    <d v="2017-10-04T00:00:00"/>
    <s v="Standard Class"/>
    <s v="PS-19045"/>
    <s v="Penelope Sewall"/>
    <x v="2"/>
    <s v="United States"/>
    <s v="New York City"/>
    <s v="New York"/>
    <n v="10011"/>
    <x v="3"/>
    <s v="OFF-EN-10001532"/>
    <x v="1"/>
    <x v="12"/>
    <s v="Brown Kraft Recycled Envelopes"/>
    <n v="16.98"/>
    <n v="1"/>
    <x v="0"/>
    <n v="8.49"/>
    <x v="4"/>
    <x v="3"/>
  </r>
  <r>
    <n v="6923"/>
    <s v="CA-2015-134257"/>
    <d v="2015-03-16T00:00:00"/>
    <s v="3/19/2015"/>
    <s v="Second Class"/>
    <s v="MS-17710"/>
    <s v="Maurice Satty"/>
    <x v="0"/>
    <s v="United States"/>
    <s v="Auburn"/>
    <s v="Alabama"/>
    <n v="36830"/>
    <x v="0"/>
    <s v="OFF-LA-10003930"/>
    <x v="1"/>
    <x v="2"/>
    <s v="Dot Matrix Printer Tape Reel Labels, White, 5000/Box"/>
    <n v="491.55"/>
    <n v="5"/>
    <x v="0"/>
    <n v="240.8595"/>
    <x v="29"/>
    <x v="1"/>
  </r>
  <r>
    <n v="6924"/>
    <s v="CA-2015-134257"/>
    <d v="2015-03-16T00:00:00"/>
    <s v="3/19/2015"/>
    <s v="Second Class"/>
    <s v="MS-17710"/>
    <s v="Maurice Satty"/>
    <x v="0"/>
    <s v="United States"/>
    <s v="Auburn"/>
    <s v="Alabama"/>
    <n v="36830"/>
    <x v="0"/>
    <s v="OFF-EN-10003845"/>
    <x v="1"/>
    <x v="12"/>
    <s v="Colored Envelopes"/>
    <n v="7.38"/>
    <n v="2"/>
    <x v="0"/>
    <n v="3.3948"/>
    <x v="29"/>
    <x v="1"/>
  </r>
  <r>
    <n v="6925"/>
    <s v="CA-2015-137925"/>
    <d v="2015-11-30T00:00:00"/>
    <d v="2015-04-12T00:00:00"/>
    <s v="Standard Class"/>
    <s v="JL-15235"/>
    <s v="Janet Lee"/>
    <x v="0"/>
    <s v="United States"/>
    <s v="New York City"/>
    <s v="New York"/>
    <n v="10035"/>
    <x v="3"/>
    <s v="OFF-PA-10002659"/>
    <x v="1"/>
    <x v="10"/>
    <s v="Avoid Verbal Orders Carbonless Minifold Book"/>
    <n v="23.66"/>
    <n v="7"/>
    <x v="0"/>
    <n v="10.883599999999999"/>
    <x v="6"/>
    <x v="1"/>
  </r>
  <r>
    <n v="6926"/>
    <s v="CA-2015-137925"/>
    <d v="2015-11-30T00:00:00"/>
    <d v="2015-04-12T00:00:00"/>
    <s v="Standard Class"/>
    <s v="JL-15235"/>
    <s v="Janet Lee"/>
    <x v="0"/>
    <s v="United States"/>
    <s v="New York City"/>
    <s v="New York"/>
    <n v="10035"/>
    <x v="3"/>
    <s v="FUR-BO-10001608"/>
    <x v="0"/>
    <x v="0"/>
    <s v="Hon Metal Bookcases, Black"/>
    <n v="681.40800000000002"/>
    <n v="12"/>
    <x v="2"/>
    <n v="42.588000000000001"/>
    <x v="6"/>
    <x v="1"/>
  </r>
  <r>
    <n v="6927"/>
    <s v="CA-2016-140046"/>
    <d v="2016-07-28T00:00:00"/>
    <d v="2016-03-08T00:00:00"/>
    <s v="Standard Class"/>
    <s v="KM-16660"/>
    <s v="Khloe Miller"/>
    <x v="0"/>
    <s v="United States"/>
    <s v="Los Angeles"/>
    <s v="California"/>
    <n v="90032"/>
    <x v="1"/>
    <s v="OFF-LA-10000305"/>
    <x v="1"/>
    <x v="2"/>
    <s v="Avery 495"/>
    <n v="18.899999999999999"/>
    <n v="3"/>
    <x v="0"/>
    <n v="8.6940000000000008"/>
    <x v="16"/>
    <x v="0"/>
  </r>
  <r>
    <n v="6928"/>
    <s v="CA-2016-140382"/>
    <d v="2016-06-23T00:00:00"/>
    <s v="6/25/2016"/>
    <s v="Second Class"/>
    <s v="RD-19900"/>
    <s v="Ruben Dartt"/>
    <x v="0"/>
    <s v="United States"/>
    <s v="San Francisco"/>
    <s v="California"/>
    <n v="94109"/>
    <x v="1"/>
    <s v="OFF-ST-10003638"/>
    <x v="1"/>
    <x v="4"/>
    <s v="Mobile Personal File Cube"/>
    <n v="93.68"/>
    <n v="4"/>
    <x v="0"/>
    <n v="25.293600000000001"/>
    <x v="1"/>
    <x v="0"/>
  </r>
  <r>
    <n v="6929"/>
    <s v="CA-2016-140382"/>
    <d v="2016-06-23T00:00:00"/>
    <s v="6/25/2016"/>
    <s v="Second Class"/>
    <s v="RD-19900"/>
    <s v="Ruben Dartt"/>
    <x v="0"/>
    <s v="United States"/>
    <s v="San Francisco"/>
    <s v="California"/>
    <n v="94109"/>
    <x v="1"/>
    <s v="OFF-LA-10001934"/>
    <x v="1"/>
    <x v="2"/>
    <s v="Avery 516"/>
    <n v="21.93"/>
    <n v="3"/>
    <x v="0"/>
    <n v="10.3071"/>
    <x v="1"/>
    <x v="0"/>
  </r>
  <r>
    <n v="6930"/>
    <s v="CA-2016-140382"/>
    <d v="2016-06-23T00:00:00"/>
    <s v="6/25/2016"/>
    <s v="Second Class"/>
    <s v="RD-19900"/>
    <s v="Ruben Dartt"/>
    <x v="0"/>
    <s v="United States"/>
    <s v="San Francisco"/>
    <s v="California"/>
    <n v="94109"/>
    <x v="1"/>
    <s v="TEC-PH-10003012"/>
    <x v="2"/>
    <x v="7"/>
    <s v="Nortel Meridian M3904 Professional Digital phone"/>
    <n v="862.34400000000005"/>
    <n v="7"/>
    <x v="2"/>
    <n v="97.0137"/>
    <x v="1"/>
    <x v="0"/>
  </r>
  <r>
    <n v="6931"/>
    <s v="CA-2016-140382"/>
    <d v="2016-06-23T00:00:00"/>
    <s v="6/25/2016"/>
    <s v="Second Class"/>
    <s v="RD-19900"/>
    <s v="Ruben Dartt"/>
    <x v="0"/>
    <s v="United States"/>
    <s v="San Francisco"/>
    <s v="California"/>
    <n v="94109"/>
    <x v="1"/>
    <s v="OFF-PA-10001019"/>
    <x v="1"/>
    <x v="10"/>
    <s v="Xerox 1884"/>
    <n v="19.98"/>
    <n v="1"/>
    <x v="0"/>
    <n v="9.3905999999999992"/>
    <x v="1"/>
    <x v="0"/>
  </r>
  <r>
    <n v="6932"/>
    <s v="CA-2014-164182"/>
    <d v="2014-07-14T00:00:00"/>
    <s v="7/18/2014"/>
    <s v="Standard Class"/>
    <s v="ST-20530"/>
    <s v="Shui Tom"/>
    <x v="0"/>
    <s v="United States"/>
    <s v="Philadelphia"/>
    <s v="Pennsylvania"/>
    <n v="19140"/>
    <x v="3"/>
    <s v="TEC-PH-10002070"/>
    <x v="2"/>
    <x v="7"/>
    <s v="Griffin GC36547 PowerJolt SE Lightning Charger"/>
    <n v="13.494"/>
    <n v="1"/>
    <x v="10"/>
    <n v="-2.2490000000000001"/>
    <x v="39"/>
    <x v="2"/>
  </r>
  <r>
    <n v="6933"/>
    <s v="CA-2014-164182"/>
    <d v="2014-07-14T00:00:00"/>
    <s v="7/18/2014"/>
    <s v="Standard Class"/>
    <s v="ST-20530"/>
    <s v="Shui Tom"/>
    <x v="0"/>
    <s v="United States"/>
    <s v="Philadelphia"/>
    <s v="Pennsylvania"/>
    <n v="19140"/>
    <x v="3"/>
    <s v="TEC-PH-10002583"/>
    <x v="2"/>
    <x v="7"/>
    <s v="iOttie HLCRIO102 Car Mount"/>
    <n v="23.988"/>
    <n v="2"/>
    <x v="10"/>
    <n v="-13.993"/>
    <x v="39"/>
    <x v="2"/>
  </r>
  <r>
    <n v="6934"/>
    <s v="CA-2014-164182"/>
    <d v="2014-07-14T00:00:00"/>
    <s v="7/18/2014"/>
    <s v="Standard Class"/>
    <s v="ST-20530"/>
    <s v="Shui Tom"/>
    <x v="0"/>
    <s v="United States"/>
    <s v="Philadelphia"/>
    <s v="Pennsylvania"/>
    <n v="19140"/>
    <x v="3"/>
    <s v="FUR-FU-10001057"/>
    <x v="0"/>
    <x v="5"/>
    <s v="Tensor Track Tree Floor Lamp"/>
    <n v="31.984000000000002"/>
    <n v="2"/>
    <x v="2"/>
    <n v="1.1994"/>
    <x v="39"/>
    <x v="2"/>
  </r>
  <r>
    <n v="6935"/>
    <s v="CA-2014-164182"/>
    <d v="2014-07-14T00:00:00"/>
    <s v="7/18/2014"/>
    <s v="Standard Class"/>
    <s v="ST-20530"/>
    <s v="Shui Tom"/>
    <x v="0"/>
    <s v="United States"/>
    <s v="Philadelphia"/>
    <s v="Pennsylvania"/>
    <n v="19140"/>
    <x v="3"/>
    <s v="OFF-AR-10001044"/>
    <x v="1"/>
    <x v="6"/>
    <s v="BOSTON Ranger #55 Pencil Sharpener, Black"/>
    <n v="41.584000000000003"/>
    <n v="2"/>
    <x v="2"/>
    <n v="4.6782000000000004"/>
    <x v="39"/>
    <x v="2"/>
  </r>
  <r>
    <n v="6936"/>
    <s v="CA-2017-137365"/>
    <d v="2017-11-30T00:00:00"/>
    <d v="2017-03-12T00:00:00"/>
    <s v="Second Class"/>
    <s v="BP-11095"/>
    <s v="Bart Pistole"/>
    <x v="1"/>
    <s v="United States"/>
    <s v="El Paso"/>
    <s v="Texas"/>
    <n v="79907"/>
    <x v="2"/>
    <s v="TEC-AC-10001767"/>
    <x v="2"/>
    <x v="11"/>
    <s v="SanDisk Ultra 64 GB MicroSDHC Class 10 Memory Card"/>
    <n v="95.975999999999999"/>
    <n v="3"/>
    <x v="2"/>
    <n v="-10.7973"/>
    <x v="23"/>
    <x v="3"/>
  </r>
  <r>
    <n v="6937"/>
    <s v="CA-2016-129847"/>
    <d v="2016-09-02T00:00:00"/>
    <d v="2016-04-09T00:00:00"/>
    <s v="First Class"/>
    <s v="TA-21385"/>
    <s v="Tom Ashbrook"/>
    <x v="2"/>
    <s v="United States"/>
    <s v="Chicago"/>
    <s v="Illinois"/>
    <n v="60653"/>
    <x v="2"/>
    <s v="FUR-FU-10000277"/>
    <x v="0"/>
    <x v="5"/>
    <s v="Deflect-o DuraMat Antistatic Studded Beveled Mat for Medium Pile Carpeting"/>
    <n v="84.272000000000006"/>
    <n v="2"/>
    <x v="7"/>
    <n v="-75.844800000000006"/>
    <x v="21"/>
    <x v="0"/>
  </r>
  <r>
    <n v="6938"/>
    <s v="CA-2014-126963"/>
    <d v="2014-06-15T00:00:00"/>
    <s v="6/15/2014"/>
    <s v="Same Day"/>
    <s v="PS-18760"/>
    <s v="Pamela Stobb"/>
    <x v="0"/>
    <s v="United States"/>
    <s v="El Paso"/>
    <s v="Texas"/>
    <n v="79907"/>
    <x v="2"/>
    <s v="OFF-PA-10001952"/>
    <x v="1"/>
    <x v="10"/>
    <s v="Xerox 1902"/>
    <n v="36.543999999999997"/>
    <n v="2"/>
    <x v="2"/>
    <n v="11.876799999999999"/>
    <x v="3"/>
    <x v="2"/>
  </r>
  <r>
    <n v="6939"/>
    <s v="CA-2016-125094"/>
    <d v="2016-11-05T00:00:00"/>
    <d v="2016-09-11T00:00:00"/>
    <s v="Standard Class"/>
    <s v="NP-18700"/>
    <s v="Nora Preis"/>
    <x v="0"/>
    <s v="United States"/>
    <s v="Seattle"/>
    <s v="Washington"/>
    <n v="98105"/>
    <x v="1"/>
    <s v="TEC-AC-10004420"/>
    <x v="2"/>
    <x v="11"/>
    <s v="Cherry 142-key Programmable Keyboard"/>
    <n v="479.72"/>
    <n v="4"/>
    <x v="0"/>
    <n v="52.769199999999998"/>
    <x v="0"/>
    <x v="0"/>
  </r>
  <r>
    <n v="6940"/>
    <s v="CA-2017-107132"/>
    <d v="2017-06-26T00:00:00"/>
    <s v="6/30/2017"/>
    <s v="Standard Class"/>
    <s v="SC-20260"/>
    <s v="Scott Cohen"/>
    <x v="1"/>
    <s v="United States"/>
    <s v="New York City"/>
    <s v="New York"/>
    <n v="10009"/>
    <x v="3"/>
    <s v="OFF-BI-10001071"/>
    <x v="1"/>
    <x v="8"/>
    <s v="GBC ProClick Punch Binding System"/>
    <n v="102.36799999999999"/>
    <n v="2"/>
    <x v="2"/>
    <n v="37.108400000000003"/>
    <x v="27"/>
    <x v="3"/>
  </r>
  <r>
    <n v="6941"/>
    <s v="CA-2017-107132"/>
    <d v="2017-06-26T00:00:00"/>
    <s v="6/30/2017"/>
    <s v="Standard Class"/>
    <s v="SC-20260"/>
    <s v="Scott Cohen"/>
    <x v="1"/>
    <s v="United States"/>
    <s v="New York City"/>
    <s v="New York"/>
    <n v="10009"/>
    <x v="3"/>
    <s v="OFF-SU-10002503"/>
    <x v="1"/>
    <x v="14"/>
    <s v="Acme Preferred Stainless Steel Scissors"/>
    <n v="28.4"/>
    <n v="5"/>
    <x v="0"/>
    <n v="8.2360000000000007"/>
    <x v="27"/>
    <x v="3"/>
  </r>
  <r>
    <n v="6942"/>
    <s v="CA-2017-107132"/>
    <d v="2017-06-26T00:00:00"/>
    <s v="6/30/2017"/>
    <s v="Standard Class"/>
    <s v="SC-20260"/>
    <s v="Scott Cohen"/>
    <x v="1"/>
    <s v="United States"/>
    <s v="New York City"/>
    <s v="New York"/>
    <n v="10009"/>
    <x v="3"/>
    <s v="OFF-ST-10001490"/>
    <x v="1"/>
    <x v="4"/>
    <s v="Hot File 7-Pocket, Floor Stand"/>
    <n v="713.88"/>
    <n v="4"/>
    <x v="0"/>
    <n v="214.16399999999999"/>
    <x v="27"/>
    <x v="3"/>
  </r>
  <r>
    <n v="6943"/>
    <s v="CA-2017-107132"/>
    <d v="2017-06-26T00:00:00"/>
    <s v="6/30/2017"/>
    <s v="Standard Class"/>
    <s v="SC-20260"/>
    <s v="Scott Cohen"/>
    <x v="1"/>
    <s v="United States"/>
    <s v="New York City"/>
    <s v="New York"/>
    <n v="10009"/>
    <x v="3"/>
    <s v="OFF-PA-10003790"/>
    <x v="1"/>
    <x v="10"/>
    <s v="Xerox 1991"/>
    <n v="68.52"/>
    <n v="3"/>
    <x v="0"/>
    <n v="31.519200000000001"/>
    <x v="27"/>
    <x v="3"/>
  </r>
  <r>
    <n v="6944"/>
    <s v="CA-2015-139248"/>
    <d v="2015-07-25T00:00:00"/>
    <s v="7/30/2015"/>
    <s v="Standard Class"/>
    <s v="RD-19930"/>
    <s v="Russell D'Ascenzo"/>
    <x v="0"/>
    <s v="United States"/>
    <s v="Los Angeles"/>
    <s v="California"/>
    <n v="90032"/>
    <x v="1"/>
    <s v="TEC-PH-10004094"/>
    <x v="2"/>
    <x v="7"/>
    <s v="Motorola L703CM"/>
    <n v="623.96"/>
    <n v="5"/>
    <x v="2"/>
    <n v="38.997500000000002"/>
    <x v="38"/>
    <x v="1"/>
  </r>
  <r>
    <n v="6945"/>
    <s v="CA-2014-148369"/>
    <d v="2014-09-23T00:00:00"/>
    <s v="9/27/2014"/>
    <s v="Standard Class"/>
    <s v="TH-21115"/>
    <s v="Thea Hudgings"/>
    <x v="1"/>
    <s v="United States"/>
    <s v="Newark"/>
    <s v="Delaware"/>
    <n v="19711"/>
    <x v="3"/>
    <s v="OFF-BI-10004876"/>
    <x v="1"/>
    <x v="8"/>
    <s v="Wilson Jones Suede Grain Vinyl Binders"/>
    <n v="11.12"/>
    <n v="4"/>
    <x v="0"/>
    <n v="5.4488000000000003"/>
    <x v="30"/>
    <x v="2"/>
  </r>
  <r>
    <n v="6946"/>
    <s v="CA-2016-106243"/>
    <d v="2016-09-30T00:00:00"/>
    <d v="2016-04-10T00:00:00"/>
    <s v="Standard Class"/>
    <s v="GM-14680"/>
    <s v="Greg Matthias"/>
    <x v="0"/>
    <s v="United States"/>
    <s v="New York City"/>
    <s v="New York"/>
    <n v="10011"/>
    <x v="3"/>
    <s v="FUR-BO-10003034"/>
    <x v="0"/>
    <x v="0"/>
    <s v="O'Sullivan Elevations Bookcase, Cherry Finish"/>
    <n v="523.91999999999996"/>
    <n v="5"/>
    <x v="2"/>
    <n v="-26.196000000000002"/>
    <x v="21"/>
    <x v="0"/>
  </r>
  <r>
    <n v="6947"/>
    <s v="CA-2015-126466"/>
    <d v="2015-11-09T00:00:00"/>
    <s v="11/13/2015"/>
    <s v="Standard Class"/>
    <s v="JO-15550"/>
    <s v="Jesus Ocampo"/>
    <x v="2"/>
    <s v="United States"/>
    <s v="Roseville"/>
    <s v="California"/>
    <n v="95661"/>
    <x v="1"/>
    <s v="OFF-FA-10000490"/>
    <x v="1"/>
    <x v="13"/>
    <s v="OIC Binder Clips, Mini, 1/4&quot; Capacity, Black"/>
    <n v="2.48"/>
    <n v="2"/>
    <x v="0"/>
    <n v="1.1656"/>
    <x v="6"/>
    <x v="1"/>
  </r>
  <r>
    <n v="6948"/>
    <s v="CA-2015-130365"/>
    <d v="2015-04-25T00:00:00"/>
    <s v="4/29/2015"/>
    <s v="Standard Class"/>
    <s v="ZC-21910"/>
    <s v="Zuschuss Carroll"/>
    <x v="0"/>
    <s v="United States"/>
    <s v="Aurora"/>
    <s v="Illinois"/>
    <n v="60505"/>
    <x v="2"/>
    <s v="OFF-ST-10002574"/>
    <x v="1"/>
    <x v="4"/>
    <s v="SAFCO Commercial Wire Shelving, Black"/>
    <n v="221.024"/>
    <n v="2"/>
    <x v="2"/>
    <n v="-55.256"/>
    <x v="19"/>
    <x v="1"/>
  </r>
  <r>
    <n v="6949"/>
    <s v="CA-2015-130365"/>
    <d v="2015-04-25T00:00:00"/>
    <s v="4/29/2015"/>
    <s v="Standard Class"/>
    <s v="ZC-21910"/>
    <s v="Zuschuss Carroll"/>
    <x v="0"/>
    <s v="United States"/>
    <s v="Aurora"/>
    <s v="Illinois"/>
    <n v="60505"/>
    <x v="2"/>
    <s v="FUR-CH-10003535"/>
    <x v="0"/>
    <x v="1"/>
    <s v="Global Armless Task Chair, Royal Blue"/>
    <n v="128.05799999999999"/>
    <n v="3"/>
    <x v="4"/>
    <n v="-23.7822"/>
    <x v="19"/>
    <x v="1"/>
  </r>
  <r>
    <n v="6950"/>
    <s v="CA-2017-143021"/>
    <d v="2017-11-19T00:00:00"/>
    <s v="11/19/2017"/>
    <s v="Same Day"/>
    <s v="AP-10720"/>
    <s v="Anne Pryor"/>
    <x v="2"/>
    <s v="United States"/>
    <s v="New York City"/>
    <s v="New York"/>
    <n v="10011"/>
    <x v="3"/>
    <s v="OFF-BI-10001628"/>
    <x v="1"/>
    <x v="8"/>
    <s v="Acco Data Flex Cable Posts For Top &amp; Bottom Load Binders, 6&quot; Capacity"/>
    <n v="58.408000000000001"/>
    <n v="7"/>
    <x v="2"/>
    <n v="18.252500000000001"/>
    <x v="23"/>
    <x v="3"/>
  </r>
  <r>
    <n v="6951"/>
    <s v="CA-2017-143021"/>
    <d v="2017-11-19T00:00:00"/>
    <s v="11/19/2017"/>
    <s v="Same Day"/>
    <s v="AP-10720"/>
    <s v="Anne Pryor"/>
    <x v="2"/>
    <s v="United States"/>
    <s v="New York City"/>
    <s v="New York"/>
    <n v="10011"/>
    <x v="3"/>
    <s v="FUR-TA-10001676"/>
    <x v="0"/>
    <x v="3"/>
    <s v="Hon 61000 Series Interactive Training Tables"/>
    <n v="79.974000000000004"/>
    <n v="3"/>
    <x v="10"/>
    <n v="-29.323799999999999"/>
    <x v="23"/>
    <x v="3"/>
  </r>
  <r>
    <n v="6952"/>
    <s v="CA-2015-161767"/>
    <d v="2015-11-20T00:00:00"/>
    <s v="11/24/2015"/>
    <s v="Standard Class"/>
    <s v="GK-14620"/>
    <s v="Grace Kelly"/>
    <x v="1"/>
    <s v="United States"/>
    <s v="Dallas"/>
    <s v="Texas"/>
    <n v="75217"/>
    <x v="2"/>
    <s v="TEC-MA-10002790"/>
    <x v="2"/>
    <x v="15"/>
    <s v="NeatDesk Desktop Scanner &amp; Digital Filing System"/>
    <n v="479.988"/>
    <n v="2"/>
    <x v="10"/>
    <n v="55.998600000000003"/>
    <x v="6"/>
    <x v="1"/>
  </r>
  <r>
    <n v="6953"/>
    <s v="CA-2015-129917"/>
    <d v="2015-10-02T00:00:00"/>
    <d v="2015-03-10T00:00:00"/>
    <s v="First Class"/>
    <s v="HM-14980"/>
    <s v="Henry MacAllister"/>
    <x v="0"/>
    <s v="United States"/>
    <s v="Los Angeles"/>
    <s v="California"/>
    <n v="90008"/>
    <x v="1"/>
    <s v="OFF-BI-10001757"/>
    <x v="1"/>
    <x v="8"/>
    <s v="Pressboard Hanging Data Binders for Unburst Sheets"/>
    <n v="11.808"/>
    <n v="3"/>
    <x v="2"/>
    <n v="4.1327999999999996"/>
    <x v="2"/>
    <x v="1"/>
  </r>
  <r>
    <n v="6954"/>
    <s v="CA-2015-129917"/>
    <d v="2015-10-02T00:00:00"/>
    <d v="2015-03-10T00:00:00"/>
    <s v="First Class"/>
    <s v="HM-14980"/>
    <s v="Henry MacAllister"/>
    <x v="0"/>
    <s v="United States"/>
    <s v="Los Angeles"/>
    <s v="California"/>
    <n v="90008"/>
    <x v="1"/>
    <s v="OFF-BI-10004828"/>
    <x v="1"/>
    <x v="8"/>
    <s v="GBC Poly Designer Binding Covers"/>
    <n v="53.567999999999998"/>
    <n v="4"/>
    <x v="2"/>
    <n v="19.418399999999998"/>
    <x v="2"/>
    <x v="1"/>
  </r>
  <r>
    <n v="6955"/>
    <s v="CA-2015-129917"/>
    <d v="2015-10-02T00:00:00"/>
    <d v="2015-03-10T00:00:00"/>
    <s v="First Class"/>
    <s v="HM-14980"/>
    <s v="Henry MacAllister"/>
    <x v="0"/>
    <s v="United States"/>
    <s v="Los Angeles"/>
    <s v="California"/>
    <n v="90008"/>
    <x v="1"/>
    <s v="TEC-PH-10000369"/>
    <x v="2"/>
    <x v="7"/>
    <s v="HTC One Mini"/>
    <n v="503.96"/>
    <n v="5"/>
    <x v="2"/>
    <n v="50.396000000000001"/>
    <x v="2"/>
    <x v="1"/>
  </r>
  <r>
    <n v="6956"/>
    <s v="CA-2015-115420"/>
    <d v="2015-04-25T00:00:00"/>
    <d v="2015-02-05T00:00:00"/>
    <s v="Standard Class"/>
    <s v="LS-16945"/>
    <s v="Linda Southworth"/>
    <x v="1"/>
    <s v="United States"/>
    <s v="Los Angeles"/>
    <s v="California"/>
    <n v="90004"/>
    <x v="1"/>
    <s v="OFF-EN-10003862"/>
    <x v="1"/>
    <x v="12"/>
    <s v="Laser &amp; Ink Jet Business Envelopes"/>
    <n v="21.34"/>
    <n v="2"/>
    <x v="0"/>
    <n v="9.8163999999999998"/>
    <x v="19"/>
    <x v="1"/>
  </r>
  <r>
    <n v="6957"/>
    <s v="CA-2016-157588"/>
    <d v="2016-07-14T00:00:00"/>
    <s v="7/19/2016"/>
    <s v="Standard Class"/>
    <s v="AR-10570"/>
    <s v="Anemone Ratner"/>
    <x v="0"/>
    <s v="United States"/>
    <s v="Columbus"/>
    <s v="Georgia"/>
    <n v="31907"/>
    <x v="0"/>
    <s v="OFF-BI-10003963"/>
    <x v="1"/>
    <x v="8"/>
    <s v="Cardinal Holdit Data Disk Pockets"/>
    <n v="36.4"/>
    <n v="5"/>
    <x v="0"/>
    <n v="17.108000000000001"/>
    <x v="16"/>
    <x v="0"/>
  </r>
  <r>
    <n v="6958"/>
    <s v="CA-2016-157588"/>
    <d v="2016-07-14T00:00:00"/>
    <s v="7/19/2016"/>
    <s v="Standard Class"/>
    <s v="AR-10570"/>
    <s v="Anemone Ratner"/>
    <x v="0"/>
    <s v="United States"/>
    <s v="Columbus"/>
    <s v="Georgia"/>
    <n v="31907"/>
    <x v="0"/>
    <s v="FUR-FU-10004848"/>
    <x v="0"/>
    <x v="5"/>
    <s v="Howard Miller 13-3/4&quot; Diameter Brushed Chrome Round Wall Clock"/>
    <n v="51.75"/>
    <n v="1"/>
    <x v="0"/>
    <n v="15.525"/>
    <x v="16"/>
    <x v="0"/>
  </r>
  <r>
    <n v="6959"/>
    <s v="CA-2015-167255"/>
    <d v="2015-09-27T00:00:00"/>
    <s v="9/29/2015"/>
    <s v="Second Class"/>
    <s v="RH-19510"/>
    <s v="Rick Huthwaite"/>
    <x v="2"/>
    <s v="United States"/>
    <s v="San Francisco"/>
    <s v="California"/>
    <n v="94110"/>
    <x v="1"/>
    <s v="OFF-ST-10001328"/>
    <x v="1"/>
    <x v="4"/>
    <s v="Personal Filing Tote with Lid, Black/Gray"/>
    <n v="15.51"/>
    <n v="1"/>
    <x v="0"/>
    <n v="4.3428000000000004"/>
    <x v="11"/>
    <x v="1"/>
  </r>
  <r>
    <n v="6960"/>
    <s v="CA-2015-167255"/>
    <d v="2015-09-27T00:00:00"/>
    <s v="9/29/2015"/>
    <s v="Second Class"/>
    <s v="RH-19510"/>
    <s v="Rick Huthwaite"/>
    <x v="2"/>
    <s v="United States"/>
    <s v="San Francisco"/>
    <s v="California"/>
    <n v="94110"/>
    <x v="1"/>
    <s v="OFF-PA-10002377"/>
    <x v="1"/>
    <x v="10"/>
    <s v="Xerox 1916"/>
    <n v="146.82"/>
    <n v="3"/>
    <x v="0"/>
    <n v="73.41"/>
    <x v="11"/>
    <x v="1"/>
  </r>
  <r>
    <n v="6961"/>
    <s v="CA-2015-167255"/>
    <d v="2015-09-27T00:00:00"/>
    <s v="9/29/2015"/>
    <s v="Second Class"/>
    <s v="RH-19510"/>
    <s v="Rick Huthwaite"/>
    <x v="2"/>
    <s v="United States"/>
    <s v="San Francisco"/>
    <s v="California"/>
    <n v="94110"/>
    <x v="1"/>
    <s v="OFF-PA-10003441"/>
    <x v="1"/>
    <x v="10"/>
    <s v="Xerox 226"/>
    <n v="12.96"/>
    <n v="2"/>
    <x v="0"/>
    <n v="6.2207999999999997"/>
    <x v="11"/>
    <x v="1"/>
  </r>
  <r>
    <n v="6962"/>
    <s v="CA-2017-162096"/>
    <d v="2017-11-10T00:00:00"/>
    <d v="2017-10-11T00:00:00"/>
    <s v="Same Day"/>
    <s v="TB-21190"/>
    <s v="Thomas Brumley"/>
    <x v="2"/>
    <s v="United States"/>
    <s v="Riverside"/>
    <s v="California"/>
    <n v="92503"/>
    <x v="1"/>
    <s v="OFF-AR-10002221"/>
    <x v="1"/>
    <x v="6"/>
    <s v="12 Colored Short Pencils"/>
    <n v="7.8"/>
    <n v="3"/>
    <x v="0"/>
    <n v="2.1059999999999999"/>
    <x v="23"/>
    <x v="3"/>
  </r>
  <r>
    <n v="6963"/>
    <s v="CA-2016-157161"/>
    <d v="2016-07-16T00:00:00"/>
    <s v="7/20/2016"/>
    <s v="Second Class"/>
    <s v="JD-15895"/>
    <s v="Jonathan Doherty"/>
    <x v="1"/>
    <s v="United States"/>
    <s v="Columbia"/>
    <s v="South Carolina"/>
    <n v="29203"/>
    <x v="0"/>
    <s v="OFF-EN-10001509"/>
    <x v="1"/>
    <x v="12"/>
    <s v="Poly String Tie Envelopes"/>
    <n v="10.199999999999999"/>
    <n v="5"/>
    <x v="0"/>
    <n v="4.7939999999999996"/>
    <x v="16"/>
    <x v="0"/>
  </r>
  <r>
    <n v="6964"/>
    <s v="CA-2016-157161"/>
    <d v="2016-07-16T00:00:00"/>
    <s v="7/20/2016"/>
    <s v="Second Class"/>
    <s v="JD-15895"/>
    <s v="Jonathan Doherty"/>
    <x v="1"/>
    <s v="United States"/>
    <s v="Columbia"/>
    <s v="South Carolina"/>
    <n v="29203"/>
    <x v="0"/>
    <s v="OFF-AR-10003338"/>
    <x v="1"/>
    <x v="6"/>
    <s v="Eberhard Faber 3 1/2&quot; Golf Pencils"/>
    <n v="22.32"/>
    <n v="3"/>
    <x v="0"/>
    <n v="5.58"/>
    <x v="16"/>
    <x v="0"/>
  </r>
  <r>
    <n v="6965"/>
    <s v="CA-2016-157161"/>
    <d v="2016-07-16T00:00:00"/>
    <s v="7/20/2016"/>
    <s v="Second Class"/>
    <s v="JD-15895"/>
    <s v="Jonathan Doherty"/>
    <x v="1"/>
    <s v="United States"/>
    <s v="Columbia"/>
    <s v="South Carolina"/>
    <n v="29203"/>
    <x v="0"/>
    <s v="OFF-BI-10004728"/>
    <x v="1"/>
    <x v="8"/>
    <s v="Wilson Jones Turn Tabs Binder Tool for Ring Binders"/>
    <n v="24.1"/>
    <n v="5"/>
    <x v="0"/>
    <n v="11.086"/>
    <x v="16"/>
    <x v="0"/>
  </r>
  <r>
    <n v="6966"/>
    <s v="CA-2016-157161"/>
    <d v="2016-07-16T00:00:00"/>
    <s v="7/20/2016"/>
    <s v="Second Class"/>
    <s v="JD-15895"/>
    <s v="Jonathan Doherty"/>
    <x v="1"/>
    <s v="United States"/>
    <s v="Columbia"/>
    <s v="South Carolina"/>
    <n v="29203"/>
    <x v="0"/>
    <s v="TEC-AC-10000358"/>
    <x v="2"/>
    <x v="11"/>
    <s v="Imation†Secure†Drive†+ Hardware Encrypted USB†flash drive†- 16 GB"/>
    <n v="75.98"/>
    <n v="2"/>
    <x v="0"/>
    <n v="18.235199999999999"/>
    <x v="16"/>
    <x v="0"/>
  </r>
  <r>
    <n v="6967"/>
    <s v="CA-2016-157161"/>
    <d v="2016-07-16T00:00:00"/>
    <s v="7/20/2016"/>
    <s v="Second Class"/>
    <s v="JD-15895"/>
    <s v="Jonathan Doherty"/>
    <x v="1"/>
    <s v="United States"/>
    <s v="Columbia"/>
    <s v="South Carolina"/>
    <n v="29203"/>
    <x v="0"/>
    <s v="OFF-BI-10002764"/>
    <x v="1"/>
    <x v="8"/>
    <s v="Recycled Pressboard Report Cover with Reinforced Top Hinge"/>
    <n v="6.46"/>
    <n v="2"/>
    <x v="0"/>
    <n v="3.1654"/>
    <x v="16"/>
    <x v="0"/>
  </r>
  <r>
    <n v="6968"/>
    <s v="CA-2016-157161"/>
    <d v="2016-07-16T00:00:00"/>
    <s v="7/20/2016"/>
    <s v="Second Class"/>
    <s v="JD-15895"/>
    <s v="Jonathan Doherty"/>
    <x v="1"/>
    <s v="United States"/>
    <s v="Columbia"/>
    <s v="South Carolina"/>
    <n v="29203"/>
    <x v="0"/>
    <s v="OFF-PA-10001461"/>
    <x v="1"/>
    <x v="10"/>
    <s v="HP Office Paper (20Lb. and 87 Bright)"/>
    <n v="60.12"/>
    <n v="9"/>
    <x v="0"/>
    <n v="28.857600000000001"/>
    <x v="16"/>
    <x v="0"/>
  </r>
  <r>
    <n v="6969"/>
    <s v="CA-2015-110765"/>
    <d v="2015-10-16T00:00:00"/>
    <s v="10/20/2015"/>
    <s v="Second Class"/>
    <s v="MP-17965"/>
    <s v="Michael Paige"/>
    <x v="1"/>
    <s v="United States"/>
    <s v="New York City"/>
    <s v="New York"/>
    <n v="10011"/>
    <x v="3"/>
    <s v="TEC-PH-10004165"/>
    <x v="2"/>
    <x v="7"/>
    <s v="Mitel MiVoice 5330e IP Phone"/>
    <n v="824.97"/>
    <n v="3"/>
    <x v="0"/>
    <n v="214.4922"/>
    <x v="2"/>
    <x v="1"/>
  </r>
  <r>
    <n v="6970"/>
    <s v="CA-2016-163937"/>
    <d v="2016-01-10T00:00:00"/>
    <s v="1/13/2016"/>
    <s v="Second Class"/>
    <s v="JB-16000"/>
    <s v="Joy Bell-"/>
    <x v="0"/>
    <s v="United States"/>
    <s v="Longview"/>
    <s v="Washington"/>
    <n v="98632"/>
    <x v="1"/>
    <s v="FUR-FU-10000010"/>
    <x v="0"/>
    <x v="5"/>
    <s v="DAX Value U-Channel Document Frames, Easel Back"/>
    <n v="24.85"/>
    <n v="5"/>
    <x v="0"/>
    <n v="7.7035"/>
    <x v="12"/>
    <x v="0"/>
  </r>
  <r>
    <n v="6971"/>
    <s v="CA-2017-153822"/>
    <d v="2017-09-19T00:00:00"/>
    <s v="9/25/2017"/>
    <s v="Standard Class"/>
    <s v="AB-10105"/>
    <s v="Adrian Barton"/>
    <x v="0"/>
    <s v="United States"/>
    <s v="Phoenix"/>
    <s v="Arizona"/>
    <n v="85023"/>
    <x v="1"/>
    <s v="OFF-ST-10000321"/>
    <x v="1"/>
    <x v="4"/>
    <s v="Akro Stacking Bins"/>
    <n v="12.624000000000001"/>
    <n v="2"/>
    <x v="2"/>
    <n v="-2.5247999999999999"/>
    <x v="15"/>
    <x v="3"/>
  </r>
  <r>
    <n v="6972"/>
    <s v="CA-2017-153822"/>
    <d v="2017-09-19T00:00:00"/>
    <s v="9/25/2017"/>
    <s v="Standard Class"/>
    <s v="AB-10105"/>
    <s v="Adrian Barton"/>
    <x v="0"/>
    <s v="United States"/>
    <s v="Phoenix"/>
    <s v="Arizona"/>
    <n v="85023"/>
    <x v="1"/>
    <s v="TEC-AC-10000109"/>
    <x v="2"/>
    <x v="11"/>
    <s v="Sony Micro Vault Click 16 GB USB 2.0 Flash Drive"/>
    <n v="89.584000000000003"/>
    <n v="2"/>
    <x v="2"/>
    <n v="4.4791999999999996"/>
    <x v="15"/>
    <x v="3"/>
  </r>
  <r>
    <n v="6973"/>
    <s v="CA-2017-153822"/>
    <d v="2017-09-19T00:00:00"/>
    <s v="9/25/2017"/>
    <s v="Standard Class"/>
    <s v="AB-10105"/>
    <s v="Adrian Barton"/>
    <x v="0"/>
    <s v="United States"/>
    <s v="Phoenix"/>
    <s v="Arizona"/>
    <n v="85023"/>
    <x v="1"/>
    <s v="TEC-PH-10002415"/>
    <x v="2"/>
    <x v="7"/>
    <s v="Polycom VoiceStation 500 Conference†phone"/>
    <n v="471.92"/>
    <n v="2"/>
    <x v="2"/>
    <n v="29.495000000000001"/>
    <x v="15"/>
    <x v="3"/>
  </r>
  <r>
    <n v="6974"/>
    <s v="CA-2017-153822"/>
    <d v="2017-09-19T00:00:00"/>
    <s v="9/25/2017"/>
    <s v="Standard Class"/>
    <s v="AB-10105"/>
    <s v="Adrian Barton"/>
    <x v="0"/>
    <s v="United States"/>
    <s v="Phoenix"/>
    <s v="Arizona"/>
    <n v="85023"/>
    <x v="1"/>
    <s v="OFF-BI-10001460"/>
    <x v="1"/>
    <x v="8"/>
    <s v="Plastic Binding Combs"/>
    <n v="18.18"/>
    <n v="4"/>
    <x v="6"/>
    <n v="-13.938000000000001"/>
    <x v="15"/>
    <x v="3"/>
  </r>
  <r>
    <n v="6975"/>
    <s v="CA-2017-146185"/>
    <d v="2017-09-15T00:00:00"/>
    <s v="9/19/2017"/>
    <s v="Standard Class"/>
    <s v="CC-12145"/>
    <s v="Charles Crestani"/>
    <x v="0"/>
    <s v="United States"/>
    <s v="Houston"/>
    <s v="Texas"/>
    <n v="77095"/>
    <x v="2"/>
    <s v="OFF-AR-10002987"/>
    <x v="1"/>
    <x v="6"/>
    <s v="Prismacolor Color Pencil Set"/>
    <n v="31.744"/>
    <n v="2"/>
    <x v="2"/>
    <n v="8.3328000000000007"/>
    <x v="15"/>
    <x v="3"/>
  </r>
  <r>
    <n v="6976"/>
    <s v="CA-2015-112144"/>
    <d v="2015-06-28T00:00:00"/>
    <d v="2015-02-07T00:00:00"/>
    <s v="Standard Class"/>
    <s v="CY-12745"/>
    <s v="Craig Yedwab"/>
    <x v="1"/>
    <s v="United States"/>
    <s v="Gilbert"/>
    <s v="Arizona"/>
    <n v="85234"/>
    <x v="1"/>
    <s v="OFF-LA-10000443"/>
    <x v="1"/>
    <x v="2"/>
    <s v="Avery 501"/>
    <n v="5.9039999999999999"/>
    <n v="2"/>
    <x v="2"/>
    <n v="1.9925999999999999"/>
    <x v="40"/>
    <x v="1"/>
  </r>
  <r>
    <n v="6977"/>
    <s v="CA-2015-112144"/>
    <d v="2015-06-28T00:00:00"/>
    <d v="2015-02-07T00:00:00"/>
    <s v="Standard Class"/>
    <s v="CY-12745"/>
    <s v="Craig Yedwab"/>
    <x v="1"/>
    <s v="United States"/>
    <s v="Gilbert"/>
    <s v="Arizona"/>
    <n v="85234"/>
    <x v="1"/>
    <s v="FUR-FU-10004306"/>
    <x v="0"/>
    <x v="5"/>
    <s v="Electrix Halogen Magnifier Lamp"/>
    <n v="621.76"/>
    <n v="4"/>
    <x v="2"/>
    <n v="46.631999999999998"/>
    <x v="40"/>
    <x v="1"/>
  </r>
  <r>
    <n v="6978"/>
    <s v="US-2016-119298"/>
    <d v="2016-11-25T00:00:00"/>
    <s v="11/28/2016"/>
    <s v="First Class"/>
    <s v="EP-13915"/>
    <s v="Emily Phan"/>
    <x v="0"/>
    <s v="United States"/>
    <s v="Jonesboro"/>
    <s v="Arkansas"/>
    <n v="72401"/>
    <x v="0"/>
    <s v="TEC-PH-10002564"/>
    <x v="2"/>
    <x v="7"/>
    <s v="OtterBox Defender Series Case - Samsung Galaxy S4"/>
    <n v="59.98"/>
    <n v="2"/>
    <x v="0"/>
    <n v="17.994"/>
    <x v="0"/>
    <x v="0"/>
  </r>
  <r>
    <n v="6979"/>
    <s v="CA-2017-155159"/>
    <d v="2017-11-25T00:00:00"/>
    <s v="11/29/2017"/>
    <s v="Second Class"/>
    <s v="DL-13315"/>
    <s v="Delfina Latchford"/>
    <x v="0"/>
    <s v="United States"/>
    <s v="Atlanta"/>
    <s v="Georgia"/>
    <n v="30318"/>
    <x v="0"/>
    <s v="OFF-PA-10003724"/>
    <x v="1"/>
    <x v="10"/>
    <s v="Wirebound Message Book, 4 per Page"/>
    <n v="48.87"/>
    <n v="9"/>
    <x v="0"/>
    <n v="23.946300000000001"/>
    <x v="23"/>
    <x v="3"/>
  </r>
  <r>
    <n v="6980"/>
    <s v="CA-2017-149076"/>
    <d v="2017-01-14T00:00:00"/>
    <s v="1/19/2017"/>
    <s v="Standard Class"/>
    <s v="SO-20335"/>
    <s v="Sean O'Donnell"/>
    <x v="0"/>
    <s v="United States"/>
    <s v="Los Angeles"/>
    <s v="California"/>
    <n v="90036"/>
    <x v="1"/>
    <s v="OFF-PA-10000483"/>
    <x v="1"/>
    <x v="10"/>
    <s v="Xerox 19"/>
    <n v="154.9"/>
    <n v="5"/>
    <x v="0"/>
    <n v="69.704999999999998"/>
    <x v="44"/>
    <x v="3"/>
  </r>
  <r>
    <n v="6981"/>
    <s v="CA-2014-146990"/>
    <d v="2014-11-07T00:00:00"/>
    <d v="2014-08-11T00:00:00"/>
    <s v="First Class"/>
    <s v="BP-11095"/>
    <s v="Bart Pistole"/>
    <x v="1"/>
    <s v="United States"/>
    <s v="New York City"/>
    <s v="New York"/>
    <n v="10024"/>
    <x v="3"/>
    <s v="OFF-FA-10000611"/>
    <x v="1"/>
    <x v="13"/>
    <s v="Binder Clips by OIC"/>
    <n v="5.92"/>
    <n v="4"/>
    <x v="0"/>
    <n v="2.8416000000000001"/>
    <x v="7"/>
    <x v="2"/>
  </r>
  <r>
    <n v="6982"/>
    <s v="CA-2014-146990"/>
    <d v="2014-11-07T00:00:00"/>
    <d v="2014-08-11T00:00:00"/>
    <s v="First Class"/>
    <s v="BP-11095"/>
    <s v="Bart Pistole"/>
    <x v="1"/>
    <s v="United States"/>
    <s v="New York City"/>
    <s v="New York"/>
    <n v="10024"/>
    <x v="3"/>
    <s v="OFF-PA-10000246"/>
    <x v="1"/>
    <x v="10"/>
    <s v="Riverleaf Stik-Withit Designer Note Cubes"/>
    <n v="30.18"/>
    <n v="3"/>
    <x v="0"/>
    <n v="13.8828"/>
    <x v="7"/>
    <x v="2"/>
  </r>
  <r>
    <n v="6983"/>
    <s v="CA-2016-116526"/>
    <d v="2016-09-01T00:00:00"/>
    <d v="2016-05-09T00:00:00"/>
    <s v="Standard Class"/>
    <s v="JA-15970"/>
    <s v="Joseph Airdo"/>
    <x v="0"/>
    <s v="United States"/>
    <s v="Detroit"/>
    <s v="Michigan"/>
    <n v="48227"/>
    <x v="2"/>
    <s v="OFF-BI-10004728"/>
    <x v="1"/>
    <x v="8"/>
    <s v="Wilson Jones Turn Tabs Binder Tool for Ring Binders"/>
    <n v="24.1"/>
    <n v="5"/>
    <x v="0"/>
    <n v="11.086"/>
    <x v="21"/>
    <x v="0"/>
  </r>
  <r>
    <n v="6984"/>
    <s v="CA-2016-116526"/>
    <d v="2016-09-01T00:00:00"/>
    <d v="2016-05-09T00:00:00"/>
    <s v="Standard Class"/>
    <s v="JA-15970"/>
    <s v="Joseph Airdo"/>
    <x v="0"/>
    <s v="United States"/>
    <s v="Detroit"/>
    <s v="Michigan"/>
    <n v="48227"/>
    <x v="2"/>
    <s v="TEC-PH-10002365"/>
    <x v="2"/>
    <x v="7"/>
    <s v="Belkin Grip Candy Sheer Case / Cover for iPhone 5 and 5S"/>
    <n v="8.7799999999999994"/>
    <n v="1"/>
    <x v="0"/>
    <n v="2.2827999999999999"/>
    <x v="21"/>
    <x v="0"/>
  </r>
  <r>
    <n v="6985"/>
    <s v="CA-2016-116526"/>
    <d v="2016-09-01T00:00:00"/>
    <d v="2016-05-09T00:00:00"/>
    <s v="Standard Class"/>
    <s v="JA-15970"/>
    <s v="Joseph Airdo"/>
    <x v="0"/>
    <s v="United States"/>
    <s v="Detroit"/>
    <s v="Michigan"/>
    <n v="48227"/>
    <x v="2"/>
    <s v="OFF-AP-10002457"/>
    <x v="1"/>
    <x v="9"/>
    <s v="Eureka The Boss Plus 12-Amp Hard Box Upright Vacuum, Red"/>
    <n v="376.74"/>
    <n v="4"/>
    <x v="9"/>
    <n v="71.162000000000006"/>
    <x v="21"/>
    <x v="0"/>
  </r>
  <r>
    <n v="6986"/>
    <s v="CA-2016-116526"/>
    <d v="2016-09-01T00:00:00"/>
    <d v="2016-05-09T00:00:00"/>
    <s v="Standard Class"/>
    <s v="JA-15970"/>
    <s v="Joseph Airdo"/>
    <x v="0"/>
    <s v="United States"/>
    <s v="Detroit"/>
    <s v="Michigan"/>
    <n v="48227"/>
    <x v="2"/>
    <s v="OFF-BI-10000320"/>
    <x v="1"/>
    <x v="8"/>
    <s v="GBC Plastic Binding Combs"/>
    <n v="29.52"/>
    <n v="4"/>
    <x v="0"/>
    <n v="14.4648"/>
    <x v="21"/>
    <x v="0"/>
  </r>
  <r>
    <n v="6987"/>
    <s v="CA-2016-116526"/>
    <d v="2016-09-01T00:00:00"/>
    <d v="2016-05-09T00:00:00"/>
    <s v="Standard Class"/>
    <s v="JA-15970"/>
    <s v="Joseph Airdo"/>
    <x v="0"/>
    <s v="United States"/>
    <s v="Detroit"/>
    <s v="Michigan"/>
    <n v="48227"/>
    <x v="2"/>
    <s v="OFF-AR-10004999"/>
    <x v="1"/>
    <x v="6"/>
    <s v="Newell 315"/>
    <n v="11.96"/>
    <n v="2"/>
    <x v="0"/>
    <n v="2.99"/>
    <x v="21"/>
    <x v="0"/>
  </r>
  <r>
    <n v="6988"/>
    <s v="CA-2016-116526"/>
    <d v="2016-09-01T00:00:00"/>
    <d v="2016-05-09T00:00:00"/>
    <s v="Standard Class"/>
    <s v="JA-15970"/>
    <s v="Joseph Airdo"/>
    <x v="0"/>
    <s v="United States"/>
    <s v="Detroit"/>
    <s v="Michigan"/>
    <n v="48227"/>
    <x v="2"/>
    <s v="OFF-BI-10001116"/>
    <x v="1"/>
    <x v="8"/>
    <s v="Wilson Jones 1&quot; Hanging DublLock Ring Binders"/>
    <n v="26.4"/>
    <n v="5"/>
    <x v="0"/>
    <n v="12.672000000000001"/>
    <x v="21"/>
    <x v="0"/>
  </r>
  <r>
    <n v="6989"/>
    <s v="CA-2017-158561"/>
    <d v="2017-11-11T00:00:00"/>
    <s v="11/16/2017"/>
    <s v="Second Class"/>
    <s v="BB-11545"/>
    <s v="Brenda Bowman"/>
    <x v="1"/>
    <s v="United States"/>
    <s v="Fort Lauderdale"/>
    <s v="Florida"/>
    <n v="33311"/>
    <x v="0"/>
    <s v="OFF-AP-10002651"/>
    <x v="1"/>
    <x v="9"/>
    <s v="Hoover Upright Vacuum With Dirt Cup"/>
    <n v="1158.1199999999999"/>
    <n v="5"/>
    <x v="2"/>
    <n v="130.2885"/>
    <x v="23"/>
    <x v="3"/>
  </r>
  <r>
    <n v="6990"/>
    <s v="CA-2017-165099"/>
    <d v="2017-12-11T00:00:00"/>
    <s v="12/13/2017"/>
    <s v="First Class"/>
    <s v="DK-13375"/>
    <s v="Dennis Kane"/>
    <x v="0"/>
    <s v="United States"/>
    <s v="Abilene"/>
    <s v="Texas"/>
    <n v="79605"/>
    <x v="2"/>
    <s v="OFF-AP-10001634"/>
    <x v="1"/>
    <x v="9"/>
    <s v="Hoover Commercial Lightweight Upright Vacuum"/>
    <n v="1.3919999999999999"/>
    <n v="2"/>
    <x v="3"/>
    <n v="-3.7584"/>
    <x v="22"/>
    <x v="3"/>
  </r>
  <r>
    <n v="6991"/>
    <s v="CA-2015-109386"/>
    <d v="2015-11-08T00:00:00"/>
    <s v="11/13/2015"/>
    <s v="Second Class"/>
    <s v="RH-19600"/>
    <s v="Rob Haberlin"/>
    <x v="0"/>
    <s v="United States"/>
    <s v="Hampton"/>
    <s v="Virginia"/>
    <n v="23666"/>
    <x v="0"/>
    <s v="OFF-AP-10003266"/>
    <x v="1"/>
    <x v="9"/>
    <s v="Holmes Replacement Filter for HEPA Air Cleaner, Large Room"/>
    <n v="44.43"/>
    <n v="3"/>
    <x v="0"/>
    <n v="18.660599999999999"/>
    <x v="6"/>
    <x v="1"/>
  </r>
  <r>
    <n v="6992"/>
    <s v="CA-2015-109386"/>
    <d v="2015-11-08T00:00:00"/>
    <s v="11/13/2015"/>
    <s v="Second Class"/>
    <s v="RH-19600"/>
    <s v="Rob Haberlin"/>
    <x v="0"/>
    <s v="United States"/>
    <s v="Hampton"/>
    <s v="Virginia"/>
    <n v="23666"/>
    <x v="0"/>
    <s v="TEC-PH-10002890"/>
    <x v="2"/>
    <x v="7"/>
    <s v="AT&amp;T 17929 Lendline Telephone"/>
    <n v="226.2"/>
    <n v="5"/>
    <x v="0"/>
    <n v="58.811999999999998"/>
    <x v="6"/>
    <x v="1"/>
  </r>
  <r>
    <n v="6993"/>
    <s v="CA-2015-109386"/>
    <d v="2015-11-08T00:00:00"/>
    <s v="11/13/2015"/>
    <s v="Second Class"/>
    <s v="RH-19600"/>
    <s v="Rob Haberlin"/>
    <x v="0"/>
    <s v="United States"/>
    <s v="Hampton"/>
    <s v="Virginia"/>
    <n v="23666"/>
    <x v="0"/>
    <s v="FUR-FU-10000308"/>
    <x v="0"/>
    <x v="5"/>
    <s v="Deflect-o Glass Clear Studded Chair Mats"/>
    <n v="186.54"/>
    <n v="3"/>
    <x v="0"/>
    <n v="41.038800000000002"/>
    <x v="6"/>
    <x v="1"/>
  </r>
  <r>
    <n v="6994"/>
    <s v="CA-2015-109386"/>
    <d v="2015-11-08T00:00:00"/>
    <s v="11/13/2015"/>
    <s v="Second Class"/>
    <s v="RH-19600"/>
    <s v="Rob Haberlin"/>
    <x v="0"/>
    <s v="United States"/>
    <s v="Hampton"/>
    <s v="Virginia"/>
    <n v="23666"/>
    <x v="0"/>
    <s v="OFF-AR-10000380"/>
    <x v="1"/>
    <x v="6"/>
    <s v="Hunt PowerHouse Electric Pencil Sharpener, Blue"/>
    <n v="265.86"/>
    <n v="7"/>
    <x v="0"/>
    <n v="79.757999999999996"/>
    <x v="6"/>
    <x v="1"/>
  </r>
  <r>
    <n v="6995"/>
    <s v="CA-2015-109386"/>
    <d v="2015-11-08T00:00:00"/>
    <s v="11/13/2015"/>
    <s v="Second Class"/>
    <s v="RH-19600"/>
    <s v="Rob Haberlin"/>
    <x v="0"/>
    <s v="United States"/>
    <s v="Hampton"/>
    <s v="Virginia"/>
    <n v="23666"/>
    <x v="0"/>
    <s v="OFF-AR-10000122"/>
    <x v="1"/>
    <x v="6"/>
    <s v="Newell 314"/>
    <n v="27.9"/>
    <n v="5"/>
    <x v="0"/>
    <n v="6.9749999999999996"/>
    <x v="6"/>
    <x v="1"/>
  </r>
  <r>
    <n v="6996"/>
    <s v="CA-2015-166800"/>
    <d v="2015-11-19T00:00:00"/>
    <s v="11/26/2015"/>
    <s v="Standard Class"/>
    <s v="AG-10300"/>
    <s v="Aleksandra Gannaway"/>
    <x v="1"/>
    <s v="United States"/>
    <s v="Las Vegas"/>
    <s v="Nevada"/>
    <n v="89115"/>
    <x v="1"/>
    <s v="OFF-AP-10004868"/>
    <x v="1"/>
    <x v="9"/>
    <s v="Hoover Commercial Soft Guard Upright Vacuum And Disposable Filtration Bags"/>
    <n v="31.08"/>
    <n v="4"/>
    <x v="0"/>
    <n v="8.3916000000000004"/>
    <x v="6"/>
    <x v="1"/>
  </r>
  <r>
    <n v="6997"/>
    <s v="CA-2017-117443"/>
    <d v="2017-12-23T00:00:00"/>
    <s v="12/25/2017"/>
    <s v="Second Class"/>
    <s v="JB-15400"/>
    <s v="Jennifer Braxton"/>
    <x v="1"/>
    <s v="United States"/>
    <s v="Rockford"/>
    <s v="Illinois"/>
    <n v="61107"/>
    <x v="2"/>
    <s v="OFF-BI-10004002"/>
    <x v="1"/>
    <x v="8"/>
    <s v="Wilson Jones International Size A4 Ring Binders"/>
    <n v="13.84"/>
    <n v="4"/>
    <x v="3"/>
    <n v="-22.143999999999998"/>
    <x v="22"/>
    <x v="3"/>
  </r>
  <r>
    <n v="6998"/>
    <s v="CA-2017-117443"/>
    <d v="2017-12-23T00:00:00"/>
    <s v="12/25/2017"/>
    <s v="Second Class"/>
    <s v="JB-15400"/>
    <s v="Jennifer Braxton"/>
    <x v="1"/>
    <s v="United States"/>
    <s v="Rockford"/>
    <s v="Illinois"/>
    <n v="61107"/>
    <x v="2"/>
    <s v="OFF-PA-10004475"/>
    <x v="1"/>
    <x v="10"/>
    <s v="Xerox 1940"/>
    <n v="175.87200000000001"/>
    <n v="4"/>
    <x v="2"/>
    <n v="63.753599999999999"/>
    <x v="22"/>
    <x v="3"/>
  </r>
  <r>
    <n v="6999"/>
    <s v="US-2016-134369"/>
    <d v="2016-09-16T00:00:00"/>
    <s v="9/22/2016"/>
    <s v="Standard Class"/>
    <s v="BC-11125"/>
    <s v="Becky Castell"/>
    <x v="2"/>
    <s v="United States"/>
    <s v="Laguna Niguel"/>
    <s v="California"/>
    <n v="92677"/>
    <x v="1"/>
    <s v="OFF-PA-10002195"/>
    <x v="1"/>
    <x v="10"/>
    <s v="Xerox 1966"/>
    <n v="12.96"/>
    <n v="2"/>
    <x v="0"/>
    <n v="6.3503999999999996"/>
    <x v="21"/>
    <x v="0"/>
  </r>
  <r>
    <n v="7000"/>
    <s v="CA-2017-123687"/>
    <d v="2017-05-26T00:00:00"/>
    <s v="5/29/2017"/>
    <s v="First Class"/>
    <s v="KC-16675"/>
    <s v="Kimberly Carter"/>
    <x v="1"/>
    <s v="United States"/>
    <s v="Louisville"/>
    <s v="Kentucky"/>
    <n v="40214"/>
    <x v="0"/>
    <s v="OFF-AP-10002670"/>
    <x v="1"/>
    <x v="9"/>
    <s v="Belkin 8-Outlet Premiere SurgeMaster II Surge Protectors"/>
    <n v="208.44"/>
    <n v="3"/>
    <x v="0"/>
    <n v="62.531999999999996"/>
    <x v="24"/>
    <x v="3"/>
  </r>
  <r>
    <n v="7001"/>
    <s v="CA-2017-123687"/>
    <d v="2017-05-26T00:00:00"/>
    <s v="5/29/2017"/>
    <s v="First Class"/>
    <s v="KC-16675"/>
    <s v="Kimberly Carter"/>
    <x v="1"/>
    <s v="United States"/>
    <s v="Louisville"/>
    <s v="Kentucky"/>
    <n v="40214"/>
    <x v="0"/>
    <s v="OFF-SU-10004498"/>
    <x v="1"/>
    <x v="14"/>
    <s v="Martin-Yale Premier Letter Opener"/>
    <n v="25.76"/>
    <n v="2"/>
    <x v="0"/>
    <n v="0.77280000000000004"/>
    <x v="24"/>
    <x v="3"/>
  </r>
  <r>
    <n v="7002"/>
    <s v="CA-2015-104871"/>
    <d v="2015-03-30T00:00:00"/>
    <d v="2015-03-04T00:00:00"/>
    <s v="Standard Class"/>
    <s v="DR-12940"/>
    <s v="Daniel Raglin"/>
    <x v="2"/>
    <s v="United States"/>
    <s v="Normal"/>
    <s v="Illinois"/>
    <n v="61761"/>
    <x v="2"/>
    <s v="FUR-CH-10003298"/>
    <x v="0"/>
    <x v="1"/>
    <s v="Office Star - Contemporary Task Swivel chair with Loop Arms, Charcoal"/>
    <n v="366.74400000000003"/>
    <n v="4"/>
    <x v="4"/>
    <n v="-110.0232"/>
    <x v="29"/>
    <x v="1"/>
  </r>
  <r>
    <n v="7003"/>
    <s v="CA-2014-133158"/>
    <d v="2014-08-19T00:00:00"/>
    <s v="8/21/2014"/>
    <s v="Second Class"/>
    <s v="DW-13195"/>
    <s v="David Wiener"/>
    <x v="1"/>
    <s v="United States"/>
    <s v="Los Angeles"/>
    <s v="California"/>
    <n v="90045"/>
    <x v="1"/>
    <s v="FUR-FU-10000723"/>
    <x v="0"/>
    <x v="5"/>
    <s v="Deflect-o EconoMat Studded, No Bevel Mat for Low Pile Carpeting"/>
    <n v="289.24"/>
    <n v="7"/>
    <x v="0"/>
    <n v="26.031600000000001"/>
    <x v="9"/>
    <x v="2"/>
  </r>
  <r>
    <n v="7004"/>
    <s v="CA-2014-133158"/>
    <d v="2014-08-19T00:00:00"/>
    <s v="8/21/2014"/>
    <s v="Second Class"/>
    <s v="DW-13195"/>
    <s v="David Wiener"/>
    <x v="1"/>
    <s v="United States"/>
    <s v="Los Angeles"/>
    <s v="California"/>
    <n v="90045"/>
    <x v="1"/>
    <s v="OFF-BI-10000632"/>
    <x v="1"/>
    <x v="8"/>
    <s v="Satellite Sectional Post Binders"/>
    <n v="69.456000000000003"/>
    <n v="2"/>
    <x v="2"/>
    <n v="22.5732"/>
    <x v="9"/>
    <x v="2"/>
  </r>
  <r>
    <n v="7005"/>
    <s v="CA-2014-126333"/>
    <d v="2014-12-23T00:00:00"/>
    <s v="12/28/2014"/>
    <s v="Standard Class"/>
    <s v="ME-18010"/>
    <s v="Michelle Ellison"/>
    <x v="1"/>
    <s v="United States"/>
    <s v="Port Arthur"/>
    <s v="Texas"/>
    <n v="77642"/>
    <x v="2"/>
    <s v="OFF-PA-10000223"/>
    <x v="1"/>
    <x v="10"/>
    <s v="Xerox 2000"/>
    <n v="5.1840000000000002"/>
    <n v="1"/>
    <x v="2"/>
    <n v="1.8144"/>
    <x v="20"/>
    <x v="2"/>
  </r>
  <r>
    <n v="7006"/>
    <s v="CA-2015-141740"/>
    <d v="2015-11-01T00:00:00"/>
    <d v="2015-05-11T00:00:00"/>
    <s v="Standard Class"/>
    <s v="JF-15490"/>
    <s v="Jeremy Farry"/>
    <x v="0"/>
    <s v="United States"/>
    <s v="New York City"/>
    <s v="New York"/>
    <n v="10009"/>
    <x v="3"/>
    <s v="FUR-CH-10001545"/>
    <x v="0"/>
    <x v="1"/>
    <s v="Hon Comfortask Task/Swivel Chairs"/>
    <n v="205.16399999999999"/>
    <n v="2"/>
    <x v="9"/>
    <n v="13.6776"/>
    <x v="6"/>
    <x v="1"/>
  </r>
  <r>
    <n v="7007"/>
    <s v="CA-2014-119466"/>
    <d v="2014-12-15T00:00:00"/>
    <s v="12/21/2014"/>
    <s v="Standard Class"/>
    <s v="SP-20860"/>
    <s v="Sung Pak"/>
    <x v="1"/>
    <s v="United States"/>
    <s v="Chicago"/>
    <s v="Illinois"/>
    <n v="60623"/>
    <x v="2"/>
    <s v="FUR-FU-10001546"/>
    <x v="0"/>
    <x v="5"/>
    <s v="Dana Swing-Arm Lamps"/>
    <n v="8.5440000000000005"/>
    <n v="2"/>
    <x v="7"/>
    <n v="-7.476"/>
    <x v="20"/>
    <x v="2"/>
  </r>
  <r>
    <n v="7008"/>
    <s v="CA-2015-154823"/>
    <d v="2015-08-21T00:00:00"/>
    <s v="8/25/2015"/>
    <s v="Standard Class"/>
    <s v="KN-16390"/>
    <s v="Katherine Nockton"/>
    <x v="1"/>
    <s v="United States"/>
    <s v="Springfield"/>
    <s v="Ohio"/>
    <n v="45503"/>
    <x v="3"/>
    <s v="OFF-BI-10001098"/>
    <x v="1"/>
    <x v="8"/>
    <s v="Acco D-Ring Binder w/DublLock"/>
    <n v="12.827999999999999"/>
    <n v="2"/>
    <x v="6"/>
    <n v="-8.9795999999999996"/>
    <x v="37"/>
    <x v="1"/>
  </r>
  <r>
    <n v="7009"/>
    <s v="CA-2015-154823"/>
    <d v="2015-08-21T00:00:00"/>
    <s v="8/25/2015"/>
    <s v="Standard Class"/>
    <s v="KN-16390"/>
    <s v="Katherine Nockton"/>
    <x v="1"/>
    <s v="United States"/>
    <s v="Springfield"/>
    <s v="Ohio"/>
    <n v="45503"/>
    <x v="3"/>
    <s v="FUR-CH-10003379"/>
    <x v="0"/>
    <x v="1"/>
    <s v="Global Commerce Series High-Back Swivel/Tilt Chairs"/>
    <n v="598.45799999999997"/>
    <n v="3"/>
    <x v="4"/>
    <n v="-42.747"/>
    <x v="37"/>
    <x v="1"/>
  </r>
  <r>
    <n v="7010"/>
    <s v="CA-2015-154823"/>
    <d v="2015-08-21T00:00:00"/>
    <s v="8/25/2015"/>
    <s v="Standard Class"/>
    <s v="KN-16390"/>
    <s v="Katherine Nockton"/>
    <x v="1"/>
    <s v="United States"/>
    <s v="Springfield"/>
    <s v="Ohio"/>
    <n v="45503"/>
    <x v="3"/>
    <s v="FUR-FU-10000193"/>
    <x v="0"/>
    <x v="5"/>
    <s v="Tenex Chairmats For Use with Hard Floors"/>
    <n v="25.984000000000002"/>
    <n v="1"/>
    <x v="2"/>
    <n v="-3.8976000000000002"/>
    <x v="37"/>
    <x v="1"/>
  </r>
  <r>
    <n v="7011"/>
    <s v="US-2014-135881"/>
    <d v="2014-05-23T00:00:00"/>
    <s v="5/27/2014"/>
    <s v="Standard Class"/>
    <s v="GT-14710"/>
    <s v="Greg Tran"/>
    <x v="0"/>
    <s v="United States"/>
    <s v="New York City"/>
    <s v="New York"/>
    <n v="10035"/>
    <x v="3"/>
    <s v="OFF-BI-10000829"/>
    <x v="1"/>
    <x v="8"/>
    <s v="Avery Non-Stick Binders"/>
    <n v="17.96"/>
    <n v="5"/>
    <x v="2"/>
    <n v="5.8369999999999997"/>
    <x v="8"/>
    <x v="2"/>
  </r>
  <r>
    <n v="7012"/>
    <s v="US-2014-135881"/>
    <d v="2014-05-23T00:00:00"/>
    <s v="5/27/2014"/>
    <s v="Standard Class"/>
    <s v="GT-14710"/>
    <s v="Greg Tran"/>
    <x v="0"/>
    <s v="United States"/>
    <s v="New York City"/>
    <s v="New York"/>
    <n v="10035"/>
    <x v="3"/>
    <s v="OFF-SU-10003002"/>
    <x v="1"/>
    <x v="14"/>
    <s v="Letter Slitter"/>
    <n v="5.04"/>
    <n v="2"/>
    <x v="0"/>
    <n v="0.1512"/>
    <x v="8"/>
    <x v="2"/>
  </r>
  <r>
    <n v="7013"/>
    <s v="US-2014-135881"/>
    <d v="2014-05-23T00:00:00"/>
    <s v="5/27/2014"/>
    <s v="Standard Class"/>
    <s v="GT-14710"/>
    <s v="Greg Tran"/>
    <x v="0"/>
    <s v="United States"/>
    <s v="New York City"/>
    <s v="New York"/>
    <n v="10035"/>
    <x v="3"/>
    <s v="OFF-AP-10002118"/>
    <x v="1"/>
    <x v="9"/>
    <s v="1.7 Cubic Foot Compact &quot;Cube&quot; Office Refrigerators"/>
    <n v="208.16"/>
    <n v="1"/>
    <x v="0"/>
    <n v="56.203200000000002"/>
    <x v="8"/>
    <x v="2"/>
  </r>
  <r>
    <n v="7014"/>
    <s v="CA-2017-141201"/>
    <d v="2017-12-09T00:00:00"/>
    <d v="2017-11-12T00:00:00"/>
    <s v="Second Class"/>
    <s v="DB-12910"/>
    <s v="Daniel Byrd"/>
    <x v="2"/>
    <s v="United States"/>
    <s v="Salinas"/>
    <s v="California"/>
    <n v="93905"/>
    <x v="1"/>
    <s v="FUR-BO-10001519"/>
    <x v="0"/>
    <x v="0"/>
    <s v="O'Sullivan 3-Shelf Heavy-Duty Bookcases"/>
    <n v="148.25700000000001"/>
    <n v="3"/>
    <x v="11"/>
    <n v="15.697800000000001"/>
    <x v="22"/>
    <x v="3"/>
  </r>
  <r>
    <n v="7015"/>
    <s v="CA-2014-114790"/>
    <d v="2014-03-11T00:00:00"/>
    <s v="3/13/2014"/>
    <s v="Second Class"/>
    <s v="FM-14215"/>
    <s v="Filia McAdams"/>
    <x v="1"/>
    <s v="United States"/>
    <s v="Richmond"/>
    <s v="Kentucky"/>
    <n v="40475"/>
    <x v="0"/>
    <s v="OFF-AP-10002578"/>
    <x v="1"/>
    <x v="9"/>
    <s v="Fellowes Premier Superior Surge Suppressor, 10-Outlet, With Phone and Remote"/>
    <n v="146.76"/>
    <n v="3"/>
    <x v="0"/>
    <n v="38.157600000000002"/>
    <x v="34"/>
    <x v="2"/>
  </r>
  <r>
    <n v="7016"/>
    <s v="CA-2014-114790"/>
    <d v="2014-03-11T00:00:00"/>
    <s v="3/13/2014"/>
    <s v="Second Class"/>
    <s v="FM-14215"/>
    <s v="Filia McAdams"/>
    <x v="1"/>
    <s v="United States"/>
    <s v="Richmond"/>
    <s v="Kentucky"/>
    <n v="40475"/>
    <x v="0"/>
    <s v="TEC-AC-10000710"/>
    <x v="2"/>
    <x v="11"/>
    <s v="Maxell DVD-RAM Discs"/>
    <n v="32.96"/>
    <n v="2"/>
    <x v="0"/>
    <n v="14.172800000000001"/>
    <x v="34"/>
    <x v="2"/>
  </r>
  <r>
    <n v="7017"/>
    <s v="CA-2014-114790"/>
    <d v="2014-03-11T00:00:00"/>
    <s v="3/13/2014"/>
    <s v="Second Class"/>
    <s v="FM-14215"/>
    <s v="Filia McAdams"/>
    <x v="1"/>
    <s v="United States"/>
    <s v="Richmond"/>
    <s v="Kentucky"/>
    <n v="40475"/>
    <x v="0"/>
    <s v="TEC-PH-10000984"/>
    <x v="2"/>
    <x v="7"/>
    <s v="Panasonic KX-TG9471B"/>
    <n v="587.97"/>
    <n v="3"/>
    <x v="0"/>
    <n v="164.63159999999999"/>
    <x v="34"/>
    <x v="2"/>
  </r>
  <r>
    <n v="7018"/>
    <s v="CA-2014-114790"/>
    <d v="2014-03-11T00:00:00"/>
    <s v="3/13/2014"/>
    <s v="Second Class"/>
    <s v="FM-14215"/>
    <s v="Filia McAdams"/>
    <x v="1"/>
    <s v="United States"/>
    <s v="Richmond"/>
    <s v="Kentucky"/>
    <n v="40475"/>
    <x v="0"/>
    <s v="OFF-PA-10000213"/>
    <x v="1"/>
    <x v="10"/>
    <s v="Xerox 198"/>
    <n v="14.94"/>
    <n v="3"/>
    <x v="0"/>
    <n v="7.0217999999999998"/>
    <x v="34"/>
    <x v="2"/>
  </r>
  <r>
    <n v="7019"/>
    <s v="US-2016-154256"/>
    <d v="2016-06-23T00:00:00"/>
    <s v="6/27/2016"/>
    <s v="Second Class"/>
    <s v="SM-20005"/>
    <s v="Sally Matthias"/>
    <x v="0"/>
    <s v="United States"/>
    <s v="New York City"/>
    <s v="New York"/>
    <n v="10035"/>
    <x v="3"/>
    <s v="OFF-LA-10003720"/>
    <x v="1"/>
    <x v="2"/>
    <s v="Avery 487"/>
    <n v="25.83"/>
    <n v="7"/>
    <x v="0"/>
    <n v="12.1401"/>
    <x v="1"/>
    <x v="0"/>
  </r>
  <r>
    <n v="7020"/>
    <s v="CA-2014-124737"/>
    <d v="2014-08-23T00:00:00"/>
    <s v="8/27/2014"/>
    <s v="Standard Class"/>
    <s v="AP-10915"/>
    <s v="Arthur Prichep"/>
    <x v="0"/>
    <s v="United States"/>
    <s v="Denver"/>
    <s v="Colorado"/>
    <n v="80219"/>
    <x v="1"/>
    <s v="OFF-PA-10001837"/>
    <x v="1"/>
    <x v="10"/>
    <s v="Xerox 1976"/>
    <n v="15.552"/>
    <n v="3"/>
    <x v="2"/>
    <n v="5.4432"/>
    <x v="9"/>
    <x v="2"/>
  </r>
  <r>
    <n v="7021"/>
    <s v="CA-2014-124737"/>
    <d v="2014-08-23T00:00:00"/>
    <s v="8/27/2014"/>
    <s v="Standard Class"/>
    <s v="AP-10915"/>
    <s v="Arthur Prichep"/>
    <x v="0"/>
    <s v="United States"/>
    <s v="Denver"/>
    <s v="Colorado"/>
    <n v="80219"/>
    <x v="1"/>
    <s v="OFF-SU-10004661"/>
    <x v="1"/>
    <x v="14"/>
    <s v="Acme Titanium Bonded Scissors"/>
    <n v="6.8"/>
    <n v="1"/>
    <x v="2"/>
    <n v="0.51"/>
    <x v="9"/>
    <x v="2"/>
  </r>
  <r>
    <n v="7022"/>
    <s v="CA-2014-124737"/>
    <d v="2014-08-23T00:00:00"/>
    <s v="8/27/2014"/>
    <s v="Standard Class"/>
    <s v="AP-10915"/>
    <s v="Arthur Prichep"/>
    <x v="0"/>
    <s v="United States"/>
    <s v="Denver"/>
    <s v="Colorado"/>
    <n v="80219"/>
    <x v="1"/>
    <s v="FUR-FU-10003274"/>
    <x v="0"/>
    <x v="5"/>
    <s v="Regeneration Desk Collection"/>
    <n v="4.2240000000000002"/>
    <n v="3"/>
    <x v="2"/>
    <n v="1.2672000000000001"/>
    <x v="9"/>
    <x v="2"/>
  </r>
  <r>
    <n v="7023"/>
    <s v="CA-2014-124737"/>
    <d v="2014-08-23T00:00:00"/>
    <s v="8/27/2014"/>
    <s v="Standard Class"/>
    <s v="AP-10915"/>
    <s v="Arthur Prichep"/>
    <x v="0"/>
    <s v="United States"/>
    <s v="Denver"/>
    <s v="Colorado"/>
    <n v="80219"/>
    <x v="1"/>
    <s v="TEC-PH-10000149"/>
    <x v="2"/>
    <x v="7"/>
    <s v="Cisco SPA525G2 IP Phone - Wireless"/>
    <n v="143.63999999999999"/>
    <n v="9"/>
    <x v="2"/>
    <n v="10.773"/>
    <x v="9"/>
    <x v="2"/>
  </r>
  <r>
    <n v="7024"/>
    <s v="CA-2014-124737"/>
    <d v="2014-08-23T00:00:00"/>
    <s v="8/27/2014"/>
    <s v="Standard Class"/>
    <s v="AP-10915"/>
    <s v="Arthur Prichep"/>
    <x v="0"/>
    <s v="United States"/>
    <s v="Denver"/>
    <s v="Colorado"/>
    <n v="80219"/>
    <x v="1"/>
    <s v="OFF-PA-10000019"/>
    <x v="1"/>
    <x v="10"/>
    <s v="Xerox 1931"/>
    <n v="31.103999999999999"/>
    <n v="6"/>
    <x v="2"/>
    <n v="10.8864"/>
    <x v="9"/>
    <x v="2"/>
  </r>
  <r>
    <n v="7025"/>
    <s v="CA-2014-124737"/>
    <d v="2014-08-23T00:00:00"/>
    <s v="8/27/2014"/>
    <s v="Standard Class"/>
    <s v="AP-10915"/>
    <s v="Arthur Prichep"/>
    <x v="0"/>
    <s v="United States"/>
    <s v="Denver"/>
    <s v="Colorado"/>
    <n v="80219"/>
    <x v="1"/>
    <s v="OFF-PA-10001125"/>
    <x v="1"/>
    <x v="10"/>
    <s v="Xerox 1988"/>
    <n v="223.05600000000001"/>
    <n v="9"/>
    <x v="2"/>
    <n v="69.704999999999998"/>
    <x v="9"/>
    <x v="2"/>
  </r>
  <r>
    <n v="7026"/>
    <s v="US-2017-101840"/>
    <d v="2017-02-06T00:00:00"/>
    <d v="2017-12-02T00:00:00"/>
    <s v="Standard Class"/>
    <s v="SP-20545"/>
    <s v="Sibella Parks"/>
    <x v="1"/>
    <s v="United States"/>
    <s v="New York City"/>
    <s v="New York"/>
    <n v="10024"/>
    <x v="3"/>
    <s v="TEC-PH-10002538"/>
    <x v="2"/>
    <x v="7"/>
    <s v="Grandstream GXP1160 VoIP phone"/>
    <n v="227.46"/>
    <n v="6"/>
    <x v="0"/>
    <n v="65.963399999999993"/>
    <x v="31"/>
    <x v="3"/>
  </r>
  <r>
    <n v="7027"/>
    <s v="US-2017-101840"/>
    <d v="2017-02-06T00:00:00"/>
    <d v="2017-12-02T00:00:00"/>
    <s v="Standard Class"/>
    <s v="SP-20545"/>
    <s v="Sibella Parks"/>
    <x v="1"/>
    <s v="United States"/>
    <s v="New York City"/>
    <s v="New York"/>
    <n v="10024"/>
    <x v="3"/>
    <s v="OFF-BI-10000279"/>
    <x v="1"/>
    <x v="8"/>
    <s v="Acco Recycled 2&quot; Capacity Laser Printer Hanging Data Binders"/>
    <n v="46.24"/>
    <n v="4"/>
    <x v="2"/>
    <n v="15.606"/>
    <x v="31"/>
    <x v="3"/>
  </r>
  <r>
    <n v="7028"/>
    <s v="CA-2017-131653"/>
    <d v="2017-01-29T00:00:00"/>
    <d v="2017-05-02T00:00:00"/>
    <s v="Standard Class"/>
    <s v="RD-19585"/>
    <s v="Rob Dowd"/>
    <x v="0"/>
    <s v="United States"/>
    <s v="New York City"/>
    <s v="New York"/>
    <n v="10011"/>
    <x v="3"/>
    <s v="OFF-LA-10001045"/>
    <x v="1"/>
    <x v="2"/>
    <s v="Permanent Self-Adhesive File Folder Labels for Typewriters by Universal"/>
    <n v="5.22"/>
    <n v="2"/>
    <x v="0"/>
    <n v="2.4011999999999998"/>
    <x v="44"/>
    <x v="3"/>
  </r>
  <r>
    <n v="7029"/>
    <s v="US-2016-157840"/>
    <d v="2016-12-20T00:00:00"/>
    <s v="12/23/2016"/>
    <s v="Second Class"/>
    <s v="MC-17575"/>
    <s v="Matt Collins"/>
    <x v="0"/>
    <s v="United States"/>
    <s v="Fremont"/>
    <s v="Nebraska"/>
    <n v="68025"/>
    <x v="2"/>
    <s v="OFF-PA-10003673"/>
    <x v="1"/>
    <x v="10"/>
    <s v="Strathmore Photo Mount Cards"/>
    <n v="33.9"/>
    <n v="5"/>
    <x v="0"/>
    <n v="15.593999999999999"/>
    <x v="5"/>
    <x v="0"/>
  </r>
  <r>
    <n v="7030"/>
    <s v="CA-2016-145548"/>
    <d v="2016-11-11T00:00:00"/>
    <s v="11/16/2016"/>
    <s v="Standard Class"/>
    <s v="EB-13750"/>
    <s v="Edward Becker"/>
    <x v="1"/>
    <s v="United States"/>
    <s v="New York City"/>
    <s v="New York"/>
    <n v="10011"/>
    <x v="3"/>
    <s v="OFF-ST-10002562"/>
    <x v="1"/>
    <x v="4"/>
    <s v="Staple magnet"/>
    <n v="28.14"/>
    <n v="3"/>
    <x v="0"/>
    <n v="7.8792"/>
    <x v="0"/>
    <x v="0"/>
  </r>
  <r>
    <n v="7031"/>
    <s v="CA-2016-145548"/>
    <d v="2016-11-11T00:00:00"/>
    <s v="11/16/2016"/>
    <s v="Standard Class"/>
    <s v="EB-13750"/>
    <s v="Edward Becker"/>
    <x v="1"/>
    <s v="United States"/>
    <s v="New York City"/>
    <s v="New York"/>
    <n v="10011"/>
    <x v="3"/>
    <s v="TEC-AC-10002305"/>
    <x v="2"/>
    <x v="11"/>
    <s v="KeyTronic†E03601U1 -†Keyboard†- Beige"/>
    <n v="36"/>
    <n v="2"/>
    <x v="0"/>
    <n v="6.48"/>
    <x v="0"/>
    <x v="0"/>
  </r>
  <r>
    <n v="7032"/>
    <s v="CA-2016-145548"/>
    <d v="2016-11-11T00:00:00"/>
    <s v="11/16/2016"/>
    <s v="Standard Class"/>
    <s v="EB-13750"/>
    <s v="Edward Becker"/>
    <x v="1"/>
    <s v="United States"/>
    <s v="New York City"/>
    <s v="New York"/>
    <n v="10011"/>
    <x v="3"/>
    <s v="OFF-AR-10003373"/>
    <x v="1"/>
    <x v="6"/>
    <s v="Boston School Pro Electric Pencil Sharpener, 1670"/>
    <n v="92.94"/>
    <n v="3"/>
    <x v="0"/>
    <n v="25.093800000000002"/>
    <x v="0"/>
    <x v="0"/>
  </r>
  <r>
    <n v="7033"/>
    <s v="CA-2016-145548"/>
    <d v="2016-11-11T00:00:00"/>
    <s v="11/16/2016"/>
    <s v="Standard Class"/>
    <s v="EB-13750"/>
    <s v="Edward Becker"/>
    <x v="1"/>
    <s v="United States"/>
    <s v="New York City"/>
    <s v="New York"/>
    <n v="10011"/>
    <x v="3"/>
    <s v="FUR-CH-10003774"/>
    <x v="0"/>
    <x v="1"/>
    <s v="Global Wood Trimmed Manager's Task Chair, Khaki"/>
    <n v="245.64599999999999"/>
    <n v="3"/>
    <x v="9"/>
    <n v="8.1882000000000001"/>
    <x v="0"/>
    <x v="0"/>
  </r>
  <r>
    <n v="7034"/>
    <s v="CA-2016-145548"/>
    <d v="2016-11-11T00:00:00"/>
    <s v="11/16/2016"/>
    <s v="Standard Class"/>
    <s v="EB-13750"/>
    <s v="Edward Becker"/>
    <x v="1"/>
    <s v="United States"/>
    <s v="New York City"/>
    <s v="New York"/>
    <n v="10011"/>
    <x v="3"/>
    <s v="OFF-BI-10001510"/>
    <x v="1"/>
    <x v="8"/>
    <s v="Deluxe Heavy-Duty Vinyl Round Ring Binder"/>
    <n v="55.008000000000003"/>
    <n v="3"/>
    <x v="2"/>
    <n v="17.190000000000001"/>
    <x v="0"/>
    <x v="0"/>
  </r>
  <r>
    <n v="7035"/>
    <s v="CA-2016-145548"/>
    <d v="2016-11-11T00:00:00"/>
    <s v="11/16/2016"/>
    <s v="Standard Class"/>
    <s v="EB-13750"/>
    <s v="Edward Becker"/>
    <x v="1"/>
    <s v="United States"/>
    <s v="New York City"/>
    <s v="New York"/>
    <n v="10011"/>
    <x v="3"/>
    <s v="OFF-BI-10004236"/>
    <x v="1"/>
    <x v="8"/>
    <s v="XtraLife ClearVue Slant-D Ring Binder, White, 3&quot;"/>
    <n v="35.231999999999999"/>
    <n v="3"/>
    <x v="2"/>
    <n v="11.4504"/>
    <x v="0"/>
    <x v="0"/>
  </r>
  <r>
    <n v="7036"/>
    <s v="CA-2017-119494"/>
    <d v="2017-11-09T00:00:00"/>
    <s v="11/13/2017"/>
    <s v="Standard Class"/>
    <s v="JE-15610"/>
    <s v="Jim Epp"/>
    <x v="1"/>
    <s v="United States"/>
    <s v="San Diego"/>
    <s v="California"/>
    <n v="92105"/>
    <x v="1"/>
    <s v="FUR-CH-10004675"/>
    <x v="0"/>
    <x v="1"/>
    <s v="Lifetime Advantage Folding Chairs, 4/Carton"/>
    <n v="523.39200000000005"/>
    <n v="3"/>
    <x v="2"/>
    <n v="52.339199999999998"/>
    <x v="23"/>
    <x v="3"/>
  </r>
  <r>
    <n v="7037"/>
    <s v="CA-2014-124618"/>
    <d v="2014-05-02T00:00:00"/>
    <d v="2014-04-05T00:00:00"/>
    <s v="Second Class"/>
    <s v="CS-11860"/>
    <s v="Cari Schnelling"/>
    <x v="0"/>
    <s v="United States"/>
    <s v="Lakeland"/>
    <s v="Florida"/>
    <n v="33801"/>
    <x v="0"/>
    <s v="TEC-CO-10004202"/>
    <x v="2"/>
    <x v="16"/>
    <s v="Brother DCP1000 Digital 3 in 1 Multifunction Machine"/>
    <n v="479.98399999999998"/>
    <n v="2"/>
    <x v="2"/>
    <n v="89.997"/>
    <x v="8"/>
    <x v="2"/>
  </r>
  <r>
    <n v="7038"/>
    <s v="CA-2017-161970"/>
    <d v="2017-09-22T00:00:00"/>
    <s v="9/27/2017"/>
    <s v="Standard Class"/>
    <s v="PB-19105"/>
    <s v="Peter B¸hler"/>
    <x v="0"/>
    <s v="United States"/>
    <s v="Smyrna"/>
    <s v="Georgia"/>
    <n v="30080"/>
    <x v="0"/>
    <s v="OFF-PA-10004255"/>
    <x v="1"/>
    <x v="10"/>
    <s v="Xerox 219"/>
    <n v="12.96"/>
    <n v="2"/>
    <x v="0"/>
    <n v="6.2207999999999997"/>
    <x v="15"/>
    <x v="3"/>
  </r>
  <r>
    <n v="7039"/>
    <s v="CA-2017-161970"/>
    <d v="2017-09-22T00:00:00"/>
    <s v="9/27/2017"/>
    <s v="Standard Class"/>
    <s v="PB-19105"/>
    <s v="Peter B¸hler"/>
    <x v="0"/>
    <s v="United States"/>
    <s v="Smyrna"/>
    <s v="Georgia"/>
    <n v="30080"/>
    <x v="0"/>
    <s v="OFF-AR-10003896"/>
    <x v="1"/>
    <x v="6"/>
    <s v="Stride Job 150 Highlighters, Chisel Tip, Assorted Colors"/>
    <n v="17.940000000000001"/>
    <n v="3"/>
    <x v="0"/>
    <n v="6.4584000000000001"/>
    <x v="15"/>
    <x v="3"/>
  </r>
  <r>
    <n v="7040"/>
    <s v="CA-2017-103443"/>
    <d v="2017-12-17T00:00:00"/>
    <s v="12/23/2017"/>
    <s v="Standard Class"/>
    <s v="AT-10735"/>
    <s v="Annie Thurman"/>
    <x v="0"/>
    <s v="United States"/>
    <s v="New York City"/>
    <s v="New York"/>
    <n v="10009"/>
    <x v="3"/>
    <s v="OFF-ST-10002276"/>
    <x v="1"/>
    <x v="4"/>
    <s v="Safco Steel Mobile File Cart"/>
    <n v="166.72"/>
    <n v="2"/>
    <x v="0"/>
    <n v="41.68"/>
    <x v="22"/>
    <x v="3"/>
  </r>
  <r>
    <n v="7041"/>
    <s v="CA-2017-103443"/>
    <d v="2017-12-17T00:00:00"/>
    <s v="12/23/2017"/>
    <s v="Standard Class"/>
    <s v="AT-10735"/>
    <s v="Annie Thurman"/>
    <x v="0"/>
    <s v="United States"/>
    <s v="New York City"/>
    <s v="New York"/>
    <n v="10009"/>
    <x v="3"/>
    <s v="OFF-BI-10001617"/>
    <x v="1"/>
    <x v="8"/>
    <s v="GBC Wire Binding Combs"/>
    <n v="24.815999999999999"/>
    <n v="3"/>
    <x v="2"/>
    <n v="8.3754000000000008"/>
    <x v="22"/>
    <x v="3"/>
  </r>
  <r>
    <n v="7042"/>
    <s v="CA-2017-103443"/>
    <d v="2017-12-17T00:00:00"/>
    <s v="12/23/2017"/>
    <s v="Standard Class"/>
    <s v="AT-10735"/>
    <s v="Annie Thurman"/>
    <x v="0"/>
    <s v="United States"/>
    <s v="New York City"/>
    <s v="New York"/>
    <n v="10009"/>
    <x v="3"/>
    <s v="FUR-FU-10000308"/>
    <x v="0"/>
    <x v="5"/>
    <s v="Deflect-o Glass Clear Studded Chair Mats"/>
    <n v="124.36"/>
    <n v="2"/>
    <x v="0"/>
    <n v="27.359200000000001"/>
    <x v="22"/>
    <x v="3"/>
  </r>
  <r>
    <n v="7043"/>
    <s v="US-2017-165358"/>
    <d v="2017-07-18T00:00:00"/>
    <s v="7/23/2017"/>
    <s v="Standard Class"/>
    <s v="SV-20365"/>
    <s v="Seth Vernon"/>
    <x v="0"/>
    <s v="United States"/>
    <s v="Philadelphia"/>
    <s v="Pennsylvania"/>
    <n v="19134"/>
    <x v="3"/>
    <s v="TEC-CO-10001943"/>
    <x v="2"/>
    <x v="16"/>
    <s v="Canon PC-428 Personal Copier"/>
    <n v="599.97"/>
    <n v="5"/>
    <x v="10"/>
    <n v="69.996499999999997"/>
    <x v="10"/>
    <x v="3"/>
  </r>
  <r>
    <n v="7044"/>
    <s v="US-2017-165358"/>
    <d v="2017-07-18T00:00:00"/>
    <s v="7/23/2017"/>
    <s v="Standard Class"/>
    <s v="SV-20365"/>
    <s v="Seth Vernon"/>
    <x v="0"/>
    <s v="United States"/>
    <s v="Philadelphia"/>
    <s v="Pennsylvania"/>
    <n v="19134"/>
    <x v="3"/>
    <s v="FUR-CH-10002647"/>
    <x v="0"/>
    <x v="1"/>
    <s v="Situations Contoured Folding Chairs, 4/Set"/>
    <n v="198.744"/>
    <n v="4"/>
    <x v="4"/>
    <n v="-14.196"/>
    <x v="10"/>
    <x v="3"/>
  </r>
  <r>
    <n v="7045"/>
    <s v="US-2017-165358"/>
    <d v="2017-07-18T00:00:00"/>
    <s v="7/23/2017"/>
    <s v="Standard Class"/>
    <s v="SV-20365"/>
    <s v="Seth Vernon"/>
    <x v="0"/>
    <s v="United States"/>
    <s v="Philadelphia"/>
    <s v="Pennsylvania"/>
    <n v="19134"/>
    <x v="3"/>
    <s v="OFF-SU-10004768"/>
    <x v="1"/>
    <x v="14"/>
    <s v="Acme Kleencut Forged Steel Scissors"/>
    <n v="9.1839999999999993"/>
    <n v="2"/>
    <x v="2"/>
    <n v="1.1479999999999999"/>
    <x v="10"/>
    <x v="3"/>
  </r>
  <r>
    <n v="7046"/>
    <s v="CA-2016-160136"/>
    <d v="2016-11-03T00:00:00"/>
    <d v="2016-09-11T00:00:00"/>
    <s v="Standard Class"/>
    <s v="PJ-18835"/>
    <s v="Patrick Jones"/>
    <x v="1"/>
    <s v="United States"/>
    <s v="Dallas"/>
    <s v="Texas"/>
    <n v="75217"/>
    <x v="2"/>
    <s v="OFF-PA-10002160"/>
    <x v="1"/>
    <x v="10"/>
    <s v="Xerox 1978"/>
    <n v="9.2479999999999993"/>
    <n v="2"/>
    <x v="2"/>
    <n v="3.3523999999999998"/>
    <x v="0"/>
    <x v="0"/>
  </r>
  <r>
    <n v="7047"/>
    <s v="CA-2014-150581"/>
    <d v="2014-04-08T00:00:00"/>
    <d v="2014-12-04T00:00:00"/>
    <s v="Standard Class"/>
    <s v="NM-18445"/>
    <s v="Nathan Mautz"/>
    <x v="2"/>
    <s v="United States"/>
    <s v="Concord"/>
    <s v="California"/>
    <n v="94521"/>
    <x v="1"/>
    <s v="FUR-TA-10003748"/>
    <x v="0"/>
    <x v="3"/>
    <s v="Bevis 36 x 72 Conference Tables"/>
    <n v="99.591999999999999"/>
    <n v="1"/>
    <x v="2"/>
    <n v="2.4897999999999998"/>
    <x v="41"/>
    <x v="2"/>
  </r>
  <r>
    <n v="7048"/>
    <s v="CA-2014-150581"/>
    <d v="2014-04-08T00:00:00"/>
    <d v="2014-12-04T00:00:00"/>
    <s v="Standard Class"/>
    <s v="NM-18445"/>
    <s v="Nathan Mautz"/>
    <x v="2"/>
    <s v="United States"/>
    <s v="Concord"/>
    <s v="California"/>
    <n v="94521"/>
    <x v="1"/>
    <s v="TEC-AC-10001908"/>
    <x v="2"/>
    <x v="11"/>
    <s v="Logitech Wireless Headset h800"/>
    <n v="399.96"/>
    <n v="4"/>
    <x v="0"/>
    <n v="139.98599999999999"/>
    <x v="41"/>
    <x v="2"/>
  </r>
  <r>
    <n v="7049"/>
    <s v="CA-2016-119515"/>
    <d v="2016-08-14T00:00:00"/>
    <s v="8/16/2016"/>
    <s v="First Class"/>
    <s v="TR-21325"/>
    <s v="Toby Ritter"/>
    <x v="0"/>
    <s v="United States"/>
    <s v="Nashville"/>
    <s v="Tennessee"/>
    <n v="37211"/>
    <x v="0"/>
    <s v="OFF-PA-10000552"/>
    <x v="1"/>
    <x v="10"/>
    <s v="Xerox 200"/>
    <n v="15.552"/>
    <n v="3"/>
    <x v="2"/>
    <n v="5.4432"/>
    <x v="28"/>
    <x v="0"/>
  </r>
  <r>
    <n v="7050"/>
    <s v="CA-2014-141355"/>
    <d v="2014-09-25T00:00:00"/>
    <s v="9/30/2014"/>
    <s v="Standard Class"/>
    <s v="BF-11005"/>
    <s v="Barry Franz"/>
    <x v="2"/>
    <s v="United States"/>
    <s v="Aurora"/>
    <s v="Colorado"/>
    <n v="80013"/>
    <x v="1"/>
    <s v="OFF-AR-10003179"/>
    <x v="1"/>
    <x v="6"/>
    <s v="Dixon Ticonderoga Core-Lock Colored Pencils"/>
    <n v="14.576000000000001"/>
    <n v="2"/>
    <x v="2"/>
    <n v="2.3685999999999998"/>
    <x v="30"/>
    <x v="2"/>
  </r>
  <r>
    <n v="7051"/>
    <s v="CA-2016-165330"/>
    <d v="2016-12-11T00:00:00"/>
    <d v="2016-11-12T00:00:00"/>
    <s v="Same Day"/>
    <s v="WB-21850"/>
    <s v="William Brown"/>
    <x v="0"/>
    <s v="United States"/>
    <s v="Anaheim"/>
    <s v="California"/>
    <n v="92804"/>
    <x v="1"/>
    <s v="OFF-BI-10004593"/>
    <x v="1"/>
    <x v="8"/>
    <s v="Ibico Laser Imprintable Binding System Covers"/>
    <n v="209.6"/>
    <n v="5"/>
    <x v="2"/>
    <n v="68.12"/>
    <x v="5"/>
    <x v="0"/>
  </r>
  <r>
    <n v="7052"/>
    <s v="CA-2016-165330"/>
    <d v="2016-12-11T00:00:00"/>
    <d v="2016-11-12T00:00:00"/>
    <s v="Same Day"/>
    <s v="WB-21850"/>
    <s v="William Brown"/>
    <x v="0"/>
    <s v="United States"/>
    <s v="Anaheim"/>
    <s v="California"/>
    <n v="92804"/>
    <x v="1"/>
    <s v="OFF-AR-10000914"/>
    <x v="1"/>
    <x v="6"/>
    <s v="Boston 16765 Mini Stand Up Battery Pencil Sharpener"/>
    <n v="23.32"/>
    <n v="2"/>
    <x v="0"/>
    <n v="6.0632000000000001"/>
    <x v="5"/>
    <x v="0"/>
  </r>
  <r>
    <n v="7053"/>
    <s v="CA-2016-165330"/>
    <d v="2016-12-11T00:00:00"/>
    <d v="2016-11-12T00:00:00"/>
    <s v="Same Day"/>
    <s v="WB-21850"/>
    <s v="William Brown"/>
    <x v="0"/>
    <s v="United States"/>
    <s v="Anaheim"/>
    <s v="California"/>
    <n v="92804"/>
    <x v="1"/>
    <s v="OFF-PA-10000241"/>
    <x v="1"/>
    <x v="10"/>
    <s v="IBM Multi-Purpose Copy Paper, 8 1/2 x 11&quot;, Case"/>
    <n v="30.98"/>
    <n v="1"/>
    <x v="0"/>
    <n v="13.941000000000001"/>
    <x v="5"/>
    <x v="0"/>
  </r>
  <r>
    <n v="7054"/>
    <s v="CA-2016-165330"/>
    <d v="2016-12-11T00:00:00"/>
    <d v="2016-11-12T00:00:00"/>
    <s v="Same Day"/>
    <s v="WB-21850"/>
    <s v="William Brown"/>
    <x v="0"/>
    <s v="United States"/>
    <s v="Anaheim"/>
    <s v="California"/>
    <n v="92804"/>
    <x v="1"/>
    <s v="TEC-AC-10000057"/>
    <x v="2"/>
    <x v="11"/>
    <s v="Microsoft Natural Ergonomic Keyboard 4000"/>
    <n v="119.96"/>
    <n v="4"/>
    <x v="0"/>
    <n v="25.191600000000001"/>
    <x v="5"/>
    <x v="0"/>
  </r>
  <r>
    <n v="7055"/>
    <s v="CA-2016-165330"/>
    <d v="2016-12-11T00:00:00"/>
    <d v="2016-11-12T00:00:00"/>
    <s v="Same Day"/>
    <s v="WB-21850"/>
    <s v="William Brown"/>
    <x v="0"/>
    <s v="United States"/>
    <s v="Anaheim"/>
    <s v="California"/>
    <n v="92804"/>
    <x v="1"/>
    <s v="FUR-CH-10003774"/>
    <x v="0"/>
    <x v="1"/>
    <s v="Global Wood Trimmed Manager's Task Chair, Khaki"/>
    <n v="363.92"/>
    <n v="5"/>
    <x v="2"/>
    <n v="-31.843"/>
    <x v="5"/>
    <x v="0"/>
  </r>
  <r>
    <n v="7056"/>
    <s v="CA-2016-165330"/>
    <d v="2016-12-11T00:00:00"/>
    <d v="2016-11-12T00:00:00"/>
    <s v="Same Day"/>
    <s v="WB-21850"/>
    <s v="William Brown"/>
    <x v="0"/>
    <s v="United States"/>
    <s v="Anaheim"/>
    <s v="California"/>
    <n v="92804"/>
    <x v="1"/>
    <s v="OFF-BI-10002824"/>
    <x v="1"/>
    <x v="8"/>
    <s v="Recycled Easel Ring Binders"/>
    <n v="35.808"/>
    <n v="3"/>
    <x v="2"/>
    <n v="11.19"/>
    <x v="5"/>
    <x v="0"/>
  </r>
  <r>
    <n v="7057"/>
    <s v="CA-2016-165330"/>
    <d v="2016-12-11T00:00:00"/>
    <d v="2016-11-12T00:00:00"/>
    <s v="Same Day"/>
    <s v="WB-21850"/>
    <s v="William Brown"/>
    <x v="0"/>
    <s v="United States"/>
    <s v="Anaheim"/>
    <s v="California"/>
    <n v="92804"/>
    <x v="1"/>
    <s v="OFF-BI-10004001"/>
    <x v="1"/>
    <x v="8"/>
    <s v="GBC Recycled VeloBinder Covers"/>
    <n v="122.688"/>
    <n v="9"/>
    <x v="2"/>
    <n v="39.873600000000003"/>
    <x v="5"/>
    <x v="0"/>
  </r>
  <r>
    <n v="7058"/>
    <s v="CA-2016-165330"/>
    <d v="2016-12-11T00:00:00"/>
    <d v="2016-11-12T00:00:00"/>
    <s v="Same Day"/>
    <s v="WB-21850"/>
    <s v="William Brown"/>
    <x v="0"/>
    <s v="United States"/>
    <s v="Anaheim"/>
    <s v="California"/>
    <n v="92804"/>
    <x v="1"/>
    <s v="FUR-TA-10004619"/>
    <x v="0"/>
    <x v="3"/>
    <s v="Hon Non-Folding Utility Tables"/>
    <n v="892.13599999999997"/>
    <n v="7"/>
    <x v="2"/>
    <n v="111.517"/>
    <x v="5"/>
    <x v="0"/>
  </r>
  <r>
    <n v="7059"/>
    <s v="CA-2016-165330"/>
    <d v="2016-12-11T00:00:00"/>
    <d v="2016-11-12T00:00:00"/>
    <s v="Same Day"/>
    <s v="WB-21850"/>
    <s v="William Brown"/>
    <x v="0"/>
    <s v="United States"/>
    <s v="Anaheim"/>
    <s v="California"/>
    <n v="92804"/>
    <x v="1"/>
    <s v="OFF-ST-10000636"/>
    <x v="1"/>
    <x v="4"/>
    <s v="Rogers Profile Extra Capacity Storage Tub"/>
    <n v="50.22"/>
    <n v="3"/>
    <x v="0"/>
    <n v="2.0087999999999999"/>
    <x v="5"/>
    <x v="0"/>
  </r>
  <r>
    <n v="7060"/>
    <s v="CA-2016-165330"/>
    <d v="2016-12-11T00:00:00"/>
    <d v="2016-11-12T00:00:00"/>
    <s v="Same Day"/>
    <s v="WB-21850"/>
    <s v="William Brown"/>
    <x v="0"/>
    <s v="United States"/>
    <s v="Anaheim"/>
    <s v="California"/>
    <n v="92804"/>
    <x v="1"/>
    <s v="OFF-AP-10001469"/>
    <x v="1"/>
    <x v="9"/>
    <s v="Fellowes 8 Outlet Superior Workstation Surge Protector"/>
    <n v="83.42"/>
    <n v="2"/>
    <x v="0"/>
    <n v="24.191800000000001"/>
    <x v="5"/>
    <x v="0"/>
  </r>
  <r>
    <n v="7061"/>
    <s v="CA-2016-165330"/>
    <d v="2016-12-11T00:00:00"/>
    <d v="2016-11-12T00:00:00"/>
    <s v="Same Day"/>
    <s v="WB-21850"/>
    <s v="William Brown"/>
    <x v="0"/>
    <s v="United States"/>
    <s v="Anaheim"/>
    <s v="California"/>
    <n v="92804"/>
    <x v="1"/>
    <s v="OFF-BI-10002897"/>
    <x v="1"/>
    <x v="8"/>
    <s v="Black Avery Memo-Size 3-Ring Binder, 5 1/2&quot; x 8 1/2&quot;"/>
    <n v="5.8719999999999999"/>
    <n v="2"/>
    <x v="2"/>
    <n v="2.1286"/>
    <x v="5"/>
    <x v="0"/>
  </r>
  <r>
    <n v="7062"/>
    <s v="CA-2015-132633"/>
    <d v="2015-02-03T00:00:00"/>
    <d v="2015-05-02T00:00:00"/>
    <s v="Second Class"/>
    <s v="KH-16630"/>
    <s v="Ken Heidel"/>
    <x v="1"/>
    <s v="United States"/>
    <s v="Pleasant Grove"/>
    <s v="Utah"/>
    <n v="84062"/>
    <x v="1"/>
    <s v="OFF-BI-10002432"/>
    <x v="1"/>
    <x v="8"/>
    <s v="Wilson Jones Standard D-Ring Binders"/>
    <n v="12.144"/>
    <n v="3"/>
    <x v="2"/>
    <n v="4.0986000000000002"/>
    <x v="36"/>
    <x v="1"/>
  </r>
  <r>
    <n v="7063"/>
    <s v="CA-2016-157742"/>
    <d v="2016-12-29T00:00:00"/>
    <s v="12/31/2016"/>
    <s v="Second Class"/>
    <s v="KL-16645"/>
    <s v="Ken Lonsdale"/>
    <x v="0"/>
    <s v="United States"/>
    <s v="Springfield"/>
    <s v="Oregon"/>
    <n v="97477"/>
    <x v="1"/>
    <s v="OFF-EN-10002592"/>
    <x v="1"/>
    <x v="12"/>
    <s v="Peel &amp; Seel Recycled Catalog Envelopes, Brown"/>
    <n v="27.792000000000002"/>
    <n v="3"/>
    <x v="2"/>
    <n v="10.422000000000001"/>
    <x v="5"/>
    <x v="0"/>
  </r>
  <r>
    <n v="7064"/>
    <s v="CA-2017-127712"/>
    <d v="2017-08-31T00:00:00"/>
    <d v="2017-05-09T00:00:00"/>
    <s v="Standard Class"/>
    <s v="MG-17890"/>
    <s v="Michael Granlund"/>
    <x v="2"/>
    <s v="United States"/>
    <s v="Salem"/>
    <s v="Oregon"/>
    <n v="97301"/>
    <x v="1"/>
    <s v="OFF-SU-10002522"/>
    <x v="1"/>
    <x v="14"/>
    <s v="Acme Kleen Earth Office Shears"/>
    <n v="6.2080000000000002"/>
    <n v="2"/>
    <x v="2"/>
    <n v="0.69840000000000002"/>
    <x v="43"/>
    <x v="3"/>
  </r>
  <r>
    <n v="7065"/>
    <s v="CA-2017-169474"/>
    <d v="2017-02-04T00:00:00"/>
    <d v="2017-09-02T00:00:00"/>
    <s v="Standard Class"/>
    <s v="JF-15355"/>
    <s v="Jay Fein"/>
    <x v="0"/>
    <s v="United States"/>
    <s v="Rochester"/>
    <s v="New York"/>
    <n v="14609"/>
    <x v="3"/>
    <s v="OFF-AP-10003971"/>
    <x v="1"/>
    <x v="9"/>
    <s v="Belkin 6 Outlet Metallic Surge Strip"/>
    <n v="32.67"/>
    <n v="3"/>
    <x v="0"/>
    <n v="8.4941999999999993"/>
    <x v="31"/>
    <x v="3"/>
  </r>
  <r>
    <n v="7066"/>
    <s v="CA-2014-106726"/>
    <d v="2014-12-06T00:00:00"/>
    <d v="2014-08-12T00:00:00"/>
    <s v="First Class"/>
    <s v="RS-19765"/>
    <s v="Roland Schwarz"/>
    <x v="1"/>
    <s v="United States"/>
    <s v="Los Angeles"/>
    <s v="California"/>
    <n v="90008"/>
    <x v="1"/>
    <s v="OFF-ST-10001496"/>
    <x v="1"/>
    <x v="4"/>
    <s v="Standard Rollaway File with Lock"/>
    <n v="1261.33"/>
    <n v="7"/>
    <x v="0"/>
    <n v="327.94580000000002"/>
    <x v="20"/>
    <x v="2"/>
  </r>
  <r>
    <n v="7067"/>
    <s v="CA-2016-147473"/>
    <d v="2016-05-30T00:00:00"/>
    <d v="2016-03-06T00:00:00"/>
    <s v="Standard Class"/>
    <s v="NL-18310"/>
    <s v="Nancy Lomonaco"/>
    <x v="2"/>
    <s v="United States"/>
    <s v="Los Angeles"/>
    <s v="California"/>
    <n v="90049"/>
    <x v="1"/>
    <s v="OFF-PA-10004782"/>
    <x v="1"/>
    <x v="10"/>
    <s v="Xerox 228"/>
    <n v="38.880000000000003"/>
    <n v="6"/>
    <x v="0"/>
    <n v="18.662400000000002"/>
    <x v="35"/>
    <x v="0"/>
  </r>
  <r>
    <n v="7068"/>
    <s v="CA-2016-114209"/>
    <d v="2016-05-21T00:00:00"/>
    <s v="5/26/2016"/>
    <s v="Standard Class"/>
    <s v="AS-10285"/>
    <s v="Alejandro Savely"/>
    <x v="1"/>
    <s v="United States"/>
    <s v="Dallas"/>
    <s v="Texas"/>
    <n v="75081"/>
    <x v="2"/>
    <s v="OFF-BI-10000343"/>
    <x v="1"/>
    <x v="8"/>
    <s v="Pressboard Covers with Storage Hooks, 9 1/2&quot; x 11&quot;, Light Blue"/>
    <n v="1.964"/>
    <n v="2"/>
    <x v="3"/>
    <n v="-3.2406000000000001"/>
    <x v="35"/>
    <x v="0"/>
  </r>
  <r>
    <n v="7069"/>
    <s v="CA-2016-114209"/>
    <d v="2016-05-21T00:00:00"/>
    <s v="5/26/2016"/>
    <s v="Standard Class"/>
    <s v="AS-10285"/>
    <s v="Alejandro Savely"/>
    <x v="1"/>
    <s v="United States"/>
    <s v="Dallas"/>
    <s v="Texas"/>
    <n v="75081"/>
    <x v="2"/>
    <s v="OFF-PA-10003591"/>
    <x v="1"/>
    <x v="10"/>
    <s v="Southworth 100% Cotton The Best Paper"/>
    <n v="82.656000000000006"/>
    <n v="9"/>
    <x v="2"/>
    <n v="30.995999999999999"/>
    <x v="35"/>
    <x v="0"/>
  </r>
  <r>
    <n v="7070"/>
    <s v="CA-2014-141901"/>
    <d v="2014-08-09T00:00:00"/>
    <s v="8/14/2014"/>
    <s v="Standard Class"/>
    <s v="GM-14500"/>
    <s v="Gene McClure"/>
    <x v="0"/>
    <s v="United States"/>
    <s v="Fresno"/>
    <s v="California"/>
    <n v="93727"/>
    <x v="1"/>
    <s v="OFF-PA-10001667"/>
    <x v="1"/>
    <x v="10"/>
    <s v="Great White Multi-Use Recycled Paper (20Lb. and 84 Bright)"/>
    <n v="5.98"/>
    <n v="1"/>
    <x v="0"/>
    <n v="2.6909999999999998"/>
    <x v="9"/>
    <x v="2"/>
  </r>
  <r>
    <n v="7071"/>
    <s v="CA-2016-164490"/>
    <d v="2016-09-05T00:00:00"/>
    <d v="2016-10-09T00:00:00"/>
    <s v="Second Class"/>
    <s v="SU-20665"/>
    <s v="Stephanie Ulpright"/>
    <x v="2"/>
    <s v="United States"/>
    <s v="Chicago"/>
    <s v="Illinois"/>
    <n v="60653"/>
    <x v="2"/>
    <s v="OFF-PA-10004971"/>
    <x v="1"/>
    <x v="10"/>
    <s v="Xerox 196"/>
    <n v="9.2479999999999993"/>
    <n v="2"/>
    <x v="2"/>
    <n v="3.3523999999999998"/>
    <x v="21"/>
    <x v="0"/>
  </r>
  <r>
    <n v="7072"/>
    <s v="CA-2016-112256"/>
    <d v="2016-07-23T00:00:00"/>
    <s v="7/28/2016"/>
    <s v="Standard Class"/>
    <s v="CK-12205"/>
    <s v="Chloris Kastensmidt"/>
    <x v="0"/>
    <s v="United States"/>
    <s v="Mcallen"/>
    <s v="Texas"/>
    <n v="78501"/>
    <x v="2"/>
    <s v="OFF-AR-10001216"/>
    <x v="1"/>
    <x v="6"/>
    <s v="Newell 339"/>
    <n v="4.4480000000000004"/>
    <n v="2"/>
    <x v="2"/>
    <n v="0.33360000000000001"/>
    <x v="16"/>
    <x v="0"/>
  </r>
  <r>
    <n v="7073"/>
    <s v="CA-2016-112256"/>
    <d v="2016-07-23T00:00:00"/>
    <s v="7/28/2016"/>
    <s v="Standard Class"/>
    <s v="CK-12205"/>
    <s v="Chloris Kastensmidt"/>
    <x v="0"/>
    <s v="United States"/>
    <s v="Mcallen"/>
    <s v="Texas"/>
    <n v="78501"/>
    <x v="2"/>
    <s v="OFF-PA-10004355"/>
    <x v="1"/>
    <x v="10"/>
    <s v="Xerox 231"/>
    <n v="5.1840000000000002"/>
    <n v="1"/>
    <x v="2"/>
    <n v="1.8144"/>
    <x v="16"/>
    <x v="0"/>
  </r>
  <r>
    <n v="7074"/>
    <s v="CA-2016-112256"/>
    <d v="2016-07-23T00:00:00"/>
    <s v="7/28/2016"/>
    <s v="Standard Class"/>
    <s v="CK-12205"/>
    <s v="Chloris Kastensmidt"/>
    <x v="0"/>
    <s v="United States"/>
    <s v="Mcallen"/>
    <s v="Texas"/>
    <n v="78501"/>
    <x v="2"/>
    <s v="OFF-AR-10001953"/>
    <x v="1"/>
    <x v="6"/>
    <s v="Boston 1645 Deluxe Heavier-Duty Electric Pencil Sharpener"/>
    <n v="175.92"/>
    <n v="5"/>
    <x v="2"/>
    <n v="15.393000000000001"/>
    <x v="16"/>
    <x v="0"/>
  </r>
  <r>
    <n v="7075"/>
    <s v="CA-2016-112256"/>
    <d v="2016-07-23T00:00:00"/>
    <s v="7/28/2016"/>
    <s v="Standard Class"/>
    <s v="CK-12205"/>
    <s v="Chloris Kastensmidt"/>
    <x v="0"/>
    <s v="United States"/>
    <s v="Mcallen"/>
    <s v="Texas"/>
    <n v="78501"/>
    <x v="2"/>
    <s v="OFF-BI-10004364"/>
    <x v="1"/>
    <x v="8"/>
    <s v="Storex Dura Pro Binders"/>
    <n v="4.7519999999999998"/>
    <n v="4"/>
    <x v="3"/>
    <n v="-8.3160000000000007"/>
    <x v="16"/>
    <x v="0"/>
  </r>
  <r>
    <n v="7076"/>
    <s v="CA-2016-112256"/>
    <d v="2016-07-23T00:00:00"/>
    <s v="7/28/2016"/>
    <s v="Standard Class"/>
    <s v="CK-12205"/>
    <s v="Chloris Kastensmidt"/>
    <x v="0"/>
    <s v="United States"/>
    <s v="Mcallen"/>
    <s v="Texas"/>
    <n v="78501"/>
    <x v="2"/>
    <s v="OFF-SU-10001165"/>
    <x v="1"/>
    <x v="14"/>
    <s v="Acme Elite Stainless Steel Scissors"/>
    <n v="13.343999999999999"/>
    <n v="2"/>
    <x v="2"/>
    <n v="1.0007999999999999"/>
    <x v="16"/>
    <x v="0"/>
  </r>
  <r>
    <n v="7077"/>
    <s v="CA-2016-167416"/>
    <d v="2016-05-12T00:00:00"/>
    <s v="5/17/2016"/>
    <s v="Standard Class"/>
    <s v="JM-15580"/>
    <s v="Jill Matthias"/>
    <x v="0"/>
    <s v="United States"/>
    <s v="Seattle"/>
    <s v="Washington"/>
    <n v="98105"/>
    <x v="1"/>
    <s v="OFF-EN-10001141"/>
    <x v="1"/>
    <x v="12"/>
    <s v="Manila Recycled Extra-Heavyweight Clasp Envelopes, 6&quot; x 9&quot;"/>
    <n v="54.9"/>
    <n v="5"/>
    <x v="0"/>
    <n v="26.901"/>
    <x v="35"/>
    <x v="0"/>
  </r>
  <r>
    <n v="7078"/>
    <s v="CA-2016-106950"/>
    <d v="2016-09-02T00:00:00"/>
    <d v="2016-06-09T00:00:00"/>
    <s v="Standard Class"/>
    <s v="JE-15715"/>
    <s v="Joe Elijah"/>
    <x v="0"/>
    <s v="United States"/>
    <s v="Charlotte"/>
    <s v="North Carolina"/>
    <n v="28205"/>
    <x v="0"/>
    <s v="OFF-BI-10000014"/>
    <x v="1"/>
    <x v="8"/>
    <s v="Heavy-Duty E-Z-D Binders"/>
    <n v="22.911000000000001"/>
    <n v="7"/>
    <x v="6"/>
    <n v="-17.565100000000001"/>
    <x v="21"/>
    <x v="0"/>
  </r>
  <r>
    <n v="7079"/>
    <s v="CA-2016-106950"/>
    <d v="2016-09-02T00:00:00"/>
    <d v="2016-06-09T00:00:00"/>
    <s v="Standard Class"/>
    <s v="JE-15715"/>
    <s v="Joe Elijah"/>
    <x v="0"/>
    <s v="United States"/>
    <s v="Charlotte"/>
    <s v="North Carolina"/>
    <n v="28205"/>
    <x v="0"/>
    <s v="OFF-AP-10000159"/>
    <x v="1"/>
    <x v="9"/>
    <s v="Belkin F9M820V08 8 Outlet Surge"/>
    <n v="309.45600000000002"/>
    <n v="9"/>
    <x v="2"/>
    <n v="34.813800000000001"/>
    <x v="21"/>
    <x v="0"/>
  </r>
  <r>
    <n v="7080"/>
    <s v="CA-2016-106950"/>
    <d v="2016-09-02T00:00:00"/>
    <d v="2016-06-09T00:00:00"/>
    <s v="Standard Class"/>
    <s v="JE-15715"/>
    <s v="Joe Elijah"/>
    <x v="0"/>
    <s v="United States"/>
    <s v="Charlotte"/>
    <s v="North Carolina"/>
    <n v="28205"/>
    <x v="0"/>
    <s v="OFF-AR-10003560"/>
    <x v="1"/>
    <x v="6"/>
    <s v="Zebra Zazzle Fluorescent Highlighters"/>
    <n v="19.456"/>
    <n v="4"/>
    <x v="2"/>
    <n v="3.4047999999999998"/>
    <x v="21"/>
    <x v="0"/>
  </r>
  <r>
    <n v="7081"/>
    <s v="CA-2016-106950"/>
    <d v="2016-09-02T00:00:00"/>
    <d v="2016-06-09T00:00:00"/>
    <s v="Standard Class"/>
    <s v="JE-15715"/>
    <s v="Joe Elijah"/>
    <x v="0"/>
    <s v="United States"/>
    <s v="Charlotte"/>
    <s v="North Carolina"/>
    <n v="28205"/>
    <x v="0"/>
    <s v="FUR-TA-10001768"/>
    <x v="0"/>
    <x v="3"/>
    <s v="Hon Racetrack Conference Tables"/>
    <n v="472.51799999999997"/>
    <n v="3"/>
    <x v="10"/>
    <n v="-149.63069999999999"/>
    <x v="21"/>
    <x v="0"/>
  </r>
  <r>
    <n v="7082"/>
    <s v="CA-2016-106950"/>
    <d v="2016-09-02T00:00:00"/>
    <d v="2016-06-09T00:00:00"/>
    <s v="Standard Class"/>
    <s v="JE-15715"/>
    <s v="Joe Elijah"/>
    <x v="0"/>
    <s v="United States"/>
    <s v="Charlotte"/>
    <s v="North Carolina"/>
    <n v="28205"/>
    <x v="0"/>
    <s v="TEC-AC-10002049"/>
    <x v="2"/>
    <x v="11"/>
    <s v="Plantronics Savi W720 Multi-Device Wireless Headset System"/>
    <n v="1012.68"/>
    <n v="3"/>
    <x v="2"/>
    <n v="303.80399999999997"/>
    <x v="21"/>
    <x v="0"/>
  </r>
  <r>
    <n v="7083"/>
    <s v="CA-2016-106950"/>
    <d v="2016-09-02T00:00:00"/>
    <d v="2016-06-09T00:00:00"/>
    <s v="Standard Class"/>
    <s v="JE-15715"/>
    <s v="Joe Elijah"/>
    <x v="0"/>
    <s v="United States"/>
    <s v="Charlotte"/>
    <s v="North Carolina"/>
    <n v="28205"/>
    <x v="0"/>
    <s v="OFF-BI-10003166"/>
    <x v="1"/>
    <x v="8"/>
    <s v="GBC Plasticlear Binding Covers"/>
    <n v="17.22"/>
    <n v="5"/>
    <x v="6"/>
    <n v="-12.628"/>
    <x v="21"/>
    <x v="0"/>
  </r>
  <r>
    <n v="7084"/>
    <s v="CA-2017-118724"/>
    <d v="2017-07-21T00:00:00"/>
    <s v="7/25/2017"/>
    <s v="Second Class"/>
    <s v="AR-10825"/>
    <s v="Anthony Rawles"/>
    <x v="1"/>
    <s v="United States"/>
    <s v="Concord"/>
    <s v="California"/>
    <n v="94521"/>
    <x v="1"/>
    <s v="OFF-AR-10003469"/>
    <x v="1"/>
    <x v="6"/>
    <s v="Nontoxic Chalk"/>
    <n v="3.52"/>
    <n v="2"/>
    <x v="0"/>
    <n v="1.6896"/>
    <x v="10"/>
    <x v="3"/>
  </r>
  <r>
    <n v="7085"/>
    <s v="CA-2017-118724"/>
    <d v="2017-07-21T00:00:00"/>
    <s v="7/25/2017"/>
    <s v="Second Class"/>
    <s v="AR-10825"/>
    <s v="Anthony Rawles"/>
    <x v="1"/>
    <s v="United States"/>
    <s v="Concord"/>
    <s v="California"/>
    <n v="94521"/>
    <x v="1"/>
    <s v="TEC-PH-10002549"/>
    <x v="2"/>
    <x v="7"/>
    <s v="Polycom SoundPoint IP 450 VoIP phone"/>
    <n v="1626.192"/>
    <n v="9"/>
    <x v="2"/>
    <n v="121.9644"/>
    <x v="10"/>
    <x v="3"/>
  </r>
  <r>
    <n v="7086"/>
    <s v="CA-2017-112004"/>
    <d v="2017-09-25T00:00:00"/>
    <s v="9/28/2017"/>
    <s v="First Class"/>
    <s v="AH-10075"/>
    <s v="Adam Hart"/>
    <x v="1"/>
    <s v="United States"/>
    <s v="Chester"/>
    <s v="Pennsylvania"/>
    <n v="19013"/>
    <x v="3"/>
    <s v="OFF-BI-10003476"/>
    <x v="1"/>
    <x v="8"/>
    <s v="Avery Metallic Poly Binders"/>
    <n v="8.5950000000000006"/>
    <n v="5"/>
    <x v="6"/>
    <n v="-6.3029999999999999"/>
    <x v="15"/>
    <x v="3"/>
  </r>
  <r>
    <n v="7087"/>
    <s v="CA-2017-112004"/>
    <d v="2017-09-25T00:00:00"/>
    <s v="9/28/2017"/>
    <s v="First Class"/>
    <s v="AH-10075"/>
    <s v="Adam Hart"/>
    <x v="1"/>
    <s v="United States"/>
    <s v="Chester"/>
    <s v="Pennsylvania"/>
    <n v="19013"/>
    <x v="3"/>
    <s v="OFF-SU-10000157"/>
    <x v="1"/>
    <x v="14"/>
    <s v="Compact Automatic Electric Letter Opener"/>
    <n v="190.89599999999999"/>
    <n v="2"/>
    <x v="2"/>
    <n v="-42.951599999999999"/>
    <x v="15"/>
    <x v="3"/>
  </r>
  <r>
    <n v="7088"/>
    <s v="US-2017-143175"/>
    <d v="2017-08-03T00:00:00"/>
    <d v="2017-06-08T00:00:00"/>
    <s v="Second Class"/>
    <s v="GA-14515"/>
    <s v="George Ashbrook"/>
    <x v="0"/>
    <s v="United States"/>
    <s v="Los Angeles"/>
    <s v="California"/>
    <n v="90004"/>
    <x v="1"/>
    <s v="OFF-ST-10003123"/>
    <x v="1"/>
    <x v="4"/>
    <s v="Fellowes Bases and Tops For Staxonsteel/High-Stak Systems"/>
    <n v="99.87"/>
    <n v="3"/>
    <x v="0"/>
    <n v="23.968800000000002"/>
    <x v="43"/>
    <x v="3"/>
  </r>
  <r>
    <n v="7089"/>
    <s v="CA-2015-105844"/>
    <d v="2015-10-25T00:00:00"/>
    <s v="10/27/2015"/>
    <s v="Second Class"/>
    <s v="JF-15415"/>
    <s v="Jennifer Ferguson"/>
    <x v="0"/>
    <s v="United States"/>
    <s v="Sparks"/>
    <s v="Nevada"/>
    <n v="89431"/>
    <x v="1"/>
    <s v="OFF-AR-10001955"/>
    <x v="1"/>
    <x v="6"/>
    <s v="Newell 319"/>
    <n v="79.36"/>
    <n v="4"/>
    <x v="0"/>
    <n v="23.808"/>
    <x v="2"/>
    <x v="1"/>
  </r>
  <r>
    <n v="7090"/>
    <s v="CA-2017-118864"/>
    <d v="2017-06-15T00:00:00"/>
    <s v="6/19/2017"/>
    <s v="Second Class"/>
    <s v="KH-16690"/>
    <s v="Kristen Hastings"/>
    <x v="1"/>
    <s v="United States"/>
    <s v="Los Angeles"/>
    <s v="California"/>
    <n v="90032"/>
    <x v="1"/>
    <s v="TEC-PH-10001809"/>
    <x v="2"/>
    <x v="7"/>
    <s v="Panasonic KX T7736-B Digital phone"/>
    <n v="119.96"/>
    <n v="1"/>
    <x v="2"/>
    <n v="7.4974999999999996"/>
    <x v="27"/>
    <x v="3"/>
  </r>
  <r>
    <n v="7091"/>
    <s v="CA-2015-119480"/>
    <d v="2015-01-09T00:00:00"/>
    <s v="1/13/2015"/>
    <s v="Standard Class"/>
    <s v="CC-12685"/>
    <s v="Craig Carroll"/>
    <x v="0"/>
    <s v="United States"/>
    <s v="Henderson"/>
    <s v="Kentucky"/>
    <n v="42420"/>
    <x v="0"/>
    <s v="OFF-PA-10000474"/>
    <x v="1"/>
    <x v="10"/>
    <s v="Easy-staple paper"/>
    <n v="106.32"/>
    <n v="3"/>
    <x v="0"/>
    <n v="49.970399999999998"/>
    <x v="26"/>
    <x v="1"/>
  </r>
  <r>
    <n v="7092"/>
    <s v="CA-2015-119480"/>
    <d v="2015-01-09T00:00:00"/>
    <s v="1/13/2015"/>
    <s v="Standard Class"/>
    <s v="CC-12685"/>
    <s v="Craig Carroll"/>
    <x v="0"/>
    <s v="United States"/>
    <s v="Henderson"/>
    <s v="Kentucky"/>
    <n v="42420"/>
    <x v="0"/>
    <s v="OFF-AP-10001205"/>
    <x v="1"/>
    <x v="9"/>
    <s v="Belkin 5 Outlet SurgeMaster Power Centers"/>
    <n v="163.44"/>
    <n v="3"/>
    <x v="0"/>
    <n v="45.763199999999998"/>
    <x v="26"/>
    <x v="1"/>
  </r>
  <r>
    <n v="7093"/>
    <s v="CA-2015-119480"/>
    <d v="2015-01-09T00:00:00"/>
    <s v="1/13/2015"/>
    <s v="Standard Class"/>
    <s v="CC-12685"/>
    <s v="Craig Carroll"/>
    <x v="0"/>
    <s v="United States"/>
    <s v="Henderson"/>
    <s v="Kentucky"/>
    <n v="42420"/>
    <x v="0"/>
    <s v="OFF-AR-10004691"/>
    <x v="1"/>
    <x v="6"/>
    <s v="Boston 1730 StandUp Electric Pencil Sharpener"/>
    <n v="42.76"/>
    <n v="2"/>
    <x v="0"/>
    <n v="11.117599999999999"/>
    <x v="26"/>
    <x v="1"/>
  </r>
  <r>
    <n v="7094"/>
    <s v="CA-2015-119480"/>
    <d v="2015-01-09T00:00:00"/>
    <s v="1/13/2015"/>
    <s v="Standard Class"/>
    <s v="CC-12685"/>
    <s v="Craig Carroll"/>
    <x v="0"/>
    <s v="United States"/>
    <s v="Henderson"/>
    <s v="Kentucky"/>
    <n v="42420"/>
    <x v="0"/>
    <s v="OFF-PA-10004996"/>
    <x v="1"/>
    <x v="10"/>
    <s v="Speediset Carbonless Redi-Letter 7&quot; x 8 1/2&quot;"/>
    <n v="51.55"/>
    <n v="5"/>
    <x v="0"/>
    <n v="24.2285"/>
    <x v="26"/>
    <x v="1"/>
  </r>
  <r>
    <n v="7095"/>
    <s v="US-2015-153374"/>
    <d v="2015-02-09T00:00:00"/>
    <s v="2/13/2015"/>
    <s v="Second Class"/>
    <s v="JF-15565"/>
    <s v="Jill Fjeld"/>
    <x v="0"/>
    <s v="United States"/>
    <s v="Decatur"/>
    <s v="Illinois"/>
    <n v="62521"/>
    <x v="2"/>
    <s v="TEC-AC-10001908"/>
    <x v="2"/>
    <x v="11"/>
    <s v="Logitech Wireless Headset h800"/>
    <n v="479.952"/>
    <n v="6"/>
    <x v="2"/>
    <n v="89.991"/>
    <x v="36"/>
    <x v="1"/>
  </r>
  <r>
    <n v="7096"/>
    <s v="CA-2016-101980"/>
    <d v="2016-08-19T00:00:00"/>
    <s v="8/20/2016"/>
    <s v="First Class"/>
    <s v="RP-19390"/>
    <s v="Resi Pˆlking"/>
    <x v="0"/>
    <s v="United States"/>
    <s v="New York City"/>
    <s v="New York"/>
    <n v="10009"/>
    <x v="3"/>
    <s v="OFF-BI-10000666"/>
    <x v="1"/>
    <x v="8"/>
    <s v="Surelock Post Binders"/>
    <n v="146.68799999999999"/>
    <n v="6"/>
    <x v="2"/>
    <n v="55.008000000000003"/>
    <x v="28"/>
    <x v="0"/>
  </r>
  <r>
    <n v="7097"/>
    <s v="CA-2016-101980"/>
    <d v="2016-08-19T00:00:00"/>
    <s v="8/20/2016"/>
    <s v="First Class"/>
    <s v="RP-19390"/>
    <s v="Resi Pˆlking"/>
    <x v="0"/>
    <s v="United States"/>
    <s v="New York City"/>
    <s v="New York"/>
    <n v="10009"/>
    <x v="3"/>
    <s v="OFF-BI-10004318"/>
    <x v="1"/>
    <x v="8"/>
    <s v="Ibico EB-19 Dual Function Manual Binding System"/>
    <n v="276.78399999999999"/>
    <n v="2"/>
    <x v="2"/>
    <n v="89.954800000000006"/>
    <x v="28"/>
    <x v="0"/>
  </r>
  <r>
    <n v="7098"/>
    <s v="CA-2016-101980"/>
    <d v="2016-08-19T00:00:00"/>
    <s v="8/20/2016"/>
    <s v="First Class"/>
    <s v="RP-19390"/>
    <s v="Resi Pˆlking"/>
    <x v="0"/>
    <s v="United States"/>
    <s v="New York City"/>
    <s v="New York"/>
    <n v="10009"/>
    <x v="3"/>
    <s v="OFF-BI-10003429"/>
    <x v="1"/>
    <x v="8"/>
    <s v="Cardinal HOLDit! Binder Insert Strips,Extra Strips"/>
    <n v="25.32"/>
    <n v="5"/>
    <x v="2"/>
    <n v="9.1784999999999997"/>
    <x v="28"/>
    <x v="0"/>
  </r>
  <r>
    <n v="7099"/>
    <s v="CA-2017-144596"/>
    <d v="2017-11-06T00:00:00"/>
    <d v="2017-10-11T00:00:00"/>
    <s v="Standard Class"/>
    <s v="CD-11980"/>
    <s v="Carol Darley"/>
    <x v="0"/>
    <s v="United States"/>
    <s v="New York City"/>
    <s v="New York"/>
    <n v="10011"/>
    <x v="3"/>
    <s v="OFF-PA-10003302"/>
    <x v="1"/>
    <x v="10"/>
    <s v="Xerox 1906"/>
    <n v="318.95999999999998"/>
    <n v="9"/>
    <x v="0"/>
    <n v="149.91120000000001"/>
    <x v="23"/>
    <x v="3"/>
  </r>
  <r>
    <n v="7100"/>
    <s v="CA-2015-124933"/>
    <d v="2015-12-26T00:00:00"/>
    <s v="12/30/2015"/>
    <s v="Second Class"/>
    <s v="DF-13135"/>
    <s v="David Flashing"/>
    <x v="0"/>
    <s v="United States"/>
    <s v="New York City"/>
    <s v="New York"/>
    <n v="10009"/>
    <x v="3"/>
    <s v="OFF-PA-10003302"/>
    <x v="1"/>
    <x v="10"/>
    <s v="Xerox 1906"/>
    <n v="212.64"/>
    <n v="6"/>
    <x v="0"/>
    <n v="99.940799999999996"/>
    <x v="14"/>
    <x v="1"/>
  </r>
  <r>
    <n v="7101"/>
    <s v="CA-2014-159625"/>
    <d v="2014-11-23T00:00:00"/>
    <s v="11/28/2014"/>
    <s v="Standard Class"/>
    <s v="SM-20005"/>
    <s v="Sally Matthias"/>
    <x v="0"/>
    <s v="United States"/>
    <s v="Scottsdale"/>
    <s v="Arizona"/>
    <n v="85254"/>
    <x v="1"/>
    <s v="OFF-EN-10002621"/>
    <x v="1"/>
    <x v="12"/>
    <s v="Staple envelope"/>
    <n v="23.472000000000001"/>
    <n v="3"/>
    <x v="2"/>
    <n v="8.8019999999999996"/>
    <x v="7"/>
    <x v="2"/>
  </r>
  <r>
    <n v="7102"/>
    <s v="CA-2016-144337"/>
    <d v="2016-08-01T00:00:00"/>
    <d v="2016-05-08T00:00:00"/>
    <s v="Second Class"/>
    <s v="SG-20890"/>
    <s v="Susan Gilcrest"/>
    <x v="1"/>
    <s v="United States"/>
    <s v="Amarillo"/>
    <s v="Texas"/>
    <n v="79109"/>
    <x v="2"/>
    <s v="OFF-PA-10000249"/>
    <x v="1"/>
    <x v="10"/>
    <s v="Easy-staple paper"/>
    <n v="19.648"/>
    <n v="2"/>
    <x v="2"/>
    <n v="6.6311999999999998"/>
    <x v="28"/>
    <x v="0"/>
  </r>
  <r>
    <n v="7103"/>
    <s v="CA-2014-117478"/>
    <d v="2014-09-21T00:00:00"/>
    <s v="9/24/2014"/>
    <s v="First Class"/>
    <s v="LH-16750"/>
    <s v="Larry Hughes"/>
    <x v="0"/>
    <s v="United States"/>
    <s v="Philadelphia"/>
    <s v="Pennsylvania"/>
    <n v="19140"/>
    <x v="3"/>
    <s v="OFF-BI-10000050"/>
    <x v="1"/>
    <x v="8"/>
    <s v="Angle-D Binders with Locking Rings, Label Holders"/>
    <n v="6.57"/>
    <n v="3"/>
    <x v="6"/>
    <n v="-5.0369999999999999"/>
    <x v="30"/>
    <x v="2"/>
  </r>
  <r>
    <n v="7104"/>
    <s v="CA-2017-147410"/>
    <d v="2017-09-04T00:00:00"/>
    <d v="2017-08-09T00:00:00"/>
    <s v="Standard Class"/>
    <s v="EJ-14155"/>
    <s v="Eva Jacobs"/>
    <x v="0"/>
    <s v="United States"/>
    <s v="Santa Ana"/>
    <s v="California"/>
    <n v="92704"/>
    <x v="1"/>
    <s v="OFF-ST-10003805"/>
    <x v="1"/>
    <x v="4"/>
    <s v="24 Capacity Maxi Data Binder Racks, Pearl"/>
    <n v="421.1"/>
    <n v="2"/>
    <x v="0"/>
    <n v="105.27500000000001"/>
    <x v="15"/>
    <x v="3"/>
  </r>
  <r>
    <n v="7105"/>
    <s v="CA-2017-128944"/>
    <d v="2017-06-19T00:00:00"/>
    <s v="6/21/2017"/>
    <s v="Second Class"/>
    <s v="KH-16330"/>
    <s v="Katharine Harms"/>
    <x v="1"/>
    <s v="United States"/>
    <s v="Newark"/>
    <s v="Ohio"/>
    <n v="43055"/>
    <x v="3"/>
    <s v="FUR-CH-10000785"/>
    <x v="0"/>
    <x v="1"/>
    <s v="Global Ergonomic Managers Chair"/>
    <n v="760.11599999999999"/>
    <n v="6"/>
    <x v="4"/>
    <n v="-43.435200000000002"/>
    <x v="27"/>
    <x v="3"/>
  </r>
  <r>
    <n v="7106"/>
    <s v="CA-2017-128944"/>
    <d v="2017-06-19T00:00:00"/>
    <s v="6/21/2017"/>
    <s v="Second Class"/>
    <s v="KH-16330"/>
    <s v="Katharine Harms"/>
    <x v="1"/>
    <s v="United States"/>
    <s v="Newark"/>
    <s v="Ohio"/>
    <n v="43055"/>
    <x v="3"/>
    <s v="FUR-FU-10004909"/>
    <x v="0"/>
    <x v="5"/>
    <s v="Contemporary Wood/Metal Frame"/>
    <n v="38.783999999999999"/>
    <n v="3"/>
    <x v="2"/>
    <n v="7.2720000000000002"/>
    <x v="27"/>
    <x v="3"/>
  </r>
  <r>
    <n v="7107"/>
    <s v="CA-2017-128944"/>
    <d v="2017-06-19T00:00:00"/>
    <s v="6/21/2017"/>
    <s v="Second Class"/>
    <s v="KH-16330"/>
    <s v="Katharine Harms"/>
    <x v="1"/>
    <s v="United States"/>
    <s v="Newark"/>
    <s v="Ohio"/>
    <n v="43055"/>
    <x v="3"/>
    <s v="TEC-AC-10001553"/>
    <x v="2"/>
    <x v="11"/>
    <s v="Memorex 25GB 6X Branded Blu-Ray Recordable Disc, 15/Pack"/>
    <n v="122.328"/>
    <n v="9"/>
    <x v="2"/>
    <n v="1.5290999999999999"/>
    <x v="27"/>
    <x v="3"/>
  </r>
  <r>
    <n v="7108"/>
    <s v="CA-2016-109666"/>
    <d v="2016-04-19T00:00:00"/>
    <s v="4/26/2016"/>
    <s v="Standard Class"/>
    <s v="KM-16720"/>
    <s v="Kunst Miller"/>
    <x v="0"/>
    <s v="United States"/>
    <s v="New York City"/>
    <s v="New York"/>
    <n v="10035"/>
    <x v="3"/>
    <s v="TEC-PH-10004774"/>
    <x v="2"/>
    <x v="7"/>
    <s v="Gear Head AU3700S Headset"/>
    <n v="25.98"/>
    <n v="2"/>
    <x v="0"/>
    <n v="0.77939999999999998"/>
    <x v="25"/>
    <x v="0"/>
  </r>
  <r>
    <n v="7109"/>
    <s v="CA-2016-109666"/>
    <d v="2016-04-19T00:00:00"/>
    <s v="4/26/2016"/>
    <s v="Standard Class"/>
    <s v="KM-16720"/>
    <s v="Kunst Miller"/>
    <x v="0"/>
    <s v="United States"/>
    <s v="New York City"/>
    <s v="New York"/>
    <n v="10035"/>
    <x v="3"/>
    <s v="OFF-AR-10004582"/>
    <x v="1"/>
    <x v="6"/>
    <s v="BIC Brite Liner Grip Highlighters"/>
    <n v="3.28"/>
    <n v="2"/>
    <x v="0"/>
    <n v="1.476"/>
    <x v="25"/>
    <x v="0"/>
  </r>
  <r>
    <n v="7110"/>
    <s v="CA-2016-109666"/>
    <d v="2016-04-19T00:00:00"/>
    <s v="4/26/2016"/>
    <s v="Standard Class"/>
    <s v="KM-16720"/>
    <s v="Kunst Miller"/>
    <x v="0"/>
    <s v="United States"/>
    <s v="New York City"/>
    <s v="New York"/>
    <n v="10035"/>
    <x v="3"/>
    <s v="OFF-ST-10000991"/>
    <x v="1"/>
    <x v="4"/>
    <s v="Space Solutions HD Industrial Steel Shelving."/>
    <n v="459.88"/>
    <n v="4"/>
    <x v="0"/>
    <n v="13.7964"/>
    <x v="25"/>
    <x v="0"/>
  </r>
  <r>
    <n v="7111"/>
    <s v="CA-2016-109666"/>
    <d v="2016-04-19T00:00:00"/>
    <s v="4/26/2016"/>
    <s v="Standard Class"/>
    <s v="KM-16720"/>
    <s v="Kunst Miller"/>
    <x v="0"/>
    <s v="United States"/>
    <s v="New York City"/>
    <s v="New York"/>
    <n v="10035"/>
    <x v="3"/>
    <s v="OFF-SU-10002522"/>
    <x v="1"/>
    <x v="14"/>
    <s v="Acme Kleen Earth Office Shears"/>
    <n v="7.76"/>
    <n v="2"/>
    <x v="0"/>
    <n v="2.2504"/>
    <x v="25"/>
    <x v="0"/>
  </r>
  <r>
    <n v="7112"/>
    <s v="CA-2016-109666"/>
    <d v="2016-04-19T00:00:00"/>
    <s v="4/26/2016"/>
    <s v="Standard Class"/>
    <s v="KM-16720"/>
    <s v="Kunst Miller"/>
    <x v="0"/>
    <s v="United States"/>
    <s v="New York City"/>
    <s v="New York"/>
    <n v="10035"/>
    <x v="3"/>
    <s v="OFF-AR-10004022"/>
    <x v="1"/>
    <x v="6"/>
    <s v="Panasonic KP-380BK Classic Electric Pencil Sharpener"/>
    <n v="71.959999999999994"/>
    <n v="2"/>
    <x v="0"/>
    <n v="17.989999999999998"/>
    <x v="25"/>
    <x v="0"/>
  </r>
  <r>
    <n v="7113"/>
    <s v="CA-2016-109666"/>
    <d v="2016-04-19T00:00:00"/>
    <s v="4/26/2016"/>
    <s v="Standard Class"/>
    <s v="KM-16720"/>
    <s v="Kunst Miller"/>
    <x v="0"/>
    <s v="United States"/>
    <s v="New York City"/>
    <s v="New York"/>
    <n v="10035"/>
    <x v="3"/>
    <s v="OFF-SU-10001218"/>
    <x v="1"/>
    <x v="14"/>
    <s v="Fiskars Softgrip Scissors"/>
    <n v="54.9"/>
    <n v="5"/>
    <x v="0"/>
    <n v="15.372"/>
    <x v="25"/>
    <x v="0"/>
  </r>
  <r>
    <n v="7114"/>
    <s v="CA-2016-109666"/>
    <d v="2016-04-19T00:00:00"/>
    <s v="4/26/2016"/>
    <s v="Standard Class"/>
    <s v="KM-16720"/>
    <s v="Kunst Miller"/>
    <x v="0"/>
    <s v="United States"/>
    <s v="New York City"/>
    <s v="New York"/>
    <n v="10035"/>
    <x v="3"/>
    <s v="OFF-BI-10000174"/>
    <x v="1"/>
    <x v="8"/>
    <s v="Wilson Jones Clip &amp; Carry Folder Binder Tool for Ring Binders, Clear"/>
    <n v="9.2799999999999994"/>
    <n v="2"/>
    <x v="2"/>
    <n v="3.2480000000000002"/>
    <x v="25"/>
    <x v="0"/>
  </r>
  <r>
    <n v="7115"/>
    <s v="US-2016-102239"/>
    <d v="2016-05-05T00:00:00"/>
    <d v="2016-06-05T00:00:00"/>
    <s v="First Class"/>
    <s v="LW-16990"/>
    <s v="Lindsay Williams"/>
    <x v="1"/>
    <s v="United States"/>
    <s v="Henderson"/>
    <s v="Nevada"/>
    <n v="89015"/>
    <x v="1"/>
    <s v="FUR-TA-10003392"/>
    <x v="0"/>
    <x v="3"/>
    <s v="Global Adaptabilities Conference Tables"/>
    <n v="1685.88"/>
    <n v="6"/>
    <x v="0"/>
    <n v="320.31720000000001"/>
    <x v="35"/>
    <x v="0"/>
  </r>
  <r>
    <n v="7116"/>
    <s v="US-2016-102239"/>
    <d v="2016-05-05T00:00:00"/>
    <d v="2016-06-05T00:00:00"/>
    <s v="First Class"/>
    <s v="LW-16990"/>
    <s v="Lindsay Williams"/>
    <x v="1"/>
    <s v="United States"/>
    <s v="Henderson"/>
    <s v="Nevada"/>
    <n v="89015"/>
    <x v="1"/>
    <s v="OFF-BI-10001890"/>
    <x v="1"/>
    <x v="8"/>
    <s v="Avery Poly Binder Pockets"/>
    <n v="5.7279999999999998"/>
    <n v="2"/>
    <x v="2"/>
    <n v="2.0047999999999999"/>
    <x v="35"/>
    <x v="0"/>
  </r>
  <r>
    <n v="7117"/>
    <s v="CA-2014-143168"/>
    <d v="2014-10-18T00:00:00"/>
    <s v="10/23/2014"/>
    <s v="Second Class"/>
    <s v="IG-15085"/>
    <s v="Ivan Gibson"/>
    <x v="0"/>
    <s v="United States"/>
    <s v="Seattle"/>
    <s v="Washington"/>
    <n v="98103"/>
    <x v="1"/>
    <s v="OFF-PA-10000167"/>
    <x v="1"/>
    <x v="10"/>
    <s v="Xerox 1925"/>
    <n v="61.96"/>
    <n v="2"/>
    <x v="0"/>
    <n v="27.882000000000001"/>
    <x v="18"/>
    <x v="2"/>
  </r>
  <r>
    <n v="7118"/>
    <s v="CA-2014-143168"/>
    <d v="2014-10-18T00:00:00"/>
    <s v="10/23/2014"/>
    <s v="Second Class"/>
    <s v="IG-15085"/>
    <s v="Ivan Gibson"/>
    <x v="0"/>
    <s v="United States"/>
    <s v="Seattle"/>
    <s v="Washington"/>
    <n v="98103"/>
    <x v="1"/>
    <s v="OFF-BI-10003784"/>
    <x v="1"/>
    <x v="8"/>
    <s v="Computer Printout Index Tabs"/>
    <n v="1.3440000000000001"/>
    <n v="1"/>
    <x v="2"/>
    <n v="0.47039999999999998"/>
    <x v="18"/>
    <x v="2"/>
  </r>
  <r>
    <n v="7119"/>
    <s v="CA-2017-104906"/>
    <d v="2017-02-13T00:00:00"/>
    <s v="2/17/2017"/>
    <s v="Standard Class"/>
    <s v="JP-15460"/>
    <s v="Jennifer Patt"/>
    <x v="1"/>
    <s v="United States"/>
    <s v="New York City"/>
    <s v="New York"/>
    <n v="10009"/>
    <x v="3"/>
    <s v="OFF-PA-10001184"/>
    <x v="1"/>
    <x v="10"/>
    <s v="Xerox 1903"/>
    <n v="17.940000000000001"/>
    <n v="3"/>
    <x v="0"/>
    <n v="8.7905999999999995"/>
    <x v="31"/>
    <x v="3"/>
  </r>
  <r>
    <n v="7120"/>
    <s v="CA-2017-118122"/>
    <d v="2017-11-17T00:00:00"/>
    <s v="11/24/2017"/>
    <s v="Standard Class"/>
    <s v="GG-14650"/>
    <s v="Greg Guthrie"/>
    <x v="1"/>
    <s v="United States"/>
    <s v="Seattle"/>
    <s v="Washington"/>
    <n v="98103"/>
    <x v="1"/>
    <s v="OFF-BI-10002103"/>
    <x v="1"/>
    <x v="8"/>
    <s v="Cardinal Slant-D Ring Binder, Heavy Gauge Vinyl"/>
    <n v="13.904"/>
    <n v="2"/>
    <x v="2"/>
    <n v="4.5187999999999997"/>
    <x v="23"/>
    <x v="3"/>
  </r>
  <r>
    <n v="7121"/>
    <s v="US-2014-147774"/>
    <d v="2014-01-20T00:00:00"/>
    <s v="1/26/2014"/>
    <s v="Standard Class"/>
    <s v="MM-18280"/>
    <s v="Muhammed MacIntyre"/>
    <x v="1"/>
    <s v="United States"/>
    <s v="Smyrna"/>
    <s v="Tennessee"/>
    <n v="37167"/>
    <x v="0"/>
    <s v="OFF-BI-10003091"/>
    <x v="1"/>
    <x v="8"/>
    <s v="GBC DocuBind TL200 Manual Binding Machine"/>
    <n v="67.194000000000003"/>
    <n v="1"/>
    <x v="6"/>
    <n v="-51.5154"/>
    <x v="46"/>
    <x v="2"/>
  </r>
  <r>
    <n v="7122"/>
    <s v="CA-2017-166926"/>
    <d v="2017-12-01T00:00:00"/>
    <d v="2017-08-12T00:00:00"/>
    <s v="Standard Class"/>
    <s v="SO-20335"/>
    <s v="Sean O'Donnell"/>
    <x v="0"/>
    <s v="United States"/>
    <s v="Seattle"/>
    <s v="Washington"/>
    <n v="98105"/>
    <x v="1"/>
    <s v="OFF-PA-10001593"/>
    <x v="1"/>
    <x v="10"/>
    <s v="Xerox 1947"/>
    <n v="41.86"/>
    <n v="7"/>
    <x v="0"/>
    <n v="18.837"/>
    <x v="22"/>
    <x v="3"/>
  </r>
  <r>
    <n v="7123"/>
    <s v="CA-2017-166926"/>
    <d v="2017-12-01T00:00:00"/>
    <d v="2017-08-12T00:00:00"/>
    <s v="Standard Class"/>
    <s v="SO-20335"/>
    <s v="Sean O'Donnell"/>
    <x v="0"/>
    <s v="United States"/>
    <s v="Seattle"/>
    <s v="Washington"/>
    <n v="98105"/>
    <x v="1"/>
    <s v="FUR-BO-10002598"/>
    <x v="0"/>
    <x v="0"/>
    <s v="Hon Metal Bookcases, Putty"/>
    <n v="141.96"/>
    <n v="2"/>
    <x v="0"/>
    <n v="41.168399999999998"/>
    <x v="22"/>
    <x v="3"/>
  </r>
  <r>
    <n v="7124"/>
    <s v="CA-2015-128013"/>
    <d v="2015-08-09T00:00:00"/>
    <s v="8/16/2015"/>
    <s v="Standard Class"/>
    <s v="MF-18250"/>
    <s v="Monica Federle"/>
    <x v="1"/>
    <s v="United States"/>
    <s v="New York City"/>
    <s v="New York"/>
    <n v="10035"/>
    <x v="3"/>
    <s v="FUR-FU-10000320"/>
    <x v="0"/>
    <x v="5"/>
    <s v="OIC Stacking Trays"/>
    <n v="10.02"/>
    <n v="3"/>
    <x v="0"/>
    <n v="4.4088000000000003"/>
    <x v="37"/>
    <x v="1"/>
  </r>
  <r>
    <n v="7125"/>
    <s v="CA-2015-128013"/>
    <d v="2015-08-09T00:00:00"/>
    <s v="8/16/2015"/>
    <s v="Standard Class"/>
    <s v="MF-18250"/>
    <s v="Monica Federle"/>
    <x v="1"/>
    <s v="United States"/>
    <s v="New York City"/>
    <s v="New York"/>
    <n v="10035"/>
    <x v="3"/>
    <s v="OFF-PA-10001815"/>
    <x v="1"/>
    <x v="10"/>
    <s v="Xerox 1885"/>
    <n v="144.12"/>
    <n v="3"/>
    <x v="0"/>
    <n v="69.177599999999998"/>
    <x v="37"/>
    <x v="1"/>
  </r>
  <r>
    <n v="7126"/>
    <s v="CA-2016-123176"/>
    <d v="2016-09-27T00:00:00"/>
    <s v="9/29/2016"/>
    <s v="Second Class"/>
    <s v="JG-15160"/>
    <s v="James Galang"/>
    <x v="0"/>
    <s v="United States"/>
    <s v="Atlanta"/>
    <s v="Georgia"/>
    <n v="30318"/>
    <x v="0"/>
    <s v="OFF-PA-10003971"/>
    <x v="1"/>
    <x v="10"/>
    <s v="Xerox 1965"/>
    <n v="17.940000000000001"/>
    <n v="3"/>
    <x v="0"/>
    <n v="8.7905999999999995"/>
    <x v="21"/>
    <x v="0"/>
  </r>
  <r>
    <n v="7127"/>
    <s v="CA-2016-123176"/>
    <d v="2016-09-27T00:00:00"/>
    <s v="9/29/2016"/>
    <s v="Second Class"/>
    <s v="JG-15160"/>
    <s v="James Galang"/>
    <x v="0"/>
    <s v="United States"/>
    <s v="Atlanta"/>
    <s v="Georgia"/>
    <n v="30318"/>
    <x v="0"/>
    <s v="OFF-AR-10004685"/>
    <x v="1"/>
    <x v="6"/>
    <s v="Binney &amp; Smith Crayola Metallic Colored Pencils, 8-Color Set"/>
    <n v="13.89"/>
    <n v="3"/>
    <x v="0"/>
    <n v="4.5837000000000003"/>
    <x v="21"/>
    <x v="0"/>
  </r>
  <r>
    <n v="7128"/>
    <s v="US-2016-117541"/>
    <d v="2016-11-14T00:00:00"/>
    <s v="11/20/2016"/>
    <s v="Standard Class"/>
    <s v="JM-16195"/>
    <s v="Justin MacKendrick"/>
    <x v="0"/>
    <s v="United States"/>
    <s v="Newark"/>
    <s v="Delaware"/>
    <n v="19711"/>
    <x v="3"/>
    <s v="OFF-PA-10001609"/>
    <x v="1"/>
    <x v="10"/>
    <s v="Tops Wirebound Message Log Books"/>
    <n v="16.45"/>
    <n v="5"/>
    <x v="0"/>
    <n v="7.5670000000000002"/>
    <x v="0"/>
    <x v="0"/>
  </r>
  <r>
    <n v="7129"/>
    <s v="US-2016-117541"/>
    <d v="2016-11-14T00:00:00"/>
    <s v="11/20/2016"/>
    <s v="Standard Class"/>
    <s v="JM-16195"/>
    <s v="Justin MacKendrick"/>
    <x v="0"/>
    <s v="United States"/>
    <s v="Newark"/>
    <s v="Delaware"/>
    <n v="19711"/>
    <x v="3"/>
    <s v="FUR-FU-10000550"/>
    <x v="0"/>
    <x v="5"/>
    <s v="Stacking Trays by OIC"/>
    <n v="19.920000000000002"/>
    <n v="4"/>
    <x v="0"/>
    <n v="6.5735999999999999"/>
    <x v="0"/>
    <x v="0"/>
  </r>
  <r>
    <n v="7130"/>
    <s v="CA-2016-166282"/>
    <d v="2016-04-16T00:00:00"/>
    <s v="4/22/2016"/>
    <s v="Standard Class"/>
    <s v="PK-19075"/>
    <s v="Pete Kriz"/>
    <x v="0"/>
    <s v="United States"/>
    <s v="Nashville"/>
    <s v="Tennessee"/>
    <n v="37211"/>
    <x v="0"/>
    <s v="TEC-AC-10004209"/>
    <x v="2"/>
    <x v="11"/>
    <s v="Memorex Froggy Flash Drive 4 GB"/>
    <n v="35.167999999999999"/>
    <n v="4"/>
    <x v="2"/>
    <n v="8.3523999999999994"/>
    <x v="25"/>
    <x v="0"/>
  </r>
  <r>
    <n v="7131"/>
    <s v="CA-2016-166282"/>
    <d v="2016-04-16T00:00:00"/>
    <s v="4/22/2016"/>
    <s v="Standard Class"/>
    <s v="PK-19075"/>
    <s v="Pete Kriz"/>
    <x v="0"/>
    <s v="United States"/>
    <s v="Nashville"/>
    <s v="Tennessee"/>
    <n v="37211"/>
    <x v="0"/>
    <s v="OFF-PA-10003022"/>
    <x v="1"/>
    <x v="10"/>
    <s v="Standard Line ìWhile You Were Outî Hardbound Telephone Message Book"/>
    <n v="123.08799999999999"/>
    <n v="7"/>
    <x v="2"/>
    <n v="40.003599999999999"/>
    <x v="25"/>
    <x v="0"/>
  </r>
  <r>
    <n v="7132"/>
    <s v="CA-2017-141439"/>
    <d v="2017-11-26T00:00:00"/>
    <d v="2017-01-12T00:00:00"/>
    <s v="Standard Class"/>
    <s v="TT-21460"/>
    <s v="Tonja Turnell"/>
    <x v="2"/>
    <s v="United States"/>
    <s v="Richmond"/>
    <s v="Indiana"/>
    <n v="47374"/>
    <x v="2"/>
    <s v="FUR-TA-10001039"/>
    <x v="0"/>
    <x v="3"/>
    <s v="KI Adjustable-Height Table"/>
    <n v="257.94"/>
    <n v="3"/>
    <x v="0"/>
    <n v="67.064400000000006"/>
    <x v="23"/>
    <x v="3"/>
  </r>
  <r>
    <n v="7133"/>
    <s v="CA-2017-141439"/>
    <d v="2017-11-26T00:00:00"/>
    <d v="2017-01-12T00:00:00"/>
    <s v="Standard Class"/>
    <s v="TT-21460"/>
    <s v="Tonja Turnell"/>
    <x v="2"/>
    <s v="United States"/>
    <s v="Richmond"/>
    <s v="Indiana"/>
    <n v="47374"/>
    <x v="2"/>
    <s v="TEC-PH-10002624"/>
    <x v="2"/>
    <x v="7"/>
    <s v="Samsung Galaxy S4 Mini"/>
    <n v="1879.96"/>
    <n v="4"/>
    <x v="0"/>
    <n v="545.1884"/>
    <x v="23"/>
    <x v="3"/>
  </r>
  <r>
    <n v="7134"/>
    <s v="CA-2017-141439"/>
    <d v="2017-11-26T00:00:00"/>
    <d v="2017-01-12T00:00:00"/>
    <s v="Standard Class"/>
    <s v="TT-21460"/>
    <s v="Tonja Turnell"/>
    <x v="2"/>
    <s v="United States"/>
    <s v="Richmond"/>
    <s v="Indiana"/>
    <n v="47374"/>
    <x v="2"/>
    <s v="FUR-FU-10001473"/>
    <x v="0"/>
    <x v="5"/>
    <s v="DAX Wood Document Frame"/>
    <n v="27.46"/>
    <n v="2"/>
    <x v="0"/>
    <n v="9.8856000000000002"/>
    <x v="23"/>
    <x v="3"/>
  </r>
  <r>
    <n v="7135"/>
    <s v="CA-2017-141439"/>
    <d v="2017-11-26T00:00:00"/>
    <d v="2017-01-12T00:00:00"/>
    <s v="Standard Class"/>
    <s v="TT-21460"/>
    <s v="Tonja Turnell"/>
    <x v="2"/>
    <s v="United States"/>
    <s v="Richmond"/>
    <s v="Indiana"/>
    <n v="47374"/>
    <x v="2"/>
    <s v="TEC-PH-10001819"/>
    <x v="2"/>
    <x v="7"/>
    <s v="Innergie mMini Combo Duo USB Travel Charging Kit"/>
    <n v="89.98"/>
    <n v="2"/>
    <x v="0"/>
    <n v="43.190399999999997"/>
    <x v="23"/>
    <x v="3"/>
  </r>
  <r>
    <n v="7136"/>
    <s v="CA-2017-141439"/>
    <d v="2017-11-26T00:00:00"/>
    <d v="2017-01-12T00:00:00"/>
    <s v="Standard Class"/>
    <s v="TT-21460"/>
    <s v="Tonja Turnell"/>
    <x v="2"/>
    <s v="United States"/>
    <s v="Richmond"/>
    <s v="Indiana"/>
    <n v="47374"/>
    <x v="2"/>
    <s v="FUR-CH-10004287"/>
    <x v="0"/>
    <x v="1"/>
    <s v="SAFCO Arco Folding Chair"/>
    <n v="828.6"/>
    <n v="3"/>
    <x v="0"/>
    <n v="240.29400000000001"/>
    <x v="23"/>
    <x v="3"/>
  </r>
  <r>
    <n v="7137"/>
    <s v="CA-2015-163965"/>
    <d v="2015-11-20T00:00:00"/>
    <s v="11/27/2015"/>
    <s v="Standard Class"/>
    <s v="SS-20875"/>
    <s v="Sung Shariari"/>
    <x v="0"/>
    <s v="United States"/>
    <s v="Miami"/>
    <s v="Florida"/>
    <n v="33180"/>
    <x v="0"/>
    <s v="OFF-BI-10004728"/>
    <x v="1"/>
    <x v="8"/>
    <s v="Wilson Jones Turn Tabs Binder Tool for Ring Binders"/>
    <n v="7.23"/>
    <n v="5"/>
    <x v="6"/>
    <n v="-5.7839999999999998"/>
    <x v="6"/>
    <x v="1"/>
  </r>
  <r>
    <n v="7138"/>
    <s v="CA-2015-163965"/>
    <d v="2015-11-20T00:00:00"/>
    <s v="11/27/2015"/>
    <s v="Standard Class"/>
    <s v="SS-20875"/>
    <s v="Sung Shariari"/>
    <x v="0"/>
    <s v="United States"/>
    <s v="Miami"/>
    <s v="Florida"/>
    <n v="33180"/>
    <x v="0"/>
    <s v="OFF-ST-10000918"/>
    <x v="1"/>
    <x v="4"/>
    <s v="Crate-A-Files"/>
    <n v="17.440000000000001"/>
    <n v="2"/>
    <x v="2"/>
    <n v="1.3080000000000001"/>
    <x v="6"/>
    <x v="1"/>
  </r>
  <r>
    <n v="7139"/>
    <s v="CA-2015-163965"/>
    <d v="2015-11-20T00:00:00"/>
    <s v="11/27/2015"/>
    <s v="Standard Class"/>
    <s v="SS-20875"/>
    <s v="Sung Shariari"/>
    <x v="0"/>
    <s v="United States"/>
    <s v="Miami"/>
    <s v="Florida"/>
    <n v="33180"/>
    <x v="0"/>
    <s v="OFF-BI-10004593"/>
    <x v="1"/>
    <x v="8"/>
    <s v="Ibico Laser Imprintable Binding System Covers"/>
    <n v="62.88"/>
    <n v="4"/>
    <x v="6"/>
    <n v="-50.304000000000002"/>
    <x v="6"/>
    <x v="1"/>
  </r>
  <r>
    <n v="7140"/>
    <s v="CA-2015-163965"/>
    <d v="2015-11-20T00:00:00"/>
    <s v="11/27/2015"/>
    <s v="Standard Class"/>
    <s v="SS-20875"/>
    <s v="Sung Shariari"/>
    <x v="0"/>
    <s v="United States"/>
    <s v="Miami"/>
    <s v="Florida"/>
    <n v="33180"/>
    <x v="0"/>
    <s v="FUR-BO-10001337"/>
    <x v="0"/>
    <x v="0"/>
    <s v="O'Sullivan Living Dimensions 2-Shelf Bookcases"/>
    <n v="290.35199999999998"/>
    <n v="3"/>
    <x v="2"/>
    <n v="-36.293999999999997"/>
    <x v="6"/>
    <x v="1"/>
  </r>
  <r>
    <n v="7141"/>
    <s v="CA-2017-128783"/>
    <d v="2017-09-07T00:00:00"/>
    <d v="2017-07-09T00:00:00"/>
    <s v="Same Day"/>
    <s v="TG-21640"/>
    <s v="Trudy Glocke"/>
    <x v="0"/>
    <s v="United States"/>
    <s v="Saint Charles"/>
    <s v="Missouri"/>
    <n v="63301"/>
    <x v="2"/>
    <s v="TEC-AC-10002473"/>
    <x v="2"/>
    <x v="11"/>
    <s v="Maxell 4.7GB DVD-R"/>
    <n v="113.52"/>
    <n v="4"/>
    <x v="0"/>
    <n v="46.543199999999999"/>
    <x v="15"/>
    <x v="3"/>
  </r>
  <r>
    <n v="7142"/>
    <s v="CA-2017-128783"/>
    <d v="2017-09-07T00:00:00"/>
    <d v="2017-07-09T00:00:00"/>
    <s v="Same Day"/>
    <s v="TG-21640"/>
    <s v="Trudy Glocke"/>
    <x v="0"/>
    <s v="United States"/>
    <s v="Saint Charles"/>
    <s v="Missouri"/>
    <n v="63301"/>
    <x v="2"/>
    <s v="FUR-FU-10003623"/>
    <x v="0"/>
    <x v="5"/>
    <s v="DataProducts Ampli Magnifier Task Lamp, Black,"/>
    <n v="135.30000000000001"/>
    <n v="5"/>
    <x v="0"/>
    <n v="37.884"/>
    <x v="15"/>
    <x v="3"/>
  </r>
  <r>
    <n v="7143"/>
    <s v="CA-2014-122217"/>
    <d v="2014-11-24T00:00:00"/>
    <s v="11/29/2014"/>
    <s v="Standard Class"/>
    <s v="HP-14815"/>
    <s v="Harold Pawlan"/>
    <x v="2"/>
    <s v="United States"/>
    <s v="Virginia Beach"/>
    <s v="Virginia"/>
    <n v="23464"/>
    <x v="0"/>
    <s v="FUR-FU-10002045"/>
    <x v="0"/>
    <x v="5"/>
    <s v="Executive Impressions 14&quot;"/>
    <n v="111.15"/>
    <n v="5"/>
    <x v="0"/>
    <n v="48.905999999999999"/>
    <x v="7"/>
    <x v="2"/>
  </r>
  <r>
    <n v="7144"/>
    <s v="US-2017-141558"/>
    <d v="2017-03-11T00:00:00"/>
    <s v="3/16/2017"/>
    <s v="Standard Class"/>
    <s v="MH-17290"/>
    <s v="Marc Harrigan"/>
    <x v="2"/>
    <s v="United States"/>
    <s v="Philadelphia"/>
    <s v="Pennsylvania"/>
    <n v="19140"/>
    <x v="3"/>
    <s v="TEC-PH-10002555"/>
    <x v="2"/>
    <x v="7"/>
    <s v="Nortel Meridian M5316 Digital phone"/>
    <n v="776.85"/>
    <n v="5"/>
    <x v="10"/>
    <n v="-181.26499999999999"/>
    <x v="42"/>
    <x v="3"/>
  </r>
  <r>
    <n v="7145"/>
    <s v="US-2017-141558"/>
    <d v="2017-03-11T00:00:00"/>
    <s v="3/16/2017"/>
    <s v="Standard Class"/>
    <s v="MH-17290"/>
    <s v="Marc Harrigan"/>
    <x v="2"/>
    <s v="United States"/>
    <s v="Philadelphia"/>
    <s v="Pennsylvania"/>
    <n v="19140"/>
    <x v="3"/>
    <s v="OFF-BI-10002794"/>
    <x v="1"/>
    <x v="8"/>
    <s v="Avery Trapezoid Ring Binder, 3&quot; Capacity, Black, 1040 sheets"/>
    <n v="12.294"/>
    <n v="1"/>
    <x v="6"/>
    <n v="-8.6058000000000003"/>
    <x v="42"/>
    <x v="3"/>
  </r>
  <r>
    <n v="7146"/>
    <s v="US-2017-141558"/>
    <d v="2017-03-11T00:00:00"/>
    <s v="3/16/2017"/>
    <s v="Standard Class"/>
    <s v="MH-17290"/>
    <s v="Marc Harrigan"/>
    <x v="2"/>
    <s v="United States"/>
    <s v="Philadelphia"/>
    <s v="Pennsylvania"/>
    <n v="19140"/>
    <x v="3"/>
    <s v="FUR-TA-10004086"/>
    <x v="0"/>
    <x v="3"/>
    <s v="KI Adjustable-Height Table"/>
    <n v="154.76400000000001"/>
    <n v="3"/>
    <x v="10"/>
    <n v="-46.429200000000002"/>
    <x v="42"/>
    <x v="3"/>
  </r>
  <r>
    <n v="7147"/>
    <s v="US-2017-141558"/>
    <d v="2017-03-11T00:00:00"/>
    <s v="3/16/2017"/>
    <s v="Standard Class"/>
    <s v="MH-17290"/>
    <s v="Marc Harrigan"/>
    <x v="2"/>
    <s v="United States"/>
    <s v="Philadelphia"/>
    <s v="Pennsylvania"/>
    <n v="19140"/>
    <x v="3"/>
    <s v="OFF-ST-10004946"/>
    <x v="1"/>
    <x v="4"/>
    <s v="Desktop 3-Pocket Hot File"/>
    <n v="43.28"/>
    <n v="1"/>
    <x v="2"/>
    <n v="3.246"/>
    <x v="42"/>
    <x v="3"/>
  </r>
  <r>
    <n v="7148"/>
    <s v="CA-2016-139941"/>
    <d v="2016-06-12T00:00:00"/>
    <s v="6/17/2016"/>
    <s v="Standard Class"/>
    <s v="CB-12415"/>
    <s v="Christy Brittain"/>
    <x v="0"/>
    <s v="United States"/>
    <s v="Long Beach"/>
    <s v="New York"/>
    <n v="11561"/>
    <x v="3"/>
    <s v="OFF-PA-10000241"/>
    <x v="1"/>
    <x v="10"/>
    <s v="IBM Multi-Purpose Copy Paper, 8 1/2 x 11&quot;, Case"/>
    <n v="92.94"/>
    <n v="3"/>
    <x v="0"/>
    <n v="41.823"/>
    <x v="1"/>
    <x v="0"/>
  </r>
  <r>
    <n v="7149"/>
    <s v="CA-2016-139941"/>
    <d v="2016-06-12T00:00:00"/>
    <s v="6/17/2016"/>
    <s v="Standard Class"/>
    <s v="CB-12415"/>
    <s v="Christy Brittain"/>
    <x v="0"/>
    <s v="United States"/>
    <s v="Long Beach"/>
    <s v="New York"/>
    <n v="11561"/>
    <x v="3"/>
    <s v="OFF-AP-10004036"/>
    <x v="1"/>
    <x v="9"/>
    <s v="Bionaire 99.97% HEPA Air Cleaner"/>
    <n v="52.56"/>
    <n v="3"/>
    <x v="0"/>
    <n v="18.396000000000001"/>
    <x v="1"/>
    <x v="0"/>
  </r>
  <r>
    <n v="7150"/>
    <s v="CA-2015-166583"/>
    <d v="2015-06-26T00:00:00"/>
    <s v="6/30/2015"/>
    <s v="Standard Class"/>
    <s v="VD-21670"/>
    <s v="Valerie Dominguez"/>
    <x v="0"/>
    <s v="United States"/>
    <s v="Houston"/>
    <s v="Texas"/>
    <n v="77070"/>
    <x v="2"/>
    <s v="TEC-PH-10001578"/>
    <x v="2"/>
    <x v="7"/>
    <s v="Polycom SoundStation2 EX Conference†phone"/>
    <n v="971.88"/>
    <n v="3"/>
    <x v="2"/>
    <n v="109.3365"/>
    <x v="40"/>
    <x v="1"/>
  </r>
  <r>
    <n v="7151"/>
    <s v="CA-2017-100412"/>
    <d v="2017-12-22T00:00:00"/>
    <s v="12/26/2017"/>
    <s v="Standard Class"/>
    <s v="SR-20425"/>
    <s v="Sharelle Roach"/>
    <x v="2"/>
    <s v="United States"/>
    <s v="Tuscaloosa"/>
    <s v="Alabama"/>
    <n v="35401"/>
    <x v="0"/>
    <s v="FUR-CH-10002647"/>
    <x v="0"/>
    <x v="1"/>
    <s v="Situations Contoured Folding Chairs, 4/Set"/>
    <n v="141.96"/>
    <n v="2"/>
    <x v="0"/>
    <n v="35.49"/>
    <x v="22"/>
    <x v="3"/>
  </r>
  <r>
    <n v="7152"/>
    <s v="CA-2017-142909"/>
    <d v="2017-12-22T00:00:00"/>
    <s v="12/25/2017"/>
    <s v="Second Class"/>
    <s v="AG-10330"/>
    <s v="Alex Grayson"/>
    <x v="0"/>
    <s v="United States"/>
    <s v="Mesa"/>
    <s v="Arizona"/>
    <n v="85204"/>
    <x v="1"/>
    <s v="FUR-TA-10003008"/>
    <x v="0"/>
    <x v="3"/>
    <s v="Lesro Round Back Collection Coffee Table, End Table"/>
    <n v="182.55"/>
    <n v="2"/>
    <x v="5"/>
    <n v="-135.08699999999999"/>
    <x v="22"/>
    <x v="3"/>
  </r>
  <r>
    <n v="7153"/>
    <s v="CA-2014-137911"/>
    <d v="2014-10-09T00:00:00"/>
    <s v="10/15/2014"/>
    <s v="Standard Class"/>
    <s v="BP-11095"/>
    <s v="Bart Pistole"/>
    <x v="1"/>
    <s v="United States"/>
    <s v="Jacksonville"/>
    <s v="North Carolina"/>
    <n v="28540"/>
    <x v="0"/>
    <s v="OFF-PA-10004071"/>
    <x v="1"/>
    <x v="10"/>
    <s v="Eaton Premium Continuous-Feed Paper, 25% Cotton, Letter Size, White, 1000 Shts/Box"/>
    <n v="88.768000000000001"/>
    <n v="2"/>
    <x v="2"/>
    <n v="31.0688"/>
    <x v="18"/>
    <x v="2"/>
  </r>
  <r>
    <n v="7154"/>
    <s v="CA-2015-106208"/>
    <d v="2015-12-10T00:00:00"/>
    <s v="12/15/2015"/>
    <s v="Standard Class"/>
    <s v="JW-16075"/>
    <s v="Julia West"/>
    <x v="0"/>
    <s v="United States"/>
    <s v="Chicago"/>
    <s v="Illinois"/>
    <n v="60610"/>
    <x v="2"/>
    <s v="OFF-AP-10004980"/>
    <x v="1"/>
    <x v="9"/>
    <s v="3M Replacement Filter for Office Air Cleaner for 20' x 33' Room"/>
    <n v="53.088000000000001"/>
    <n v="7"/>
    <x v="3"/>
    <n v="-108.8304"/>
    <x v="14"/>
    <x v="1"/>
  </r>
  <r>
    <n v="7155"/>
    <s v="US-2015-136749"/>
    <d v="2015-12-25T00:00:00"/>
    <s v="12/27/2015"/>
    <s v="Second Class"/>
    <s v="LH-16900"/>
    <s v="Lena Hernandez"/>
    <x v="0"/>
    <s v="United States"/>
    <s v="Columbus"/>
    <s v="Georgia"/>
    <n v="31907"/>
    <x v="0"/>
    <s v="FUR-FU-10000747"/>
    <x v="0"/>
    <x v="5"/>
    <s v="Tenex B1-RE Series Chair Mats for Low Pile Carpets"/>
    <n v="275.88"/>
    <n v="6"/>
    <x v="0"/>
    <n v="46.8996"/>
    <x v="14"/>
    <x v="1"/>
  </r>
  <r>
    <n v="7156"/>
    <s v="US-2015-136749"/>
    <d v="2015-12-25T00:00:00"/>
    <s v="12/27/2015"/>
    <s v="Second Class"/>
    <s v="LH-16900"/>
    <s v="Lena Hernandez"/>
    <x v="0"/>
    <s v="United States"/>
    <s v="Columbus"/>
    <s v="Georgia"/>
    <n v="31907"/>
    <x v="0"/>
    <s v="OFF-BI-10004492"/>
    <x v="1"/>
    <x v="8"/>
    <s v="Tuf-Vin Binders"/>
    <n v="157.9"/>
    <n v="5"/>
    <x v="0"/>
    <n v="74.212999999999994"/>
    <x v="14"/>
    <x v="1"/>
  </r>
  <r>
    <n v="7157"/>
    <s v="CA-2017-126718"/>
    <d v="2017-04-29T00:00:00"/>
    <d v="2017-04-05T00:00:00"/>
    <s v="Standard Class"/>
    <s v="KT-16480"/>
    <s v="Kean Thornton"/>
    <x v="0"/>
    <s v="United States"/>
    <s v="Orange"/>
    <s v="New Jersey"/>
    <n v="7050"/>
    <x v="3"/>
    <s v="OFF-LA-10004055"/>
    <x v="1"/>
    <x v="2"/>
    <s v="Color-Coded Legal Exhibit Labels"/>
    <n v="4.91"/>
    <n v="1"/>
    <x v="0"/>
    <n v="2.4058999999999999"/>
    <x v="4"/>
    <x v="3"/>
  </r>
  <r>
    <n v="7158"/>
    <s v="CA-2016-131380"/>
    <d v="2016-03-28T00:00:00"/>
    <s v="3/31/2016"/>
    <s v="Second Class"/>
    <s v="CC-12220"/>
    <s v="Chris Cortes"/>
    <x v="0"/>
    <s v="United States"/>
    <s v="Los Angeles"/>
    <s v="California"/>
    <n v="90032"/>
    <x v="1"/>
    <s v="OFF-ST-10002485"/>
    <x v="1"/>
    <x v="4"/>
    <s v="Rogers Deluxe File Chest"/>
    <n v="87.92"/>
    <n v="4"/>
    <x v="0"/>
    <n v="0.87919999999999998"/>
    <x v="17"/>
    <x v="0"/>
  </r>
  <r>
    <n v="7159"/>
    <s v="CA-2016-131380"/>
    <d v="2016-03-28T00:00:00"/>
    <s v="3/31/2016"/>
    <s v="Second Class"/>
    <s v="CC-12220"/>
    <s v="Chris Cortes"/>
    <x v="0"/>
    <s v="United States"/>
    <s v="Los Angeles"/>
    <s v="California"/>
    <n v="90032"/>
    <x v="1"/>
    <s v="OFF-PA-10001243"/>
    <x v="1"/>
    <x v="10"/>
    <s v="Xerox 1983"/>
    <n v="5.98"/>
    <n v="1"/>
    <x v="0"/>
    <n v="2.9302000000000001"/>
    <x v="17"/>
    <x v="0"/>
  </r>
  <r>
    <n v="7160"/>
    <s v="CA-2015-145835"/>
    <d v="2015-05-13T00:00:00"/>
    <s v="5/18/2015"/>
    <s v="Second Class"/>
    <s v="BF-11170"/>
    <s v="Ben Ferrer"/>
    <x v="2"/>
    <s v="United States"/>
    <s v="Chicago"/>
    <s v="Illinois"/>
    <n v="60623"/>
    <x v="2"/>
    <s v="TEC-PH-10004447"/>
    <x v="2"/>
    <x v="7"/>
    <s v="Toshiba IPT2010-SD IP†Telephone"/>
    <n v="222.38399999999999"/>
    <n v="2"/>
    <x v="2"/>
    <n v="16.678799999999999"/>
    <x v="33"/>
    <x v="1"/>
  </r>
  <r>
    <n v="7161"/>
    <s v="CA-2015-145835"/>
    <d v="2015-05-13T00:00:00"/>
    <s v="5/18/2015"/>
    <s v="Second Class"/>
    <s v="BF-11170"/>
    <s v="Ben Ferrer"/>
    <x v="2"/>
    <s v="United States"/>
    <s v="Chicago"/>
    <s v="Illinois"/>
    <n v="60623"/>
    <x v="2"/>
    <s v="OFF-FA-10002280"/>
    <x v="1"/>
    <x v="13"/>
    <s v="Advantus Plastic Paper Clips"/>
    <n v="16"/>
    <n v="4"/>
    <x v="2"/>
    <n v="5.6"/>
    <x v="33"/>
    <x v="1"/>
  </r>
  <r>
    <n v="7162"/>
    <s v="CA-2014-138709"/>
    <d v="2014-07-04T00:00:00"/>
    <d v="2014-09-07T00:00:00"/>
    <s v="Standard Class"/>
    <s v="MS-17770"/>
    <s v="Maxwell Schwartz"/>
    <x v="0"/>
    <s v="United States"/>
    <s v="Richmond"/>
    <s v="Virginia"/>
    <n v="23223"/>
    <x v="0"/>
    <s v="OFF-PA-10004734"/>
    <x v="1"/>
    <x v="10"/>
    <s v="Southworth Structures Collection"/>
    <n v="21.84"/>
    <n v="3"/>
    <x v="0"/>
    <n v="10.92"/>
    <x v="39"/>
    <x v="2"/>
  </r>
  <r>
    <n v="7163"/>
    <s v="CA-2014-138709"/>
    <d v="2014-07-04T00:00:00"/>
    <d v="2014-09-07T00:00:00"/>
    <s v="Standard Class"/>
    <s v="MS-17770"/>
    <s v="Maxwell Schwartz"/>
    <x v="0"/>
    <s v="United States"/>
    <s v="Richmond"/>
    <s v="Virginia"/>
    <n v="23223"/>
    <x v="0"/>
    <s v="OFF-BI-10000145"/>
    <x v="1"/>
    <x v="8"/>
    <s v="Zipper Ring Binder Pockets"/>
    <n v="15.6"/>
    <n v="5"/>
    <x v="0"/>
    <n v="7.6440000000000001"/>
    <x v="39"/>
    <x v="2"/>
  </r>
  <r>
    <n v="7164"/>
    <s v="CA-2014-122070"/>
    <d v="2014-04-22T00:00:00"/>
    <s v="4/24/2014"/>
    <s v="Second Class"/>
    <s v="AH-10030"/>
    <s v="Aaron Hawkins"/>
    <x v="1"/>
    <s v="United States"/>
    <s v="Troy"/>
    <s v="New York"/>
    <n v="12180"/>
    <x v="3"/>
    <s v="OFF-EN-10004773"/>
    <x v="1"/>
    <x v="12"/>
    <s v="Staple envelope"/>
    <n v="247.84"/>
    <n v="8"/>
    <x v="0"/>
    <n v="121.44159999999999"/>
    <x v="41"/>
    <x v="2"/>
  </r>
  <r>
    <n v="7165"/>
    <s v="CA-2014-122070"/>
    <d v="2014-04-22T00:00:00"/>
    <s v="4/24/2014"/>
    <s v="Second Class"/>
    <s v="AH-10030"/>
    <s v="Aaron Hawkins"/>
    <x v="1"/>
    <s v="United States"/>
    <s v="Troy"/>
    <s v="New York"/>
    <n v="12180"/>
    <x v="3"/>
    <s v="OFF-BI-10004970"/>
    <x v="1"/>
    <x v="8"/>
    <s v="ACCOHIDE 3-Ring Binder, Blue, 1&quot;"/>
    <n v="9.9120000000000008"/>
    <n v="3"/>
    <x v="2"/>
    <n v="3.3452999999999999"/>
    <x v="41"/>
    <x v="2"/>
  </r>
  <r>
    <n v="7166"/>
    <s v="CA-2016-158610"/>
    <d v="2016-09-19T00:00:00"/>
    <s v="9/22/2016"/>
    <s v="First Class"/>
    <s v="CK-12595"/>
    <s v="Clytie Kelty"/>
    <x v="0"/>
    <s v="United States"/>
    <s v="Providence"/>
    <s v="Rhode Island"/>
    <n v="2908"/>
    <x v="3"/>
    <s v="OFF-ST-10000604"/>
    <x v="1"/>
    <x v="4"/>
    <s v="Home/Office Personal File Carts"/>
    <n v="69.52"/>
    <n v="2"/>
    <x v="0"/>
    <n v="17.38"/>
    <x v="21"/>
    <x v="0"/>
  </r>
  <r>
    <n v="7167"/>
    <s v="CA-2014-117464"/>
    <d v="2014-07-22T00:00:00"/>
    <s v="7/24/2014"/>
    <s v="Second Class"/>
    <s v="NP-18325"/>
    <s v="Naresj Patel"/>
    <x v="0"/>
    <s v="United States"/>
    <s v="San Francisco"/>
    <s v="California"/>
    <n v="94122"/>
    <x v="1"/>
    <s v="OFF-AR-10003190"/>
    <x v="1"/>
    <x v="6"/>
    <s v="Newell 32"/>
    <n v="11.52"/>
    <n v="4"/>
    <x v="0"/>
    <n v="3.2256"/>
    <x v="39"/>
    <x v="2"/>
  </r>
  <r>
    <n v="7168"/>
    <s v="CA-2014-117464"/>
    <d v="2014-07-22T00:00:00"/>
    <s v="7/24/2014"/>
    <s v="Second Class"/>
    <s v="NP-18325"/>
    <s v="Naresj Patel"/>
    <x v="0"/>
    <s v="United States"/>
    <s v="San Francisco"/>
    <s v="California"/>
    <n v="94122"/>
    <x v="1"/>
    <s v="FUR-CH-10000155"/>
    <x v="0"/>
    <x v="1"/>
    <s v="Global Comet Stacking Armless Chair"/>
    <n v="717.72"/>
    <n v="3"/>
    <x v="2"/>
    <n v="71.772000000000006"/>
    <x v="39"/>
    <x v="2"/>
  </r>
  <r>
    <n v="7169"/>
    <s v="CA-2014-117464"/>
    <d v="2014-07-22T00:00:00"/>
    <s v="7/24/2014"/>
    <s v="Second Class"/>
    <s v="NP-18325"/>
    <s v="Naresj Patel"/>
    <x v="0"/>
    <s v="United States"/>
    <s v="San Francisco"/>
    <s v="California"/>
    <n v="94122"/>
    <x v="1"/>
    <s v="OFF-ST-10003058"/>
    <x v="1"/>
    <x v="4"/>
    <s v="Eldon Mobile Mega Data Cart  Mega Stackable  Add-On Trays"/>
    <n v="236.5"/>
    <n v="10"/>
    <x v="0"/>
    <n v="68.584999999999994"/>
    <x v="39"/>
    <x v="2"/>
  </r>
  <r>
    <n v="7170"/>
    <s v="CA-2014-117464"/>
    <d v="2014-07-22T00:00:00"/>
    <s v="7/24/2014"/>
    <s v="Second Class"/>
    <s v="NP-18325"/>
    <s v="Naresj Patel"/>
    <x v="0"/>
    <s v="United States"/>
    <s v="San Francisco"/>
    <s v="California"/>
    <n v="94122"/>
    <x v="1"/>
    <s v="FUR-TA-10004767"/>
    <x v="0"/>
    <x v="3"/>
    <s v="Safco Drafting Table"/>
    <n v="170.352"/>
    <n v="3"/>
    <x v="2"/>
    <n v="19.1646"/>
    <x v="39"/>
    <x v="2"/>
  </r>
  <r>
    <n v="7171"/>
    <s v="US-2017-168613"/>
    <d v="2017-10-08T00:00:00"/>
    <s v="10/14/2017"/>
    <s v="Standard Class"/>
    <s v="GM-14440"/>
    <s v="Gary McGarr"/>
    <x v="0"/>
    <s v="United States"/>
    <s v="New York City"/>
    <s v="New York"/>
    <n v="10009"/>
    <x v="3"/>
    <s v="FUR-CH-10002372"/>
    <x v="0"/>
    <x v="1"/>
    <s v="Office Star - Ergonomically Designed Knee Chair"/>
    <n v="145.76400000000001"/>
    <n v="2"/>
    <x v="9"/>
    <n v="3.2391999999999999"/>
    <x v="13"/>
    <x v="3"/>
  </r>
  <r>
    <n v="7172"/>
    <s v="CA-2017-125381"/>
    <d v="2017-04-25T00:00:00"/>
    <s v="4/27/2017"/>
    <s v="Second Class"/>
    <s v="SG-20605"/>
    <s v="Speros Goranitis"/>
    <x v="0"/>
    <s v="United States"/>
    <s v="San Francisco"/>
    <s v="California"/>
    <n v="94109"/>
    <x v="1"/>
    <s v="TEC-AC-10000158"/>
    <x v="2"/>
    <x v="11"/>
    <s v="Sony 64GB Class 10 Micro SDHC R40 Memory Card"/>
    <n v="107.97"/>
    <n v="3"/>
    <x v="0"/>
    <n v="22.6737"/>
    <x v="4"/>
    <x v="3"/>
  </r>
  <r>
    <n v="7173"/>
    <s v="US-2017-141677"/>
    <d v="2017-03-26T00:00:00"/>
    <s v="3/30/2017"/>
    <s v="Standard Class"/>
    <s v="HK-14890"/>
    <s v="Heather Kirkland"/>
    <x v="1"/>
    <s v="United States"/>
    <s v="Houston"/>
    <s v="Texas"/>
    <n v="77070"/>
    <x v="2"/>
    <s v="TEC-AC-10000158"/>
    <x v="2"/>
    <x v="11"/>
    <s v="Sony 64GB Class 10 Micro SDHC R40 Memory Card"/>
    <n v="143.96"/>
    <n v="5"/>
    <x v="2"/>
    <n v="1.7995000000000001"/>
    <x v="42"/>
    <x v="3"/>
  </r>
  <r>
    <n v="7174"/>
    <s v="US-2017-141677"/>
    <d v="2017-03-26T00:00:00"/>
    <s v="3/30/2017"/>
    <s v="Standard Class"/>
    <s v="HK-14890"/>
    <s v="Heather Kirkland"/>
    <x v="1"/>
    <s v="United States"/>
    <s v="Houston"/>
    <s v="Texas"/>
    <n v="77070"/>
    <x v="2"/>
    <s v="TEC-CO-10002313"/>
    <x v="2"/>
    <x v="16"/>
    <s v="Canon PC1080F Personal Copier"/>
    <n v="2399.96"/>
    <n v="5"/>
    <x v="2"/>
    <n v="569.9905"/>
    <x v="42"/>
    <x v="3"/>
  </r>
  <r>
    <n v="7175"/>
    <s v="US-2017-141677"/>
    <d v="2017-03-26T00:00:00"/>
    <s v="3/30/2017"/>
    <s v="Standard Class"/>
    <s v="HK-14890"/>
    <s v="Heather Kirkland"/>
    <x v="1"/>
    <s v="United States"/>
    <s v="Houston"/>
    <s v="Texas"/>
    <n v="77070"/>
    <x v="2"/>
    <s v="OFF-PA-10002581"/>
    <x v="1"/>
    <x v="10"/>
    <s v="Xerox 1951"/>
    <n v="74.352000000000004"/>
    <n v="3"/>
    <x v="2"/>
    <n v="23.234999999999999"/>
    <x v="42"/>
    <x v="3"/>
  </r>
  <r>
    <n v="7176"/>
    <s v="US-2017-141677"/>
    <d v="2017-03-26T00:00:00"/>
    <s v="3/30/2017"/>
    <s v="Standard Class"/>
    <s v="HK-14890"/>
    <s v="Heather Kirkland"/>
    <x v="1"/>
    <s v="United States"/>
    <s v="Houston"/>
    <s v="Texas"/>
    <n v="77070"/>
    <x v="2"/>
    <s v="OFF-AP-10001205"/>
    <x v="1"/>
    <x v="9"/>
    <s v="Belkin 5 Outlet SurgeMaster Power Centers"/>
    <n v="87.168000000000006"/>
    <n v="8"/>
    <x v="3"/>
    <n v="-226.63679999999999"/>
    <x v="42"/>
    <x v="3"/>
  </r>
  <r>
    <n v="7177"/>
    <s v="US-2017-141677"/>
    <d v="2017-03-26T00:00:00"/>
    <s v="3/30/2017"/>
    <s v="Standard Class"/>
    <s v="HK-14890"/>
    <s v="Heather Kirkland"/>
    <x v="1"/>
    <s v="United States"/>
    <s v="Houston"/>
    <s v="Texas"/>
    <n v="77070"/>
    <x v="2"/>
    <s v="OFF-ST-10000344"/>
    <x v="1"/>
    <x v="4"/>
    <s v="Neat Ideas Personal Hanging Folder Files, Black"/>
    <n v="32.231999999999999"/>
    <n v="3"/>
    <x v="2"/>
    <n v="2.4174000000000002"/>
    <x v="42"/>
    <x v="3"/>
  </r>
  <r>
    <n v="7178"/>
    <s v="CA-2017-133067"/>
    <d v="2017-05-04T00:00:00"/>
    <d v="2017-10-05T00:00:00"/>
    <s v="Standard Class"/>
    <s v="MY-18295"/>
    <s v="Muhammed Yedwab"/>
    <x v="1"/>
    <s v="United States"/>
    <s v="Philadelphia"/>
    <s v="Pennsylvania"/>
    <n v="19140"/>
    <x v="3"/>
    <s v="OFF-BI-10002897"/>
    <x v="1"/>
    <x v="8"/>
    <s v="Black Avery Memo-Size 3-Ring Binder, 5 1/2&quot; x 8 1/2&quot;"/>
    <n v="2.202"/>
    <n v="2"/>
    <x v="6"/>
    <n v="-1.5414000000000001"/>
    <x v="24"/>
    <x v="3"/>
  </r>
  <r>
    <n v="7179"/>
    <s v="CA-2017-133067"/>
    <d v="2017-05-04T00:00:00"/>
    <d v="2017-10-05T00:00:00"/>
    <s v="Standard Class"/>
    <s v="MY-18295"/>
    <s v="Muhammed Yedwab"/>
    <x v="1"/>
    <s v="United States"/>
    <s v="Philadelphia"/>
    <s v="Pennsylvania"/>
    <n v="19140"/>
    <x v="3"/>
    <s v="OFF-BI-10003694"/>
    <x v="1"/>
    <x v="8"/>
    <s v="Avery 3 1/2&quot; Diskette Storage Pages, 10/Pack"/>
    <n v="9.3960000000000008"/>
    <n v="3"/>
    <x v="6"/>
    <n v="-7.5167999999999999"/>
    <x v="24"/>
    <x v="3"/>
  </r>
  <r>
    <n v="7180"/>
    <s v="US-2016-144351"/>
    <d v="2016-11-14T00:00:00"/>
    <s v="11/18/2016"/>
    <s v="Standard Class"/>
    <s v="RC-19960"/>
    <s v="Ryan Crowe"/>
    <x v="0"/>
    <s v="United States"/>
    <s v="Baltimore"/>
    <s v="Maryland"/>
    <n v="21215"/>
    <x v="3"/>
    <s v="TEC-PH-10001644"/>
    <x v="2"/>
    <x v="7"/>
    <s v="BlueLounge Milo Smartphone Stand, White/Metallic"/>
    <n v="89.97"/>
    <n v="3"/>
    <x v="0"/>
    <n v="25.191600000000001"/>
    <x v="0"/>
    <x v="0"/>
  </r>
  <r>
    <n v="7181"/>
    <s v="CA-2014-106054"/>
    <d v="2014-01-06T00:00:00"/>
    <d v="2014-07-01T00:00:00"/>
    <s v="First Class"/>
    <s v="JO-15145"/>
    <s v="Jack O'Briant"/>
    <x v="1"/>
    <s v="United States"/>
    <s v="Athens"/>
    <s v="Georgia"/>
    <n v="30605"/>
    <x v="0"/>
    <s v="OFF-AR-10002399"/>
    <x v="1"/>
    <x v="6"/>
    <s v="Dixon Prang Watercolor Pencils, 10-Color Set with Brush"/>
    <n v="12.78"/>
    <n v="3"/>
    <x v="0"/>
    <n v="5.2397999999999998"/>
    <x v="46"/>
    <x v="2"/>
  </r>
  <r>
    <n v="7182"/>
    <s v="CA-2016-138667"/>
    <d v="2016-12-27T00:00:00"/>
    <s v="12/30/2016"/>
    <s v="Second Class"/>
    <s v="MW-18220"/>
    <s v="Mitch Webber"/>
    <x v="0"/>
    <s v="United States"/>
    <s v="Lancaster"/>
    <s v="Ohio"/>
    <n v="43130"/>
    <x v="3"/>
    <s v="TEC-AC-10003063"/>
    <x v="2"/>
    <x v="11"/>
    <s v="Micro Innovations USB RF Wireless Keyboard with Mouse"/>
    <n v="40"/>
    <n v="2"/>
    <x v="2"/>
    <n v="0.5"/>
    <x v="5"/>
    <x v="0"/>
  </r>
  <r>
    <n v="7183"/>
    <s v="CA-2017-150609"/>
    <d v="2017-04-30T00:00:00"/>
    <d v="2017-04-05T00:00:00"/>
    <s v="Standard Class"/>
    <s v="NZ-18565"/>
    <s v="Nick Zandusky"/>
    <x v="2"/>
    <s v="United States"/>
    <s v="Los Angeles"/>
    <s v="California"/>
    <n v="90032"/>
    <x v="1"/>
    <s v="OFF-BI-10002071"/>
    <x v="1"/>
    <x v="8"/>
    <s v="Fellowes Black Plastic Comb Bindings"/>
    <n v="23.24"/>
    <n v="5"/>
    <x v="2"/>
    <n v="7.5529999999999999"/>
    <x v="4"/>
    <x v="3"/>
  </r>
  <r>
    <n v="7184"/>
    <s v="CA-2017-128853"/>
    <d v="2017-04-21T00:00:00"/>
    <s v="4/23/2017"/>
    <s v="First Class"/>
    <s v="JM-15250"/>
    <s v="Janet Martin"/>
    <x v="0"/>
    <s v="United States"/>
    <s v="Baltimore"/>
    <s v="Maryland"/>
    <n v="21215"/>
    <x v="3"/>
    <s v="FUR-CH-10004218"/>
    <x v="0"/>
    <x v="1"/>
    <s v="Global Fabric Manager's Chair, Dark Gray"/>
    <n v="908.82"/>
    <n v="9"/>
    <x v="0"/>
    <n v="227.20500000000001"/>
    <x v="4"/>
    <x v="3"/>
  </r>
  <r>
    <n v="7185"/>
    <s v="CA-2017-133102"/>
    <d v="2017-08-17T00:00:00"/>
    <s v="8/24/2017"/>
    <s v="Standard Class"/>
    <s v="ED-13885"/>
    <s v="Emily Ducich"/>
    <x v="2"/>
    <s v="United States"/>
    <s v="Houston"/>
    <s v="Texas"/>
    <n v="77095"/>
    <x v="2"/>
    <s v="OFF-SU-10000432"/>
    <x v="1"/>
    <x v="14"/>
    <s v="Acco Side-Punched Conventional Columnar Pads"/>
    <n v="5.5519999999999996"/>
    <n v="2"/>
    <x v="2"/>
    <n v="-1.0409999999999999"/>
    <x v="43"/>
    <x v="3"/>
  </r>
  <r>
    <n v="7186"/>
    <s v="CA-2017-133102"/>
    <d v="2017-08-17T00:00:00"/>
    <s v="8/24/2017"/>
    <s v="Standard Class"/>
    <s v="ED-13885"/>
    <s v="Emily Ducich"/>
    <x v="2"/>
    <s v="United States"/>
    <s v="Houston"/>
    <s v="Texas"/>
    <n v="77095"/>
    <x v="2"/>
    <s v="OFF-AR-10003183"/>
    <x v="1"/>
    <x v="6"/>
    <s v="Avery Fluorescent Highlighter Four-Color Set"/>
    <n v="8.016"/>
    <n v="3"/>
    <x v="2"/>
    <n v="1.002"/>
    <x v="43"/>
    <x v="3"/>
  </r>
  <r>
    <n v="7187"/>
    <s v="CA-2017-133102"/>
    <d v="2017-08-17T00:00:00"/>
    <s v="8/24/2017"/>
    <s v="Standard Class"/>
    <s v="ED-13885"/>
    <s v="Emily Ducich"/>
    <x v="2"/>
    <s v="United States"/>
    <s v="Houston"/>
    <s v="Texas"/>
    <n v="77095"/>
    <x v="2"/>
    <s v="FUR-CH-10002017"/>
    <x v="0"/>
    <x v="1"/>
    <s v="SAFCO Optional Arm Kit for Workspace Cribbage Stacking Chair"/>
    <n v="74.591999999999999"/>
    <n v="4"/>
    <x v="4"/>
    <n v="-2.1312000000000002"/>
    <x v="43"/>
    <x v="3"/>
  </r>
  <r>
    <n v="7188"/>
    <s v="CA-2017-133102"/>
    <d v="2017-08-17T00:00:00"/>
    <s v="8/24/2017"/>
    <s v="Standard Class"/>
    <s v="ED-13885"/>
    <s v="Emily Ducich"/>
    <x v="2"/>
    <s v="United States"/>
    <s v="Houston"/>
    <s v="Texas"/>
    <n v="77095"/>
    <x v="2"/>
    <s v="FUR-FU-10003247"/>
    <x v="0"/>
    <x v="5"/>
    <s v="36X48 HARDFLOOR CHAIRMAT"/>
    <n v="16.783999999999999"/>
    <n v="2"/>
    <x v="7"/>
    <n v="-22.238800000000001"/>
    <x v="43"/>
    <x v="3"/>
  </r>
  <r>
    <n v="7189"/>
    <s v="CA-2017-133102"/>
    <d v="2017-08-17T00:00:00"/>
    <s v="8/24/2017"/>
    <s v="Standard Class"/>
    <s v="ED-13885"/>
    <s v="Emily Ducich"/>
    <x v="2"/>
    <s v="United States"/>
    <s v="Houston"/>
    <s v="Texas"/>
    <n v="77095"/>
    <x v="2"/>
    <s v="OFF-AP-10001563"/>
    <x v="1"/>
    <x v="9"/>
    <s v="Belkin Premiere Surge Master II 8-outlet surge protector"/>
    <n v="38.863999999999997"/>
    <n v="4"/>
    <x v="3"/>
    <n v="-99.103200000000001"/>
    <x v="43"/>
    <x v="3"/>
  </r>
  <r>
    <n v="7190"/>
    <s v="CA-2016-164399"/>
    <d v="2016-11-12T00:00:00"/>
    <s v="11/15/2016"/>
    <s v="First Class"/>
    <s v="DW-13480"/>
    <s v="Dianna Wilson"/>
    <x v="2"/>
    <s v="United States"/>
    <s v="San Diego"/>
    <s v="California"/>
    <n v="92024"/>
    <x v="1"/>
    <s v="TEC-PH-10004908"/>
    <x v="2"/>
    <x v="7"/>
    <s v="Panasonic KX TS3282W Corded phone"/>
    <n v="203.976"/>
    <n v="3"/>
    <x v="2"/>
    <n v="25.497"/>
    <x v="0"/>
    <x v="0"/>
  </r>
  <r>
    <n v="7191"/>
    <s v="CA-2016-164399"/>
    <d v="2016-11-12T00:00:00"/>
    <s v="11/15/2016"/>
    <s v="First Class"/>
    <s v="DW-13480"/>
    <s v="Dianna Wilson"/>
    <x v="2"/>
    <s v="United States"/>
    <s v="San Diego"/>
    <s v="California"/>
    <n v="92024"/>
    <x v="1"/>
    <s v="FUR-TA-10003392"/>
    <x v="0"/>
    <x v="3"/>
    <s v="Global Adaptabilities Conference Tables"/>
    <n v="674.35199999999998"/>
    <n v="3"/>
    <x v="2"/>
    <n v="-8.4293999999999993"/>
    <x v="0"/>
    <x v="0"/>
  </r>
  <r>
    <n v="7192"/>
    <s v="CA-2016-116918"/>
    <d v="2016-10-01T00:00:00"/>
    <d v="2016-06-10T00:00:00"/>
    <s v="Second Class"/>
    <s v="JK-15205"/>
    <s v="Jamie Kunitz"/>
    <x v="0"/>
    <s v="United States"/>
    <s v="Hialeah"/>
    <s v="Florida"/>
    <n v="33012"/>
    <x v="0"/>
    <s v="OFF-BI-10004140"/>
    <x v="1"/>
    <x v="8"/>
    <s v="Avery Non-Stick Binders"/>
    <n v="5.3879999999999999"/>
    <n v="4"/>
    <x v="6"/>
    <n v="-4.49"/>
    <x v="32"/>
    <x v="0"/>
  </r>
  <r>
    <n v="7193"/>
    <s v="CA-2016-116918"/>
    <d v="2016-10-01T00:00:00"/>
    <d v="2016-06-10T00:00:00"/>
    <s v="Second Class"/>
    <s v="JK-15205"/>
    <s v="Jamie Kunitz"/>
    <x v="0"/>
    <s v="United States"/>
    <s v="Hialeah"/>
    <s v="Florida"/>
    <n v="33012"/>
    <x v="0"/>
    <s v="OFF-AR-10003631"/>
    <x v="1"/>
    <x v="6"/>
    <s v="Staples in misc. colors"/>
    <n v="30.975999999999999"/>
    <n v="8"/>
    <x v="2"/>
    <n v="5.0335999999999999"/>
    <x v="32"/>
    <x v="0"/>
  </r>
  <r>
    <n v="7194"/>
    <s v="CA-2016-110492"/>
    <d v="2016-02-12T00:00:00"/>
    <s v="2/14/2016"/>
    <s v="First Class"/>
    <s v="JS-15880"/>
    <s v="John Stevenson"/>
    <x v="0"/>
    <s v="United States"/>
    <s v="Atlanta"/>
    <s v="Georgia"/>
    <n v="30318"/>
    <x v="0"/>
    <s v="OFF-ST-10003716"/>
    <x v="1"/>
    <x v="4"/>
    <s v="Tennsco Double-Tier Lockers"/>
    <n v="1350.12"/>
    <n v="6"/>
    <x v="0"/>
    <n v="175.51560000000001"/>
    <x v="47"/>
    <x v="0"/>
  </r>
  <r>
    <n v="7195"/>
    <s v="CA-2016-110492"/>
    <d v="2016-02-12T00:00:00"/>
    <s v="2/14/2016"/>
    <s v="First Class"/>
    <s v="JS-15880"/>
    <s v="John Stevenson"/>
    <x v="0"/>
    <s v="United States"/>
    <s v="Atlanta"/>
    <s v="Georgia"/>
    <n v="30318"/>
    <x v="0"/>
    <s v="OFF-BI-10003274"/>
    <x v="1"/>
    <x v="8"/>
    <s v="Avery Durable Slant Ring Binders, No Labels"/>
    <n v="15.92"/>
    <n v="4"/>
    <x v="0"/>
    <n v="7.4824000000000002"/>
    <x v="47"/>
    <x v="0"/>
  </r>
  <r>
    <n v="7196"/>
    <s v="CA-2016-147683"/>
    <d v="2016-11-13T00:00:00"/>
    <s v="11/17/2016"/>
    <s v="Standard Class"/>
    <s v="PO-19180"/>
    <s v="Philisse Overcash"/>
    <x v="2"/>
    <s v="United States"/>
    <s v="Seattle"/>
    <s v="Washington"/>
    <n v="98103"/>
    <x v="1"/>
    <s v="FUR-FU-10004848"/>
    <x v="0"/>
    <x v="5"/>
    <s v="DAX Solid Wood Frames"/>
    <n v="19.54"/>
    <n v="2"/>
    <x v="0"/>
    <n v="7.2298"/>
    <x v="0"/>
    <x v="0"/>
  </r>
  <r>
    <n v="7197"/>
    <s v="CA-2014-116785"/>
    <d v="2014-04-26T00:00:00"/>
    <s v="4/30/2014"/>
    <s v="Standard Class"/>
    <s v="MH-17290"/>
    <s v="Marc Harrigan"/>
    <x v="2"/>
    <s v="United States"/>
    <s v="Los Angeles"/>
    <s v="California"/>
    <n v="90036"/>
    <x v="1"/>
    <s v="OFF-AR-10003504"/>
    <x v="1"/>
    <x v="6"/>
    <s v="Newell 347"/>
    <n v="21.4"/>
    <n v="5"/>
    <x v="0"/>
    <n v="6.2060000000000004"/>
    <x v="41"/>
    <x v="2"/>
  </r>
  <r>
    <n v="7198"/>
    <s v="CA-2014-116785"/>
    <d v="2014-04-26T00:00:00"/>
    <s v="4/30/2014"/>
    <s v="Standard Class"/>
    <s v="MH-17290"/>
    <s v="Marc Harrigan"/>
    <x v="2"/>
    <s v="United States"/>
    <s v="Los Angeles"/>
    <s v="California"/>
    <n v="90036"/>
    <x v="1"/>
    <s v="OFF-LA-10000305"/>
    <x v="1"/>
    <x v="2"/>
    <s v="Avery 495"/>
    <n v="12.6"/>
    <n v="2"/>
    <x v="0"/>
    <n v="5.7960000000000003"/>
    <x v="41"/>
    <x v="2"/>
  </r>
  <r>
    <n v="7199"/>
    <s v="US-2015-156797"/>
    <d v="2015-08-11T00:00:00"/>
    <s v="8/15/2015"/>
    <s v="Standard Class"/>
    <s v="PO-19180"/>
    <s v="Philisse Overcash"/>
    <x v="2"/>
    <s v="United States"/>
    <s v="New York City"/>
    <s v="New York"/>
    <n v="10035"/>
    <x v="3"/>
    <s v="OFF-AR-10001427"/>
    <x v="1"/>
    <x v="6"/>
    <s v="Newell 330"/>
    <n v="11.96"/>
    <n v="2"/>
    <x v="0"/>
    <n v="3.1095999999999999"/>
    <x v="37"/>
    <x v="1"/>
  </r>
  <r>
    <n v="7200"/>
    <s v="US-2015-156797"/>
    <d v="2015-08-11T00:00:00"/>
    <s v="8/15/2015"/>
    <s v="Standard Class"/>
    <s v="PO-19180"/>
    <s v="Philisse Overcash"/>
    <x v="2"/>
    <s v="United States"/>
    <s v="New York City"/>
    <s v="New York"/>
    <n v="10035"/>
    <x v="3"/>
    <s v="TEC-PH-10004614"/>
    <x v="2"/>
    <x v="7"/>
    <s v="AT&amp;T 841000 Phone"/>
    <n v="138"/>
    <n v="2"/>
    <x v="0"/>
    <n v="34.5"/>
    <x v="37"/>
    <x v="1"/>
  </r>
  <r>
    <n v="7201"/>
    <s v="CA-2016-104276"/>
    <d v="2016-11-27T00:00:00"/>
    <d v="2016-03-12T00:00:00"/>
    <s v="Standard Class"/>
    <s v="HF-14995"/>
    <s v="Herbert Flentye"/>
    <x v="0"/>
    <s v="United States"/>
    <s v="Fort Lauderdale"/>
    <s v="Florida"/>
    <n v="33311"/>
    <x v="0"/>
    <s v="TEC-PH-10001944"/>
    <x v="2"/>
    <x v="7"/>
    <s v="Wi-Ex zBoost YX540 Cellular Phone Signal Booster"/>
    <n v="116.76"/>
    <n v="1"/>
    <x v="2"/>
    <n v="14.595000000000001"/>
    <x v="0"/>
    <x v="0"/>
  </r>
  <r>
    <n v="7202"/>
    <s v="CA-2016-104276"/>
    <d v="2016-11-27T00:00:00"/>
    <d v="2016-03-12T00:00:00"/>
    <s v="Standard Class"/>
    <s v="HF-14995"/>
    <s v="Herbert Flentye"/>
    <x v="0"/>
    <s v="United States"/>
    <s v="Fort Lauderdale"/>
    <s v="Florida"/>
    <n v="33311"/>
    <x v="0"/>
    <s v="FUR-TA-10001039"/>
    <x v="0"/>
    <x v="3"/>
    <s v="KI Adjustable-Height Table"/>
    <n v="331.02300000000002"/>
    <n v="7"/>
    <x v="1"/>
    <n v="-114.35339999999999"/>
    <x v="0"/>
    <x v="0"/>
  </r>
  <r>
    <n v="7203"/>
    <s v="CA-2016-120369"/>
    <d v="2016-10-28T00:00:00"/>
    <s v="10/28/2016"/>
    <s v="Same Day"/>
    <s v="VB-21745"/>
    <s v="Victoria Brennan"/>
    <x v="1"/>
    <s v="United States"/>
    <s v="Rochester"/>
    <s v="New York"/>
    <n v="14609"/>
    <x v="3"/>
    <s v="FUR-FU-10003806"/>
    <x v="0"/>
    <x v="5"/>
    <s v="Tenex Chairmat w/ Average Lip, 45&quot; x 53&quot;"/>
    <n v="756.8"/>
    <n v="5"/>
    <x v="0"/>
    <n v="75.680000000000007"/>
    <x v="32"/>
    <x v="0"/>
  </r>
  <r>
    <n v="7204"/>
    <s v="CA-2014-118276"/>
    <d v="2014-12-29T00:00:00"/>
    <d v="2015-02-01T00:00:00"/>
    <s v="Standard Class"/>
    <s v="MG-17890"/>
    <s v="Michael Granlund"/>
    <x v="2"/>
    <s v="United States"/>
    <s v="Saint Charles"/>
    <s v="Illinois"/>
    <n v="60174"/>
    <x v="2"/>
    <s v="FUR-FU-10002111"/>
    <x v="0"/>
    <x v="5"/>
    <s v="Master Caster Door Stop, Large Brown"/>
    <n v="8.7360000000000007"/>
    <n v="3"/>
    <x v="7"/>
    <n v="-4.8048000000000002"/>
    <x v="20"/>
    <x v="2"/>
  </r>
  <r>
    <n v="7205"/>
    <s v="CA-2015-136658"/>
    <d v="2015-09-10T00:00:00"/>
    <s v="9/17/2015"/>
    <s v="Standard Class"/>
    <s v="BO-11425"/>
    <s v="Bobby Odegard"/>
    <x v="0"/>
    <s v="United States"/>
    <s v="New York City"/>
    <s v="New York"/>
    <n v="10024"/>
    <x v="3"/>
    <s v="OFF-AR-10000817"/>
    <x v="1"/>
    <x v="6"/>
    <s v="Manco Dry-Lighter Erasable Highlighter"/>
    <n v="6.08"/>
    <n v="2"/>
    <x v="0"/>
    <n v="2.0672000000000001"/>
    <x v="11"/>
    <x v="1"/>
  </r>
  <r>
    <n v="7206"/>
    <s v="CA-2017-137414"/>
    <d v="2017-10-02T00:00:00"/>
    <d v="2017-06-10T00:00:00"/>
    <s v="Standard Class"/>
    <s v="CM-12115"/>
    <s v="Chad McGuire"/>
    <x v="0"/>
    <s v="United States"/>
    <s v="San Francisco"/>
    <s v="California"/>
    <n v="94109"/>
    <x v="1"/>
    <s v="FUR-FU-10001424"/>
    <x v="0"/>
    <x v="5"/>
    <s v="Dax Clear Box Frame"/>
    <n v="17.46"/>
    <n v="2"/>
    <x v="0"/>
    <n v="5.9363999999999999"/>
    <x v="13"/>
    <x v="3"/>
  </r>
  <r>
    <n v="7207"/>
    <s v="CA-2017-137414"/>
    <d v="2017-10-02T00:00:00"/>
    <d v="2017-06-10T00:00:00"/>
    <s v="Standard Class"/>
    <s v="CM-12115"/>
    <s v="Chad McGuire"/>
    <x v="0"/>
    <s v="United States"/>
    <s v="San Francisco"/>
    <s v="California"/>
    <n v="94109"/>
    <x v="1"/>
    <s v="TEC-MA-10002930"/>
    <x v="2"/>
    <x v="15"/>
    <s v="Ricoh - Ink Collector Unit for GX3000 Series Printers"/>
    <n v="369.16"/>
    <n v="11"/>
    <x v="2"/>
    <n v="32.301499999999997"/>
    <x v="13"/>
    <x v="3"/>
  </r>
  <r>
    <n v="7208"/>
    <s v="CA-2016-143476"/>
    <d v="2016-09-11T00:00:00"/>
    <s v="9/13/2016"/>
    <s v="First Class"/>
    <s v="LC-16930"/>
    <s v="Linda Cazamias"/>
    <x v="1"/>
    <s v="United States"/>
    <s v="Phoenix"/>
    <s v="Arizona"/>
    <n v="85023"/>
    <x v="1"/>
    <s v="OFF-AR-10003759"/>
    <x v="1"/>
    <x v="6"/>
    <s v="Crayola Anti Dust Chalk, 12/Pack"/>
    <n v="2.9119999999999999"/>
    <n v="2"/>
    <x v="2"/>
    <n v="0.91"/>
    <x v="21"/>
    <x v="0"/>
  </r>
  <r>
    <n v="7209"/>
    <s v="CA-2016-143476"/>
    <d v="2016-09-11T00:00:00"/>
    <s v="9/13/2016"/>
    <s v="First Class"/>
    <s v="LC-16930"/>
    <s v="Linda Cazamias"/>
    <x v="1"/>
    <s v="United States"/>
    <s v="Phoenix"/>
    <s v="Arizona"/>
    <n v="85023"/>
    <x v="1"/>
    <s v="OFF-PA-10001837"/>
    <x v="1"/>
    <x v="10"/>
    <s v="Xerox 1976"/>
    <n v="20.736000000000001"/>
    <n v="4"/>
    <x v="2"/>
    <n v="7.2576000000000001"/>
    <x v="21"/>
    <x v="0"/>
  </r>
  <r>
    <n v="7210"/>
    <s v="CA-2016-143476"/>
    <d v="2016-09-11T00:00:00"/>
    <s v="9/13/2016"/>
    <s v="First Class"/>
    <s v="LC-16930"/>
    <s v="Linda Cazamias"/>
    <x v="1"/>
    <s v="United States"/>
    <s v="Phoenix"/>
    <s v="Arizona"/>
    <n v="85023"/>
    <x v="1"/>
    <s v="OFF-PA-10001667"/>
    <x v="1"/>
    <x v="10"/>
    <s v="Great White Multi-Use Recycled Paper (20Lb. and 84 Bright)"/>
    <n v="9.5679999999999996"/>
    <n v="2"/>
    <x v="2"/>
    <n v="2.99"/>
    <x v="21"/>
    <x v="0"/>
  </r>
  <r>
    <n v="7211"/>
    <s v="US-2016-119046"/>
    <d v="2016-06-02T00:00:00"/>
    <d v="2016-06-06T00:00:00"/>
    <s v="Standard Class"/>
    <s v="EH-13765"/>
    <s v="Edward Hooks"/>
    <x v="1"/>
    <s v="United States"/>
    <s v="Seattle"/>
    <s v="Washington"/>
    <n v="98115"/>
    <x v="1"/>
    <s v="OFF-PA-10000246"/>
    <x v="1"/>
    <x v="10"/>
    <s v="Riverleaf Stik-Withit Designer Note Cubes"/>
    <n v="30.18"/>
    <n v="3"/>
    <x v="0"/>
    <n v="13.8828"/>
    <x v="1"/>
    <x v="0"/>
  </r>
  <r>
    <n v="7212"/>
    <s v="US-2016-119046"/>
    <d v="2016-06-02T00:00:00"/>
    <d v="2016-06-06T00:00:00"/>
    <s v="Standard Class"/>
    <s v="EH-13765"/>
    <s v="Edward Hooks"/>
    <x v="1"/>
    <s v="United States"/>
    <s v="Seattle"/>
    <s v="Washington"/>
    <n v="98115"/>
    <x v="1"/>
    <s v="OFF-BI-10001078"/>
    <x v="1"/>
    <x v="8"/>
    <s v="Acco PRESSTEX Data Binder with Storage Hooks, Dark Blue, 14 7/8&quot; X 11&quot;"/>
    <n v="51.648000000000003"/>
    <n v="12"/>
    <x v="2"/>
    <n v="18.7224"/>
    <x v="1"/>
    <x v="0"/>
  </r>
  <r>
    <n v="7213"/>
    <s v="US-2016-119046"/>
    <d v="2016-06-02T00:00:00"/>
    <d v="2016-06-06T00:00:00"/>
    <s v="Standard Class"/>
    <s v="EH-13765"/>
    <s v="Edward Hooks"/>
    <x v="1"/>
    <s v="United States"/>
    <s v="Seattle"/>
    <s v="Washington"/>
    <n v="98115"/>
    <x v="1"/>
    <s v="OFF-BI-10000138"/>
    <x v="1"/>
    <x v="8"/>
    <s v="Acco Translucent Poly Ring Binders"/>
    <n v="11.231999999999999"/>
    <n v="3"/>
    <x v="2"/>
    <n v="3.9312"/>
    <x v="1"/>
    <x v="0"/>
  </r>
  <r>
    <n v="7214"/>
    <s v="CA-2017-154949"/>
    <d v="2017-10-15T00:00:00"/>
    <s v="10/19/2017"/>
    <s v="Standard Class"/>
    <s v="MC-17275"/>
    <s v="Marc Crier"/>
    <x v="0"/>
    <s v="United States"/>
    <s v="Camarillo"/>
    <s v="California"/>
    <n v="93010"/>
    <x v="1"/>
    <s v="OFF-LA-10002034"/>
    <x v="1"/>
    <x v="2"/>
    <s v="Avery 478"/>
    <n v="14.73"/>
    <n v="3"/>
    <x v="0"/>
    <n v="7.2176999999999998"/>
    <x v="13"/>
    <x v="3"/>
  </r>
  <r>
    <n v="7215"/>
    <s v="CA-2015-103072"/>
    <d v="2015-09-27T00:00:00"/>
    <s v="9/30/2015"/>
    <s v="Second Class"/>
    <s v="HW-14935"/>
    <s v="Helen Wasserman"/>
    <x v="1"/>
    <s v="United States"/>
    <s v="Detroit"/>
    <s v="Michigan"/>
    <n v="48205"/>
    <x v="2"/>
    <s v="OFF-AR-10000127"/>
    <x v="1"/>
    <x v="6"/>
    <s v="Newell 321"/>
    <n v="16.399999999999999"/>
    <n v="5"/>
    <x v="0"/>
    <n v="4.7560000000000002"/>
    <x v="11"/>
    <x v="1"/>
  </r>
  <r>
    <n v="7216"/>
    <s v="CA-2015-103072"/>
    <d v="2015-09-27T00:00:00"/>
    <s v="9/30/2015"/>
    <s v="Second Class"/>
    <s v="HW-14935"/>
    <s v="Helen Wasserman"/>
    <x v="1"/>
    <s v="United States"/>
    <s v="Detroit"/>
    <s v="Michigan"/>
    <n v="48205"/>
    <x v="2"/>
    <s v="OFF-PA-10003172"/>
    <x v="1"/>
    <x v="10"/>
    <s v="Xerox 1996"/>
    <n v="25.92"/>
    <n v="4"/>
    <x v="0"/>
    <n v="12.441599999999999"/>
    <x v="11"/>
    <x v="1"/>
  </r>
  <r>
    <n v="7217"/>
    <s v="CA-2015-150770"/>
    <d v="2015-05-03T00:00:00"/>
    <d v="2015-06-05T00:00:00"/>
    <s v="First Class"/>
    <s v="LC-16870"/>
    <s v="Lena Cacioppo"/>
    <x v="0"/>
    <s v="United States"/>
    <s v="San Francisco"/>
    <s v="California"/>
    <n v="94109"/>
    <x v="1"/>
    <s v="OFF-AR-10001246"/>
    <x v="1"/>
    <x v="6"/>
    <s v="Newell 317"/>
    <n v="8.82"/>
    <n v="3"/>
    <x v="0"/>
    <n v="2.5577999999999999"/>
    <x v="33"/>
    <x v="1"/>
  </r>
  <r>
    <n v="7218"/>
    <s v="CA-2015-150770"/>
    <d v="2015-05-03T00:00:00"/>
    <d v="2015-06-05T00:00:00"/>
    <s v="First Class"/>
    <s v="LC-16870"/>
    <s v="Lena Cacioppo"/>
    <x v="0"/>
    <s v="United States"/>
    <s v="San Francisco"/>
    <s v="California"/>
    <n v="94109"/>
    <x v="1"/>
    <s v="OFF-BI-10002026"/>
    <x v="1"/>
    <x v="8"/>
    <s v="Ibico Recycled Linen-Style Covers"/>
    <n v="62.496000000000002"/>
    <n v="2"/>
    <x v="2"/>
    <n v="21.8736"/>
    <x v="33"/>
    <x v="1"/>
  </r>
  <r>
    <n v="7219"/>
    <s v="CA-2015-150770"/>
    <d v="2015-05-03T00:00:00"/>
    <d v="2015-06-05T00:00:00"/>
    <s v="First Class"/>
    <s v="LC-16870"/>
    <s v="Lena Cacioppo"/>
    <x v="0"/>
    <s v="United States"/>
    <s v="San Francisco"/>
    <s v="California"/>
    <n v="94109"/>
    <x v="1"/>
    <s v="TEC-AC-10000844"/>
    <x v="2"/>
    <x v="11"/>
    <s v="Logitech†Gaming G510s - Keyboard"/>
    <n v="339.96"/>
    <n v="4"/>
    <x v="0"/>
    <n v="122.3856"/>
    <x v="33"/>
    <x v="1"/>
  </r>
  <r>
    <n v="7220"/>
    <s v="CA-2015-150770"/>
    <d v="2015-05-03T00:00:00"/>
    <d v="2015-06-05T00:00:00"/>
    <s v="First Class"/>
    <s v="LC-16870"/>
    <s v="Lena Cacioppo"/>
    <x v="0"/>
    <s v="United States"/>
    <s v="San Francisco"/>
    <s v="California"/>
    <n v="94109"/>
    <x v="1"/>
    <s v="OFF-BI-10001575"/>
    <x v="1"/>
    <x v="8"/>
    <s v="GBC Linen Binding Covers"/>
    <n v="49.567999999999998"/>
    <n v="2"/>
    <x v="2"/>
    <n v="17.348800000000001"/>
    <x v="33"/>
    <x v="1"/>
  </r>
  <r>
    <n v="7221"/>
    <s v="CA-2017-154760"/>
    <d v="2017-01-09T00:00:00"/>
    <s v="1/13/2017"/>
    <s v="Standard Class"/>
    <s v="BP-11290"/>
    <s v="Beth Paige"/>
    <x v="0"/>
    <s v="United States"/>
    <s v="Philadelphia"/>
    <s v="Pennsylvania"/>
    <n v="19140"/>
    <x v="3"/>
    <s v="OFF-BI-10004632"/>
    <x v="1"/>
    <x v="8"/>
    <s v="Ibico Hi-Tech Manual Binding System"/>
    <n v="274.49099999999999"/>
    <n v="3"/>
    <x v="6"/>
    <n v="-228.74250000000001"/>
    <x v="44"/>
    <x v="3"/>
  </r>
  <r>
    <n v="7222"/>
    <s v="US-2017-104437"/>
    <d v="2017-01-27T00:00:00"/>
    <s v="1/31/2017"/>
    <s v="Standard Class"/>
    <s v="TG-21310"/>
    <s v="Toby Gnade"/>
    <x v="0"/>
    <s v="United States"/>
    <s v="New York City"/>
    <s v="New York"/>
    <n v="10035"/>
    <x v="3"/>
    <s v="TEC-PH-10000193"/>
    <x v="2"/>
    <x v="7"/>
    <s v="Jensen SMPS-640 -†speaker phone"/>
    <n v="137.94"/>
    <n v="3"/>
    <x v="0"/>
    <n v="35.864400000000003"/>
    <x v="44"/>
    <x v="3"/>
  </r>
  <r>
    <n v="7223"/>
    <s v="CA-2017-113075"/>
    <d v="2017-09-02T00:00:00"/>
    <d v="2017-06-09T00:00:00"/>
    <s v="Standard Class"/>
    <s v="MC-18100"/>
    <s v="Mick Crebagga"/>
    <x v="0"/>
    <s v="United States"/>
    <s v="Chicago"/>
    <s v="Illinois"/>
    <n v="60623"/>
    <x v="2"/>
    <s v="TEC-AC-10003441"/>
    <x v="2"/>
    <x v="11"/>
    <s v="Kingston Digital DataTraveler 32GB USB 2.0"/>
    <n v="40.68"/>
    <n v="3"/>
    <x v="2"/>
    <n v="-7.1189999999999998"/>
    <x v="15"/>
    <x v="3"/>
  </r>
  <r>
    <n v="7224"/>
    <s v="CA-2016-109953"/>
    <d v="2016-07-14T00:00:00"/>
    <s v="7/18/2016"/>
    <s v="Standard Class"/>
    <s v="RB-19360"/>
    <s v="Raymond Buch"/>
    <x v="0"/>
    <s v="United States"/>
    <s v="San Francisco"/>
    <s v="California"/>
    <n v="94122"/>
    <x v="1"/>
    <s v="TEC-PH-10004093"/>
    <x v="2"/>
    <x v="7"/>
    <s v="Panasonic Kx-TS550"/>
    <n v="110.376"/>
    <n v="3"/>
    <x v="2"/>
    <n v="12.417299999999999"/>
    <x v="16"/>
    <x v="0"/>
  </r>
  <r>
    <n v="7225"/>
    <s v="CA-2016-109953"/>
    <d v="2016-07-14T00:00:00"/>
    <s v="7/18/2016"/>
    <s v="Standard Class"/>
    <s v="RB-19360"/>
    <s v="Raymond Buch"/>
    <x v="0"/>
    <s v="United States"/>
    <s v="San Francisco"/>
    <s v="California"/>
    <n v="94122"/>
    <x v="1"/>
    <s v="OFF-AP-10002998"/>
    <x v="1"/>
    <x v="9"/>
    <s v="Holmes 99% HEPA Air Purifier"/>
    <n v="151.62"/>
    <n v="7"/>
    <x v="0"/>
    <n v="50.034599999999998"/>
    <x v="16"/>
    <x v="0"/>
  </r>
  <r>
    <n v="7226"/>
    <s v="CA-2016-109953"/>
    <d v="2016-07-14T00:00:00"/>
    <s v="7/18/2016"/>
    <s v="Standard Class"/>
    <s v="RB-19360"/>
    <s v="Raymond Buch"/>
    <x v="0"/>
    <s v="United States"/>
    <s v="San Francisco"/>
    <s v="California"/>
    <n v="94122"/>
    <x v="1"/>
    <s v="FUR-FU-10000073"/>
    <x v="0"/>
    <x v="5"/>
    <s v="Deflect-O Glasstique Clear Desk Accessories"/>
    <n v="30.8"/>
    <n v="4"/>
    <x v="0"/>
    <n v="10.164"/>
    <x v="16"/>
    <x v="0"/>
  </r>
  <r>
    <n v="7227"/>
    <s v="CA-2017-127397"/>
    <d v="2017-02-24T00:00:00"/>
    <s v="2/28/2017"/>
    <s v="Standard Class"/>
    <s v="ES-14080"/>
    <s v="Erin Smith"/>
    <x v="1"/>
    <s v="United States"/>
    <s v="Philadelphia"/>
    <s v="Pennsylvania"/>
    <n v="19134"/>
    <x v="3"/>
    <s v="OFF-PA-10001125"/>
    <x v="1"/>
    <x v="10"/>
    <s v="Xerox 1988"/>
    <n v="123.92"/>
    <n v="5"/>
    <x v="2"/>
    <n v="38.725000000000001"/>
    <x v="31"/>
    <x v="3"/>
  </r>
  <r>
    <n v="7228"/>
    <s v="CA-2017-127397"/>
    <d v="2017-02-24T00:00:00"/>
    <s v="2/28/2017"/>
    <s v="Standard Class"/>
    <s v="ES-14080"/>
    <s v="Erin Smith"/>
    <x v="1"/>
    <s v="United States"/>
    <s v="Philadelphia"/>
    <s v="Pennsylvania"/>
    <n v="19134"/>
    <x v="3"/>
    <s v="TEC-AC-10003033"/>
    <x v="2"/>
    <x v="11"/>
    <s v="Plantronics CS510 - Over-the-Head monaural Wireless Headset System"/>
    <n v="1319.8"/>
    <n v="5"/>
    <x v="2"/>
    <n v="214.4675"/>
    <x v="31"/>
    <x v="3"/>
  </r>
  <r>
    <n v="7229"/>
    <s v="CA-2014-157546"/>
    <d v="2014-07-20T00:00:00"/>
    <s v="7/22/2014"/>
    <s v="First Class"/>
    <s v="RD-19720"/>
    <s v="Roger Demir"/>
    <x v="0"/>
    <s v="United States"/>
    <s v="San Francisco"/>
    <s v="California"/>
    <n v="94122"/>
    <x v="1"/>
    <s v="OFF-BI-10002498"/>
    <x v="1"/>
    <x v="8"/>
    <s v="Clear Mylar Reinforcing Strips"/>
    <n v="89.712000000000003"/>
    <n v="6"/>
    <x v="2"/>
    <n v="30.277799999999999"/>
    <x v="39"/>
    <x v="2"/>
  </r>
  <r>
    <n v="7230"/>
    <s v="CA-2014-157546"/>
    <d v="2014-07-20T00:00:00"/>
    <s v="7/22/2014"/>
    <s v="First Class"/>
    <s v="RD-19720"/>
    <s v="Roger Demir"/>
    <x v="0"/>
    <s v="United States"/>
    <s v="San Francisco"/>
    <s v="California"/>
    <n v="94122"/>
    <x v="1"/>
    <s v="OFF-PA-10004569"/>
    <x v="1"/>
    <x v="10"/>
    <s v="Wirebound Message Books, Two 4 1/4&quot; x 5&quot; Forms per Page"/>
    <n v="22.83"/>
    <n v="3"/>
    <x v="0"/>
    <n v="10.7301"/>
    <x v="39"/>
    <x v="2"/>
  </r>
  <r>
    <n v="7231"/>
    <s v="CA-2017-153843"/>
    <d v="2017-03-13T00:00:00"/>
    <s v="3/15/2017"/>
    <s v="First Class"/>
    <s v="SC-20380"/>
    <s v="Shahid Collister"/>
    <x v="0"/>
    <s v="United States"/>
    <s v="Fairfield"/>
    <s v="Connecticut"/>
    <n v="6824"/>
    <x v="3"/>
    <s v="OFF-BI-10002353"/>
    <x v="1"/>
    <x v="8"/>
    <s v="GBC VeloBind Cover Sets"/>
    <n v="30.88"/>
    <n v="2"/>
    <x v="0"/>
    <n v="15.44"/>
    <x v="42"/>
    <x v="3"/>
  </r>
  <r>
    <n v="7232"/>
    <s v="CA-2017-153843"/>
    <d v="2017-03-13T00:00:00"/>
    <s v="3/15/2017"/>
    <s v="First Class"/>
    <s v="SC-20380"/>
    <s v="Shahid Collister"/>
    <x v="0"/>
    <s v="United States"/>
    <s v="Fairfield"/>
    <s v="Connecticut"/>
    <n v="6824"/>
    <x v="3"/>
    <s v="OFF-AP-10001564"/>
    <x v="1"/>
    <x v="9"/>
    <s v="Hoover Commercial Lightweight Upright Vacuum with E-Z Empty Dirt Cup"/>
    <n v="465.16"/>
    <n v="2"/>
    <x v="0"/>
    <n v="120.94159999999999"/>
    <x v="42"/>
    <x v="3"/>
  </r>
  <r>
    <n v="7233"/>
    <s v="CA-2017-153843"/>
    <d v="2017-03-13T00:00:00"/>
    <s v="3/15/2017"/>
    <s v="First Class"/>
    <s v="SC-20380"/>
    <s v="Shahid Collister"/>
    <x v="0"/>
    <s v="United States"/>
    <s v="Fairfield"/>
    <s v="Connecticut"/>
    <n v="6824"/>
    <x v="3"/>
    <s v="OFF-PA-10003673"/>
    <x v="1"/>
    <x v="10"/>
    <s v="Strathmore Photo Mount Cards"/>
    <n v="27.12"/>
    <n v="4"/>
    <x v="0"/>
    <n v="12.475199999999999"/>
    <x v="42"/>
    <x v="3"/>
  </r>
  <r>
    <n v="7234"/>
    <s v="CA-2016-137337"/>
    <d v="2016-03-08T00:00:00"/>
    <d v="2016-12-03T00:00:00"/>
    <s v="Standard Class"/>
    <s v="GB-14575"/>
    <s v="Giulietta Baptist"/>
    <x v="0"/>
    <s v="United States"/>
    <s v="New York City"/>
    <s v="New York"/>
    <n v="10011"/>
    <x v="3"/>
    <s v="FUR-FU-10003347"/>
    <x v="0"/>
    <x v="5"/>
    <s v="Coloredge Poster Frame"/>
    <n v="113.6"/>
    <n v="8"/>
    <x v="0"/>
    <n v="44.304000000000002"/>
    <x v="17"/>
    <x v="0"/>
  </r>
  <r>
    <n v="7235"/>
    <s v="CA-2016-137337"/>
    <d v="2016-03-08T00:00:00"/>
    <d v="2016-12-03T00:00:00"/>
    <s v="Standard Class"/>
    <s v="GB-14575"/>
    <s v="Giulietta Baptist"/>
    <x v="0"/>
    <s v="United States"/>
    <s v="New York City"/>
    <s v="New York"/>
    <n v="10011"/>
    <x v="3"/>
    <s v="OFF-PA-10001934"/>
    <x v="1"/>
    <x v="10"/>
    <s v="Xerox 1993"/>
    <n v="12.96"/>
    <n v="2"/>
    <x v="0"/>
    <n v="6.3503999999999996"/>
    <x v="17"/>
    <x v="0"/>
  </r>
  <r>
    <n v="7236"/>
    <s v="CA-2016-137337"/>
    <d v="2016-03-08T00:00:00"/>
    <d v="2016-12-03T00:00:00"/>
    <s v="Standard Class"/>
    <s v="GB-14575"/>
    <s v="Giulietta Baptist"/>
    <x v="0"/>
    <s v="United States"/>
    <s v="New York City"/>
    <s v="New York"/>
    <n v="10011"/>
    <x v="3"/>
    <s v="OFF-BI-10000632"/>
    <x v="1"/>
    <x v="8"/>
    <s v="Satellite Sectional Post Binders"/>
    <n v="69.456000000000003"/>
    <n v="2"/>
    <x v="2"/>
    <n v="22.5732"/>
    <x v="17"/>
    <x v="0"/>
  </r>
  <r>
    <n v="7237"/>
    <s v="CA-2014-138737"/>
    <d v="2014-12-07T00:00:00"/>
    <d v="2014-10-12T00:00:00"/>
    <s v="First Class"/>
    <s v="FP-14320"/>
    <s v="Frank Preis"/>
    <x v="0"/>
    <s v="United States"/>
    <s v="Los Angeles"/>
    <s v="California"/>
    <n v="90049"/>
    <x v="1"/>
    <s v="OFF-AR-10003190"/>
    <x v="1"/>
    <x v="6"/>
    <s v="Newell 32"/>
    <n v="8.64"/>
    <n v="3"/>
    <x v="0"/>
    <n v="2.4192"/>
    <x v="20"/>
    <x v="2"/>
  </r>
  <r>
    <n v="7238"/>
    <s v="CA-2016-164924"/>
    <d v="2016-07-10T00:00:00"/>
    <d v="2016-10-07T00:00:00"/>
    <s v="Same Day"/>
    <s v="EA-14035"/>
    <s v="Erin Ashbrook"/>
    <x v="1"/>
    <s v="United States"/>
    <s v="Philadelphia"/>
    <s v="Pennsylvania"/>
    <n v="19143"/>
    <x v="3"/>
    <s v="TEC-MA-10000904"/>
    <x v="2"/>
    <x v="15"/>
    <s v="Brother MFC-9340CDW LED All-In-One Printer, Copier Scanner"/>
    <n v="341.99099999999999"/>
    <n v="3"/>
    <x v="6"/>
    <n v="-319.19159999999999"/>
    <x v="16"/>
    <x v="0"/>
  </r>
  <r>
    <n v="7239"/>
    <s v="CA-2016-101651"/>
    <d v="2016-12-24T00:00:00"/>
    <s v="12/30/2016"/>
    <s v="Standard Class"/>
    <s v="SC-20305"/>
    <s v="Sean Christensen"/>
    <x v="0"/>
    <s v="United States"/>
    <s v="San Jose"/>
    <s v="California"/>
    <n v="95123"/>
    <x v="1"/>
    <s v="FUR-FU-10000771"/>
    <x v="0"/>
    <x v="5"/>
    <s v="Eldon 200 Class Desk Accessories, Smoke"/>
    <n v="43.96"/>
    <n v="7"/>
    <x v="0"/>
    <n v="18.463200000000001"/>
    <x v="5"/>
    <x v="0"/>
  </r>
  <r>
    <n v="7240"/>
    <s v="CA-2016-101651"/>
    <d v="2016-12-24T00:00:00"/>
    <s v="12/30/2016"/>
    <s v="Standard Class"/>
    <s v="SC-20305"/>
    <s v="Sean Christensen"/>
    <x v="0"/>
    <s v="United States"/>
    <s v="San Jose"/>
    <s v="California"/>
    <n v="95123"/>
    <x v="1"/>
    <s v="OFF-EN-10001990"/>
    <x v="1"/>
    <x v="12"/>
    <s v="Staple envelope"/>
    <n v="39.76"/>
    <n v="7"/>
    <x v="0"/>
    <n v="18.687200000000001"/>
    <x v="5"/>
    <x v="0"/>
  </r>
  <r>
    <n v="7241"/>
    <s v="CA-2017-136651"/>
    <d v="2017-04-23T00:00:00"/>
    <s v="4/25/2017"/>
    <s v="Second Class"/>
    <s v="JF-15355"/>
    <s v="Jay Fein"/>
    <x v="0"/>
    <s v="United States"/>
    <s v="Pasadena"/>
    <s v="California"/>
    <n v="91104"/>
    <x v="1"/>
    <s v="FUR-FU-10002445"/>
    <x v="0"/>
    <x v="5"/>
    <s v="DAX Two-Tone Rosewood/Black Document Frame, Desktop, 5 x 7"/>
    <n v="66.36"/>
    <n v="7"/>
    <x v="0"/>
    <n v="26.544"/>
    <x v="4"/>
    <x v="3"/>
  </r>
  <r>
    <n v="7242"/>
    <s v="CA-2017-136651"/>
    <d v="2017-04-23T00:00:00"/>
    <s v="4/25/2017"/>
    <s v="Second Class"/>
    <s v="JF-15355"/>
    <s v="Jay Fein"/>
    <x v="0"/>
    <s v="United States"/>
    <s v="Pasadena"/>
    <s v="California"/>
    <n v="91104"/>
    <x v="1"/>
    <s v="OFF-BI-10003638"/>
    <x v="1"/>
    <x v="8"/>
    <s v="GBC Durable Plastic Covers"/>
    <n v="92.88"/>
    <n v="6"/>
    <x v="2"/>
    <n v="30.186"/>
    <x v="4"/>
    <x v="3"/>
  </r>
  <r>
    <n v="7243"/>
    <s v="CA-2017-136651"/>
    <d v="2017-04-23T00:00:00"/>
    <s v="4/25/2017"/>
    <s v="Second Class"/>
    <s v="JF-15355"/>
    <s v="Jay Fein"/>
    <x v="0"/>
    <s v="United States"/>
    <s v="Pasadena"/>
    <s v="California"/>
    <n v="91104"/>
    <x v="1"/>
    <s v="FUR-FU-10004864"/>
    <x v="0"/>
    <x v="5"/>
    <s v="Eldon 500 Class Desk Accessories"/>
    <n v="24.14"/>
    <n v="2"/>
    <x v="0"/>
    <n v="7.9661999999999997"/>
    <x v="4"/>
    <x v="3"/>
  </r>
  <r>
    <n v="7244"/>
    <s v="CA-2017-118892"/>
    <d v="2017-08-17T00:00:00"/>
    <s v="8/22/2017"/>
    <s v="Second Class"/>
    <s v="TP-21415"/>
    <s v="Tom Prescott"/>
    <x v="0"/>
    <s v="United States"/>
    <s v="Philadelphia"/>
    <s v="Pennsylvania"/>
    <n v="19134"/>
    <x v="3"/>
    <s v="FUR-CH-10002024"/>
    <x v="0"/>
    <x v="1"/>
    <s v="HON 5400 Series Task Chairs for Big and Tall"/>
    <n v="4416.174"/>
    <n v="9"/>
    <x v="4"/>
    <n v="-630.88199999999995"/>
    <x v="43"/>
    <x v="3"/>
  </r>
  <r>
    <n v="7245"/>
    <s v="US-2017-151127"/>
    <d v="2017-05-22T00:00:00"/>
    <s v="5/25/2017"/>
    <s v="First Class"/>
    <s v="RL-19615"/>
    <s v="Rob Lucas"/>
    <x v="0"/>
    <s v="United States"/>
    <s v="Los Angeles"/>
    <s v="California"/>
    <n v="90049"/>
    <x v="1"/>
    <s v="OFF-AR-10002445"/>
    <x v="1"/>
    <x v="6"/>
    <s v="SANFORD Major Accent Highlighters"/>
    <n v="49.56"/>
    <n v="7"/>
    <x v="0"/>
    <n v="18.832799999999999"/>
    <x v="24"/>
    <x v="3"/>
  </r>
  <r>
    <n v="7246"/>
    <s v="CA-2017-145807"/>
    <d v="2017-02-09T00:00:00"/>
    <s v="2/13/2017"/>
    <s v="Standard Class"/>
    <s v="SB-20170"/>
    <s v="Sarah Bern"/>
    <x v="0"/>
    <s v="United States"/>
    <s v="Los Angeles"/>
    <s v="California"/>
    <n v="90032"/>
    <x v="1"/>
    <s v="OFF-ST-10001370"/>
    <x v="1"/>
    <x v="4"/>
    <s v="Sensible Storage WireTech Storage Systems"/>
    <n v="354.9"/>
    <n v="5"/>
    <x v="0"/>
    <n v="17.745000000000001"/>
    <x v="31"/>
    <x v="3"/>
  </r>
  <r>
    <n v="7247"/>
    <s v="US-2014-127978"/>
    <d v="2014-03-03T00:00:00"/>
    <d v="2014-08-03T00:00:00"/>
    <s v="Standard Class"/>
    <s v="JS-15595"/>
    <s v="Jill Stevenson"/>
    <x v="1"/>
    <s v="United States"/>
    <s v="Columbus"/>
    <s v="Ohio"/>
    <n v="43229"/>
    <x v="3"/>
    <s v="OFF-LA-10000305"/>
    <x v="1"/>
    <x v="2"/>
    <s v="Avery 495"/>
    <n v="15.12"/>
    <n v="3"/>
    <x v="2"/>
    <n v="4.9139999999999997"/>
    <x v="34"/>
    <x v="2"/>
  </r>
  <r>
    <n v="7248"/>
    <s v="US-2014-127978"/>
    <d v="2014-03-03T00:00:00"/>
    <d v="2014-08-03T00:00:00"/>
    <s v="Standard Class"/>
    <s v="JS-15595"/>
    <s v="Jill Stevenson"/>
    <x v="1"/>
    <s v="United States"/>
    <s v="Columbus"/>
    <s v="Ohio"/>
    <n v="43229"/>
    <x v="3"/>
    <s v="FUR-BO-10001972"/>
    <x v="0"/>
    <x v="0"/>
    <s v="O'Sullivan 4-Shelf Bookcase in Odessa Pine"/>
    <n v="302.45"/>
    <n v="5"/>
    <x v="5"/>
    <n v="-199.61699999999999"/>
    <x v="34"/>
    <x v="2"/>
  </r>
  <r>
    <n v="7249"/>
    <s v="US-2014-127978"/>
    <d v="2014-03-03T00:00:00"/>
    <d v="2014-08-03T00:00:00"/>
    <s v="Standard Class"/>
    <s v="JS-15595"/>
    <s v="Jill Stevenson"/>
    <x v="1"/>
    <s v="United States"/>
    <s v="Columbus"/>
    <s v="Ohio"/>
    <n v="43229"/>
    <x v="3"/>
    <s v="OFF-ST-10002486"/>
    <x v="1"/>
    <x v="4"/>
    <s v="Eldon Shelf Savers Cubes and Bins"/>
    <n v="44.671999999999997"/>
    <n v="8"/>
    <x v="2"/>
    <n v="-10.0512"/>
    <x v="34"/>
    <x v="2"/>
  </r>
  <r>
    <n v="7250"/>
    <s v="CA-2015-158491"/>
    <d v="2015-06-04T00:00:00"/>
    <d v="2015-09-06T00:00:00"/>
    <s v="Second Class"/>
    <s v="BP-11155"/>
    <s v="Becky Pak"/>
    <x v="0"/>
    <s v="United States"/>
    <s v="Los Angeles"/>
    <s v="California"/>
    <n v="90008"/>
    <x v="1"/>
    <s v="TEC-AC-10001874"/>
    <x v="2"/>
    <x v="11"/>
    <s v="Logitech Wireless Anywhere Mouse MX for PC and Mac"/>
    <n v="119.98"/>
    <n v="2"/>
    <x v="0"/>
    <n v="35.994"/>
    <x v="40"/>
    <x v="1"/>
  </r>
  <r>
    <n v="7251"/>
    <s v="CA-2015-158491"/>
    <d v="2015-06-04T00:00:00"/>
    <d v="2015-09-06T00:00:00"/>
    <s v="Second Class"/>
    <s v="BP-11155"/>
    <s v="Becky Pak"/>
    <x v="0"/>
    <s v="United States"/>
    <s v="Los Angeles"/>
    <s v="California"/>
    <n v="90008"/>
    <x v="1"/>
    <s v="TEC-AC-10003870"/>
    <x v="2"/>
    <x v="11"/>
    <s v="Logitech†Z-906 Speaker sys - home theater - 5.1-CH"/>
    <n v="989.97"/>
    <n v="3"/>
    <x v="0"/>
    <n v="395.988"/>
    <x v="40"/>
    <x v="1"/>
  </r>
  <r>
    <n v="7252"/>
    <s v="CA-2016-116764"/>
    <d v="2016-08-27T00:00:00"/>
    <d v="2016-02-09T00:00:00"/>
    <s v="Standard Class"/>
    <s v="EM-13825"/>
    <s v="Elizabeth Moffitt"/>
    <x v="1"/>
    <s v="United States"/>
    <s v="Hollywood"/>
    <s v="Florida"/>
    <n v="33021"/>
    <x v="0"/>
    <s v="OFF-LA-10002473"/>
    <x v="1"/>
    <x v="2"/>
    <s v="Avery 484"/>
    <n v="9.2159999999999993"/>
    <n v="4"/>
    <x v="2"/>
    <n v="3.3408000000000002"/>
    <x v="28"/>
    <x v="0"/>
  </r>
  <r>
    <n v="7253"/>
    <s v="CA-2016-152457"/>
    <d v="2016-09-12T00:00:00"/>
    <s v="9/18/2016"/>
    <s v="Standard Class"/>
    <s v="SC-20695"/>
    <s v="Steve Chapman"/>
    <x v="1"/>
    <s v="United States"/>
    <s v="Roseville"/>
    <s v="Michigan"/>
    <n v="48066"/>
    <x v="2"/>
    <s v="OFF-PA-10003790"/>
    <x v="1"/>
    <x v="10"/>
    <s v="Xerox 1991"/>
    <n v="68.52"/>
    <n v="3"/>
    <x v="0"/>
    <n v="31.519200000000001"/>
    <x v="21"/>
    <x v="0"/>
  </r>
  <r>
    <n v="7254"/>
    <s v="CA-2016-152730"/>
    <d v="2016-05-30T00:00:00"/>
    <d v="2016-04-06T00:00:00"/>
    <s v="Standard Class"/>
    <s v="EM-14140"/>
    <s v="Eugene Moren"/>
    <x v="2"/>
    <s v="United States"/>
    <s v="Superior"/>
    <s v="Wisconsin"/>
    <n v="54880"/>
    <x v="2"/>
    <s v="OFF-AP-10002684"/>
    <x v="1"/>
    <x v="9"/>
    <s v="Acco 7-Outlet Masterpiece Power Center, Wihtout Fax/Phone Line Protection"/>
    <n v="364.74"/>
    <n v="3"/>
    <x v="0"/>
    <n v="109.422"/>
    <x v="35"/>
    <x v="0"/>
  </r>
  <r>
    <n v="7255"/>
    <s v="CA-2016-152730"/>
    <d v="2016-05-30T00:00:00"/>
    <d v="2016-04-06T00:00:00"/>
    <s v="Standard Class"/>
    <s v="EM-14140"/>
    <s v="Eugene Moren"/>
    <x v="2"/>
    <s v="United States"/>
    <s v="Superior"/>
    <s v="Wisconsin"/>
    <n v="54880"/>
    <x v="2"/>
    <s v="FUR-FU-10001037"/>
    <x v="0"/>
    <x v="5"/>
    <s v="DAX Charcoal/Nickel-Tone Document Frame, 5 x 7"/>
    <n v="47.4"/>
    <n v="5"/>
    <x v="0"/>
    <n v="21.33"/>
    <x v="35"/>
    <x v="0"/>
  </r>
  <r>
    <n v="7256"/>
    <s v="CA-2016-152730"/>
    <d v="2016-05-30T00:00:00"/>
    <d v="2016-04-06T00:00:00"/>
    <s v="Standard Class"/>
    <s v="EM-14140"/>
    <s v="Eugene Moren"/>
    <x v="2"/>
    <s v="United States"/>
    <s v="Superior"/>
    <s v="Wisconsin"/>
    <n v="54880"/>
    <x v="2"/>
    <s v="OFF-ST-10000876"/>
    <x v="1"/>
    <x v="4"/>
    <s v="Eldon Simplefile Box Office"/>
    <n v="49.76"/>
    <n v="4"/>
    <x v="0"/>
    <n v="13.9328"/>
    <x v="35"/>
    <x v="0"/>
  </r>
  <r>
    <n v="7257"/>
    <s v="CA-2016-152730"/>
    <d v="2016-05-30T00:00:00"/>
    <d v="2016-04-06T00:00:00"/>
    <s v="Standard Class"/>
    <s v="EM-14140"/>
    <s v="Eugene Moren"/>
    <x v="2"/>
    <s v="United States"/>
    <s v="Superior"/>
    <s v="Wisconsin"/>
    <n v="54880"/>
    <x v="2"/>
    <s v="OFF-AR-10003732"/>
    <x v="1"/>
    <x v="6"/>
    <s v="Newell 333"/>
    <n v="5.56"/>
    <n v="2"/>
    <x v="0"/>
    <n v="1.4456"/>
    <x v="35"/>
    <x v="0"/>
  </r>
  <r>
    <n v="7258"/>
    <s v="CA-2016-152730"/>
    <d v="2016-05-30T00:00:00"/>
    <d v="2016-04-06T00:00:00"/>
    <s v="Standard Class"/>
    <s v="EM-14140"/>
    <s v="Eugene Moren"/>
    <x v="2"/>
    <s v="United States"/>
    <s v="Superior"/>
    <s v="Wisconsin"/>
    <n v="54880"/>
    <x v="2"/>
    <s v="OFF-PA-10000994"/>
    <x v="1"/>
    <x v="10"/>
    <s v="Xerox 1915"/>
    <n v="629.1"/>
    <n v="6"/>
    <x v="0"/>
    <n v="301.96800000000002"/>
    <x v="35"/>
    <x v="0"/>
  </r>
  <r>
    <n v="7259"/>
    <s v="CA-2016-152730"/>
    <d v="2016-05-30T00:00:00"/>
    <d v="2016-04-06T00:00:00"/>
    <s v="Standard Class"/>
    <s v="EM-14140"/>
    <s v="Eugene Moren"/>
    <x v="2"/>
    <s v="United States"/>
    <s v="Superior"/>
    <s v="Wisconsin"/>
    <n v="54880"/>
    <x v="2"/>
    <s v="OFF-AR-10000940"/>
    <x v="1"/>
    <x v="6"/>
    <s v="Newell 343"/>
    <n v="14.7"/>
    <n v="5"/>
    <x v="0"/>
    <n v="3.9689999999999999"/>
    <x v="35"/>
    <x v="0"/>
  </r>
  <r>
    <n v="7260"/>
    <s v="CA-2016-152730"/>
    <d v="2016-05-30T00:00:00"/>
    <d v="2016-04-06T00:00:00"/>
    <s v="Standard Class"/>
    <s v="EM-14140"/>
    <s v="Eugene Moren"/>
    <x v="2"/>
    <s v="United States"/>
    <s v="Superior"/>
    <s v="Wisconsin"/>
    <n v="54880"/>
    <x v="2"/>
    <s v="OFF-PA-10004888"/>
    <x v="1"/>
    <x v="10"/>
    <s v="Xerox 217"/>
    <n v="45.36"/>
    <n v="7"/>
    <x v="0"/>
    <n v="21.7728"/>
    <x v="35"/>
    <x v="0"/>
  </r>
  <r>
    <n v="7261"/>
    <s v="CA-2016-152730"/>
    <d v="2016-05-30T00:00:00"/>
    <d v="2016-04-06T00:00:00"/>
    <s v="Standard Class"/>
    <s v="EM-14140"/>
    <s v="Eugene Moren"/>
    <x v="2"/>
    <s v="United States"/>
    <s v="Superior"/>
    <s v="Wisconsin"/>
    <n v="54880"/>
    <x v="2"/>
    <s v="TEC-PH-10000441"/>
    <x v="2"/>
    <x v="7"/>
    <s v="VTech DS6151"/>
    <n v="125.99"/>
    <n v="1"/>
    <x v="0"/>
    <n v="35.277200000000001"/>
    <x v="35"/>
    <x v="0"/>
  </r>
  <r>
    <n v="7262"/>
    <s v="CA-2017-137001"/>
    <d v="2017-06-10T00:00:00"/>
    <s v="6/13/2017"/>
    <s v="Second Class"/>
    <s v="GZ-14545"/>
    <s v="George Zrebassa"/>
    <x v="1"/>
    <s v="United States"/>
    <s v="Thousand Oaks"/>
    <s v="California"/>
    <n v="91360"/>
    <x v="1"/>
    <s v="OFF-AR-10001231"/>
    <x v="1"/>
    <x v="6"/>
    <s v="Sanford EarthWrite Recycled Pencils, Medium Soft, #2"/>
    <n v="14.7"/>
    <n v="7"/>
    <x v="0"/>
    <n v="4.1159999999999997"/>
    <x v="27"/>
    <x v="3"/>
  </r>
  <r>
    <n v="7263"/>
    <s v="CA-2017-156363"/>
    <d v="2017-10-22T00:00:00"/>
    <s v="10/28/2017"/>
    <s v="Standard Class"/>
    <s v="ML-17395"/>
    <s v="Marina Lichtenstein"/>
    <x v="1"/>
    <s v="United States"/>
    <s v="Philadelphia"/>
    <s v="Pennsylvania"/>
    <n v="19134"/>
    <x v="3"/>
    <s v="TEC-PH-10003988"/>
    <x v="2"/>
    <x v="7"/>
    <s v="LF Elite 3D Dazzle Designer Hard Case Cover, Lf Stylus Pen and Wiper For Apple Iphone 5c Mini Lite"/>
    <n v="32.700000000000003"/>
    <n v="5"/>
    <x v="10"/>
    <n v="-6.54"/>
    <x v="13"/>
    <x v="3"/>
  </r>
  <r>
    <n v="7264"/>
    <s v="CA-2017-156363"/>
    <d v="2017-10-22T00:00:00"/>
    <s v="10/28/2017"/>
    <s v="Standard Class"/>
    <s v="ML-17395"/>
    <s v="Marina Lichtenstein"/>
    <x v="1"/>
    <s v="United States"/>
    <s v="Philadelphia"/>
    <s v="Pennsylvania"/>
    <n v="19134"/>
    <x v="3"/>
    <s v="OFF-EN-10003068"/>
    <x v="1"/>
    <x v="12"/>
    <s v="#6 3/4 Gummed Flap White Envelopes"/>
    <n v="31.68"/>
    <n v="4"/>
    <x v="2"/>
    <n v="11.087999999999999"/>
    <x v="13"/>
    <x v="3"/>
  </r>
  <r>
    <n v="7265"/>
    <s v="CA-2017-122056"/>
    <d v="2017-06-13T00:00:00"/>
    <s v="6/17/2017"/>
    <s v="Standard Class"/>
    <s v="PG-18895"/>
    <s v="Paul Gonzalez"/>
    <x v="0"/>
    <s v="United States"/>
    <s v="Springfield"/>
    <s v="Virginia"/>
    <n v="22153"/>
    <x v="0"/>
    <s v="OFF-AR-10004260"/>
    <x v="1"/>
    <x v="6"/>
    <s v="Boston 1799 Powerhouse Electric Pencil Sharpener"/>
    <n v="181.86"/>
    <n v="7"/>
    <x v="0"/>
    <n v="50.9208"/>
    <x v="27"/>
    <x v="3"/>
  </r>
  <r>
    <n v="7266"/>
    <s v="US-2014-143721"/>
    <d v="2014-11-23T00:00:00"/>
    <s v="11/26/2014"/>
    <s v="Second Class"/>
    <s v="DK-12835"/>
    <s v="Damala Kotsonis"/>
    <x v="1"/>
    <s v="United States"/>
    <s v="Houston"/>
    <s v="Texas"/>
    <n v="77095"/>
    <x v="2"/>
    <s v="FUR-CH-10001973"/>
    <x v="0"/>
    <x v="1"/>
    <s v="Office Star Flex Back Scooter Chair with White Frame"/>
    <n v="155.37200000000001"/>
    <n v="2"/>
    <x v="4"/>
    <n v="-35.513599999999997"/>
    <x v="7"/>
    <x v="2"/>
  </r>
  <r>
    <n v="7267"/>
    <s v="CA-2017-122987"/>
    <d v="2017-08-16T00:00:00"/>
    <s v="8/16/2017"/>
    <s v="Same Day"/>
    <s v="SJ-20215"/>
    <s v="Sarah Jordon"/>
    <x v="0"/>
    <s v="United States"/>
    <s v="Columbia"/>
    <s v="Tennessee"/>
    <n v="38401"/>
    <x v="0"/>
    <s v="OFF-BI-10002824"/>
    <x v="1"/>
    <x v="8"/>
    <s v="Recycled Easel Ring Binders"/>
    <n v="13.428000000000001"/>
    <n v="3"/>
    <x v="6"/>
    <n v="-11.19"/>
    <x v="43"/>
    <x v="3"/>
  </r>
  <r>
    <n v="7268"/>
    <s v="CA-2017-122987"/>
    <d v="2017-08-16T00:00:00"/>
    <s v="8/16/2017"/>
    <s v="Same Day"/>
    <s v="SJ-20215"/>
    <s v="Sarah Jordon"/>
    <x v="0"/>
    <s v="United States"/>
    <s v="Columbia"/>
    <s v="Tennessee"/>
    <n v="38401"/>
    <x v="0"/>
    <s v="OFF-ST-10004950"/>
    <x v="1"/>
    <x v="4"/>
    <s v="Acco Perma 3000 Stacking Storage Drawers"/>
    <n v="67.135999999999996"/>
    <n v="4"/>
    <x v="2"/>
    <n v="-0.83919999999999995"/>
    <x v="43"/>
    <x v="3"/>
  </r>
  <r>
    <n v="7269"/>
    <s v="CA-2016-133368"/>
    <d v="2016-01-14T00:00:00"/>
    <s v="1/20/2016"/>
    <s v="Standard Class"/>
    <s v="AG-10675"/>
    <s v="Anna Gayman"/>
    <x v="0"/>
    <s v="United States"/>
    <s v="Concord"/>
    <s v="North Carolina"/>
    <n v="28027"/>
    <x v="0"/>
    <s v="OFF-PA-10004039"/>
    <x v="1"/>
    <x v="10"/>
    <s v="Xerox 1882"/>
    <n v="89.567999999999998"/>
    <n v="2"/>
    <x v="2"/>
    <n v="32.468400000000003"/>
    <x v="12"/>
    <x v="0"/>
  </r>
  <r>
    <n v="7270"/>
    <s v="CA-2016-133368"/>
    <d v="2016-01-14T00:00:00"/>
    <s v="1/20/2016"/>
    <s v="Standard Class"/>
    <s v="AG-10675"/>
    <s v="Anna Gayman"/>
    <x v="0"/>
    <s v="United States"/>
    <s v="Concord"/>
    <s v="North Carolina"/>
    <n v="28027"/>
    <x v="0"/>
    <s v="FUR-FU-10003374"/>
    <x v="0"/>
    <x v="5"/>
    <s v="Electrix Fluorescent Magnifier Lamps &amp; Weighted Base"/>
    <n v="315.77600000000001"/>
    <n v="8"/>
    <x v="2"/>
    <n v="31.5776"/>
    <x v="12"/>
    <x v="0"/>
  </r>
  <r>
    <n v="7271"/>
    <s v="CA-2016-123337"/>
    <d v="2016-09-16T00:00:00"/>
    <s v="9/22/2016"/>
    <s v="Standard Class"/>
    <s v="KD-16495"/>
    <s v="Keith Dawkins"/>
    <x v="1"/>
    <s v="United States"/>
    <s v="San Jose"/>
    <s v="California"/>
    <n v="95123"/>
    <x v="1"/>
    <s v="FUR-BO-10001918"/>
    <x v="0"/>
    <x v="0"/>
    <s v="Sauder Forest Hills Library with Doors, Woodland Oak Finish"/>
    <n v="273.666"/>
    <n v="2"/>
    <x v="11"/>
    <n v="-12.878399999999999"/>
    <x v="21"/>
    <x v="0"/>
  </r>
  <r>
    <n v="7272"/>
    <s v="CA-2016-123337"/>
    <d v="2016-09-16T00:00:00"/>
    <s v="9/22/2016"/>
    <s v="Standard Class"/>
    <s v="KD-16495"/>
    <s v="Keith Dawkins"/>
    <x v="1"/>
    <s v="United States"/>
    <s v="San Jose"/>
    <s v="California"/>
    <n v="95123"/>
    <x v="1"/>
    <s v="OFF-AP-10002287"/>
    <x v="1"/>
    <x v="9"/>
    <s v="Eureka Sanitaire  Multi-Pro Heavy-Duty Upright, Disposable Bags"/>
    <n v="17.48"/>
    <n v="4"/>
    <x v="0"/>
    <n v="4.5448000000000004"/>
    <x v="21"/>
    <x v="0"/>
  </r>
  <r>
    <n v="7273"/>
    <s v="US-2016-150357"/>
    <d v="2016-10-10T00:00:00"/>
    <s v="10/14/2016"/>
    <s v="Standard Class"/>
    <s v="EB-13975"/>
    <s v="Erica Bern"/>
    <x v="1"/>
    <s v="United States"/>
    <s v="Greensboro"/>
    <s v="North Carolina"/>
    <n v="27405"/>
    <x v="0"/>
    <s v="OFF-SU-10004498"/>
    <x v="1"/>
    <x v="14"/>
    <s v="Martin-Yale Premier Letter Opener"/>
    <n v="20.608000000000001"/>
    <n v="2"/>
    <x v="2"/>
    <n v="-4.3792"/>
    <x v="32"/>
    <x v="0"/>
  </r>
  <r>
    <n v="7274"/>
    <s v="US-2016-150357"/>
    <d v="2016-10-10T00:00:00"/>
    <s v="10/14/2016"/>
    <s v="Standard Class"/>
    <s v="EB-13975"/>
    <s v="Erica Bern"/>
    <x v="1"/>
    <s v="United States"/>
    <s v="Greensboro"/>
    <s v="North Carolina"/>
    <n v="27405"/>
    <x v="0"/>
    <s v="OFF-BI-10002557"/>
    <x v="1"/>
    <x v="8"/>
    <s v="Presstex Flexible Ring Binders"/>
    <n v="4.0949999999999998"/>
    <n v="3"/>
    <x v="6"/>
    <n v="-2.73"/>
    <x v="32"/>
    <x v="0"/>
  </r>
  <r>
    <n v="7275"/>
    <s v="CA-2015-144519"/>
    <d v="2015-11-13T00:00:00"/>
    <s v="11/17/2015"/>
    <s v="Standard Class"/>
    <s v="AW-10930"/>
    <s v="Arthur Wiediger"/>
    <x v="2"/>
    <s v="United States"/>
    <s v="Helena"/>
    <s v="Montana"/>
    <n v="59601"/>
    <x v="1"/>
    <s v="TEC-PH-10004908"/>
    <x v="2"/>
    <x v="7"/>
    <s v="Panasonic KX TS3282W Corded phone"/>
    <n v="339.96"/>
    <n v="5"/>
    <x v="2"/>
    <n v="42.494999999999997"/>
    <x v="6"/>
    <x v="1"/>
  </r>
  <r>
    <n v="7276"/>
    <s v="CA-2015-144519"/>
    <d v="2015-11-13T00:00:00"/>
    <s v="11/17/2015"/>
    <s v="Standard Class"/>
    <s v="AW-10930"/>
    <s v="Arthur Wiediger"/>
    <x v="2"/>
    <s v="United States"/>
    <s v="Helena"/>
    <s v="Montana"/>
    <n v="59601"/>
    <x v="1"/>
    <s v="FUR-FU-10000794"/>
    <x v="0"/>
    <x v="5"/>
    <s v="Eldon Stackable Tray, Side-Load, Legal, Smoke"/>
    <n v="63.98"/>
    <n v="7"/>
    <x v="0"/>
    <n v="21.7532"/>
    <x v="6"/>
    <x v="1"/>
  </r>
  <r>
    <n v="7277"/>
    <s v="CA-2014-120670"/>
    <d v="2014-11-02T00:00:00"/>
    <d v="2014-06-11T00:00:00"/>
    <s v="Standard Class"/>
    <s v="JK-16120"/>
    <s v="Julie Kriz"/>
    <x v="2"/>
    <s v="United States"/>
    <s v="Fort Lauderdale"/>
    <s v="Florida"/>
    <n v="33311"/>
    <x v="0"/>
    <s v="TEC-AC-10004171"/>
    <x v="2"/>
    <x v="11"/>
    <s v="Razer Kraken 7.1 Surround Sound Over Ear USB Gaming Headset"/>
    <n v="799.92"/>
    <n v="10"/>
    <x v="2"/>
    <n v="239.976"/>
    <x v="7"/>
    <x v="2"/>
  </r>
  <r>
    <n v="7278"/>
    <s v="CA-2016-157217"/>
    <d v="2016-07-19T00:00:00"/>
    <s v="7/21/2016"/>
    <s v="First Class"/>
    <s v="TC-21535"/>
    <s v="Tracy Collins"/>
    <x v="2"/>
    <s v="United States"/>
    <s v="San Francisco"/>
    <s v="California"/>
    <n v="94110"/>
    <x v="1"/>
    <s v="TEC-PH-10002070"/>
    <x v="2"/>
    <x v="7"/>
    <s v="Griffin GC36547 PowerJolt SE Lightning Charger"/>
    <n v="35.984000000000002"/>
    <n v="2"/>
    <x v="2"/>
    <n v="4.4980000000000002"/>
    <x v="16"/>
    <x v="0"/>
  </r>
  <r>
    <n v="7279"/>
    <s v="CA-2016-157217"/>
    <d v="2016-07-19T00:00:00"/>
    <s v="7/21/2016"/>
    <s v="First Class"/>
    <s v="TC-21535"/>
    <s v="Tracy Collins"/>
    <x v="2"/>
    <s v="United States"/>
    <s v="San Francisco"/>
    <s v="California"/>
    <n v="94110"/>
    <x v="1"/>
    <s v="TEC-AC-10003095"/>
    <x v="2"/>
    <x v="11"/>
    <s v="Logitech G35 7.1-Channel Surround Sound Headset"/>
    <n v="389.97"/>
    <n v="3"/>
    <x v="0"/>
    <n v="132.5898"/>
    <x v="16"/>
    <x v="0"/>
  </r>
  <r>
    <n v="7280"/>
    <s v="CA-2016-108224"/>
    <d v="2016-05-14T00:00:00"/>
    <s v="5/14/2016"/>
    <s v="Same Day"/>
    <s v="TH-21235"/>
    <s v="Tiffany House"/>
    <x v="1"/>
    <s v="United States"/>
    <s v="Yuma"/>
    <s v="Arizona"/>
    <n v="85364"/>
    <x v="1"/>
    <s v="TEC-AC-10003832"/>
    <x v="2"/>
    <x v="11"/>
    <s v="Imation†16GB Mini TravelDrive USB 2.0†Flash Drive"/>
    <n v="185.52799999999999"/>
    <n v="7"/>
    <x v="2"/>
    <n v="48.701099999999997"/>
    <x v="35"/>
    <x v="0"/>
  </r>
  <r>
    <n v="7281"/>
    <s v="CA-2015-162782"/>
    <d v="2015-02-21T00:00:00"/>
    <s v="2/27/2015"/>
    <s v="Standard Class"/>
    <s v="PW-19240"/>
    <s v="Pierre Wener"/>
    <x v="0"/>
    <s v="United States"/>
    <s v="Columbia"/>
    <s v="Maryland"/>
    <n v="21044"/>
    <x v="3"/>
    <s v="OFF-BI-10003527"/>
    <x v="1"/>
    <x v="8"/>
    <s v="Fellowes PB500 Electric Punch Plastic Comb Binding Machine with Manual Bind"/>
    <n v="2541.98"/>
    <n v="2"/>
    <x v="0"/>
    <n v="1270.99"/>
    <x v="36"/>
    <x v="1"/>
  </r>
  <r>
    <n v="7282"/>
    <s v="CA-2017-159282"/>
    <d v="2017-10-16T00:00:00"/>
    <s v="10/21/2017"/>
    <s v="Standard Class"/>
    <s v="GH-14410"/>
    <s v="Gary Hansen"/>
    <x v="2"/>
    <s v="United States"/>
    <s v="Yuma"/>
    <s v="Arizona"/>
    <n v="85364"/>
    <x v="1"/>
    <s v="TEC-MA-10001148"/>
    <x v="2"/>
    <x v="15"/>
    <s v="Swingline SM12-08 MicroCut Jam Free Shredder"/>
    <n v="599.98500000000001"/>
    <n v="5"/>
    <x v="6"/>
    <n v="-479.988"/>
    <x v="13"/>
    <x v="3"/>
  </r>
  <r>
    <n v="7283"/>
    <s v="CA-2017-155936"/>
    <d v="2017-06-22T00:00:00"/>
    <s v="6/29/2017"/>
    <s v="Standard Class"/>
    <s v="JK-15730"/>
    <s v="Joe Kamberova"/>
    <x v="0"/>
    <s v="United States"/>
    <s v="Chicago"/>
    <s v="Illinois"/>
    <n v="60653"/>
    <x v="2"/>
    <s v="OFF-BI-10002432"/>
    <x v="1"/>
    <x v="8"/>
    <s v="Wilson Jones Standard D-Ring Binders"/>
    <n v="3.036"/>
    <n v="3"/>
    <x v="3"/>
    <n v="-5.0094000000000003"/>
    <x v="27"/>
    <x v="3"/>
  </r>
  <r>
    <n v="7284"/>
    <s v="CA-2017-169439"/>
    <d v="2017-09-09T00:00:00"/>
    <s v="9/13/2017"/>
    <s v="Standard Class"/>
    <s v="LC-17140"/>
    <s v="Logan Currie"/>
    <x v="0"/>
    <s v="United States"/>
    <s v="Cleveland"/>
    <s v="Ohio"/>
    <n v="44105"/>
    <x v="3"/>
    <s v="OFF-AR-10001374"/>
    <x v="1"/>
    <x v="6"/>
    <s v="BIC Brite Liner Highlighters, Chisel Tip"/>
    <n v="25.92"/>
    <n v="5"/>
    <x v="2"/>
    <n v="3.8879999999999999"/>
    <x v="15"/>
    <x v="3"/>
  </r>
  <r>
    <n v="7285"/>
    <s v="CA-2017-169439"/>
    <d v="2017-09-09T00:00:00"/>
    <s v="9/13/2017"/>
    <s v="Standard Class"/>
    <s v="LC-17140"/>
    <s v="Logan Currie"/>
    <x v="0"/>
    <s v="United States"/>
    <s v="Cleveland"/>
    <s v="Ohio"/>
    <n v="44105"/>
    <x v="3"/>
    <s v="FUR-FU-10000723"/>
    <x v="0"/>
    <x v="5"/>
    <s v="Deflect-o EconoMat Studded, No Bevel Mat for Low Pile Carpeting"/>
    <n v="66.111999999999995"/>
    <n v="2"/>
    <x v="2"/>
    <n v="-9.0904000000000007"/>
    <x v="15"/>
    <x v="3"/>
  </r>
  <r>
    <n v="7286"/>
    <s v="CA-2017-151183"/>
    <d v="2017-10-14T00:00:00"/>
    <s v="10/19/2017"/>
    <s v="Standard Class"/>
    <s v="BK-11260"/>
    <s v="Berenike Kampe"/>
    <x v="0"/>
    <s v="United States"/>
    <s v="San Francisco"/>
    <s v="California"/>
    <n v="94110"/>
    <x v="1"/>
    <s v="TEC-AC-10003614"/>
    <x v="2"/>
    <x v="11"/>
    <s v="Verbatim 25 GB 6x Blu-ray Single Layer Recordable Disc, 10/Pack"/>
    <n v="46.36"/>
    <n v="4"/>
    <x v="0"/>
    <n v="15.2988"/>
    <x v="13"/>
    <x v="3"/>
  </r>
  <r>
    <n v="7287"/>
    <s v="CA-2016-149965"/>
    <d v="2016-06-20T00:00:00"/>
    <s v="6/25/2016"/>
    <s v="Standard Class"/>
    <s v="BS-11365"/>
    <s v="Bill Shonely"/>
    <x v="1"/>
    <s v="United States"/>
    <s v="Oklahoma City"/>
    <s v="Oklahoma"/>
    <n v="73120"/>
    <x v="2"/>
    <s v="TEC-AC-10004877"/>
    <x v="2"/>
    <x v="11"/>
    <s v="Imation†30456 USB†Flash Drive†8GB"/>
    <n v="6.9"/>
    <n v="1"/>
    <x v="0"/>
    <n v="0.55200000000000005"/>
    <x v="1"/>
    <x v="0"/>
  </r>
  <r>
    <n v="7288"/>
    <s v="CA-2016-149965"/>
    <d v="2016-06-20T00:00:00"/>
    <s v="6/25/2016"/>
    <s v="Standard Class"/>
    <s v="BS-11365"/>
    <s v="Bill Shonely"/>
    <x v="1"/>
    <s v="United States"/>
    <s v="Oklahoma City"/>
    <s v="Oklahoma"/>
    <n v="73120"/>
    <x v="2"/>
    <s v="FUR-FU-10004270"/>
    <x v="0"/>
    <x v="5"/>
    <s v="Executive Impressions 13&quot; Clairmont Wall Clock"/>
    <n v="57.69"/>
    <n v="3"/>
    <x v="0"/>
    <n v="23.652899999999999"/>
    <x v="1"/>
    <x v="0"/>
  </r>
  <r>
    <n v="7289"/>
    <s v="CA-2014-158281"/>
    <d v="2014-09-02T00:00:00"/>
    <d v="2014-07-09T00:00:00"/>
    <s v="Standard Class"/>
    <s v="AG-10525"/>
    <s v="Andy Gerbode"/>
    <x v="1"/>
    <s v="United States"/>
    <s v="Houston"/>
    <s v="Texas"/>
    <n v="77095"/>
    <x v="2"/>
    <s v="TEC-MA-10002210"/>
    <x v="2"/>
    <x v="15"/>
    <s v="Epson TM-T88V Direct Thermal Printer - Monochrome - Desktop"/>
    <n v="559.71"/>
    <n v="3"/>
    <x v="10"/>
    <n v="-121.2705"/>
    <x v="30"/>
    <x v="2"/>
  </r>
  <r>
    <n v="7290"/>
    <s v="CA-2016-153661"/>
    <d v="2016-01-30T00:00:00"/>
    <s v="1/31/2016"/>
    <s v="First Class"/>
    <s v="SC-20725"/>
    <s v="Steven Cartwright"/>
    <x v="0"/>
    <s v="United States"/>
    <s v="San Francisco"/>
    <s v="California"/>
    <n v="94122"/>
    <x v="1"/>
    <s v="OFF-ST-10000675"/>
    <x v="1"/>
    <x v="4"/>
    <s v="File Shuttle II and Handi-File, Black"/>
    <n v="305.01"/>
    <n v="9"/>
    <x v="0"/>
    <n v="76.252499999999998"/>
    <x v="12"/>
    <x v="0"/>
  </r>
  <r>
    <n v="7291"/>
    <s v="CA-2016-153661"/>
    <d v="2016-01-30T00:00:00"/>
    <s v="1/31/2016"/>
    <s v="First Class"/>
    <s v="SC-20725"/>
    <s v="Steven Cartwright"/>
    <x v="0"/>
    <s v="United States"/>
    <s v="San Francisco"/>
    <s v="California"/>
    <n v="94122"/>
    <x v="1"/>
    <s v="OFF-BI-10004781"/>
    <x v="1"/>
    <x v="8"/>
    <s v="GBC Wire Binding Strips"/>
    <n v="50.783999999999999"/>
    <n v="2"/>
    <x v="2"/>
    <n v="17.7744"/>
    <x v="12"/>
    <x v="0"/>
  </r>
  <r>
    <n v="7292"/>
    <s v="CA-2016-153661"/>
    <d v="2016-01-30T00:00:00"/>
    <s v="1/31/2016"/>
    <s v="First Class"/>
    <s v="SC-20725"/>
    <s v="Steven Cartwright"/>
    <x v="0"/>
    <s v="United States"/>
    <s v="San Francisco"/>
    <s v="California"/>
    <n v="94122"/>
    <x v="1"/>
    <s v="OFF-LA-10004689"/>
    <x v="1"/>
    <x v="2"/>
    <s v="Avery 512"/>
    <n v="26.01"/>
    <n v="9"/>
    <x v="0"/>
    <n v="12.2247"/>
    <x v="12"/>
    <x v="0"/>
  </r>
  <r>
    <n v="7293"/>
    <s v="CA-2017-109183"/>
    <d v="2017-12-04T00:00:00"/>
    <d v="2017-09-12T00:00:00"/>
    <s v="Standard Class"/>
    <s v="LR-16915"/>
    <s v="Lena Radford"/>
    <x v="0"/>
    <s v="United States"/>
    <s v="Nashville"/>
    <s v="Tennessee"/>
    <n v="37211"/>
    <x v="0"/>
    <s v="TEC-MA-10001856"/>
    <x v="2"/>
    <x v="15"/>
    <s v="Okidata C610n Printer"/>
    <n v="649"/>
    <n v="2"/>
    <x v="5"/>
    <n v="-272.58"/>
    <x v="22"/>
    <x v="3"/>
  </r>
  <r>
    <n v="7294"/>
    <s v="CA-2016-113656"/>
    <d v="2016-01-23T00:00:00"/>
    <s v="1/29/2016"/>
    <s v="Standard Class"/>
    <s v="CB-12415"/>
    <s v="Christy Brittain"/>
    <x v="0"/>
    <s v="United States"/>
    <s v="Los Angeles"/>
    <s v="California"/>
    <n v="90036"/>
    <x v="1"/>
    <s v="FUR-FU-10000719"/>
    <x v="0"/>
    <x v="5"/>
    <s v="DAX Cubicle Frames, 8-1/2 x 11"/>
    <n v="59.99"/>
    <n v="7"/>
    <x v="0"/>
    <n v="21.596399999999999"/>
    <x v="12"/>
    <x v="0"/>
  </r>
  <r>
    <n v="7295"/>
    <s v="CA-2015-148964"/>
    <d v="2015-05-26T00:00:00"/>
    <s v="5/31/2015"/>
    <s v="Standard Class"/>
    <s v="RD-19900"/>
    <s v="Ruben Dartt"/>
    <x v="0"/>
    <s v="United States"/>
    <s v="Bellevue"/>
    <s v="Washington"/>
    <n v="98006"/>
    <x v="1"/>
    <s v="FUR-FU-10003849"/>
    <x v="0"/>
    <x v="5"/>
    <s v="DAX Metal Frame, Desktop, Stepped-Edge"/>
    <n v="20.239999999999998"/>
    <n v="1"/>
    <x v="0"/>
    <n v="7.8936000000000002"/>
    <x v="33"/>
    <x v="1"/>
  </r>
  <r>
    <n v="7296"/>
    <s v="CA-2014-111899"/>
    <d v="2014-05-04T00:00:00"/>
    <d v="2014-05-05T00:00:00"/>
    <s v="First Class"/>
    <s v="NC-18340"/>
    <s v="Nat Carroll"/>
    <x v="0"/>
    <s v="United States"/>
    <s v="Houston"/>
    <s v="Texas"/>
    <n v="77036"/>
    <x v="2"/>
    <s v="OFF-AR-10001725"/>
    <x v="1"/>
    <x v="6"/>
    <s v="Boston Home &amp; Office Model 2000 Electric Pencil Sharpeners"/>
    <n v="37.840000000000003"/>
    <n v="2"/>
    <x v="2"/>
    <n v="2.8380000000000001"/>
    <x v="8"/>
    <x v="2"/>
  </r>
  <r>
    <n v="7297"/>
    <s v="CA-2014-111899"/>
    <d v="2014-05-04T00:00:00"/>
    <d v="2014-05-05T00:00:00"/>
    <s v="First Class"/>
    <s v="NC-18340"/>
    <s v="Nat Carroll"/>
    <x v="0"/>
    <s v="United States"/>
    <s v="Houston"/>
    <s v="Texas"/>
    <n v="77036"/>
    <x v="2"/>
    <s v="OFF-FA-10000840"/>
    <x v="1"/>
    <x v="13"/>
    <s v="OIC Thumb-Tacks"/>
    <n v="5.4720000000000004"/>
    <n v="6"/>
    <x v="2"/>
    <n v="1.8468"/>
    <x v="8"/>
    <x v="2"/>
  </r>
  <r>
    <n v="7298"/>
    <s v="CA-2015-101126"/>
    <d v="2015-02-10T00:00:00"/>
    <s v="2/14/2015"/>
    <s v="Second Class"/>
    <s v="NB-18655"/>
    <s v="Nona Balk"/>
    <x v="1"/>
    <s v="United States"/>
    <s v="Philadelphia"/>
    <s v="Pennsylvania"/>
    <n v="19143"/>
    <x v="3"/>
    <s v="OFF-ST-10000943"/>
    <x v="1"/>
    <x v="4"/>
    <s v="Eldon ProFile File 'N Store Portable File Tub Letter/Legal Size Black"/>
    <n v="77.239999999999995"/>
    <n v="5"/>
    <x v="2"/>
    <n v="7.7240000000000002"/>
    <x v="36"/>
    <x v="1"/>
  </r>
  <r>
    <n v="7299"/>
    <s v="CA-2014-163468"/>
    <d v="2014-11-18T00:00:00"/>
    <s v="11/21/2014"/>
    <s v="First Class"/>
    <s v="JK-15730"/>
    <s v="Joe Kamberova"/>
    <x v="0"/>
    <s v="United States"/>
    <s v="Des Plaines"/>
    <s v="Illinois"/>
    <n v="60016"/>
    <x v="2"/>
    <s v="FUR-TA-10002533"/>
    <x v="0"/>
    <x v="3"/>
    <s v="BPI Conference Tables"/>
    <n v="292.10000000000002"/>
    <n v="4"/>
    <x v="5"/>
    <n v="-175.26"/>
    <x v="7"/>
    <x v="2"/>
  </r>
  <r>
    <n v="7300"/>
    <s v="CA-2014-163468"/>
    <d v="2014-11-18T00:00:00"/>
    <s v="11/21/2014"/>
    <s v="First Class"/>
    <s v="JK-15730"/>
    <s v="Joe Kamberova"/>
    <x v="0"/>
    <s v="United States"/>
    <s v="Des Plaines"/>
    <s v="Illinois"/>
    <n v="60016"/>
    <x v="2"/>
    <s v="FUR-FU-10001546"/>
    <x v="0"/>
    <x v="5"/>
    <s v="Dana Swing-Arm Lamps"/>
    <n v="8.5440000000000005"/>
    <n v="2"/>
    <x v="7"/>
    <n v="-7.476"/>
    <x v="7"/>
    <x v="2"/>
  </r>
  <r>
    <n v="7301"/>
    <s v="CA-2014-163468"/>
    <d v="2014-11-18T00:00:00"/>
    <s v="11/21/2014"/>
    <s v="First Class"/>
    <s v="JK-15730"/>
    <s v="Joe Kamberova"/>
    <x v="0"/>
    <s v="United States"/>
    <s v="Des Plaines"/>
    <s v="Illinois"/>
    <n v="60016"/>
    <x v="2"/>
    <s v="FUR-BO-10003546"/>
    <x v="0"/>
    <x v="0"/>
    <s v="Hon 4-Shelf Metal Bookcases"/>
    <n v="424.11599999999999"/>
    <n v="6"/>
    <x v="4"/>
    <n v="-30.294"/>
    <x v="7"/>
    <x v="2"/>
  </r>
  <r>
    <n v="7302"/>
    <s v="CA-2014-163468"/>
    <d v="2014-11-18T00:00:00"/>
    <s v="11/21/2014"/>
    <s v="First Class"/>
    <s v="JK-15730"/>
    <s v="Joe Kamberova"/>
    <x v="0"/>
    <s v="United States"/>
    <s v="Des Plaines"/>
    <s v="Illinois"/>
    <n v="60016"/>
    <x v="2"/>
    <s v="OFF-BI-10004728"/>
    <x v="1"/>
    <x v="8"/>
    <s v="Wilson Jones Turn Tabs Binder Tool for Ring Binders"/>
    <n v="2.8919999999999999"/>
    <n v="3"/>
    <x v="3"/>
    <n v="-4.9164000000000003"/>
    <x v="7"/>
    <x v="2"/>
  </r>
  <r>
    <n v="7303"/>
    <s v="CA-2014-163468"/>
    <d v="2014-11-18T00:00:00"/>
    <s v="11/21/2014"/>
    <s v="First Class"/>
    <s v="JK-15730"/>
    <s v="Joe Kamberova"/>
    <x v="0"/>
    <s v="United States"/>
    <s v="Des Plaines"/>
    <s v="Illinois"/>
    <n v="60016"/>
    <x v="2"/>
    <s v="OFF-ST-10000025"/>
    <x v="1"/>
    <x v="4"/>
    <s v="Fellowes Stor/Drawer Steel Plus Storage Drawers"/>
    <n v="381.72"/>
    <n v="5"/>
    <x v="2"/>
    <n v="-66.801000000000002"/>
    <x v="7"/>
    <x v="2"/>
  </r>
  <r>
    <n v="7304"/>
    <s v="US-2017-117450"/>
    <d v="2017-09-04T00:00:00"/>
    <d v="2017-08-09T00:00:00"/>
    <s v="Standard Class"/>
    <s v="DO-13645"/>
    <s v="Doug O'Connell"/>
    <x v="0"/>
    <s v="United States"/>
    <s v="Boynton Beach"/>
    <s v="Florida"/>
    <n v="33437"/>
    <x v="0"/>
    <s v="FUR-CH-10003817"/>
    <x v="0"/>
    <x v="1"/>
    <s v="Global Value Steno Chair, Gray"/>
    <n v="97.183999999999997"/>
    <n v="2"/>
    <x v="2"/>
    <n v="6.0739999999999998"/>
    <x v="15"/>
    <x v="3"/>
  </r>
  <r>
    <n v="7305"/>
    <s v="US-2017-117450"/>
    <d v="2017-09-04T00:00:00"/>
    <d v="2017-08-09T00:00:00"/>
    <s v="Standard Class"/>
    <s v="DO-13645"/>
    <s v="Doug O'Connell"/>
    <x v="0"/>
    <s v="United States"/>
    <s v="Boynton Beach"/>
    <s v="Florida"/>
    <n v="33437"/>
    <x v="0"/>
    <s v="OFF-PA-10000289"/>
    <x v="1"/>
    <x v="10"/>
    <s v="Xerox 213"/>
    <n v="10.368"/>
    <n v="2"/>
    <x v="2"/>
    <n v="3.6288"/>
    <x v="15"/>
    <x v="3"/>
  </r>
  <r>
    <n v="7306"/>
    <s v="CA-2014-137274"/>
    <d v="2014-03-29T00:00:00"/>
    <d v="2014-02-04T00:00:00"/>
    <s v="Standard Class"/>
    <s v="MG-18145"/>
    <s v="Mike Gockenbach"/>
    <x v="0"/>
    <s v="United States"/>
    <s v="Plano"/>
    <s v="Texas"/>
    <n v="75023"/>
    <x v="2"/>
    <s v="FUR-TA-10001889"/>
    <x v="0"/>
    <x v="3"/>
    <s v="Bush Advantage Collection Racetrack Conference Table"/>
    <n v="890.84100000000001"/>
    <n v="3"/>
    <x v="4"/>
    <n v="-152.71559999999999"/>
    <x v="34"/>
    <x v="2"/>
  </r>
  <r>
    <n v="7307"/>
    <s v="CA-2016-144092"/>
    <d v="2016-11-05T00:00:00"/>
    <d v="2016-07-11T00:00:00"/>
    <s v="Second Class"/>
    <s v="LH-17155"/>
    <s v="Logan Haushalter"/>
    <x v="0"/>
    <s v="United States"/>
    <s v="San Jose"/>
    <s v="California"/>
    <n v="95123"/>
    <x v="1"/>
    <s v="TEC-AC-10002305"/>
    <x v="2"/>
    <x v="11"/>
    <s v="KeyTronic†E03601U1 -†Keyboard†- Beige"/>
    <n v="72"/>
    <n v="4"/>
    <x v="0"/>
    <n v="12.96"/>
    <x v="0"/>
    <x v="0"/>
  </r>
  <r>
    <n v="7308"/>
    <s v="CA-2016-144092"/>
    <d v="2016-11-05T00:00:00"/>
    <d v="2016-07-11T00:00:00"/>
    <s v="Second Class"/>
    <s v="LH-17155"/>
    <s v="Logan Haushalter"/>
    <x v="0"/>
    <s v="United States"/>
    <s v="San Jose"/>
    <s v="California"/>
    <n v="95123"/>
    <x v="1"/>
    <s v="FUR-CH-10004875"/>
    <x v="0"/>
    <x v="1"/>
    <s v="Harbour Creations 67200 Series Stacking Chairs"/>
    <n v="113.88800000000001"/>
    <n v="2"/>
    <x v="2"/>
    <n v="9.9651999999999994"/>
    <x v="0"/>
    <x v="0"/>
  </r>
  <r>
    <n v="7309"/>
    <s v="CA-2016-144092"/>
    <d v="2016-11-05T00:00:00"/>
    <d v="2016-07-11T00:00:00"/>
    <s v="Second Class"/>
    <s v="LH-17155"/>
    <s v="Logan Haushalter"/>
    <x v="0"/>
    <s v="United States"/>
    <s v="San Jose"/>
    <s v="California"/>
    <n v="95123"/>
    <x v="1"/>
    <s v="OFF-EN-10001434"/>
    <x v="1"/>
    <x v="12"/>
    <s v="Strathmore #10 Envelopes, Ultimate White"/>
    <n v="158.13"/>
    <n v="3"/>
    <x v="0"/>
    <n v="77.483699999999999"/>
    <x v="0"/>
    <x v="0"/>
  </r>
  <r>
    <n v="7310"/>
    <s v="CA-2017-112172"/>
    <d v="2017-06-10T00:00:00"/>
    <s v="6/14/2017"/>
    <s v="Second Class"/>
    <s v="MM-18280"/>
    <s v="Muhammed MacIntyre"/>
    <x v="1"/>
    <s v="United States"/>
    <s v="New York City"/>
    <s v="New York"/>
    <n v="10024"/>
    <x v="3"/>
    <s v="OFF-FA-10004395"/>
    <x v="1"/>
    <x v="13"/>
    <s v="Plymouth Boxed Rubber Bands by Plymouth"/>
    <n v="14.13"/>
    <n v="3"/>
    <x v="0"/>
    <n v="0.70650000000000002"/>
    <x v="27"/>
    <x v="3"/>
  </r>
  <r>
    <n v="7311"/>
    <s v="CA-2015-121699"/>
    <d v="2015-08-10T00:00:00"/>
    <s v="8/14/2015"/>
    <s v="Standard Class"/>
    <s v="BD-11320"/>
    <s v="Bill Donatelli"/>
    <x v="0"/>
    <s v="United States"/>
    <s v="Detroit"/>
    <s v="Michigan"/>
    <n v="48227"/>
    <x v="2"/>
    <s v="OFF-BI-10004632"/>
    <x v="1"/>
    <x v="8"/>
    <s v="GBC Binding covers"/>
    <n v="64.75"/>
    <n v="5"/>
    <x v="0"/>
    <n v="29.137499999999999"/>
    <x v="37"/>
    <x v="1"/>
  </r>
  <r>
    <n v="7312"/>
    <s v="CA-2015-162761"/>
    <d v="2015-10-09T00:00:00"/>
    <s v="10/13/2015"/>
    <s v="Standard Class"/>
    <s v="SC-20575"/>
    <s v="Sonia Cooley"/>
    <x v="0"/>
    <s v="United States"/>
    <s v="Miami"/>
    <s v="Florida"/>
    <n v="33178"/>
    <x v="0"/>
    <s v="OFF-BI-10000145"/>
    <x v="1"/>
    <x v="8"/>
    <s v="Zipper Ring Binder Pockets"/>
    <n v="1.8720000000000001"/>
    <n v="2"/>
    <x v="6"/>
    <n v="-1.3104"/>
    <x v="2"/>
    <x v="1"/>
  </r>
  <r>
    <n v="7313"/>
    <s v="CA-2015-162761"/>
    <d v="2015-10-09T00:00:00"/>
    <s v="10/13/2015"/>
    <s v="Standard Class"/>
    <s v="SC-20575"/>
    <s v="Sonia Cooley"/>
    <x v="0"/>
    <s v="United States"/>
    <s v="Miami"/>
    <s v="Florida"/>
    <n v="33178"/>
    <x v="0"/>
    <s v="OFF-BI-10002498"/>
    <x v="1"/>
    <x v="8"/>
    <s v="Clear Mylar Reinforcing Strips"/>
    <n v="11.214"/>
    <n v="2"/>
    <x v="6"/>
    <n v="-8.5974000000000004"/>
    <x v="2"/>
    <x v="1"/>
  </r>
  <r>
    <n v="7314"/>
    <s v="CA-2015-162761"/>
    <d v="2015-10-09T00:00:00"/>
    <s v="10/13/2015"/>
    <s v="Standard Class"/>
    <s v="SC-20575"/>
    <s v="Sonia Cooley"/>
    <x v="0"/>
    <s v="United States"/>
    <s v="Miami"/>
    <s v="Florida"/>
    <n v="33178"/>
    <x v="0"/>
    <s v="OFF-AR-10001761"/>
    <x v="1"/>
    <x v="6"/>
    <s v="Avery Hi-Liter Smear-Safe Highlighters"/>
    <n v="37.375999999999998"/>
    <n v="8"/>
    <x v="2"/>
    <n v="7.4752000000000001"/>
    <x v="2"/>
    <x v="1"/>
  </r>
  <r>
    <n v="7315"/>
    <s v="CA-2016-121377"/>
    <d v="2016-05-28T00:00:00"/>
    <d v="2016-02-06T00:00:00"/>
    <s v="Standard Class"/>
    <s v="TN-21040"/>
    <s v="Tanja Norvell"/>
    <x v="2"/>
    <s v="United States"/>
    <s v="Park Ridge"/>
    <s v="Illinois"/>
    <n v="60068"/>
    <x v="2"/>
    <s v="TEC-PH-10001817"/>
    <x v="2"/>
    <x v="7"/>
    <s v="Wilson Electronics DB Pro Signal Booster"/>
    <n v="286.39999999999998"/>
    <n v="1"/>
    <x v="2"/>
    <n v="25.06"/>
    <x v="35"/>
    <x v="0"/>
  </r>
  <r>
    <n v="7316"/>
    <s v="CA-2017-115322"/>
    <d v="2017-05-11T00:00:00"/>
    <s v="5/16/2017"/>
    <s v="Second Class"/>
    <s v="ZC-21910"/>
    <s v="Zuschuss Carroll"/>
    <x v="0"/>
    <s v="United States"/>
    <s v="New York City"/>
    <s v="New York"/>
    <n v="10024"/>
    <x v="3"/>
    <s v="OFF-AR-10004456"/>
    <x v="1"/>
    <x v="6"/>
    <s v="Panasonic KP-4ABK Battery-Operated Pencil Sharpener"/>
    <n v="43.92"/>
    <n v="3"/>
    <x v="0"/>
    <n v="12.736800000000001"/>
    <x v="24"/>
    <x v="3"/>
  </r>
  <r>
    <n v="7317"/>
    <s v="CA-2016-132066"/>
    <d v="2016-10-16T00:00:00"/>
    <s v="10/20/2016"/>
    <s v="Standard Class"/>
    <s v="NB-18655"/>
    <s v="Nona Balk"/>
    <x v="1"/>
    <s v="United States"/>
    <s v="New York City"/>
    <s v="New York"/>
    <n v="10011"/>
    <x v="3"/>
    <s v="FUR-TA-10001539"/>
    <x v="0"/>
    <x v="3"/>
    <s v="Chromcraft Rectangular Conference Tables"/>
    <n v="142.18199999999999"/>
    <n v="1"/>
    <x v="10"/>
    <n v="-37.915199999999999"/>
    <x v="32"/>
    <x v="0"/>
  </r>
  <r>
    <n v="7318"/>
    <s v="CA-2017-158120"/>
    <d v="2017-11-17T00:00:00"/>
    <s v="11/21/2017"/>
    <s v="Standard Class"/>
    <s v="KH-16330"/>
    <s v="Katharine Harms"/>
    <x v="1"/>
    <s v="United States"/>
    <s v="Hillsboro"/>
    <s v="Oregon"/>
    <n v="97123"/>
    <x v="1"/>
    <s v="OFF-PA-10003205"/>
    <x v="1"/>
    <x v="10"/>
    <s v="Wirebound Message Forms, Four 2 3/4 x 5 Forms per Page, Pink Paper"/>
    <n v="19.608000000000001"/>
    <n v="3"/>
    <x v="2"/>
    <n v="6.6177000000000001"/>
    <x v="23"/>
    <x v="3"/>
  </r>
  <r>
    <n v="7319"/>
    <s v="CA-2017-158120"/>
    <d v="2017-11-17T00:00:00"/>
    <s v="11/21/2017"/>
    <s v="Standard Class"/>
    <s v="KH-16330"/>
    <s v="Katharine Harms"/>
    <x v="1"/>
    <s v="United States"/>
    <s v="Hillsboro"/>
    <s v="Oregon"/>
    <n v="97123"/>
    <x v="1"/>
    <s v="OFF-BI-10002813"/>
    <x v="1"/>
    <x v="8"/>
    <s v="Avery Reinforcements for Hole-Punch Pages"/>
    <n v="4.1580000000000004"/>
    <n v="7"/>
    <x v="6"/>
    <n v="-3.4649999999999999"/>
    <x v="23"/>
    <x v="3"/>
  </r>
  <r>
    <n v="7320"/>
    <s v="CA-2017-100097"/>
    <d v="2017-11-26T00:00:00"/>
    <s v="11/29/2017"/>
    <s v="Second Class"/>
    <s v="MN-17935"/>
    <s v="Michael Nguyen"/>
    <x v="0"/>
    <s v="United States"/>
    <s v="New York City"/>
    <s v="New York"/>
    <n v="10009"/>
    <x v="3"/>
    <s v="TEC-PH-10002310"/>
    <x v="2"/>
    <x v="7"/>
    <s v="Plantronics Calisto P620-M USB Wireless Speakerphone System"/>
    <n v="979.95"/>
    <n v="5"/>
    <x v="0"/>
    <n v="264.5865"/>
    <x v="23"/>
    <x v="3"/>
  </r>
  <r>
    <n v="7321"/>
    <s v="CA-2017-100097"/>
    <d v="2017-11-26T00:00:00"/>
    <s v="11/29/2017"/>
    <s v="Second Class"/>
    <s v="MN-17935"/>
    <s v="Michael Nguyen"/>
    <x v="0"/>
    <s v="United States"/>
    <s v="New York City"/>
    <s v="New York"/>
    <n v="10009"/>
    <x v="3"/>
    <s v="FUR-FU-10003623"/>
    <x v="0"/>
    <x v="5"/>
    <s v="DataProducts Ampli Magnifier Task Lamp, Black,"/>
    <n v="135.30000000000001"/>
    <n v="5"/>
    <x v="0"/>
    <n v="37.884"/>
    <x v="23"/>
    <x v="3"/>
  </r>
  <r>
    <n v="7322"/>
    <s v="CA-2017-167626"/>
    <d v="2017-09-03T00:00:00"/>
    <d v="2017-07-09T00:00:00"/>
    <s v="Standard Class"/>
    <s v="MY-18295"/>
    <s v="Muhammed Yedwab"/>
    <x v="1"/>
    <s v="United States"/>
    <s v="Chicago"/>
    <s v="Illinois"/>
    <n v="60623"/>
    <x v="2"/>
    <s v="OFF-PA-10003424"/>
    <x v="1"/>
    <x v="10"/>
    <s v="&quot;While you Were Out&quot; Message Book, One Form per Page"/>
    <n v="8.9039999999999999"/>
    <n v="3"/>
    <x v="2"/>
    <n v="3.339"/>
    <x v="15"/>
    <x v="3"/>
  </r>
  <r>
    <n v="7323"/>
    <s v="CA-2017-167626"/>
    <d v="2017-09-03T00:00:00"/>
    <d v="2017-07-09T00:00:00"/>
    <s v="Standard Class"/>
    <s v="MY-18295"/>
    <s v="Muhammed Yedwab"/>
    <x v="1"/>
    <s v="United States"/>
    <s v="Chicago"/>
    <s v="Illinois"/>
    <n v="60623"/>
    <x v="2"/>
    <s v="TEC-AC-10004353"/>
    <x v="2"/>
    <x v="11"/>
    <s v="Hypercom P1300 Pinpad"/>
    <n v="100.8"/>
    <n v="2"/>
    <x v="2"/>
    <n v="21.42"/>
    <x v="15"/>
    <x v="3"/>
  </r>
  <r>
    <n v="7324"/>
    <s v="US-2017-126053"/>
    <d v="2017-12-05T00:00:00"/>
    <d v="2017-08-12T00:00:00"/>
    <s v="First Class"/>
    <s v="CS-11950"/>
    <s v="Carlos Soltero"/>
    <x v="0"/>
    <s v="United States"/>
    <s v="New York City"/>
    <s v="New York"/>
    <n v="10024"/>
    <x v="3"/>
    <s v="FUR-FU-10001934"/>
    <x v="0"/>
    <x v="5"/>
    <s v="Magnifier Swing Arm Lamp"/>
    <n v="41.96"/>
    <n v="2"/>
    <x v="0"/>
    <n v="10.909599999999999"/>
    <x v="22"/>
    <x v="3"/>
  </r>
  <r>
    <n v="7325"/>
    <s v="US-2017-126053"/>
    <d v="2017-12-05T00:00:00"/>
    <d v="2017-08-12T00:00:00"/>
    <s v="First Class"/>
    <s v="CS-11950"/>
    <s v="Carlos Soltero"/>
    <x v="0"/>
    <s v="United States"/>
    <s v="New York City"/>
    <s v="New York"/>
    <n v="10024"/>
    <x v="3"/>
    <s v="OFF-LA-10003766"/>
    <x v="1"/>
    <x v="2"/>
    <s v="Self-Adhesive Removable Labels"/>
    <n v="9.4499999999999993"/>
    <n v="3"/>
    <x v="0"/>
    <n v="4.5359999999999996"/>
    <x v="22"/>
    <x v="3"/>
  </r>
  <r>
    <n v="7326"/>
    <s v="US-2017-128447"/>
    <d v="2017-11-10T00:00:00"/>
    <s v="11/17/2017"/>
    <s v="Standard Class"/>
    <s v="MC-17845"/>
    <s v="Michael Chen"/>
    <x v="0"/>
    <s v="United States"/>
    <s v="Pasco"/>
    <s v="Washington"/>
    <n v="99301"/>
    <x v="1"/>
    <s v="OFF-AP-10004540"/>
    <x v="1"/>
    <x v="9"/>
    <s v="Eureka The Boss Lite 10-Amp Upright Vacuum, Blue"/>
    <n v="400.8"/>
    <n v="5"/>
    <x v="0"/>
    <n v="112.224"/>
    <x v="23"/>
    <x v="3"/>
  </r>
  <r>
    <n v="7327"/>
    <s v="US-2017-128447"/>
    <d v="2017-11-10T00:00:00"/>
    <s v="11/17/2017"/>
    <s v="Standard Class"/>
    <s v="MC-17845"/>
    <s v="Michael Chen"/>
    <x v="0"/>
    <s v="United States"/>
    <s v="Pasco"/>
    <s v="Washington"/>
    <n v="99301"/>
    <x v="1"/>
    <s v="OFF-BI-10001543"/>
    <x v="1"/>
    <x v="8"/>
    <s v="GBC VeloBinder Manual Binding System"/>
    <n v="28.792000000000002"/>
    <n v="1"/>
    <x v="2"/>
    <n v="10.077199999999999"/>
    <x v="23"/>
    <x v="3"/>
  </r>
  <r>
    <n v="7328"/>
    <s v="US-2014-131275"/>
    <d v="2014-03-18T00:00:00"/>
    <s v="3/24/2014"/>
    <s v="Standard Class"/>
    <s v="SC-20050"/>
    <s v="Sample Company A"/>
    <x v="2"/>
    <s v="United States"/>
    <s v="Burbank"/>
    <s v="California"/>
    <n v="91505"/>
    <x v="1"/>
    <s v="FUR-FU-10004597"/>
    <x v="0"/>
    <x v="5"/>
    <s v="Eldon Cleatmat Chair Mats for Medium Pile Carpets"/>
    <n v="111"/>
    <n v="2"/>
    <x v="0"/>
    <n v="14.43"/>
    <x v="34"/>
    <x v="2"/>
  </r>
  <r>
    <n v="7329"/>
    <s v="US-2014-131275"/>
    <d v="2014-03-18T00:00:00"/>
    <s v="3/24/2014"/>
    <s v="Standard Class"/>
    <s v="SC-20050"/>
    <s v="Sample Company A"/>
    <x v="2"/>
    <s v="United States"/>
    <s v="Burbank"/>
    <s v="California"/>
    <n v="91505"/>
    <x v="1"/>
    <s v="TEC-MA-10001148"/>
    <x v="2"/>
    <x v="15"/>
    <s v="Swingline SM12-08 MicroCut Jam Free Shredder"/>
    <n v="1279.9680000000001"/>
    <n v="4"/>
    <x v="2"/>
    <n v="415.9896"/>
    <x v="34"/>
    <x v="2"/>
  </r>
  <r>
    <n v="7330"/>
    <s v="US-2014-131275"/>
    <d v="2014-03-18T00:00:00"/>
    <s v="3/24/2014"/>
    <s v="Standard Class"/>
    <s v="SC-20050"/>
    <s v="Sample Company A"/>
    <x v="2"/>
    <s v="United States"/>
    <s v="Burbank"/>
    <s v="California"/>
    <n v="91505"/>
    <x v="1"/>
    <s v="OFF-ST-10000078"/>
    <x v="1"/>
    <x v="4"/>
    <s v="Tennsco 6- and 18-Compartment Lockers"/>
    <n v="1856.19"/>
    <n v="7"/>
    <x v="0"/>
    <n v="334.11419999999998"/>
    <x v="34"/>
    <x v="2"/>
  </r>
  <r>
    <n v="7331"/>
    <s v="CA-2016-149349"/>
    <d v="2016-11-12T00:00:00"/>
    <s v="11/13/2016"/>
    <s v="First Class"/>
    <s v="SP-20650"/>
    <s v="Stephanie Phelps"/>
    <x v="1"/>
    <s v="United States"/>
    <s v="Chicago"/>
    <s v="Illinois"/>
    <n v="60623"/>
    <x v="2"/>
    <s v="FUR-FU-10001037"/>
    <x v="0"/>
    <x v="5"/>
    <s v="DAX Charcoal/Nickel-Tone Document Frame, 5 x 7"/>
    <n v="22.751999999999999"/>
    <n v="6"/>
    <x v="7"/>
    <n v="-8.532"/>
    <x v="0"/>
    <x v="0"/>
  </r>
  <r>
    <n v="7332"/>
    <s v="CA-2017-115119"/>
    <d v="2017-10-26T00:00:00"/>
    <s v="10/30/2017"/>
    <s v="Standard Class"/>
    <s v="SC-20440"/>
    <s v="Shaun Chance"/>
    <x v="1"/>
    <s v="United States"/>
    <s v="Lancaster"/>
    <s v="Pennsylvania"/>
    <n v="17602"/>
    <x v="3"/>
    <s v="TEC-PH-10001433"/>
    <x v="2"/>
    <x v="7"/>
    <s v="Cisco Small Business SPA 502G VoIP phone"/>
    <n v="61.542000000000002"/>
    <n v="1"/>
    <x v="10"/>
    <n v="-13.334099999999999"/>
    <x v="13"/>
    <x v="3"/>
  </r>
  <r>
    <n v="7333"/>
    <s v="CA-2017-115119"/>
    <d v="2017-10-26T00:00:00"/>
    <s v="10/30/2017"/>
    <s v="Standard Class"/>
    <s v="SC-20440"/>
    <s v="Shaun Chance"/>
    <x v="1"/>
    <s v="United States"/>
    <s v="Lancaster"/>
    <s v="Pennsylvania"/>
    <n v="17602"/>
    <x v="3"/>
    <s v="OFF-BI-10003007"/>
    <x v="1"/>
    <x v="8"/>
    <s v="Premium Transparent Presentation Covers, No Pattern/Clear, 8 1/2&quot; x 11&quot;"/>
    <n v="81.438000000000002"/>
    <n v="7"/>
    <x v="6"/>
    <n v="-65.150400000000005"/>
    <x v="13"/>
    <x v="3"/>
  </r>
  <r>
    <n v="7334"/>
    <s v="CA-2015-125563"/>
    <d v="2015-04-11T00:00:00"/>
    <s v="4/17/2015"/>
    <s v="Standard Class"/>
    <s v="PR-18880"/>
    <s v="Patrick Ryan"/>
    <x v="0"/>
    <s v="United States"/>
    <s v="Tampa"/>
    <s v="Florida"/>
    <n v="33614"/>
    <x v="0"/>
    <s v="FUR-FU-10001290"/>
    <x v="0"/>
    <x v="5"/>
    <s v="Executive Impressions Supervisor Wall Clock"/>
    <n v="67.36"/>
    <n v="2"/>
    <x v="2"/>
    <n v="10.103999999999999"/>
    <x v="19"/>
    <x v="1"/>
  </r>
  <r>
    <n v="7335"/>
    <s v="CA-2015-125563"/>
    <d v="2015-04-11T00:00:00"/>
    <s v="4/17/2015"/>
    <s v="Standard Class"/>
    <s v="PR-18880"/>
    <s v="Patrick Ryan"/>
    <x v="0"/>
    <s v="United States"/>
    <s v="Tampa"/>
    <s v="Florida"/>
    <n v="33614"/>
    <x v="0"/>
    <s v="FUR-FU-10000087"/>
    <x v="0"/>
    <x v="5"/>
    <s v="Executive Impressions 14&quot; Two-Color Numerals Wall Clock"/>
    <n v="54.527999999999999"/>
    <n v="3"/>
    <x v="2"/>
    <n v="14.313599999999999"/>
    <x v="19"/>
    <x v="1"/>
  </r>
  <r>
    <n v="7336"/>
    <s v="CA-2015-113152"/>
    <d v="2015-12-25T00:00:00"/>
    <s v="12/30/2015"/>
    <s v="Standard Class"/>
    <s v="JK-15625"/>
    <s v="Jim Karlsson"/>
    <x v="0"/>
    <s v="United States"/>
    <s v="New York City"/>
    <s v="New York"/>
    <n v="10024"/>
    <x v="3"/>
    <s v="TEC-AC-10002049"/>
    <x v="2"/>
    <x v="11"/>
    <s v="Plantronics Savi W720 Multi-Device Wireless Headset System"/>
    <n v="843.9"/>
    <n v="2"/>
    <x v="0"/>
    <n v="371.31599999999997"/>
    <x v="14"/>
    <x v="1"/>
  </r>
  <r>
    <n v="7337"/>
    <s v="CA-2015-113152"/>
    <d v="2015-12-25T00:00:00"/>
    <s v="12/30/2015"/>
    <s v="Standard Class"/>
    <s v="JK-15625"/>
    <s v="Jim Karlsson"/>
    <x v="0"/>
    <s v="United States"/>
    <s v="New York City"/>
    <s v="New York"/>
    <n v="10024"/>
    <x v="3"/>
    <s v="FUR-BO-10002613"/>
    <x v="0"/>
    <x v="0"/>
    <s v="Atlantic Metals Mobile 4-Shelf Bookcases, Custom Colors"/>
    <n v="449.56799999999998"/>
    <n v="2"/>
    <x v="2"/>
    <n v="56.195999999999998"/>
    <x v="14"/>
    <x v="1"/>
  </r>
  <r>
    <n v="7338"/>
    <s v="CA-2017-165155"/>
    <d v="2017-09-21T00:00:00"/>
    <s v="9/23/2017"/>
    <s v="First Class"/>
    <s v="BM-11575"/>
    <s v="Brendan Murry"/>
    <x v="1"/>
    <s v="United States"/>
    <s v="Los Angeles"/>
    <s v="California"/>
    <n v="90045"/>
    <x v="1"/>
    <s v="OFF-ST-10004950"/>
    <x v="1"/>
    <x v="4"/>
    <s v="Tenex Personal Filing Tote With Secure Closure Lid, Black/Frost"/>
    <n v="15.51"/>
    <n v="1"/>
    <x v="0"/>
    <n v="3.8774999999999999"/>
    <x v="15"/>
    <x v="3"/>
  </r>
  <r>
    <n v="7339"/>
    <s v="CA-2014-163412"/>
    <d v="2014-12-20T00:00:00"/>
    <s v="12/23/2014"/>
    <s v="Second Class"/>
    <s v="SM-20950"/>
    <s v="Suzanne McNair"/>
    <x v="1"/>
    <s v="United States"/>
    <s v="New York City"/>
    <s v="New York"/>
    <n v="10035"/>
    <x v="3"/>
    <s v="FUR-CH-10004875"/>
    <x v="0"/>
    <x v="1"/>
    <s v="Harbour Creations 67200 Series Stacking Chairs"/>
    <n v="192.18600000000001"/>
    <n v="3"/>
    <x v="9"/>
    <n v="36.3018"/>
    <x v="20"/>
    <x v="2"/>
  </r>
  <r>
    <n v="7340"/>
    <s v="CA-2015-159590"/>
    <d v="2015-07-18T00:00:00"/>
    <s v="7/21/2015"/>
    <s v="First Class"/>
    <s v="KC-16255"/>
    <s v="Karen Carlisle"/>
    <x v="1"/>
    <s v="United States"/>
    <s v="New York City"/>
    <s v="New York"/>
    <n v="10009"/>
    <x v="3"/>
    <s v="OFF-AR-10003190"/>
    <x v="1"/>
    <x v="6"/>
    <s v="Newell 32"/>
    <n v="5.76"/>
    <n v="2"/>
    <x v="0"/>
    <n v="1.6128"/>
    <x v="38"/>
    <x v="1"/>
  </r>
  <r>
    <n v="7341"/>
    <s v="CA-2014-116190"/>
    <d v="2014-07-26T00:00:00"/>
    <d v="2014-01-08T00:00:00"/>
    <s v="Standard Class"/>
    <s v="SG-20470"/>
    <s v="Sheri Gordon"/>
    <x v="0"/>
    <s v="United States"/>
    <s v="Atlanta"/>
    <s v="Georgia"/>
    <n v="30318"/>
    <x v="0"/>
    <s v="FUR-CH-10000553"/>
    <x v="0"/>
    <x v="1"/>
    <s v="Metal Folding Chairs, Beige, 4/Carton"/>
    <n v="67.88"/>
    <n v="2"/>
    <x v="0"/>
    <n v="18.3276"/>
    <x v="39"/>
    <x v="2"/>
  </r>
  <r>
    <n v="7342"/>
    <s v="CA-2014-116190"/>
    <d v="2014-07-26T00:00:00"/>
    <d v="2014-01-08T00:00:00"/>
    <s v="Standard Class"/>
    <s v="SG-20470"/>
    <s v="Sheri Gordon"/>
    <x v="0"/>
    <s v="United States"/>
    <s v="Atlanta"/>
    <s v="Georgia"/>
    <n v="30318"/>
    <x v="0"/>
    <s v="OFF-LA-10002762"/>
    <x v="1"/>
    <x v="2"/>
    <s v="Avery 485"/>
    <n v="162.88999999999999"/>
    <n v="13"/>
    <x v="0"/>
    <n v="76.558300000000003"/>
    <x v="39"/>
    <x v="2"/>
  </r>
  <r>
    <n v="7343"/>
    <s v="CA-2014-116190"/>
    <d v="2014-07-26T00:00:00"/>
    <d v="2014-01-08T00:00:00"/>
    <s v="Standard Class"/>
    <s v="SG-20470"/>
    <s v="Sheri Gordon"/>
    <x v="0"/>
    <s v="United States"/>
    <s v="Atlanta"/>
    <s v="Georgia"/>
    <n v="30318"/>
    <x v="0"/>
    <s v="FUR-FU-10000719"/>
    <x v="0"/>
    <x v="5"/>
    <s v="DAX Cubicle Frames, 8-1/2 x 11"/>
    <n v="25.71"/>
    <n v="3"/>
    <x v="0"/>
    <n v="9.2555999999999994"/>
    <x v="39"/>
    <x v="2"/>
  </r>
  <r>
    <n v="7344"/>
    <s v="CA-2014-168473"/>
    <d v="2014-12-26T00:00:00"/>
    <d v="2015-01-01T00:00:00"/>
    <s v="Standard Class"/>
    <s v="TB-21520"/>
    <s v="Tracy Blumstein"/>
    <x v="0"/>
    <s v="United States"/>
    <s v="New York City"/>
    <s v="New York"/>
    <n v="10009"/>
    <x v="3"/>
    <s v="OFF-ST-10000563"/>
    <x v="1"/>
    <x v="4"/>
    <s v="Fellowes Bankers Box Stor/Drawer Steel Plus"/>
    <n v="191.88"/>
    <n v="6"/>
    <x v="0"/>
    <n v="19.187999999999999"/>
    <x v="20"/>
    <x v="2"/>
  </r>
  <r>
    <n v="7345"/>
    <s v="CA-2017-168389"/>
    <d v="2017-12-11T00:00:00"/>
    <s v="12/17/2017"/>
    <s v="Standard Class"/>
    <s v="DV-13045"/>
    <s v="Darrin Van Huff"/>
    <x v="1"/>
    <s v="United States"/>
    <s v="Jacksonville"/>
    <s v="Florida"/>
    <n v="32216"/>
    <x v="0"/>
    <s v="FUR-TA-10004289"/>
    <x v="0"/>
    <x v="3"/>
    <s v="BoxOffice By Design Rectangular and Half-Moon Meeting Room Tables"/>
    <n v="721.875"/>
    <n v="6"/>
    <x v="1"/>
    <n v="-420"/>
    <x v="22"/>
    <x v="3"/>
  </r>
  <r>
    <n v="7346"/>
    <s v="CA-2017-168389"/>
    <d v="2017-12-11T00:00:00"/>
    <s v="12/17/2017"/>
    <s v="Standard Class"/>
    <s v="DV-13045"/>
    <s v="Darrin Van Huff"/>
    <x v="1"/>
    <s v="United States"/>
    <s v="Jacksonville"/>
    <s v="Florida"/>
    <n v="32216"/>
    <x v="0"/>
    <s v="TEC-PH-10003555"/>
    <x v="2"/>
    <x v="7"/>
    <s v="Motorola HK250 Universal Bluetooth Headset"/>
    <n v="73.567999999999998"/>
    <n v="4"/>
    <x v="2"/>
    <n v="-16.552800000000001"/>
    <x v="22"/>
    <x v="3"/>
  </r>
  <r>
    <n v="7347"/>
    <s v="CA-2017-168389"/>
    <d v="2017-12-11T00:00:00"/>
    <s v="12/17/2017"/>
    <s v="Standard Class"/>
    <s v="DV-13045"/>
    <s v="Darrin Van Huff"/>
    <x v="1"/>
    <s v="United States"/>
    <s v="Jacksonville"/>
    <s v="Florida"/>
    <n v="32216"/>
    <x v="0"/>
    <s v="OFF-AR-10001958"/>
    <x v="1"/>
    <x v="6"/>
    <s v="Stanley Bostitch Contemporary Electric Pencil Sharpeners"/>
    <n v="13.584"/>
    <n v="1"/>
    <x v="2"/>
    <n v="1.3584000000000001"/>
    <x v="22"/>
    <x v="3"/>
  </r>
  <r>
    <n v="7348"/>
    <s v="CA-2017-168389"/>
    <d v="2017-12-11T00:00:00"/>
    <s v="12/17/2017"/>
    <s v="Standard Class"/>
    <s v="DV-13045"/>
    <s v="Darrin Van Huff"/>
    <x v="1"/>
    <s v="United States"/>
    <s v="Jacksonville"/>
    <s v="Florida"/>
    <n v="32216"/>
    <x v="0"/>
    <s v="FUR-CH-10000225"/>
    <x v="0"/>
    <x v="1"/>
    <s v="Global Geo Office Task Chair, Gray"/>
    <n v="64.784000000000006"/>
    <n v="1"/>
    <x v="2"/>
    <n v="-12.147"/>
    <x v="22"/>
    <x v="3"/>
  </r>
  <r>
    <n v="7349"/>
    <s v="CA-2014-130421"/>
    <d v="2014-03-03T00:00:00"/>
    <d v="2014-07-03T00:00:00"/>
    <s v="Standard Class"/>
    <s v="SC-20020"/>
    <s v="Sam Craven"/>
    <x v="0"/>
    <s v="United States"/>
    <s v="Houston"/>
    <s v="Texas"/>
    <n v="77095"/>
    <x v="2"/>
    <s v="OFF-AP-10002534"/>
    <x v="1"/>
    <x v="9"/>
    <s v="3.6 Cubic Foot Counter Height Office Refrigerator"/>
    <n v="176.77199999999999"/>
    <n v="3"/>
    <x v="3"/>
    <n v="-459.60719999999998"/>
    <x v="34"/>
    <x v="2"/>
  </r>
  <r>
    <n v="7350"/>
    <s v="CA-2017-142125"/>
    <d v="2017-10-21T00:00:00"/>
    <s v="10/27/2017"/>
    <s v="Standard Class"/>
    <s v="JB-15400"/>
    <s v="Jennifer Braxton"/>
    <x v="1"/>
    <s v="United States"/>
    <s v="Milwaukee"/>
    <s v="Wisconsin"/>
    <n v="53209"/>
    <x v="2"/>
    <s v="OFF-BI-10000301"/>
    <x v="1"/>
    <x v="8"/>
    <s v="GBC Instant Report Kit"/>
    <n v="38.82"/>
    <n v="6"/>
    <x v="0"/>
    <n v="19.41"/>
    <x v="13"/>
    <x v="3"/>
  </r>
  <r>
    <n v="7351"/>
    <s v="CA-2017-142125"/>
    <d v="2017-10-21T00:00:00"/>
    <s v="10/27/2017"/>
    <s v="Standard Class"/>
    <s v="JB-15400"/>
    <s v="Jennifer Braxton"/>
    <x v="1"/>
    <s v="United States"/>
    <s v="Milwaukee"/>
    <s v="Wisconsin"/>
    <n v="53209"/>
    <x v="2"/>
    <s v="OFF-BI-10003460"/>
    <x v="1"/>
    <x v="8"/>
    <s v="Acco 3-Hole Punch"/>
    <n v="21.9"/>
    <n v="5"/>
    <x v="0"/>
    <n v="10.512"/>
    <x v="13"/>
    <x v="3"/>
  </r>
  <r>
    <n v="7352"/>
    <s v="CA-2017-141138"/>
    <d v="2017-11-10T00:00:00"/>
    <s v="11/16/2017"/>
    <s v="Standard Class"/>
    <s v="GH-14425"/>
    <s v="Gary Hwang"/>
    <x v="0"/>
    <s v="United States"/>
    <s v="Modesto"/>
    <s v="California"/>
    <n v="95351"/>
    <x v="1"/>
    <s v="TEC-AC-10001772"/>
    <x v="2"/>
    <x v="11"/>
    <s v="Memorex Mini Travel Drive 16 GB USB 2.0 Flash Drive"/>
    <n v="111.79"/>
    <n v="7"/>
    <x v="0"/>
    <n v="43.598100000000002"/>
    <x v="23"/>
    <x v="3"/>
  </r>
  <r>
    <n v="7353"/>
    <s v="CA-2017-152135"/>
    <d v="2017-03-16T00:00:00"/>
    <s v="3/18/2017"/>
    <s v="Second Class"/>
    <s v="MG-17650"/>
    <s v="Matthew Grinstein"/>
    <x v="2"/>
    <s v="United States"/>
    <s v="Lakewood"/>
    <s v="Ohio"/>
    <n v="44107"/>
    <x v="3"/>
    <s v="TEC-PH-10003505"/>
    <x v="2"/>
    <x v="7"/>
    <s v="Geemarc AmpliPOWER60"/>
    <n v="445.44"/>
    <n v="8"/>
    <x v="10"/>
    <n v="-81.664000000000001"/>
    <x v="42"/>
    <x v="3"/>
  </r>
  <r>
    <n v="7354"/>
    <s v="CA-2016-151974"/>
    <d v="2016-09-22T00:00:00"/>
    <s v="9/29/2016"/>
    <s v="Standard Class"/>
    <s v="RD-19660"/>
    <s v="Robert Dilbeck"/>
    <x v="2"/>
    <s v="United States"/>
    <s v="Philadelphia"/>
    <s v="Pennsylvania"/>
    <n v="19134"/>
    <x v="3"/>
    <s v="OFF-LA-10004484"/>
    <x v="1"/>
    <x v="2"/>
    <s v="Avery 476"/>
    <n v="16.52"/>
    <n v="5"/>
    <x v="2"/>
    <n v="5.3689999999999998"/>
    <x v="21"/>
    <x v="0"/>
  </r>
  <r>
    <n v="7355"/>
    <s v="CA-2017-154102"/>
    <d v="2017-02-06T00:00:00"/>
    <s v="2/13/2017"/>
    <s v="Standard Class"/>
    <s v="SN-20560"/>
    <s v="Skye Norling"/>
    <x v="2"/>
    <s v="United States"/>
    <s v="San Francisco"/>
    <s v="California"/>
    <n v="94109"/>
    <x v="1"/>
    <s v="OFF-PA-10001593"/>
    <x v="1"/>
    <x v="10"/>
    <s v="Xerox 1947"/>
    <n v="29.9"/>
    <n v="5"/>
    <x v="0"/>
    <n v="13.455"/>
    <x v="31"/>
    <x v="3"/>
  </r>
  <r>
    <n v="7356"/>
    <s v="CA-2015-139780"/>
    <d v="2015-12-31T00:00:00"/>
    <d v="2016-02-01T00:00:00"/>
    <s v="Second Class"/>
    <s v="AH-10690"/>
    <s v="Anna H‰berlin"/>
    <x v="1"/>
    <s v="United States"/>
    <s v="Detroit"/>
    <s v="Michigan"/>
    <n v="48205"/>
    <x v="2"/>
    <s v="OFF-BI-10004139"/>
    <x v="1"/>
    <x v="8"/>
    <s v="Fellowes Presentation Covers for Comb Binding Machines"/>
    <n v="116.4"/>
    <n v="8"/>
    <x v="0"/>
    <n v="52.38"/>
    <x v="14"/>
    <x v="1"/>
  </r>
  <r>
    <n v="7357"/>
    <s v="CA-2016-114748"/>
    <d v="2016-10-09T00:00:00"/>
    <s v="10/14/2016"/>
    <s v="Standard Class"/>
    <s v="MZ-17335"/>
    <s v="Maria Zettner"/>
    <x v="2"/>
    <s v="United States"/>
    <s v="Phoenix"/>
    <s v="Arizona"/>
    <n v="85023"/>
    <x v="1"/>
    <s v="OFF-AR-10001315"/>
    <x v="1"/>
    <x v="6"/>
    <s v="Newell 310"/>
    <n v="1.4079999999999999"/>
    <n v="1"/>
    <x v="2"/>
    <n v="0.15840000000000001"/>
    <x v="32"/>
    <x v="0"/>
  </r>
  <r>
    <n v="7358"/>
    <s v="CA-2016-114748"/>
    <d v="2016-10-09T00:00:00"/>
    <s v="10/14/2016"/>
    <s v="Standard Class"/>
    <s v="MZ-17335"/>
    <s v="Maria Zettner"/>
    <x v="2"/>
    <s v="United States"/>
    <s v="Phoenix"/>
    <s v="Arizona"/>
    <n v="85023"/>
    <x v="1"/>
    <s v="FUR-FU-10001488"/>
    <x v="0"/>
    <x v="5"/>
    <s v="Tenex 46&quot; x 60&quot; Computer Anti-Static Chairmat, Rectangular Shaped"/>
    <n v="169.56800000000001"/>
    <n v="2"/>
    <x v="2"/>
    <n v="0"/>
    <x v="32"/>
    <x v="0"/>
  </r>
  <r>
    <n v="7359"/>
    <s v="US-2014-115189"/>
    <d v="2014-12-30T00:00:00"/>
    <d v="2015-03-01T00:00:00"/>
    <s v="Second Class"/>
    <s v="AR-10345"/>
    <s v="Alex Russell"/>
    <x v="1"/>
    <s v="United States"/>
    <s v="Philadelphia"/>
    <s v="Pennsylvania"/>
    <n v="19143"/>
    <x v="3"/>
    <s v="TEC-PH-10002170"/>
    <x v="2"/>
    <x v="7"/>
    <s v="ClearSounds CSC500 Amplified Spirit Phone Corded phone"/>
    <n v="251.964"/>
    <n v="6"/>
    <x v="10"/>
    <n v="-50.392800000000001"/>
    <x v="20"/>
    <x v="2"/>
  </r>
  <r>
    <n v="7360"/>
    <s v="US-2014-115189"/>
    <d v="2014-12-30T00:00:00"/>
    <d v="2015-03-01T00:00:00"/>
    <s v="Second Class"/>
    <s v="AR-10345"/>
    <s v="Alex Russell"/>
    <x v="1"/>
    <s v="United States"/>
    <s v="Philadelphia"/>
    <s v="Pennsylvania"/>
    <n v="19143"/>
    <x v="3"/>
    <s v="FUR-TA-10004575"/>
    <x v="0"/>
    <x v="3"/>
    <s v="Hon 5100 Series Wood Tables"/>
    <n v="523.76400000000001"/>
    <n v="3"/>
    <x v="10"/>
    <n v="-192.04679999999999"/>
    <x v="20"/>
    <x v="2"/>
  </r>
  <r>
    <n v="7361"/>
    <s v="CA-2016-163594"/>
    <d v="2016-04-12T00:00:00"/>
    <s v="4/14/2016"/>
    <s v="First Class"/>
    <s v="JF-15295"/>
    <s v="Jason Fortune-"/>
    <x v="0"/>
    <s v="United States"/>
    <s v="Los Angeles"/>
    <s v="California"/>
    <n v="90036"/>
    <x v="1"/>
    <s v="OFF-PA-10000809"/>
    <x v="1"/>
    <x v="10"/>
    <s v="Xerox 206"/>
    <n v="19.440000000000001"/>
    <n v="3"/>
    <x v="0"/>
    <n v="9.3312000000000008"/>
    <x v="25"/>
    <x v="0"/>
  </r>
  <r>
    <n v="7362"/>
    <s v="CA-2016-163594"/>
    <d v="2016-04-12T00:00:00"/>
    <s v="4/14/2016"/>
    <s v="First Class"/>
    <s v="JF-15295"/>
    <s v="Jason Fortune-"/>
    <x v="0"/>
    <s v="United States"/>
    <s v="Los Angeles"/>
    <s v="California"/>
    <n v="90036"/>
    <x v="1"/>
    <s v="FUR-CH-10000225"/>
    <x v="0"/>
    <x v="1"/>
    <s v="Global Geo Office Task Chair, Gray"/>
    <n v="194.352"/>
    <n v="3"/>
    <x v="2"/>
    <n v="-36.441000000000003"/>
    <x v="25"/>
    <x v="0"/>
  </r>
  <r>
    <n v="7363"/>
    <s v="CA-2016-163594"/>
    <d v="2016-04-12T00:00:00"/>
    <s v="4/14/2016"/>
    <s v="First Class"/>
    <s v="JF-15295"/>
    <s v="Jason Fortune-"/>
    <x v="0"/>
    <s v="United States"/>
    <s v="Los Angeles"/>
    <s v="California"/>
    <n v="90036"/>
    <x v="1"/>
    <s v="OFF-BI-10003707"/>
    <x v="1"/>
    <x v="8"/>
    <s v="Aluminum Screw Posts"/>
    <n v="36.624000000000002"/>
    <n v="3"/>
    <x v="2"/>
    <n v="13.734"/>
    <x v="25"/>
    <x v="0"/>
  </r>
  <r>
    <n v="7364"/>
    <s v="CA-2016-127243"/>
    <d v="2016-11-28T00:00:00"/>
    <d v="2016-04-12T00:00:00"/>
    <s v="Standard Class"/>
    <s v="DS-13180"/>
    <s v="David Smith"/>
    <x v="1"/>
    <s v="United States"/>
    <s v="Philadelphia"/>
    <s v="Pennsylvania"/>
    <n v="19140"/>
    <x v="3"/>
    <s v="TEC-PH-10004539"/>
    <x v="2"/>
    <x v="7"/>
    <s v="Wireless Extenders zBoost YX545 SOHO Signal Booster"/>
    <n v="340.18200000000002"/>
    <n v="3"/>
    <x v="10"/>
    <n v="-73.706100000000006"/>
    <x v="0"/>
    <x v="0"/>
  </r>
  <r>
    <n v="7365"/>
    <s v="CA-2016-127243"/>
    <d v="2016-11-28T00:00:00"/>
    <d v="2016-04-12T00:00:00"/>
    <s v="Standard Class"/>
    <s v="DS-13180"/>
    <s v="David Smith"/>
    <x v="1"/>
    <s v="United States"/>
    <s v="Philadelphia"/>
    <s v="Pennsylvania"/>
    <n v="19140"/>
    <x v="3"/>
    <s v="OFF-FA-10004076"/>
    <x v="1"/>
    <x v="13"/>
    <s v="Translucent Push Pins by OIC"/>
    <n v="12.672000000000001"/>
    <n v="8"/>
    <x v="2"/>
    <n v="2.6928000000000001"/>
    <x v="0"/>
    <x v="0"/>
  </r>
  <r>
    <n v="7366"/>
    <s v="CA-2016-127243"/>
    <d v="2016-11-28T00:00:00"/>
    <d v="2016-04-12T00:00:00"/>
    <s v="Standard Class"/>
    <s v="DS-13180"/>
    <s v="David Smith"/>
    <x v="1"/>
    <s v="United States"/>
    <s v="Philadelphia"/>
    <s v="Pennsylvania"/>
    <n v="19140"/>
    <x v="3"/>
    <s v="OFF-BI-10003166"/>
    <x v="1"/>
    <x v="8"/>
    <s v="GBC Plasticlear Binding Covers"/>
    <n v="6.8879999999999999"/>
    <n v="2"/>
    <x v="6"/>
    <n v="-5.0511999999999997"/>
    <x v="0"/>
    <x v="0"/>
  </r>
  <r>
    <n v="7367"/>
    <s v="CA-2016-127243"/>
    <d v="2016-11-28T00:00:00"/>
    <d v="2016-04-12T00:00:00"/>
    <s v="Standard Class"/>
    <s v="DS-13180"/>
    <s v="David Smith"/>
    <x v="1"/>
    <s v="United States"/>
    <s v="Philadelphia"/>
    <s v="Pennsylvania"/>
    <n v="19140"/>
    <x v="3"/>
    <s v="OFF-ST-10002301"/>
    <x v="1"/>
    <x v="4"/>
    <s v="Tennsco Commercial Shelving"/>
    <n v="32.543999999999997"/>
    <n v="2"/>
    <x v="2"/>
    <n v="-7.7291999999999996"/>
    <x v="0"/>
    <x v="0"/>
  </r>
  <r>
    <n v="7368"/>
    <s v="CA-2016-127243"/>
    <d v="2016-11-28T00:00:00"/>
    <d v="2016-04-12T00:00:00"/>
    <s v="Standard Class"/>
    <s v="DS-13180"/>
    <s v="David Smith"/>
    <x v="1"/>
    <s v="United States"/>
    <s v="Philadelphia"/>
    <s v="Pennsylvania"/>
    <n v="19140"/>
    <x v="3"/>
    <s v="FUR-CH-10002647"/>
    <x v="0"/>
    <x v="1"/>
    <s v="Situations Contoured Folding Chairs, 4/Set"/>
    <n v="347.80200000000002"/>
    <n v="7"/>
    <x v="4"/>
    <n v="-24.843"/>
    <x v="0"/>
    <x v="0"/>
  </r>
  <r>
    <n v="7369"/>
    <s v="CA-2017-161851"/>
    <d v="2017-04-15T00:00:00"/>
    <s v="4/17/2017"/>
    <s v="First Class"/>
    <s v="BP-11095"/>
    <s v="Bart Pistole"/>
    <x v="1"/>
    <s v="United States"/>
    <s v="Miami"/>
    <s v="Florida"/>
    <n v="33180"/>
    <x v="0"/>
    <s v="OFF-BI-10004654"/>
    <x v="1"/>
    <x v="8"/>
    <s v="VariCap6 Expandable Binder"/>
    <n v="15.57"/>
    <n v="3"/>
    <x v="6"/>
    <n v="-11.936999999999999"/>
    <x v="4"/>
    <x v="3"/>
  </r>
  <r>
    <n v="7370"/>
    <s v="CA-2015-110345"/>
    <d v="2015-03-09T00:00:00"/>
    <d v="2015-11-03T00:00:00"/>
    <s v="Second Class"/>
    <s v="TG-21310"/>
    <s v="Toby Gnade"/>
    <x v="0"/>
    <s v="United States"/>
    <s v="Raleigh"/>
    <s v="North Carolina"/>
    <n v="27604"/>
    <x v="0"/>
    <s v="OFF-LA-10001175"/>
    <x v="1"/>
    <x v="2"/>
    <s v="Avery 514"/>
    <n v="4.6079999999999997"/>
    <n v="2"/>
    <x v="2"/>
    <n v="1.6704000000000001"/>
    <x v="29"/>
    <x v="1"/>
  </r>
  <r>
    <n v="7371"/>
    <s v="CA-2014-107769"/>
    <d v="2014-10-28T00:00:00"/>
    <d v="2014-01-11T00:00:00"/>
    <s v="Standard Class"/>
    <s v="BT-11395"/>
    <s v="Bill Tyler"/>
    <x v="1"/>
    <s v="United States"/>
    <s v="Garden City"/>
    <s v="Kansas"/>
    <n v="67846"/>
    <x v="2"/>
    <s v="TEC-PH-10001336"/>
    <x v="2"/>
    <x v="7"/>
    <s v="Digium D40 VoIP phone"/>
    <n v="257.98"/>
    <n v="2"/>
    <x v="0"/>
    <n v="74.8142"/>
    <x v="18"/>
    <x v="2"/>
  </r>
  <r>
    <n v="7372"/>
    <s v="US-2017-123862"/>
    <d v="2017-01-07T00:00:00"/>
    <d v="2017-09-01T00:00:00"/>
    <s v="Second Class"/>
    <s v="JF-15190"/>
    <s v="Jamie Frazer"/>
    <x v="0"/>
    <s v="United States"/>
    <s v="Long Beach"/>
    <s v="California"/>
    <n v="90805"/>
    <x v="1"/>
    <s v="OFF-ST-10000760"/>
    <x v="1"/>
    <x v="4"/>
    <s v="Eldon Fold 'N Roll Cart System"/>
    <n v="153.78"/>
    <n v="11"/>
    <x v="0"/>
    <n v="44.596200000000003"/>
    <x v="44"/>
    <x v="3"/>
  </r>
  <r>
    <n v="7373"/>
    <s v="US-2017-123862"/>
    <d v="2017-01-07T00:00:00"/>
    <d v="2017-09-01T00:00:00"/>
    <s v="Second Class"/>
    <s v="JF-15190"/>
    <s v="Jamie Frazer"/>
    <x v="0"/>
    <s v="United States"/>
    <s v="Long Beach"/>
    <s v="California"/>
    <n v="90805"/>
    <x v="1"/>
    <s v="OFF-ST-10002301"/>
    <x v="1"/>
    <x v="4"/>
    <s v="Tennsco Commercial Shelving"/>
    <n v="61.02"/>
    <n v="3"/>
    <x v="0"/>
    <n v="0.61019999999999996"/>
    <x v="44"/>
    <x v="3"/>
  </r>
  <r>
    <n v="7374"/>
    <s v="US-2017-123862"/>
    <d v="2017-01-07T00:00:00"/>
    <d v="2017-09-01T00:00:00"/>
    <s v="Second Class"/>
    <s v="JF-15190"/>
    <s v="Jamie Frazer"/>
    <x v="0"/>
    <s v="United States"/>
    <s v="Long Beach"/>
    <s v="California"/>
    <n v="90805"/>
    <x v="1"/>
    <s v="OFF-SU-10004884"/>
    <x v="1"/>
    <x v="14"/>
    <s v="Acme Galleria Hot Forged Steel Scissors with Colored Handles"/>
    <n v="110.11"/>
    <n v="7"/>
    <x v="0"/>
    <n v="31.931899999999999"/>
    <x v="44"/>
    <x v="3"/>
  </r>
  <r>
    <n v="7375"/>
    <s v="US-2017-123862"/>
    <d v="2017-01-07T00:00:00"/>
    <d v="2017-09-01T00:00:00"/>
    <s v="Second Class"/>
    <s v="JF-15190"/>
    <s v="Jamie Frazer"/>
    <x v="0"/>
    <s v="United States"/>
    <s v="Long Beach"/>
    <s v="California"/>
    <n v="90805"/>
    <x v="1"/>
    <s v="OFF-FA-10003112"/>
    <x v="1"/>
    <x v="13"/>
    <s v="Staples"/>
    <n v="7.89"/>
    <n v="1"/>
    <x v="0"/>
    <n v="3.5505"/>
    <x v="44"/>
    <x v="3"/>
  </r>
  <r>
    <n v="7376"/>
    <s v="CA-2017-100580"/>
    <d v="2017-08-13T00:00:00"/>
    <s v="8/20/2017"/>
    <s v="Standard Class"/>
    <s v="MK-17905"/>
    <s v="Michael Kennedy"/>
    <x v="1"/>
    <s v="United States"/>
    <s v="San Diego"/>
    <s v="California"/>
    <n v="92037"/>
    <x v="1"/>
    <s v="OFF-BI-10000069"/>
    <x v="1"/>
    <x v="8"/>
    <s v="GBC Prepunched Paper, 19-Hole, for Binding Systems, 24-lb"/>
    <n v="36.024000000000001"/>
    <n v="3"/>
    <x v="2"/>
    <n v="11.707800000000001"/>
    <x v="43"/>
    <x v="3"/>
  </r>
  <r>
    <n v="7377"/>
    <s v="US-2017-145597"/>
    <d v="2017-11-02T00:00:00"/>
    <d v="2017-05-11T00:00:00"/>
    <s v="First Class"/>
    <s v="GG-14650"/>
    <s v="Greg Guthrie"/>
    <x v="1"/>
    <s v="United States"/>
    <s v="Bloomington"/>
    <s v="Illinois"/>
    <n v="61701"/>
    <x v="2"/>
    <s v="OFF-AR-10001958"/>
    <x v="1"/>
    <x v="6"/>
    <s v="Stanley Bostitch Contemporary Electric Pencil Sharpeners"/>
    <n v="54.335999999999999"/>
    <n v="4"/>
    <x v="2"/>
    <n v="5.4336000000000002"/>
    <x v="23"/>
    <x v="3"/>
  </r>
  <r>
    <n v="7378"/>
    <s v="CA-2014-132787"/>
    <d v="2014-09-19T00:00:00"/>
    <s v="9/23/2014"/>
    <s v="Standard Class"/>
    <s v="MC-18130"/>
    <s v="Mike Caudle"/>
    <x v="1"/>
    <s v="United States"/>
    <s v="Seattle"/>
    <s v="Washington"/>
    <n v="98115"/>
    <x v="1"/>
    <s v="OFF-ST-10001321"/>
    <x v="1"/>
    <x v="4"/>
    <s v="Decoflex Hanging Personal Folder File, Blue"/>
    <n v="92.52"/>
    <n v="6"/>
    <x v="0"/>
    <n v="24.980399999999999"/>
    <x v="30"/>
    <x v="2"/>
  </r>
  <r>
    <n v="7379"/>
    <s v="CA-2015-136224"/>
    <d v="2015-05-31T00:00:00"/>
    <s v="5/31/2015"/>
    <s v="Same Day"/>
    <s v="ML-18265"/>
    <s v="Muhammed Lee"/>
    <x v="0"/>
    <s v="United States"/>
    <s v="Fayetteville"/>
    <s v="North Carolina"/>
    <n v="28314"/>
    <x v="0"/>
    <s v="OFF-AR-10003504"/>
    <x v="1"/>
    <x v="6"/>
    <s v="Newell 347"/>
    <n v="10.272"/>
    <n v="3"/>
    <x v="2"/>
    <n v="1.1556"/>
    <x v="33"/>
    <x v="1"/>
  </r>
  <r>
    <n v="7380"/>
    <s v="CA-2016-105732"/>
    <d v="2016-09-13T00:00:00"/>
    <s v="9/18/2016"/>
    <s v="Standard Class"/>
    <s v="AG-10270"/>
    <s v="Alejandro Grove"/>
    <x v="0"/>
    <s v="United States"/>
    <s v="Omaha"/>
    <s v="Nebraska"/>
    <n v="68104"/>
    <x v="2"/>
    <s v="OFF-ST-10000419"/>
    <x v="1"/>
    <x v="4"/>
    <s v="Rogers Jumbo File, Granite"/>
    <n v="40.74"/>
    <n v="3"/>
    <x v="0"/>
    <n v="0.40739999999999998"/>
    <x v="21"/>
    <x v="0"/>
  </r>
  <r>
    <n v="7381"/>
    <s v="CA-2016-105732"/>
    <d v="2016-09-13T00:00:00"/>
    <s v="9/18/2016"/>
    <s v="Standard Class"/>
    <s v="AG-10270"/>
    <s v="Alejandro Grove"/>
    <x v="0"/>
    <s v="United States"/>
    <s v="Omaha"/>
    <s v="Nebraska"/>
    <n v="68104"/>
    <x v="2"/>
    <s v="OFF-LA-10004559"/>
    <x v="1"/>
    <x v="2"/>
    <s v="Avery 49"/>
    <n v="14.4"/>
    <n v="5"/>
    <x v="0"/>
    <n v="7.056"/>
    <x v="21"/>
    <x v="0"/>
  </r>
  <r>
    <n v="7382"/>
    <s v="CA-2016-105732"/>
    <d v="2016-09-13T00:00:00"/>
    <s v="9/18/2016"/>
    <s v="Standard Class"/>
    <s v="AG-10270"/>
    <s v="Alejandro Grove"/>
    <x v="0"/>
    <s v="United States"/>
    <s v="Omaha"/>
    <s v="Nebraska"/>
    <n v="68104"/>
    <x v="2"/>
    <s v="TEC-PH-10001644"/>
    <x v="2"/>
    <x v="7"/>
    <s v="BlueLounge Milo Smartphone Stand, White/Metallic"/>
    <n v="149.94999999999999"/>
    <n v="5"/>
    <x v="0"/>
    <n v="41.985999999999997"/>
    <x v="21"/>
    <x v="0"/>
  </r>
  <r>
    <n v="7383"/>
    <s v="CA-2016-105732"/>
    <d v="2016-09-13T00:00:00"/>
    <s v="9/18/2016"/>
    <s v="Standard Class"/>
    <s v="AG-10270"/>
    <s v="Alejandro Grove"/>
    <x v="0"/>
    <s v="United States"/>
    <s v="Omaha"/>
    <s v="Nebraska"/>
    <n v="68104"/>
    <x v="2"/>
    <s v="OFF-SU-10004782"/>
    <x v="1"/>
    <x v="14"/>
    <s v="Elite 5&quot; Scissors"/>
    <n v="16.899999999999999"/>
    <n v="2"/>
    <x v="0"/>
    <n v="5.07"/>
    <x v="21"/>
    <x v="0"/>
  </r>
  <r>
    <n v="7384"/>
    <s v="CA-2016-105732"/>
    <d v="2016-09-13T00:00:00"/>
    <s v="9/18/2016"/>
    <s v="Standard Class"/>
    <s v="AG-10270"/>
    <s v="Alejandro Grove"/>
    <x v="0"/>
    <s v="United States"/>
    <s v="Omaha"/>
    <s v="Nebraska"/>
    <n v="68104"/>
    <x v="2"/>
    <s v="OFF-PA-10002250"/>
    <x v="1"/>
    <x v="10"/>
    <s v="Things To Do Today Pad"/>
    <n v="17.61"/>
    <n v="3"/>
    <x v="0"/>
    <n v="8.4527999999999999"/>
    <x v="21"/>
    <x v="0"/>
  </r>
  <r>
    <n v="7385"/>
    <s v="CA-2016-105732"/>
    <d v="2016-09-13T00:00:00"/>
    <s v="9/18/2016"/>
    <s v="Standard Class"/>
    <s v="AG-10270"/>
    <s v="Alejandro Grove"/>
    <x v="0"/>
    <s v="United States"/>
    <s v="Omaha"/>
    <s v="Nebraska"/>
    <n v="68104"/>
    <x v="2"/>
    <s v="OFF-AP-10001394"/>
    <x v="1"/>
    <x v="9"/>
    <s v="Harmony Air Purifier"/>
    <n v="378"/>
    <n v="2"/>
    <x v="0"/>
    <n v="136.08000000000001"/>
    <x v="21"/>
    <x v="0"/>
  </r>
  <r>
    <n v="7386"/>
    <s v="CA-2016-105732"/>
    <d v="2016-09-13T00:00:00"/>
    <s v="9/18/2016"/>
    <s v="Standard Class"/>
    <s v="AG-10270"/>
    <s v="Alejandro Grove"/>
    <x v="0"/>
    <s v="United States"/>
    <s v="Omaha"/>
    <s v="Nebraska"/>
    <n v="68104"/>
    <x v="2"/>
    <s v="OFF-PA-10001838"/>
    <x v="1"/>
    <x v="10"/>
    <s v="Adams Telephone Message Book W/Dividers/Space For Phone Numbers, 5 1/4&quot;X8 1/2&quot;, 300/Messages"/>
    <n v="17.64"/>
    <n v="3"/>
    <x v="0"/>
    <n v="8.6435999999999993"/>
    <x v="21"/>
    <x v="0"/>
  </r>
  <r>
    <n v="7387"/>
    <s v="CA-2016-105732"/>
    <d v="2016-09-13T00:00:00"/>
    <s v="9/18/2016"/>
    <s v="Standard Class"/>
    <s v="AG-10270"/>
    <s v="Alejandro Grove"/>
    <x v="0"/>
    <s v="United States"/>
    <s v="Omaha"/>
    <s v="Nebraska"/>
    <n v="68104"/>
    <x v="2"/>
    <s v="OFF-ST-10004340"/>
    <x v="1"/>
    <x v="4"/>
    <s v="Fellowes Mobile File Cart, Black"/>
    <n v="373.08"/>
    <n v="6"/>
    <x v="0"/>
    <n v="100.7316"/>
    <x v="21"/>
    <x v="0"/>
  </r>
  <r>
    <n v="7388"/>
    <s v="CA-2016-105732"/>
    <d v="2016-09-13T00:00:00"/>
    <s v="9/18/2016"/>
    <s v="Standard Class"/>
    <s v="AG-10270"/>
    <s v="Alejandro Grove"/>
    <x v="0"/>
    <s v="United States"/>
    <s v="Omaha"/>
    <s v="Nebraska"/>
    <n v="68104"/>
    <x v="2"/>
    <s v="FUR-FU-10003664"/>
    <x v="0"/>
    <x v="5"/>
    <s v="Electrix Architect's Clamp-On Swing Arm Lamp, Black"/>
    <n v="1336.44"/>
    <n v="14"/>
    <x v="0"/>
    <n v="387.56760000000003"/>
    <x v="21"/>
    <x v="0"/>
  </r>
  <r>
    <n v="7389"/>
    <s v="CA-2016-105732"/>
    <d v="2016-09-13T00:00:00"/>
    <s v="9/18/2016"/>
    <s v="Standard Class"/>
    <s v="AG-10270"/>
    <s v="Alejandro Grove"/>
    <x v="0"/>
    <s v="United States"/>
    <s v="Omaha"/>
    <s v="Nebraska"/>
    <n v="68104"/>
    <x v="2"/>
    <s v="TEC-PH-10004897"/>
    <x v="2"/>
    <x v="7"/>
    <s v="Mediabridge Sport Armband iPhone 5s"/>
    <n v="29.97"/>
    <n v="3"/>
    <x v="0"/>
    <n v="0.29970000000000002"/>
    <x v="21"/>
    <x v="0"/>
  </r>
  <r>
    <n v="7390"/>
    <s v="CA-2017-108035"/>
    <d v="2017-11-29T00:00:00"/>
    <d v="2017-03-12T00:00:00"/>
    <s v="Standard Class"/>
    <s v="TT-21070"/>
    <s v="Ted Trevino"/>
    <x v="0"/>
    <s v="United States"/>
    <s v="Chattanooga"/>
    <s v="Tennessee"/>
    <n v="37421"/>
    <x v="0"/>
    <s v="FUR-CH-10000454"/>
    <x v="0"/>
    <x v="1"/>
    <s v="Hon Deluxe Fabric Upholstered Stacking Chairs, Rounded Back"/>
    <n v="390.36799999999999"/>
    <n v="2"/>
    <x v="2"/>
    <n v="48.795999999999999"/>
    <x v="23"/>
    <x v="3"/>
  </r>
  <r>
    <n v="7391"/>
    <s v="CA-2017-108035"/>
    <d v="2017-11-29T00:00:00"/>
    <d v="2017-03-12T00:00:00"/>
    <s v="Standard Class"/>
    <s v="TT-21070"/>
    <s v="Ted Trevino"/>
    <x v="0"/>
    <s v="United States"/>
    <s v="Chattanooga"/>
    <s v="Tennessee"/>
    <n v="37421"/>
    <x v="0"/>
    <s v="FUR-FU-10004017"/>
    <x v="0"/>
    <x v="5"/>
    <s v="Executive Impressions 13&quot; Chairman Wall Clock"/>
    <n v="101.52"/>
    <n v="5"/>
    <x v="2"/>
    <n v="19.035"/>
    <x v="23"/>
    <x v="3"/>
  </r>
  <r>
    <n v="7392"/>
    <s v="CA-2017-160031"/>
    <d v="2017-12-04T00:00:00"/>
    <d v="2017-07-12T00:00:00"/>
    <s v="Second Class"/>
    <s v="LT-16765"/>
    <s v="Larry Tron"/>
    <x v="0"/>
    <s v="United States"/>
    <s v="Fairfield"/>
    <s v="Ohio"/>
    <n v="45014"/>
    <x v="3"/>
    <s v="OFF-PA-10000241"/>
    <x v="1"/>
    <x v="10"/>
    <s v="IBM Multi-Purpose Copy Paper, 8 1/2 x 11&quot;, Case"/>
    <n v="74.352000000000004"/>
    <n v="3"/>
    <x v="2"/>
    <n v="23.234999999999999"/>
    <x v="22"/>
    <x v="3"/>
  </r>
  <r>
    <n v="7393"/>
    <s v="CA-2017-147844"/>
    <d v="2017-05-02T00:00:00"/>
    <d v="2017-06-05T00:00:00"/>
    <s v="Standard Class"/>
    <s v="DD-13570"/>
    <s v="Dorothy Dickinson"/>
    <x v="0"/>
    <s v="United States"/>
    <s v="Los Angeles"/>
    <s v="California"/>
    <n v="90049"/>
    <x v="1"/>
    <s v="OFF-PA-10003016"/>
    <x v="1"/>
    <x v="10"/>
    <s v="Adams &quot;While You Were Out&quot; Message Pads"/>
    <n v="15.7"/>
    <n v="5"/>
    <x v="0"/>
    <n v="7.0650000000000004"/>
    <x v="24"/>
    <x v="3"/>
  </r>
  <r>
    <n v="7394"/>
    <s v="CA-2017-147844"/>
    <d v="2017-05-02T00:00:00"/>
    <d v="2017-06-05T00:00:00"/>
    <s v="Standard Class"/>
    <s v="DD-13570"/>
    <s v="Dorothy Dickinson"/>
    <x v="0"/>
    <s v="United States"/>
    <s v="Los Angeles"/>
    <s v="California"/>
    <n v="90049"/>
    <x v="1"/>
    <s v="OFF-AR-10001615"/>
    <x v="1"/>
    <x v="6"/>
    <s v="Newell 34"/>
    <n v="59.52"/>
    <n v="3"/>
    <x v="0"/>
    <n v="15.475199999999999"/>
    <x v="24"/>
    <x v="3"/>
  </r>
  <r>
    <n v="7395"/>
    <s v="CA-2017-147844"/>
    <d v="2017-05-02T00:00:00"/>
    <d v="2017-06-05T00:00:00"/>
    <s v="Standard Class"/>
    <s v="DD-13570"/>
    <s v="Dorothy Dickinson"/>
    <x v="0"/>
    <s v="United States"/>
    <s v="Los Angeles"/>
    <s v="California"/>
    <n v="90049"/>
    <x v="1"/>
    <s v="OFF-PA-10002713"/>
    <x v="1"/>
    <x v="10"/>
    <s v="Adams Phone Message Book, 200 Message Capacity, 8 1/16î x 11î"/>
    <n v="34.4"/>
    <n v="5"/>
    <x v="0"/>
    <n v="15.824"/>
    <x v="24"/>
    <x v="3"/>
  </r>
  <r>
    <n v="7396"/>
    <s v="CA-2016-110975"/>
    <d v="2016-12-25T00:00:00"/>
    <s v="12/30/2016"/>
    <s v="Standard Class"/>
    <s v="DB-12970"/>
    <s v="Darren Budd"/>
    <x v="1"/>
    <s v="United States"/>
    <s v="New York City"/>
    <s v="New York"/>
    <n v="10024"/>
    <x v="3"/>
    <s v="FUR-TA-10002958"/>
    <x v="0"/>
    <x v="3"/>
    <s v="Bevis Oval Conference Table, Walnut"/>
    <n v="313.17599999999999"/>
    <n v="2"/>
    <x v="10"/>
    <n v="-120.0508"/>
    <x v="5"/>
    <x v="0"/>
  </r>
  <r>
    <n v="7397"/>
    <s v="CA-2016-110975"/>
    <d v="2016-12-25T00:00:00"/>
    <s v="12/30/2016"/>
    <s v="Standard Class"/>
    <s v="DB-12970"/>
    <s v="Darren Budd"/>
    <x v="1"/>
    <s v="United States"/>
    <s v="New York City"/>
    <s v="New York"/>
    <n v="10024"/>
    <x v="3"/>
    <s v="FUR-CH-10003746"/>
    <x v="0"/>
    <x v="1"/>
    <s v="Hon 4070 Series Pagoda Round Back Stacking Chairs"/>
    <n v="866.64599999999996"/>
    <n v="3"/>
    <x v="9"/>
    <n v="173.32919999999999"/>
    <x v="5"/>
    <x v="0"/>
  </r>
  <r>
    <n v="7398"/>
    <s v="CA-2014-141649"/>
    <d v="2014-09-30T00:00:00"/>
    <s v="9/30/2014"/>
    <s v="Same Day"/>
    <s v="DM-12955"/>
    <s v="Dario Medina"/>
    <x v="1"/>
    <s v="United States"/>
    <s v="Fairfield"/>
    <s v="Ohio"/>
    <n v="45014"/>
    <x v="3"/>
    <s v="OFF-AP-10003217"/>
    <x v="1"/>
    <x v="9"/>
    <s v="Eureka Sanitaire  Commercial Upright"/>
    <n v="795.40800000000002"/>
    <n v="6"/>
    <x v="2"/>
    <n v="59.6556"/>
    <x v="30"/>
    <x v="2"/>
  </r>
  <r>
    <n v="7399"/>
    <s v="CA-2014-124807"/>
    <d v="2014-07-12T00:00:00"/>
    <s v="7/15/2014"/>
    <s v="Second Class"/>
    <s v="ME-17725"/>
    <s v="Max Engle"/>
    <x v="0"/>
    <s v="United States"/>
    <s v="Chicago"/>
    <s v="Illinois"/>
    <n v="60610"/>
    <x v="2"/>
    <s v="OFF-PA-10001526"/>
    <x v="1"/>
    <x v="10"/>
    <s v="Xerox 1949"/>
    <n v="35.856000000000002"/>
    <n v="9"/>
    <x v="2"/>
    <n v="12.9978"/>
    <x v="39"/>
    <x v="2"/>
  </r>
  <r>
    <n v="7400"/>
    <s v="CA-2014-124807"/>
    <d v="2014-07-12T00:00:00"/>
    <s v="7/15/2014"/>
    <s v="Second Class"/>
    <s v="ME-17725"/>
    <s v="Max Engle"/>
    <x v="0"/>
    <s v="United States"/>
    <s v="Chicago"/>
    <s v="Illinois"/>
    <n v="60610"/>
    <x v="2"/>
    <s v="TEC-AC-10002857"/>
    <x v="2"/>
    <x v="11"/>
    <s v="Verbatim 25 GB 6x Blu-ray Single Layer Recordable Disc, 1/Pack"/>
    <n v="23.84"/>
    <n v="4"/>
    <x v="2"/>
    <n v="3.278"/>
    <x v="39"/>
    <x v="2"/>
  </r>
  <r>
    <n v="7401"/>
    <s v="CA-2016-110009"/>
    <d v="2016-09-08T00:00:00"/>
    <s v="9/13/2016"/>
    <s v="Standard Class"/>
    <s v="TR-21325"/>
    <s v="Toby Ritter"/>
    <x v="0"/>
    <s v="United States"/>
    <s v="Seattle"/>
    <s v="Washington"/>
    <n v="98103"/>
    <x v="1"/>
    <s v="FUR-FU-10003039"/>
    <x v="0"/>
    <x v="5"/>
    <s v="Howard Miller 11-1/2&quot; Diameter Grantwood Wall Clock"/>
    <n v="43.13"/>
    <n v="1"/>
    <x v="0"/>
    <n v="14.664199999999999"/>
    <x v="21"/>
    <x v="0"/>
  </r>
  <r>
    <n v="7402"/>
    <s v="CA-2016-110009"/>
    <d v="2016-09-08T00:00:00"/>
    <s v="9/13/2016"/>
    <s v="Standard Class"/>
    <s v="TR-21325"/>
    <s v="Toby Ritter"/>
    <x v="0"/>
    <s v="United States"/>
    <s v="Seattle"/>
    <s v="Washington"/>
    <n v="98103"/>
    <x v="1"/>
    <s v="OFF-PA-10002615"/>
    <x v="1"/>
    <x v="10"/>
    <s v="Ampad Gold Fibre Wirebound Steno Books, 6&quot; x 9&quot;, Gregg Ruled"/>
    <n v="30.87"/>
    <n v="7"/>
    <x v="0"/>
    <n v="14.200200000000001"/>
    <x v="21"/>
    <x v="0"/>
  </r>
  <r>
    <n v="7403"/>
    <s v="CA-2017-168172"/>
    <d v="2017-08-06T00:00:00"/>
    <d v="2017-10-08T00:00:00"/>
    <s v="Standard Class"/>
    <s v="SH-20395"/>
    <s v="Shahid Hopkins"/>
    <x v="0"/>
    <s v="United States"/>
    <s v="New York City"/>
    <s v="New York"/>
    <n v="10011"/>
    <x v="3"/>
    <s v="OFF-SU-10002573"/>
    <x v="1"/>
    <x v="14"/>
    <s v="Acme 10&quot; Easy Grip Assistive Scissors"/>
    <n v="70.12"/>
    <n v="4"/>
    <x v="0"/>
    <n v="21.036000000000001"/>
    <x v="43"/>
    <x v="3"/>
  </r>
  <r>
    <n v="7404"/>
    <s v="CA-2015-100146"/>
    <d v="2015-05-14T00:00:00"/>
    <s v="5/19/2015"/>
    <s v="Standard Class"/>
    <s v="CB-12535"/>
    <s v="Claudia Bergmann"/>
    <x v="1"/>
    <s v="United States"/>
    <s v="Camarillo"/>
    <s v="California"/>
    <n v="93010"/>
    <x v="1"/>
    <s v="FUR-BO-10004015"/>
    <x v="0"/>
    <x v="0"/>
    <s v="Bush Andora Bookcase, Maple/Graphite Gray Finish"/>
    <n v="509.95749999999998"/>
    <n v="5"/>
    <x v="11"/>
    <n v="41.996499999999997"/>
    <x v="33"/>
    <x v="1"/>
  </r>
  <r>
    <n v="7405"/>
    <s v="CA-2015-100146"/>
    <d v="2015-05-14T00:00:00"/>
    <s v="5/19/2015"/>
    <s v="Standard Class"/>
    <s v="CB-12535"/>
    <s v="Claudia Bergmann"/>
    <x v="1"/>
    <s v="United States"/>
    <s v="Camarillo"/>
    <s v="California"/>
    <n v="93010"/>
    <x v="1"/>
    <s v="FUR-FU-10001979"/>
    <x v="0"/>
    <x v="5"/>
    <s v="Dana Halogen Swing-Arm Architect Lamp"/>
    <n v="122.91"/>
    <n v="3"/>
    <x v="0"/>
    <n v="34.4148"/>
    <x v="33"/>
    <x v="1"/>
  </r>
  <r>
    <n v="7406"/>
    <s v="CA-2015-100146"/>
    <d v="2015-05-14T00:00:00"/>
    <s v="5/19/2015"/>
    <s v="Standard Class"/>
    <s v="CB-12535"/>
    <s v="Claudia Bergmann"/>
    <x v="1"/>
    <s v="United States"/>
    <s v="Camarillo"/>
    <s v="California"/>
    <n v="93010"/>
    <x v="1"/>
    <s v="FUR-CH-10003833"/>
    <x v="0"/>
    <x v="1"/>
    <s v="Novimex Fabric Task Chair"/>
    <n v="97.567999999999998"/>
    <n v="2"/>
    <x v="2"/>
    <n v="-6.0979999999999999"/>
    <x v="33"/>
    <x v="1"/>
  </r>
  <r>
    <n v="7407"/>
    <s v="CA-2015-100146"/>
    <d v="2015-05-14T00:00:00"/>
    <s v="5/19/2015"/>
    <s v="Standard Class"/>
    <s v="CB-12535"/>
    <s v="Claudia Bergmann"/>
    <x v="1"/>
    <s v="United States"/>
    <s v="Camarillo"/>
    <s v="California"/>
    <n v="93010"/>
    <x v="1"/>
    <s v="FUR-CH-10004495"/>
    <x v="0"/>
    <x v="1"/>
    <s v="Global Leather and Oak Executive Chair, Black"/>
    <n v="722.35199999999998"/>
    <n v="3"/>
    <x v="2"/>
    <n v="81.264600000000002"/>
    <x v="33"/>
    <x v="1"/>
  </r>
  <r>
    <n v="7408"/>
    <s v="CA-2017-152079"/>
    <d v="2017-01-20T00:00:00"/>
    <s v="1/21/2017"/>
    <s v="First Class"/>
    <s v="ML-17410"/>
    <s v="Maris LaWare"/>
    <x v="0"/>
    <s v="United States"/>
    <s v="Chicago"/>
    <s v="Illinois"/>
    <n v="60653"/>
    <x v="2"/>
    <s v="OFF-LA-10001613"/>
    <x v="1"/>
    <x v="2"/>
    <s v="Avery File Folder Labels"/>
    <n v="11.52"/>
    <n v="5"/>
    <x v="2"/>
    <n v="4.1760000000000002"/>
    <x v="44"/>
    <x v="3"/>
  </r>
  <r>
    <n v="7409"/>
    <s v="CA-2016-129728"/>
    <d v="2016-05-30T00:00:00"/>
    <d v="2016-06-06T00:00:00"/>
    <s v="Standard Class"/>
    <s v="JG-15310"/>
    <s v="Jason Gross"/>
    <x v="1"/>
    <s v="United States"/>
    <s v="Los Angeles"/>
    <s v="California"/>
    <n v="90032"/>
    <x v="1"/>
    <s v="FUR-FU-10003247"/>
    <x v="0"/>
    <x v="5"/>
    <s v="36X48 HARDFLOOR CHAIRMAT"/>
    <n v="167.84"/>
    <n v="8"/>
    <x v="0"/>
    <n v="11.748799999999999"/>
    <x v="35"/>
    <x v="0"/>
  </r>
  <r>
    <n v="7410"/>
    <s v="CA-2014-121769"/>
    <d v="2014-04-08T00:00:00"/>
    <d v="2014-12-04T00:00:00"/>
    <s v="Standard Class"/>
    <s v="JS-15880"/>
    <s v="John Stevenson"/>
    <x v="0"/>
    <s v="United States"/>
    <s v="Toledo"/>
    <s v="Ohio"/>
    <n v="43615"/>
    <x v="3"/>
    <s v="FUR-TA-10004442"/>
    <x v="0"/>
    <x v="3"/>
    <s v="Riverside Furniture Stanwyck Manor Table Series"/>
    <n v="172.11"/>
    <n v="1"/>
    <x v="10"/>
    <n v="-94.660499999999999"/>
    <x v="41"/>
    <x v="2"/>
  </r>
  <r>
    <n v="7411"/>
    <s v="CA-2014-103058"/>
    <d v="2014-07-23T00:00:00"/>
    <s v="7/24/2014"/>
    <s v="First Class"/>
    <s v="AG-10270"/>
    <s v="Alejandro Grove"/>
    <x v="0"/>
    <s v="United States"/>
    <s v="New York City"/>
    <s v="New York"/>
    <n v="10011"/>
    <x v="3"/>
    <s v="TEC-AC-10001314"/>
    <x v="2"/>
    <x v="11"/>
    <s v="Case Logic 2.4GHz Wireless Keyboard"/>
    <n v="99.98"/>
    <n v="2"/>
    <x v="0"/>
    <n v="7.9984000000000002"/>
    <x v="39"/>
    <x v="2"/>
  </r>
  <r>
    <n v="7412"/>
    <s v="CA-2017-121125"/>
    <d v="2017-05-30T00:00:00"/>
    <d v="2017-03-06T00:00:00"/>
    <s v="Standard Class"/>
    <s v="MG-17890"/>
    <s v="Michael Granlund"/>
    <x v="2"/>
    <s v="United States"/>
    <s v="Tigard"/>
    <s v="Oregon"/>
    <n v="97224"/>
    <x v="1"/>
    <s v="TEC-PH-10001619"/>
    <x v="2"/>
    <x v="7"/>
    <s v="LG G3"/>
    <n v="156.792"/>
    <n v="1"/>
    <x v="2"/>
    <n v="17.639099999999999"/>
    <x v="24"/>
    <x v="3"/>
  </r>
  <r>
    <n v="7413"/>
    <s v="CA-2017-121125"/>
    <d v="2017-05-30T00:00:00"/>
    <d v="2017-03-06T00:00:00"/>
    <s v="Standard Class"/>
    <s v="MG-17890"/>
    <s v="Michael Granlund"/>
    <x v="2"/>
    <s v="United States"/>
    <s v="Tigard"/>
    <s v="Oregon"/>
    <n v="97224"/>
    <x v="1"/>
    <s v="TEC-AC-10002323"/>
    <x v="2"/>
    <x v="11"/>
    <s v="SanDisk Ultra 32 GB MicroSDHC Class 10 Memory Card"/>
    <n v="35.36"/>
    <n v="2"/>
    <x v="2"/>
    <n v="-3.0939999999999999"/>
    <x v="24"/>
    <x v="3"/>
  </r>
  <r>
    <n v="7414"/>
    <s v="CA-2017-121125"/>
    <d v="2017-05-30T00:00:00"/>
    <d v="2017-03-06T00:00:00"/>
    <s v="Standard Class"/>
    <s v="MG-17890"/>
    <s v="Michael Granlund"/>
    <x v="2"/>
    <s v="United States"/>
    <s v="Tigard"/>
    <s v="Oregon"/>
    <n v="97224"/>
    <x v="1"/>
    <s v="FUR-FU-10000820"/>
    <x v="0"/>
    <x v="5"/>
    <s v="Tensor Brushed Steel Torchiere Floor Lamp"/>
    <n v="13.592000000000001"/>
    <n v="1"/>
    <x v="2"/>
    <n v="-0.33979999999999999"/>
    <x v="24"/>
    <x v="3"/>
  </r>
  <r>
    <n v="7415"/>
    <s v="US-2016-114013"/>
    <d v="2016-03-13T00:00:00"/>
    <s v="3/15/2016"/>
    <s v="Second Class"/>
    <s v="SC-20770"/>
    <s v="Stewart Carmichael"/>
    <x v="1"/>
    <s v="United States"/>
    <s v="Philadelphia"/>
    <s v="Pennsylvania"/>
    <n v="19134"/>
    <x v="3"/>
    <s v="FUR-CH-10004287"/>
    <x v="0"/>
    <x v="1"/>
    <s v="SAFCO Arco Folding Chair"/>
    <n v="386.68"/>
    <n v="2"/>
    <x v="4"/>
    <n v="-5.524"/>
    <x v="17"/>
    <x v="0"/>
  </r>
  <r>
    <n v="7416"/>
    <s v="US-2016-114013"/>
    <d v="2016-03-13T00:00:00"/>
    <s v="3/15/2016"/>
    <s v="Second Class"/>
    <s v="SC-20770"/>
    <s v="Stewart Carmichael"/>
    <x v="1"/>
    <s v="United States"/>
    <s v="Philadelphia"/>
    <s v="Pennsylvania"/>
    <n v="19134"/>
    <x v="3"/>
    <s v="TEC-AC-10000474"/>
    <x v="2"/>
    <x v="11"/>
    <s v="Kensington Expert Mouse Optical USB Trackball for PC or Mac"/>
    <n v="379.96"/>
    <n v="5"/>
    <x v="2"/>
    <n v="47.494999999999997"/>
    <x v="17"/>
    <x v="0"/>
  </r>
  <r>
    <n v="7417"/>
    <s v="US-2016-114013"/>
    <d v="2016-03-13T00:00:00"/>
    <s v="3/15/2016"/>
    <s v="Second Class"/>
    <s v="SC-20770"/>
    <s v="Stewart Carmichael"/>
    <x v="1"/>
    <s v="United States"/>
    <s v="Philadelphia"/>
    <s v="Pennsylvania"/>
    <n v="19134"/>
    <x v="3"/>
    <s v="TEC-PH-10001494"/>
    <x v="2"/>
    <x v="7"/>
    <s v="Polycom CX600 IP Phone VoIP phone"/>
    <n v="539.91"/>
    <n v="3"/>
    <x v="10"/>
    <n v="-116.98050000000001"/>
    <x v="17"/>
    <x v="0"/>
  </r>
  <r>
    <n v="7418"/>
    <s v="US-2016-114013"/>
    <d v="2016-03-13T00:00:00"/>
    <s v="3/15/2016"/>
    <s v="Second Class"/>
    <s v="SC-20770"/>
    <s v="Stewart Carmichael"/>
    <x v="1"/>
    <s v="United States"/>
    <s v="Philadelphia"/>
    <s v="Pennsylvania"/>
    <n v="19134"/>
    <x v="3"/>
    <s v="OFF-PA-10004996"/>
    <x v="1"/>
    <x v="10"/>
    <s v="Speediset Carbonless Redi-Letter 7&quot; x 8 1/2&quot;"/>
    <n v="41.24"/>
    <n v="5"/>
    <x v="2"/>
    <n v="13.9185"/>
    <x v="17"/>
    <x v="0"/>
  </r>
  <r>
    <n v="7419"/>
    <s v="US-2016-114013"/>
    <d v="2016-03-13T00:00:00"/>
    <s v="3/15/2016"/>
    <s v="Second Class"/>
    <s v="SC-20770"/>
    <s v="Stewart Carmichael"/>
    <x v="1"/>
    <s v="United States"/>
    <s v="Philadelphia"/>
    <s v="Pennsylvania"/>
    <n v="19134"/>
    <x v="3"/>
    <s v="OFF-BI-10004318"/>
    <x v="1"/>
    <x v="8"/>
    <s v="Ibico EB-19 Dual Function Manual Binding System"/>
    <n v="51.896999999999998"/>
    <n v="1"/>
    <x v="6"/>
    <n v="-41.517600000000002"/>
    <x v="17"/>
    <x v="0"/>
  </r>
  <r>
    <n v="7420"/>
    <s v="US-2016-114013"/>
    <d v="2016-03-13T00:00:00"/>
    <s v="3/15/2016"/>
    <s v="Second Class"/>
    <s v="SC-20770"/>
    <s v="Stewart Carmichael"/>
    <x v="1"/>
    <s v="United States"/>
    <s v="Philadelphia"/>
    <s v="Pennsylvania"/>
    <n v="19134"/>
    <x v="3"/>
    <s v="OFF-ST-10002574"/>
    <x v="1"/>
    <x v="4"/>
    <s v="SAFCO Commercial Wire Shelving, Black"/>
    <n v="552.55999999999995"/>
    <n v="5"/>
    <x v="2"/>
    <n v="-138.13999999999999"/>
    <x v="17"/>
    <x v="0"/>
  </r>
  <r>
    <n v="7421"/>
    <s v="US-2016-114013"/>
    <d v="2016-03-13T00:00:00"/>
    <s v="3/15/2016"/>
    <s v="Second Class"/>
    <s v="SC-20770"/>
    <s v="Stewart Carmichael"/>
    <x v="1"/>
    <s v="United States"/>
    <s v="Philadelphia"/>
    <s v="Pennsylvania"/>
    <n v="19134"/>
    <x v="3"/>
    <s v="OFF-BI-10002353"/>
    <x v="1"/>
    <x v="8"/>
    <s v="GBC VeloBind Cover Sets"/>
    <n v="23.16"/>
    <n v="5"/>
    <x v="6"/>
    <n v="-15.44"/>
    <x v="17"/>
    <x v="0"/>
  </r>
  <r>
    <n v="7422"/>
    <s v="US-2016-114013"/>
    <d v="2016-03-13T00:00:00"/>
    <s v="3/15/2016"/>
    <s v="Second Class"/>
    <s v="SC-20770"/>
    <s v="Stewart Carmichael"/>
    <x v="1"/>
    <s v="United States"/>
    <s v="Philadelphia"/>
    <s v="Pennsylvania"/>
    <n v="19134"/>
    <x v="3"/>
    <s v="OFF-ST-10003641"/>
    <x v="1"/>
    <x v="4"/>
    <s v="Space Solutions Industrial Galvanized Steel Shelving."/>
    <n v="126.08"/>
    <n v="2"/>
    <x v="2"/>
    <n v="-28.367999999999999"/>
    <x v="17"/>
    <x v="0"/>
  </r>
  <r>
    <n v="7423"/>
    <s v="US-2016-114013"/>
    <d v="2016-03-13T00:00:00"/>
    <s v="3/15/2016"/>
    <s v="Second Class"/>
    <s v="SC-20770"/>
    <s v="Stewart Carmichael"/>
    <x v="1"/>
    <s v="United States"/>
    <s v="Philadelphia"/>
    <s v="Pennsylvania"/>
    <n v="19134"/>
    <x v="3"/>
    <s v="TEC-MA-10001148"/>
    <x v="2"/>
    <x v="15"/>
    <s v="Okidata MB491 Multifunction Printer"/>
    <n v="449.1"/>
    <n v="3"/>
    <x v="6"/>
    <n v="-643.71"/>
    <x v="17"/>
    <x v="0"/>
  </r>
  <r>
    <n v="7424"/>
    <s v="CA-2017-135069"/>
    <d v="2017-04-10T00:00:00"/>
    <s v="4/14/2017"/>
    <s v="Standard Class"/>
    <s v="BS-11755"/>
    <s v="Bruce Stewart"/>
    <x v="0"/>
    <s v="United States"/>
    <s v="Philadelphia"/>
    <s v="Pennsylvania"/>
    <n v="19143"/>
    <x v="3"/>
    <s v="OFF-AP-10000026"/>
    <x v="1"/>
    <x v="9"/>
    <s v="Tripp Lite Isotel 6 Outlet Surge Protector with Fax/Modem Protection"/>
    <n v="195.10400000000001"/>
    <n v="4"/>
    <x v="2"/>
    <n v="21.949200000000001"/>
    <x v="4"/>
    <x v="3"/>
  </r>
  <r>
    <n v="7425"/>
    <s v="CA-2017-135069"/>
    <d v="2017-04-10T00:00:00"/>
    <s v="4/14/2017"/>
    <s v="Standard Class"/>
    <s v="BS-11755"/>
    <s v="Bruce Stewart"/>
    <x v="0"/>
    <s v="United States"/>
    <s v="Philadelphia"/>
    <s v="Pennsylvania"/>
    <n v="19143"/>
    <x v="3"/>
    <s v="FUR-FU-10003878"/>
    <x v="0"/>
    <x v="5"/>
    <s v="Linden 10&quot; Round Wall Clock, Black"/>
    <n v="36.671999999999997"/>
    <n v="3"/>
    <x v="2"/>
    <n v="6.4176000000000002"/>
    <x v="4"/>
    <x v="3"/>
  </r>
  <r>
    <n v="7426"/>
    <s v="CA-2016-101693"/>
    <d v="2016-06-25T00:00:00"/>
    <s v="6/27/2016"/>
    <s v="Second Class"/>
    <s v="LC-17140"/>
    <s v="Logan Currie"/>
    <x v="0"/>
    <s v="United States"/>
    <s v="Houston"/>
    <s v="Texas"/>
    <n v="77070"/>
    <x v="2"/>
    <s v="FUR-CH-10001146"/>
    <x v="0"/>
    <x v="1"/>
    <s v="Global Value Mid-Back Manager's Chair, Gray"/>
    <n v="85.245999999999995"/>
    <n v="2"/>
    <x v="4"/>
    <n v="-6.0890000000000004"/>
    <x v="1"/>
    <x v="0"/>
  </r>
  <r>
    <n v="7427"/>
    <s v="CA-2016-101693"/>
    <d v="2016-06-25T00:00:00"/>
    <s v="6/27/2016"/>
    <s v="Second Class"/>
    <s v="LC-17140"/>
    <s v="Logan Currie"/>
    <x v="0"/>
    <s v="United States"/>
    <s v="Houston"/>
    <s v="Texas"/>
    <n v="77070"/>
    <x v="2"/>
    <s v="FUR-FU-10003919"/>
    <x v="0"/>
    <x v="5"/>
    <s v="Eldon Executive Woodline II Cherry Finish Desk Accessories"/>
    <n v="32.712000000000003"/>
    <n v="2"/>
    <x v="7"/>
    <n v="-26.169599999999999"/>
    <x v="1"/>
    <x v="0"/>
  </r>
  <r>
    <n v="7428"/>
    <s v="US-2014-164763"/>
    <d v="2014-03-17T00:00:00"/>
    <s v="3/21/2014"/>
    <s v="Standard Class"/>
    <s v="MH-17440"/>
    <s v="Mark Haberlin"/>
    <x v="1"/>
    <s v="United States"/>
    <s v="Jackson"/>
    <s v="Mississippi"/>
    <n v="39212"/>
    <x v="0"/>
    <s v="OFF-BI-10000605"/>
    <x v="1"/>
    <x v="8"/>
    <s v="Acco Pressboard Covers with Storage Hooks, 9 1/2&quot; x 11&quot;, Executive Red"/>
    <n v="11.43"/>
    <n v="3"/>
    <x v="0"/>
    <n v="5.3720999999999997"/>
    <x v="34"/>
    <x v="2"/>
  </r>
  <r>
    <n v="7429"/>
    <s v="US-2014-164763"/>
    <d v="2014-03-17T00:00:00"/>
    <s v="3/21/2014"/>
    <s v="Standard Class"/>
    <s v="MH-17440"/>
    <s v="Mark Haberlin"/>
    <x v="1"/>
    <s v="United States"/>
    <s v="Jackson"/>
    <s v="Mississippi"/>
    <n v="39212"/>
    <x v="0"/>
    <s v="OFF-BI-10000309"/>
    <x v="1"/>
    <x v="8"/>
    <s v="GBC Twin Loop Wire Binding Elements, 9/16&quot; Spine, Black"/>
    <n v="30.44"/>
    <n v="2"/>
    <x v="0"/>
    <n v="14.9156"/>
    <x v="34"/>
    <x v="2"/>
  </r>
  <r>
    <n v="7430"/>
    <s v="US-2014-164763"/>
    <d v="2014-03-17T00:00:00"/>
    <s v="3/21/2014"/>
    <s v="Standard Class"/>
    <s v="MH-17440"/>
    <s v="Mark Haberlin"/>
    <x v="1"/>
    <s v="United States"/>
    <s v="Jackson"/>
    <s v="Mississippi"/>
    <n v="39212"/>
    <x v="0"/>
    <s v="OFF-PA-10003349"/>
    <x v="1"/>
    <x v="10"/>
    <s v="Xerox 1957"/>
    <n v="12.96"/>
    <n v="2"/>
    <x v="0"/>
    <n v="6.3503999999999996"/>
    <x v="34"/>
    <x v="2"/>
  </r>
  <r>
    <n v="7431"/>
    <s v="US-2014-164763"/>
    <d v="2014-03-17T00:00:00"/>
    <s v="3/21/2014"/>
    <s v="Standard Class"/>
    <s v="MH-17440"/>
    <s v="Mark Haberlin"/>
    <x v="1"/>
    <s v="United States"/>
    <s v="Jackson"/>
    <s v="Mississippi"/>
    <n v="39212"/>
    <x v="0"/>
    <s v="OFF-PA-10003063"/>
    <x v="1"/>
    <x v="10"/>
    <s v="EcoTones Memo Sheets"/>
    <n v="16"/>
    <n v="4"/>
    <x v="0"/>
    <n v="7.68"/>
    <x v="34"/>
    <x v="2"/>
  </r>
  <r>
    <n v="7432"/>
    <s v="US-2014-164763"/>
    <d v="2014-03-17T00:00:00"/>
    <s v="3/21/2014"/>
    <s v="Standard Class"/>
    <s v="MH-17440"/>
    <s v="Mark Haberlin"/>
    <x v="1"/>
    <s v="United States"/>
    <s v="Jackson"/>
    <s v="Mississippi"/>
    <n v="39212"/>
    <x v="0"/>
    <s v="OFF-AP-10003971"/>
    <x v="1"/>
    <x v="9"/>
    <s v="Belkin 6 Outlet Metallic Surge Strip"/>
    <n v="32.67"/>
    <n v="3"/>
    <x v="0"/>
    <n v="8.4941999999999993"/>
    <x v="34"/>
    <x v="2"/>
  </r>
  <r>
    <n v="7433"/>
    <s v="CA-2014-161249"/>
    <d v="2014-08-09T00:00:00"/>
    <s v="8/13/2014"/>
    <s v="Standard Class"/>
    <s v="RD-19720"/>
    <s v="Roger Demir"/>
    <x v="0"/>
    <s v="United States"/>
    <s v="Phoenix"/>
    <s v="Arizona"/>
    <n v="85023"/>
    <x v="1"/>
    <s v="OFF-FA-10004838"/>
    <x v="1"/>
    <x v="13"/>
    <s v="Super Bands, 12/Pack"/>
    <n v="4.4640000000000004"/>
    <n v="3"/>
    <x v="2"/>
    <n v="-0.9486"/>
    <x v="9"/>
    <x v="2"/>
  </r>
  <r>
    <n v="7434"/>
    <s v="CA-2014-161249"/>
    <d v="2014-08-09T00:00:00"/>
    <s v="8/13/2014"/>
    <s v="Standard Class"/>
    <s v="RD-19720"/>
    <s v="Roger Demir"/>
    <x v="0"/>
    <s v="United States"/>
    <s v="Phoenix"/>
    <s v="Arizona"/>
    <n v="85023"/>
    <x v="1"/>
    <s v="OFF-BI-10001097"/>
    <x v="1"/>
    <x v="8"/>
    <s v="Avery Hole Reinforcements"/>
    <n v="9.3450000000000006"/>
    <n v="5"/>
    <x v="6"/>
    <n v="-6.5415000000000001"/>
    <x v="9"/>
    <x v="2"/>
  </r>
  <r>
    <n v="7435"/>
    <s v="CA-2015-148180"/>
    <d v="2015-07-26T00:00:00"/>
    <s v="7/31/2015"/>
    <s v="Standard Class"/>
    <s v="BP-11095"/>
    <s v="Bart Pistole"/>
    <x v="1"/>
    <s v="United States"/>
    <s v="Oxnard"/>
    <s v="California"/>
    <n v="93030"/>
    <x v="1"/>
    <s v="OFF-BI-10000605"/>
    <x v="1"/>
    <x v="8"/>
    <s v="Acco Pressboard Covers with Storage Hooks, 9 1/2&quot; x 11&quot;, Executive Red"/>
    <n v="9.1440000000000001"/>
    <n v="3"/>
    <x v="2"/>
    <n v="3.0861000000000001"/>
    <x v="38"/>
    <x v="1"/>
  </r>
  <r>
    <n v="7436"/>
    <s v="CA-2015-148180"/>
    <d v="2015-07-26T00:00:00"/>
    <s v="7/31/2015"/>
    <s v="Standard Class"/>
    <s v="BP-11095"/>
    <s v="Bart Pistole"/>
    <x v="1"/>
    <s v="United States"/>
    <s v="Oxnard"/>
    <s v="California"/>
    <n v="93030"/>
    <x v="1"/>
    <s v="OFF-BI-10003314"/>
    <x v="1"/>
    <x v="8"/>
    <s v="Tuff Stuff Recycled Round Ring Binders"/>
    <n v="23.135999999999999"/>
    <n v="6"/>
    <x v="2"/>
    <n v="8.3867999999999991"/>
    <x v="38"/>
    <x v="1"/>
  </r>
  <r>
    <n v="7437"/>
    <s v="CA-2015-148180"/>
    <d v="2015-07-26T00:00:00"/>
    <s v="7/31/2015"/>
    <s v="Standard Class"/>
    <s v="BP-11095"/>
    <s v="Bart Pistole"/>
    <x v="1"/>
    <s v="United States"/>
    <s v="Oxnard"/>
    <s v="California"/>
    <n v="93030"/>
    <x v="1"/>
    <s v="OFF-AR-10002067"/>
    <x v="1"/>
    <x v="6"/>
    <s v="Newell 334"/>
    <n v="99.2"/>
    <n v="5"/>
    <x v="0"/>
    <n v="25.792000000000002"/>
    <x v="38"/>
    <x v="1"/>
  </r>
  <r>
    <n v="7438"/>
    <s v="CA-2014-165568"/>
    <d v="2014-02-15T00:00:00"/>
    <s v="2/19/2014"/>
    <s v="Standard Class"/>
    <s v="BF-11020"/>
    <s v="Barry Franzˆsisch"/>
    <x v="1"/>
    <s v="United States"/>
    <s v="Seattle"/>
    <s v="Washington"/>
    <n v="98105"/>
    <x v="1"/>
    <s v="OFF-BI-10001031"/>
    <x v="1"/>
    <x v="8"/>
    <s v="Pressboard Data Binders by Wilson Jones"/>
    <n v="21.36"/>
    <n v="5"/>
    <x v="2"/>
    <n v="7.2089999999999996"/>
    <x v="45"/>
    <x v="2"/>
  </r>
  <r>
    <n v="7439"/>
    <s v="CA-2015-145457"/>
    <d v="2015-03-24T00:00:00"/>
    <s v="3/27/2015"/>
    <s v="Second Class"/>
    <s v="CP-12085"/>
    <s v="Cathy Prescott"/>
    <x v="1"/>
    <s v="United States"/>
    <s v="Covington"/>
    <s v="Washington"/>
    <n v="98042"/>
    <x v="1"/>
    <s v="FUR-FU-10003832"/>
    <x v="0"/>
    <x v="5"/>
    <s v="Eldon Expressions Punched Metal &amp; Wood Desk Accessories, Black &amp; Cherry"/>
    <n v="46.9"/>
    <n v="5"/>
    <x v="0"/>
    <n v="13.132"/>
    <x v="29"/>
    <x v="1"/>
  </r>
  <r>
    <n v="7440"/>
    <s v="US-2017-163657"/>
    <d v="2017-09-02T00:00:00"/>
    <d v="2017-06-09T00:00:00"/>
    <s v="Standard Class"/>
    <s v="JL-15235"/>
    <s v="Janet Lee"/>
    <x v="0"/>
    <s v="United States"/>
    <s v="Los Angeles"/>
    <s v="California"/>
    <n v="90049"/>
    <x v="1"/>
    <s v="OFF-BI-10000138"/>
    <x v="1"/>
    <x v="8"/>
    <s v="Acco Translucent Poly Ring Binders"/>
    <n v="18.72"/>
    <n v="5"/>
    <x v="2"/>
    <n v="6.5519999999999996"/>
    <x v="15"/>
    <x v="3"/>
  </r>
  <r>
    <n v="7441"/>
    <s v="US-2017-163657"/>
    <d v="2017-09-02T00:00:00"/>
    <d v="2017-06-09T00:00:00"/>
    <s v="Standard Class"/>
    <s v="JL-15235"/>
    <s v="Janet Lee"/>
    <x v="0"/>
    <s v="United States"/>
    <s v="Los Angeles"/>
    <s v="California"/>
    <n v="90049"/>
    <x v="1"/>
    <s v="FUR-TA-10004607"/>
    <x v="0"/>
    <x v="3"/>
    <s v="Hon 2111 Invitation Series Straight Table"/>
    <n v="236.52799999999999"/>
    <n v="2"/>
    <x v="2"/>
    <n v="-2.9565999999999999"/>
    <x v="15"/>
    <x v="3"/>
  </r>
  <r>
    <n v="7442"/>
    <s v="CA-2015-120446"/>
    <d v="2015-11-16T00:00:00"/>
    <s v="11/18/2015"/>
    <s v="First Class"/>
    <s v="JG-15805"/>
    <s v="John Grady"/>
    <x v="1"/>
    <s v="United States"/>
    <s v="San Diego"/>
    <s v="California"/>
    <n v="92105"/>
    <x v="1"/>
    <s v="OFF-LA-10003148"/>
    <x v="1"/>
    <x v="2"/>
    <s v="Avery 51"/>
    <n v="18.899999999999999"/>
    <n v="3"/>
    <x v="0"/>
    <n v="8.6940000000000008"/>
    <x v="6"/>
    <x v="1"/>
  </r>
  <r>
    <n v="7443"/>
    <s v="CA-2014-109932"/>
    <d v="2014-12-09T00:00:00"/>
    <d v="2014-11-12T00:00:00"/>
    <s v="First Class"/>
    <s v="VP-21760"/>
    <s v="Victoria Pisteka"/>
    <x v="1"/>
    <s v="United States"/>
    <s v="Brownsville"/>
    <s v="Texas"/>
    <n v="78521"/>
    <x v="2"/>
    <s v="OFF-PA-10001804"/>
    <x v="1"/>
    <x v="10"/>
    <s v="Xerox 195"/>
    <n v="10.688000000000001"/>
    <n v="2"/>
    <x v="2"/>
    <n v="3.7408000000000001"/>
    <x v="20"/>
    <x v="2"/>
  </r>
  <r>
    <n v="7444"/>
    <s v="CA-2014-109932"/>
    <d v="2014-12-09T00:00:00"/>
    <d v="2014-11-12T00:00:00"/>
    <s v="First Class"/>
    <s v="VP-21760"/>
    <s v="Victoria Pisteka"/>
    <x v="1"/>
    <s v="United States"/>
    <s v="Brownsville"/>
    <s v="Texas"/>
    <n v="78521"/>
    <x v="2"/>
    <s v="OFF-ST-10000036"/>
    <x v="1"/>
    <x v="4"/>
    <s v="Recycled Data-Pak for Archival Bound Computer Printouts, 12-1/2 x 12-1/2 x 16"/>
    <n v="237.096"/>
    <n v="3"/>
    <x v="2"/>
    <n v="20.745899999999999"/>
    <x v="20"/>
    <x v="2"/>
  </r>
  <r>
    <n v="7445"/>
    <s v="CA-2017-127474"/>
    <d v="2017-02-03T00:00:00"/>
    <d v="2017-07-02T00:00:00"/>
    <s v="Second Class"/>
    <s v="RD-19810"/>
    <s v="Ross DeVincentis"/>
    <x v="2"/>
    <s v="United States"/>
    <s v="Chicago"/>
    <s v="Illinois"/>
    <n v="60610"/>
    <x v="2"/>
    <s v="OFF-PA-10001166"/>
    <x v="1"/>
    <x v="10"/>
    <s v="Xerox 2"/>
    <n v="5.1840000000000002"/>
    <n v="1"/>
    <x v="2"/>
    <n v="1.8144"/>
    <x v="31"/>
    <x v="3"/>
  </r>
  <r>
    <n v="7446"/>
    <s v="CA-2017-127474"/>
    <d v="2017-02-03T00:00:00"/>
    <d v="2017-07-02T00:00:00"/>
    <s v="Second Class"/>
    <s v="RD-19810"/>
    <s v="Ross DeVincentis"/>
    <x v="2"/>
    <s v="United States"/>
    <s v="Chicago"/>
    <s v="Illinois"/>
    <n v="60610"/>
    <x v="2"/>
    <s v="OFF-PA-10001033"/>
    <x v="1"/>
    <x v="10"/>
    <s v="Xerox 1893"/>
    <n v="65.584000000000003"/>
    <n v="2"/>
    <x v="2"/>
    <n v="23.7742"/>
    <x v="31"/>
    <x v="3"/>
  </r>
  <r>
    <n v="7447"/>
    <s v="CA-2017-127474"/>
    <d v="2017-02-03T00:00:00"/>
    <d v="2017-07-02T00:00:00"/>
    <s v="Second Class"/>
    <s v="RD-19810"/>
    <s v="Ross DeVincentis"/>
    <x v="2"/>
    <s v="United States"/>
    <s v="Chicago"/>
    <s v="Illinois"/>
    <n v="60610"/>
    <x v="2"/>
    <s v="FUR-FU-10004597"/>
    <x v="0"/>
    <x v="5"/>
    <s v="Eldon Cleatmat Chair Mats for Medium Pile Carpets"/>
    <n v="22.2"/>
    <n v="1"/>
    <x v="7"/>
    <n v="-26.085000000000001"/>
    <x v="31"/>
    <x v="3"/>
  </r>
  <r>
    <n v="7448"/>
    <s v="CA-2017-127474"/>
    <d v="2017-02-03T00:00:00"/>
    <d v="2017-07-02T00:00:00"/>
    <s v="Second Class"/>
    <s v="RD-19810"/>
    <s v="Ross DeVincentis"/>
    <x v="2"/>
    <s v="United States"/>
    <s v="Chicago"/>
    <s v="Illinois"/>
    <n v="60610"/>
    <x v="2"/>
    <s v="OFF-PA-10000418"/>
    <x v="1"/>
    <x v="10"/>
    <s v="Xerox 189"/>
    <n v="419.4"/>
    <n v="5"/>
    <x v="2"/>
    <n v="146.79"/>
    <x v="31"/>
    <x v="3"/>
  </r>
  <r>
    <n v="7449"/>
    <s v="CA-2017-115448"/>
    <d v="2017-11-11T00:00:00"/>
    <s v="11/14/2017"/>
    <s v="First Class"/>
    <s v="MH-18025"/>
    <s v="Michelle Huthwaite"/>
    <x v="0"/>
    <s v="United States"/>
    <s v="Knoxville"/>
    <s v="Tennessee"/>
    <n v="37918"/>
    <x v="0"/>
    <s v="FUR-FU-10004090"/>
    <x v="0"/>
    <x v="5"/>
    <s v="Executive Impressions 14&quot; Contract Wall Clock"/>
    <n v="88.92"/>
    <n v="5"/>
    <x v="2"/>
    <n v="14.4495"/>
    <x v="23"/>
    <x v="3"/>
  </r>
  <r>
    <n v="7450"/>
    <s v="CA-2017-105669"/>
    <d v="2017-09-17T00:00:00"/>
    <s v="9/22/2017"/>
    <s v="Second Class"/>
    <s v="SJ-20125"/>
    <s v="Sanjit Jacobs"/>
    <x v="2"/>
    <s v="United States"/>
    <s v="Houston"/>
    <s v="Texas"/>
    <n v="77036"/>
    <x v="2"/>
    <s v="OFF-AR-10000390"/>
    <x v="1"/>
    <x v="6"/>
    <s v="Newell Chalk Holder"/>
    <n v="9.9120000000000008"/>
    <n v="3"/>
    <x v="2"/>
    <n v="3.2214"/>
    <x v="15"/>
    <x v="3"/>
  </r>
  <r>
    <n v="7451"/>
    <s v="CA-2017-105669"/>
    <d v="2017-09-17T00:00:00"/>
    <s v="9/22/2017"/>
    <s v="Second Class"/>
    <s v="SJ-20125"/>
    <s v="Sanjit Jacobs"/>
    <x v="2"/>
    <s v="United States"/>
    <s v="Houston"/>
    <s v="Texas"/>
    <n v="77036"/>
    <x v="2"/>
    <s v="FUR-CH-10003774"/>
    <x v="0"/>
    <x v="1"/>
    <s v="Global Wood Trimmed Manager's Task Chair, Khaki"/>
    <n v="318.43"/>
    <n v="5"/>
    <x v="4"/>
    <n v="-77.332999999999998"/>
    <x v="15"/>
    <x v="3"/>
  </r>
  <r>
    <n v="7452"/>
    <s v="CA-2017-105669"/>
    <d v="2017-09-17T00:00:00"/>
    <s v="9/22/2017"/>
    <s v="Second Class"/>
    <s v="SJ-20125"/>
    <s v="Sanjit Jacobs"/>
    <x v="2"/>
    <s v="United States"/>
    <s v="Houston"/>
    <s v="Texas"/>
    <n v="77036"/>
    <x v="2"/>
    <s v="OFF-BI-10002412"/>
    <x v="1"/>
    <x v="8"/>
    <s v="Wilson Jones ìSnapî Scratch Pad Binder Tool for Ring Binders"/>
    <n v="5.8"/>
    <n v="5"/>
    <x v="3"/>
    <n v="-10.15"/>
    <x v="15"/>
    <x v="3"/>
  </r>
  <r>
    <n v="7453"/>
    <s v="CA-2017-105669"/>
    <d v="2017-09-17T00:00:00"/>
    <s v="9/22/2017"/>
    <s v="Second Class"/>
    <s v="SJ-20125"/>
    <s v="Sanjit Jacobs"/>
    <x v="2"/>
    <s v="United States"/>
    <s v="Houston"/>
    <s v="Texas"/>
    <n v="77036"/>
    <x v="2"/>
    <s v="TEC-PH-10002415"/>
    <x v="2"/>
    <x v="7"/>
    <s v="Polycom VoiceStation 500 Conference†phone"/>
    <n v="1415.76"/>
    <n v="6"/>
    <x v="2"/>
    <n v="88.484999999999999"/>
    <x v="15"/>
    <x v="3"/>
  </r>
  <r>
    <n v="7454"/>
    <s v="CA-2017-134796"/>
    <d v="2017-06-25T00:00:00"/>
    <d v="2017-01-07T00:00:00"/>
    <s v="Standard Class"/>
    <s v="FM-14380"/>
    <s v="Fred McMath"/>
    <x v="0"/>
    <s v="United States"/>
    <s v="Bolingbrook"/>
    <s v="Illinois"/>
    <n v="60440"/>
    <x v="2"/>
    <s v="TEC-PH-10003505"/>
    <x v="2"/>
    <x v="7"/>
    <s v="Geemarc AmpliPOWER60"/>
    <n v="148.47999999999999"/>
    <n v="2"/>
    <x v="2"/>
    <n v="16.704000000000001"/>
    <x v="27"/>
    <x v="3"/>
  </r>
  <r>
    <n v="7455"/>
    <s v="CA-2016-137743"/>
    <d v="2016-07-30T00:00:00"/>
    <d v="2016-04-08T00:00:00"/>
    <s v="Standard Class"/>
    <s v="KH-16360"/>
    <s v="Katherine Hughes"/>
    <x v="0"/>
    <s v="United States"/>
    <s v="Chicago"/>
    <s v="Illinois"/>
    <n v="60623"/>
    <x v="2"/>
    <s v="OFF-LA-10003663"/>
    <x v="1"/>
    <x v="2"/>
    <s v="Avery 498"/>
    <n v="9.2479999999999993"/>
    <n v="4"/>
    <x v="2"/>
    <n v="3.1212"/>
    <x v="16"/>
    <x v="0"/>
  </r>
  <r>
    <n v="7456"/>
    <s v="CA-2016-137743"/>
    <d v="2016-07-30T00:00:00"/>
    <d v="2016-04-08T00:00:00"/>
    <s v="Standard Class"/>
    <s v="KH-16360"/>
    <s v="Katherine Hughes"/>
    <x v="0"/>
    <s v="United States"/>
    <s v="Chicago"/>
    <s v="Illinois"/>
    <n v="60623"/>
    <x v="2"/>
    <s v="OFF-ST-10001780"/>
    <x v="1"/>
    <x v="4"/>
    <s v="Tennsco 16-Compartment Lockers with Coat Rack"/>
    <n v="1036.624"/>
    <n v="2"/>
    <x v="2"/>
    <n v="51.831200000000003"/>
    <x v="16"/>
    <x v="0"/>
  </r>
  <r>
    <n v="7457"/>
    <s v="CA-2015-137974"/>
    <d v="2015-04-16T00:00:00"/>
    <s v="4/18/2015"/>
    <s v="First Class"/>
    <s v="LL-16840"/>
    <s v="Lauren Leatherbury"/>
    <x v="0"/>
    <s v="United States"/>
    <s v="Waynesboro"/>
    <s v="Virginia"/>
    <n v="22980"/>
    <x v="0"/>
    <s v="TEC-PH-10002033"/>
    <x v="2"/>
    <x v="7"/>
    <s v="Konftel 250 Conference†phone†- Charcoal black"/>
    <n v="569.64"/>
    <n v="2"/>
    <x v="0"/>
    <n v="148.10640000000001"/>
    <x v="19"/>
    <x v="1"/>
  </r>
  <r>
    <n v="7458"/>
    <s v="CA-2015-137974"/>
    <d v="2015-04-16T00:00:00"/>
    <s v="4/18/2015"/>
    <s v="First Class"/>
    <s v="LL-16840"/>
    <s v="Lauren Leatherbury"/>
    <x v="0"/>
    <s v="United States"/>
    <s v="Waynesboro"/>
    <s v="Virginia"/>
    <n v="22980"/>
    <x v="0"/>
    <s v="OFF-BI-10001036"/>
    <x v="1"/>
    <x v="8"/>
    <s v="Cardinal EasyOpen D-Ring Binders"/>
    <n v="9.14"/>
    <n v="1"/>
    <x v="0"/>
    <n v="4.57"/>
    <x v="19"/>
    <x v="1"/>
  </r>
  <r>
    <n v="7459"/>
    <s v="CA-2015-137974"/>
    <d v="2015-04-16T00:00:00"/>
    <s v="4/18/2015"/>
    <s v="First Class"/>
    <s v="LL-16840"/>
    <s v="Lauren Leatherbury"/>
    <x v="0"/>
    <s v="United States"/>
    <s v="Waynesboro"/>
    <s v="Virginia"/>
    <n v="22980"/>
    <x v="0"/>
    <s v="FUR-FU-10001468"/>
    <x v="0"/>
    <x v="5"/>
    <s v="Tenex Antistatic Computer Chair Mats"/>
    <n v="1196.8599999999999"/>
    <n v="7"/>
    <x v="0"/>
    <n v="119.68600000000001"/>
    <x v="19"/>
    <x v="1"/>
  </r>
  <r>
    <n v="7460"/>
    <s v="CA-2015-137974"/>
    <d v="2015-04-16T00:00:00"/>
    <s v="4/18/2015"/>
    <s v="First Class"/>
    <s v="LL-16840"/>
    <s v="Lauren Leatherbury"/>
    <x v="0"/>
    <s v="United States"/>
    <s v="Waynesboro"/>
    <s v="Virginia"/>
    <n v="22980"/>
    <x v="0"/>
    <s v="FUR-BO-10001519"/>
    <x v="0"/>
    <x v="0"/>
    <s v="O'Sullivan 3-Shelf Heavy-Duty Bookcases"/>
    <n v="523.26"/>
    <n v="9"/>
    <x v="0"/>
    <n v="125.58240000000001"/>
    <x v="19"/>
    <x v="1"/>
  </r>
  <r>
    <n v="7461"/>
    <s v="US-2015-136987"/>
    <d v="2015-04-11T00:00:00"/>
    <s v="4/14/2015"/>
    <s v="Second Class"/>
    <s v="AR-10540"/>
    <s v="Andy Reiter"/>
    <x v="0"/>
    <s v="United States"/>
    <s v="Los Angeles"/>
    <s v="California"/>
    <n v="90004"/>
    <x v="1"/>
    <s v="TEC-CO-10001943"/>
    <x v="2"/>
    <x v="16"/>
    <s v="Canon PC-428 Personal Copier"/>
    <n v="639.96799999999996"/>
    <n v="4"/>
    <x v="2"/>
    <n v="215.98920000000001"/>
    <x v="19"/>
    <x v="1"/>
  </r>
  <r>
    <n v="7462"/>
    <s v="US-2015-136987"/>
    <d v="2015-04-11T00:00:00"/>
    <s v="4/14/2015"/>
    <s v="Second Class"/>
    <s v="AR-10540"/>
    <s v="Andy Reiter"/>
    <x v="0"/>
    <s v="United States"/>
    <s v="Los Angeles"/>
    <s v="California"/>
    <n v="90004"/>
    <x v="1"/>
    <s v="OFF-PA-10003127"/>
    <x v="1"/>
    <x v="10"/>
    <s v="Easy-staple paper"/>
    <n v="52.76"/>
    <n v="2"/>
    <x v="0"/>
    <n v="24.269600000000001"/>
    <x v="19"/>
    <x v="1"/>
  </r>
  <r>
    <n v="7463"/>
    <s v="CA-2015-138485"/>
    <d v="2015-02-27T00:00:00"/>
    <d v="2015-01-03T00:00:00"/>
    <s v="Second Class"/>
    <s v="NP-18670"/>
    <s v="Nora Paige"/>
    <x v="0"/>
    <s v="United States"/>
    <s v="Seattle"/>
    <s v="Washington"/>
    <n v="98105"/>
    <x v="1"/>
    <s v="TEC-AC-10002076"/>
    <x v="2"/>
    <x v="11"/>
    <s v="Microsoft Natural Keyboard Elite"/>
    <n v="538.91999999999996"/>
    <n v="9"/>
    <x v="0"/>
    <n v="80.837999999999994"/>
    <x v="36"/>
    <x v="1"/>
  </r>
  <r>
    <n v="7464"/>
    <s v="CA-2016-103709"/>
    <d v="2016-09-08T00:00:00"/>
    <s v="9/15/2016"/>
    <s v="Standard Class"/>
    <s v="LP-17095"/>
    <s v="Liz Preis"/>
    <x v="0"/>
    <s v="United States"/>
    <s v="Visalia"/>
    <s v="California"/>
    <n v="93277"/>
    <x v="1"/>
    <s v="OFF-AR-10003338"/>
    <x v="1"/>
    <x v="6"/>
    <s v="Eberhard Faber 3 1/2&quot; Golf Pencils"/>
    <n v="14.88"/>
    <n v="2"/>
    <x v="0"/>
    <n v="3.72"/>
    <x v="21"/>
    <x v="0"/>
  </r>
  <r>
    <n v="7465"/>
    <s v="CA-2016-103709"/>
    <d v="2016-09-08T00:00:00"/>
    <s v="9/15/2016"/>
    <s v="Standard Class"/>
    <s v="LP-17095"/>
    <s v="Liz Preis"/>
    <x v="0"/>
    <s v="United States"/>
    <s v="Visalia"/>
    <s v="California"/>
    <n v="93277"/>
    <x v="1"/>
    <s v="OFF-PA-10004610"/>
    <x v="1"/>
    <x v="10"/>
    <s v="Xerox 1900"/>
    <n v="34.24"/>
    <n v="8"/>
    <x v="0"/>
    <n v="15.407999999999999"/>
    <x v="21"/>
    <x v="0"/>
  </r>
  <r>
    <n v="7466"/>
    <s v="CA-2016-103709"/>
    <d v="2016-09-08T00:00:00"/>
    <s v="9/15/2016"/>
    <s v="Standard Class"/>
    <s v="LP-17095"/>
    <s v="Liz Preis"/>
    <x v="0"/>
    <s v="United States"/>
    <s v="Visalia"/>
    <s v="California"/>
    <n v="93277"/>
    <x v="1"/>
    <s v="OFF-ST-10001272"/>
    <x v="1"/>
    <x v="4"/>
    <s v="Mini 13-1/2 Capacity Data Binder Rack, Pearl"/>
    <n v="261.74"/>
    <n v="2"/>
    <x v="0"/>
    <n v="65.435000000000002"/>
    <x v="21"/>
    <x v="0"/>
  </r>
  <r>
    <n v="7467"/>
    <s v="CA-2016-138282"/>
    <d v="2016-05-19T00:00:00"/>
    <s v="5/23/2016"/>
    <s v="Standard Class"/>
    <s v="AH-10690"/>
    <s v="Anna H‰berlin"/>
    <x v="1"/>
    <s v="United States"/>
    <s v="Los Angeles"/>
    <s v="California"/>
    <n v="90008"/>
    <x v="1"/>
    <s v="OFF-AP-10001366"/>
    <x v="1"/>
    <x v="9"/>
    <s v="Staple holder"/>
    <n v="87.84"/>
    <n v="8"/>
    <x v="0"/>
    <n v="23.716799999999999"/>
    <x v="35"/>
    <x v="0"/>
  </r>
  <r>
    <n v="7468"/>
    <s v="CA-2017-148985"/>
    <d v="2017-11-11T00:00:00"/>
    <s v="11/15/2017"/>
    <s v="Second Class"/>
    <s v="TB-21190"/>
    <s v="Thomas Brumley"/>
    <x v="2"/>
    <s v="United States"/>
    <s v="Los Angeles"/>
    <s v="California"/>
    <n v="90045"/>
    <x v="1"/>
    <s v="FUR-FU-10001424"/>
    <x v="0"/>
    <x v="5"/>
    <s v="Dax Clear Box Frame"/>
    <n v="34.92"/>
    <n v="4"/>
    <x v="0"/>
    <n v="11.8728"/>
    <x v="23"/>
    <x v="3"/>
  </r>
  <r>
    <n v="7469"/>
    <s v="CA-2014-138100"/>
    <d v="2014-09-15T00:00:00"/>
    <s v="9/20/2014"/>
    <s v="Standard Class"/>
    <s v="AA-10315"/>
    <s v="Alex Avila"/>
    <x v="0"/>
    <s v="United States"/>
    <s v="New York City"/>
    <s v="New York"/>
    <n v="10011"/>
    <x v="3"/>
    <s v="OFF-PA-10000349"/>
    <x v="1"/>
    <x v="10"/>
    <s v="Easy-staple paper"/>
    <n v="14.94"/>
    <n v="3"/>
    <x v="0"/>
    <n v="7.0217999999999998"/>
    <x v="30"/>
    <x v="2"/>
  </r>
  <r>
    <n v="7470"/>
    <s v="CA-2014-138100"/>
    <d v="2014-09-15T00:00:00"/>
    <s v="9/20/2014"/>
    <s v="Standard Class"/>
    <s v="AA-10315"/>
    <s v="Alex Avila"/>
    <x v="0"/>
    <s v="United States"/>
    <s v="New York City"/>
    <s v="New York"/>
    <n v="10011"/>
    <x v="3"/>
    <s v="FUR-FU-10002456"/>
    <x v="0"/>
    <x v="5"/>
    <s v="Master Caster Door Stop, Large Neon Orange"/>
    <n v="14.56"/>
    <n v="2"/>
    <x v="0"/>
    <n v="6.2607999999999997"/>
    <x v="30"/>
    <x v="2"/>
  </r>
  <r>
    <n v="7471"/>
    <s v="CA-2015-100734"/>
    <d v="2015-09-15T00:00:00"/>
    <s v="9/20/2015"/>
    <s v="Standard Class"/>
    <s v="AC-10615"/>
    <s v="Ann Chong"/>
    <x v="1"/>
    <s v="United States"/>
    <s v="Philadelphia"/>
    <s v="Pennsylvania"/>
    <n v="19143"/>
    <x v="3"/>
    <s v="OFF-BI-10002609"/>
    <x v="1"/>
    <x v="8"/>
    <s v="Avery Hidden Tab Dividers for Binding Systems"/>
    <n v="3.5760000000000001"/>
    <n v="4"/>
    <x v="6"/>
    <n v="-2.8607999999999998"/>
    <x v="11"/>
    <x v="1"/>
  </r>
  <r>
    <n v="7472"/>
    <s v="CA-2015-100734"/>
    <d v="2015-09-15T00:00:00"/>
    <s v="9/20/2015"/>
    <s v="Standard Class"/>
    <s v="AC-10615"/>
    <s v="Ann Chong"/>
    <x v="1"/>
    <s v="United States"/>
    <s v="Philadelphia"/>
    <s v="Pennsylvania"/>
    <n v="19143"/>
    <x v="3"/>
    <s v="OFF-ST-10001522"/>
    <x v="1"/>
    <x v="4"/>
    <s v="Gould Plastics 18-Pocket Panel Bin, 34w x 5-1/4d x 20-1/2h"/>
    <n v="147.184"/>
    <n v="2"/>
    <x v="2"/>
    <n v="-29.436800000000002"/>
    <x v="11"/>
    <x v="1"/>
  </r>
  <r>
    <n v="7473"/>
    <s v="CA-2016-139997"/>
    <d v="2016-07-01T00:00:00"/>
    <d v="2016-03-07T00:00:00"/>
    <s v="First Class"/>
    <s v="EM-14140"/>
    <s v="Eugene Moren"/>
    <x v="2"/>
    <s v="United States"/>
    <s v="Lehi"/>
    <s v="Utah"/>
    <n v="84043"/>
    <x v="1"/>
    <s v="TEC-CO-10000971"/>
    <x v="2"/>
    <x v="16"/>
    <s v="Hewlett Packard 310 Color Digital Copier"/>
    <n v="1499.95"/>
    <n v="5"/>
    <x v="0"/>
    <n v="449.98500000000001"/>
    <x v="16"/>
    <x v="0"/>
  </r>
  <r>
    <n v="7474"/>
    <s v="CA-2016-109652"/>
    <d v="2016-04-10T00:00:00"/>
    <s v="4/15/2016"/>
    <s v="Standard Class"/>
    <s v="QJ-19255"/>
    <s v="Quincy Jones"/>
    <x v="1"/>
    <s v="United States"/>
    <s v="Chicago"/>
    <s v="Illinois"/>
    <n v="60653"/>
    <x v="2"/>
    <s v="OFF-AR-10000034"/>
    <x v="1"/>
    <x v="6"/>
    <s v="BIC Brite Liner Grip Highlighters, Assorted, 5/Pack"/>
    <n v="13.568"/>
    <n v="4"/>
    <x v="2"/>
    <n v="3.2223999999999999"/>
    <x v="25"/>
    <x v="0"/>
  </r>
  <r>
    <n v="7475"/>
    <s v="CA-2014-167199"/>
    <d v="2014-01-06T00:00:00"/>
    <d v="2014-10-01T00:00:00"/>
    <s v="Standard Class"/>
    <s v="ME-17320"/>
    <s v="Maria Etezadi"/>
    <x v="2"/>
    <s v="United States"/>
    <s v="Henderson"/>
    <s v="Kentucky"/>
    <n v="42420"/>
    <x v="0"/>
    <s v="FUR-CH-10004063"/>
    <x v="0"/>
    <x v="1"/>
    <s v="Global Deluxe High-Back Manager's Chair"/>
    <n v="2573.8200000000002"/>
    <n v="9"/>
    <x v="0"/>
    <n v="746.40779999999995"/>
    <x v="46"/>
    <x v="2"/>
  </r>
  <r>
    <n v="7476"/>
    <s v="CA-2014-167199"/>
    <d v="2014-01-06T00:00:00"/>
    <d v="2014-10-01T00:00:00"/>
    <s v="Standard Class"/>
    <s v="ME-17320"/>
    <s v="Maria Etezadi"/>
    <x v="2"/>
    <s v="United States"/>
    <s v="Henderson"/>
    <s v="Kentucky"/>
    <n v="42420"/>
    <x v="0"/>
    <s v="OFF-BI-10004632"/>
    <x v="1"/>
    <x v="8"/>
    <s v="Ibico Hi-Tech Manual Binding System"/>
    <n v="609.98"/>
    <n v="2"/>
    <x v="0"/>
    <n v="274.49099999999999"/>
    <x v="46"/>
    <x v="2"/>
  </r>
  <r>
    <n v="7477"/>
    <s v="CA-2014-167199"/>
    <d v="2014-01-06T00:00:00"/>
    <d v="2014-10-01T00:00:00"/>
    <s v="Standard Class"/>
    <s v="ME-17320"/>
    <s v="Maria Etezadi"/>
    <x v="2"/>
    <s v="United States"/>
    <s v="Henderson"/>
    <s v="Kentucky"/>
    <n v="42420"/>
    <x v="0"/>
    <s v="OFF-AR-10001662"/>
    <x v="1"/>
    <x v="6"/>
    <s v="Rogers Handheld Barrel Pencil Sharpener"/>
    <n v="5.48"/>
    <n v="2"/>
    <x v="0"/>
    <n v="1.4796"/>
    <x v="46"/>
    <x v="2"/>
  </r>
  <r>
    <n v="7478"/>
    <s v="CA-2014-167199"/>
    <d v="2014-01-06T00:00:00"/>
    <d v="2014-10-01T00:00:00"/>
    <s v="Standard Class"/>
    <s v="ME-17320"/>
    <s v="Maria Etezadi"/>
    <x v="2"/>
    <s v="United States"/>
    <s v="Henderson"/>
    <s v="Kentucky"/>
    <n v="42420"/>
    <x v="0"/>
    <s v="TEC-PH-10004977"/>
    <x v="2"/>
    <x v="7"/>
    <s v="GE 30524EE4"/>
    <n v="391.98"/>
    <n v="2"/>
    <x v="0"/>
    <n v="113.6742"/>
    <x v="46"/>
    <x v="2"/>
  </r>
  <r>
    <n v="7479"/>
    <s v="CA-2014-167199"/>
    <d v="2014-01-06T00:00:00"/>
    <d v="2014-10-01T00:00:00"/>
    <s v="Standard Class"/>
    <s v="ME-17320"/>
    <s v="Maria Etezadi"/>
    <x v="2"/>
    <s v="United States"/>
    <s v="Henderson"/>
    <s v="Kentucky"/>
    <n v="42420"/>
    <x v="0"/>
    <s v="TEC-PH-10004539"/>
    <x v="2"/>
    <x v="7"/>
    <s v="Wireless Extenders zBoost YX545 SOHO Signal Booster"/>
    <n v="755.96"/>
    <n v="4"/>
    <x v="0"/>
    <n v="204.10919999999999"/>
    <x v="46"/>
    <x v="2"/>
  </r>
  <r>
    <n v="7480"/>
    <s v="CA-2014-167199"/>
    <d v="2014-01-06T00:00:00"/>
    <d v="2014-10-01T00:00:00"/>
    <s v="Standard Class"/>
    <s v="ME-17320"/>
    <s v="Maria Etezadi"/>
    <x v="2"/>
    <s v="United States"/>
    <s v="Henderson"/>
    <s v="Kentucky"/>
    <n v="42420"/>
    <x v="0"/>
    <s v="OFF-FA-10001883"/>
    <x v="1"/>
    <x v="13"/>
    <s v="Alliance Super-Size Bands, Assorted Sizes"/>
    <n v="31.12"/>
    <n v="4"/>
    <x v="0"/>
    <n v="0.31119999999999998"/>
    <x v="46"/>
    <x v="2"/>
  </r>
  <r>
    <n v="7481"/>
    <s v="CA-2014-167199"/>
    <d v="2014-01-06T00:00:00"/>
    <d v="2014-10-01T00:00:00"/>
    <s v="Standard Class"/>
    <s v="ME-17320"/>
    <s v="Maria Etezadi"/>
    <x v="2"/>
    <s v="United States"/>
    <s v="Henderson"/>
    <s v="Kentucky"/>
    <n v="42420"/>
    <x v="0"/>
    <s v="OFF-PA-10000955"/>
    <x v="1"/>
    <x v="10"/>
    <s v="Southworth 25% Cotton Granite Paper &amp; Envelopes"/>
    <n v="6.54"/>
    <n v="1"/>
    <x v="0"/>
    <n v="3.0084"/>
    <x v="46"/>
    <x v="2"/>
  </r>
  <r>
    <n v="7482"/>
    <s v="CA-2016-124583"/>
    <d v="2016-09-01T00:00:00"/>
    <d v="2016-03-09T00:00:00"/>
    <s v="Second Class"/>
    <s v="LB-16795"/>
    <s v="Laurel Beltran"/>
    <x v="2"/>
    <s v="United States"/>
    <s v="Huntington Beach"/>
    <s v="California"/>
    <n v="92646"/>
    <x v="1"/>
    <s v="OFF-EN-10002500"/>
    <x v="1"/>
    <x v="12"/>
    <s v="Globe Weis Peel &amp; Seel First Class Envelopes"/>
    <n v="12.78"/>
    <n v="1"/>
    <x v="0"/>
    <n v="5.7510000000000003"/>
    <x v="21"/>
    <x v="0"/>
  </r>
  <r>
    <n v="7483"/>
    <s v="CA-2014-113964"/>
    <d v="2014-09-23T00:00:00"/>
    <s v="9/30/2014"/>
    <s v="Standard Class"/>
    <s v="JP-16135"/>
    <s v="Julie Prescott"/>
    <x v="2"/>
    <s v="United States"/>
    <s v="New York City"/>
    <s v="New York"/>
    <n v="10011"/>
    <x v="3"/>
    <s v="OFF-BI-10004654"/>
    <x v="1"/>
    <x v="8"/>
    <s v="Avery Binding System Hidden Tab Executive Style Index Sets"/>
    <n v="18.463999999999999"/>
    <n v="4"/>
    <x v="2"/>
    <n v="6.9240000000000004"/>
    <x v="30"/>
    <x v="2"/>
  </r>
  <r>
    <n v="7484"/>
    <s v="CA-2014-129938"/>
    <d v="2014-12-15T00:00:00"/>
    <s v="12/17/2014"/>
    <s v="Second Class"/>
    <s v="EB-13705"/>
    <s v="Ed Braxton"/>
    <x v="1"/>
    <s v="United States"/>
    <s v="Philadelphia"/>
    <s v="Pennsylvania"/>
    <n v="19140"/>
    <x v="3"/>
    <s v="FUR-CH-10003774"/>
    <x v="0"/>
    <x v="1"/>
    <s v="Global Wood Trimmed Manager's Task Chair, Khaki"/>
    <n v="445.80200000000002"/>
    <n v="7"/>
    <x v="4"/>
    <n v="-108.2662"/>
    <x v="20"/>
    <x v="2"/>
  </r>
  <r>
    <n v="7485"/>
    <s v="CA-2017-135111"/>
    <d v="2017-12-28T00:00:00"/>
    <d v="2018-02-01T00:00:00"/>
    <s v="Standard Class"/>
    <s v="CS-12400"/>
    <s v="Christopher Schild"/>
    <x v="2"/>
    <s v="United States"/>
    <s v="Fargo"/>
    <s v="North Dakota"/>
    <n v="58103"/>
    <x v="2"/>
    <s v="OFF-AR-10004707"/>
    <x v="1"/>
    <x v="6"/>
    <s v="Staples in misc. colors"/>
    <n v="2.48"/>
    <n v="1"/>
    <x v="0"/>
    <n v="0.86799999999999999"/>
    <x v="22"/>
    <x v="3"/>
  </r>
  <r>
    <n v="7486"/>
    <s v="CA-2017-135111"/>
    <d v="2017-12-28T00:00:00"/>
    <d v="2018-02-01T00:00:00"/>
    <s v="Standard Class"/>
    <s v="CS-12400"/>
    <s v="Christopher Schild"/>
    <x v="2"/>
    <s v="United States"/>
    <s v="Fargo"/>
    <s v="North Dakota"/>
    <n v="58103"/>
    <x v="2"/>
    <s v="OFF-BI-10004040"/>
    <x v="1"/>
    <x v="8"/>
    <s v="Wilson Jones Impact Binders"/>
    <n v="25.9"/>
    <n v="5"/>
    <x v="0"/>
    <n v="12.691000000000001"/>
    <x v="22"/>
    <x v="3"/>
  </r>
  <r>
    <n v="7487"/>
    <s v="US-2015-134558"/>
    <d v="2015-12-19T00:00:00"/>
    <s v="12/24/2015"/>
    <s v="Second Class"/>
    <s v="PM-19135"/>
    <s v="Peter McVee"/>
    <x v="2"/>
    <s v="United States"/>
    <s v="Dover"/>
    <s v="New Hampshire"/>
    <n v="3820"/>
    <x v="3"/>
    <s v="OFF-PA-10001184"/>
    <x v="1"/>
    <x v="10"/>
    <s v="Xerox 1903"/>
    <n v="29.9"/>
    <n v="5"/>
    <x v="0"/>
    <n v="14.651"/>
    <x v="14"/>
    <x v="1"/>
  </r>
  <r>
    <n v="7488"/>
    <s v="US-2015-134558"/>
    <d v="2015-12-19T00:00:00"/>
    <s v="12/24/2015"/>
    <s v="Second Class"/>
    <s v="PM-19135"/>
    <s v="Peter McVee"/>
    <x v="2"/>
    <s v="United States"/>
    <s v="Dover"/>
    <s v="New Hampshire"/>
    <n v="3820"/>
    <x v="3"/>
    <s v="TEC-AC-10004145"/>
    <x v="2"/>
    <x v="11"/>
    <s v="Logitech diNovo Edge Keyboard"/>
    <n v="2249.91"/>
    <n v="9"/>
    <x v="0"/>
    <n v="517.47929999999997"/>
    <x v="14"/>
    <x v="1"/>
  </r>
  <r>
    <n v="7489"/>
    <s v="US-2015-134558"/>
    <d v="2015-12-19T00:00:00"/>
    <s v="12/24/2015"/>
    <s v="Second Class"/>
    <s v="PM-19135"/>
    <s v="Peter McVee"/>
    <x v="2"/>
    <s v="United States"/>
    <s v="Dover"/>
    <s v="New Hampshire"/>
    <n v="3820"/>
    <x v="3"/>
    <s v="FUR-TA-10003473"/>
    <x v="0"/>
    <x v="3"/>
    <s v="Bretford Rectangular Conference Table Tops"/>
    <n v="1053.164"/>
    <n v="4"/>
    <x v="4"/>
    <n v="-105.3164"/>
    <x v="14"/>
    <x v="1"/>
  </r>
  <r>
    <n v="7490"/>
    <s v="CA-2017-157196"/>
    <d v="2017-11-05T00:00:00"/>
    <d v="2017-09-11T00:00:00"/>
    <s v="Standard Class"/>
    <s v="AA-10645"/>
    <s v="Anna Andreadi"/>
    <x v="0"/>
    <s v="United States"/>
    <s v="San Diego"/>
    <s v="California"/>
    <n v="92105"/>
    <x v="1"/>
    <s v="OFF-PA-10003172"/>
    <x v="1"/>
    <x v="10"/>
    <s v="Xerox 1996"/>
    <n v="12.96"/>
    <n v="2"/>
    <x v="0"/>
    <n v="6.2207999999999997"/>
    <x v="23"/>
    <x v="3"/>
  </r>
  <r>
    <n v="7491"/>
    <s v="CA-2015-108672"/>
    <d v="2015-09-10T00:00:00"/>
    <s v="9/16/2015"/>
    <s v="Standard Class"/>
    <s v="FA-14230"/>
    <s v="Frank Atkinson"/>
    <x v="1"/>
    <s v="United States"/>
    <s v="Los Angeles"/>
    <s v="California"/>
    <n v="90032"/>
    <x v="1"/>
    <s v="FUR-FU-10003799"/>
    <x v="0"/>
    <x v="5"/>
    <s v="Seth Thomas 13 1/2&quot; Wall Clock"/>
    <n v="106.68"/>
    <n v="6"/>
    <x v="0"/>
    <n v="33.070799999999998"/>
    <x v="11"/>
    <x v="1"/>
  </r>
  <r>
    <n v="7492"/>
    <s v="US-2017-118598"/>
    <d v="2017-11-16T00:00:00"/>
    <s v="11/16/2017"/>
    <s v="Same Day"/>
    <s v="CM-12190"/>
    <s v="Charlotte Melton"/>
    <x v="0"/>
    <s v="United States"/>
    <s v="Utica"/>
    <s v="New York"/>
    <n v="13501"/>
    <x v="3"/>
    <s v="TEC-PH-10002583"/>
    <x v="2"/>
    <x v="7"/>
    <s v="iOttie HLCRIO102 Car Mount"/>
    <n v="119.94"/>
    <n v="6"/>
    <x v="0"/>
    <n v="5.9969999999999999"/>
    <x v="23"/>
    <x v="3"/>
  </r>
  <r>
    <n v="7493"/>
    <s v="US-2017-160836"/>
    <d v="2017-09-11T00:00:00"/>
    <s v="9/16/2017"/>
    <s v="Standard Class"/>
    <s v="CC-12475"/>
    <s v="Cindy Chapman"/>
    <x v="0"/>
    <s v="United States"/>
    <s v="Houston"/>
    <s v="Texas"/>
    <n v="77070"/>
    <x v="2"/>
    <s v="OFF-PA-10004239"/>
    <x v="1"/>
    <x v="10"/>
    <s v="Xerox 1953"/>
    <n v="10.272"/>
    <n v="3"/>
    <x v="2"/>
    <n v="3.21"/>
    <x v="15"/>
    <x v="3"/>
  </r>
  <r>
    <n v="7494"/>
    <s v="US-2017-160836"/>
    <d v="2017-09-11T00:00:00"/>
    <s v="9/16/2017"/>
    <s v="Standard Class"/>
    <s v="CC-12475"/>
    <s v="Cindy Chapman"/>
    <x v="0"/>
    <s v="United States"/>
    <s v="Houston"/>
    <s v="Texas"/>
    <n v="77070"/>
    <x v="2"/>
    <s v="FUR-TA-10002855"/>
    <x v="0"/>
    <x v="3"/>
    <s v="Bevis Round Conference Table Top &amp; Single Column Base"/>
    <n v="512.19000000000005"/>
    <n v="5"/>
    <x v="4"/>
    <n v="-65.852999999999994"/>
    <x v="15"/>
    <x v="3"/>
  </r>
  <r>
    <n v="7495"/>
    <s v="US-2017-160836"/>
    <d v="2017-09-11T00:00:00"/>
    <s v="9/16/2017"/>
    <s v="Standard Class"/>
    <s v="CC-12475"/>
    <s v="Cindy Chapman"/>
    <x v="0"/>
    <s v="United States"/>
    <s v="Houston"/>
    <s v="Texas"/>
    <n v="77070"/>
    <x v="2"/>
    <s v="OFF-AP-10001626"/>
    <x v="1"/>
    <x v="9"/>
    <s v="Commercial WindTunnel Clean Air Upright Vacuum, Replacement Belts, Filtration Bags"/>
    <n v="1.556"/>
    <n v="2"/>
    <x v="3"/>
    <n v="-4.2012"/>
    <x v="15"/>
    <x v="3"/>
  </r>
  <r>
    <n v="7496"/>
    <s v="CA-2017-121048"/>
    <d v="2017-07-14T00:00:00"/>
    <s v="7/18/2017"/>
    <s v="Standard Class"/>
    <s v="TC-21295"/>
    <s v="Toby Carlisle"/>
    <x v="0"/>
    <s v="United States"/>
    <s v="Westminster"/>
    <s v="California"/>
    <n v="92683"/>
    <x v="1"/>
    <s v="OFF-BI-10004022"/>
    <x v="1"/>
    <x v="8"/>
    <s v="Acco Suede Grain Vinyl Round Ring Binder"/>
    <n v="4.4480000000000004"/>
    <n v="2"/>
    <x v="2"/>
    <n v="1.4456"/>
    <x v="10"/>
    <x v="3"/>
  </r>
  <r>
    <n v="7497"/>
    <s v="CA-2017-121048"/>
    <d v="2017-07-14T00:00:00"/>
    <s v="7/18/2017"/>
    <s v="Standard Class"/>
    <s v="TC-21295"/>
    <s v="Toby Carlisle"/>
    <x v="0"/>
    <s v="United States"/>
    <s v="Westminster"/>
    <s v="California"/>
    <n v="92683"/>
    <x v="1"/>
    <s v="FUR-FU-10003601"/>
    <x v="0"/>
    <x v="5"/>
    <s v="Deflect-o RollaMat Studded, Beveled Mat for Medium Pile Carpeting"/>
    <n v="276.69"/>
    <n v="3"/>
    <x v="0"/>
    <n v="49.804200000000002"/>
    <x v="10"/>
    <x v="3"/>
  </r>
  <r>
    <n v="7498"/>
    <s v="CA-2017-121048"/>
    <d v="2017-07-14T00:00:00"/>
    <s v="7/18/2017"/>
    <s v="Standard Class"/>
    <s v="TC-21295"/>
    <s v="Toby Carlisle"/>
    <x v="0"/>
    <s v="United States"/>
    <s v="Westminster"/>
    <s v="California"/>
    <n v="92683"/>
    <x v="1"/>
    <s v="OFF-FA-10000490"/>
    <x v="1"/>
    <x v="13"/>
    <s v="OIC Binder Clips, Mini, 1/4&quot; Capacity, Black"/>
    <n v="4.96"/>
    <n v="4"/>
    <x v="0"/>
    <n v="2.3311999999999999"/>
    <x v="10"/>
    <x v="3"/>
  </r>
  <r>
    <n v="7499"/>
    <s v="CA-2017-121048"/>
    <d v="2017-07-14T00:00:00"/>
    <s v="7/18/2017"/>
    <s v="Standard Class"/>
    <s v="TC-21295"/>
    <s v="Toby Carlisle"/>
    <x v="0"/>
    <s v="United States"/>
    <s v="Westminster"/>
    <s v="California"/>
    <n v="92683"/>
    <x v="1"/>
    <s v="OFF-AR-10004042"/>
    <x v="1"/>
    <x v="6"/>
    <s v="BOSTON Model 1800 Electric Pencil Sharpeners, Putty/Woodgrain"/>
    <n v="71.92"/>
    <n v="4"/>
    <x v="0"/>
    <n v="20.8568"/>
    <x v="10"/>
    <x v="3"/>
  </r>
  <r>
    <n v="7500"/>
    <s v="CA-2017-121048"/>
    <d v="2017-07-14T00:00:00"/>
    <s v="7/18/2017"/>
    <s v="Standard Class"/>
    <s v="TC-21295"/>
    <s v="Toby Carlisle"/>
    <x v="0"/>
    <s v="United States"/>
    <s v="Westminster"/>
    <s v="California"/>
    <n v="92683"/>
    <x v="1"/>
    <s v="FUR-FU-10002960"/>
    <x v="0"/>
    <x v="5"/>
    <s v="Eldon 200 Class Desk Accessories, Burgundy"/>
    <n v="18.84"/>
    <n v="3"/>
    <x v="0"/>
    <n v="7.9127999999999998"/>
    <x v="10"/>
    <x v="3"/>
  </r>
  <r>
    <n v="7501"/>
    <s v="CA-2017-121048"/>
    <d v="2017-07-14T00:00:00"/>
    <s v="7/18/2017"/>
    <s v="Standard Class"/>
    <s v="TC-21295"/>
    <s v="Toby Carlisle"/>
    <x v="0"/>
    <s v="United States"/>
    <s v="Westminster"/>
    <s v="California"/>
    <n v="92683"/>
    <x v="1"/>
    <s v="TEC-AC-10000991"/>
    <x v="2"/>
    <x v="11"/>
    <s v="Sony Micro Vault Click 8 GB USB 2.0 Flash Drive"/>
    <n v="140.97"/>
    <n v="3"/>
    <x v="0"/>
    <n v="19.735800000000001"/>
    <x v="10"/>
    <x v="3"/>
  </r>
  <r>
    <n v="7502"/>
    <s v="CA-2017-121048"/>
    <d v="2017-07-14T00:00:00"/>
    <s v="7/18/2017"/>
    <s v="Standard Class"/>
    <s v="TC-21295"/>
    <s v="Toby Carlisle"/>
    <x v="0"/>
    <s v="United States"/>
    <s v="Westminster"/>
    <s v="California"/>
    <n v="92683"/>
    <x v="1"/>
    <s v="TEC-PH-10004977"/>
    <x v="2"/>
    <x v="7"/>
    <s v="GE 30524EE4"/>
    <n v="470.37599999999998"/>
    <n v="3"/>
    <x v="2"/>
    <n v="52.917299999999997"/>
    <x v="10"/>
    <x v="3"/>
  </r>
  <r>
    <n v="7503"/>
    <s v="US-2017-120147"/>
    <d v="2017-03-30T00:00:00"/>
    <s v="3/30/2017"/>
    <s v="Same Day"/>
    <s v="TB-21400"/>
    <s v="Tom Boeckenhauer"/>
    <x v="0"/>
    <s v="United States"/>
    <s v="Los Angeles"/>
    <s v="California"/>
    <n v="90036"/>
    <x v="1"/>
    <s v="OFF-AR-10000817"/>
    <x v="1"/>
    <x v="6"/>
    <s v="Manco Dry-Lighter Erasable Highlighter"/>
    <n v="6.08"/>
    <n v="2"/>
    <x v="0"/>
    <n v="2.0672000000000001"/>
    <x v="42"/>
    <x v="3"/>
  </r>
  <r>
    <n v="7504"/>
    <s v="US-2017-120147"/>
    <d v="2017-03-30T00:00:00"/>
    <s v="3/30/2017"/>
    <s v="Same Day"/>
    <s v="TB-21400"/>
    <s v="Tom Boeckenhauer"/>
    <x v="0"/>
    <s v="United States"/>
    <s v="Los Angeles"/>
    <s v="California"/>
    <n v="90036"/>
    <x v="1"/>
    <s v="TEC-PH-10002447"/>
    <x v="2"/>
    <x v="7"/>
    <s v="AT&amp;T CL83451 4-Handset Telephone"/>
    <n v="164.792"/>
    <n v="1"/>
    <x v="2"/>
    <n v="18.539100000000001"/>
    <x v="42"/>
    <x v="3"/>
  </r>
  <r>
    <n v="7505"/>
    <s v="CA-2016-158043"/>
    <d v="2016-01-31T00:00:00"/>
    <d v="2016-04-02T00:00:00"/>
    <s v="Second Class"/>
    <s v="JK-15325"/>
    <s v="Jason Klamczynski"/>
    <x v="1"/>
    <s v="United States"/>
    <s v="Atlantic City"/>
    <s v="New Jersey"/>
    <n v="8401"/>
    <x v="3"/>
    <s v="OFF-EN-10003134"/>
    <x v="1"/>
    <x v="12"/>
    <s v="Staple envelope"/>
    <n v="23.36"/>
    <n v="2"/>
    <x v="0"/>
    <n v="11.68"/>
    <x v="12"/>
    <x v="0"/>
  </r>
  <r>
    <n v="7506"/>
    <s v="US-2017-106579"/>
    <d v="2017-06-08T00:00:00"/>
    <s v="6/13/2017"/>
    <s v="Standard Class"/>
    <s v="BW-11200"/>
    <s v="Ben Wallace"/>
    <x v="0"/>
    <s v="United States"/>
    <s v="Skokie"/>
    <s v="Illinois"/>
    <n v="60076"/>
    <x v="2"/>
    <s v="OFF-BI-10000309"/>
    <x v="1"/>
    <x v="8"/>
    <s v="GBC Twin Loop Wire Binding Elements, 9/16&quot; Spine, Black"/>
    <n v="12.176"/>
    <n v="4"/>
    <x v="3"/>
    <n v="-18.872800000000002"/>
    <x v="27"/>
    <x v="3"/>
  </r>
  <r>
    <n v="7507"/>
    <s v="CA-2014-115889"/>
    <d v="2014-11-02T00:00:00"/>
    <d v="2014-06-11T00:00:00"/>
    <s v="Standard Class"/>
    <s v="SH-20395"/>
    <s v="Shahid Hopkins"/>
    <x v="0"/>
    <s v="United States"/>
    <s v="San Francisco"/>
    <s v="California"/>
    <n v="94122"/>
    <x v="1"/>
    <s v="TEC-PH-10001615"/>
    <x v="2"/>
    <x v="7"/>
    <s v="AT&amp;T CL82213"/>
    <n v="46.384"/>
    <n v="2"/>
    <x v="2"/>
    <n v="5.2182000000000004"/>
    <x v="7"/>
    <x v="2"/>
  </r>
  <r>
    <n v="7508"/>
    <s v="CA-2014-115889"/>
    <d v="2014-11-02T00:00:00"/>
    <d v="2014-06-11T00:00:00"/>
    <s v="Standard Class"/>
    <s v="SH-20395"/>
    <s v="Shahid Hopkins"/>
    <x v="0"/>
    <s v="United States"/>
    <s v="San Francisco"/>
    <s v="California"/>
    <n v="94122"/>
    <x v="1"/>
    <s v="OFF-ST-10003208"/>
    <x v="1"/>
    <x v="4"/>
    <s v="Adjustable Depth Letter/Legal Cart"/>
    <n v="362.92"/>
    <n v="2"/>
    <x v="0"/>
    <n v="105.24679999999999"/>
    <x v="7"/>
    <x v="2"/>
  </r>
  <r>
    <n v="7509"/>
    <s v="US-2017-161935"/>
    <d v="2017-07-14T00:00:00"/>
    <s v="7/18/2017"/>
    <s v="Standard Class"/>
    <s v="JL-15835"/>
    <s v="John Lee"/>
    <x v="0"/>
    <s v="United States"/>
    <s v="Columbus"/>
    <s v="Ohio"/>
    <n v="43229"/>
    <x v="3"/>
    <s v="OFF-PA-10000605"/>
    <x v="1"/>
    <x v="10"/>
    <s v="Xerox 1950"/>
    <n v="9.2479999999999993"/>
    <n v="2"/>
    <x v="2"/>
    <n v="3.3523999999999998"/>
    <x v="10"/>
    <x v="3"/>
  </r>
  <r>
    <n v="7510"/>
    <s v="US-2017-161935"/>
    <d v="2017-07-14T00:00:00"/>
    <s v="7/18/2017"/>
    <s v="Standard Class"/>
    <s v="JL-15835"/>
    <s v="John Lee"/>
    <x v="0"/>
    <s v="United States"/>
    <s v="Columbus"/>
    <s v="Ohio"/>
    <n v="43229"/>
    <x v="3"/>
    <s v="TEC-PH-10000560"/>
    <x v="2"/>
    <x v="7"/>
    <s v="Samsung Galaxy S III - 16GB - pebble blue (T-Mobile)"/>
    <n v="1889.9459999999999"/>
    <n v="9"/>
    <x v="10"/>
    <n v="-377.98919999999998"/>
    <x v="10"/>
    <x v="3"/>
  </r>
  <r>
    <n v="7511"/>
    <s v="US-2017-161935"/>
    <d v="2017-07-14T00:00:00"/>
    <s v="7/18/2017"/>
    <s v="Standard Class"/>
    <s v="JL-15835"/>
    <s v="John Lee"/>
    <x v="0"/>
    <s v="United States"/>
    <s v="Columbus"/>
    <s v="Ohio"/>
    <n v="43229"/>
    <x v="3"/>
    <s v="OFF-ST-10003455"/>
    <x v="1"/>
    <x v="4"/>
    <s v="Tenex File Box, Personal Filing Tote with Lid, Black"/>
    <n v="62.04"/>
    <n v="5"/>
    <x v="2"/>
    <n v="4.6529999999999996"/>
    <x v="10"/>
    <x v="3"/>
  </r>
  <r>
    <n v="7512"/>
    <s v="US-2017-161935"/>
    <d v="2017-07-14T00:00:00"/>
    <s v="7/18/2017"/>
    <s v="Standard Class"/>
    <s v="JL-15835"/>
    <s v="John Lee"/>
    <x v="0"/>
    <s v="United States"/>
    <s v="Columbus"/>
    <s v="Ohio"/>
    <n v="43229"/>
    <x v="3"/>
    <s v="FUR-FU-10002937"/>
    <x v="0"/>
    <x v="5"/>
    <s v="GE 48&quot; Fluorescent Tube, Cool White Energy Saver, 34 Watts, 30/Box"/>
    <n v="396.92"/>
    <n v="5"/>
    <x v="2"/>
    <n v="148.845"/>
    <x v="10"/>
    <x v="3"/>
  </r>
  <r>
    <n v="7513"/>
    <s v="US-2017-161935"/>
    <d v="2017-07-14T00:00:00"/>
    <s v="7/18/2017"/>
    <s v="Standard Class"/>
    <s v="JL-15835"/>
    <s v="John Lee"/>
    <x v="0"/>
    <s v="United States"/>
    <s v="Columbus"/>
    <s v="Ohio"/>
    <n v="43229"/>
    <x v="3"/>
    <s v="OFF-ST-10001837"/>
    <x v="1"/>
    <x v="4"/>
    <s v="SAFCO Mobile Desk Side File, Wire Frame"/>
    <n v="239.45599999999999"/>
    <n v="7"/>
    <x v="2"/>
    <n v="17.959199999999999"/>
    <x v="10"/>
    <x v="3"/>
  </r>
  <r>
    <n v="7514"/>
    <s v="US-2017-161935"/>
    <d v="2017-07-14T00:00:00"/>
    <s v="7/18/2017"/>
    <s v="Standard Class"/>
    <s v="JL-15835"/>
    <s v="John Lee"/>
    <x v="0"/>
    <s v="United States"/>
    <s v="Columbus"/>
    <s v="Ohio"/>
    <n v="43229"/>
    <x v="3"/>
    <s v="OFF-AR-10004757"/>
    <x v="1"/>
    <x v="6"/>
    <s v="Crayola Colored Pencils"/>
    <n v="13.12"/>
    <n v="5"/>
    <x v="2"/>
    <n v="2.1320000000000001"/>
    <x v="10"/>
    <x v="3"/>
  </r>
  <r>
    <n v="7515"/>
    <s v="US-2017-167920"/>
    <d v="2017-12-09T00:00:00"/>
    <d v="2017-12-12T00:00:00"/>
    <s v="Second Class"/>
    <s v="JL-15835"/>
    <s v="John Lee"/>
    <x v="0"/>
    <s v="United States"/>
    <s v="Richmond"/>
    <s v="Kentucky"/>
    <n v="40475"/>
    <x v="0"/>
    <s v="OFF-BI-10004236"/>
    <x v="1"/>
    <x v="8"/>
    <s v="XtraLife ClearVue Slant-D Ring Binder, White, 3&quot;"/>
    <n v="29.36"/>
    <n v="2"/>
    <x v="0"/>
    <n v="13.505599999999999"/>
    <x v="22"/>
    <x v="3"/>
  </r>
  <r>
    <n v="7516"/>
    <s v="US-2017-167920"/>
    <d v="2017-12-09T00:00:00"/>
    <d v="2017-12-12T00:00:00"/>
    <s v="Second Class"/>
    <s v="JL-15835"/>
    <s v="John Lee"/>
    <x v="0"/>
    <s v="United States"/>
    <s v="Richmond"/>
    <s v="Kentucky"/>
    <n v="40475"/>
    <x v="0"/>
    <s v="OFF-AP-10000159"/>
    <x v="1"/>
    <x v="9"/>
    <s v="Belkin F9M820V08 8 Outlet Surge"/>
    <n v="214.9"/>
    <n v="5"/>
    <x v="0"/>
    <n v="62.320999999999998"/>
    <x v="22"/>
    <x v="3"/>
  </r>
  <r>
    <n v="7517"/>
    <s v="US-2017-167920"/>
    <d v="2017-12-09T00:00:00"/>
    <d v="2017-12-12T00:00:00"/>
    <s v="Second Class"/>
    <s v="JL-15835"/>
    <s v="John Lee"/>
    <x v="0"/>
    <s v="United States"/>
    <s v="Richmond"/>
    <s v="Kentucky"/>
    <n v="40475"/>
    <x v="0"/>
    <s v="OFF-BI-10003274"/>
    <x v="1"/>
    <x v="8"/>
    <s v="Avery Durable Slant Ring Binders, No Labels"/>
    <n v="15.92"/>
    <n v="4"/>
    <x v="0"/>
    <n v="7.4824000000000002"/>
    <x v="22"/>
    <x v="3"/>
  </r>
  <r>
    <n v="7518"/>
    <s v="US-2017-167920"/>
    <d v="2017-12-09T00:00:00"/>
    <d v="2017-12-12T00:00:00"/>
    <s v="Second Class"/>
    <s v="JL-15835"/>
    <s v="John Lee"/>
    <x v="0"/>
    <s v="United States"/>
    <s v="Richmond"/>
    <s v="Kentucky"/>
    <n v="40475"/>
    <x v="0"/>
    <s v="TEC-AC-10001013"/>
    <x v="2"/>
    <x v="11"/>
    <s v="Logitech ClearChat Comfort/USB Headset H390"/>
    <n v="146.44999999999999"/>
    <n v="5"/>
    <x v="0"/>
    <n v="48.328499999999998"/>
    <x v="22"/>
    <x v="3"/>
  </r>
  <r>
    <n v="7519"/>
    <s v="US-2017-167920"/>
    <d v="2017-12-09T00:00:00"/>
    <d v="2017-12-12T00:00:00"/>
    <s v="Second Class"/>
    <s v="JL-15835"/>
    <s v="John Lee"/>
    <x v="0"/>
    <s v="United States"/>
    <s v="Richmond"/>
    <s v="Kentucky"/>
    <n v="40475"/>
    <x v="0"/>
    <s v="OFF-ST-10004963"/>
    <x v="1"/>
    <x v="4"/>
    <s v="Eldon Gobal File Keepers"/>
    <n v="15.14"/>
    <n v="1"/>
    <x v="0"/>
    <n v="0.60560000000000003"/>
    <x v="22"/>
    <x v="3"/>
  </r>
  <r>
    <n v="7520"/>
    <s v="US-2017-167920"/>
    <d v="2017-12-09T00:00:00"/>
    <d v="2017-12-12T00:00:00"/>
    <s v="Second Class"/>
    <s v="JL-15835"/>
    <s v="John Lee"/>
    <x v="0"/>
    <s v="United States"/>
    <s v="Richmond"/>
    <s v="Kentucky"/>
    <n v="40475"/>
    <x v="0"/>
    <s v="OFF-LA-10004409"/>
    <x v="1"/>
    <x v="2"/>
    <s v="Avery 492"/>
    <n v="5.76"/>
    <n v="2"/>
    <x v="0"/>
    <n v="2.6496"/>
    <x v="22"/>
    <x v="3"/>
  </r>
  <r>
    <n v="7521"/>
    <s v="US-2017-167920"/>
    <d v="2017-12-09T00:00:00"/>
    <d v="2017-12-12T00:00:00"/>
    <s v="Second Class"/>
    <s v="JL-15835"/>
    <s v="John Lee"/>
    <x v="0"/>
    <s v="United States"/>
    <s v="Richmond"/>
    <s v="Kentucky"/>
    <n v="40475"/>
    <x v="0"/>
    <s v="TEC-CO-10001046"/>
    <x v="2"/>
    <x v="16"/>
    <s v="Canon Imageclass D680 Copier / Fax"/>
    <n v="1399.98"/>
    <n v="2"/>
    <x v="0"/>
    <n v="629.99099999999999"/>
    <x v="22"/>
    <x v="3"/>
  </r>
  <r>
    <n v="7522"/>
    <s v="CA-2016-162383"/>
    <d v="2016-09-05T00:00:00"/>
    <d v="2016-11-09T00:00:00"/>
    <s v="Standard Class"/>
    <s v="MD-17350"/>
    <s v="Maribeth Dona"/>
    <x v="0"/>
    <s v="United States"/>
    <s v="Lancaster"/>
    <s v="Ohio"/>
    <n v="43130"/>
    <x v="3"/>
    <s v="OFF-BI-10002824"/>
    <x v="1"/>
    <x v="8"/>
    <s v="Recycled Easel Ring Binders"/>
    <n v="8.952"/>
    <n v="2"/>
    <x v="6"/>
    <n v="-7.46"/>
    <x v="21"/>
    <x v="0"/>
  </r>
  <r>
    <n v="7523"/>
    <s v="CA-2016-162383"/>
    <d v="2016-09-05T00:00:00"/>
    <d v="2016-11-09T00:00:00"/>
    <s v="Standard Class"/>
    <s v="MD-17350"/>
    <s v="Maribeth Dona"/>
    <x v="0"/>
    <s v="United States"/>
    <s v="Lancaster"/>
    <s v="Ohio"/>
    <n v="43130"/>
    <x v="3"/>
    <s v="OFF-BI-10001757"/>
    <x v="1"/>
    <x v="8"/>
    <s v="Pressboard Hanging Data Binders for Unburst Sheets"/>
    <n v="8.8559999999999999"/>
    <n v="6"/>
    <x v="6"/>
    <n v="-6.4943999999999997"/>
    <x v="21"/>
    <x v="0"/>
  </r>
  <r>
    <n v="7524"/>
    <s v="CA-2016-162383"/>
    <d v="2016-09-05T00:00:00"/>
    <d v="2016-11-09T00:00:00"/>
    <s v="Standard Class"/>
    <s v="MD-17350"/>
    <s v="Maribeth Dona"/>
    <x v="0"/>
    <s v="United States"/>
    <s v="Lancaster"/>
    <s v="Ohio"/>
    <n v="43130"/>
    <x v="3"/>
    <s v="FUR-CH-10004477"/>
    <x v="0"/>
    <x v="1"/>
    <s v="Global Push Button Manager's Chair, Indigo"/>
    <n v="85.245999999999995"/>
    <n v="2"/>
    <x v="4"/>
    <n v="-1.2178"/>
    <x v="21"/>
    <x v="0"/>
  </r>
  <r>
    <n v="7525"/>
    <s v="CA-2014-125731"/>
    <d v="2014-09-10T00:00:00"/>
    <s v="9/16/2014"/>
    <s v="Standard Class"/>
    <s v="CL-12565"/>
    <s v="Clay Ludtke"/>
    <x v="0"/>
    <s v="United States"/>
    <s v="Gresham"/>
    <s v="Oregon"/>
    <n v="97030"/>
    <x v="1"/>
    <s v="OFF-EN-10003072"/>
    <x v="1"/>
    <x v="12"/>
    <s v="Peel &amp; Seel Envelopes"/>
    <n v="21.728000000000002"/>
    <n v="7"/>
    <x v="2"/>
    <n v="7.6048"/>
    <x v="30"/>
    <x v="2"/>
  </r>
  <r>
    <n v="7526"/>
    <s v="CA-2014-125731"/>
    <d v="2014-09-10T00:00:00"/>
    <s v="9/16/2014"/>
    <s v="Standard Class"/>
    <s v="CL-12565"/>
    <s v="Clay Ludtke"/>
    <x v="0"/>
    <s v="United States"/>
    <s v="Gresham"/>
    <s v="Oregon"/>
    <n v="97030"/>
    <x v="1"/>
    <s v="FUR-CH-10003973"/>
    <x v="0"/>
    <x v="1"/>
    <s v="GuestStacker Chair with Chrome Finish Legs"/>
    <n v="1487.04"/>
    <n v="5"/>
    <x v="2"/>
    <n v="148.70400000000001"/>
    <x v="30"/>
    <x v="2"/>
  </r>
  <r>
    <n v="7527"/>
    <s v="US-2017-106145"/>
    <d v="2017-09-26T00:00:00"/>
    <s v="9/26/2017"/>
    <s v="Same Day"/>
    <s v="RA-19885"/>
    <s v="Ruben Ausman"/>
    <x v="1"/>
    <s v="United States"/>
    <s v="San Francisco"/>
    <s v="California"/>
    <n v="94109"/>
    <x v="1"/>
    <s v="OFF-EN-10001028"/>
    <x v="1"/>
    <x v="12"/>
    <s v="Staple envelope"/>
    <n v="71.88"/>
    <n v="6"/>
    <x v="0"/>
    <n v="33.064799999999998"/>
    <x v="15"/>
    <x v="3"/>
  </r>
  <r>
    <n v="7528"/>
    <s v="US-2017-106145"/>
    <d v="2017-09-26T00:00:00"/>
    <s v="9/26/2017"/>
    <s v="Same Day"/>
    <s v="RA-19885"/>
    <s v="Ruben Ausman"/>
    <x v="1"/>
    <s v="United States"/>
    <s v="San Francisco"/>
    <s v="California"/>
    <n v="94109"/>
    <x v="1"/>
    <s v="FUR-FU-10003829"/>
    <x v="0"/>
    <x v="5"/>
    <s v="Stackable Trays"/>
    <n v="9.24"/>
    <n v="3"/>
    <x v="0"/>
    <n v="2.9567999999999999"/>
    <x v="15"/>
    <x v="3"/>
  </r>
  <r>
    <n v="7529"/>
    <s v="US-2017-106145"/>
    <d v="2017-09-26T00:00:00"/>
    <s v="9/26/2017"/>
    <s v="Same Day"/>
    <s v="RA-19885"/>
    <s v="Ruben Ausman"/>
    <x v="1"/>
    <s v="United States"/>
    <s v="San Francisco"/>
    <s v="California"/>
    <n v="94109"/>
    <x v="1"/>
    <s v="OFF-PA-10002245"/>
    <x v="1"/>
    <x v="10"/>
    <s v="Xerox 1895"/>
    <n v="35.880000000000003"/>
    <n v="6"/>
    <x v="0"/>
    <n v="16.146000000000001"/>
    <x v="15"/>
    <x v="3"/>
  </r>
  <r>
    <n v="7530"/>
    <s v="US-2017-106145"/>
    <d v="2017-09-26T00:00:00"/>
    <s v="9/26/2017"/>
    <s v="Same Day"/>
    <s v="RA-19885"/>
    <s v="Ruben Ausman"/>
    <x v="1"/>
    <s v="United States"/>
    <s v="San Francisco"/>
    <s v="California"/>
    <n v="94109"/>
    <x v="1"/>
    <s v="OFF-BI-10002215"/>
    <x v="1"/>
    <x v="8"/>
    <s v="Wilson Jones Hanging View Binder, White, 1&quot;"/>
    <n v="17.04"/>
    <n v="3"/>
    <x v="2"/>
    <n v="5.5380000000000003"/>
    <x v="15"/>
    <x v="3"/>
  </r>
  <r>
    <n v="7531"/>
    <s v="US-2017-106145"/>
    <d v="2017-09-26T00:00:00"/>
    <s v="9/26/2017"/>
    <s v="Same Day"/>
    <s v="RA-19885"/>
    <s v="Ruben Ausman"/>
    <x v="1"/>
    <s v="United States"/>
    <s v="San Francisco"/>
    <s v="California"/>
    <n v="94109"/>
    <x v="1"/>
    <s v="OFF-BI-10003925"/>
    <x v="1"/>
    <x v="8"/>
    <s v="Fellowes PB300 Plastic Comb Binding Machine"/>
    <n v="931.17600000000004"/>
    <n v="3"/>
    <x v="2"/>
    <n v="314.27190000000002"/>
    <x v="15"/>
    <x v="3"/>
  </r>
  <r>
    <n v="7532"/>
    <s v="CA-2016-107146"/>
    <d v="2016-06-17T00:00:00"/>
    <s v="6/19/2016"/>
    <s v="First Class"/>
    <s v="LC-16885"/>
    <s v="Lena Creighton"/>
    <x v="0"/>
    <s v="United States"/>
    <s v="Longmont"/>
    <s v="Colorado"/>
    <n v="80501"/>
    <x v="1"/>
    <s v="FUR-FU-10002298"/>
    <x v="0"/>
    <x v="5"/>
    <s v="Rubbermaid ClusterMat Chairmats, Mat Size- 66&quot; x 60&quot;, Lip 20&quot; x 11&quot; -90 Degree Angle"/>
    <n v="266.35199999999998"/>
    <n v="3"/>
    <x v="2"/>
    <n v="-13.317600000000001"/>
    <x v="1"/>
    <x v="0"/>
  </r>
  <r>
    <n v="7533"/>
    <s v="CA-2016-107146"/>
    <d v="2016-06-17T00:00:00"/>
    <s v="6/19/2016"/>
    <s v="First Class"/>
    <s v="LC-16885"/>
    <s v="Lena Creighton"/>
    <x v="0"/>
    <s v="United States"/>
    <s v="Longmont"/>
    <s v="Colorado"/>
    <n v="80501"/>
    <x v="1"/>
    <s v="FUR-CH-10004853"/>
    <x v="0"/>
    <x v="1"/>
    <s v="Global Manager's Adjustable Task Chair, Storm"/>
    <n v="483.13600000000002"/>
    <n v="4"/>
    <x v="2"/>
    <n v="54.352800000000002"/>
    <x v="1"/>
    <x v="0"/>
  </r>
  <r>
    <n v="7534"/>
    <s v="US-2017-134642"/>
    <d v="2017-02-25T00:00:00"/>
    <d v="2017-01-03T00:00:00"/>
    <s v="Standard Class"/>
    <s v="SW-20245"/>
    <s v="Scot Wooten"/>
    <x v="0"/>
    <s v="United States"/>
    <s v="Greenville"/>
    <s v="North Carolina"/>
    <n v="27834"/>
    <x v="0"/>
    <s v="FUR-CH-10002880"/>
    <x v="0"/>
    <x v="1"/>
    <s v="Global High-Back Leather Tilter, Burgundy"/>
    <n v="196.78399999999999"/>
    <n v="2"/>
    <x v="2"/>
    <n v="-22.138200000000001"/>
    <x v="31"/>
    <x v="3"/>
  </r>
  <r>
    <n v="7535"/>
    <s v="US-2017-134642"/>
    <d v="2017-02-25T00:00:00"/>
    <d v="2017-01-03T00:00:00"/>
    <s v="Standard Class"/>
    <s v="SW-20245"/>
    <s v="Scot Wooten"/>
    <x v="0"/>
    <s v="United States"/>
    <s v="Greenville"/>
    <s v="North Carolina"/>
    <n v="27834"/>
    <x v="0"/>
    <s v="FUR-BO-10004709"/>
    <x v="0"/>
    <x v="0"/>
    <s v="Bush Westfield Collection Bookcases, Medium Cherry Finish"/>
    <n v="231.92"/>
    <n v="5"/>
    <x v="2"/>
    <n v="5.798"/>
    <x v="31"/>
    <x v="3"/>
  </r>
  <r>
    <n v="7536"/>
    <s v="US-2017-160143"/>
    <d v="2017-03-31T00:00:00"/>
    <d v="2017-07-04T00:00:00"/>
    <s v="Standard Class"/>
    <s v="HG-14965"/>
    <s v="Henry Goldwyn"/>
    <x v="1"/>
    <s v="United States"/>
    <s v="Los Angeles"/>
    <s v="California"/>
    <n v="90004"/>
    <x v="1"/>
    <s v="OFF-SU-10004231"/>
    <x v="1"/>
    <x v="14"/>
    <s v="Acme Tagit Stainless Steel Antibacterial Scissors"/>
    <n v="29.7"/>
    <n v="3"/>
    <x v="0"/>
    <n v="8.0190000000000001"/>
    <x v="42"/>
    <x v="3"/>
  </r>
  <r>
    <n v="7537"/>
    <s v="CA-2017-103415"/>
    <d v="2017-12-03T00:00:00"/>
    <d v="2017-08-12T00:00:00"/>
    <s v="Standard Class"/>
    <s v="MV-17485"/>
    <s v="Mark Van Huff"/>
    <x v="0"/>
    <s v="United States"/>
    <s v="Houston"/>
    <s v="Texas"/>
    <n v="77041"/>
    <x v="2"/>
    <s v="FUR-FU-10000820"/>
    <x v="0"/>
    <x v="5"/>
    <s v="Tensor Brushed Steel Torchiere Floor Lamp"/>
    <n v="13.592000000000001"/>
    <n v="2"/>
    <x v="7"/>
    <n v="-14.271599999999999"/>
    <x v="22"/>
    <x v="3"/>
  </r>
  <r>
    <n v="7538"/>
    <s v="CA-2016-106460"/>
    <d v="2016-02-19T00:00:00"/>
    <s v="2/22/2016"/>
    <s v="Second Class"/>
    <s v="GT-14710"/>
    <s v="Greg Tran"/>
    <x v="0"/>
    <s v="United States"/>
    <s v="San Francisco"/>
    <s v="California"/>
    <n v="94109"/>
    <x v="1"/>
    <s v="OFF-PA-10001736"/>
    <x v="1"/>
    <x v="10"/>
    <s v="Xerox 1880"/>
    <n v="70.88"/>
    <n v="2"/>
    <x v="0"/>
    <n v="33.313600000000001"/>
    <x v="47"/>
    <x v="0"/>
  </r>
  <r>
    <n v="7539"/>
    <s v="US-2017-112347"/>
    <d v="2017-12-02T00:00:00"/>
    <d v="2017-06-12T00:00:00"/>
    <s v="Standard Class"/>
    <s v="BS-11380"/>
    <s v="Bill Stewart"/>
    <x v="1"/>
    <s v="United States"/>
    <s v="Denver"/>
    <s v="Colorado"/>
    <n v="80219"/>
    <x v="1"/>
    <s v="OFF-ST-10003306"/>
    <x v="1"/>
    <x v="4"/>
    <s v="Letter Size Cart"/>
    <n v="114.288"/>
    <n v="1"/>
    <x v="2"/>
    <n v="12.8574"/>
    <x v="22"/>
    <x v="3"/>
  </r>
  <r>
    <n v="7540"/>
    <s v="US-2017-112347"/>
    <d v="2017-12-02T00:00:00"/>
    <d v="2017-06-12T00:00:00"/>
    <s v="Standard Class"/>
    <s v="BS-11380"/>
    <s v="Bill Stewart"/>
    <x v="1"/>
    <s v="United States"/>
    <s v="Denver"/>
    <s v="Colorado"/>
    <n v="80219"/>
    <x v="1"/>
    <s v="OFF-BI-10003707"/>
    <x v="1"/>
    <x v="8"/>
    <s v="Aluminum Screw Posts"/>
    <n v="36.624000000000002"/>
    <n v="8"/>
    <x v="6"/>
    <n v="-24.416"/>
    <x v="22"/>
    <x v="3"/>
  </r>
  <r>
    <n v="7541"/>
    <s v="US-2017-112347"/>
    <d v="2017-12-02T00:00:00"/>
    <d v="2017-06-12T00:00:00"/>
    <s v="Standard Class"/>
    <s v="BS-11380"/>
    <s v="Bill Stewart"/>
    <x v="1"/>
    <s v="United States"/>
    <s v="Denver"/>
    <s v="Colorado"/>
    <n v="80219"/>
    <x v="1"/>
    <s v="FUR-BO-10003546"/>
    <x v="0"/>
    <x v="0"/>
    <s v="Hon 4-Shelf Metal Bookcases"/>
    <n v="242.352"/>
    <n v="8"/>
    <x v="6"/>
    <n v="-363.52800000000002"/>
    <x v="22"/>
    <x v="3"/>
  </r>
  <r>
    <n v="7542"/>
    <s v="US-2017-112347"/>
    <d v="2017-12-02T00:00:00"/>
    <d v="2017-06-12T00:00:00"/>
    <s v="Standard Class"/>
    <s v="BS-11380"/>
    <s v="Bill Stewart"/>
    <x v="1"/>
    <s v="United States"/>
    <s v="Denver"/>
    <s v="Colorado"/>
    <n v="80219"/>
    <x v="1"/>
    <s v="TEC-PH-10000213"/>
    <x v="2"/>
    <x v="7"/>
    <s v="Seidio BD2-HK3IPH5-BK DILEX Case and Holster Combo for Apple iPhone 5/5s - Black"/>
    <n v="49.616"/>
    <n v="2"/>
    <x v="2"/>
    <n v="4.9615999999999998"/>
    <x v="22"/>
    <x v="3"/>
  </r>
  <r>
    <n v="7543"/>
    <s v="US-2017-112347"/>
    <d v="2017-12-02T00:00:00"/>
    <d v="2017-06-12T00:00:00"/>
    <s v="Standard Class"/>
    <s v="BS-11380"/>
    <s v="Bill Stewart"/>
    <x v="1"/>
    <s v="United States"/>
    <s v="Denver"/>
    <s v="Colorado"/>
    <n v="80219"/>
    <x v="1"/>
    <s v="FUR-FU-10001488"/>
    <x v="0"/>
    <x v="5"/>
    <s v="Tenex 46&quot; x 60&quot; Computer Anti-Static Chairmat, Rectangular Shaped"/>
    <n v="508.70400000000001"/>
    <n v="6"/>
    <x v="2"/>
    <n v="0"/>
    <x v="22"/>
    <x v="3"/>
  </r>
  <r>
    <n v="7544"/>
    <s v="US-2017-112347"/>
    <d v="2017-12-02T00:00:00"/>
    <d v="2017-06-12T00:00:00"/>
    <s v="Standard Class"/>
    <s v="BS-11380"/>
    <s v="Bill Stewart"/>
    <x v="1"/>
    <s v="United States"/>
    <s v="Denver"/>
    <s v="Colorado"/>
    <n v="80219"/>
    <x v="1"/>
    <s v="TEC-PH-10004833"/>
    <x v="2"/>
    <x v="7"/>
    <s v="Macally Suction Cup Mount"/>
    <n v="57.36"/>
    <n v="6"/>
    <x v="2"/>
    <n v="-14.34"/>
    <x v="22"/>
    <x v="3"/>
  </r>
  <r>
    <n v="7545"/>
    <s v="US-2017-112347"/>
    <d v="2017-12-02T00:00:00"/>
    <d v="2017-06-12T00:00:00"/>
    <s v="Standard Class"/>
    <s v="BS-11380"/>
    <s v="Bill Stewart"/>
    <x v="1"/>
    <s v="United States"/>
    <s v="Denver"/>
    <s v="Colorado"/>
    <n v="80219"/>
    <x v="1"/>
    <s v="FUR-CH-10002335"/>
    <x v="0"/>
    <x v="1"/>
    <s v="Hon GuestStacker Chair"/>
    <n v="906.68"/>
    <n v="5"/>
    <x v="2"/>
    <n v="68.001000000000005"/>
    <x v="22"/>
    <x v="3"/>
  </r>
  <r>
    <n v="7546"/>
    <s v="CA-2014-103492"/>
    <d v="2014-10-10T00:00:00"/>
    <s v="10/15/2014"/>
    <s v="Standard Class"/>
    <s v="CM-12715"/>
    <s v="Craig Molinari"/>
    <x v="1"/>
    <s v="United States"/>
    <s v="Huntsville"/>
    <s v="Texas"/>
    <n v="77340"/>
    <x v="2"/>
    <s v="TEC-PH-10001128"/>
    <x v="2"/>
    <x v="7"/>
    <s v="Motorola Droid Maxx"/>
    <n v="719.952"/>
    <n v="6"/>
    <x v="2"/>
    <n v="71.995199999999997"/>
    <x v="18"/>
    <x v="2"/>
  </r>
  <r>
    <n v="7547"/>
    <s v="CA-2014-103492"/>
    <d v="2014-10-10T00:00:00"/>
    <s v="10/15/2014"/>
    <s v="Standard Class"/>
    <s v="CM-12715"/>
    <s v="Craig Molinari"/>
    <x v="1"/>
    <s v="United States"/>
    <s v="Huntsville"/>
    <s v="Texas"/>
    <n v="77340"/>
    <x v="2"/>
    <s v="TEC-PH-10004667"/>
    <x v="2"/>
    <x v="7"/>
    <s v="Cisco 8x8 Inc. 6753i IP Business Phone System"/>
    <n v="755.94399999999996"/>
    <n v="7"/>
    <x v="2"/>
    <n v="66.145099999999999"/>
    <x v="18"/>
    <x v="2"/>
  </r>
  <r>
    <n v="7548"/>
    <s v="CA-2014-103492"/>
    <d v="2014-10-10T00:00:00"/>
    <s v="10/15/2014"/>
    <s v="Standard Class"/>
    <s v="CM-12715"/>
    <s v="Craig Molinari"/>
    <x v="1"/>
    <s v="United States"/>
    <s v="Huntsville"/>
    <s v="Texas"/>
    <n v="77340"/>
    <x v="2"/>
    <s v="OFF-BI-10004817"/>
    <x v="1"/>
    <x v="8"/>
    <s v="GBC Personal VeloBind Strips"/>
    <n v="11.98"/>
    <n v="5"/>
    <x v="3"/>
    <n v="-19.167999999999999"/>
    <x v="18"/>
    <x v="2"/>
  </r>
  <r>
    <n v="7549"/>
    <s v="CA-2014-103492"/>
    <d v="2014-10-10T00:00:00"/>
    <s v="10/15/2014"/>
    <s v="Standard Class"/>
    <s v="CM-12715"/>
    <s v="Craig Molinari"/>
    <x v="1"/>
    <s v="United States"/>
    <s v="Huntsville"/>
    <s v="Texas"/>
    <n v="77340"/>
    <x v="2"/>
    <s v="OFF-BI-10004140"/>
    <x v="1"/>
    <x v="8"/>
    <s v="Avery Non-Stick Binders"/>
    <n v="0.89800000000000002"/>
    <n v="1"/>
    <x v="3"/>
    <n v="-1.5714999999999999"/>
    <x v="18"/>
    <x v="2"/>
  </r>
  <r>
    <n v="7550"/>
    <s v="CA-2016-136595"/>
    <d v="2016-09-05T00:00:00"/>
    <d v="2016-07-09T00:00:00"/>
    <s v="First Class"/>
    <s v="EM-13825"/>
    <s v="Elizabeth Moffitt"/>
    <x v="1"/>
    <s v="United States"/>
    <s v="Houston"/>
    <s v="Texas"/>
    <n v="77036"/>
    <x v="2"/>
    <s v="FUR-FU-10004671"/>
    <x v="0"/>
    <x v="5"/>
    <s v="Executive Impressions 12&quot; Wall Clock"/>
    <n v="21.204000000000001"/>
    <n v="3"/>
    <x v="7"/>
    <n v="-11.6622"/>
    <x v="21"/>
    <x v="0"/>
  </r>
  <r>
    <n v="7551"/>
    <s v="CA-2014-140396"/>
    <d v="2014-11-20T00:00:00"/>
    <s v="11/25/2014"/>
    <s v="Standard Class"/>
    <s v="KH-16330"/>
    <s v="Katharine Harms"/>
    <x v="1"/>
    <s v="United States"/>
    <s v="New York City"/>
    <s v="New York"/>
    <n v="10024"/>
    <x v="3"/>
    <s v="OFF-EN-10002592"/>
    <x v="1"/>
    <x v="12"/>
    <s v="Peel &amp; Seel Recycled Catalog Envelopes, Brown"/>
    <n v="34.74"/>
    <n v="3"/>
    <x v="0"/>
    <n v="17.37"/>
    <x v="7"/>
    <x v="2"/>
  </r>
  <r>
    <n v="7552"/>
    <s v="CA-2014-140396"/>
    <d v="2014-11-20T00:00:00"/>
    <s v="11/25/2014"/>
    <s v="Standard Class"/>
    <s v="KH-16330"/>
    <s v="Katharine Harms"/>
    <x v="1"/>
    <s v="United States"/>
    <s v="New York City"/>
    <s v="New York"/>
    <n v="10024"/>
    <x v="3"/>
    <s v="TEC-PH-10004447"/>
    <x v="2"/>
    <x v="7"/>
    <s v="Toshiba IPT2010-SD IP†Telephone"/>
    <n v="833.94"/>
    <n v="6"/>
    <x v="0"/>
    <n v="216.8244"/>
    <x v="7"/>
    <x v="2"/>
  </r>
  <r>
    <n v="7553"/>
    <s v="CA-2014-140396"/>
    <d v="2014-11-20T00:00:00"/>
    <s v="11/25/2014"/>
    <s v="Standard Class"/>
    <s v="KH-16330"/>
    <s v="Katharine Harms"/>
    <x v="1"/>
    <s v="United States"/>
    <s v="New York City"/>
    <s v="New York"/>
    <n v="10024"/>
    <x v="3"/>
    <s v="OFF-BI-10003669"/>
    <x v="1"/>
    <x v="8"/>
    <s v="3M Organizer Strips"/>
    <n v="12.96"/>
    <n v="3"/>
    <x v="2"/>
    <n v="4.5359999999999996"/>
    <x v="7"/>
    <x v="2"/>
  </r>
  <r>
    <n v="7554"/>
    <s v="CA-2014-140396"/>
    <d v="2014-11-20T00:00:00"/>
    <s v="11/25/2014"/>
    <s v="Standard Class"/>
    <s v="KH-16330"/>
    <s v="Katharine Harms"/>
    <x v="1"/>
    <s v="United States"/>
    <s v="New York City"/>
    <s v="New York"/>
    <n v="10024"/>
    <x v="3"/>
    <s v="OFF-PA-10000223"/>
    <x v="1"/>
    <x v="10"/>
    <s v="Xerox 2000"/>
    <n v="25.92"/>
    <n v="4"/>
    <x v="0"/>
    <n v="12.441599999999999"/>
    <x v="7"/>
    <x v="2"/>
  </r>
  <r>
    <n v="7555"/>
    <s v="CA-2014-114181"/>
    <d v="2014-05-10T00:00:00"/>
    <s v="5/14/2014"/>
    <s v="Second Class"/>
    <s v="AF-10885"/>
    <s v="Art Foster"/>
    <x v="0"/>
    <s v="United States"/>
    <s v="Philadelphia"/>
    <s v="Pennsylvania"/>
    <n v="19134"/>
    <x v="3"/>
    <s v="FUR-BO-10004467"/>
    <x v="0"/>
    <x v="0"/>
    <s v="Bestar Classic Bookcase"/>
    <n v="349.96499999999997"/>
    <n v="7"/>
    <x v="5"/>
    <n v="-216.97829999999999"/>
    <x v="8"/>
    <x v="2"/>
  </r>
  <r>
    <n v="7556"/>
    <s v="CA-2014-114181"/>
    <d v="2014-05-10T00:00:00"/>
    <s v="5/14/2014"/>
    <s v="Second Class"/>
    <s v="AF-10885"/>
    <s v="Art Foster"/>
    <x v="0"/>
    <s v="United States"/>
    <s v="Philadelphia"/>
    <s v="Pennsylvania"/>
    <n v="19134"/>
    <x v="3"/>
    <s v="OFF-AR-10000716"/>
    <x v="1"/>
    <x v="6"/>
    <s v="DIXON Ticonderoga Erasable Checking Pencils"/>
    <n v="22.32"/>
    <n v="5"/>
    <x v="2"/>
    <n v="5.3010000000000002"/>
    <x v="8"/>
    <x v="2"/>
  </r>
  <r>
    <n v="7557"/>
    <s v="CA-2017-159506"/>
    <d v="2017-11-27T00:00:00"/>
    <d v="2017-02-12T00:00:00"/>
    <s v="Standard Class"/>
    <s v="JR-16210"/>
    <s v="Justin Ritter"/>
    <x v="1"/>
    <s v="United States"/>
    <s v="Columbus"/>
    <s v="Indiana"/>
    <n v="47201"/>
    <x v="2"/>
    <s v="OFF-PA-10003641"/>
    <x v="1"/>
    <x v="10"/>
    <s v="Xerox 1909"/>
    <n v="158.28"/>
    <n v="6"/>
    <x v="0"/>
    <n v="72.808800000000005"/>
    <x v="23"/>
    <x v="3"/>
  </r>
  <r>
    <n v="7558"/>
    <s v="CA-2017-159506"/>
    <d v="2017-11-27T00:00:00"/>
    <d v="2017-02-12T00:00:00"/>
    <s v="Standard Class"/>
    <s v="JR-16210"/>
    <s v="Justin Ritter"/>
    <x v="1"/>
    <s v="United States"/>
    <s v="Columbus"/>
    <s v="Indiana"/>
    <n v="47201"/>
    <x v="2"/>
    <s v="OFF-BI-10004519"/>
    <x v="1"/>
    <x v="8"/>
    <s v="GBC DocuBind P100 Manual Binding Machine"/>
    <n v="497.94"/>
    <n v="3"/>
    <x v="0"/>
    <n v="224.07300000000001"/>
    <x v="23"/>
    <x v="3"/>
  </r>
  <r>
    <n v="7559"/>
    <s v="US-2014-137155"/>
    <d v="2014-11-01T00:00:00"/>
    <d v="2014-05-11T00:00:00"/>
    <s v="Standard Class"/>
    <s v="DL-12925"/>
    <s v="Daniel Lacy"/>
    <x v="0"/>
    <s v="United States"/>
    <s v="Long Beach"/>
    <s v="New York"/>
    <n v="11561"/>
    <x v="3"/>
    <s v="OFF-AP-10002518"/>
    <x v="1"/>
    <x v="9"/>
    <s v="Kensington 7 Outlet MasterPiece Power Center"/>
    <n v="533.94000000000005"/>
    <n v="3"/>
    <x v="0"/>
    <n v="154.8426"/>
    <x v="7"/>
    <x v="2"/>
  </r>
  <r>
    <n v="7560"/>
    <s v="US-2014-137155"/>
    <d v="2014-11-01T00:00:00"/>
    <d v="2014-05-11T00:00:00"/>
    <s v="Standard Class"/>
    <s v="DL-12925"/>
    <s v="Daniel Lacy"/>
    <x v="0"/>
    <s v="United States"/>
    <s v="Long Beach"/>
    <s v="New York"/>
    <n v="11561"/>
    <x v="3"/>
    <s v="OFF-PA-10000806"/>
    <x v="1"/>
    <x v="10"/>
    <s v="Xerox 1934"/>
    <n v="167.94"/>
    <n v="3"/>
    <x v="0"/>
    <n v="82.290599999999998"/>
    <x v="7"/>
    <x v="2"/>
  </r>
  <r>
    <n v="7561"/>
    <s v="US-2014-137155"/>
    <d v="2014-11-01T00:00:00"/>
    <d v="2014-05-11T00:00:00"/>
    <s v="Standard Class"/>
    <s v="DL-12925"/>
    <s v="Daniel Lacy"/>
    <x v="0"/>
    <s v="United States"/>
    <s v="Long Beach"/>
    <s v="New York"/>
    <n v="11561"/>
    <x v="3"/>
    <s v="FUR-FU-10003142"/>
    <x v="0"/>
    <x v="5"/>
    <s v="Master Big Foot Doorstop, Beige"/>
    <n v="31.68"/>
    <n v="6"/>
    <x v="0"/>
    <n v="9.8208000000000002"/>
    <x v="7"/>
    <x v="2"/>
  </r>
  <r>
    <n v="7562"/>
    <s v="CA-2016-105746"/>
    <d v="2016-12-30T00:00:00"/>
    <d v="2017-01-01T00:00:00"/>
    <s v="First Class"/>
    <s v="BD-11605"/>
    <s v="Brian Dahlen"/>
    <x v="0"/>
    <s v="United States"/>
    <s v="Lancaster"/>
    <s v="Pennsylvania"/>
    <n v="17602"/>
    <x v="3"/>
    <s v="FUR-CH-10000454"/>
    <x v="0"/>
    <x v="1"/>
    <s v="Hon Deluxe Fabric Upholstered Stacking Chairs, Rounded Back"/>
    <n v="170.786"/>
    <n v="1"/>
    <x v="4"/>
    <n v="0"/>
    <x v="5"/>
    <x v="0"/>
  </r>
  <r>
    <n v="7563"/>
    <s v="US-2016-104815"/>
    <d v="2016-09-03T00:00:00"/>
    <d v="2016-07-09T00:00:00"/>
    <s v="Standard Class"/>
    <s v="RB-19570"/>
    <s v="Rob Beeghly"/>
    <x v="0"/>
    <s v="United States"/>
    <s v="Chicago"/>
    <s v="Illinois"/>
    <n v="60610"/>
    <x v="2"/>
    <s v="FUR-BO-10003894"/>
    <x v="0"/>
    <x v="0"/>
    <s v="Safco Value Mate Steel Bookcase, Baked Enamel Finish on Steel, Black"/>
    <n v="198.744"/>
    <n v="4"/>
    <x v="4"/>
    <n v="0"/>
    <x v="21"/>
    <x v="0"/>
  </r>
  <r>
    <n v="7564"/>
    <s v="CA-2017-157672"/>
    <d v="2017-10-05T00:00:00"/>
    <d v="2017-07-10T00:00:00"/>
    <s v="First Class"/>
    <s v="RB-19795"/>
    <s v="Ross Baird"/>
    <x v="2"/>
    <s v="United States"/>
    <s v="Denver"/>
    <s v="Colorado"/>
    <n v="80219"/>
    <x v="1"/>
    <s v="TEC-AC-10001714"/>
    <x v="2"/>
    <x v="11"/>
    <s v="Logitech†MX Performance Wireless Mouse"/>
    <n v="63.823999999999998"/>
    <n v="2"/>
    <x v="2"/>
    <n v="13.5626"/>
    <x v="13"/>
    <x v="3"/>
  </r>
  <r>
    <n v="7565"/>
    <s v="US-2016-166660"/>
    <d v="2016-01-30T00:00:00"/>
    <d v="2016-01-02T00:00:00"/>
    <s v="Second Class"/>
    <s v="TB-21250"/>
    <s v="Tim Brockman"/>
    <x v="0"/>
    <s v="United States"/>
    <s v="Seattle"/>
    <s v="Washington"/>
    <n v="98103"/>
    <x v="1"/>
    <s v="FUR-CH-10001190"/>
    <x v="0"/>
    <x v="1"/>
    <s v="Global Deluxe High-Back Office Chair in Storm"/>
    <n v="435.16800000000001"/>
    <n v="4"/>
    <x v="2"/>
    <n v="-59.835599999999999"/>
    <x v="12"/>
    <x v="0"/>
  </r>
  <r>
    <n v="7566"/>
    <s v="US-2016-166660"/>
    <d v="2016-01-30T00:00:00"/>
    <d v="2016-01-02T00:00:00"/>
    <s v="Second Class"/>
    <s v="TB-21250"/>
    <s v="Tim Brockman"/>
    <x v="0"/>
    <s v="United States"/>
    <s v="Seattle"/>
    <s v="Washington"/>
    <n v="98103"/>
    <x v="1"/>
    <s v="FUR-BO-10000468"/>
    <x v="0"/>
    <x v="0"/>
    <s v="O'Sullivan 2-Shelf Heavy-Duty Bookcases"/>
    <n v="48.58"/>
    <n v="1"/>
    <x v="0"/>
    <n v="7.7728000000000002"/>
    <x v="12"/>
    <x v="0"/>
  </r>
  <r>
    <n v="7567"/>
    <s v="CA-2017-140802"/>
    <d v="2017-04-21T00:00:00"/>
    <s v="4/23/2017"/>
    <s v="First Class"/>
    <s v="KN-16390"/>
    <s v="Katherine Nockton"/>
    <x v="1"/>
    <s v="United States"/>
    <s v="Houston"/>
    <s v="Texas"/>
    <n v="77070"/>
    <x v="2"/>
    <s v="TEC-AC-10001998"/>
    <x v="2"/>
    <x v="11"/>
    <s v="Logitech†LS21 Speaker System - PC Multimedia - 2.1-CH - Wired"/>
    <n v="47.975999999999999"/>
    <n v="3"/>
    <x v="2"/>
    <n v="8.3957999999999995"/>
    <x v="4"/>
    <x v="3"/>
  </r>
  <r>
    <n v="7568"/>
    <s v="CA-2017-140802"/>
    <d v="2017-04-21T00:00:00"/>
    <s v="4/23/2017"/>
    <s v="First Class"/>
    <s v="KN-16390"/>
    <s v="Katherine Nockton"/>
    <x v="1"/>
    <s v="United States"/>
    <s v="Houston"/>
    <s v="Texas"/>
    <n v="77070"/>
    <x v="2"/>
    <s v="OFF-PA-10001534"/>
    <x v="1"/>
    <x v="10"/>
    <s v="Xerox 230"/>
    <n v="20.736000000000001"/>
    <n v="4"/>
    <x v="2"/>
    <n v="7.2576000000000001"/>
    <x v="4"/>
    <x v="3"/>
  </r>
  <r>
    <n v="7569"/>
    <s v="CA-2014-133830"/>
    <d v="2014-12-05T00:00:00"/>
    <d v="2014-10-12T00:00:00"/>
    <s v="Standard Class"/>
    <s v="RL-19615"/>
    <s v="Rob Lucas"/>
    <x v="0"/>
    <s v="United States"/>
    <s v="Los Angeles"/>
    <s v="California"/>
    <n v="90045"/>
    <x v="1"/>
    <s v="OFF-AR-10003045"/>
    <x v="1"/>
    <x v="6"/>
    <s v="Prang Colored Pencils"/>
    <n v="26.46"/>
    <n v="9"/>
    <x v="0"/>
    <n v="11.907"/>
    <x v="20"/>
    <x v="2"/>
  </r>
  <r>
    <n v="7570"/>
    <s v="CA-2014-133830"/>
    <d v="2014-12-05T00:00:00"/>
    <d v="2014-10-12T00:00:00"/>
    <s v="Standard Class"/>
    <s v="RL-19615"/>
    <s v="Rob Lucas"/>
    <x v="0"/>
    <s v="United States"/>
    <s v="Los Angeles"/>
    <s v="California"/>
    <n v="90045"/>
    <x v="1"/>
    <s v="OFF-PA-10001363"/>
    <x v="1"/>
    <x v="10"/>
    <s v="Xerox 1933"/>
    <n v="49.12"/>
    <n v="4"/>
    <x v="0"/>
    <n v="23.086400000000001"/>
    <x v="20"/>
    <x v="2"/>
  </r>
  <r>
    <n v="7571"/>
    <s v="CA-2014-133830"/>
    <d v="2014-12-05T00:00:00"/>
    <d v="2014-10-12T00:00:00"/>
    <s v="Standard Class"/>
    <s v="RL-19615"/>
    <s v="Rob Lucas"/>
    <x v="0"/>
    <s v="United States"/>
    <s v="Los Angeles"/>
    <s v="California"/>
    <n v="90045"/>
    <x v="1"/>
    <s v="OFF-FA-10002280"/>
    <x v="1"/>
    <x v="13"/>
    <s v="Advantus Plastic Paper Clips"/>
    <n v="15"/>
    <n v="3"/>
    <x v="0"/>
    <n v="7.2"/>
    <x v="20"/>
    <x v="2"/>
  </r>
  <r>
    <n v="7572"/>
    <s v="CA-2014-100916"/>
    <d v="2014-10-21T00:00:00"/>
    <s v="10/26/2014"/>
    <s v="Standard Class"/>
    <s v="FH-14275"/>
    <s v="Frank Hawley"/>
    <x v="1"/>
    <s v="United States"/>
    <s v="Newport News"/>
    <s v="Virginia"/>
    <n v="23602"/>
    <x v="0"/>
    <s v="OFF-ST-10003479"/>
    <x v="1"/>
    <x v="4"/>
    <s v="Eldon Base for stackable storage shelf, platinum"/>
    <n v="194.7"/>
    <n v="5"/>
    <x v="0"/>
    <n v="9.7349999999999994"/>
    <x v="18"/>
    <x v="2"/>
  </r>
  <r>
    <n v="7573"/>
    <s v="CA-2014-100916"/>
    <d v="2014-10-21T00:00:00"/>
    <s v="10/26/2014"/>
    <s v="Standard Class"/>
    <s v="FH-14275"/>
    <s v="Frank Hawley"/>
    <x v="1"/>
    <s v="United States"/>
    <s v="Newport News"/>
    <s v="Virginia"/>
    <n v="23602"/>
    <x v="0"/>
    <s v="FUR-TA-10004607"/>
    <x v="0"/>
    <x v="3"/>
    <s v="Hon 2111 Invitation Series Straight Table"/>
    <n v="591.32000000000005"/>
    <n v="4"/>
    <x v="0"/>
    <n v="112.35080000000001"/>
    <x v="18"/>
    <x v="2"/>
  </r>
  <r>
    <n v="7574"/>
    <s v="CA-2014-100916"/>
    <d v="2014-10-21T00:00:00"/>
    <s v="10/26/2014"/>
    <s v="Standard Class"/>
    <s v="FH-14275"/>
    <s v="Frank Hawley"/>
    <x v="1"/>
    <s v="United States"/>
    <s v="Newport News"/>
    <s v="Virginia"/>
    <n v="23602"/>
    <x v="0"/>
    <s v="OFF-AR-10001022"/>
    <x v="1"/>
    <x v="6"/>
    <s v="SANFORD Liquid Accent Tank-Style Highlighters"/>
    <n v="2.84"/>
    <n v="1"/>
    <x v="0"/>
    <n v="0.88039999999999996"/>
    <x v="18"/>
    <x v="2"/>
  </r>
  <r>
    <n v="7575"/>
    <s v="CA-2015-129532"/>
    <d v="2015-12-08T00:00:00"/>
    <d v="2015-12-12T00:00:00"/>
    <s v="Standard Class"/>
    <s v="YS-21880"/>
    <s v="Yana Sorensen"/>
    <x v="1"/>
    <s v="United States"/>
    <s v="Los Angeles"/>
    <s v="California"/>
    <n v="90036"/>
    <x v="1"/>
    <s v="OFF-ST-10004186"/>
    <x v="1"/>
    <x v="4"/>
    <s v="Stur-D-Stor Shelving, Vertical 5-Shelf: 72&quot;H x 36&quot;W x 18 1/2&quot;D"/>
    <n v="221.96"/>
    <n v="2"/>
    <x v="0"/>
    <n v="4.4391999999999996"/>
    <x v="14"/>
    <x v="1"/>
  </r>
  <r>
    <n v="7576"/>
    <s v="CA-2015-129532"/>
    <d v="2015-12-08T00:00:00"/>
    <d v="2015-12-12T00:00:00"/>
    <s v="Standard Class"/>
    <s v="YS-21880"/>
    <s v="Yana Sorensen"/>
    <x v="1"/>
    <s v="United States"/>
    <s v="Los Angeles"/>
    <s v="California"/>
    <n v="90036"/>
    <x v="1"/>
    <s v="TEC-AC-10000865"/>
    <x v="2"/>
    <x v="11"/>
    <s v="WD My Passport Ultra 500GB Portable External Hard Drive"/>
    <n v="236"/>
    <n v="4"/>
    <x v="0"/>
    <n v="40.119999999999997"/>
    <x v="14"/>
    <x v="1"/>
  </r>
  <r>
    <n v="7577"/>
    <s v="CA-2014-134726"/>
    <d v="2014-11-02T00:00:00"/>
    <d v="2014-07-11T00:00:00"/>
    <s v="Second Class"/>
    <s v="SW-20755"/>
    <s v="Steven Ward"/>
    <x v="1"/>
    <s v="United States"/>
    <s v="Seattle"/>
    <s v="Washington"/>
    <n v="98115"/>
    <x v="1"/>
    <s v="TEC-AC-10000023"/>
    <x v="2"/>
    <x v="11"/>
    <s v="Maxell 74 Minute CD-R Spindle, 50/Pack"/>
    <n v="41.94"/>
    <n v="2"/>
    <x v="0"/>
    <n v="15.0984"/>
    <x v="7"/>
    <x v="2"/>
  </r>
  <r>
    <n v="7578"/>
    <s v="CA-2014-134726"/>
    <d v="2014-11-02T00:00:00"/>
    <d v="2014-07-11T00:00:00"/>
    <s v="Second Class"/>
    <s v="SW-20755"/>
    <s v="Steven Ward"/>
    <x v="1"/>
    <s v="United States"/>
    <s v="Seattle"/>
    <s v="Washington"/>
    <n v="98115"/>
    <x v="1"/>
    <s v="TEC-PH-10001750"/>
    <x v="2"/>
    <x v="7"/>
    <s v="Samsung Rugby III"/>
    <n v="52.792000000000002"/>
    <n v="1"/>
    <x v="2"/>
    <n v="4.6193"/>
    <x v="7"/>
    <x v="2"/>
  </r>
  <r>
    <n v="7579"/>
    <s v="CA-2016-138597"/>
    <d v="2016-12-18T00:00:00"/>
    <s v="12/21/2016"/>
    <s v="First Class"/>
    <s v="PN-18775"/>
    <s v="Parhena Norris"/>
    <x v="2"/>
    <s v="United States"/>
    <s v="Omaha"/>
    <s v="Nebraska"/>
    <n v="68104"/>
    <x v="2"/>
    <s v="FUR-CH-10004997"/>
    <x v="0"/>
    <x v="1"/>
    <s v="Hon Every-Day Series Multi-Task Chairs"/>
    <n v="563.94000000000005"/>
    <n v="3"/>
    <x v="0"/>
    <n v="112.788"/>
    <x v="5"/>
    <x v="0"/>
  </r>
  <r>
    <n v="7580"/>
    <s v="CA-2015-123113"/>
    <d v="2015-11-23T00:00:00"/>
    <s v="11/27/2015"/>
    <s v="Second Class"/>
    <s v="AT-10735"/>
    <s v="Annie Thurman"/>
    <x v="0"/>
    <s v="United States"/>
    <s v="Morristown"/>
    <s v="New Jersey"/>
    <n v="7960"/>
    <x v="3"/>
    <s v="OFF-AP-10000275"/>
    <x v="1"/>
    <x v="9"/>
    <s v="Sanyo Counter Height Refrigerator with Crisper, 3.6 Cubic Foot, Stainless Steel/Black"/>
    <n v="2625.12"/>
    <n v="8"/>
    <x v="0"/>
    <n v="735.03359999999998"/>
    <x v="6"/>
    <x v="1"/>
  </r>
  <r>
    <n v="7581"/>
    <s v="CA-2015-123113"/>
    <d v="2015-11-23T00:00:00"/>
    <s v="11/27/2015"/>
    <s v="Second Class"/>
    <s v="AT-10735"/>
    <s v="Annie Thurman"/>
    <x v="0"/>
    <s v="United States"/>
    <s v="Morristown"/>
    <s v="New Jersey"/>
    <n v="7960"/>
    <x v="3"/>
    <s v="OFF-AR-10004999"/>
    <x v="1"/>
    <x v="6"/>
    <s v="Newell 315"/>
    <n v="17.940000000000001"/>
    <n v="3"/>
    <x v="0"/>
    <n v="4.4850000000000003"/>
    <x v="6"/>
    <x v="1"/>
  </r>
  <r>
    <n v="7582"/>
    <s v="CA-2015-169656"/>
    <d v="2015-08-13T00:00:00"/>
    <s v="8/16/2015"/>
    <s v="First Class"/>
    <s v="EJ-13720"/>
    <s v="Ed Jacobs"/>
    <x v="0"/>
    <s v="United States"/>
    <s v="Philadelphia"/>
    <s v="Pennsylvania"/>
    <n v="19143"/>
    <x v="3"/>
    <s v="OFF-ST-10003816"/>
    <x v="1"/>
    <x v="4"/>
    <s v="Fellowes High-Stak Drawer Files"/>
    <n v="422.85599999999999"/>
    <n v="3"/>
    <x v="2"/>
    <n v="15.857100000000001"/>
    <x v="37"/>
    <x v="1"/>
  </r>
  <r>
    <n v="7583"/>
    <s v="CA-2015-142734"/>
    <d v="2015-04-16T00:00:00"/>
    <s v="4/21/2015"/>
    <s v="Standard Class"/>
    <s v="DM-13345"/>
    <s v="Denise Monton"/>
    <x v="1"/>
    <s v="United States"/>
    <s v="New York City"/>
    <s v="New York"/>
    <n v="10024"/>
    <x v="3"/>
    <s v="FUR-CH-10003968"/>
    <x v="0"/>
    <x v="1"/>
    <s v="Novimex Turbo Task Chair"/>
    <n v="127.764"/>
    <n v="2"/>
    <x v="9"/>
    <n v="2.8391999999999999"/>
    <x v="19"/>
    <x v="1"/>
  </r>
  <r>
    <n v="7584"/>
    <s v="CA-2014-163223"/>
    <d v="2014-03-21T00:00:00"/>
    <s v="3/25/2014"/>
    <s v="Standard Class"/>
    <s v="KH-16690"/>
    <s v="Kristen Hastings"/>
    <x v="1"/>
    <s v="United States"/>
    <s v="Springfield"/>
    <s v="Virginia"/>
    <n v="22153"/>
    <x v="0"/>
    <s v="TEC-PH-10000730"/>
    <x v="2"/>
    <x v="7"/>
    <s v="Samsung Galaxy S4 Active"/>
    <n v="3499.93"/>
    <n v="7"/>
    <x v="0"/>
    <n v="909.98180000000002"/>
    <x v="34"/>
    <x v="2"/>
  </r>
  <r>
    <n v="7585"/>
    <s v="CA-2014-163223"/>
    <d v="2014-03-21T00:00:00"/>
    <s v="3/25/2014"/>
    <s v="Standard Class"/>
    <s v="KH-16690"/>
    <s v="Kristen Hastings"/>
    <x v="1"/>
    <s v="United States"/>
    <s v="Springfield"/>
    <s v="Virginia"/>
    <n v="22153"/>
    <x v="0"/>
    <s v="OFF-LA-10004409"/>
    <x v="1"/>
    <x v="2"/>
    <s v="Avery 492"/>
    <n v="14.4"/>
    <n v="5"/>
    <x v="0"/>
    <n v="6.6239999999999997"/>
    <x v="34"/>
    <x v="2"/>
  </r>
  <r>
    <n v="7586"/>
    <s v="CA-2014-163223"/>
    <d v="2014-03-21T00:00:00"/>
    <s v="3/25/2014"/>
    <s v="Standard Class"/>
    <s v="KH-16690"/>
    <s v="Kristen Hastings"/>
    <x v="1"/>
    <s v="United States"/>
    <s v="Springfield"/>
    <s v="Virginia"/>
    <n v="22153"/>
    <x v="0"/>
    <s v="OFF-PA-10000675"/>
    <x v="1"/>
    <x v="10"/>
    <s v="Xerox 1919"/>
    <n v="122.97"/>
    <n v="3"/>
    <x v="0"/>
    <n v="60.255299999999998"/>
    <x v="34"/>
    <x v="2"/>
  </r>
  <r>
    <n v="7587"/>
    <s v="CA-2014-163223"/>
    <d v="2014-03-21T00:00:00"/>
    <s v="3/25/2014"/>
    <s v="Standard Class"/>
    <s v="KH-16690"/>
    <s v="Kristen Hastings"/>
    <x v="1"/>
    <s v="United States"/>
    <s v="Springfield"/>
    <s v="Virginia"/>
    <n v="22153"/>
    <x v="0"/>
    <s v="OFF-AR-10001573"/>
    <x v="1"/>
    <x v="6"/>
    <s v="American Pencil"/>
    <n v="9.32"/>
    <n v="4"/>
    <x v="0"/>
    <n v="2.7027999999999999"/>
    <x v="34"/>
    <x v="2"/>
  </r>
  <r>
    <n v="7588"/>
    <s v="CA-2014-163223"/>
    <d v="2014-03-21T00:00:00"/>
    <s v="3/25/2014"/>
    <s v="Standard Class"/>
    <s v="KH-16690"/>
    <s v="Kristen Hastings"/>
    <x v="1"/>
    <s v="United States"/>
    <s v="Springfield"/>
    <s v="Virginia"/>
    <n v="22153"/>
    <x v="0"/>
    <s v="OFF-BI-10001597"/>
    <x v="1"/>
    <x v="8"/>
    <s v="Wilson Jones Ledger-Size, Piano-Hinge Binder, 2&quot;, Blue"/>
    <n v="122.94"/>
    <n v="3"/>
    <x v="0"/>
    <n v="59.011200000000002"/>
    <x v="34"/>
    <x v="2"/>
  </r>
  <r>
    <n v="7589"/>
    <s v="CA-2017-122945"/>
    <d v="2017-11-16T00:00:00"/>
    <s v="11/22/2017"/>
    <s v="Standard Class"/>
    <s v="MB-18085"/>
    <s v="Mick Brown"/>
    <x v="0"/>
    <s v="United States"/>
    <s v="Roseville"/>
    <s v="California"/>
    <n v="95661"/>
    <x v="1"/>
    <s v="FUR-FU-10001196"/>
    <x v="0"/>
    <x v="5"/>
    <s v="DAX Cubicle Frames - 8x10"/>
    <n v="17.309999999999999"/>
    <n v="3"/>
    <x v="0"/>
    <n v="5.1929999999999996"/>
    <x v="23"/>
    <x v="3"/>
  </r>
  <r>
    <n v="7590"/>
    <s v="CA-2015-139738"/>
    <d v="2015-09-25T00:00:00"/>
    <s v="9/29/2015"/>
    <s v="Standard Class"/>
    <s v="DK-12895"/>
    <s v="Dana Kaydos"/>
    <x v="0"/>
    <s v="United States"/>
    <s v="Rockford"/>
    <s v="Illinois"/>
    <n v="61107"/>
    <x v="2"/>
    <s v="OFF-AR-10004602"/>
    <x v="1"/>
    <x v="6"/>
    <s v="Boston KS Multi-Size Manual Pencil Sharpener"/>
    <n v="128.744"/>
    <n v="7"/>
    <x v="2"/>
    <n v="12.8744"/>
    <x v="11"/>
    <x v="1"/>
  </r>
  <r>
    <n v="7591"/>
    <s v="CA-2016-158778"/>
    <d v="2016-09-05T00:00:00"/>
    <d v="2016-09-09T00:00:00"/>
    <s v="Standard Class"/>
    <s v="DB-13210"/>
    <s v="Dean Braden"/>
    <x v="0"/>
    <s v="United States"/>
    <s v="Philadelphia"/>
    <s v="Pennsylvania"/>
    <n v="19134"/>
    <x v="3"/>
    <s v="FUR-FU-10000260"/>
    <x v="0"/>
    <x v="5"/>
    <s v="6&quot; Cubicle Wall Clock, Black"/>
    <n v="58.247999999999998"/>
    <n v="9"/>
    <x v="2"/>
    <n v="11.6496"/>
    <x v="21"/>
    <x v="0"/>
  </r>
  <r>
    <n v="7592"/>
    <s v="CA-2016-158778"/>
    <d v="2016-09-05T00:00:00"/>
    <d v="2016-09-09T00:00:00"/>
    <s v="Standard Class"/>
    <s v="DB-13210"/>
    <s v="Dean Braden"/>
    <x v="0"/>
    <s v="United States"/>
    <s v="Philadelphia"/>
    <s v="Pennsylvania"/>
    <n v="19134"/>
    <x v="3"/>
    <s v="FUR-CH-10001146"/>
    <x v="0"/>
    <x v="1"/>
    <s v="Global Task Chair, Black"/>
    <n v="71.245999999999995"/>
    <n v="2"/>
    <x v="4"/>
    <n v="-19.338200000000001"/>
    <x v="21"/>
    <x v="0"/>
  </r>
  <r>
    <n v="7593"/>
    <s v="CA-2016-158778"/>
    <d v="2016-09-05T00:00:00"/>
    <d v="2016-09-09T00:00:00"/>
    <s v="Standard Class"/>
    <s v="DB-13210"/>
    <s v="Dean Braden"/>
    <x v="0"/>
    <s v="United States"/>
    <s v="Philadelphia"/>
    <s v="Pennsylvania"/>
    <n v="19134"/>
    <x v="3"/>
    <s v="OFF-AR-10000896"/>
    <x v="1"/>
    <x v="6"/>
    <s v="Newell 329"/>
    <n v="7.8719999999999999"/>
    <n v="3"/>
    <x v="2"/>
    <n v="0.59040000000000004"/>
    <x v="21"/>
    <x v="0"/>
  </r>
  <r>
    <n v="7594"/>
    <s v="CA-2016-158778"/>
    <d v="2016-09-05T00:00:00"/>
    <d v="2016-09-09T00:00:00"/>
    <s v="Standard Class"/>
    <s v="DB-13210"/>
    <s v="Dean Braden"/>
    <x v="0"/>
    <s v="United States"/>
    <s v="Philadelphia"/>
    <s v="Pennsylvania"/>
    <n v="19134"/>
    <x v="3"/>
    <s v="FUR-CH-10000309"/>
    <x v="0"/>
    <x v="1"/>
    <s v="Global Comet Stacking Arm Chair"/>
    <n v="887.27099999999996"/>
    <n v="3"/>
    <x v="4"/>
    <n v="-63.3765"/>
    <x v="21"/>
    <x v="0"/>
  </r>
  <r>
    <n v="7595"/>
    <s v="CA-2017-119655"/>
    <d v="2017-04-20T00:00:00"/>
    <s v="4/24/2017"/>
    <s v="Standard Class"/>
    <s v="CV-12295"/>
    <s v="Christina VanderZanden"/>
    <x v="0"/>
    <s v="United States"/>
    <s v="Detroit"/>
    <s v="Michigan"/>
    <n v="48234"/>
    <x v="2"/>
    <s v="OFF-BI-10001989"/>
    <x v="1"/>
    <x v="8"/>
    <s v="Premium Transparent Presentation Covers by GBC"/>
    <n v="146.86000000000001"/>
    <n v="7"/>
    <x v="0"/>
    <n v="70.492800000000003"/>
    <x v="4"/>
    <x v="3"/>
  </r>
  <r>
    <n v="7596"/>
    <s v="CA-2017-119655"/>
    <d v="2017-04-20T00:00:00"/>
    <s v="4/24/2017"/>
    <s v="Standard Class"/>
    <s v="CV-12295"/>
    <s v="Christina VanderZanden"/>
    <x v="0"/>
    <s v="United States"/>
    <s v="Detroit"/>
    <s v="Michigan"/>
    <n v="48234"/>
    <x v="2"/>
    <s v="OFF-BI-10001036"/>
    <x v="1"/>
    <x v="8"/>
    <s v="Cardinal EasyOpen D-Ring Binders"/>
    <n v="36.56"/>
    <n v="4"/>
    <x v="0"/>
    <n v="18.28"/>
    <x v="4"/>
    <x v="3"/>
  </r>
  <r>
    <n v="7597"/>
    <s v="CA-2015-164567"/>
    <d v="2015-06-15T00:00:00"/>
    <s v="6/19/2015"/>
    <s v="Standard Class"/>
    <s v="GK-14620"/>
    <s v="Grace Kelly"/>
    <x v="1"/>
    <s v="United States"/>
    <s v="Los Angeles"/>
    <s v="California"/>
    <n v="90004"/>
    <x v="1"/>
    <s v="TEC-PH-10002103"/>
    <x v="2"/>
    <x v="7"/>
    <s v="Jabra SPEAK 410"/>
    <n v="225.57599999999999"/>
    <n v="3"/>
    <x v="2"/>
    <n v="22.557600000000001"/>
    <x v="40"/>
    <x v="1"/>
  </r>
  <r>
    <n v="7598"/>
    <s v="CA-2014-131947"/>
    <d v="2014-09-17T00:00:00"/>
    <s v="9/22/2014"/>
    <s v="Standard Class"/>
    <s v="JA-15970"/>
    <s v="Joseph Airdo"/>
    <x v="0"/>
    <s v="United States"/>
    <s v="Springfield"/>
    <s v="Oregon"/>
    <n v="97477"/>
    <x v="1"/>
    <s v="OFF-AR-10001473"/>
    <x v="1"/>
    <x v="6"/>
    <s v="Newell 313"/>
    <n v="5.2480000000000002"/>
    <n v="2"/>
    <x v="2"/>
    <n v="0.4592"/>
    <x v="30"/>
    <x v="2"/>
  </r>
  <r>
    <n v="7599"/>
    <s v="CA-2014-131947"/>
    <d v="2014-09-17T00:00:00"/>
    <s v="9/22/2014"/>
    <s v="Standard Class"/>
    <s v="JA-15970"/>
    <s v="Joseph Airdo"/>
    <x v="0"/>
    <s v="United States"/>
    <s v="Springfield"/>
    <s v="Oregon"/>
    <n v="97477"/>
    <x v="1"/>
    <s v="OFF-AR-10000411"/>
    <x v="1"/>
    <x v="6"/>
    <s v="Boston 16701 Slimline Battery Pencil Sharpener"/>
    <n v="38.256"/>
    <n v="3"/>
    <x v="2"/>
    <n v="4.782"/>
    <x v="30"/>
    <x v="2"/>
  </r>
  <r>
    <n v="7600"/>
    <s v="CA-2014-131947"/>
    <d v="2014-09-17T00:00:00"/>
    <s v="9/22/2014"/>
    <s v="Standard Class"/>
    <s v="JA-15970"/>
    <s v="Joseph Airdo"/>
    <x v="0"/>
    <s v="United States"/>
    <s v="Springfield"/>
    <s v="Oregon"/>
    <n v="97477"/>
    <x v="1"/>
    <s v="OFF-PA-10000246"/>
    <x v="1"/>
    <x v="10"/>
    <s v="Riverleaf Stik-Withit Designer Note Cubes"/>
    <n v="40.24"/>
    <n v="5"/>
    <x v="2"/>
    <n v="13.077999999999999"/>
    <x v="30"/>
    <x v="2"/>
  </r>
  <r>
    <n v="7601"/>
    <s v="CA-2014-131947"/>
    <d v="2014-09-17T00:00:00"/>
    <s v="9/22/2014"/>
    <s v="Standard Class"/>
    <s v="JA-15970"/>
    <s v="Joseph Airdo"/>
    <x v="0"/>
    <s v="United States"/>
    <s v="Springfield"/>
    <s v="Oregon"/>
    <n v="97477"/>
    <x v="1"/>
    <s v="TEC-MA-10004086"/>
    <x v="2"/>
    <x v="15"/>
    <s v="Plantronics Single Ear Headset"/>
    <n v="29.925000000000001"/>
    <n v="5"/>
    <x v="6"/>
    <n v="-21.945"/>
    <x v="30"/>
    <x v="2"/>
  </r>
  <r>
    <n v="7602"/>
    <s v="CA-2014-131947"/>
    <d v="2014-09-17T00:00:00"/>
    <s v="9/22/2014"/>
    <s v="Standard Class"/>
    <s v="JA-15970"/>
    <s v="Joseph Airdo"/>
    <x v="0"/>
    <s v="United States"/>
    <s v="Springfield"/>
    <s v="Oregon"/>
    <n v="97477"/>
    <x v="1"/>
    <s v="OFF-PA-10003039"/>
    <x v="1"/>
    <x v="10"/>
    <s v="Xerox 1960"/>
    <n v="148.70400000000001"/>
    <n v="6"/>
    <x v="2"/>
    <n v="46.47"/>
    <x v="30"/>
    <x v="2"/>
  </r>
  <r>
    <n v="7603"/>
    <s v="CA-2014-131947"/>
    <d v="2014-09-17T00:00:00"/>
    <s v="9/22/2014"/>
    <s v="Standard Class"/>
    <s v="JA-15970"/>
    <s v="Joseph Airdo"/>
    <x v="0"/>
    <s v="United States"/>
    <s v="Springfield"/>
    <s v="Oregon"/>
    <n v="97477"/>
    <x v="1"/>
    <s v="TEC-AC-10004633"/>
    <x v="2"/>
    <x v="11"/>
    <s v="Verbatim 25 GB 6x Blu-ray Single Layer Recordable Disc, 3/Pack"/>
    <n v="55.92"/>
    <n v="10"/>
    <x v="2"/>
    <n v="16.776"/>
    <x v="30"/>
    <x v="2"/>
  </r>
  <r>
    <n v="7604"/>
    <s v="CA-2016-152520"/>
    <d v="2016-07-08T00:00:00"/>
    <d v="2016-12-07T00:00:00"/>
    <s v="Standard Class"/>
    <s v="TH-21115"/>
    <s v="Thea Hudgings"/>
    <x v="1"/>
    <s v="United States"/>
    <s v="Providence"/>
    <s v="Rhode Island"/>
    <n v="2908"/>
    <x v="3"/>
    <s v="OFF-PA-10000289"/>
    <x v="1"/>
    <x v="10"/>
    <s v="Xerox 213"/>
    <n v="12.96"/>
    <n v="2"/>
    <x v="0"/>
    <n v="6.2207999999999997"/>
    <x v="16"/>
    <x v="0"/>
  </r>
  <r>
    <n v="7605"/>
    <s v="CA-2016-101791"/>
    <d v="2016-05-27T00:00:00"/>
    <s v="5/31/2016"/>
    <s v="Standard Class"/>
    <s v="BS-11665"/>
    <s v="Brian Stugart"/>
    <x v="0"/>
    <s v="United States"/>
    <s v="Chicago"/>
    <s v="Illinois"/>
    <n v="60623"/>
    <x v="2"/>
    <s v="FUR-FU-10003247"/>
    <x v="0"/>
    <x v="5"/>
    <s v="36X48 HARDFLOOR CHAIRMAT"/>
    <n v="25.175999999999998"/>
    <n v="3"/>
    <x v="7"/>
    <n v="-33.358199999999997"/>
    <x v="35"/>
    <x v="0"/>
  </r>
  <r>
    <n v="7606"/>
    <s v="CA-2016-101791"/>
    <d v="2016-05-27T00:00:00"/>
    <s v="5/31/2016"/>
    <s v="Standard Class"/>
    <s v="BS-11665"/>
    <s v="Brian Stugart"/>
    <x v="0"/>
    <s v="United States"/>
    <s v="Chicago"/>
    <s v="Illinois"/>
    <n v="60623"/>
    <x v="2"/>
    <s v="FUR-FU-10002191"/>
    <x v="0"/>
    <x v="5"/>
    <s v="G.E. Halogen Desk Lamp Bulbs"/>
    <n v="5.5839999999999996"/>
    <n v="2"/>
    <x v="7"/>
    <n v="-1.6752"/>
    <x v="35"/>
    <x v="0"/>
  </r>
  <r>
    <n v="7607"/>
    <s v="CA-2016-101791"/>
    <d v="2016-05-27T00:00:00"/>
    <s v="5/31/2016"/>
    <s v="Standard Class"/>
    <s v="BS-11665"/>
    <s v="Brian Stugart"/>
    <x v="0"/>
    <s v="United States"/>
    <s v="Chicago"/>
    <s v="Illinois"/>
    <n v="60623"/>
    <x v="2"/>
    <s v="OFF-ST-10001496"/>
    <x v="1"/>
    <x v="4"/>
    <s v="Standard Rollaway File with Lock"/>
    <n v="1297.3679999999999"/>
    <n v="9"/>
    <x v="2"/>
    <n v="97.302599999999998"/>
    <x v="35"/>
    <x v="0"/>
  </r>
  <r>
    <n v="7608"/>
    <s v="CA-2017-121195"/>
    <d v="2017-12-24T00:00:00"/>
    <s v="12/27/2017"/>
    <s v="First Class"/>
    <s v="NS-18505"/>
    <s v="Neola Schneider"/>
    <x v="0"/>
    <s v="United States"/>
    <s v="Dallas"/>
    <s v="Texas"/>
    <n v="75220"/>
    <x v="2"/>
    <s v="OFF-ST-10000585"/>
    <x v="1"/>
    <x v="4"/>
    <s v="Economy Rollaway Files"/>
    <n v="264.32"/>
    <n v="2"/>
    <x v="2"/>
    <n v="19.824000000000002"/>
    <x v="22"/>
    <x v="3"/>
  </r>
  <r>
    <n v="7609"/>
    <s v="CA-2017-163209"/>
    <d v="2017-05-03T00:00:00"/>
    <d v="2017-07-05T00:00:00"/>
    <s v="Standard Class"/>
    <s v="MK-18160"/>
    <s v="Mike Kennedy"/>
    <x v="0"/>
    <s v="United States"/>
    <s v="San Francisco"/>
    <s v="California"/>
    <n v="94122"/>
    <x v="1"/>
    <s v="OFF-PA-10001166"/>
    <x v="1"/>
    <x v="10"/>
    <s v="Xerox 2"/>
    <n v="25.92"/>
    <n v="4"/>
    <x v="0"/>
    <n v="12.441599999999999"/>
    <x v="24"/>
    <x v="3"/>
  </r>
  <r>
    <n v="7610"/>
    <s v="CA-2017-163209"/>
    <d v="2017-05-03T00:00:00"/>
    <d v="2017-07-05T00:00:00"/>
    <s v="Standard Class"/>
    <s v="MK-18160"/>
    <s v="Mike Kennedy"/>
    <x v="0"/>
    <s v="United States"/>
    <s v="San Francisco"/>
    <s v="California"/>
    <n v="94122"/>
    <x v="1"/>
    <s v="OFF-AR-10003651"/>
    <x v="1"/>
    <x v="6"/>
    <s v="Newell 350"/>
    <n v="22.96"/>
    <n v="7"/>
    <x v="0"/>
    <n v="6.6584000000000003"/>
    <x v="24"/>
    <x v="3"/>
  </r>
  <r>
    <n v="7611"/>
    <s v="CA-2014-133354"/>
    <d v="2014-02-22T00:00:00"/>
    <s v="2/24/2014"/>
    <s v="First Class"/>
    <s v="SA-20830"/>
    <s v="Sue Ann Reed"/>
    <x v="0"/>
    <s v="United States"/>
    <s v="Moreno Valley"/>
    <s v="California"/>
    <n v="92553"/>
    <x v="1"/>
    <s v="OFF-PA-10001800"/>
    <x v="1"/>
    <x v="10"/>
    <s v="Xerox 220"/>
    <n v="19.440000000000001"/>
    <n v="3"/>
    <x v="0"/>
    <n v="9.3312000000000008"/>
    <x v="45"/>
    <x v="2"/>
  </r>
  <r>
    <n v="7612"/>
    <s v="US-2015-130491"/>
    <d v="2015-02-08T00:00:00"/>
    <d v="2015-11-02T00:00:00"/>
    <s v="First Class"/>
    <s v="BH-11710"/>
    <s v="Brosina Hoffman"/>
    <x v="0"/>
    <s v="United States"/>
    <s v="Garden City"/>
    <s v="Kansas"/>
    <n v="67846"/>
    <x v="2"/>
    <s v="OFF-PA-10000791"/>
    <x v="1"/>
    <x v="10"/>
    <s v="Wirebound Message Books, Four 2 3/4 x 5 Forms per Page, 200 Sets per Book"/>
    <n v="9.5399999999999991"/>
    <n v="2"/>
    <x v="0"/>
    <n v="4.2930000000000001"/>
    <x v="36"/>
    <x v="1"/>
  </r>
  <r>
    <n v="7613"/>
    <s v="US-2015-130491"/>
    <d v="2015-02-08T00:00:00"/>
    <d v="2015-11-02T00:00:00"/>
    <s v="First Class"/>
    <s v="BH-11710"/>
    <s v="Brosina Hoffman"/>
    <x v="0"/>
    <s v="United States"/>
    <s v="Garden City"/>
    <s v="Kansas"/>
    <n v="67846"/>
    <x v="2"/>
    <s v="OFF-FA-10000134"/>
    <x v="1"/>
    <x v="13"/>
    <s v="Advantus Push Pins, Aluminum Head"/>
    <n v="5.81"/>
    <n v="1"/>
    <x v="0"/>
    <n v="1.8010999999999999"/>
    <x v="36"/>
    <x v="1"/>
  </r>
  <r>
    <n v="7614"/>
    <s v="US-2015-130491"/>
    <d v="2015-02-08T00:00:00"/>
    <d v="2015-11-02T00:00:00"/>
    <s v="First Class"/>
    <s v="BH-11710"/>
    <s v="Brosina Hoffman"/>
    <x v="0"/>
    <s v="United States"/>
    <s v="Garden City"/>
    <s v="Kansas"/>
    <n v="67846"/>
    <x v="2"/>
    <s v="OFF-AR-10001149"/>
    <x v="1"/>
    <x v="6"/>
    <s v="Sanford Colorific Colored Pencils, 12/Box"/>
    <n v="5.76"/>
    <n v="2"/>
    <x v="0"/>
    <n v="1.728"/>
    <x v="36"/>
    <x v="1"/>
  </r>
  <r>
    <n v="7615"/>
    <s v="CA-2015-113740"/>
    <d v="2015-08-24T00:00:00"/>
    <s v="8/28/2015"/>
    <s v="Second Class"/>
    <s v="SC-20380"/>
    <s v="Shahid Collister"/>
    <x v="0"/>
    <s v="United States"/>
    <s v="New York City"/>
    <s v="New York"/>
    <n v="10035"/>
    <x v="3"/>
    <s v="FUR-FU-10000010"/>
    <x v="0"/>
    <x v="5"/>
    <s v="DAX Value U-Channel Document Frames, Easel Back"/>
    <n v="14.91"/>
    <n v="3"/>
    <x v="0"/>
    <n v="4.6220999999999997"/>
    <x v="37"/>
    <x v="1"/>
  </r>
  <r>
    <n v="7616"/>
    <s v="CA-2014-148425"/>
    <d v="2014-11-30T00:00:00"/>
    <d v="2014-04-12T00:00:00"/>
    <s v="Standard Class"/>
    <s v="RF-19345"/>
    <s v="Randy Ferguson"/>
    <x v="1"/>
    <s v="United States"/>
    <s v="Orlando"/>
    <s v="Florida"/>
    <n v="32839"/>
    <x v="0"/>
    <s v="OFF-BI-10000201"/>
    <x v="1"/>
    <x v="8"/>
    <s v="Avery Triangle Shaped Sheet Lifters, Black, 2/Pack"/>
    <n v="6.6420000000000003"/>
    <n v="9"/>
    <x v="6"/>
    <n v="-4.4279999999999999"/>
    <x v="7"/>
    <x v="2"/>
  </r>
  <r>
    <n v="7617"/>
    <s v="CA-2016-144309"/>
    <d v="2016-12-10T00:00:00"/>
    <s v="12/16/2016"/>
    <s v="Standard Class"/>
    <s v="CM-12235"/>
    <s v="Chris McAfee"/>
    <x v="0"/>
    <s v="United States"/>
    <s v="Watertown"/>
    <s v="New York"/>
    <n v="13601"/>
    <x v="3"/>
    <s v="OFF-PA-10001776"/>
    <x v="1"/>
    <x v="10"/>
    <s v="Wirebound Message Books, Four 2 3/4&quot; x 5&quot; Forms per Page, 600 Sets per Book"/>
    <n v="18.54"/>
    <n v="2"/>
    <x v="0"/>
    <n v="8.7138000000000009"/>
    <x v="5"/>
    <x v="0"/>
  </r>
  <r>
    <n v="7618"/>
    <s v="CA-2016-144309"/>
    <d v="2016-12-10T00:00:00"/>
    <s v="12/16/2016"/>
    <s v="Standard Class"/>
    <s v="CM-12235"/>
    <s v="Chris McAfee"/>
    <x v="0"/>
    <s v="United States"/>
    <s v="Watertown"/>
    <s v="New York"/>
    <n v="13601"/>
    <x v="3"/>
    <s v="OFF-BI-10003656"/>
    <x v="1"/>
    <x v="8"/>
    <s v="Fellowes PB200 Plastic Comb Binding Machine"/>
    <n v="679.96"/>
    <n v="5"/>
    <x v="2"/>
    <n v="220.98699999999999"/>
    <x v="5"/>
    <x v="0"/>
  </r>
  <r>
    <n v="7619"/>
    <s v="CA-2017-151225"/>
    <d v="2017-10-27T00:00:00"/>
    <s v="10/29/2017"/>
    <s v="First Class"/>
    <s v="JM-15655"/>
    <s v="Jim Mitchum"/>
    <x v="1"/>
    <s v="United States"/>
    <s v="Los Angeles"/>
    <s v="California"/>
    <n v="90032"/>
    <x v="1"/>
    <s v="FUR-TA-10001539"/>
    <x v="0"/>
    <x v="3"/>
    <s v="Chromcraft Rectangular Conference Tables"/>
    <n v="189.57599999999999"/>
    <n v="1"/>
    <x v="2"/>
    <n v="9.4787999999999997"/>
    <x v="13"/>
    <x v="3"/>
  </r>
  <r>
    <n v="7620"/>
    <s v="CA-2017-151225"/>
    <d v="2017-10-27T00:00:00"/>
    <s v="10/29/2017"/>
    <s v="First Class"/>
    <s v="JM-15655"/>
    <s v="Jim Mitchum"/>
    <x v="1"/>
    <s v="United States"/>
    <s v="Los Angeles"/>
    <s v="California"/>
    <n v="90032"/>
    <x v="1"/>
    <s v="TEC-PH-10004100"/>
    <x v="2"/>
    <x v="7"/>
    <s v="Griffin GC17055 Auxiliary Audio Cable"/>
    <n v="71.959999999999994"/>
    <n v="5"/>
    <x v="2"/>
    <n v="7.1959999999999997"/>
    <x v="13"/>
    <x v="3"/>
  </r>
  <r>
    <n v="7621"/>
    <s v="US-2014-144078"/>
    <d v="2014-11-25T00:00:00"/>
    <s v="11/29/2014"/>
    <s v="Standard Class"/>
    <s v="RB-19435"/>
    <s v="Richard Bierner"/>
    <x v="0"/>
    <s v="United States"/>
    <s v="Los Angeles"/>
    <s v="California"/>
    <n v="90004"/>
    <x v="1"/>
    <s v="TEC-PH-10001580"/>
    <x v="2"/>
    <x v="7"/>
    <s v="Logitech Mobile Speakerphone P710e -†speaker phone"/>
    <n v="539.91999999999996"/>
    <n v="5"/>
    <x v="2"/>
    <n v="47.243000000000002"/>
    <x v="7"/>
    <x v="2"/>
  </r>
  <r>
    <n v="7622"/>
    <s v="US-2014-144078"/>
    <d v="2014-11-25T00:00:00"/>
    <s v="11/29/2014"/>
    <s v="Standard Class"/>
    <s v="RB-19435"/>
    <s v="Richard Bierner"/>
    <x v="0"/>
    <s v="United States"/>
    <s v="Los Angeles"/>
    <s v="California"/>
    <n v="90004"/>
    <x v="1"/>
    <s v="FUR-CH-10002335"/>
    <x v="0"/>
    <x v="1"/>
    <s v="Hon GuestStacker Chair"/>
    <n v="725.34400000000005"/>
    <n v="4"/>
    <x v="2"/>
    <n v="54.400799999999997"/>
    <x v="7"/>
    <x v="2"/>
  </r>
  <r>
    <n v="7623"/>
    <s v="US-2014-144078"/>
    <d v="2014-11-25T00:00:00"/>
    <s v="11/29/2014"/>
    <s v="Standard Class"/>
    <s v="RB-19435"/>
    <s v="Richard Bierner"/>
    <x v="0"/>
    <s v="United States"/>
    <s v="Los Angeles"/>
    <s v="California"/>
    <n v="90004"/>
    <x v="1"/>
    <s v="OFF-AR-10004707"/>
    <x v="1"/>
    <x v="6"/>
    <s v="Staples in misc. colors"/>
    <n v="7.44"/>
    <n v="3"/>
    <x v="0"/>
    <n v="2.6040000000000001"/>
    <x v="7"/>
    <x v="2"/>
  </r>
  <r>
    <n v="7624"/>
    <s v="CA-2014-124464"/>
    <d v="2014-07-14T00:00:00"/>
    <s v="7/20/2014"/>
    <s v="Standard Class"/>
    <s v="SS-20515"/>
    <s v="Shirley Schmidt"/>
    <x v="2"/>
    <s v="United States"/>
    <s v="Newark"/>
    <s v="Delaware"/>
    <n v="19711"/>
    <x v="3"/>
    <s v="OFF-AP-10000576"/>
    <x v="1"/>
    <x v="9"/>
    <s v="Belkin 7 Outlet SurgeMaster II"/>
    <n v="39.479999999999997"/>
    <n v="1"/>
    <x v="0"/>
    <n v="11.054399999999999"/>
    <x v="39"/>
    <x v="2"/>
  </r>
  <r>
    <n v="7625"/>
    <s v="CA-2015-136805"/>
    <d v="2015-05-23T00:00:00"/>
    <s v="5/27/2015"/>
    <s v="Second Class"/>
    <s v="NM-18445"/>
    <s v="Nathan Mautz"/>
    <x v="2"/>
    <s v="United States"/>
    <s v="Detroit"/>
    <s v="Michigan"/>
    <n v="48234"/>
    <x v="2"/>
    <s v="OFF-AP-10001394"/>
    <x v="1"/>
    <x v="9"/>
    <s v="Harmony Air Purifier"/>
    <n v="850.5"/>
    <n v="5"/>
    <x v="9"/>
    <n v="245.7"/>
    <x v="33"/>
    <x v="1"/>
  </r>
  <r>
    <n v="7626"/>
    <s v="CA-2015-136805"/>
    <d v="2015-05-23T00:00:00"/>
    <s v="5/27/2015"/>
    <s v="Second Class"/>
    <s v="NM-18445"/>
    <s v="Nathan Mautz"/>
    <x v="2"/>
    <s v="United States"/>
    <s v="Detroit"/>
    <s v="Michigan"/>
    <n v="48234"/>
    <x v="2"/>
    <s v="FUR-FU-10003724"/>
    <x v="0"/>
    <x v="5"/>
    <s v="Westinghouse Clip-On Gooseneck Lamps"/>
    <n v="75.33"/>
    <n v="9"/>
    <x v="0"/>
    <n v="19.585799999999999"/>
    <x v="33"/>
    <x v="1"/>
  </r>
  <r>
    <n v="7627"/>
    <s v="US-2015-159499"/>
    <d v="2015-11-21T00:00:00"/>
    <s v="11/23/2015"/>
    <s v="Second Class"/>
    <s v="EM-14095"/>
    <s v="Eudokia Martin"/>
    <x v="1"/>
    <s v="United States"/>
    <s v="Phoenix"/>
    <s v="Arizona"/>
    <n v="85023"/>
    <x v="1"/>
    <s v="OFF-AP-10002867"/>
    <x v="1"/>
    <x v="9"/>
    <s v="Fellowes Command Center 5-outlet power strip"/>
    <n v="325.63200000000001"/>
    <n v="6"/>
    <x v="2"/>
    <n v="28.492799999999999"/>
    <x v="6"/>
    <x v="1"/>
  </r>
  <r>
    <n v="7628"/>
    <s v="US-2015-159499"/>
    <d v="2015-11-21T00:00:00"/>
    <s v="11/23/2015"/>
    <s v="Second Class"/>
    <s v="EM-14095"/>
    <s v="Eudokia Martin"/>
    <x v="1"/>
    <s v="United States"/>
    <s v="Phoenix"/>
    <s v="Arizona"/>
    <n v="85023"/>
    <x v="1"/>
    <s v="TEC-AC-10002718"/>
    <x v="2"/>
    <x v="11"/>
    <s v="Belkin Standard 104 key USB Keyboard"/>
    <n v="23.344000000000001"/>
    <n v="2"/>
    <x v="2"/>
    <n v="-1.4590000000000001"/>
    <x v="6"/>
    <x v="1"/>
  </r>
  <r>
    <n v="7629"/>
    <s v="US-2015-159499"/>
    <d v="2015-11-21T00:00:00"/>
    <s v="11/23/2015"/>
    <s v="Second Class"/>
    <s v="EM-14095"/>
    <s v="Eudokia Martin"/>
    <x v="1"/>
    <s v="United States"/>
    <s v="Phoenix"/>
    <s v="Arizona"/>
    <n v="85023"/>
    <x v="1"/>
    <s v="OFF-LA-10003121"/>
    <x v="1"/>
    <x v="2"/>
    <s v="Avery 506"/>
    <n v="16.52"/>
    <n v="5"/>
    <x v="2"/>
    <n v="5.3689999999999998"/>
    <x v="6"/>
    <x v="1"/>
  </r>
  <r>
    <n v="7630"/>
    <s v="CA-2014-162089"/>
    <d v="2014-03-30T00:00:00"/>
    <d v="2014-01-04T00:00:00"/>
    <s v="First Class"/>
    <s v="MP-17470"/>
    <s v="Mark Packer"/>
    <x v="2"/>
    <s v="United States"/>
    <s v="Brownsville"/>
    <s v="Texas"/>
    <n v="78521"/>
    <x v="2"/>
    <s v="OFF-EN-10002230"/>
    <x v="1"/>
    <x v="12"/>
    <s v="Airmail Envelopes"/>
    <n v="335.72"/>
    <n v="5"/>
    <x v="2"/>
    <n v="113.30549999999999"/>
    <x v="34"/>
    <x v="2"/>
  </r>
  <r>
    <n v="7631"/>
    <s v="CA-2014-162089"/>
    <d v="2014-03-30T00:00:00"/>
    <d v="2014-01-04T00:00:00"/>
    <s v="First Class"/>
    <s v="MP-17470"/>
    <s v="Mark Packer"/>
    <x v="2"/>
    <s v="United States"/>
    <s v="Brownsville"/>
    <s v="Texas"/>
    <n v="78521"/>
    <x v="2"/>
    <s v="TEC-PH-10001819"/>
    <x v="2"/>
    <x v="7"/>
    <s v="Innergie mMini Combo Duo USB Travel Charging Kit"/>
    <n v="251.94399999999999"/>
    <n v="7"/>
    <x v="2"/>
    <n v="88.180400000000006"/>
    <x v="34"/>
    <x v="2"/>
  </r>
  <r>
    <n v="7632"/>
    <s v="CA-2014-162089"/>
    <d v="2014-03-30T00:00:00"/>
    <d v="2014-01-04T00:00:00"/>
    <s v="First Class"/>
    <s v="MP-17470"/>
    <s v="Mark Packer"/>
    <x v="2"/>
    <s v="United States"/>
    <s v="Brownsville"/>
    <s v="Texas"/>
    <n v="78521"/>
    <x v="2"/>
    <s v="FUR-CH-10002304"/>
    <x v="0"/>
    <x v="1"/>
    <s v="Global Stack Chair without Arms, Black"/>
    <n v="127.30200000000001"/>
    <n v="7"/>
    <x v="4"/>
    <n v="-9.093"/>
    <x v="34"/>
    <x v="2"/>
  </r>
  <r>
    <n v="7633"/>
    <s v="US-2017-158526"/>
    <d v="2017-12-29T00:00:00"/>
    <d v="2018-01-01T00:00:00"/>
    <s v="Second Class"/>
    <s v="KH-16360"/>
    <s v="Katherine Hughes"/>
    <x v="0"/>
    <s v="United States"/>
    <s v="Louisville"/>
    <s v="Kentucky"/>
    <n v="40214"/>
    <x v="0"/>
    <s v="FUR-CH-10002602"/>
    <x v="0"/>
    <x v="1"/>
    <s v="DMI Arturo Collection Mission-style Design Wood Chair"/>
    <n v="1207.8399999999999"/>
    <n v="8"/>
    <x v="0"/>
    <n v="314.03840000000002"/>
    <x v="22"/>
    <x v="3"/>
  </r>
  <r>
    <n v="7634"/>
    <s v="US-2017-158526"/>
    <d v="2017-12-29T00:00:00"/>
    <d v="2018-01-01T00:00:00"/>
    <s v="Second Class"/>
    <s v="KH-16360"/>
    <s v="Katherine Hughes"/>
    <x v="0"/>
    <s v="United States"/>
    <s v="Louisville"/>
    <s v="Kentucky"/>
    <n v="40214"/>
    <x v="0"/>
    <s v="OFF-BI-10002414"/>
    <x v="1"/>
    <x v="8"/>
    <s v="GBC ProClick Spines for 32-Hole Punch"/>
    <n v="12.53"/>
    <n v="1"/>
    <x v="0"/>
    <n v="5.8891"/>
    <x v="22"/>
    <x v="3"/>
  </r>
  <r>
    <n v="7635"/>
    <s v="US-2017-158526"/>
    <d v="2017-12-29T00:00:00"/>
    <d v="2018-01-01T00:00:00"/>
    <s v="Second Class"/>
    <s v="KH-16360"/>
    <s v="Katherine Hughes"/>
    <x v="0"/>
    <s v="United States"/>
    <s v="Louisville"/>
    <s v="Kentucky"/>
    <n v="40214"/>
    <x v="0"/>
    <s v="OFF-AR-10003696"/>
    <x v="1"/>
    <x v="6"/>
    <s v="Panasonic KP-350BK Electric Pencil Sharpener with Auto Stop"/>
    <n v="34.58"/>
    <n v="1"/>
    <x v="0"/>
    <n v="10.0282"/>
    <x v="22"/>
    <x v="3"/>
  </r>
  <r>
    <n v="7636"/>
    <s v="US-2017-158526"/>
    <d v="2017-12-29T00:00:00"/>
    <d v="2018-01-01T00:00:00"/>
    <s v="Second Class"/>
    <s v="KH-16360"/>
    <s v="Katherine Hughes"/>
    <x v="0"/>
    <s v="United States"/>
    <s v="Louisville"/>
    <s v="Kentucky"/>
    <n v="40214"/>
    <x v="0"/>
    <s v="FUR-CH-10004495"/>
    <x v="0"/>
    <x v="1"/>
    <s v="Global Leather and Oak Executive Chair, Black"/>
    <n v="300.98"/>
    <n v="1"/>
    <x v="0"/>
    <n v="87.284199999999998"/>
    <x v="22"/>
    <x v="3"/>
  </r>
  <r>
    <n v="7637"/>
    <s v="US-2017-158526"/>
    <d v="2017-12-29T00:00:00"/>
    <d v="2018-01-01T00:00:00"/>
    <s v="Second Class"/>
    <s v="KH-16360"/>
    <s v="Katherine Hughes"/>
    <x v="0"/>
    <s v="United States"/>
    <s v="Louisville"/>
    <s v="Kentucky"/>
    <n v="40214"/>
    <x v="0"/>
    <s v="FUR-CH-10001270"/>
    <x v="0"/>
    <x v="1"/>
    <s v="Harbour Creations Steel Folding Chair"/>
    <n v="258.75"/>
    <n v="3"/>
    <x v="0"/>
    <n v="77.625"/>
    <x v="22"/>
    <x v="3"/>
  </r>
  <r>
    <n v="7638"/>
    <s v="CA-2017-104885"/>
    <d v="2017-03-02T00:00:00"/>
    <d v="2017-08-03T00:00:00"/>
    <s v="Standard Class"/>
    <s v="DB-13555"/>
    <s v="Dorothy Badders"/>
    <x v="1"/>
    <s v="United States"/>
    <s v="Newark"/>
    <s v="Delaware"/>
    <n v="19711"/>
    <x v="3"/>
    <s v="OFF-AR-10001615"/>
    <x v="1"/>
    <x v="6"/>
    <s v="Newell 34"/>
    <n v="59.52"/>
    <n v="3"/>
    <x v="0"/>
    <n v="15.475199999999999"/>
    <x v="42"/>
    <x v="3"/>
  </r>
  <r>
    <n v="7639"/>
    <s v="CA-2017-104885"/>
    <d v="2017-03-02T00:00:00"/>
    <d v="2017-08-03T00:00:00"/>
    <s v="Standard Class"/>
    <s v="DB-13555"/>
    <s v="Dorothy Badders"/>
    <x v="1"/>
    <s v="United States"/>
    <s v="Newark"/>
    <s v="Delaware"/>
    <n v="19711"/>
    <x v="3"/>
    <s v="OFF-EN-10003286"/>
    <x v="1"/>
    <x v="12"/>
    <s v="Staple envelope"/>
    <n v="57.96"/>
    <n v="7"/>
    <x v="0"/>
    <n v="27.241199999999999"/>
    <x v="42"/>
    <x v="3"/>
  </r>
  <r>
    <n v="7640"/>
    <s v="CA-2017-104885"/>
    <d v="2017-03-02T00:00:00"/>
    <d v="2017-08-03T00:00:00"/>
    <s v="Standard Class"/>
    <s v="DB-13555"/>
    <s v="Dorothy Badders"/>
    <x v="1"/>
    <s v="United States"/>
    <s v="Newark"/>
    <s v="Delaware"/>
    <n v="19711"/>
    <x v="3"/>
    <s v="FUR-BO-10003660"/>
    <x v="0"/>
    <x v="0"/>
    <s v="Bush Cubix Collection Bookcases, Fully Assembled"/>
    <n v="441.96"/>
    <n v="2"/>
    <x v="0"/>
    <n v="101.6508"/>
    <x v="42"/>
    <x v="3"/>
  </r>
  <r>
    <n v="7641"/>
    <s v="CA-2017-104885"/>
    <d v="2017-03-02T00:00:00"/>
    <d v="2017-08-03T00:00:00"/>
    <s v="Standard Class"/>
    <s v="DB-13555"/>
    <s v="Dorothy Badders"/>
    <x v="1"/>
    <s v="United States"/>
    <s v="Newark"/>
    <s v="Delaware"/>
    <n v="19711"/>
    <x v="3"/>
    <s v="OFF-PA-10002764"/>
    <x v="1"/>
    <x v="10"/>
    <s v="Easy-staple paper"/>
    <n v="68.040000000000006"/>
    <n v="6"/>
    <x v="0"/>
    <n v="33.339599999999997"/>
    <x v="42"/>
    <x v="3"/>
  </r>
  <r>
    <n v="7642"/>
    <s v="US-2016-157490"/>
    <d v="2016-10-06T00:00:00"/>
    <d v="2016-07-10T00:00:00"/>
    <s v="First Class"/>
    <s v="LB-16795"/>
    <s v="Laurel Beltran"/>
    <x v="2"/>
    <s v="United States"/>
    <s v="Pueblo"/>
    <s v="Colorado"/>
    <n v="81001"/>
    <x v="1"/>
    <s v="TEC-MA-10001695"/>
    <x v="2"/>
    <x v="15"/>
    <s v="Zebra GK420t Direct Thermal/Thermal Transfer Printer"/>
    <n v="703.71"/>
    <n v="6"/>
    <x v="6"/>
    <n v="-938.28"/>
    <x v="32"/>
    <x v="0"/>
  </r>
  <r>
    <n v="7643"/>
    <s v="US-2016-157490"/>
    <d v="2016-10-06T00:00:00"/>
    <d v="2016-07-10T00:00:00"/>
    <s v="First Class"/>
    <s v="LB-16795"/>
    <s v="Laurel Beltran"/>
    <x v="2"/>
    <s v="United States"/>
    <s v="Pueblo"/>
    <s v="Colorado"/>
    <n v="81001"/>
    <x v="1"/>
    <s v="OFF-BI-10002824"/>
    <x v="1"/>
    <x v="8"/>
    <s v="Recycled Easel Ring Binders"/>
    <n v="17.904"/>
    <n v="4"/>
    <x v="6"/>
    <n v="-14.92"/>
    <x v="32"/>
    <x v="0"/>
  </r>
  <r>
    <n v="7644"/>
    <s v="US-2016-157490"/>
    <d v="2016-10-06T00:00:00"/>
    <d v="2016-07-10T00:00:00"/>
    <s v="First Class"/>
    <s v="LB-16795"/>
    <s v="Laurel Beltran"/>
    <x v="2"/>
    <s v="United States"/>
    <s v="Pueblo"/>
    <s v="Colorado"/>
    <n v="81001"/>
    <x v="1"/>
    <s v="OFF-BI-10002571"/>
    <x v="1"/>
    <x v="8"/>
    <s v="Avery Framed View Binder, EZD Ring (Locking), Navy, 1 1/2&quot;"/>
    <n v="11.976000000000001"/>
    <n v="4"/>
    <x v="6"/>
    <n v="-9.1815999999999995"/>
    <x v="32"/>
    <x v="0"/>
  </r>
  <r>
    <n v="7645"/>
    <s v="US-2016-157490"/>
    <d v="2016-10-06T00:00:00"/>
    <d v="2016-07-10T00:00:00"/>
    <s v="First Class"/>
    <s v="LB-16795"/>
    <s v="Laurel Beltran"/>
    <x v="2"/>
    <s v="United States"/>
    <s v="Pueblo"/>
    <s v="Colorado"/>
    <n v="81001"/>
    <x v="1"/>
    <s v="TEC-AC-10001553"/>
    <x v="2"/>
    <x v="11"/>
    <s v="Memorex 25GB 6X Branded Blu-Ray Recordable Disc, 15/Pack"/>
    <n v="67.959999999999994"/>
    <n v="5"/>
    <x v="2"/>
    <n v="0.84950000000000003"/>
    <x v="32"/>
    <x v="0"/>
  </r>
  <r>
    <n v="7646"/>
    <s v="CA-2015-161452"/>
    <d v="2015-04-05T00:00:00"/>
    <d v="2015-11-04T00:00:00"/>
    <s v="Standard Class"/>
    <s v="CA-11965"/>
    <s v="Carol Adams"/>
    <x v="1"/>
    <s v="United States"/>
    <s v="Los Angeles"/>
    <s v="California"/>
    <n v="90036"/>
    <x v="1"/>
    <s v="FUR-CH-10003973"/>
    <x v="0"/>
    <x v="1"/>
    <s v="GuestStacker Chair with Chrome Finish Legs"/>
    <n v="892.22400000000005"/>
    <n v="3"/>
    <x v="2"/>
    <n v="89.222399999999993"/>
    <x v="19"/>
    <x v="1"/>
  </r>
  <r>
    <n v="7647"/>
    <s v="US-2014-115196"/>
    <d v="2014-09-09T00:00:00"/>
    <s v="9/13/2014"/>
    <s v="Standard Class"/>
    <s v="DL-12925"/>
    <s v="Daniel Lacy"/>
    <x v="0"/>
    <s v="United States"/>
    <s v="Greenville"/>
    <s v="North Carolina"/>
    <n v="27834"/>
    <x v="0"/>
    <s v="TEC-MA-10002073"/>
    <x v="2"/>
    <x v="15"/>
    <s v="3D Systems Cube Printer, 2nd Generation, White"/>
    <n v="1299.99"/>
    <n v="2"/>
    <x v="5"/>
    <n v="-571.99559999999997"/>
    <x v="30"/>
    <x v="2"/>
  </r>
  <r>
    <n v="7648"/>
    <s v="CA-2016-138968"/>
    <d v="2016-03-15T00:00:00"/>
    <s v="3/16/2016"/>
    <s v="First Class"/>
    <s v="FC-14335"/>
    <s v="Fred Chung"/>
    <x v="1"/>
    <s v="United States"/>
    <s v="San Francisco"/>
    <s v="California"/>
    <n v="94110"/>
    <x v="1"/>
    <s v="OFF-BI-10003529"/>
    <x v="1"/>
    <x v="8"/>
    <s v="Avery Round Ring Poly Binders"/>
    <n v="4.5439999999999996"/>
    <n v="2"/>
    <x v="2"/>
    <n v="1.6472"/>
    <x v="17"/>
    <x v="0"/>
  </r>
  <r>
    <n v="7649"/>
    <s v="CA-2016-138968"/>
    <d v="2016-03-15T00:00:00"/>
    <s v="3/16/2016"/>
    <s v="First Class"/>
    <s v="FC-14335"/>
    <s v="Fred Chung"/>
    <x v="1"/>
    <s v="United States"/>
    <s v="San Francisco"/>
    <s v="California"/>
    <n v="94110"/>
    <x v="1"/>
    <s v="FUR-CH-10000309"/>
    <x v="0"/>
    <x v="1"/>
    <s v="Global Comet Stacking Arm Chair"/>
    <n v="1352.0319999999999"/>
    <n v="4"/>
    <x v="2"/>
    <n v="84.501999999999995"/>
    <x v="17"/>
    <x v="0"/>
  </r>
  <r>
    <n v="7650"/>
    <s v="CA-2015-101889"/>
    <d v="2015-12-27T00:00:00"/>
    <s v="12/31/2015"/>
    <s v="Standard Class"/>
    <s v="DB-13120"/>
    <s v="David Bremer"/>
    <x v="1"/>
    <s v="United States"/>
    <s v="Marion"/>
    <s v="Ohio"/>
    <n v="43302"/>
    <x v="3"/>
    <s v="FUR-TA-10004154"/>
    <x v="0"/>
    <x v="3"/>
    <s v="Riverside Furniture Oval Coffee Table, Oval End Table, End Table with Drawer"/>
    <n v="1548.99"/>
    <n v="9"/>
    <x v="10"/>
    <n v="-464.697"/>
    <x v="14"/>
    <x v="1"/>
  </r>
  <r>
    <n v="7651"/>
    <s v="CA-2015-101889"/>
    <d v="2015-12-27T00:00:00"/>
    <s v="12/31/2015"/>
    <s v="Standard Class"/>
    <s v="DB-13120"/>
    <s v="David Bremer"/>
    <x v="1"/>
    <s v="United States"/>
    <s v="Marion"/>
    <s v="Ohio"/>
    <n v="43302"/>
    <x v="3"/>
    <s v="OFF-EN-10003286"/>
    <x v="1"/>
    <x v="12"/>
    <s v="Staple envelope"/>
    <n v="19.872"/>
    <n v="3"/>
    <x v="2"/>
    <n v="6.7068000000000003"/>
    <x v="14"/>
    <x v="1"/>
  </r>
  <r>
    <n v="7652"/>
    <s v="CA-2017-110821"/>
    <d v="2017-08-07T00:00:00"/>
    <d v="2017-08-08T00:00:00"/>
    <s v="First Class"/>
    <s v="CK-12205"/>
    <s v="Chloris Kastensmidt"/>
    <x v="0"/>
    <s v="United States"/>
    <s v="Dallas"/>
    <s v="Texas"/>
    <n v="75081"/>
    <x v="2"/>
    <s v="TEC-AC-10001552"/>
    <x v="2"/>
    <x v="11"/>
    <s v="Logitech K350 2.4Ghz Wireless Keyboard"/>
    <n v="119.44799999999999"/>
    <n v="3"/>
    <x v="2"/>
    <n v="-13.437900000000001"/>
    <x v="43"/>
    <x v="3"/>
  </r>
  <r>
    <n v="7653"/>
    <s v="CA-2017-110821"/>
    <d v="2017-08-07T00:00:00"/>
    <d v="2017-08-08T00:00:00"/>
    <s v="First Class"/>
    <s v="CK-12205"/>
    <s v="Chloris Kastensmidt"/>
    <x v="0"/>
    <s v="United States"/>
    <s v="Dallas"/>
    <s v="Texas"/>
    <n v="75081"/>
    <x v="2"/>
    <s v="OFF-ST-10002790"/>
    <x v="1"/>
    <x v="4"/>
    <s v="Safco Industrial Shelving"/>
    <n v="118.16"/>
    <n v="2"/>
    <x v="2"/>
    <n v="-25.109000000000002"/>
    <x v="43"/>
    <x v="3"/>
  </r>
  <r>
    <n v="7654"/>
    <s v="CA-2015-121552"/>
    <d v="2015-03-22T00:00:00"/>
    <s v="3/27/2015"/>
    <s v="Standard Class"/>
    <s v="FW-14395"/>
    <s v="Fred Wasserman"/>
    <x v="1"/>
    <s v="United States"/>
    <s v="Huntsville"/>
    <s v="Alabama"/>
    <n v="35810"/>
    <x v="0"/>
    <s v="OFF-AR-10003217"/>
    <x v="1"/>
    <x v="6"/>
    <s v="Newell 316"/>
    <n v="19.559999999999999"/>
    <n v="4"/>
    <x v="0"/>
    <n v="5.4767999999999999"/>
    <x v="29"/>
    <x v="1"/>
  </r>
  <r>
    <n v="7655"/>
    <s v="CA-2015-107685"/>
    <d v="2015-11-30T00:00:00"/>
    <d v="2015-02-12T00:00:00"/>
    <s v="Second Class"/>
    <s v="JM-15865"/>
    <s v="John Murray"/>
    <x v="0"/>
    <s v="United States"/>
    <s v="Las Vegas"/>
    <s v="Nevada"/>
    <n v="89115"/>
    <x v="1"/>
    <s v="FUR-FU-10002813"/>
    <x v="0"/>
    <x v="5"/>
    <s v="DAX Contemporary Wood Frame with Silver Metal Mat, Desktop, 11 x 14 Size"/>
    <n v="80.959999999999994"/>
    <n v="4"/>
    <x v="0"/>
    <n v="29.145600000000002"/>
    <x v="6"/>
    <x v="1"/>
  </r>
  <r>
    <n v="7656"/>
    <s v="CA-2015-107685"/>
    <d v="2015-11-30T00:00:00"/>
    <d v="2015-02-12T00:00:00"/>
    <s v="Second Class"/>
    <s v="JM-15865"/>
    <s v="John Murray"/>
    <x v="0"/>
    <s v="United States"/>
    <s v="Las Vegas"/>
    <s v="Nevada"/>
    <n v="89115"/>
    <x v="1"/>
    <s v="OFF-PA-10003848"/>
    <x v="1"/>
    <x v="10"/>
    <s v="Xerox 1997"/>
    <n v="25.92"/>
    <n v="4"/>
    <x v="0"/>
    <n v="12.441599999999999"/>
    <x v="6"/>
    <x v="1"/>
  </r>
  <r>
    <n v="7657"/>
    <s v="US-2014-120740"/>
    <d v="2014-04-15T00:00:00"/>
    <s v="4/15/2014"/>
    <s v="Same Day"/>
    <s v="PS-18970"/>
    <s v="Paul Stevenson"/>
    <x v="2"/>
    <s v="United States"/>
    <s v="Los Angeles"/>
    <s v="California"/>
    <n v="90049"/>
    <x v="1"/>
    <s v="OFF-AP-10000240"/>
    <x v="1"/>
    <x v="9"/>
    <s v="Belkin F9G930V10-GRY 9 Outlet Surge"/>
    <n v="106.96"/>
    <n v="2"/>
    <x v="0"/>
    <n v="31.0184"/>
    <x v="41"/>
    <x v="2"/>
  </r>
  <r>
    <n v="7658"/>
    <s v="US-2014-120740"/>
    <d v="2014-04-15T00:00:00"/>
    <s v="4/15/2014"/>
    <s v="Same Day"/>
    <s v="PS-18970"/>
    <s v="Paul Stevenson"/>
    <x v="2"/>
    <s v="United States"/>
    <s v="Los Angeles"/>
    <s v="California"/>
    <n v="90049"/>
    <x v="1"/>
    <s v="FUR-FU-10004091"/>
    <x v="0"/>
    <x v="5"/>
    <s v="Howard Miller 13&quot; Diameter Goldtone Round Wall Clock"/>
    <n v="187.76"/>
    <n v="4"/>
    <x v="0"/>
    <n v="76.9816"/>
    <x v="41"/>
    <x v="2"/>
  </r>
  <r>
    <n v="7659"/>
    <s v="CA-2017-155740"/>
    <d v="2017-07-30T00:00:00"/>
    <d v="2017-02-08T00:00:00"/>
    <s v="First Class"/>
    <s v="TC-21475"/>
    <s v="Tony Chapman"/>
    <x v="2"/>
    <s v="United States"/>
    <s v="Lakewood"/>
    <s v="Ohio"/>
    <n v="44107"/>
    <x v="3"/>
    <s v="OFF-BI-10001071"/>
    <x v="1"/>
    <x v="8"/>
    <s v="GBC ProClick Punch Binding System"/>
    <n v="76.775999999999996"/>
    <n v="4"/>
    <x v="6"/>
    <n v="-53.743200000000002"/>
    <x v="10"/>
    <x v="3"/>
  </r>
  <r>
    <n v="7660"/>
    <s v="CA-2017-146493"/>
    <d v="2017-06-01T00:00:00"/>
    <d v="2017-05-06T00:00:00"/>
    <s v="Standard Class"/>
    <s v="CV-12805"/>
    <s v="Cynthia Voltz"/>
    <x v="1"/>
    <s v="United States"/>
    <s v="Fremont"/>
    <s v="Nebraska"/>
    <n v="68025"/>
    <x v="2"/>
    <s v="OFF-BI-10003676"/>
    <x v="1"/>
    <x v="8"/>
    <s v="GBC Standard Recycled Report Covers, Clear Plastic Sheets"/>
    <n v="53.9"/>
    <n v="5"/>
    <x v="0"/>
    <n v="25.872"/>
    <x v="27"/>
    <x v="3"/>
  </r>
  <r>
    <n v="7661"/>
    <s v="CA-2014-105417"/>
    <d v="2014-01-07T00:00:00"/>
    <d v="2014-12-01T00:00:00"/>
    <s v="Standard Class"/>
    <s v="VS-21820"/>
    <s v="Vivek Sundaresam"/>
    <x v="0"/>
    <s v="United States"/>
    <s v="Huntsville"/>
    <s v="Texas"/>
    <n v="77340"/>
    <x v="2"/>
    <s v="FUR-FU-10004864"/>
    <x v="0"/>
    <x v="5"/>
    <s v="Howard Miller 14-1/2&quot; Diameter Chrome Round Wall Clock"/>
    <n v="76.727999999999994"/>
    <n v="3"/>
    <x v="7"/>
    <n v="-53.709600000000002"/>
    <x v="46"/>
    <x v="2"/>
  </r>
  <r>
    <n v="7662"/>
    <s v="CA-2014-105417"/>
    <d v="2014-01-07T00:00:00"/>
    <d v="2014-12-01T00:00:00"/>
    <s v="Standard Class"/>
    <s v="VS-21820"/>
    <s v="Vivek Sundaresam"/>
    <x v="0"/>
    <s v="United States"/>
    <s v="Huntsville"/>
    <s v="Texas"/>
    <n v="77340"/>
    <x v="2"/>
    <s v="OFF-BI-10003708"/>
    <x v="1"/>
    <x v="8"/>
    <s v="Acco Four Pocket Poly Ring Binder with Label Holder, Smoke, 1&quot;"/>
    <n v="10.43"/>
    <n v="7"/>
    <x v="3"/>
    <n v="-18.252500000000001"/>
    <x v="46"/>
    <x v="2"/>
  </r>
  <r>
    <n v="7663"/>
    <s v="US-2017-141509"/>
    <d v="2017-09-29T00:00:00"/>
    <d v="2017-01-10T00:00:00"/>
    <s v="First Class"/>
    <s v="SC-20575"/>
    <s v="Sonia Cooley"/>
    <x v="0"/>
    <s v="United States"/>
    <s v="Los Angeles"/>
    <s v="California"/>
    <n v="90036"/>
    <x v="1"/>
    <s v="OFF-AR-10002067"/>
    <x v="1"/>
    <x v="6"/>
    <s v="Newell 334"/>
    <n v="99.2"/>
    <n v="5"/>
    <x v="0"/>
    <n v="25.792000000000002"/>
    <x v="15"/>
    <x v="3"/>
  </r>
  <r>
    <n v="7664"/>
    <s v="CA-2017-139493"/>
    <d v="2017-09-13T00:00:00"/>
    <s v="9/19/2017"/>
    <s v="Standard Class"/>
    <s v="SG-20605"/>
    <s v="Speros Goranitis"/>
    <x v="0"/>
    <s v="United States"/>
    <s v="Asheville"/>
    <s v="North Carolina"/>
    <n v="28806"/>
    <x v="0"/>
    <s v="OFF-AR-10003158"/>
    <x v="1"/>
    <x v="6"/>
    <s v="Fluorescent Highlighters by Dixon"/>
    <n v="15.92"/>
    <n v="5"/>
    <x v="2"/>
    <n v="2.786"/>
    <x v="15"/>
    <x v="3"/>
  </r>
  <r>
    <n v="7665"/>
    <s v="CA-2014-151967"/>
    <d v="2014-10-22T00:00:00"/>
    <s v="10/26/2014"/>
    <s v="Standard Class"/>
    <s v="NB-18580"/>
    <s v="Nicole Brennan"/>
    <x v="1"/>
    <s v="United States"/>
    <s v="Bossier City"/>
    <s v="Louisiana"/>
    <n v="71111"/>
    <x v="0"/>
    <s v="FUR-FU-10000193"/>
    <x v="0"/>
    <x v="5"/>
    <s v="Tenex Chairmats For Use with Hard Floors"/>
    <n v="129.91999999999999"/>
    <n v="4"/>
    <x v="0"/>
    <n v="10.393599999999999"/>
    <x v="18"/>
    <x v="2"/>
  </r>
  <r>
    <n v="7666"/>
    <s v="US-2016-140158"/>
    <d v="2016-10-04T00:00:00"/>
    <d v="2016-08-10T00:00:00"/>
    <s v="Standard Class"/>
    <s v="DR-12940"/>
    <s v="Daniel Raglin"/>
    <x v="2"/>
    <s v="United States"/>
    <s v="Providence"/>
    <s v="Rhode Island"/>
    <n v="2908"/>
    <x v="3"/>
    <s v="OFF-BI-10000977"/>
    <x v="1"/>
    <x v="8"/>
    <s v="Ibico Plastic Spiral Binding Combs"/>
    <n v="30.4"/>
    <n v="1"/>
    <x v="0"/>
    <n v="13.984"/>
    <x v="32"/>
    <x v="0"/>
  </r>
  <r>
    <n v="7667"/>
    <s v="US-2016-140158"/>
    <d v="2016-10-04T00:00:00"/>
    <d v="2016-08-10T00:00:00"/>
    <s v="Standard Class"/>
    <s v="DR-12940"/>
    <s v="Daniel Raglin"/>
    <x v="2"/>
    <s v="United States"/>
    <s v="Providence"/>
    <s v="Rhode Island"/>
    <n v="2908"/>
    <x v="3"/>
    <s v="TEC-CO-10001449"/>
    <x v="2"/>
    <x v="16"/>
    <s v="Hewlett Packard LaserJet 3310 Copier"/>
    <n v="5399.91"/>
    <n v="9"/>
    <x v="0"/>
    <n v="2591.9567999999999"/>
    <x v="32"/>
    <x v="0"/>
  </r>
  <r>
    <n v="7668"/>
    <s v="US-2016-140158"/>
    <d v="2016-10-04T00:00:00"/>
    <d v="2016-08-10T00:00:00"/>
    <s v="Standard Class"/>
    <s v="DR-12940"/>
    <s v="Daniel Raglin"/>
    <x v="2"/>
    <s v="United States"/>
    <s v="Providence"/>
    <s v="Rhode Island"/>
    <n v="2908"/>
    <x v="3"/>
    <s v="OFF-ST-10000136"/>
    <x v="1"/>
    <x v="4"/>
    <s v="Letter Size File"/>
    <n v="119.1"/>
    <n v="3"/>
    <x v="0"/>
    <n v="34.539000000000001"/>
    <x v="32"/>
    <x v="0"/>
  </r>
  <r>
    <n v="7669"/>
    <s v="CA-2015-130974"/>
    <d v="2015-11-27T00:00:00"/>
    <s v="11/29/2015"/>
    <s v="Second Class"/>
    <s v="MA-17560"/>
    <s v="Matt Abelman"/>
    <x v="2"/>
    <s v="United States"/>
    <s v="Everett"/>
    <s v="Massachusetts"/>
    <n v="2149"/>
    <x v="3"/>
    <s v="OFF-PA-10000743"/>
    <x v="1"/>
    <x v="10"/>
    <s v="Xerox 1977"/>
    <n v="40.08"/>
    <n v="6"/>
    <x v="0"/>
    <n v="19.238399999999999"/>
    <x v="6"/>
    <x v="1"/>
  </r>
  <r>
    <n v="7670"/>
    <s v="CA-2015-130974"/>
    <d v="2015-11-27T00:00:00"/>
    <s v="11/29/2015"/>
    <s v="Second Class"/>
    <s v="MA-17560"/>
    <s v="Matt Abelman"/>
    <x v="2"/>
    <s v="United States"/>
    <s v="Everett"/>
    <s v="Massachusetts"/>
    <n v="2149"/>
    <x v="3"/>
    <s v="OFF-PA-10001019"/>
    <x v="1"/>
    <x v="10"/>
    <s v="Xerox 1884"/>
    <n v="59.94"/>
    <n v="3"/>
    <x v="0"/>
    <n v="28.171800000000001"/>
    <x v="6"/>
    <x v="1"/>
  </r>
  <r>
    <n v="7671"/>
    <s v="CA-2015-130974"/>
    <d v="2015-11-27T00:00:00"/>
    <s v="11/29/2015"/>
    <s v="Second Class"/>
    <s v="MA-17560"/>
    <s v="Matt Abelman"/>
    <x v="2"/>
    <s v="United States"/>
    <s v="Everett"/>
    <s v="Massachusetts"/>
    <n v="2149"/>
    <x v="3"/>
    <s v="TEC-AC-10003095"/>
    <x v="2"/>
    <x v="11"/>
    <s v="Logitech G35 7.1-Channel Surround Sound Headset"/>
    <n v="259.98"/>
    <n v="2"/>
    <x v="0"/>
    <n v="88.393199999999993"/>
    <x v="6"/>
    <x v="1"/>
  </r>
  <r>
    <n v="7672"/>
    <s v="CA-2015-130974"/>
    <d v="2015-11-27T00:00:00"/>
    <s v="11/29/2015"/>
    <s v="Second Class"/>
    <s v="MA-17560"/>
    <s v="Matt Abelman"/>
    <x v="2"/>
    <s v="United States"/>
    <s v="Everett"/>
    <s v="Massachusetts"/>
    <n v="2149"/>
    <x v="3"/>
    <s v="FUR-BO-10002916"/>
    <x v="0"/>
    <x v="0"/>
    <s v="Rush Hierlooms Collection 1&quot; Thick Stackable Bookcases"/>
    <n v="170.98"/>
    <n v="1"/>
    <x v="0"/>
    <n v="32.486199999999997"/>
    <x v="6"/>
    <x v="1"/>
  </r>
  <r>
    <n v="7673"/>
    <s v="CA-2015-130974"/>
    <d v="2015-11-27T00:00:00"/>
    <s v="11/29/2015"/>
    <s v="Second Class"/>
    <s v="MA-17560"/>
    <s v="Matt Abelman"/>
    <x v="2"/>
    <s v="United States"/>
    <s v="Everett"/>
    <s v="Massachusetts"/>
    <n v="2149"/>
    <x v="3"/>
    <s v="FUR-FU-10002506"/>
    <x v="0"/>
    <x v="5"/>
    <s v="Tensor &quot;Hersey Kiss&quot; Styled Floor Lamp"/>
    <n v="38.97"/>
    <n v="3"/>
    <x v="0"/>
    <n v="4.6764000000000001"/>
    <x v="6"/>
    <x v="1"/>
  </r>
  <r>
    <n v="7674"/>
    <s v="CA-2015-130974"/>
    <d v="2015-11-27T00:00:00"/>
    <s v="11/29/2015"/>
    <s v="Second Class"/>
    <s v="MA-17560"/>
    <s v="Matt Abelman"/>
    <x v="2"/>
    <s v="United States"/>
    <s v="Everett"/>
    <s v="Massachusetts"/>
    <n v="2149"/>
    <x v="3"/>
    <s v="OFF-PA-10003823"/>
    <x v="1"/>
    <x v="10"/>
    <s v="Xerox 197"/>
    <n v="154.9"/>
    <n v="5"/>
    <x v="0"/>
    <n v="69.704999999999998"/>
    <x v="6"/>
    <x v="1"/>
  </r>
  <r>
    <n v="7675"/>
    <s v="CA-2015-130974"/>
    <d v="2015-11-27T00:00:00"/>
    <s v="11/29/2015"/>
    <s v="Second Class"/>
    <s v="MA-17560"/>
    <s v="Matt Abelman"/>
    <x v="2"/>
    <s v="United States"/>
    <s v="Everett"/>
    <s v="Massachusetts"/>
    <n v="2149"/>
    <x v="3"/>
    <s v="FUR-TA-10004619"/>
    <x v="0"/>
    <x v="3"/>
    <s v="Hon Non-Folding Utility Tables"/>
    <n v="446.06799999999998"/>
    <n v="4"/>
    <x v="4"/>
    <n v="0"/>
    <x v="6"/>
    <x v="1"/>
  </r>
  <r>
    <n v="7676"/>
    <s v="CA-2017-133487"/>
    <d v="2017-05-06T00:00:00"/>
    <d v="2017-09-05T00:00:00"/>
    <s v="Second Class"/>
    <s v="TS-21655"/>
    <s v="Trudy Schmidt"/>
    <x v="0"/>
    <s v="United States"/>
    <s v="Rancho Cucamonga"/>
    <s v="California"/>
    <n v="91730"/>
    <x v="1"/>
    <s v="OFF-AP-10001271"/>
    <x v="1"/>
    <x v="9"/>
    <s v="Eureka The Boss Cordless Rechargeable Stick Vac"/>
    <n v="152.94"/>
    <n v="3"/>
    <x v="0"/>
    <n v="41.293799999999997"/>
    <x v="24"/>
    <x v="3"/>
  </r>
  <r>
    <n v="7677"/>
    <s v="CA-2014-142951"/>
    <d v="2014-10-08T00:00:00"/>
    <d v="2014-08-10T00:00:00"/>
    <s v="Same Day"/>
    <s v="JG-15115"/>
    <s v="Jack Garza"/>
    <x v="0"/>
    <s v="United States"/>
    <s v="Charlotte"/>
    <s v="North Carolina"/>
    <n v="28205"/>
    <x v="0"/>
    <s v="TEC-AC-10002331"/>
    <x v="2"/>
    <x v="11"/>
    <s v="Maxell 74 Minute CDR, 10/Pack"/>
    <n v="23.472000000000001"/>
    <n v="3"/>
    <x v="2"/>
    <n v="4.9878"/>
    <x v="18"/>
    <x v="2"/>
  </r>
  <r>
    <n v="7678"/>
    <s v="CA-2014-133592"/>
    <d v="2014-12-31T00:00:00"/>
    <d v="2015-07-01T00:00:00"/>
    <s v="Standard Class"/>
    <s v="KM-16375"/>
    <s v="Katherine Murray"/>
    <x v="2"/>
    <s v="United States"/>
    <s v="Providence"/>
    <s v="Rhode Island"/>
    <n v="2908"/>
    <x v="3"/>
    <s v="OFF-PA-10003228"/>
    <x v="1"/>
    <x v="10"/>
    <s v="Xerox 1917"/>
    <n v="195.64"/>
    <n v="4"/>
    <x v="0"/>
    <n v="91.950800000000001"/>
    <x v="20"/>
    <x v="2"/>
  </r>
  <r>
    <n v="7679"/>
    <s v="CA-2014-133592"/>
    <d v="2014-12-31T00:00:00"/>
    <d v="2015-07-01T00:00:00"/>
    <s v="Standard Class"/>
    <s v="KM-16375"/>
    <s v="Katherine Murray"/>
    <x v="2"/>
    <s v="United States"/>
    <s v="Providence"/>
    <s v="Rhode Island"/>
    <n v="2908"/>
    <x v="3"/>
    <s v="OFF-PA-10002586"/>
    <x v="1"/>
    <x v="10"/>
    <s v="Xerox 1970"/>
    <n v="14.94"/>
    <n v="3"/>
    <x v="0"/>
    <n v="7.0217999999999998"/>
    <x v="20"/>
    <x v="2"/>
  </r>
  <r>
    <n v="7680"/>
    <s v="CA-2014-133592"/>
    <d v="2014-12-31T00:00:00"/>
    <d v="2015-07-01T00:00:00"/>
    <s v="Standard Class"/>
    <s v="KM-16375"/>
    <s v="Katherine Murray"/>
    <x v="2"/>
    <s v="United States"/>
    <s v="Providence"/>
    <s v="Rhode Island"/>
    <n v="2908"/>
    <x v="3"/>
    <s v="TEC-AC-10002049"/>
    <x v="2"/>
    <x v="11"/>
    <s v="Plantronics Savi W720 Multi-Device Wireless Headset System"/>
    <n v="1687.8"/>
    <n v="4"/>
    <x v="0"/>
    <n v="742.63199999999995"/>
    <x v="20"/>
    <x v="2"/>
  </r>
  <r>
    <n v="7681"/>
    <s v="CA-2014-133592"/>
    <d v="2014-12-31T00:00:00"/>
    <d v="2015-07-01T00:00:00"/>
    <s v="Standard Class"/>
    <s v="KM-16375"/>
    <s v="Katherine Murray"/>
    <x v="2"/>
    <s v="United States"/>
    <s v="Providence"/>
    <s v="Rhode Island"/>
    <n v="2908"/>
    <x v="3"/>
    <s v="FUR-BO-10000362"/>
    <x v="0"/>
    <x v="0"/>
    <s v="Sauder Inglewood Library Bookcases"/>
    <n v="341.96"/>
    <n v="2"/>
    <x v="0"/>
    <n v="78.650800000000004"/>
    <x v="20"/>
    <x v="2"/>
  </r>
  <r>
    <n v="7682"/>
    <s v="CA-2014-133592"/>
    <d v="2014-12-31T00:00:00"/>
    <d v="2015-07-01T00:00:00"/>
    <s v="Standard Class"/>
    <s v="KM-16375"/>
    <s v="Katherine Murray"/>
    <x v="2"/>
    <s v="United States"/>
    <s v="Providence"/>
    <s v="Rhode Island"/>
    <n v="2908"/>
    <x v="3"/>
    <s v="FUR-CH-10004218"/>
    <x v="0"/>
    <x v="1"/>
    <s v="Global Fabric Manager's Chair, Dark Gray"/>
    <n v="605.88"/>
    <n v="6"/>
    <x v="0"/>
    <n v="151.47"/>
    <x v="20"/>
    <x v="2"/>
  </r>
  <r>
    <n v="7683"/>
    <s v="CA-2015-120782"/>
    <d v="2015-04-28T00:00:00"/>
    <d v="2015-01-05T00:00:00"/>
    <s v="First Class"/>
    <s v="SD-20485"/>
    <s v="Shirley Daniels"/>
    <x v="2"/>
    <s v="United States"/>
    <s v="Midland"/>
    <s v="Michigan"/>
    <n v="48640"/>
    <x v="2"/>
    <s v="OFF-AP-10003779"/>
    <x v="1"/>
    <x v="9"/>
    <s v="Kensington 7 Outlet MasterPiece Power Center with Fax/Phone Line Protection"/>
    <n v="186.732"/>
    <n v="1"/>
    <x v="9"/>
    <n v="41.496000000000002"/>
    <x v="19"/>
    <x v="1"/>
  </r>
  <r>
    <n v="7684"/>
    <s v="CA-2015-120782"/>
    <d v="2015-04-28T00:00:00"/>
    <d v="2015-01-05T00:00:00"/>
    <s v="First Class"/>
    <s v="SD-20485"/>
    <s v="Shirley Daniels"/>
    <x v="2"/>
    <s v="United States"/>
    <s v="Midland"/>
    <s v="Michigan"/>
    <n v="48640"/>
    <x v="2"/>
    <s v="OFF-BI-10003527"/>
    <x v="1"/>
    <x v="8"/>
    <s v="Fellowes PB500 Electric Punch Plastic Comb Binding Machine with Manual Bind"/>
    <n v="3812.97"/>
    <n v="3"/>
    <x v="0"/>
    <n v="1906.4849999999999"/>
    <x v="19"/>
    <x v="1"/>
  </r>
  <r>
    <n v="7685"/>
    <s v="CA-2015-116876"/>
    <d v="2015-02-14T00:00:00"/>
    <s v="2/21/2015"/>
    <s v="Standard Class"/>
    <s v="TT-21070"/>
    <s v="Ted Trevino"/>
    <x v="0"/>
    <s v="United States"/>
    <s v="Rochester"/>
    <s v="New York"/>
    <n v="14609"/>
    <x v="3"/>
    <s v="OFF-BI-10002897"/>
    <x v="1"/>
    <x v="8"/>
    <s v="Black Avery Memo-Size 3-Ring Binder, 5 1/2&quot; x 8 1/2&quot;"/>
    <n v="26.423999999999999"/>
    <n v="9"/>
    <x v="2"/>
    <n v="9.5786999999999995"/>
    <x v="36"/>
    <x v="1"/>
  </r>
  <r>
    <n v="7686"/>
    <s v="CA-2015-116876"/>
    <d v="2015-02-14T00:00:00"/>
    <s v="2/21/2015"/>
    <s v="Standard Class"/>
    <s v="TT-21070"/>
    <s v="Ted Trevino"/>
    <x v="0"/>
    <s v="United States"/>
    <s v="Rochester"/>
    <s v="New York"/>
    <n v="14609"/>
    <x v="3"/>
    <s v="TEC-PH-10002584"/>
    <x v="2"/>
    <x v="7"/>
    <s v="Samsung Galaxy S4"/>
    <n v="625.99"/>
    <n v="1"/>
    <x v="0"/>
    <n v="187.797"/>
    <x v="36"/>
    <x v="1"/>
  </r>
  <r>
    <n v="7687"/>
    <s v="CA-2016-169838"/>
    <d v="2016-11-25T00:00:00"/>
    <s v="11/29/2016"/>
    <s v="Standard Class"/>
    <s v="BB-11545"/>
    <s v="Brenda Bowman"/>
    <x v="1"/>
    <s v="United States"/>
    <s v="Jackson"/>
    <s v="Michigan"/>
    <n v="49201"/>
    <x v="2"/>
    <s v="FUR-TA-10001095"/>
    <x v="0"/>
    <x v="3"/>
    <s v="Chromcraft Round Conference Tables"/>
    <n v="1568.61"/>
    <n v="9"/>
    <x v="0"/>
    <n v="329.40809999999999"/>
    <x v="0"/>
    <x v="0"/>
  </r>
  <r>
    <n v="7688"/>
    <s v="CA-2016-169838"/>
    <d v="2016-11-25T00:00:00"/>
    <s v="11/29/2016"/>
    <s v="Standard Class"/>
    <s v="BB-11545"/>
    <s v="Brenda Bowman"/>
    <x v="1"/>
    <s v="United States"/>
    <s v="Jackson"/>
    <s v="Michigan"/>
    <n v="49201"/>
    <x v="2"/>
    <s v="OFF-BI-10004002"/>
    <x v="1"/>
    <x v="8"/>
    <s v="Wilson Jones International Size A4 Ring Binders"/>
    <n v="17.3"/>
    <n v="1"/>
    <x v="0"/>
    <n v="8.3040000000000003"/>
    <x v="0"/>
    <x v="0"/>
  </r>
  <r>
    <n v="7689"/>
    <s v="CA-2016-169838"/>
    <d v="2016-11-25T00:00:00"/>
    <s v="11/29/2016"/>
    <s v="Standard Class"/>
    <s v="BB-11545"/>
    <s v="Brenda Bowman"/>
    <x v="1"/>
    <s v="United States"/>
    <s v="Jackson"/>
    <s v="Michigan"/>
    <n v="49201"/>
    <x v="2"/>
    <s v="TEC-AC-10004518"/>
    <x v="2"/>
    <x v="11"/>
    <s v="Memorex Mini Travel Drive 32 GB USB 2.0 Flash Drive"/>
    <n v="160"/>
    <n v="8"/>
    <x v="0"/>
    <n v="62.4"/>
    <x v="0"/>
    <x v="0"/>
  </r>
  <r>
    <n v="7690"/>
    <s v="US-2017-128951"/>
    <d v="2017-07-15T00:00:00"/>
    <s v="7/17/2017"/>
    <s v="First Class"/>
    <s v="RS-19420"/>
    <s v="Ricardo Sperren"/>
    <x v="1"/>
    <s v="United States"/>
    <s v="Suffolk"/>
    <s v="Virginia"/>
    <n v="23434"/>
    <x v="0"/>
    <s v="OFF-AP-10002191"/>
    <x v="1"/>
    <x v="9"/>
    <s v="Belkin 8 Outlet SurgeMaster II Gold Surge Protector"/>
    <n v="179.94"/>
    <n v="3"/>
    <x v="0"/>
    <n v="50.383200000000002"/>
    <x v="10"/>
    <x v="3"/>
  </r>
  <r>
    <n v="7691"/>
    <s v="US-2017-128951"/>
    <d v="2017-07-15T00:00:00"/>
    <s v="7/17/2017"/>
    <s v="First Class"/>
    <s v="RS-19420"/>
    <s v="Ricardo Sperren"/>
    <x v="1"/>
    <s v="United States"/>
    <s v="Suffolk"/>
    <s v="Virginia"/>
    <n v="23434"/>
    <x v="0"/>
    <s v="FUR-TA-10004575"/>
    <x v="0"/>
    <x v="3"/>
    <s v="Hon 5100 Series Wood Tables"/>
    <n v="872.94"/>
    <n v="3"/>
    <x v="0"/>
    <n v="157.1292"/>
    <x v="10"/>
    <x v="3"/>
  </r>
  <r>
    <n v="7692"/>
    <s v="US-2017-128951"/>
    <d v="2017-07-15T00:00:00"/>
    <s v="7/17/2017"/>
    <s v="First Class"/>
    <s v="RS-19420"/>
    <s v="Ricardo Sperren"/>
    <x v="1"/>
    <s v="United States"/>
    <s v="Suffolk"/>
    <s v="Virginia"/>
    <n v="23434"/>
    <x v="0"/>
    <s v="OFF-PA-10003177"/>
    <x v="1"/>
    <x v="10"/>
    <s v="Xerox 1999"/>
    <n v="12.96"/>
    <n v="2"/>
    <x v="0"/>
    <n v="6.2207999999999997"/>
    <x v="10"/>
    <x v="3"/>
  </r>
  <r>
    <n v="7693"/>
    <s v="CA-2014-102330"/>
    <d v="2014-12-29T00:00:00"/>
    <d v="2015-03-01T00:00:00"/>
    <s v="Standard Class"/>
    <s v="AI-10855"/>
    <s v="Arianne Irving"/>
    <x v="0"/>
    <s v="United States"/>
    <s v="Brentwood"/>
    <s v="California"/>
    <n v="94513"/>
    <x v="1"/>
    <s v="OFF-LA-10003923"/>
    <x v="1"/>
    <x v="2"/>
    <s v="Alphabetical Labels for Top Tab Filing"/>
    <n v="88.8"/>
    <n v="6"/>
    <x v="0"/>
    <n v="44.4"/>
    <x v="20"/>
    <x v="2"/>
  </r>
  <r>
    <n v="7694"/>
    <s v="CA-2014-102330"/>
    <d v="2014-12-29T00:00:00"/>
    <d v="2015-03-01T00:00:00"/>
    <s v="Standard Class"/>
    <s v="AI-10855"/>
    <s v="Arianne Irving"/>
    <x v="0"/>
    <s v="United States"/>
    <s v="Brentwood"/>
    <s v="California"/>
    <n v="94513"/>
    <x v="1"/>
    <s v="TEC-PH-10001051"/>
    <x v="2"/>
    <x v="7"/>
    <s v="HTC One"/>
    <n v="319.96800000000002"/>
    <n v="4"/>
    <x v="2"/>
    <n v="35.996400000000001"/>
    <x v="20"/>
    <x v="2"/>
  </r>
  <r>
    <n v="7695"/>
    <s v="CA-2016-118899"/>
    <d v="2016-03-22T00:00:00"/>
    <s v="3/22/2016"/>
    <s v="Same Day"/>
    <s v="MC-17275"/>
    <s v="Marc Crier"/>
    <x v="0"/>
    <s v="United States"/>
    <s v="Seattle"/>
    <s v="Washington"/>
    <n v="98103"/>
    <x v="1"/>
    <s v="FUR-CH-10004754"/>
    <x v="0"/>
    <x v="1"/>
    <s v="Global Stack Chair with Arms, Black"/>
    <n v="167.88800000000001"/>
    <n v="7"/>
    <x v="2"/>
    <n v="14.690200000000001"/>
    <x v="17"/>
    <x v="0"/>
  </r>
  <r>
    <n v="7696"/>
    <s v="CA-2017-107958"/>
    <d v="2017-07-02T00:00:00"/>
    <d v="2017-05-07T00:00:00"/>
    <s v="First Class"/>
    <s v="AH-10120"/>
    <s v="Adrian Hane"/>
    <x v="2"/>
    <s v="United States"/>
    <s v="Houston"/>
    <s v="Texas"/>
    <n v="77036"/>
    <x v="2"/>
    <s v="OFF-PA-10000357"/>
    <x v="1"/>
    <x v="10"/>
    <s v="White Dual Perf Computer Printout Paper, 2700 Sheets, 1 Part, Heavyweight, 20 lbs., 14 7/8 x 11"/>
    <n v="163.96"/>
    <n v="5"/>
    <x v="2"/>
    <n v="59.435499999999998"/>
    <x v="10"/>
    <x v="3"/>
  </r>
  <r>
    <n v="7697"/>
    <s v="CA-2017-107958"/>
    <d v="2017-07-02T00:00:00"/>
    <d v="2017-05-07T00:00:00"/>
    <s v="First Class"/>
    <s v="AH-10120"/>
    <s v="Adrian Hane"/>
    <x v="2"/>
    <s v="United States"/>
    <s v="Houston"/>
    <s v="Texas"/>
    <n v="77036"/>
    <x v="2"/>
    <s v="OFF-BI-10001787"/>
    <x v="1"/>
    <x v="8"/>
    <s v="Wilson Jones Four-Pocket Poly Binders"/>
    <n v="5.2320000000000002"/>
    <n v="4"/>
    <x v="3"/>
    <n v="-8.1096000000000004"/>
    <x v="10"/>
    <x v="3"/>
  </r>
  <r>
    <n v="7698"/>
    <s v="CA-2017-151799"/>
    <d v="2017-12-14T00:00:00"/>
    <s v="12/18/2017"/>
    <s v="Standard Class"/>
    <s v="BF-11170"/>
    <s v="Ben Ferrer"/>
    <x v="2"/>
    <s v="United States"/>
    <s v="Lawrence"/>
    <s v="Massachusetts"/>
    <n v="1841"/>
    <x v="3"/>
    <s v="TEC-CO-10002313"/>
    <x v="2"/>
    <x v="16"/>
    <s v="Canon PC1080F Personal Copier"/>
    <n v="1199.98"/>
    <n v="2"/>
    <x v="0"/>
    <n v="467.99220000000003"/>
    <x v="22"/>
    <x v="3"/>
  </r>
  <r>
    <n v="7699"/>
    <s v="CA-2017-151799"/>
    <d v="2017-12-14T00:00:00"/>
    <s v="12/18/2017"/>
    <s v="Standard Class"/>
    <s v="BF-11170"/>
    <s v="Ben Ferrer"/>
    <x v="2"/>
    <s v="United States"/>
    <s v="Lawrence"/>
    <s v="Massachusetts"/>
    <n v="1841"/>
    <x v="3"/>
    <s v="OFF-ST-10002790"/>
    <x v="1"/>
    <x v="4"/>
    <s v="Safco Industrial Shelving"/>
    <n v="73.849999999999994"/>
    <n v="1"/>
    <x v="0"/>
    <n v="2.2155"/>
    <x v="22"/>
    <x v="3"/>
  </r>
  <r>
    <n v="7700"/>
    <s v="CA-2017-151799"/>
    <d v="2017-12-14T00:00:00"/>
    <s v="12/18/2017"/>
    <s v="Standard Class"/>
    <s v="BF-11170"/>
    <s v="Ben Ferrer"/>
    <x v="2"/>
    <s v="United States"/>
    <s v="Lawrence"/>
    <s v="Massachusetts"/>
    <n v="1841"/>
    <x v="3"/>
    <s v="OFF-SU-10001664"/>
    <x v="1"/>
    <x v="14"/>
    <s v="Acme Office Executive Series Stainless Steel Trimmers"/>
    <n v="25.71"/>
    <n v="3"/>
    <x v="0"/>
    <n v="6.6845999999999997"/>
    <x v="22"/>
    <x v="3"/>
  </r>
  <r>
    <n v="7701"/>
    <s v="CA-2017-151799"/>
    <d v="2017-12-14T00:00:00"/>
    <s v="12/18/2017"/>
    <s v="Standard Class"/>
    <s v="BF-11170"/>
    <s v="Ben Ferrer"/>
    <x v="2"/>
    <s v="United States"/>
    <s v="Lawrence"/>
    <s v="Massachusetts"/>
    <n v="1841"/>
    <x v="3"/>
    <s v="OFF-FA-10001332"/>
    <x v="1"/>
    <x v="13"/>
    <s v="Acco Banker's Clasps, 5 3/4&quot;-Long"/>
    <n v="17.28"/>
    <n v="6"/>
    <x v="0"/>
    <n v="8.1216000000000008"/>
    <x v="22"/>
    <x v="3"/>
  </r>
  <r>
    <n v="7702"/>
    <s v="CA-2017-151799"/>
    <d v="2017-12-14T00:00:00"/>
    <s v="12/18/2017"/>
    <s v="Standard Class"/>
    <s v="BF-11170"/>
    <s v="Ben Ferrer"/>
    <x v="2"/>
    <s v="United States"/>
    <s v="Lawrence"/>
    <s v="Massachusetts"/>
    <n v="1841"/>
    <x v="3"/>
    <s v="FUR-TA-10003473"/>
    <x v="0"/>
    <x v="3"/>
    <s v="Bretford Rectangular Conference Table Tops"/>
    <n v="526.58199999999999"/>
    <n v="2"/>
    <x v="4"/>
    <n v="-52.658200000000001"/>
    <x v="22"/>
    <x v="3"/>
  </r>
  <r>
    <n v="7703"/>
    <s v="CA-2016-114601"/>
    <d v="2016-08-26T00:00:00"/>
    <d v="2016-02-09T00:00:00"/>
    <s v="Standard Class"/>
    <s v="AA-10480"/>
    <s v="Andrew Allen"/>
    <x v="0"/>
    <s v="United States"/>
    <s v="Detroit"/>
    <s v="Michigan"/>
    <n v="48234"/>
    <x v="2"/>
    <s v="OFF-PA-10000605"/>
    <x v="1"/>
    <x v="10"/>
    <s v="Xerox 1950"/>
    <n v="11.56"/>
    <n v="2"/>
    <x v="0"/>
    <n v="5.6643999999999997"/>
    <x v="28"/>
    <x v="0"/>
  </r>
  <r>
    <n v="7704"/>
    <s v="CA-2016-114601"/>
    <d v="2016-08-26T00:00:00"/>
    <d v="2016-02-09T00:00:00"/>
    <s v="Standard Class"/>
    <s v="AA-10480"/>
    <s v="Andrew Allen"/>
    <x v="0"/>
    <s v="United States"/>
    <s v="Detroit"/>
    <s v="Michigan"/>
    <n v="48234"/>
    <x v="2"/>
    <s v="TEC-PH-10002170"/>
    <x v="2"/>
    <x v="7"/>
    <s v="ClearSounds CSC500 Amplified Spirit Phone Corded phone"/>
    <n v="209.97"/>
    <n v="3"/>
    <x v="0"/>
    <n v="58.791600000000003"/>
    <x v="28"/>
    <x v="0"/>
  </r>
  <r>
    <n v="7705"/>
    <s v="CA-2016-114601"/>
    <d v="2016-08-26T00:00:00"/>
    <d v="2016-02-09T00:00:00"/>
    <s v="Standard Class"/>
    <s v="AA-10480"/>
    <s v="Andrew Allen"/>
    <x v="0"/>
    <s v="United States"/>
    <s v="Detroit"/>
    <s v="Michigan"/>
    <n v="48234"/>
    <x v="2"/>
    <s v="FUR-TA-10004147"/>
    <x v="0"/>
    <x v="3"/>
    <s v="Hon 4060 Series Tables"/>
    <n v="447.84"/>
    <n v="4"/>
    <x v="0"/>
    <n v="98.524799999999999"/>
    <x v="28"/>
    <x v="0"/>
  </r>
  <r>
    <n v="7706"/>
    <s v="CA-2016-114601"/>
    <d v="2016-08-26T00:00:00"/>
    <d v="2016-02-09T00:00:00"/>
    <s v="Standard Class"/>
    <s v="AA-10480"/>
    <s v="Andrew Allen"/>
    <x v="0"/>
    <s v="United States"/>
    <s v="Detroit"/>
    <s v="Michigan"/>
    <n v="48234"/>
    <x v="2"/>
    <s v="TEC-AC-10003911"/>
    <x v="2"/>
    <x v="11"/>
    <s v="NETGEAR AC1750 Dual Band Gigabit†Smart WiFi Router"/>
    <n v="479.97"/>
    <n v="3"/>
    <x v="0"/>
    <n v="163.18979999999999"/>
    <x v="28"/>
    <x v="0"/>
  </r>
  <r>
    <n v="7707"/>
    <s v="CA-2016-114601"/>
    <d v="2016-08-26T00:00:00"/>
    <d v="2016-02-09T00:00:00"/>
    <s v="Standard Class"/>
    <s v="AA-10480"/>
    <s v="Andrew Allen"/>
    <x v="0"/>
    <s v="United States"/>
    <s v="Detroit"/>
    <s v="Michigan"/>
    <n v="48234"/>
    <x v="2"/>
    <s v="OFF-AR-10002578"/>
    <x v="1"/>
    <x v="6"/>
    <s v="Newell 335"/>
    <n v="8.64"/>
    <n v="3"/>
    <x v="0"/>
    <n v="2.5055999999999998"/>
    <x v="28"/>
    <x v="0"/>
  </r>
  <r>
    <n v="7708"/>
    <s v="CA-2017-100237"/>
    <d v="2017-10-15T00:00:00"/>
    <s v="10/19/2017"/>
    <s v="Standard Class"/>
    <s v="SV-20815"/>
    <s v="Stuart Van"/>
    <x v="1"/>
    <s v="United States"/>
    <s v="Orem"/>
    <s v="Utah"/>
    <n v="84057"/>
    <x v="1"/>
    <s v="OFF-AR-10001761"/>
    <x v="1"/>
    <x v="6"/>
    <s v="Avery Hi-Liter Smear-Safe Highlighters"/>
    <n v="11.68"/>
    <n v="2"/>
    <x v="0"/>
    <n v="4.2047999999999996"/>
    <x v="13"/>
    <x v="3"/>
  </r>
  <r>
    <n v="7709"/>
    <s v="CA-2014-139542"/>
    <d v="2014-10-25T00:00:00"/>
    <s v="10/29/2014"/>
    <s v="Standard Class"/>
    <s v="EH-14185"/>
    <s v="Evan Henry"/>
    <x v="0"/>
    <s v="United States"/>
    <s v="Philadelphia"/>
    <s v="Pennsylvania"/>
    <n v="19120"/>
    <x v="3"/>
    <s v="TEC-AC-10001553"/>
    <x v="2"/>
    <x v="11"/>
    <s v="Memorex 25GB 6X Branded Blu-Ray Recordable Disc, 15/Pack"/>
    <n v="40.776000000000003"/>
    <n v="3"/>
    <x v="2"/>
    <n v="0.50970000000000004"/>
    <x v="18"/>
    <x v="2"/>
  </r>
  <r>
    <n v="7710"/>
    <s v="CA-2014-139542"/>
    <d v="2014-10-25T00:00:00"/>
    <s v="10/29/2014"/>
    <s v="Standard Class"/>
    <s v="EH-14185"/>
    <s v="Evan Henry"/>
    <x v="0"/>
    <s v="United States"/>
    <s v="Philadelphia"/>
    <s v="Pennsylvania"/>
    <n v="19120"/>
    <x v="3"/>
    <s v="OFF-BI-10000309"/>
    <x v="1"/>
    <x v="8"/>
    <s v="GBC Twin Loop Wire Binding Elements, 9/16&quot; Spine, Black"/>
    <n v="13.698"/>
    <n v="3"/>
    <x v="6"/>
    <n v="-9.5885999999999996"/>
    <x v="18"/>
    <x v="2"/>
  </r>
  <r>
    <n v="7711"/>
    <s v="US-2015-142811"/>
    <d v="2015-04-02T00:00:00"/>
    <d v="2015-07-04T00:00:00"/>
    <s v="Standard Class"/>
    <s v="JL-15850"/>
    <s v="John Lucas"/>
    <x v="0"/>
    <s v="United States"/>
    <s v="Mesa"/>
    <s v="Arizona"/>
    <n v="85204"/>
    <x v="1"/>
    <s v="TEC-PH-10003095"/>
    <x v="2"/>
    <x v="7"/>
    <s v="Samsung HM1900 Bluetooth Headset"/>
    <n v="87.8"/>
    <n v="5"/>
    <x v="2"/>
    <n v="32.924999999999997"/>
    <x v="19"/>
    <x v="1"/>
  </r>
  <r>
    <n v="7712"/>
    <s v="CA-2017-139353"/>
    <d v="2017-10-28T00:00:00"/>
    <s v="10/30/2017"/>
    <s v="Second Class"/>
    <s v="JM-15250"/>
    <s v="Janet Martin"/>
    <x v="0"/>
    <s v="United States"/>
    <s v="Fayetteville"/>
    <s v="North Carolina"/>
    <n v="28314"/>
    <x v="0"/>
    <s v="FUR-FU-10001876"/>
    <x v="0"/>
    <x v="5"/>
    <s v="Computer Room Manger, 14&quot;"/>
    <n v="77.951999999999998"/>
    <n v="3"/>
    <x v="2"/>
    <n v="15.590400000000001"/>
    <x v="13"/>
    <x v="3"/>
  </r>
  <r>
    <n v="7713"/>
    <s v="CA-2017-139353"/>
    <d v="2017-10-28T00:00:00"/>
    <s v="10/30/2017"/>
    <s v="Second Class"/>
    <s v="JM-15250"/>
    <s v="Janet Martin"/>
    <x v="0"/>
    <s v="United States"/>
    <s v="Fayetteville"/>
    <s v="North Carolina"/>
    <n v="28314"/>
    <x v="0"/>
    <s v="OFF-ST-10001522"/>
    <x v="1"/>
    <x v="4"/>
    <s v="Gould Plastics 18-Pocket Panel Bin, 34w x 5-1/4d x 20-1/2h"/>
    <n v="147.184"/>
    <n v="2"/>
    <x v="2"/>
    <n v="-29.436800000000002"/>
    <x v="13"/>
    <x v="3"/>
  </r>
  <r>
    <n v="7714"/>
    <s v="CA-2017-139353"/>
    <d v="2017-10-28T00:00:00"/>
    <s v="10/30/2017"/>
    <s v="Second Class"/>
    <s v="JM-15250"/>
    <s v="Janet Martin"/>
    <x v="0"/>
    <s v="United States"/>
    <s v="Fayetteville"/>
    <s v="North Carolina"/>
    <n v="28314"/>
    <x v="0"/>
    <s v="OFF-PA-10000300"/>
    <x v="1"/>
    <x v="10"/>
    <s v="Xerox 1936"/>
    <n v="47.951999999999998"/>
    <n v="3"/>
    <x v="2"/>
    <n v="16.183800000000002"/>
    <x v="13"/>
    <x v="3"/>
  </r>
  <r>
    <n v="7715"/>
    <s v="CA-2014-150203"/>
    <d v="2014-12-05T00:00:00"/>
    <d v="2014-07-12T00:00:00"/>
    <s v="First Class"/>
    <s v="JB-15925"/>
    <s v="Joni Blumstein"/>
    <x v="0"/>
    <s v="United States"/>
    <s v="Los Angeles"/>
    <s v="California"/>
    <n v="90032"/>
    <x v="1"/>
    <s v="OFF-AP-10001469"/>
    <x v="1"/>
    <x v="9"/>
    <s v="Fellowes 8 Outlet Superior Workstation Surge Protector"/>
    <n v="250.26"/>
    <n v="6"/>
    <x v="0"/>
    <n v="72.575400000000002"/>
    <x v="20"/>
    <x v="2"/>
  </r>
  <r>
    <n v="7716"/>
    <s v="US-2017-101518"/>
    <d v="2017-11-03T00:00:00"/>
    <d v="2017-08-11T00:00:00"/>
    <s v="Standard Class"/>
    <s v="PB-19105"/>
    <s v="Peter B¸hler"/>
    <x v="0"/>
    <s v="United States"/>
    <s v="Philadelphia"/>
    <s v="Pennsylvania"/>
    <n v="19140"/>
    <x v="3"/>
    <s v="TEC-AC-10001553"/>
    <x v="2"/>
    <x v="11"/>
    <s v="Memorex 25GB 6X Branded Blu-Ray Recordable Disc, 15/Pack"/>
    <n v="40.776000000000003"/>
    <n v="3"/>
    <x v="2"/>
    <n v="0.50970000000000004"/>
    <x v="23"/>
    <x v="3"/>
  </r>
  <r>
    <n v="7717"/>
    <s v="CA-2015-149636"/>
    <d v="2015-01-06T00:00:00"/>
    <d v="2015-12-01T00:00:00"/>
    <s v="Standard Class"/>
    <s v="SP-20620"/>
    <s v="Stefania Perrino"/>
    <x v="1"/>
    <s v="United States"/>
    <s v="Colorado Springs"/>
    <s v="Colorado"/>
    <n v="80906"/>
    <x v="1"/>
    <s v="OFF-PA-10004041"/>
    <x v="1"/>
    <x v="10"/>
    <s v="It's Hot Message Books with Stickers, 2 3/4&quot; x 5&quot;"/>
    <n v="29.6"/>
    <n v="5"/>
    <x v="2"/>
    <n v="9.25"/>
    <x v="26"/>
    <x v="1"/>
  </r>
  <r>
    <n v="7718"/>
    <s v="CA-2015-149636"/>
    <d v="2015-01-06T00:00:00"/>
    <d v="2015-12-01T00:00:00"/>
    <s v="Standard Class"/>
    <s v="SP-20620"/>
    <s v="Stefania Perrino"/>
    <x v="1"/>
    <s v="United States"/>
    <s v="Colorado Springs"/>
    <s v="Colorado"/>
    <n v="80906"/>
    <x v="1"/>
    <s v="OFF-BI-10002764"/>
    <x v="1"/>
    <x v="8"/>
    <s v="Recycled Pressboard Report Cover with Reinforced Top Hinge"/>
    <n v="1.9379999999999999"/>
    <n v="2"/>
    <x v="6"/>
    <n v="-1.3566"/>
    <x v="26"/>
    <x v="1"/>
  </r>
  <r>
    <n v="7719"/>
    <s v="US-2017-146213"/>
    <d v="2017-09-09T00:00:00"/>
    <s v="9/14/2017"/>
    <s v="Standard Class"/>
    <s v="MC-17605"/>
    <s v="Matt Connell"/>
    <x v="1"/>
    <s v="United States"/>
    <s v="Los Angeles"/>
    <s v="California"/>
    <n v="90032"/>
    <x v="1"/>
    <s v="TEC-AC-10001114"/>
    <x v="2"/>
    <x v="11"/>
    <s v="Microsoft Wireless Mobile Mouse 4000"/>
    <n v="159.96"/>
    <n v="4"/>
    <x v="0"/>
    <n v="51.187199999999997"/>
    <x v="15"/>
    <x v="3"/>
  </r>
  <r>
    <n v="7720"/>
    <s v="CA-2015-108588"/>
    <d v="2015-01-05T00:00:00"/>
    <d v="2015-10-01T00:00:00"/>
    <s v="Standard Class"/>
    <s v="BG-11695"/>
    <s v="Brooke Gillingham"/>
    <x v="1"/>
    <s v="United States"/>
    <s v="New York City"/>
    <s v="New York"/>
    <n v="10009"/>
    <x v="3"/>
    <s v="OFF-AR-10001615"/>
    <x v="1"/>
    <x v="6"/>
    <s v="Newell 34"/>
    <n v="59.52"/>
    <n v="3"/>
    <x v="0"/>
    <n v="15.475199999999999"/>
    <x v="26"/>
    <x v="1"/>
  </r>
  <r>
    <n v="7721"/>
    <s v="CA-2015-108588"/>
    <d v="2015-01-05T00:00:00"/>
    <d v="2015-10-01T00:00:00"/>
    <s v="Standard Class"/>
    <s v="BG-11695"/>
    <s v="Brooke Gillingham"/>
    <x v="1"/>
    <s v="United States"/>
    <s v="New York City"/>
    <s v="New York"/>
    <n v="10009"/>
    <x v="3"/>
    <s v="OFF-EN-10000461"/>
    <x v="1"/>
    <x v="12"/>
    <s v="#10- 4 1/8&quot; x 9 1/2&quot; Recycled Envelopes"/>
    <n v="17.48"/>
    <n v="2"/>
    <x v="0"/>
    <n v="8.2156000000000002"/>
    <x v="26"/>
    <x v="1"/>
  </r>
  <r>
    <n v="7722"/>
    <s v="CA-2015-108588"/>
    <d v="2015-01-05T00:00:00"/>
    <d v="2015-10-01T00:00:00"/>
    <s v="Standard Class"/>
    <s v="BG-11695"/>
    <s v="Brooke Gillingham"/>
    <x v="1"/>
    <s v="United States"/>
    <s v="New York City"/>
    <s v="New York"/>
    <n v="10009"/>
    <x v="3"/>
    <s v="OFF-BI-10004506"/>
    <x v="1"/>
    <x v="8"/>
    <s v="Wilson Jones data.warehouse D-Ring Binders with DublLock"/>
    <n v="13.167999999999999"/>
    <n v="2"/>
    <x v="2"/>
    <n v="4.6087999999999996"/>
    <x v="26"/>
    <x v="1"/>
  </r>
  <r>
    <n v="7723"/>
    <s v="US-2017-138086"/>
    <d v="2017-04-16T00:00:00"/>
    <s v="4/20/2017"/>
    <s v="Standard Class"/>
    <s v="JO-15550"/>
    <s v="Jesus Ocampo"/>
    <x v="2"/>
    <s v="United States"/>
    <s v="San Francisco"/>
    <s v="California"/>
    <n v="94109"/>
    <x v="1"/>
    <s v="OFF-AP-10000027"/>
    <x v="1"/>
    <x v="9"/>
    <s v="Hoover Commercial SteamVac"/>
    <n v="40.74"/>
    <n v="3"/>
    <x v="0"/>
    <n v="12.222"/>
    <x v="4"/>
    <x v="3"/>
  </r>
  <r>
    <n v="7724"/>
    <s v="CA-2015-139374"/>
    <d v="2015-09-10T00:00:00"/>
    <s v="9/14/2015"/>
    <s v="Standard Class"/>
    <s v="AR-10345"/>
    <s v="Alex Russell"/>
    <x v="1"/>
    <s v="United States"/>
    <s v="Austin"/>
    <s v="Texas"/>
    <n v="78745"/>
    <x v="2"/>
    <s v="FUR-CH-10003981"/>
    <x v="0"/>
    <x v="1"/>
    <s v="Global Commerce Series Low-Back Swivel/Tilt Chairs"/>
    <n v="179.886"/>
    <n v="1"/>
    <x v="4"/>
    <n v="-2.5697999999999999"/>
    <x v="11"/>
    <x v="1"/>
  </r>
  <r>
    <n v="7725"/>
    <s v="CA-2016-113978"/>
    <d v="2016-09-25T00:00:00"/>
    <s v="9/29/2016"/>
    <s v="Standard Class"/>
    <s v="TS-21505"/>
    <s v="Tony Sayre"/>
    <x v="0"/>
    <s v="United States"/>
    <s v="Cleveland"/>
    <s v="Ohio"/>
    <n v="44105"/>
    <x v="3"/>
    <s v="OFF-AP-10003849"/>
    <x v="1"/>
    <x v="9"/>
    <s v="Hoover Shoulder Vac Commercial Portable Vacuum"/>
    <n v="286.25599999999997"/>
    <n v="1"/>
    <x v="2"/>
    <n v="17.890999999999998"/>
    <x v="21"/>
    <x v="0"/>
  </r>
  <r>
    <n v="7726"/>
    <s v="CA-2016-113978"/>
    <d v="2016-09-25T00:00:00"/>
    <s v="9/29/2016"/>
    <s v="Standard Class"/>
    <s v="TS-21505"/>
    <s v="Tony Sayre"/>
    <x v="0"/>
    <s v="United States"/>
    <s v="Cleveland"/>
    <s v="Ohio"/>
    <n v="44105"/>
    <x v="3"/>
    <s v="OFF-ST-10004963"/>
    <x v="1"/>
    <x v="4"/>
    <s v="Eldon Gobal File Keepers"/>
    <n v="24.224"/>
    <n v="2"/>
    <x v="2"/>
    <n v="-4.8448000000000002"/>
    <x v="21"/>
    <x v="0"/>
  </r>
  <r>
    <n v="7727"/>
    <s v="CA-2016-113978"/>
    <d v="2016-09-25T00:00:00"/>
    <s v="9/29/2016"/>
    <s v="Standard Class"/>
    <s v="TS-21505"/>
    <s v="Tony Sayre"/>
    <x v="0"/>
    <s v="United States"/>
    <s v="Cleveland"/>
    <s v="Ohio"/>
    <n v="44105"/>
    <x v="3"/>
    <s v="OFF-ST-10002574"/>
    <x v="1"/>
    <x v="4"/>
    <s v="SAFCO Commercial Wire Shelving, Black"/>
    <n v="331.536"/>
    <n v="3"/>
    <x v="2"/>
    <n v="-82.884"/>
    <x v="21"/>
    <x v="0"/>
  </r>
  <r>
    <n v="7728"/>
    <s v="US-2015-150231"/>
    <d v="2015-03-16T00:00:00"/>
    <s v="3/20/2015"/>
    <s v="Second Class"/>
    <s v="JK-15640"/>
    <s v="Jim Kriz"/>
    <x v="2"/>
    <s v="United States"/>
    <s v="New York City"/>
    <s v="New York"/>
    <n v="10009"/>
    <x v="3"/>
    <s v="OFF-AR-10001761"/>
    <x v="1"/>
    <x v="6"/>
    <s v="Avery Hi-Liter Smear-Safe Highlighters"/>
    <n v="17.52"/>
    <n v="3"/>
    <x v="0"/>
    <n v="6.3071999999999999"/>
    <x v="29"/>
    <x v="1"/>
  </r>
  <r>
    <n v="7729"/>
    <s v="CA-2016-106915"/>
    <d v="2016-11-26T00:00:00"/>
    <d v="2016-02-12T00:00:00"/>
    <s v="Standard Class"/>
    <s v="GA-14515"/>
    <s v="George Ashbrook"/>
    <x v="0"/>
    <s v="United States"/>
    <s v="El Paso"/>
    <s v="Texas"/>
    <n v="79907"/>
    <x v="2"/>
    <s v="OFF-AR-10000716"/>
    <x v="1"/>
    <x v="6"/>
    <s v="DIXON Ticonderoga Erasable Checking Pencils"/>
    <n v="17.856000000000002"/>
    <n v="4"/>
    <x v="2"/>
    <n v="4.2408000000000001"/>
    <x v="0"/>
    <x v="0"/>
  </r>
  <r>
    <n v="7730"/>
    <s v="US-2016-109260"/>
    <d v="2016-09-26T00:00:00"/>
    <d v="2016-01-10T00:00:00"/>
    <s v="Standard Class"/>
    <s v="TN-21040"/>
    <s v="Tanja Norvell"/>
    <x v="2"/>
    <s v="United States"/>
    <s v="Tallahassee"/>
    <s v="Florida"/>
    <n v="32303"/>
    <x v="0"/>
    <s v="TEC-AC-10002637"/>
    <x v="2"/>
    <x v="11"/>
    <s v="Logitech†VX Revolution Cordless Laser Mouse for Notebooks (Black)"/>
    <n v="431.976"/>
    <n v="3"/>
    <x v="2"/>
    <n v="-75.595799999999997"/>
    <x v="21"/>
    <x v="0"/>
  </r>
  <r>
    <n v="7731"/>
    <s v="CA-2017-104850"/>
    <d v="2017-06-13T00:00:00"/>
    <s v="6/19/2017"/>
    <s v="Standard Class"/>
    <s v="TW-21025"/>
    <s v="Tamara Willingham"/>
    <x v="2"/>
    <s v="United States"/>
    <s v="Seattle"/>
    <s v="Washington"/>
    <n v="98103"/>
    <x v="1"/>
    <s v="FUR-CH-10003774"/>
    <x v="0"/>
    <x v="1"/>
    <s v="Global Wood Trimmed Manager's Task Chair, Khaki"/>
    <n v="291.13600000000002"/>
    <n v="4"/>
    <x v="2"/>
    <n v="-25.474399999999999"/>
    <x v="27"/>
    <x v="3"/>
  </r>
  <r>
    <n v="7732"/>
    <s v="CA-2017-140508"/>
    <d v="2017-09-18T00:00:00"/>
    <s v="9/21/2017"/>
    <s v="First Class"/>
    <s v="PA-19060"/>
    <s v="Pete Armstrong"/>
    <x v="2"/>
    <s v="United States"/>
    <s v="Dallas"/>
    <s v="Texas"/>
    <n v="75220"/>
    <x v="2"/>
    <s v="OFF-EN-10000927"/>
    <x v="1"/>
    <x v="12"/>
    <s v="Jet-Pak Recycled Peel 'N' Seal Padded Mailers"/>
    <n v="114.848"/>
    <n v="4"/>
    <x v="2"/>
    <n v="35.89"/>
    <x v="15"/>
    <x v="3"/>
  </r>
  <r>
    <n v="7733"/>
    <s v="CA-2017-143294"/>
    <d v="2017-06-02T00:00:00"/>
    <d v="2017-08-06T00:00:00"/>
    <s v="Standard Class"/>
    <s v="JD-15790"/>
    <s v="John Dryer"/>
    <x v="0"/>
    <s v="United States"/>
    <s v="Houston"/>
    <s v="Texas"/>
    <n v="77070"/>
    <x v="2"/>
    <s v="OFF-PA-10000743"/>
    <x v="1"/>
    <x v="10"/>
    <s v="Xerox 1977"/>
    <n v="10.688000000000001"/>
    <n v="2"/>
    <x v="2"/>
    <n v="3.7408000000000001"/>
    <x v="27"/>
    <x v="3"/>
  </r>
  <r>
    <n v="7734"/>
    <s v="CA-2016-165673"/>
    <d v="2016-05-15T00:00:00"/>
    <s v="5/19/2016"/>
    <s v="Second Class"/>
    <s v="MN-17935"/>
    <s v="Michael Nguyen"/>
    <x v="0"/>
    <s v="United States"/>
    <s v="Springfield"/>
    <s v="Ohio"/>
    <n v="45503"/>
    <x v="3"/>
    <s v="OFF-PA-10000697"/>
    <x v="1"/>
    <x v="10"/>
    <s v="TOPS Voice Message Log Book, Flash Format"/>
    <n v="15.231999999999999"/>
    <n v="4"/>
    <x v="2"/>
    <n v="5.5216000000000003"/>
    <x v="35"/>
    <x v="0"/>
  </r>
  <r>
    <n v="7735"/>
    <s v="CA-2017-134418"/>
    <d v="2017-09-15T00:00:00"/>
    <s v="9/20/2017"/>
    <s v="Standard Class"/>
    <s v="GM-14500"/>
    <s v="Gene McClure"/>
    <x v="0"/>
    <s v="United States"/>
    <s v="Seattle"/>
    <s v="Washington"/>
    <n v="98103"/>
    <x v="1"/>
    <s v="OFF-AR-10004441"/>
    <x v="1"/>
    <x v="6"/>
    <s v="BIC Brite Liner Highlighters"/>
    <n v="12.42"/>
    <n v="3"/>
    <x v="0"/>
    <n v="5.2164000000000001"/>
    <x v="15"/>
    <x v="3"/>
  </r>
  <r>
    <n v="7736"/>
    <s v="US-2016-106313"/>
    <d v="2016-08-22T00:00:00"/>
    <s v="8/26/2016"/>
    <s v="Standard Class"/>
    <s v="DG-13300"/>
    <s v="Deirdre Greer"/>
    <x v="1"/>
    <s v="United States"/>
    <s v="Seattle"/>
    <s v="Washington"/>
    <n v="98105"/>
    <x v="1"/>
    <s v="OFF-PA-10001870"/>
    <x v="1"/>
    <x v="10"/>
    <s v="Xerox 202"/>
    <n v="19.440000000000001"/>
    <n v="3"/>
    <x v="0"/>
    <n v="9.3312000000000008"/>
    <x v="28"/>
    <x v="0"/>
  </r>
  <r>
    <n v="7737"/>
    <s v="CA-2014-105872"/>
    <d v="2014-05-30T00:00:00"/>
    <d v="2014-06-06T00:00:00"/>
    <s v="Standard Class"/>
    <s v="JG-15160"/>
    <s v="James Galang"/>
    <x v="0"/>
    <s v="United States"/>
    <s v="New York City"/>
    <s v="New York"/>
    <n v="10024"/>
    <x v="3"/>
    <s v="OFF-BI-10003684"/>
    <x v="1"/>
    <x v="8"/>
    <s v="Wilson Jones Legal Size Ring Binders"/>
    <n v="70.367999999999995"/>
    <n v="4"/>
    <x v="2"/>
    <n v="26.388000000000002"/>
    <x v="8"/>
    <x v="2"/>
  </r>
  <r>
    <n v="7738"/>
    <s v="CA-2017-108287"/>
    <d v="2017-12-18T00:00:00"/>
    <s v="12/20/2017"/>
    <s v="First Class"/>
    <s v="AG-10330"/>
    <s v="Alex Grayson"/>
    <x v="0"/>
    <s v="United States"/>
    <s v="Charlotte"/>
    <s v="North Carolina"/>
    <n v="28205"/>
    <x v="0"/>
    <s v="OFF-AR-10001315"/>
    <x v="1"/>
    <x v="6"/>
    <s v="Newell 310"/>
    <n v="12.672000000000001"/>
    <n v="9"/>
    <x v="2"/>
    <n v="1.4256"/>
    <x v="22"/>
    <x v="3"/>
  </r>
  <r>
    <n v="7739"/>
    <s v="CA-2017-141103"/>
    <d v="2017-07-30T00:00:00"/>
    <d v="2017-06-08T00:00:00"/>
    <s v="Standard Class"/>
    <s v="JF-15355"/>
    <s v="Jay Fein"/>
    <x v="0"/>
    <s v="United States"/>
    <s v="Baltimore"/>
    <s v="Maryland"/>
    <n v="21215"/>
    <x v="3"/>
    <s v="TEC-PH-10003589"/>
    <x v="2"/>
    <x v="7"/>
    <s v="invisibleSHIELD by ZAGG Smudge-Free Screen Protector"/>
    <n v="89.95"/>
    <n v="5"/>
    <x v="0"/>
    <n v="43.176000000000002"/>
    <x v="10"/>
    <x v="3"/>
  </r>
  <r>
    <n v="7740"/>
    <s v="CA-2014-154781"/>
    <d v="2014-11-21T00:00:00"/>
    <s v="11/26/2014"/>
    <s v="Standard Class"/>
    <s v="SC-20680"/>
    <s v="Steve Carroll"/>
    <x v="2"/>
    <s v="United States"/>
    <s v="San Francisco"/>
    <s v="California"/>
    <n v="94110"/>
    <x v="1"/>
    <s v="OFF-PA-10001609"/>
    <x v="1"/>
    <x v="10"/>
    <s v="Tops Wirebound Message Log Books"/>
    <n v="6.58"/>
    <n v="2"/>
    <x v="0"/>
    <n v="3.0268000000000002"/>
    <x v="7"/>
    <x v="2"/>
  </r>
  <r>
    <n v="7741"/>
    <s v="CA-2014-154781"/>
    <d v="2014-11-21T00:00:00"/>
    <s v="11/26/2014"/>
    <s v="Standard Class"/>
    <s v="SC-20680"/>
    <s v="Steve Carroll"/>
    <x v="2"/>
    <s v="United States"/>
    <s v="San Francisco"/>
    <s v="California"/>
    <n v="94110"/>
    <x v="1"/>
    <s v="TEC-AC-10000474"/>
    <x v="2"/>
    <x v="11"/>
    <s v="Kensington Expert Mouse Optical USB Trackball for PC or Mac"/>
    <n v="94.99"/>
    <n v="1"/>
    <x v="0"/>
    <n v="28.497"/>
    <x v="7"/>
    <x v="2"/>
  </r>
  <r>
    <n v="7742"/>
    <s v="CA-2015-147816"/>
    <d v="2015-09-24T00:00:00"/>
    <s v="9/26/2015"/>
    <s v="Second Class"/>
    <s v="CM-11935"/>
    <s v="Carlos Meador"/>
    <x v="0"/>
    <s v="United States"/>
    <s v="Tucson"/>
    <s v="Arizona"/>
    <n v="85705"/>
    <x v="1"/>
    <s v="TEC-PH-10003095"/>
    <x v="2"/>
    <x v="7"/>
    <s v="Samsung HM1900 Bluetooth Headset"/>
    <n v="35.119999999999997"/>
    <n v="2"/>
    <x v="2"/>
    <n v="13.17"/>
    <x v="11"/>
    <x v="1"/>
  </r>
  <r>
    <n v="7743"/>
    <s v="CA-2017-105326"/>
    <d v="2017-08-20T00:00:00"/>
    <s v="8/27/2017"/>
    <s v="Standard Class"/>
    <s v="KT-16480"/>
    <s v="Kean Thornton"/>
    <x v="0"/>
    <s v="United States"/>
    <s v="Los Angeles"/>
    <s v="California"/>
    <n v="90036"/>
    <x v="1"/>
    <s v="OFF-PA-10001639"/>
    <x v="1"/>
    <x v="10"/>
    <s v="Xerox 203"/>
    <n v="25.92"/>
    <n v="4"/>
    <x v="0"/>
    <n v="12.441599999999999"/>
    <x v="43"/>
    <x v="3"/>
  </r>
  <r>
    <n v="7744"/>
    <s v="CA-2016-133613"/>
    <d v="2016-06-17T00:00:00"/>
    <s v="6/22/2016"/>
    <s v="Standard Class"/>
    <s v="CP-12340"/>
    <s v="Christine Phan"/>
    <x v="1"/>
    <s v="United States"/>
    <s v="Waterbury"/>
    <s v="Connecticut"/>
    <n v="6708"/>
    <x v="3"/>
    <s v="OFF-BI-10002003"/>
    <x v="1"/>
    <x v="8"/>
    <s v="Ibico Presentation Index for Binding Systems"/>
    <n v="7.96"/>
    <n v="2"/>
    <x v="0"/>
    <n v="3.7412000000000001"/>
    <x v="1"/>
    <x v="0"/>
  </r>
  <r>
    <n v="7745"/>
    <s v="CA-2016-133613"/>
    <d v="2016-06-17T00:00:00"/>
    <s v="6/22/2016"/>
    <s v="Standard Class"/>
    <s v="CP-12340"/>
    <s v="Christine Phan"/>
    <x v="1"/>
    <s v="United States"/>
    <s v="Waterbury"/>
    <s v="Connecticut"/>
    <n v="6708"/>
    <x v="3"/>
    <s v="TEC-PH-10004539"/>
    <x v="2"/>
    <x v="7"/>
    <s v="Wireless Extenders zBoost YX545 SOHO Signal Booster"/>
    <n v="566.97"/>
    <n v="3"/>
    <x v="0"/>
    <n v="153.08189999999999"/>
    <x v="1"/>
    <x v="0"/>
  </r>
  <r>
    <n v="7746"/>
    <s v="CA-2016-133613"/>
    <d v="2016-06-17T00:00:00"/>
    <s v="6/22/2016"/>
    <s v="Standard Class"/>
    <s v="CP-12340"/>
    <s v="Christine Phan"/>
    <x v="1"/>
    <s v="United States"/>
    <s v="Waterbury"/>
    <s v="Connecticut"/>
    <n v="6708"/>
    <x v="3"/>
    <s v="OFF-AR-10003829"/>
    <x v="1"/>
    <x v="6"/>
    <s v="Newell 35"/>
    <n v="9.84"/>
    <n v="3"/>
    <x v="0"/>
    <n v="2.8536000000000001"/>
    <x v="1"/>
    <x v="0"/>
  </r>
  <r>
    <n v="7747"/>
    <s v="CA-2015-109113"/>
    <d v="2015-12-19T00:00:00"/>
    <s v="12/23/2015"/>
    <s v="Standard Class"/>
    <s v="EK-13795"/>
    <s v="Eileen Kiefer"/>
    <x v="2"/>
    <s v="United States"/>
    <s v="Chicago"/>
    <s v="Illinois"/>
    <n v="60610"/>
    <x v="2"/>
    <s v="TEC-AC-10004761"/>
    <x v="2"/>
    <x v="11"/>
    <s v="Maxell 4.7GB DVD+RW 3/Pack"/>
    <n v="25.488"/>
    <n v="2"/>
    <x v="2"/>
    <n v="4.7789999999999999"/>
    <x v="14"/>
    <x v="1"/>
  </r>
  <r>
    <n v="7748"/>
    <s v="CA-2015-156153"/>
    <d v="2015-05-31T00:00:00"/>
    <d v="2015-02-06T00:00:00"/>
    <s v="Second Class"/>
    <s v="CW-11905"/>
    <s v="Carl Weiss"/>
    <x v="2"/>
    <s v="United States"/>
    <s v="Long Beach"/>
    <s v="New York"/>
    <n v="11561"/>
    <x v="3"/>
    <s v="OFF-FA-10003472"/>
    <x v="1"/>
    <x v="13"/>
    <s v="Bagged Rubber Bands"/>
    <n v="7.56"/>
    <n v="6"/>
    <x v="0"/>
    <n v="0.3024"/>
    <x v="33"/>
    <x v="1"/>
  </r>
  <r>
    <n v="7749"/>
    <s v="CA-2015-133242"/>
    <d v="2015-06-18T00:00:00"/>
    <s v="6/24/2015"/>
    <s v="Standard Class"/>
    <s v="KH-16510"/>
    <s v="Keith Herrera"/>
    <x v="0"/>
    <s v="United States"/>
    <s v="Arlington"/>
    <s v="Virginia"/>
    <n v="22204"/>
    <x v="0"/>
    <s v="FUR-FU-10003464"/>
    <x v="0"/>
    <x v="5"/>
    <s v="Seth Thomas 8 1/2&quot; Cubicle Clock"/>
    <n v="60.84"/>
    <n v="3"/>
    <x v="0"/>
    <n v="19.468800000000002"/>
    <x v="40"/>
    <x v="1"/>
  </r>
  <r>
    <n v="7750"/>
    <s v="CA-2015-133242"/>
    <d v="2015-06-18T00:00:00"/>
    <s v="6/24/2015"/>
    <s v="Standard Class"/>
    <s v="KH-16510"/>
    <s v="Keith Herrera"/>
    <x v="0"/>
    <s v="United States"/>
    <s v="Arlington"/>
    <s v="Virginia"/>
    <n v="22204"/>
    <x v="0"/>
    <s v="OFF-ST-10003716"/>
    <x v="1"/>
    <x v="4"/>
    <s v="Tennsco Double-Tier Lockers"/>
    <n v="450.04"/>
    <n v="2"/>
    <x v="0"/>
    <n v="58.505200000000002"/>
    <x v="40"/>
    <x v="1"/>
  </r>
  <r>
    <n v="7751"/>
    <s v="CA-2015-133242"/>
    <d v="2015-06-18T00:00:00"/>
    <s v="6/24/2015"/>
    <s v="Standard Class"/>
    <s v="KH-16510"/>
    <s v="Keith Herrera"/>
    <x v="0"/>
    <s v="United States"/>
    <s v="Arlington"/>
    <s v="Virginia"/>
    <n v="22204"/>
    <x v="0"/>
    <s v="OFF-BI-10004002"/>
    <x v="1"/>
    <x v="8"/>
    <s v="Wilson Jones International Size A4 Ring Binders"/>
    <n v="34.6"/>
    <n v="2"/>
    <x v="0"/>
    <n v="16.608000000000001"/>
    <x v="40"/>
    <x v="1"/>
  </r>
  <r>
    <n v="7752"/>
    <s v="CA-2015-133242"/>
    <d v="2015-06-18T00:00:00"/>
    <s v="6/24/2015"/>
    <s v="Standard Class"/>
    <s v="KH-16510"/>
    <s v="Keith Herrera"/>
    <x v="0"/>
    <s v="United States"/>
    <s v="Arlington"/>
    <s v="Virginia"/>
    <n v="22204"/>
    <x v="0"/>
    <s v="TEC-PH-10002496"/>
    <x v="2"/>
    <x v="7"/>
    <s v="Cisco SPA301"/>
    <n v="467.97"/>
    <n v="3"/>
    <x v="0"/>
    <n v="140.39099999999999"/>
    <x v="40"/>
    <x v="1"/>
  </r>
  <r>
    <n v="7753"/>
    <s v="CA-2015-133242"/>
    <d v="2015-06-18T00:00:00"/>
    <s v="6/24/2015"/>
    <s v="Standard Class"/>
    <s v="KH-16510"/>
    <s v="Keith Herrera"/>
    <x v="0"/>
    <s v="United States"/>
    <s v="Arlington"/>
    <s v="Virginia"/>
    <n v="22204"/>
    <x v="0"/>
    <s v="OFF-BI-10004826"/>
    <x v="1"/>
    <x v="8"/>
    <s v="JM Magazine Binder"/>
    <n v="33.020000000000003"/>
    <n v="2"/>
    <x v="0"/>
    <n v="15.849600000000001"/>
    <x v="40"/>
    <x v="1"/>
  </r>
  <r>
    <n v="7754"/>
    <s v="CA-2015-158323"/>
    <d v="2015-11-30T00:00:00"/>
    <d v="2015-03-12T00:00:00"/>
    <s v="First Class"/>
    <s v="AB-10600"/>
    <s v="Ann Blume"/>
    <x v="1"/>
    <s v="United States"/>
    <s v="Jacksonville"/>
    <s v="North Carolina"/>
    <n v="28540"/>
    <x v="0"/>
    <s v="FUR-FU-10001546"/>
    <x v="0"/>
    <x v="5"/>
    <s v="Dana Swing-Arm Lamps"/>
    <n v="17.088000000000001"/>
    <n v="2"/>
    <x v="2"/>
    <n v="1.0680000000000001"/>
    <x v="6"/>
    <x v="1"/>
  </r>
  <r>
    <n v="7755"/>
    <s v="CA-2015-161795"/>
    <d v="2015-12-21T00:00:00"/>
    <s v="12/23/2015"/>
    <s v="Second Class"/>
    <s v="AH-10075"/>
    <s v="Adam Hart"/>
    <x v="1"/>
    <s v="United States"/>
    <s v="Columbus"/>
    <s v="Ohio"/>
    <n v="43229"/>
    <x v="3"/>
    <s v="OFF-AR-10001919"/>
    <x v="1"/>
    <x v="6"/>
    <s v="OIC #2 Pencils, Medium Soft"/>
    <n v="3.008"/>
    <n v="2"/>
    <x v="2"/>
    <n v="0.33839999999999998"/>
    <x v="14"/>
    <x v="1"/>
  </r>
  <r>
    <n v="7756"/>
    <s v="CA-2017-100902"/>
    <d v="2017-11-17T00:00:00"/>
    <s v="11/21/2017"/>
    <s v="Standard Class"/>
    <s v="CK-12595"/>
    <s v="Clytie Kelty"/>
    <x v="0"/>
    <s v="United States"/>
    <s v="Charlotte"/>
    <s v="North Carolina"/>
    <n v="28205"/>
    <x v="0"/>
    <s v="OFF-PA-10002558"/>
    <x v="1"/>
    <x v="10"/>
    <s v="Xerox 1938"/>
    <n v="268.24"/>
    <n v="7"/>
    <x v="2"/>
    <n v="93.884"/>
    <x v="23"/>
    <x v="3"/>
  </r>
  <r>
    <n v="7757"/>
    <s v="CA-2017-100902"/>
    <d v="2017-11-17T00:00:00"/>
    <s v="11/21/2017"/>
    <s v="Standard Class"/>
    <s v="CK-12595"/>
    <s v="Clytie Kelty"/>
    <x v="0"/>
    <s v="United States"/>
    <s v="Charlotte"/>
    <s v="North Carolina"/>
    <n v="28205"/>
    <x v="0"/>
    <s v="TEC-AC-10003174"/>
    <x v="2"/>
    <x v="11"/>
    <s v="Plantronics S12 Corded Telephone Headset System"/>
    <n v="431.16"/>
    <n v="5"/>
    <x v="2"/>
    <n v="107.79"/>
    <x v="23"/>
    <x v="3"/>
  </r>
  <r>
    <n v="7758"/>
    <s v="CA-2017-112844"/>
    <d v="2017-11-13T00:00:00"/>
    <s v="11/16/2017"/>
    <s v="Second Class"/>
    <s v="SP-20620"/>
    <s v="Stefania Perrino"/>
    <x v="1"/>
    <s v="United States"/>
    <s v="Buffalo"/>
    <s v="New York"/>
    <n v="14215"/>
    <x v="3"/>
    <s v="TEC-PH-10003988"/>
    <x v="2"/>
    <x v="7"/>
    <s v="LF Elite 3D Dazzle Designer Hard Case Cover, Lf Stylus Pen and Wiper For Apple Iphone 5c Mini Lite"/>
    <n v="43.6"/>
    <n v="4"/>
    <x v="0"/>
    <n v="12.208"/>
    <x v="23"/>
    <x v="3"/>
  </r>
  <r>
    <n v="7759"/>
    <s v="CA-2017-112844"/>
    <d v="2017-11-13T00:00:00"/>
    <s v="11/16/2017"/>
    <s v="Second Class"/>
    <s v="SP-20620"/>
    <s v="Stefania Perrino"/>
    <x v="1"/>
    <s v="United States"/>
    <s v="Buffalo"/>
    <s v="New York"/>
    <n v="14215"/>
    <x v="3"/>
    <s v="FUR-FU-10004845"/>
    <x v="0"/>
    <x v="5"/>
    <s v="Deflect-o EconoMat Nonstudded, No Bevel Mat"/>
    <n v="154.94999999999999"/>
    <n v="3"/>
    <x v="0"/>
    <n v="30.99"/>
    <x v="23"/>
    <x v="3"/>
  </r>
  <r>
    <n v="7760"/>
    <s v="CA-2016-158925"/>
    <d v="2016-10-24T00:00:00"/>
    <s v="10/28/2016"/>
    <s v="Standard Class"/>
    <s v="JP-15460"/>
    <s v="Jennifer Patt"/>
    <x v="1"/>
    <s v="United States"/>
    <s v="Houston"/>
    <s v="Texas"/>
    <n v="77041"/>
    <x v="2"/>
    <s v="OFF-PA-10003072"/>
    <x v="1"/>
    <x v="10"/>
    <s v="Eureka Recycled Copy Paper 8 1/2&quot; x 11&quot;, Ream"/>
    <n v="15.552"/>
    <n v="3"/>
    <x v="2"/>
    <n v="5.4432"/>
    <x v="32"/>
    <x v="0"/>
  </r>
  <r>
    <n v="7761"/>
    <s v="CA-2014-155390"/>
    <d v="2014-12-06T00:00:00"/>
    <d v="2014-11-12T00:00:00"/>
    <s v="Standard Class"/>
    <s v="BG-11035"/>
    <s v="Barry Gonzalez"/>
    <x v="0"/>
    <s v="United States"/>
    <s v="Memphis"/>
    <s v="Tennessee"/>
    <n v="38109"/>
    <x v="0"/>
    <s v="OFF-PA-10003641"/>
    <x v="1"/>
    <x v="10"/>
    <s v="Xerox 1909"/>
    <n v="42.207999999999998"/>
    <n v="2"/>
    <x v="2"/>
    <n v="13.717599999999999"/>
    <x v="20"/>
    <x v="2"/>
  </r>
  <r>
    <n v="7762"/>
    <s v="CA-2017-123071"/>
    <d v="2017-12-03T00:00:00"/>
    <d v="2017-06-12T00:00:00"/>
    <s v="First Class"/>
    <s v="CC-12550"/>
    <s v="Clay Cheatham"/>
    <x v="0"/>
    <s v="United States"/>
    <s v="Plano"/>
    <s v="Texas"/>
    <n v="75023"/>
    <x v="2"/>
    <s v="OFF-PA-10003729"/>
    <x v="1"/>
    <x v="10"/>
    <s v="Xerox 1998"/>
    <n v="10.368"/>
    <n v="2"/>
    <x v="2"/>
    <n v="3.6288"/>
    <x v="22"/>
    <x v="3"/>
  </r>
  <r>
    <n v="7763"/>
    <s v="CA-2017-156391"/>
    <d v="2017-09-26T00:00:00"/>
    <s v="9/28/2017"/>
    <s v="First Class"/>
    <s v="SL-20155"/>
    <s v="Sara Luxemburg"/>
    <x v="2"/>
    <s v="United States"/>
    <s v="Salem"/>
    <s v="Oregon"/>
    <n v="97301"/>
    <x v="1"/>
    <s v="OFF-AR-10003251"/>
    <x v="1"/>
    <x v="6"/>
    <s v="Prang Drawing Pencil Set"/>
    <n v="2.2240000000000002"/>
    <n v="1"/>
    <x v="2"/>
    <n v="0.55600000000000005"/>
    <x v="15"/>
    <x v="3"/>
  </r>
  <r>
    <n v="7764"/>
    <s v="CA-2015-103093"/>
    <d v="2015-02-03T00:00:00"/>
    <d v="2015-07-02T00:00:00"/>
    <s v="Standard Class"/>
    <s v="FO-14305"/>
    <s v="Frank Olsen"/>
    <x v="0"/>
    <s v="United States"/>
    <s v="Columbus"/>
    <s v="Georgia"/>
    <n v="31907"/>
    <x v="0"/>
    <s v="OFF-EN-10003286"/>
    <x v="1"/>
    <x v="12"/>
    <s v="Staple envelope"/>
    <n v="74.52"/>
    <n v="9"/>
    <x v="0"/>
    <n v="35.0244"/>
    <x v="36"/>
    <x v="1"/>
  </r>
  <r>
    <n v="7765"/>
    <s v="US-2017-118941"/>
    <d v="2017-08-12T00:00:00"/>
    <d v="2017-12-08T00:00:00"/>
    <s v="Same Day"/>
    <s v="BB-11545"/>
    <s v="Brenda Bowman"/>
    <x v="1"/>
    <s v="United States"/>
    <s v="Columbia"/>
    <s v="Maryland"/>
    <n v="21044"/>
    <x v="3"/>
    <s v="OFF-AR-10004078"/>
    <x v="1"/>
    <x v="6"/>
    <s v="Newell 312"/>
    <n v="17.52"/>
    <n v="3"/>
    <x v="0"/>
    <n v="5.2560000000000002"/>
    <x v="43"/>
    <x v="3"/>
  </r>
  <r>
    <n v="7766"/>
    <s v="US-2017-118941"/>
    <d v="2017-08-12T00:00:00"/>
    <d v="2017-12-08T00:00:00"/>
    <s v="Same Day"/>
    <s v="BB-11545"/>
    <s v="Brenda Bowman"/>
    <x v="1"/>
    <s v="United States"/>
    <s v="Columbia"/>
    <s v="Maryland"/>
    <n v="21044"/>
    <x v="3"/>
    <s v="FUR-CH-10002331"/>
    <x v="0"/>
    <x v="1"/>
    <s v="Hon 4700 Series Mobuis Mid-Back Task Chairs with Adjustable Arms"/>
    <n v="1779.9"/>
    <n v="5"/>
    <x v="0"/>
    <n v="373.779"/>
    <x v="43"/>
    <x v="3"/>
  </r>
  <r>
    <n v="7767"/>
    <s v="US-2017-118941"/>
    <d v="2017-08-12T00:00:00"/>
    <d v="2017-12-08T00:00:00"/>
    <s v="Same Day"/>
    <s v="BB-11545"/>
    <s v="Brenda Bowman"/>
    <x v="1"/>
    <s v="United States"/>
    <s v="Columbia"/>
    <s v="Maryland"/>
    <n v="21044"/>
    <x v="3"/>
    <s v="OFF-AR-10001953"/>
    <x v="1"/>
    <x v="6"/>
    <s v="Boston 1645 Deluxe Heavier-Duty Electric Pencil Sharpener"/>
    <n v="219.9"/>
    <n v="5"/>
    <x v="0"/>
    <n v="59.372999999999998"/>
    <x v="43"/>
    <x v="3"/>
  </r>
  <r>
    <n v="7768"/>
    <s v="CA-2015-169299"/>
    <d v="2015-08-24T00:00:00"/>
    <s v="8/26/2015"/>
    <s v="First Class"/>
    <s v="DO-13435"/>
    <s v="Denny Ordway"/>
    <x v="0"/>
    <s v="United States"/>
    <s v="Portland"/>
    <s v="Oregon"/>
    <n v="97206"/>
    <x v="1"/>
    <s v="OFF-AR-10002053"/>
    <x v="1"/>
    <x v="6"/>
    <s v="Premium Writing Pencils, Soft, #2 by Central Association for the Blind"/>
    <n v="7.1520000000000001"/>
    <n v="3"/>
    <x v="2"/>
    <n v="0.71519999999999995"/>
    <x v="37"/>
    <x v="1"/>
  </r>
  <r>
    <n v="7769"/>
    <s v="CA-2017-154088"/>
    <d v="2017-11-12T00:00:00"/>
    <s v="11/17/2017"/>
    <s v="Standard Class"/>
    <s v="LB-16735"/>
    <s v="Larry Blacks"/>
    <x v="0"/>
    <s v="United States"/>
    <s v="Tallahassee"/>
    <s v="Florida"/>
    <n v="32303"/>
    <x v="0"/>
    <s v="OFF-PA-10003651"/>
    <x v="1"/>
    <x v="10"/>
    <s v="Xerox 1968"/>
    <n v="26.72"/>
    <n v="5"/>
    <x v="2"/>
    <n v="9.3520000000000003"/>
    <x v="23"/>
    <x v="3"/>
  </r>
  <r>
    <n v="7770"/>
    <s v="CA-2016-155978"/>
    <d v="2016-08-01T00:00:00"/>
    <d v="2016-01-08T00:00:00"/>
    <s v="Same Day"/>
    <s v="TS-21205"/>
    <s v="Thomas Seio"/>
    <x v="1"/>
    <s v="United States"/>
    <s v="Riverside"/>
    <s v="California"/>
    <n v="92503"/>
    <x v="1"/>
    <s v="TEC-PH-10002885"/>
    <x v="2"/>
    <x v="7"/>
    <s v="Apple iPhone 5"/>
    <n v="1039.7280000000001"/>
    <n v="2"/>
    <x v="2"/>
    <n v="90.976200000000006"/>
    <x v="28"/>
    <x v="0"/>
  </r>
  <r>
    <n v="7771"/>
    <s v="CA-2016-155978"/>
    <d v="2016-08-01T00:00:00"/>
    <d v="2016-01-08T00:00:00"/>
    <s v="Same Day"/>
    <s v="TS-21205"/>
    <s v="Thomas Seio"/>
    <x v="1"/>
    <s v="United States"/>
    <s v="Riverside"/>
    <s v="California"/>
    <n v="92503"/>
    <x v="1"/>
    <s v="OFF-AP-10002892"/>
    <x v="1"/>
    <x v="9"/>
    <s v="Belkin F5C206VTEL 6 Outlet Surge"/>
    <n v="45.96"/>
    <n v="2"/>
    <x v="0"/>
    <n v="13.788"/>
    <x v="28"/>
    <x v="0"/>
  </r>
  <r>
    <n v="7772"/>
    <s v="CA-2016-108196"/>
    <d v="2016-11-25T00:00:00"/>
    <d v="2016-02-12T00:00:00"/>
    <s v="Standard Class"/>
    <s v="CS-12505"/>
    <s v="Cindy Stewart"/>
    <x v="0"/>
    <s v="United States"/>
    <s v="Lancaster"/>
    <s v="Ohio"/>
    <n v="43130"/>
    <x v="3"/>
    <s v="OFF-BI-10000545"/>
    <x v="1"/>
    <x v="8"/>
    <s v="GBC Ibimaster 500 Manual ProClick Binding System"/>
    <n v="456.58800000000002"/>
    <n v="2"/>
    <x v="6"/>
    <n v="-304.392"/>
    <x v="0"/>
    <x v="0"/>
  </r>
  <r>
    <n v="7773"/>
    <s v="CA-2016-108196"/>
    <d v="2016-11-25T00:00:00"/>
    <d v="2016-02-12T00:00:00"/>
    <s v="Standard Class"/>
    <s v="CS-12505"/>
    <s v="Cindy Stewart"/>
    <x v="0"/>
    <s v="United States"/>
    <s v="Lancaster"/>
    <s v="Ohio"/>
    <n v="43130"/>
    <x v="3"/>
    <s v="TEC-MA-10000418"/>
    <x v="2"/>
    <x v="15"/>
    <s v="Cubify CubeX 3D Printer Double Head Print"/>
    <n v="4499.9849999999997"/>
    <n v="5"/>
    <x v="6"/>
    <n v="-6599.9780000000001"/>
    <x v="0"/>
    <x v="0"/>
  </r>
  <r>
    <n v="7774"/>
    <s v="CA-2016-108196"/>
    <d v="2016-11-25T00:00:00"/>
    <d v="2016-02-12T00:00:00"/>
    <s v="Standard Class"/>
    <s v="CS-12505"/>
    <s v="Cindy Stewart"/>
    <x v="0"/>
    <s v="United States"/>
    <s v="Lancaster"/>
    <s v="Ohio"/>
    <n v="43130"/>
    <x v="3"/>
    <s v="TEC-AC-10000926"/>
    <x v="2"/>
    <x v="11"/>
    <s v="NETGEAR RangeMax WNR1000 Wireless Router"/>
    <n v="59.975999999999999"/>
    <n v="3"/>
    <x v="2"/>
    <n v="11.995200000000001"/>
    <x v="0"/>
    <x v="0"/>
  </r>
  <r>
    <n v="7775"/>
    <s v="CA-2016-152800"/>
    <d v="2016-04-13T00:00:00"/>
    <s v="4/15/2016"/>
    <s v="First Class"/>
    <s v="SP-20920"/>
    <s v="Susan Pistek"/>
    <x v="0"/>
    <s v="United States"/>
    <s v="San Francisco"/>
    <s v="California"/>
    <n v="94109"/>
    <x v="1"/>
    <s v="OFF-EN-10001509"/>
    <x v="1"/>
    <x v="12"/>
    <s v="Poly String Tie Envelopes"/>
    <n v="6.12"/>
    <n v="3"/>
    <x v="0"/>
    <n v="2.8763999999999998"/>
    <x v="25"/>
    <x v="0"/>
  </r>
  <r>
    <n v="7776"/>
    <s v="CA-2014-166961"/>
    <d v="2014-12-27T00:00:00"/>
    <s v="12/31/2014"/>
    <s v="Standard Class"/>
    <s v="CD-12790"/>
    <s v="Cynthia Delaney"/>
    <x v="2"/>
    <s v="United States"/>
    <s v="Moreno Valley"/>
    <s v="California"/>
    <n v="92553"/>
    <x v="1"/>
    <s v="OFF-AP-10001366"/>
    <x v="1"/>
    <x v="9"/>
    <s v="Staple holder"/>
    <n v="10.98"/>
    <n v="1"/>
    <x v="0"/>
    <n v="2.9645999999999999"/>
    <x v="20"/>
    <x v="2"/>
  </r>
  <r>
    <n v="7777"/>
    <s v="CA-2014-166961"/>
    <d v="2014-12-27T00:00:00"/>
    <s v="12/31/2014"/>
    <s v="Standard Class"/>
    <s v="CD-12790"/>
    <s v="Cynthia Delaney"/>
    <x v="2"/>
    <s v="United States"/>
    <s v="Moreno Valley"/>
    <s v="California"/>
    <n v="92553"/>
    <x v="1"/>
    <s v="OFF-FA-10003485"/>
    <x v="1"/>
    <x v="13"/>
    <s v="Staples"/>
    <n v="7.86"/>
    <n v="3"/>
    <x v="0"/>
    <n v="3.6156000000000001"/>
    <x v="20"/>
    <x v="2"/>
  </r>
  <r>
    <n v="7778"/>
    <s v="CA-2014-166961"/>
    <d v="2014-12-27T00:00:00"/>
    <s v="12/31/2014"/>
    <s v="Standard Class"/>
    <s v="CD-12790"/>
    <s v="Cynthia Delaney"/>
    <x v="2"/>
    <s v="United States"/>
    <s v="Moreno Valley"/>
    <s v="California"/>
    <n v="92553"/>
    <x v="1"/>
    <s v="OFF-ST-10004507"/>
    <x v="1"/>
    <x v="4"/>
    <s v="Advantus Rolling Storage Box"/>
    <n v="51.45"/>
    <n v="3"/>
    <x v="0"/>
    <n v="13.891500000000001"/>
    <x v="20"/>
    <x v="2"/>
  </r>
  <r>
    <n v="7779"/>
    <s v="CA-2014-166961"/>
    <d v="2014-12-27T00:00:00"/>
    <s v="12/31/2014"/>
    <s v="Standard Class"/>
    <s v="CD-12790"/>
    <s v="Cynthia Delaney"/>
    <x v="2"/>
    <s v="United States"/>
    <s v="Moreno Valley"/>
    <s v="California"/>
    <n v="92553"/>
    <x v="1"/>
    <s v="OFF-BI-10002353"/>
    <x v="1"/>
    <x v="8"/>
    <s v="GBC VeloBind Cover Sets"/>
    <n v="37.055999999999997"/>
    <n v="3"/>
    <x v="2"/>
    <n v="13.896000000000001"/>
    <x v="20"/>
    <x v="2"/>
  </r>
  <r>
    <n v="7780"/>
    <s v="CA-2016-139381"/>
    <d v="2016-04-18T00:00:00"/>
    <s v="4/22/2016"/>
    <s v="Standard Class"/>
    <s v="RF-19840"/>
    <s v="Roy Franzˆsisch"/>
    <x v="0"/>
    <s v="United States"/>
    <s v="Chesapeake"/>
    <s v="Virginia"/>
    <n v="23320"/>
    <x v="0"/>
    <s v="OFF-AP-10001271"/>
    <x v="1"/>
    <x v="9"/>
    <s v="Eureka The Boss Cordless Rechargeable Stick Vac"/>
    <n v="203.92"/>
    <n v="4"/>
    <x v="0"/>
    <n v="55.058399999999999"/>
    <x v="25"/>
    <x v="0"/>
  </r>
  <r>
    <n v="7781"/>
    <s v="CA-2016-139381"/>
    <d v="2016-04-18T00:00:00"/>
    <s v="4/22/2016"/>
    <s v="Standard Class"/>
    <s v="RF-19840"/>
    <s v="Roy Franzˆsisch"/>
    <x v="0"/>
    <s v="United States"/>
    <s v="Chesapeake"/>
    <s v="Virginia"/>
    <n v="23320"/>
    <x v="0"/>
    <s v="TEC-PH-10004924"/>
    <x v="2"/>
    <x v="7"/>
    <s v="SKILCRAFT Telephone Shoulder Rest, 2&quot; x 6.5&quot; x 2.5&quot;, Black"/>
    <n v="29.56"/>
    <n v="4"/>
    <x v="0"/>
    <n v="7.9812000000000003"/>
    <x v="25"/>
    <x v="0"/>
  </r>
  <r>
    <n v="7782"/>
    <s v="CA-2015-132136"/>
    <d v="2015-03-08T00:00:00"/>
    <d v="2015-12-03T00:00:00"/>
    <s v="Standard Class"/>
    <s v="FO-14305"/>
    <s v="Frank Olsen"/>
    <x v="0"/>
    <s v="United States"/>
    <s v="Chicago"/>
    <s v="Illinois"/>
    <n v="60623"/>
    <x v="2"/>
    <s v="OFF-BI-10002706"/>
    <x v="1"/>
    <x v="8"/>
    <s v="Avery Premier Heavy-Duty Binder with Round Locking Rings"/>
    <n v="8.5679999999999996"/>
    <n v="3"/>
    <x v="3"/>
    <n v="-14.5656"/>
    <x v="29"/>
    <x v="1"/>
  </r>
  <r>
    <n v="7783"/>
    <s v="CA-2016-162236"/>
    <d v="2016-11-04T00:00:00"/>
    <d v="2016-06-11T00:00:00"/>
    <s v="Second Class"/>
    <s v="ER-13855"/>
    <s v="Elpida Rittenbach"/>
    <x v="1"/>
    <s v="United States"/>
    <s v="Charlotte"/>
    <s v="North Carolina"/>
    <n v="28205"/>
    <x v="0"/>
    <s v="OFF-ST-10003442"/>
    <x v="1"/>
    <x v="4"/>
    <s v="Eldon Portable Mobile Manager"/>
    <n v="45.247999999999998"/>
    <n v="2"/>
    <x v="2"/>
    <n v="3.9592000000000001"/>
    <x v="0"/>
    <x v="0"/>
  </r>
  <r>
    <n v="7784"/>
    <s v="CA-2016-162236"/>
    <d v="2016-11-04T00:00:00"/>
    <d v="2016-06-11T00:00:00"/>
    <s v="Second Class"/>
    <s v="ER-13855"/>
    <s v="Elpida Rittenbach"/>
    <x v="1"/>
    <s v="United States"/>
    <s v="Charlotte"/>
    <s v="North Carolina"/>
    <n v="28205"/>
    <x v="0"/>
    <s v="FUR-TA-10002533"/>
    <x v="0"/>
    <x v="3"/>
    <s v="BPI Conference Tables"/>
    <n v="876.3"/>
    <n v="10"/>
    <x v="10"/>
    <n v="-292.10000000000002"/>
    <x v="0"/>
    <x v="0"/>
  </r>
  <r>
    <n v="7785"/>
    <s v="CA-2016-162236"/>
    <d v="2016-11-04T00:00:00"/>
    <d v="2016-06-11T00:00:00"/>
    <s v="Second Class"/>
    <s v="ER-13855"/>
    <s v="Elpida Rittenbach"/>
    <x v="1"/>
    <s v="United States"/>
    <s v="Charlotte"/>
    <s v="North Carolina"/>
    <n v="28205"/>
    <x v="0"/>
    <s v="OFF-SU-10003505"/>
    <x v="1"/>
    <x v="14"/>
    <s v="Premier Electric Letter Opener"/>
    <n v="185.376"/>
    <n v="2"/>
    <x v="2"/>
    <n v="-34.758000000000003"/>
    <x v="0"/>
    <x v="0"/>
  </r>
  <r>
    <n v="7786"/>
    <s v="US-2014-111353"/>
    <d v="2014-11-29T00:00:00"/>
    <d v="2014-06-12T00:00:00"/>
    <s v="Standard Class"/>
    <s v="PB-19150"/>
    <s v="Philip Brown"/>
    <x v="0"/>
    <s v="United States"/>
    <s v="New York City"/>
    <s v="New York"/>
    <n v="10009"/>
    <x v="3"/>
    <s v="OFF-LA-10002762"/>
    <x v="1"/>
    <x v="2"/>
    <s v="Avery 485"/>
    <n v="25.06"/>
    <n v="2"/>
    <x v="0"/>
    <n v="11.7782"/>
    <x v="7"/>
    <x v="2"/>
  </r>
  <r>
    <n v="7787"/>
    <s v="US-2016-117037"/>
    <d v="2016-05-17T00:00:00"/>
    <s v="5/20/2016"/>
    <s v="First Class"/>
    <s v="LW-17215"/>
    <s v="Luke Weiss"/>
    <x v="0"/>
    <s v="United States"/>
    <s v="Chicago"/>
    <s v="Illinois"/>
    <n v="60653"/>
    <x v="2"/>
    <s v="OFF-BI-10000279"/>
    <x v="1"/>
    <x v="8"/>
    <s v="Acco Recycled 2&quot; Capacity Laser Printer Hanging Data Binders"/>
    <n v="2.89"/>
    <n v="1"/>
    <x v="3"/>
    <n v="-4.7685000000000004"/>
    <x v="35"/>
    <x v="0"/>
  </r>
  <r>
    <n v="7788"/>
    <s v="US-2016-117037"/>
    <d v="2016-05-17T00:00:00"/>
    <s v="5/20/2016"/>
    <s v="First Class"/>
    <s v="LW-17215"/>
    <s v="Luke Weiss"/>
    <x v="0"/>
    <s v="United States"/>
    <s v="Chicago"/>
    <s v="Illinois"/>
    <n v="60653"/>
    <x v="2"/>
    <s v="OFF-FA-10000936"/>
    <x v="1"/>
    <x v="13"/>
    <s v="Acco Hot Clips Clips to Go"/>
    <n v="7.8959999999999999"/>
    <n v="3"/>
    <x v="2"/>
    <n v="2.4674999999999998"/>
    <x v="35"/>
    <x v="0"/>
  </r>
  <r>
    <n v="7789"/>
    <s v="US-2016-117037"/>
    <d v="2016-05-17T00:00:00"/>
    <s v="5/20/2016"/>
    <s v="First Class"/>
    <s v="LW-17215"/>
    <s v="Luke Weiss"/>
    <x v="0"/>
    <s v="United States"/>
    <s v="Chicago"/>
    <s v="Illinois"/>
    <n v="60653"/>
    <x v="2"/>
    <s v="FUR-FU-10004973"/>
    <x v="0"/>
    <x v="5"/>
    <s v="Flat Face Poster Frame"/>
    <n v="22.608000000000001"/>
    <n v="3"/>
    <x v="7"/>
    <n v="-10.1736"/>
    <x v="35"/>
    <x v="0"/>
  </r>
  <r>
    <n v="7790"/>
    <s v="US-2016-117037"/>
    <d v="2016-05-17T00:00:00"/>
    <s v="5/20/2016"/>
    <s v="First Class"/>
    <s v="LW-17215"/>
    <s v="Luke Weiss"/>
    <x v="0"/>
    <s v="United States"/>
    <s v="Chicago"/>
    <s v="Illinois"/>
    <n v="60653"/>
    <x v="2"/>
    <s v="OFF-PA-10000791"/>
    <x v="1"/>
    <x v="10"/>
    <s v="Wirebound Message Books, Four 2 3/4 x 5 Forms per Page, 200 Sets per Book"/>
    <n v="30.527999999999999"/>
    <n v="8"/>
    <x v="2"/>
    <n v="9.5399999999999991"/>
    <x v="35"/>
    <x v="0"/>
  </r>
  <r>
    <n v="7791"/>
    <s v="CA-2017-160801"/>
    <d v="2017-09-19T00:00:00"/>
    <s v="9/19/2017"/>
    <s v="Same Day"/>
    <s v="FG-14260"/>
    <s v="Frank Gastineau"/>
    <x v="2"/>
    <s v="United States"/>
    <s v="Philadelphia"/>
    <s v="Pennsylvania"/>
    <n v="19120"/>
    <x v="3"/>
    <s v="OFF-BI-10001132"/>
    <x v="1"/>
    <x v="8"/>
    <s v="Acco PRESSTEX Data Binder with Storage Hooks, Dark Blue, 9 1/2&quot; X 11&quot;"/>
    <n v="4.8419999999999996"/>
    <n v="3"/>
    <x v="6"/>
    <n v="-3.3894000000000002"/>
    <x v="15"/>
    <x v="3"/>
  </r>
  <r>
    <n v="7792"/>
    <s v="CA-2016-108364"/>
    <d v="2016-12-19T00:00:00"/>
    <s v="12/24/2016"/>
    <s v="Standard Class"/>
    <s v="BP-11050"/>
    <s v="Barry Pond"/>
    <x v="1"/>
    <s v="United States"/>
    <s v="Chicago"/>
    <s v="Illinois"/>
    <n v="60623"/>
    <x v="2"/>
    <s v="OFF-BI-10002012"/>
    <x v="1"/>
    <x v="8"/>
    <s v="Wilson Jones Easy Flow II Sheet Lifters"/>
    <n v="1.8"/>
    <n v="5"/>
    <x v="3"/>
    <n v="-2.88"/>
    <x v="5"/>
    <x v="0"/>
  </r>
  <r>
    <n v="7793"/>
    <s v="CA-2017-169362"/>
    <d v="2017-10-12T00:00:00"/>
    <s v="10/15/2017"/>
    <s v="First Class"/>
    <s v="SP-20860"/>
    <s v="Sung Pak"/>
    <x v="1"/>
    <s v="United States"/>
    <s v="Dallas"/>
    <s v="Texas"/>
    <n v="75217"/>
    <x v="2"/>
    <s v="TEC-AC-10001383"/>
    <x v="2"/>
    <x v="11"/>
    <s v="Logitech Wireless Touch Keyboard K400"/>
    <n v="39.984000000000002"/>
    <n v="2"/>
    <x v="2"/>
    <n v="-1.4994000000000001"/>
    <x v="13"/>
    <x v="3"/>
  </r>
  <r>
    <n v="7794"/>
    <s v="CA-2015-127481"/>
    <d v="2015-12-12T00:00:00"/>
    <s v="12/15/2015"/>
    <s v="Second Class"/>
    <s v="JD-15895"/>
    <s v="Jonathan Doherty"/>
    <x v="1"/>
    <s v="United States"/>
    <s v="Las Vegas"/>
    <s v="Nevada"/>
    <n v="89115"/>
    <x v="1"/>
    <s v="OFF-PA-10002036"/>
    <x v="1"/>
    <x v="10"/>
    <s v="Xerox 1930"/>
    <n v="32.4"/>
    <n v="5"/>
    <x v="0"/>
    <n v="15.875999999999999"/>
    <x v="14"/>
    <x v="1"/>
  </r>
  <r>
    <n v="7795"/>
    <s v="CA-2015-127481"/>
    <d v="2015-12-12T00:00:00"/>
    <s v="12/15/2015"/>
    <s v="Second Class"/>
    <s v="JD-15895"/>
    <s v="Jonathan Doherty"/>
    <x v="1"/>
    <s v="United States"/>
    <s v="Las Vegas"/>
    <s v="Nevada"/>
    <n v="89115"/>
    <x v="1"/>
    <s v="OFF-PA-10002377"/>
    <x v="1"/>
    <x v="10"/>
    <s v="Xerox 1916"/>
    <n v="97.88"/>
    <n v="2"/>
    <x v="0"/>
    <n v="48.94"/>
    <x v="14"/>
    <x v="1"/>
  </r>
  <r>
    <n v="7796"/>
    <s v="CA-2015-112711"/>
    <d v="2015-07-12T00:00:00"/>
    <s v="7/18/2015"/>
    <s v="Standard Class"/>
    <s v="FM-14380"/>
    <s v="Fred McMath"/>
    <x v="0"/>
    <s v="United States"/>
    <s v="Amarillo"/>
    <s v="Texas"/>
    <n v="79109"/>
    <x v="2"/>
    <s v="TEC-PH-10000526"/>
    <x v="2"/>
    <x v="7"/>
    <s v="Vtech CS6719"/>
    <n v="307.16800000000001"/>
    <n v="4"/>
    <x v="2"/>
    <n v="30.716799999999999"/>
    <x v="38"/>
    <x v="1"/>
  </r>
  <r>
    <n v="7797"/>
    <s v="US-2015-145121"/>
    <d v="2015-10-02T00:00:00"/>
    <d v="2015-06-10T00:00:00"/>
    <s v="Standard Class"/>
    <s v="MP-17965"/>
    <s v="Michael Paige"/>
    <x v="1"/>
    <s v="United States"/>
    <s v="Middletown"/>
    <s v="Connecticut"/>
    <n v="6457"/>
    <x v="3"/>
    <s v="OFF-BI-10001078"/>
    <x v="1"/>
    <x v="8"/>
    <s v="Acco PRESSTEX Data Binder with Storage Hooks, Dark Blue, 14 7/8&quot; X 11&quot;"/>
    <n v="26.9"/>
    <n v="5"/>
    <x v="0"/>
    <n v="13.180999999999999"/>
    <x v="2"/>
    <x v="1"/>
  </r>
  <r>
    <n v="7798"/>
    <s v="CA-2017-166184"/>
    <d v="2017-03-24T00:00:00"/>
    <s v="3/27/2017"/>
    <s v="First Class"/>
    <s v="HR-14830"/>
    <s v="Harold Ryan"/>
    <x v="1"/>
    <s v="United States"/>
    <s v="New York City"/>
    <s v="New York"/>
    <n v="10035"/>
    <x v="3"/>
    <s v="OFF-EN-10004483"/>
    <x v="1"/>
    <x v="12"/>
    <s v="#10 White Business Envelopes,4 1/8 x 9 1/2"/>
    <n v="47.01"/>
    <n v="3"/>
    <x v="0"/>
    <n v="22.0947"/>
    <x v="42"/>
    <x v="3"/>
  </r>
  <r>
    <n v="7799"/>
    <s v="CA-2017-166184"/>
    <d v="2017-03-24T00:00:00"/>
    <s v="3/27/2017"/>
    <s v="First Class"/>
    <s v="HR-14830"/>
    <s v="Harold Ryan"/>
    <x v="1"/>
    <s v="United States"/>
    <s v="New York City"/>
    <s v="New York"/>
    <n v="10035"/>
    <x v="3"/>
    <s v="TEC-PH-10002624"/>
    <x v="2"/>
    <x v="7"/>
    <s v="Samsung Galaxy S4 Mini"/>
    <n v="469.99"/>
    <n v="1"/>
    <x v="0"/>
    <n v="136.2971"/>
    <x v="42"/>
    <x v="3"/>
  </r>
  <r>
    <n v="7800"/>
    <s v="CA-2017-166184"/>
    <d v="2017-03-24T00:00:00"/>
    <s v="3/27/2017"/>
    <s v="First Class"/>
    <s v="HR-14830"/>
    <s v="Harold Ryan"/>
    <x v="1"/>
    <s v="United States"/>
    <s v="New York City"/>
    <s v="New York"/>
    <n v="10035"/>
    <x v="3"/>
    <s v="FUR-CH-10003396"/>
    <x v="0"/>
    <x v="1"/>
    <s v="Global Deluxe Steno Chair"/>
    <n v="207.846"/>
    <n v="3"/>
    <x v="9"/>
    <n v="2.3094000000000001"/>
    <x v="42"/>
    <x v="3"/>
  </r>
  <r>
    <n v="7801"/>
    <s v="CA-2017-157413"/>
    <d v="2017-06-01T00:00:00"/>
    <d v="2017-06-06T00:00:00"/>
    <s v="Standard Class"/>
    <s v="BW-11065"/>
    <s v="Barry Weirich"/>
    <x v="0"/>
    <s v="United States"/>
    <s v="Philadelphia"/>
    <s v="Pennsylvania"/>
    <n v="19120"/>
    <x v="3"/>
    <s v="OFF-ST-10002756"/>
    <x v="1"/>
    <x v="4"/>
    <s v="Tennsco Stur-D-Stor Boltless Shelving, 5 Shelves, 24&quot; Deep, Sand"/>
    <n v="324.74400000000003"/>
    <n v="3"/>
    <x v="2"/>
    <n v="-77.1267"/>
    <x v="27"/>
    <x v="3"/>
  </r>
  <r>
    <n v="7802"/>
    <s v="CA-2014-143637"/>
    <d v="2014-03-24T00:00:00"/>
    <s v="3/29/2014"/>
    <s v="Second Class"/>
    <s v="MS-17710"/>
    <s v="Maurice Satty"/>
    <x v="0"/>
    <s v="United States"/>
    <s v="Fresno"/>
    <s v="California"/>
    <n v="93727"/>
    <x v="1"/>
    <s v="FUR-FU-10002813"/>
    <x v="0"/>
    <x v="5"/>
    <s v="DAX Contemporary Wood Frame with Silver Metal Mat, Desktop, 11 x 14 Size"/>
    <n v="40.479999999999997"/>
    <n v="2"/>
    <x v="0"/>
    <n v="14.572800000000001"/>
    <x v="34"/>
    <x v="2"/>
  </r>
  <r>
    <n v="7803"/>
    <s v="CA-2015-102260"/>
    <d v="2015-09-22T00:00:00"/>
    <s v="9/26/2015"/>
    <s v="Standard Class"/>
    <s v="SJ-20125"/>
    <s v="Sanjit Jacobs"/>
    <x v="2"/>
    <s v="United States"/>
    <s v="Franklin"/>
    <s v="Tennessee"/>
    <n v="37064"/>
    <x v="0"/>
    <s v="OFF-LA-10003714"/>
    <x v="1"/>
    <x v="2"/>
    <s v="Avery 510"/>
    <n v="12"/>
    <n v="4"/>
    <x v="2"/>
    <n v="4.2"/>
    <x v="11"/>
    <x v="1"/>
  </r>
  <r>
    <n v="7804"/>
    <s v="CA-2015-102260"/>
    <d v="2015-09-22T00:00:00"/>
    <s v="9/26/2015"/>
    <s v="Standard Class"/>
    <s v="SJ-20125"/>
    <s v="Sanjit Jacobs"/>
    <x v="2"/>
    <s v="United States"/>
    <s v="Franklin"/>
    <s v="Tennessee"/>
    <n v="37064"/>
    <x v="0"/>
    <s v="OFF-ST-10003716"/>
    <x v="1"/>
    <x v="4"/>
    <s v="Tennsco Double-Tier Lockers"/>
    <n v="720.06399999999996"/>
    <n v="4"/>
    <x v="2"/>
    <n v="-63.005600000000001"/>
    <x v="11"/>
    <x v="1"/>
  </r>
  <r>
    <n v="7805"/>
    <s v="CA-2015-102260"/>
    <d v="2015-09-22T00:00:00"/>
    <s v="9/26/2015"/>
    <s v="Standard Class"/>
    <s v="SJ-20125"/>
    <s v="Sanjit Jacobs"/>
    <x v="2"/>
    <s v="United States"/>
    <s v="Franklin"/>
    <s v="Tennessee"/>
    <n v="37064"/>
    <x v="0"/>
    <s v="OFF-ST-10002289"/>
    <x v="1"/>
    <x v="4"/>
    <s v="Safco Wire Cube Shelving System, For Use as 4 or 5 14&quot; Cubes, Black"/>
    <n v="25.423999999999999"/>
    <n v="1"/>
    <x v="2"/>
    <n v="-4.7670000000000003"/>
    <x v="11"/>
    <x v="1"/>
  </r>
  <r>
    <n v="7806"/>
    <s v="CA-2015-102260"/>
    <d v="2015-09-22T00:00:00"/>
    <s v="9/26/2015"/>
    <s v="Standard Class"/>
    <s v="SJ-20125"/>
    <s v="Sanjit Jacobs"/>
    <x v="2"/>
    <s v="United States"/>
    <s v="Franklin"/>
    <s v="Tennessee"/>
    <n v="37064"/>
    <x v="0"/>
    <s v="OFF-AR-10001315"/>
    <x v="1"/>
    <x v="6"/>
    <s v="Newell 310"/>
    <n v="2.8159999999999998"/>
    <n v="2"/>
    <x v="2"/>
    <n v="0.31680000000000003"/>
    <x v="11"/>
    <x v="1"/>
  </r>
  <r>
    <n v="7807"/>
    <s v="CA-2015-102260"/>
    <d v="2015-09-22T00:00:00"/>
    <s v="9/26/2015"/>
    <s v="Standard Class"/>
    <s v="SJ-20125"/>
    <s v="Sanjit Jacobs"/>
    <x v="2"/>
    <s v="United States"/>
    <s v="Franklin"/>
    <s v="Tennessee"/>
    <n v="37064"/>
    <x v="0"/>
    <s v="OFF-BI-10000042"/>
    <x v="1"/>
    <x v="8"/>
    <s v="Pressboard Data Binder, Crimson, 12&quot; X 8 1/2&quot;"/>
    <n v="3.2040000000000002"/>
    <n v="2"/>
    <x v="6"/>
    <n v="-2.5632000000000001"/>
    <x v="11"/>
    <x v="1"/>
  </r>
  <r>
    <n v="7808"/>
    <s v="US-2016-137295"/>
    <d v="2016-01-08T00:00:00"/>
    <s v="1/13/2016"/>
    <s v="Standard Class"/>
    <s v="VS-21820"/>
    <s v="Vivek Sundaresam"/>
    <x v="0"/>
    <s v="United States"/>
    <s v="Raleigh"/>
    <s v="North Carolina"/>
    <n v="27604"/>
    <x v="0"/>
    <s v="OFF-BI-10004236"/>
    <x v="1"/>
    <x v="8"/>
    <s v="XtraLife ClearVue Slant-D Ring Binder, White, 3&quot;"/>
    <n v="30.827999999999999"/>
    <n v="7"/>
    <x v="6"/>
    <n v="-24.662400000000002"/>
    <x v="12"/>
    <x v="0"/>
  </r>
  <r>
    <n v="7809"/>
    <s v="US-2016-137295"/>
    <d v="2016-01-08T00:00:00"/>
    <s v="1/13/2016"/>
    <s v="Standard Class"/>
    <s v="VS-21820"/>
    <s v="Vivek Sundaresam"/>
    <x v="0"/>
    <s v="United States"/>
    <s v="Raleigh"/>
    <s v="North Carolina"/>
    <n v="27604"/>
    <x v="0"/>
    <s v="OFF-AR-10001955"/>
    <x v="1"/>
    <x v="6"/>
    <s v="Newell 319"/>
    <n v="47.616"/>
    <n v="3"/>
    <x v="2"/>
    <n v="5.952"/>
    <x v="12"/>
    <x v="0"/>
  </r>
  <r>
    <n v="7810"/>
    <s v="US-2016-137295"/>
    <d v="2016-01-08T00:00:00"/>
    <s v="1/13/2016"/>
    <s v="Standard Class"/>
    <s v="VS-21820"/>
    <s v="Vivek Sundaresam"/>
    <x v="0"/>
    <s v="United States"/>
    <s v="Raleigh"/>
    <s v="North Carolina"/>
    <n v="27604"/>
    <x v="0"/>
    <s v="TEC-PH-10004080"/>
    <x v="2"/>
    <x v="7"/>
    <s v="Avaya 5410 Digital phone"/>
    <n v="108.78400000000001"/>
    <n v="2"/>
    <x v="2"/>
    <n v="10.878399999999999"/>
    <x v="12"/>
    <x v="0"/>
  </r>
  <r>
    <n v="7811"/>
    <s v="CA-2016-134334"/>
    <d v="2016-02-14T00:00:00"/>
    <s v="2/15/2016"/>
    <s v="First Class"/>
    <s v="DK-13090"/>
    <s v="Dave Kipp"/>
    <x v="0"/>
    <s v="United States"/>
    <s v="Clinton"/>
    <s v="Maryland"/>
    <n v="20735"/>
    <x v="3"/>
    <s v="OFF-PA-10000791"/>
    <x v="1"/>
    <x v="10"/>
    <s v="Wirebound Message Books, Four 2 3/4 x 5 Forms per Page, 200 Sets per Book"/>
    <n v="4.7699999999999996"/>
    <n v="1"/>
    <x v="0"/>
    <n v="2.1465000000000001"/>
    <x v="47"/>
    <x v="0"/>
  </r>
  <r>
    <n v="7812"/>
    <s v="CA-2016-134334"/>
    <d v="2016-02-14T00:00:00"/>
    <s v="2/15/2016"/>
    <s v="First Class"/>
    <s v="DK-13090"/>
    <s v="Dave Kipp"/>
    <x v="0"/>
    <s v="United States"/>
    <s v="Clinton"/>
    <s v="Maryland"/>
    <n v="20735"/>
    <x v="3"/>
    <s v="OFF-AR-10001770"/>
    <x v="1"/>
    <x v="6"/>
    <s v="Economy #2 Pencils"/>
    <n v="7.98"/>
    <n v="3"/>
    <x v="0"/>
    <n v="2.0748000000000002"/>
    <x v="47"/>
    <x v="0"/>
  </r>
  <r>
    <n v="7813"/>
    <s v="CA-2016-134334"/>
    <d v="2016-02-14T00:00:00"/>
    <s v="2/15/2016"/>
    <s v="First Class"/>
    <s v="DK-13090"/>
    <s v="Dave Kipp"/>
    <x v="0"/>
    <s v="United States"/>
    <s v="Clinton"/>
    <s v="Maryland"/>
    <n v="20735"/>
    <x v="3"/>
    <s v="FUR-TA-10002356"/>
    <x v="0"/>
    <x v="3"/>
    <s v="Bevis Boat-Shaped Conference Table"/>
    <n v="550.43100000000004"/>
    <n v="3"/>
    <x v="4"/>
    <n v="-47.1798"/>
    <x v="47"/>
    <x v="0"/>
  </r>
  <r>
    <n v="7814"/>
    <s v="CA-2016-134334"/>
    <d v="2016-02-14T00:00:00"/>
    <s v="2/15/2016"/>
    <s v="First Class"/>
    <s v="DK-13090"/>
    <s v="Dave Kipp"/>
    <x v="0"/>
    <s v="United States"/>
    <s v="Clinton"/>
    <s v="Maryland"/>
    <n v="20735"/>
    <x v="3"/>
    <s v="FUR-FU-10003274"/>
    <x v="0"/>
    <x v="5"/>
    <s v="Regeneration Desk Collection"/>
    <n v="10.56"/>
    <n v="6"/>
    <x v="0"/>
    <n v="4.6463999999999999"/>
    <x v="47"/>
    <x v="0"/>
  </r>
  <r>
    <n v="7815"/>
    <s v="US-2017-109316"/>
    <d v="2017-06-08T00:00:00"/>
    <d v="2017-10-06T00:00:00"/>
    <s v="First Class"/>
    <s v="MG-17680"/>
    <s v="Maureen Gastineau"/>
    <x v="2"/>
    <s v="United States"/>
    <s v="Los Angeles"/>
    <s v="California"/>
    <n v="90049"/>
    <x v="1"/>
    <s v="FUR-BO-10004834"/>
    <x v="0"/>
    <x v="0"/>
    <s v="Riverside Palais Royal Lawyers Bookcase, Royale Cherry Finish"/>
    <n v="1497.6659999999999"/>
    <n v="2"/>
    <x v="11"/>
    <n v="140.95679999999999"/>
    <x v="27"/>
    <x v="3"/>
  </r>
  <r>
    <n v="7816"/>
    <s v="US-2017-109316"/>
    <d v="2017-06-08T00:00:00"/>
    <d v="2017-10-06T00:00:00"/>
    <s v="First Class"/>
    <s v="MG-17680"/>
    <s v="Maureen Gastineau"/>
    <x v="2"/>
    <s v="United States"/>
    <s v="Los Angeles"/>
    <s v="California"/>
    <n v="90049"/>
    <x v="1"/>
    <s v="TEC-PH-10000307"/>
    <x v="2"/>
    <x v="7"/>
    <s v="Shocksock Galaxy S4 Armband"/>
    <n v="17.52"/>
    <n v="2"/>
    <x v="2"/>
    <n v="-3.504"/>
    <x v="27"/>
    <x v="3"/>
  </r>
  <r>
    <n v="7817"/>
    <s v="CA-2016-138478"/>
    <d v="2016-10-21T00:00:00"/>
    <s v="10/26/2016"/>
    <s v="Second Class"/>
    <s v="DP-13390"/>
    <s v="Dennis Pardue"/>
    <x v="2"/>
    <s v="United States"/>
    <s v="North Las Vegas"/>
    <s v="Nevada"/>
    <n v="89031"/>
    <x v="1"/>
    <s v="OFF-AR-10002240"/>
    <x v="1"/>
    <x v="6"/>
    <s v="Panasonic KP-150 Electric Pencil Sharpener"/>
    <n v="113.22"/>
    <n v="3"/>
    <x v="0"/>
    <n v="29.437200000000001"/>
    <x v="32"/>
    <x v="0"/>
  </r>
  <r>
    <n v="7818"/>
    <s v="CA-2016-138478"/>
    <d v="2016-10-21T00:00:00"/>
    <s v="10/26/2016"/>
    <s v="Second Class"/>
    <s v="DP-13390"/>
    <s v="Dennis Pardue"/>
    <x v="2"/>
    <s v="United States"/>
    <s v="North Las Vegas"/>
    <s v="Nevada"/>
    <n v="89031"/>
    <x v="1"/>
    <s v="OFF-PA-10001801"/>
    <x v="1"/>
    <x v="10"/>
    <s v="Xerox 193"/>
    <n v="35.880000000000003"/>
    <n v="6"/>
    <x v="0"/>
    <n v="17.581199999999999"/>
    <x v="32"/>
    <x v="0"/>
  </r>
  <r>
    <n v="7819"/>
    <s v="CA-2016-138478"/>
    <d v="2016-10-21T00:00:00"/>
    <s v="10/26/2016"/>
    <s v="Second Class"/>
    <s v="DP-13390"/>
    <s v="Dennis Pardue"/>
    <x v="2"/>
    <s v="United States"/>
    <s v="North Las Vegas"/>
    <s v="Nevada"/>
    <n v="89031"/>
    <x v="1"/>
    <s v="OFF-BI-10001120"/>
    <x v="1"/>
    <x v="8"/>
    <s v="Ibico EPK-21 Electric Binding System"/>
    <n v="4535.9759999999997"/>
    <n v="3"/>
    <x v="2"/>
    <n v="1644.2913000000001"/>
    <x v="32"/>
    <x v="0"/>
  </r>
  <r>
    <n v="7820"/>
    <s v="CA-2017-150469"/>
    <d v="2017-01-26T00:00:00"/>
    <s v="1/30/2017"/>
    <s v="Standard Class"/>
    <s v="CJ-12010"/>
    <s v="Caroline Jumper"/>
    <x v="0"/>
    <s v="United States"/>
    <s v="San Francisco"/>
    <s v="California"/>
    <n v="94109"/>
    <x v="1"/>
    <s v="OFF-FA-10000611"/>
    <x v="1"/>
    <x v="13"/>
    <s v="Binder Clips by OIC"/>
    <n v="11.84"/>
    <n v="8"/>
    <x v="0"/>
    <n v="5.6832000000000003"/>
    <x v="44"/>
    <x v="3"/>
  </r>
  <r>
    <n v="7821"/>
    <s v="CA-2017-152436"/>
    <d v="2017-12-08T00:00:00"/>
    <d v="2017-10-12T00:00:00"/>
    <s v="Second Class"/>
    <s v="CW-11905"/>
    <s v="Carl Weiss"/>
    <x v="2"/>
    <s v="United States"/>
    <s v="Cranston"/>
    <s v="Rhode Island"/>
    <n v="2920"/>
    <x v="3"/>
    <s v="OFF-ST-10000036"/>
    <x v="1"/>
    <x v="4"/>
    <s v="Recycled Data-Pak for Archival Bound Computer Printouts, 12-1/2 x 12-1/2 x 16"/>
    <n v="592.74"/>
    <n v="6"/>
    <x v="0"/>
    <n v="160.03980000000001"/>
    <x v="22"/>
    <x v="3"/>
  </r>
  <r>
    <n v="7822"/>
    <s v="CA-2016-169334"/>
    <d v="2016-10-21T00:00:00"/>
    <s v="10/24/2016"/>
    <s v="Second Class"/>
    <s v="GW-14605"/>
    <s v="Giulietta Weimer"/>
    <x v="0"/>
    <s v="United States"/>
    <s v="Jackson"/>
    <s v="Tennessee"/>
    <n v="38301"/>
    <x v="0"/>
    <s v="OFF-ST-10004950"/>
    <x v="1"/>
    <x v="4"/>
    <s v="Tenex Personal Filing Tote With Secure Closure Lid, Black/Frost"/>
    <n v="111.672"/>
    <n v="9"/>
    <x v="2"/>
    <n v="6.9794999999999998"/>
    <x v="32"/>
    <x v="0"/>
  </r>
  <r>
    <n v="7823"/>
    <s v="US-2014-115413"/>
    <d v="2014-08-26T00:00:00"/>
    <d v="2014-01-09T00:00:00"/>
    <s v="Standard Class"/>
    <s v="PP-18955"/>
    <s v="Paul Prost"/>
    <x v="2"/>
    <s v="United States"/>
    <s v="Newark"/>
    <s v="Delaware"/>
    <n v="19711"/>
    <x v="3"/>
    <s v="OFF-AR-10003770"/>
    <x v="1"/>
    <x v="6"/>
    <s v="Newell 340"/>
    <n v="8.64"/>
    <n v="3"/>
    <x v="0"/>
    <n v="2.5055999999999998"/>
    <x v="9"/>
    <x v="2"/>
  </r>
  <r>
    <n v="7824"/>
    <s v="US-2014-115413"/>
    <d v="2014-08-26T00:00:00"/>
    <d v="2014-01-09T00:00:00"/>
    <s v="Standard Class"/>
    <s v="PP-18955"/>
    <s v="Paul Prost"/>
    <x v="2"/>
    <s v="United States"/>
    <s v="Newark"/>
    <s v="Delaware"/>
    <n v="19711"/>
    <x v="3"/>
    <s v="TEC-AC-10002800"/>
    <x v="2"/>
    <x v="11"/>
    <s v="Plantronics Audio 478 Stereo USB Headset"/>
    <n v="149.97"/>
    <n v="3"/>
    <x v="0"/>
    <n v="52.4895"/>
    <x v="9"/>
    <x v="2"/>
  </r>
  <r>
    <n v="7825"/>
    <s v="CA-2014-125150"/>
    <d v="2014-05-16T00:00:00"/>
    <s v="5/23/2014"/>
    <s v="Standard Class"/>
    <s v="PW-19030"/>
    <s v="Pauline Webber"/>
    <x v="1"/>
    <s v="United States"/>
    <s v="Los Angeles"/>
    <s v="California"/>
    <n v="90036"/>
    <x v="1"/>
    <s v="FUR-CH-10002439"/>
    <x v="0"/>
    <x v="1"/>
    <s v="Iceberg Nesting Folding Chair, 19w x 6d x 43h"/>
    <n v="232.88"/>
    <n v="5"/>
    <x v="2"/>
    <n v="17.466000000000001"/>
    <x v="8"/>
    <x v="2"/>
  </r>
  <r>
    <n v="7826"/>
    <s v="CA-2015-127327"/>
    <d v="2015-02-03T00:00:00"/>
    <d v="2015-07-02T00:00:00"/>
    <s v="Standard Class"/>
    <s v="PW-19030"/>
    <s v="Pauline Webber"/>
    <x v="1"/>
    <s v="United States"/>
    <s v="Rome"/>
    <s v="New York"/>
    <n v="13440"/>
    <x v="3"/>
    <s v="FUR-CH-10004218"/>
    <x v="0"/>
    <x v="1"/>
    <s v="Global Fabric Manager's Chair, Dark Gray"/>
    <n v="90.882000000000005"/>
    <n v="1"/>
    <x v="9"/>
    <n v="15.147"/>
    <x v="36"/>
    <x v="1"/>
  </r>
  <r>
    <n v="7827"/>
    <s v="CA-2017-117114"/>
    <d v="2017-10-31T00:00:00"/>
    <d v="2017-05-11T00:00:00"/>
    <s v="Standard Class"/>
    <s v="CY-12745"/>
    <s v="Craig Yedwab"/>
    <x v="1"/>
    <s v="United States"/>
    <s v="Chicago"/>
    <s v="Illinois"/>
    <n v="60610"/>
    <x v="2"/>
    <s v="TEC-PH-10004042"/>
    <x v="2"/>
    <x v="7"/>
    <s v="ClearOne Communications CHAT 70 OC†Speaker Phone"/>
    <n v="508.76799999999997"/>
    <n v="4"/>
    <x v="2"/>
    <n v="38.157600000000002"/>
    <x v="13"/>
    <x v="3"/>
  </r>
  <r>
    <n v="7828"/>
    <s v="CA-2017-117114"/>
    <d v="2017-10-31T00:00:00"/>
    <d v="2017-05-11T00:00:00"/>
    <s v="Standard Class"/>
    <s v="CY-12745"/>
    <s v="Craig Yedwab"/>
    <x v="1"/>
    <s v="United States"/>
    <s v="Chicago"/>
    <s v="Illinois"/>
    <n v="60610"/>
    <x v="2"/>
    <s v="OFF-EN-10001137"/>
    <x v="1"/>
    <x v="12"/>
    <s v="#10 Gummed Flap White Envelopes, 100/Box"/>
    <n v="9.9120000000000008"/>
    <n v="3"/>
    <x v="2"/>
    <n v="3.2214"/>
    <x v="13"/>
    <x v="3"/>
  </r>
  <r>
    <n v="7829"/>
    <s v="CA-2015-137302"/>
    <d v="2015-04-26T00:00:00"/>
    <d v="2015-01-05T00:00:00"/>
    <s v="Standard Class"/>
    <s v="BW-11110"/>
    <s v="Bart Watters"/>
    <x v="1"/>
    <s v="United States"/>
    <s v="San Diego"/>
    <s v="California"/>
    <n v="92105"/>
    <x v="1"/>
    <s v="FUR-CH-10002017"/>
    <x v="0"/>
    <x v="1"/>
    <s v="SAFCO Optional Arm Kit for Workspace Cribbage Stacking Chair"/>
    <n v="63.936"/>
    <n v="3"/>
    <x v="2"/>
    <n v="6.3936000000000002"/>
    <x v="19"/>
    <x v="1"/>
  </r>
  <r>
    <n v="7830"/>
    <s v="CA-2015-137302"/>
    <d v="2015-04-26T00:00:00"/>
    <d v="2015-01-05T00:00:00"/>
    <s v="Standard Class"/>
    <s v="BW-11110"/>
    <s v="Bart Watters"/>
    <x v="1"/>
    <s v="United States"/>
    <s v="San Diego"/>
    <s v="California"/>
    <n v="92105"/>
    <x v="1"/>
    <s v="OFF-AR-10000588"/>
    <x v="1"/>
    <x v="6"/>
    <s v="Newell 345"/>
    <n v="59.52"/>
    <n v="3"/>
    <x v="0"/>
    <n v="15.475199999999999"/>
    <x v="19"/>
    <x v="1"/>
  </r>
  <r>
    <n v="7831"/>
    <s v="CA-2015-137302"/>
    <d v="2015-04-26T00:00:00"/>
    <d v="2015-01-05T00:00:00"/>
    <s v="Standard Class"/>
    <s v="BW-11110"/>
    <s v="Bart Watters"/>
    <x v="1"/>
    <s v="United States"/>
    <s v="San Diego"/>
    <s v="California"/>
    <n v="92105"/>
    <x v="1"/>
    <s v="TEC-PH-10003174"/>
    <x v="2"/>
    <x v="7"/>
    <s v="RCA ViSYS 25825 Wireless digital phone"/>
    <n v="311.976"/>
    <n v="3"/>
    <x v="2"/>
    <n v="38.997"/>
    <x v="19"/>
    <x v="1"/>
  </r>
  <r>
    <n v="7832"/>
    <s v="CA-2015-137302"/>
    <d v="2015-04-26T00:00:00"/>
    <d v="2015-01-05T00:00:00"/>
    <s v="Standard Class"/>
    <s v="BW-11110"/>
    <s v="Bart Watters"/>
    <x v="1"/>
    <s v="United States"/>
    <s v="San Diego"/>
    <s v="California"/>
    <n v="92105"/>
    <x v="1"/>
    <s v="OFF-BI-10001524"/>
    <x v="1"/>
    <x v="8"/>
    <s v="GBC Premium Transparent Covers with Diagonal Lined Pattern"/>
    <n v="50.351999999999997"/>
    <n v="3"/>
    <x v="2"/>
    <n v="17.623200000000001"/>
    <x v="19"/>
    <x v="1"/>
  </r>
  <r>
    <n v="7833"/>
    <s v="CA-2016-112382"/>
    <d v="2016-05-09T00:00:00"/>
    <s v="5/13/2016"/>
    <s v="Standard Class"/>
    <s v="MB-18085"/>
    <s v="Mick Brown"/>
    <x v="0"/>
    <s v="United States"/>
    <s v="Houston"/>
    <s v="Texas"/>
    <n v="77036"/>
    <x v="2"/>
    <s v="TEC-PH-10001552"/>
    <x v="2"/>
    <x v="7"/>
    <s v="I Need's 3d Hello Kitty Hybrid Silicone Case Cover for HTC One X 4g with 3d Hello Kitty Stylus Pen Green/pink"/>
    <n v="19.135999999999999"/>
    <n v="2"/>
    <x v="2"/>
    <n v="1.9136"/>
    <x v="35"/>
    <x v="0"/>
  </r>
  <r>
    <n v="7834"/>
    <s v="CA-2015-128958"/>
    <d v="2015-01-24T00:00:00"/>
    <s v="1/28/2015"/>
    <s v="Standard Class"/>
    <s v="CR-12820"/>
    <s v="Cyra Reiten"/>
    <x v="2"/>
    <s v="United States"/>
    <s v="West Palm Beach"/>
    <s v="Florida"/>
    <n v="33407"/>
    <x v="0"/>
    <s v="OFF-AR-10004757"/>
    <x v="1"/>
    <x v="6"/>
    <s v="Crayola Colored Pencils"/>
    <n v="13.12"/>
    <n v="5"/>
    <x v="2"/>
    <n v="2.1320000000000001"/>
    <x v="26"/>
    <x v="1"/>
  </r>
  <r>
    <n v="7835"/>
    <s v="CA-2015-106257"/>
    <d v="2015-04-13T00:00:00"/>
    <s v="4/17/2015"/>
    <s v="Second Class"/>
    <s v="EB-14110"/>
    <s v="Eugene Barchas"/>
    <x v="0"/>
    <s v="United States"/>
    <s v="Los Angeles"/>
    <s v="California"/>
    <n v="90045"/>
    <x v="1"/>
    <s v="FUR-TA-10002530"/>
    <x v="0"/>
    <x v="3"/>
    <s v="Iceberg OfficeWorks 42&quot; Round Tables"/>
    <n v="241.56800000000001"/>
    <n v="2"/>
    <x v="2"/>
    <n v="-15.098000000000001"/>
    <x v="19"/>
    <x v="1"/>
  </r>
  <r>
    <n v="7836"/>
    <s v="CA-2015-106257"/>
    <d v="2015-04-13T00:00:00"/>
    <s v="4/17/2015"/>
    <s v="Second Class"/>
    <s v="EB-14110"/>
    <s v="Eugene Barchas"/>
    <x v="0"/>
    <s v="United States"/>
    <s v="Los Angeles"/>
    <s v="California"/>
    <n v="90045"/>
    <x v="1"/>
    <s v="TEC-PH-10001494"/>
    <x v="2"/>
    <x v="7"/>
    <s v="Polycom CX600 IP Phone VoIP phone"/>
    <n v="479.92"/>
    <n v="2"/>
    <x v="2"/>
    <n v="41.993000000000002"/>
    <x v="19"/>
    <x v="1"/>
  </r>
  <r>
    <n v="7837"/>
    <s v="CA-2015-149083"/>
    <d v="2015-09-25T00:00:00"/>
    <s v="9/30/2015"/>
    <s v="Standard Class"/>
    <s v="SH-19975"/>
    <s v="Sally Hughsby"/>
    <x v="1"/>
    <s v="United States"/>
    <s v="Seattle"/>
    <s v="Washington"/>
    <n v="98103"/>
    <x v="1"/>
    <s v="FUR-CH-10004289"/>
    <x v="0"/>
    <x v="1"/>
    <s v="Global Super Steno Chair"/>
    <n v="307.13600000000002"/>
    <n v="4"/>
    <x v="2"/>
    <n v="-11.5176"/>
    <x v="11"/>
    <x v="1"/>
  </r>
  <r>
    <n v="7838"/>
    <s v="CA-2015-149083"/>
    <d v="2015-09-25T00:00:00"/>
    <s v="9/30/2015"/>
    <s v="Standard Class"/>
    <s v="SH-19975"/>
    <s v="Sally Hughsby"/>
    <x v="1"/>
    <s v="United States"/>
    <s v="Seattle"/>
    <s v="Washington"/>
    <n v="98103"/>
    <x v="1"/>
    <s v="OFF-LA-10002945"/>
    <x v="1"/>
    <x v="2"/>
    <s v="Permanent Self-Adhesive File Folder Labels for Typewriters, 1 1/8 x 3 1/2, White"/>
    <n v="12.6"/>
    <n v="2"/>
    <x v="0"/>
    <n v="5.7960000000000003"/>
    <x v="11"/>
    <x v="1"/>
  </r>
  <r>
    <n v="7839"/>
    <s v="CA-2015-149083"/>
    <d v="2015-09-25T00:00:00"/>
    <s v="9/30/2015"/>
    <s v="Standard Class"/>
    <s v="SH-19975"/>
    <s v="Sally Hughsby"/>
    <x v="1"/>
    <s v="United States"/>
    <s v="Seattle"/>
    <s v="Washington"/>
    <n v="98103"/>
    <x v="1"/>
    <s v="TEC-AC-10002567"/>
    <x v="2"/>
    <x v="11"/>
    <s v="Logitech G602 Wireless Gaming Mouse"/>
    <n v="159.97999999999999"/>
    <n v="2"/>
    <x v="0"/>
    <n v="57.592799999999997"/>
    <x v="11"/>
    <x v="1"/>
  </r>
  <r>
    <n v="7840"/>
    <s v="US-2014-137869"/>
    <d v="2014-03-28T00:00:00"/>
    <d v="2014-02-04T00:00:00"/>
    <s v="Standard Class"/>
    <s v="CV-12295"/>
    <s v="Christina VanderZanden"/>
    <x v="0"/>
    <s v="United States"/>
    <s v="Des Moines"/>
    <s v="Iowa"/>
    <n v="50315"/>
    <x v="2"/>
    <s v="OFF-EN-10001509"/>
    <x v="1"/>
    <x v="12"/>
    <s v="Poly String Tie Envelopes"/>
    <n v="6.12"/>
    <n v="3"/>
    <x v="0"/>
    <n v="2.8763999999999998"/>
    <x v="34"/>
    <x v="2"/>
  </r>
  <r>
    <n v="7841"/>
    <s v="US-2014-137869"/>
    <d v="2014-03-28T00:00:00"/>
    <d v="2014-02-04T00:00:00"/>
    <s v="Standard Class"/>
    <s v="CV-12295"/>
    <s v="Christina VanderZanden"/>
    <x v="0"/>
    <s v="United States"/>
    <s v="Des Moines"/>
    <s v="Iowa"/>
    <n v="50315"/>
    <x v="2"/>
    <s v="FUR-TA-10003954"/>
    <x v="0"/>
    <x v="3"/>
    <s v="Hon 94000 Series Round Tables"/>
    <n v="1184.72"/>
    <n v="4"/>
    <x v="0"/>
    <n v="106.62479999999999"/>
    <x v="34"/>
    <x v="2"/>
  </r>
  <r>
    <n v="7842"/>
    <s v="CA-2016-116603"/>
    <d v="2016-07-17T00:00:00"/>
    <s v="7/22/2016"/>
    <s v="Standard Class"/>
    <s v="AT-10735"/>
    <s v="Annie Thurman"/>
    <x v="0"/>
    <s v="United States"/>
    <s v="New York City"/>
    <s v="New York"/>
    <n v="10024"/>
    <x v="3"/>
    <s v="OFF-AP-10002892"/>
    <x v="1"/>
    <x v="9"/>
    <s v="Belkin F5C206VTEL 6 Outlet Surge"/>
    <n v="45.96"/>
    <n v="2"/>
    <x v="0"/>
    <n v="13.788"/>
    <x v="16"/>
    <x v="0"/>
  </r>
  <r>
    <n v="7843"/>
    <s v="CA-2014-158470"/>
    <d v="2014-04-19T00:00:00"/>
    <s v="4/23/2014"/>
    <s v="Second Class"/>
    <s v="AG-10390"/>
    <s v="Allen Goldenen"/>
    <x v="0"/>
    <s v="United States"/>
    <s v="Arlington"/>
    <s v="Virginia"/>
    <n v="22204"/>
    <x v="0"/>
    <s v="OFF-BI-10003638"/>
    <x v="1"/>
    <x v="8"/>
    <s v="GBC Durable Plastic Covers"/>
    <n v="58.05"/>
    <n v="3"/>
    <x v="0"/>
    <n v="26.702999999999999"/>
    <x v="41"/>
    <x v="2"/>
  </r>
  <r>
    <n v="7844"/>
    <s v="CA-2014-158470"/>
    <d v="2014-04-19T00:00:00"/>
    <s v="4/23/2014"/>
    <s v="Second Class"/>
    <s v="AG-10390"/>
    <s v="Allen Goldenen"/>
    <x v="0"/>
    <s v="United States"/>
    <s v="Arlington"/>
    <s v="Virginia"/>
    <n v="22204"/>
    <x v="0"/>
    <s v="OFF-PA-10001569"/>
    <x v="1"/>
    <x v="10"/>
    <s v="Xerox 232"/>
    <n v="71.28"/>
    <n v="11"/>
    <x v="0"/>
    <n v="34.214399999999998"/>
    <x v="41"/>
    <x v="2"/>
  </r>
  <r>
    <n v="7845"/>
    <s v="US-2017-123834"/>
    <d v="2017-07-21T00:00:00"/>
    <s v="7/25/2017"/>
    <s v="Standard Class"/>
    <s v="GM-14500"/>
    <s v="Gene McClure"/>
    <x v="0"/>
    <s v="United States"/>
    <s v="Pharr"/>
    <s v="Texas"/>
    <n v="78577"/>
    <x v="2"/>
    <s v="FUR-TA-10001676"/>
    <x v="0"/>
    <x v="3"/>
    <s v="Hon 61000 Series Interactive Training Tables"/>
    <n v="124.404"/>
    <n v="4"/>
    <x v="4"/>
    <n v="-21.3264"/>
    <x v="10"/>
    <x v="3"/>
  </r>
  <r>
    <n v="7846"/>
    <s v="CA-2015-125976"/>
    <d v="2015-09-27T00:00:00"/>
    <d v="2015-02-10T00:00:00"/>
    <s v="Standard Class"/>
    <s v="JK-15205"/>
    <s v="Jamie Kunitz"/>
    <x v="0"/>
    <s v="United States"/>
    <s v="Arlington"/>
    <s v="Virginia"/>
    <n v="22204"/>
    <x v="0"/>
    <s v="OFF-PA-10001125"/>
    <x v="1"/>
    <x v="10"/>
    <s v="Xerox 1988"/>
    <n v="154.9"/>
    <n v="5"/>
    <x v="0"/>
    <n v="69.704999999999998"/>
    <x v="11"/>
    <x v="1"/>
  </r>
  <r>
    <n v="7847"/>
    <s v="CA-2015-125976"/>
    <d v="2015-09-27T00:00:00"/>
    <d v="2015-02-10T00:00:00"/>
    <s v="Standard Class"/>
    <s v="JK-15205"/>
    <s v="Jamie Kunitz"/>
    <x v="0"/>
    <s v="United States"/>
    <s v="Arlington"/>
    <s v="Virginia"/>
    <n v="22204"/>
    <x v="0"/>
    <s v="TEC-PH-10002496"/>
    <x v="2"/>
    <x v="7"/>
    <s v="Cisco SPA301"/>
    <n v="1871.88"/>
    <n v="12"/>
    <x v="0"/>
    <n v="561.56399999999996"/>
    <x v="11"/>
    <x v="1"/>
  </r>
  <r>
    <n v="7848"/>
    <s v="CA-2016-128706"/>
    <d v="2016-02-27T00:00:00"/>
    <d v="2016-02-03T00:00:00"/>
    <s v="Standard Class"/>
    <s v="DW-13540"/>
    <s v="Don Weiss"/>
    <x v="0"/>
    <s v="United States"/>
    <s v="Houston"/>
    <s v="Texas"/>
    <n v="77070"/>
    <x v="2"/>
    <s v="FUR-FU-10004053"/>
    <x v="0"/>
    <x v="5"/>
    <s v="DAX Two-Tone Silver Metal Document Frame"/>
    <n v="16.192"/>
    <n v="2"/>
    <x v="7"/>
    <n v="-6.8815999999999997"/>
    <x v="47"/>
    <x v="0"/>
  </r>
  <r>
    <n v="7849"/>
    <s v="CA-2016-104311"/>
    <d v="2016-05-02T00:00:00"/>
    <d v="2016-06-05T00:00:00"/>
    <s v="Standard Class"/>
    <s v="AS-10090"/>
    <s v="Adam Shillingsburg"/>
    <x v="0"/>
    <s v="United States"/>
    <s v="Irving"/>
    <s v="Texas"/>
    <n v="75061"/>
    <x v="2"/>
    <s v="OFF-ST-10000321"/>
    <x v="1"/>
    <x v="4"/>
    <s v="Akro Stacking Bins"/>
    <n v="18.936"/>
    <n v="3"/>
    <x v="2"/>
    <n v="-3.7871999999999999"/>
    <x v="35"/>
    <x v="0"/>
  </r>
  <r>
    <n v="7850"/>
    <s v="CA-2016-104311"/>
    <d v="2016-05-02T00:00:00"/>
    <d v="2016-06-05T00:00:00"/>
    <s v="Standard Class"/>
    <s v="AS-10090"/>
    <s v="Adam Shillingsburg"/>
    <x v="0"/>
    <s v="United States"/>
    <s v="Irving"/>
    <s v="Texas"/>
    <n v="75061"/>
    <x v="2"/>
    <s v="OFF-ST-10002957"/>
    <x v="1"/>
    <x v="4"/>
    <s v="Sterilite Show Offs Storage Containers"/>
    <n v="12.672000000000001"/>
    <n v="3"/>
    <x v="2"/>
    <n v="-3.1680000000000001"/>
    <x v="35"/>
    <x v="0"/>
  </r>
  <r>
    <n v="7851"/>
    <s v="CA-2016-104311"/>
    <d v="2016-05-02T00:00:00"/>
    <d v="2016-06-05T00:00:00"/>
    <s v="Standard Class"/>
    <s v="AS-10090"/>
    <s v="Adam Shillingsburg"/>
    <x v="0"/>
    <s v="United States"/>
    <s v="Irving"/>
    <s v="Texas"/>
    <n v="75061"/>
    <x v="2"/>
    <s v="OFF-LA-10000973"/>
    <x v="1"/>
    <x v="2"/>
    <s v="Avery 502"/>
    <n v="5.04"/>
    <n v="2"/>
    <x v="2"/>
    <n v="1.764"/>
    <x v="35"/>
    <x v="0"/>
  </r>
  <r>
    <n v="7852"/>
    <s v="CA-2014-169649"/>
    <d v="2014-12-09T00:00:00"/>
    <s v="12/15/2014"/>
    <s v="Standard Class"/>
    <s v="TS-21205"/>
    <s v="Thomas Seio"/>
    <x v="1"/>
    <s v="United States"/>
    <s v="Chicago"/>
    <s v="Illinois"/>
    <n v="60653"/>
    <x v="2"/>
    <s v="OFF-PA-10000143"/>
    <x v="1"/>
    <x v="10"/>
    <s v="Astroparche Fine Business Paper"/>
    <n v="8.4480000000000004"/>
    <n v="2"/>
    <x v="2"/>
    <n v="2.9567999999999999"/>
    <x v="20"/>
    <x v="2"/>
  </r>
  <r>
    <n v="7853"/>
    <s v="CA-2014-169649"/>
    <d v="2014-12-09T00:00:00"/>
    <s v="12/15/2014"/>
    <s v="Standard Class"/>
    <s v="TS-21205"/>
    <s v="Thomas Seio"/>
    <x v="1"/>
    <s v="United States"/>
    <s v="Chicago"/>
    <s v="Illinois"/>
    <n v="60653"/>
    <x v="2"/>
    <s v="OFF-AP-10003287"/>
    <x v="1"/>
    <x v="9"/>
    <s v="Tripp Lite TLP810NET Broadband Surge for Modem/Fax"/>
    <n v="20.388000000000002"/>
    <n v="2"/>
    <x v="3"/>
    <n v="-53.008800000000001"/>
    <x v="20"/>
    <x v="2"/>
  </r>
  <r>
    <n v="7854"/>
    <s v="CA-2015-144890"/>
    <d v="2015-12-25T00:00:00"/>
    <s v="12/29/2015"/>
    <s v="Standard Class"/>
    <s v="SM-20320"/>
    <s v="Sean Miller"/>
    <x v="2"/>
    <s v="United States"/>
    <s v="Los Angeles"/>
    <s v="California"/>
    <n v="90049"/>
    <x v="1"/>
    <s v="OFF-PA-10001526"/>
    <x v="1"/>
    <x v="10"/>
    <s v="Xerox 1949"/>
    <n v="9.9600000000000009"/>
    <n v="2"/>
    <x v="0"/>
    <n v="4.8803999999999998"/>
    <x v="14"/>
    <x v="1"/>
  </r>
  <r>
    <n v="7855"/>
    <s v="CA-2017-135587"/>
    <d v="2017-12-07T00:00:00"/>
    <d v="2017-12-12T00:00:00"/>
    <s v="Standard Class"/>
    <s v="BH-11710"/>
    <s v="Brosina Hoffman"/>
    <x v="0"/>
    <s v="United States"/>
    <s v="Hattiesburg"/>
    <s v="Mississippi"/>
    <n v="39401"/>
    <x v="0"/>
    <s v="OFF-AP-10004540"/>
    <x v="1"/>
    <x v="9"/>
    <s v="Eureka The Boss Lite 10-Amp Upright Vacuum, Blue"/>
    <n v="320.64"/>
    <n v="4"/>
    <x v="0"/>
    <n v="89.779200000000003"/>
    <x v="22"/>
    <x v="3"/>
  </r>
  <r>
    <n v="7856"/>
    <s v="CA-2017-135587"/>
    <d v="2017-12-07T00:00:00"/>
    <d v="2017-12-12T00:00:00"/>
    <s v="Standard Class"/>
    <s v="BH-11710"/>
    <s v="Brosina Hoffman"/>
    <x v="0"/>
    <s v="United States"/>
    <s v="Hattiesburg"/>
    <s v="Mississippi"/>
    <n v="39401"/>
    <x v="0"/>
    <s v="TEC-AC-10001266"/>
    <x v="2"/>
    <x v="11"/>
    <s v="Memorex Micro Travel Drive 8 GB"/>
    <n v="52"/>
    <n v="4"/>
    <x v="0"/>
    <n v="23.4"/>
    <x v="22"/>
    <x v="3"/>
  </r>
  <r>
    <n v="7857"/>
    <s v="CA-2014-103429"/>
    <d v="2014-05-30T00:00:00"/>
    <d v="2014-01-06T00:00:00"/>
    <s v="First Class"/>
    <s v="LW-16825"/>
    <s v="Laurel Workman"/>
    <x v="1"/>
    <s v="United States"/>
    <s v="New York City"/>
    <s v="New York"/>
    <n v="10024"/>
    <x v="3"/>
    <s v="OFF-BI-10004233"/>
    <x v="1"/>
    <x v="8"/>
    <s v="GBC Pre-Punched Binding Paper, Plastic, White, 8-1/2&quot; x 11&quot;"/>
    <n v="25.584"/>
    <n v="2"/>
    <x v="2"/>
    <n v="8.9543999999999997"/>
    <x v="8"/>
    <x v="2"/>
  </r>
  <r>
    <n v="7858"/>
    <s v="CA-2014-103429"/>
    <d v="2014-05-30T00:00:00"/>
    <d v="2014-01-06T00:00:00"/>
    <s v="First Class"/>
    <s v="LW-16825"/>
    <s v="Laurel Workman"/>
    <x v="1"/>
    <s v="United States"/>
    <s v="New York City"/>
    <s v="New York"/>
    <n v="10024"/>
    <x v="3"/>
    <s v="TEC-PH-10003505"/>
    <x v="2"/>
    <x v="7"/>
    <s v="Geemarc AmpliPOWER60"/>
    <n v="464"/>
    <n v="5"/>
    <x v="0"/>
    <n v="134.56"/>
    <x v="8"/>
    <x v="2"/>
  </r>
  <r>
    <n v="7859"/>
    <s v="CA-2014-103429"/>
    <d v="2014-05-30T00:00:00"/>
    <d v="2014-01-06T00:00:00"/>
    <s v="First Class"/>
    <s v="LW-16825"/>
    <s v="Laurel Workman"/>
    <x v="1"/>
    <s v="United States"/>
    <s v="New York City"/>
    <s v="New York"/>
    <n v="10024"/>
    <x v="3"/>
    <s v="OFF-AP-10001005"/>
    <x v="1"/>
    <x v="9"/>
    <s v="Honeywell Quietcare HEPA Air Cleaner"/>
    <n v="235.95"/>
    <n v="3"/>
    <x v="0"/>
    <n v="77.863500000000002"/>
    <x v="8"/>
    <x v="2"/>
  </r>
  <r>
    <n v="7860"/>
    <s v="CA-2014-103429"/>
    <d v="2014-05-30T00:00:00"/>
    <d v="2014-01-06T00:00:00"/>
    <s v="First Class"/>
    <s v="LW-16825"/>
    <s v="Laurel Workman"/>
    <x v="1"/>
    <s v="United States"/>
    <s v="New York City"/>
    <s v="New York"/>
    <n v="10024"/>
    <x v="3"/>
    <s v="OFF-PA-10001712"/>
    <x v="1"/>
    <x v="10"/>
    <s v="Xerox 1948"/>
    <n v="39.96"/>
    <n v="4"/>
    <x v="0"/>
    <n v="17.981999999999999"/>
    <x v="8"/>
    <x v="2"/>
  </r>
  <r>
    <n v="7861"/>
    <s v="CA-2017-152261"/>
    <d v="2017-03-02T00:00:00"/>
    <d v="2017-06-03T00:00:00"/>
    <s v="Standard Class"/>
    <s v="JA-15970"/>
    <s v="Joseph Airdo"/>
    <x v="0"/>
    <s v="United States"/>
    <s v="Cuyahoga Falls"/>
    <s v="Ohio"/>
    <n v="44221"/>
    <x v="3"/>
    <s v="OFF-BI-10002353"/>
    <x v="1"/>
    <x v="8"/>
    <s v="GBC VeloBind Cover Sets"/>
    <n v="18.527999999999999"/>
    <n v="4"/>
    <x v="6"/>
    <n v="-12.352"/>
    <x v="42"/>
    <x v="3"/>
  </r>
  <r>
    <n v="7862"/>
    <s v="CA-2015-142993"/>
    <d v="2015-10-12T00:00:00"/>
    <s v="10/17/2015"/>
    <s v="Standard Class"/>
    <s v="KA-16525"/>
    <s v="Kelly Andreada"/>
    <x v="0"/>
    <s v="United States"/>
    <s v="Seattle"/>
    <s v="Washington"/>
    <n v="98103"/>
    <x v="1"/>
    <s v="TEC-AC-10003038"/>
    <x v="2"/>
    <x v="11"/>
    <s v="Kingston Digital DataTraveler 16GB USB 2.0"/>
    <n v="17.899999999999999"/>
    <n v="2"/>
    <x v="0"/>
    <n v="3.4009999999999998"/>
    <x v="2"/>
    <x v="1"/>
  </r>
  <r>
    <n v="7863"/>
    <s v="CA-2015-142993"/>
    <d v="2015-10-12T00:00:00"/>
    <s v="10/17/2015"/>
    <s v="Standard Class"/>
    <s v="KA-16525"/>
    <s v="Kelly Andreada"/>
    <x v="0"/>
    <s v="United States"/>
    <s v="Seattle"/>
    <s v="Washington"/>
    <n v="98103"/>
    <x v="1"/>
    <s v="OFF-ST-10000934"/>
    <x v="1"/>
    <x v="4"/>
    <s v="Contico 72&quot;H Heavy-Duty Storage System"/>
    <n v="81.96"/>
    <n v="2"/>
    <x v="0"/>
    <n v="0"/>
    <x v="2"/>
    <x v="1"/>
  </r>
  <r>
    <n v="7864"/>
    <s v="CA-2015-143364"/>
    <d v="2015-07-14T00:00:00"/>
    <s v="7/19/2015"/>
    <s v="Second Class"/>
    <s v="TG-21310"/>
    <s v="Toby Gnade"/>
    <x v="0"/>
    <s v="United States"/>
    <s v="Mesa"/>
    <s v="Arizona"/>
    <n v="85204"/>
    <x v="1"/>
    <s v="OFF-ST-10002743"/>
    <x v="1"/>
    <x v="4"/>
    <s v="SAFCO Boltless Steel Shelving"/>
    <n v="272.73599999999999"/>
    <n v="3"/>
    <x v="2"/>
    <n v="-64.774799999999999"/>
    <x v="38"/>
    <x v="1"/>
  </r>
  <r>
    <n v="7865"/>
    <s v="CA-2015-143364"/>
    <d v="2015-07-14T00:00:00"/>
    <s v="7/19/2015"/>
    <s v="Second Class"/>
    <s v="TG-21310"/>
    <s v="Toby Gnade"/>
    <x v="0"/>
    <s v="United States"/>
    <s v="Mesa"/>
    <s v="Arizona"/>
    <n v="85204"/>
    <x v="1"/>
    <s v="OFF-PA-10001846"/>
    <x v="1"/>
    <x v="10"/>
    <s v="Xerox 1899"/>
    <n v="18.495999999999999"/>
    <n v="4"/>
    <x v="2"/>
    <n v="6.7047999999999996"/>
    <x v="38"/>
    <x v="1"/>
  </r>
  <r>
    <n v="7866"/>
    <s v="CA-2015-143364"/>
    <d v="2015-07-14T00:00:00"/>
    <s v="7/19/2015"/>
    <s v="Second Class"/>
    <s v="TG-21310"/>
    <s v="Toby Gnade"/>
    <x v="0"/>
    <s v="United States"/>
    <s v="Mesa"/>
    <s v="Arizona"/>
    <n v="85204"/>
    <x v="1"/>
    <s v="FUR-CH-10004287"/>
    <x v="0"/>
    <x v="1"/>
    <s v="SAFCO Arco Folding Chair"/>
    <n v="441.92"/>
    <n v="2"/>
    <x v="2"/>
    <n v="49.716000000000001"/>
    <x v="38"/>
    <x v="1"/>
  </r>
  <r>
    <n v="7867"/>
    <s v="CA-2015-143364"/>
    <d v="2015-07-14T00:00:00"/>
    <s v="7/19/2015"/>
    <s v="Second Class"/>
    <s v="TG-21310"/>
    <s v="Toby Gnade"/>
    <x v="0"/>
    <s v="United States"/>
    <s v="Mesa"/>
    <s v="Arizona"/>
    <n v="85204"/>
    <x v="1"/>
    <s v="FUR-BO-10001608"/>
    <x v="0"/>
    <x v="0"/>
    <s v="Hon Metal Bookcases, Black"/>
    <n v="127.764"/>
    <n v="6"/>
    <x v="6"/>
    <n v="-191.64599999999999"/>
    <x v="38"/>
    <x v="1"/>
  </r>
  <r>
    <n v="7868"/>
    <s v="CA-2014-100972"/>
    <d v="2014-11-19T00:00:00"/>
    <s v="11/24/2014"/>
    <s v="Second Class"/>
    <s v="DB-13360"/>
    <s v="Dennis Bolton"/>
    <x v="2"/>
    <s v="United States"/>
    <s v="Salt Lake City"/>
    <s v="Utah"/>
    <n v="84106"/>
    <x v="1"/>
    <s v="OFF-PA-10000357"/>
    <x v="1"/>
    <x v="10"/>
    <s v="Xerox 1888"/>
    <n v="166.44"/>
    <n v="3"/>
    <x v="0"/>
    <n v="79.891199999999998"/>
    <x v="7"/>
    <x v="2"/>
  </r>
  <r>
    <n v="7869"/>
    <s v="CA-2016-136994"/>
    <d v="2016-05-27T00:00:00"/>
    <d v="2016-02-06T00:00:00"/>
    <s v="Standard Class"/>
    <s v="LS-17245"/>
    <s v="Lynn Smith"/>
    <x v="0"/>
    <s v="United States"/>
    <s v="Los Angeles"/>
    <s v="California"/>
    <n v="90045"/>
    <x v="1"/>
    <s v="OFF-PA-10000575"/>
    <x v="1"/>
    <x v="10"/>
    <s v="Wirebound Message Books, Four 2 3/4 x 5 White Forms per Page"/>
    <n v="13.38"/>
    <n v="2"/>
    <x v="0"/>
    <n v="6.1547999999999998"/>
    <x v="35"/>
    <x v="0"/>
  </r>
  <r>
    <n v="7870"/>
    <s v="US-2017-166233"/>
    <d v="2017-07-03T00:00:00"/>
    <d v="2017-09-07T00:00:00"/>
    <s v="Standard Class"/>
    <s v="MO-17950"/>
    <s v="Michael Oakman"/>
    <x v="0"/>
    <s v="United States"/>
    <s v="Jacksonville"/>
    <s v="North Carolina"/>
    <n v="28540"/>
    <x v="0"/>
    <s v="TEC-AC-10002167"/>
    <x v="2"/>
    <x v="11"/>
    <s v="Imation†8gb Micro Traveldrive Usb 2.0†Flash Drive"/>
    <n v="24"/>
    <n v="2"/>
    <x v="2"/>
    <n v="-2.7"/>
    <x v="10"/>
    <x v="3"/>
  </r>
  <r>
    <n v="7871"/>
    <s v="CA-2017-122112"/>
    <d v="2017-09-25T00:00:00"/>
    <s v="9/29/2017"/>
    <s v="Standard Class"/>
    <s v="CA-11965"/>
    <s v="Carol Adams"/>
    <x v="1"/>
    <s v="United States"/>
    <s v="Lakewood"/>
    <s v="Ohio"/>
    <n v="44107"/>
    <x v="3"/>
    <s v="OFF-EN-10004459"/>
    <x v="1"/>
    <x v="12"/>
    <s v="Security-Tint Envelopes"/>
    <n v="24.448"/>
    <n v="4"/>
    <x v="2"/>
    <n v="8.8623999999999992"/>
    <x v="15"/>
    <x v="3"/>
  </r>
  <r>
    <n v="7872"/>
    <s v="CA-2016-101672"/>
    <d v="2016-10-03T00:00:00"/>
    <d v="2016-07-10T00:00:00"/>
    <s v="Standard Class"/>
    <s v="DB-12910"/>
    <s v="Daniel Byrd"/>
    <x v="2"/>
    <s v="United States"/>
    <s v="Lake Forest"/>
    <s v="California"/>
    <n v="92630"/>
    <x v="1"/>
    <s v="OFF-LA-10002271"/>
    <x v="1"/>
    <x v="2"/>
    <s v="Smead Alpha-Z Color-Coded Second Alphabetical Labels and Starter Set"/>
    <n v="6.16"/>
    <n v="2"/>
    <x v="0"/>
    <n v="2.9567999999999999"/>
    <x v="32"/>
    <x v="0"/>
  </r>
  <r>
    <n v="7873"/>
    <s v="CA-2016-101672"/>
    <d v="2016-10-03T00:00:00"/>
    <d v="2016-07-10T00:00:00"/>
    <s v="Standard Class"/>
    <s v="DB-12910"/>
    <s v="Daniel Byrd"/>
    <x v="2"/>
    <s v="United States"/>
    <s v="Lake Forest"/>
    <s v="California"/>
    <n v="92630"/>
    <x v="1"/>
    <s v="FUR-CH-10004063"/>
    <x v="0"/>
    <x v="1"/>
    <s v="Global Deluxe High-Back Manager's Chair"/>
    <n v="915.13599999999997"/>
    <n v="4"/>
    <x v="2"/>
    <n v="102.9528"/>
    <x v="32"/>
    <x v="0"/>
  </r>
  <r>
    <n v="7874"/>
    <s v="CA-2016-101672"/>
    <d v="2016-10-03T00:00:00"/>
    <d v="2016-07-10T00:00:00"/>
    <s v="Standard Class"/>
    <s v="DB-12910"/>
    <s v="Daniel Byrd"/>
    <x v="2"/>
    <s v="United States"/>
    <s v="Lake Forest"/>
    <s v="California"/>
    <n v="92630"/>
    <x v="1"/>
    <s v="OFF-PA-10004610"/>
    <x v="1"/>
    <x v="10"/>
    <s v="Xerox 1900"/>
    <n v="8.56"/>
    <n v="2"/>
    <x v="0"/>
    <n v="3.8519999999999999"/>
    <x v="32"/>
    <x v="0"/>
  </r>
  <r>
    <n v="7875"/>
    <s v="CA-2016-101672"/>
    <d v="2016-10-03T00:00:00"/>
    <d v="2016-07-10T00:00:00"/>
    <s v="Standard Class"/>
    <s v="DB-12910"/>
    <s v="Daniel Byrd"/>
    <x v="2"/>
    <s v="United States"/>
    <s v="Lake Forest"/>
    <s v="California"/>
    <n v="92630"/>
    <x v="1"/>
    <s v="OFF-PA-10001878"/>
    <x v="1"/>
    <x v="10"/>
    <s v="Xerox 1891"/>
    <n v="97.82"/>
    <n v="2"/>
    <x v="0"/>
    <n v="45.9754"/>
    <x v="32"/>
    <x v="0"/>
  </r>
  <r>
    <n v="7876"/>
    <s v="CA-2017-168403"/>
    <d v="2017-09-09T00:00:00"/>
    <s v="9/15/2017"/>
    <s v="Standard Class"/>
    <s v="DK-12835"/>
    <s v="Damala Kotsonis"/>
    <x v="1"/>
    <s v="United States"/>
    <s v="Portland"/>
    <s v="Oregon"/>
    <n v="97206"/>
    <x v="1"/>
    <s v="OFF-PA-10002036"/>
    <x v="1"/>
    <x v="10"/>
    <s v="Xerox 1930"/>
    <n v="31.103999999999999"/>
    <n v="6"/>
    <x v="2"/>
    <n v="11.2752"/>
    <x v="15"/>
    <x v="3"/>
  </r>
  <r>
    <n v="7877"/>
    <s v="CA-2017-168403"/>
    <d v="2017-09-09T00:00:00"/>
    <s v="9/15/2017"/>
    <s v="Standard Class"/>
    <s v="DK-12835"/>
    <s v="Damala Kotsonis"/>
    <x v="1"/>
    <s v="United States"/>
    <s v="Portland"/>
    <s v="Oregon"/>
    <n v="97206"/>
    <x v="1"/>
    <s v="OFF-AP-10003278"/>
    <x v="1"/>
    <x v="9"/>
    <s v="Belkin 7-Outlet SurgeMaster Home Series"/>
    <n v="11.176"/>
    <n v="1"/>
    <x v="2"/>
    <n v="0.83819999999999995"/>
    <x v="15"/>
    <x v="3"/>
  </r>
  <r>
    <n v="7878"/>
    <s v="CA-2015-148705"/>
    <d v="2015-03-12T00:00:00"/>
    <s v="3/18/2015"/>
    <s v="Standard Class"/>
    <s v="EB-14170"/>
    <s v="Evan Bailliet"/>
    <x v="0"/>
    <s v="United States"/>
    <s v="Charlotte"/>
    <s v="North Carolina"/>
    <n v="28205"/>
    <x v="0"/>
    <s v="OFF-LA-10001641"/>
    <x v="1"/>
    <x v="2"/>
    <s v="Avery 518"/>
    <n v="5.04"/>
    <n v="2"/>
    <x v="2"/>
    <n v="1.764"/>
    <x v="29"/>
    <x v="1"/>
  </r>
  <r>
    <n v="7879"/>
    <s v="CA-2016-160241"/>
    <d v="2016-11-29T00:00:00"/>
    <d v="2016-04-12T00:00:00"/>
    <s v="Second Class"/>
    <s v="DR-12940"/>
    <s v="Daniel Raglin"/>
    <x v="2"/>
    <s v="United States"/>
    <s v="Aurora"/>
    <s v="Illinois"/>
    <n v="60505"/>
    <x v="2"/>
    <s v="FUR-FU-10003806"/>
    <x v="0"/>
    <x v="5"/>
    <s v="Tenex Chairmat w/ Average Lip, 45&quot; x 53&quot;"/>
    <n v="242.17599999999999"/>
    <n v="4"/>
    <x v="7"/>
    <n v="-302.72000000000003"/>
    <x v="0"/>
    <x v="0"/>
  </r>
  <r>
    <n v="7880"/>
    <s v="CA-2016-155747"/>
    <d v="2016-06-14T00:00:00"/>
    <s v="6/21/2016"/>
    <s v="Standard Class"/>
    <s v="JS-15685"/>
    <s v="Jim Sink"/>
    <x v="1"/>
    <s v="United States"/>
    <s v="Philadelphia"/>
    <s v="Pennsylvania"/>
    <n v="19140"/>
    <x v="3"/>
    <s v="FUR-TA-10003392"/>
    <x v="0"/>
    <x v="3"/>
    <s v="Global Adaptabilities Conference Tables"/>
    <n v="337.17599999999999"/>
    <n v="2"/>
    <x v="10"/>
    <n v="-118.0116"/>
    <x v="1"/>
    <x v="0"/>
  </r>
  <r>
    <n v="7881"/>
    <s v="CA-2017-118017"/>
    <d v="2017-12-03T00:00:00"/>
    <d v="2017-06-12T00:00:00"/>
    <s v="Second Class"/>
    <s v="LC-16870"/>
    <s v="Lena Cacioppo"/>
    <x v="0"/>
    <s v="United States"/>
    <s v="Thornton"/>
    <s v="Colorado"/>
    <n v="80229"/>
    <x v="1"/>
    <s v="OFF-AR-10003856"/>
    <x v="1"/>
    <x v="6"/>
    <s v="Newell 344"/>
    <n v="13.343999999999999"/>
    <n v="6"/>
    <x v="2"/>
    <n v="1.0007999999999999"/>
    <x v="22"/>
    <x v="3"/>
  </r>
  <r>
    <n v="7882"/>
    <s v="CA-2017-118017"/>
    <d v="2017-12-03T00:00:00"/>
    <d v="2017-06-12T00:00:00"/>
    <s v="Second Class"/>
    <s v="LC-16870"/>
    <s v="Lena Cacioppo"/>
    <x v="0"/>
    <s v="United States"/>
    <s v="Thornton"/>
    <s v="Colorado"/>
    <n v="80229"/>
    <x v="1"/>
    <s v="TEC-AC-10002006"/>
    <x v="2"/>
    <x v="11"/>
    <s v="Memorex Micro Travel Drive 16 GB"/>
    <n v="76.751999999999995"/>
    <n v="6"/>
    <x v="2"/>
    <n v="10.5534"/>
    <x v="22"/>
    <x v="3"/>
  </r>
  <r>
    <n v="7883"/>
    <s v="CA-2017-118017"/>
    <d v="2017-12-03T00:00:00"/>
    <d v="2017-06-12T00:00:00"/>
    <s v="Second Class"/>
    <s v="LC-16870"/>
    <s v="Lena Cacioppo"/>
    <x v="0"/>
    <s v="United States"/>
    <s v="Thornton"/>
    <s v="Colorado"/>
    <n v="80229"/>
    <x v="1"/>
    <s v="TEC-AC-10002006"/>
    <x v="2"/>
    <x v="11"/>
    <s v="Memorex Micro Travel Drive 16 GB"/>
    <n v="102.336"/>
    <n v="8"/>
    <x v="2"/>
    <n v="14.071199999999999"/>
    <x v="22"/>
    <x v="3"/>
  </r>
  <r>
    <n v="7884"/>
    <s v="CA-2017-118017"/>
    <d v="2017-12-03T00:00:00"/>
    <d v="2017-06-12T00:00:00"/>
    <s v="Second Class"/>
    <s v="LC-16870"/>
    <s v="Lena Cacioppo"/>
    <x v="0"/>
    <s v="United States"/>
    <s v="Thornton"/>
    <s v="Colorado"/>
    <n v="80229"/>
    <x v="1"/>
    <s v="OFF-PA-10002246"/>
    <x v="1"/>
    <x v="10"/>
    <s v="Wirebound Four 2-3/4 x 5 Forms per Page, 400 Sets per Book"/>
    <n v="10.32"/>
    <n v="2"/>
    <x v="2"/>
    <n v="3.7410000000000001"/>
    <x v="22"/>
    <x v="3"/>
  </r>
  <r>
    <n v="7885"/>
    <s v="CA-2017-118017"/>
    <d v="2017-12-03T00:00:00"/>
    <d v="2017-06-12T00:00:00"/>
    <s v="Second Class"/>
    <s v="LC-16870"/>
    <s v="Lena Cacioppo"/>
    <x v="0"/>
    <s v="United States"/>
    <s v="Thornton"/>
    <s v="Colorado"/>
    <n v="80229"/>
    <x v="1"/>
    <s v="OFF-SU-10004782"/>
    <x v="1"/>
    <x v="14"/>
    <s v="Elite 5&quot; Scissors"/>
    <n v="47.32"/>
    <n v="7"/>
    <x v="2"/>
    <n v="5.915"/>
    <x v="22"/>
    <x v="3"/>
  </r>
  <r>
    <n v="7886"/>
    <s v="CA-2017-118017"/>
    <d v="2017-12-03T00:00:00"/>
    <d v="2017-06-12T00:00:00"/>
    <s v="Second Class"/>
    <s v="LC-16870"/>
    <s v="Lena Cacioppo"/>
    <x v="0"/>
    <s v="United States"/>
    <s v="Thornton"/>
    <s v="Colorado"/>
    <n v="80229"/>
    <x v="1"/>
    <s v="FUR-FU-10004351"/>
    <x v="0"/>
    <x v="5"/>
    <s v="Staple-based wall hangings"/>
    <n v="23.376000000000001"/>
    <n v="3"/>
    <x v="2"/>
    <n v="7.0128000000000004"/>
    <x v="22"/>
    <x v="3"/>
  </r>
  <r>
    <n v="7887"/>
    <s v="CA-2017-118017"/>
    <d v="2017-12-03T00:00:00"/>
    <d v="2017-06-12T00:00:00"/>
    <s v="Second Class"/>
    <s v="LC-16870"/>
    <s v="Lena Cacioppo"/>
    <x v="0"/>
    <s v="United States"/>
    <s v="Thornton"/>
    <s v="Colorado"/>
    <n v="80229"/>
    <x v="1"/>
    <s v="FUR-FU-10004270"/>
    <x v="0"/>
    <x v="5"/>
    <s v="Eldon Image Series Desk Accessories, Burgundy"/>
    <n v="16.72"/>
    <n v="5"/>
    <x v="2"/>
    <n v="3.3439999999999999"/>
    <x v="22"/>
    <x v="3"/>
  </r>
  <r>
    <n v="7888"/>
    <s v="CA-2017-118017"/>
    <d v="2017-12-03T00:00:00"/>
    <d v="2017-06-12T00:00:00"/>
    <s v="Second Class"/>
    <s v="LC-16870"/>
    <s v="Lena Cacioppo"/>
    <x v="0"/>
    <s v="United States"/>
    <s v="Thornton"/>
    <s v="Colorado"/>
    <n v="80229"/>
    <x v="1"/>
    <s v="FUR-FU-10004053"/>
    <x v="0"/>
    <x v="5"/>
    <s v="DAX Two-Tone Silver Metal Document Frame"/>
    <n v="16.192"/>
    <n v="1"/>
    <x v="2"/>
    <n v="4.6551999999999998"/>
    <x v="22"/>
    <x v="3"/>
  </r>
  <r>
    <n v="7889"/>
    <s v="CA-2016-113117"/>
    <d v="2016-08-16T00:00:00"/>
    <s v="8/22/2016"/>
    <s v="Standard Class"/>
    <s v="JP-15520"/>
    <s v="Jeremy Pistek"/>
    <x v="0"/>
    <s v="United States"/>
    <s v="Davis"/>
    <s v="California"/>
    <n v="95616"/>
    <x v="1"/>
    <s v="OFF-PA-10000019"/>
    <x v="1"/>
    <x v="10"/>
    <s v="Xerox 1931"/>
    <n v="32.4"/>
    <n v="5"/>
    <x v="0"/>
    <n v="15.552"/>
    <x v="28"/>
    <x v="0"/>
  </r>
  <r>
    <n v="7890"/>
    <s v="CA-2016-148684"/>
    <d v="2016-12-25T00:00:00"/>
    <s v="12/29/2016"/>
    <s v="Standard Class"/>
    <s v="TS-21655"/>
    <s v="Trudy Schmidt"/>
    <x v="0"/>
    <s v="United States"/>
    <s v="Fayetteville"/>
    <s v="Arkansas"/>
    <n v="72701"/>
    <x v="0"/>
    <s v="OFF-AR-10003811"/>
    <x v="1"/>
    <x v="6"/>
    <s v="Newell 327"/>
    <n v="19.89"/>
    <n v="9"/>
    <x v="0"/>
    <n v="5.3703000000000003"/>
    <x v="5"/>
    <x v="0"/>
  </r>
  <r>
    <n v="7891"/>
    <s v="CA-2016-148684"/>
    <d v="2016-12-25T00:00:00"/>
    <s v="12/29/2016"/>
    <s v="Standard Class"/>
    <s v="TS-21655"/>
    <s v="Trudy Schmidt"/>
    <x v="0"/>
    <s v="United States"/>
    <s v="Fayetteville"/>
    <s v="Arkansas"/>
    <n v="72701"/>
    <x v="0"/>
    <s v="TEC-AC-10001838"/>
    <x v="2"/>
    <x v="11"/>
    <s v="Razer Tiamat Over Ear 7.1 Surround Sound PC Gaming Headset"/>
    <n v="399.98"/>
    <n v="2"/>
    <x v="0"/>
    <n v="171.9914"/>
    <x v="5"/>
    <x v="0"/>
  </r>
  <r>
    <n v="7892"/>
    <s v="CA-2016-148684"/>
    <d v="2016-12-25T00:00:00"/>
    <s v="12/29/2016"/>
    <s v="Standard Class"/>
    <s v="TS-21655"/>
    <s v="Trudy Schmidt"/>
    <x v="0"/>
    <s v="United States"/>
    <s v="Fayetteville"/>
    <s v="Arkansas"/>
    <n v="72701"/>
    <x v="0"/>
    <s v="FUR-FU-10003553"/>
    <x v="0"/>
    <x v="5"/>
    <s v="Howard Miller 13-1/2&quot; Diameter Rosebrook Wall Clock"/>
    <n v="343.85"/>
    <n v="5"/>
    <x v="0"/>
    <n v="137.54"/>
    <x v="5"/>
    <x v="0"/>
  </r>
  <r>
    <n v="7893"/>
    <s v="CA-2016-148684"/>
    <d v="2016-12-25T00:00:00"/>
    <s v="12/29/2016"/>
    <s v="Standard Class"/>
    <s v="TS-21655"/>
    <s v="Trudy Schmidt"/>
    <x v="0"/>
    <s v="United States"/>
    <s v="Fayetteville"/>
    <s v="Arkansas"/>
    <n v="72701"/>
    <x v="0"/>
    <s v="OFF-PA-10003302"/>
    <x v="1"/>
    <x v="10"/>
    <s v="Xerox 1906"/>
    <n v="106.32"/>
    <n v="3"/>
    <x v="0"/>
    <n v="49.970399999999998"/>
    <x v="5"/>
    <x v="0"/>
  </r>
  <r>
    <n v="7894"/>
    <s v="CA-2017-125367"/>
    <d v="2017-07-23T00:00:00"/>
    <s v="7/30/2017"/>
    <s v="Standard Class"/>
    <s v="NM-18445"/>
    <s v="Nathan Mautz"/>
    <x v="2"/>
    <s v="United States"/>
    <s v="New York City"/>
    <s v="New York"/>
    <n v="10011"/>
    <x v="3"/>
    <s v="OFF-BI-10002412"/>
    <x v="1"/>
    <x v="8"/>
    <s v="Wilson Jones ìSnapî Scratch Pad Binder Tool for Ring Binders"/>
    <n v="13.92"/>
    <n v="3"/>
    <x v="2"/>
    <n v="4.3499999999999996"/>
    <x v="10"/>
    <x v="3"/>
  </r>
  <r>
    <n v="7895"/>
    <s v="CA-2017-124744"/>
    <d v="2017-06-21T00:00:00"/>
    <s v="6/25/2017"/>
    <s v="Standard Class"/>
    <s v="EH-14125"/>
    <s v="Eugene Hildebrand"/>
    <x v="2"/>
    <s v="United States"/>
    <s v="Wheeling"/>
    <s v="West Virginia"/>
    <n v="26003"/>
    <x v="3"/>
    <s v="OFF-BI-10002852"/>
    <x v="1"/>
    <x v="8"/>
    <s v="Ibico Standard Transparent Covers"/>
    <n v="82.4"/>
    <n v="5"/>
    <x v="0"/>
    <n v="40.375999999999998"/>
    <x v="27"/>
    <x v="3"/>
  </r>
  <r>
    <n v="7896"/>
    <s v="CA-2017-124744"/>
    <d v="2017-06-21T00:00:00"/>
    <s v="6/25/2017"/>
    <s v="Standard Class"/>
    <s v="EH-14125"/>
    <s v="Eugene Hildebrand"/>
    <x v="2"/>
    <s v="United States"/>
    <s v="Wheeling"/>
    <s v="West Virginia"/>
    <n v="26003"/>
    <x v="3"/>
    <s v="OFF-BI-10000145"/>
    <x v="1"/>
    <x v="8"/>
    <s v="Zipper Ring Binder Pockets"/>
    <n v="6.24"/>
    <n v="2"/>
    <x v="0"/>
    <n v="3.0575999999999999"/>
    <x v="27"/>
    <x v="3"/>
  </r>
  <r>
    <n v="7897"/>
    <s v="CA-2017-124744"/>
    <d v="2017-06-21T00:00:00"/>
    <s v="6/25/2017"/>
    <s v="Standard Class"/>
    <s v="EH-14125"/>
    <s v="Eugene Hildebrand"/>
    <x v="2"/>
    <s v="United States"/>
    <s v="Wheeling"/>
    <s v="West Virginia"/>
    <n v="26003"/>
    <x v="3"/>
    <s v="OFF-PA-10001970"/>
    <x v="1"/>
    <x v="10"/>
    <s v="Xerox 1908"/>
    <n v="447.84"/>
    <n v="8"/>
    <x v="0"/>
    <n v="219.44159999999999"/>
    <x v="27"/>
    <x v="3"/>
  </r>
  <r>
    <n v="7898"/>
    <s v="CA-2017-128363"/>
    <d v="2017-08-13T00:00:00"/>
    <s v="8/18/2017"/>
    <s v="Standard Class"/>
    <s v="DC-12850"/>
    <s v="Dan Campbell"/>
    <x v="0"/>
    <s v="United States"/>
    <s v="Memphis"/>
    <s v="Tennessee"/>
    <n v="38109"/>
    <x v="0"/>
    <s v="OFF-AP-10001563"/>
    <x v="1"/>
    <x v="9"/>
    <s v="Belkin Premiere Surge Master II 8-outlet surge protector"/>
    <n v="272.048"/>
    <n v="7"/>
    <x v="2"/>
    <n v="30.605399999999999"/>
    <x v="43"/>
    <x v="3"/>
  </r>
  <r>
    <n v="7899"/>
    <s v="CA-2017-128363"/>
    <d v="2017-08-13T00:00:00"/>
    <s v="8/18/2017"/>
    <s v="Standard Class"/>
    <s v="DC-12850"/>
    <s v="Dan Campbell"/>
    <x v="0"/>
    <s v="United States"/>
    <s v="Memphis"/>
    <s v="Tennessee"/>
    <n v="38109"/>
    <x v="0"/>
    <s v="OFF-BI-10001359"/>
    <x v="1"/>
    <x v="8"/>
    <s v="GBC DocuBind TL300 Electric Binding System"/>
    <n v="1614.5820000000001"/>
    <n v="6"/>
    <x v="6"/>
    <n v="-1237.8462"/>
    <x v="43"/>
    <x v="3"/>
  </r>
  <r>
    <n v="7900"/>
    <s v="CA-2017-128363"/>
    <d v="2017-08-13T00:00:00"/>
    <s v="8/18/2017"/>
    <s v="Standard Class"/>
    <s v="DC-12850"/>
    <s v="Dan Campbell"/>
    <x v="0"/>
    <s v="United States"/>
    <s v="Memphis"/>
    <s v="Tennessee"/>
    <n v="38109"/>
    <x v="0"/>
    <s v="OFF-FA-10003495"/>
    <x v="1"/>
    <x v="13"/>
    <s v="Staples"/>
    <n v="24.32"/>
    <n v="5"/>
    <x v="2"/>
    <n v="9.1199999999999992"/>
    <x v="43"/>
    <x v="3"/>
  </r>
  <r>
    <n v="7901"/>
    <s v="CA-2017-128363"/>
    <d v="2017-08-13T00:00:00"/>
    <s v="8/18/2017"/>
    <s v="Standard Class"/>
    <s v="DC-12850"/>
    <s v="Dan Campbell"/>
    <x v="0"/>
    <s v="United States"/>
    <s v="Memphis"/>
    <s v="Tennessee"/>
    <n v="38109"/>
    <x v="0"/>
    <s v="TEC-AC-10003709"/>
    <x v="2"/>
    <x v="11"/>
    <s v="Maxell 4.7GB DVD-R 5/Pack"/>
    <n v="1.5840000000000001"/>
    <n v="2"/>
    <x v="2"/>
    <n v="0.47520000000000001"/>
    <x v="43"/>
    <x v="3"/>
  </r>
  <r>
    <n v="7902"/>
    <s v="CA-2017-128363"/>
    <d v="2017-08-13T00:00:00"/>
    <s v="8/18/2017"/>
    <s v="Standard Class"/>
    <s v="DC-12850"/>
    <s v="Dan Campbell"/>
    <x v="0"/>
    <s v="United States"/>
    <s v="Memphis"/>
    <s v="Tennessee"/>
    <n v="38109"/>
    <x v="0"/>
    <s v="FUR-FU-10003268"/>
    <x v="0"/>
    <x v="5"/>
    <s v="Eldon Radial Chair Mat for Low to Medium Pile Carpets"/>
    <n v="31.984000000000002"/>
    <n v="1"/>
    <x v="2"/>
    <n v="0"/>
    <x v="43"/>
    <x v="3"/>
  </r>
  <r>
    <n v="7903"/>
    <s v="CA-2017-128363"/>
    <d v="2017-08-13T00:00:00"/>
    <s v="8/18/2017"/>
    <s v="Standard Class"/>
    <s v="DC-12850"/>
    <s v="Dan Campbell"/>
    <x v="0"/>
    <s v="United States"/>
    <s v="Memphis"/>
    <s v="Tennessee"/>
    <n v="38109"/>
    <x v="0"/>
    <s v="OFF-EN-10003845"/>
    <x v="1"/>
    <x v="12"/>
    <s v="Colored Envelopes"/>
    <n v="14.76"/>
    <n v="5"/>
    <x v="2"/>
    <n v="4.7969999999999997"/>
    <x v="43"/>
    <x v="3"/>
  </r>
  <r>
    <n v="7904"/>
    <s v="CA-2017-128363"/>
    <d v="2017-08-13T00:00:00"/>
    <s v="8/18/2017"/>
    <s v="Standard Class"/>
    <s v="DC-12850"/>
    <s v="Dan Campbell"/>
    <x v="0"/>
    <s v="United States"/>
    <s v="Memphis"/>
    <s v="Tennessee"/>
    <n v="38109"/>
    <x v="0"/>
    <s v="FUR-CH-10002073"/>
    <x v="0"/>
    <x v="1"/>
    <s v="Hon Olson Stacker Chairs"/>
    <n v="423.64800000000002"/>
    <n v="2"/>
    <x v="2"/>
    <n v="47.660400000000003"/>
    <x v="43"/>
    <x v="3"/>
  </r>
  <r>
    <n v="7905"/>
    <s v="CA-2015-126669"/>
    <d v="2015-11-07T00:00:00"/>
    <s v="11/13/2015"/>
    <s v="Standard Class"/>
    <s v="DO-13645"/>
    <s v="Doug O'Connell"/>
    <x v="0"/>
    <s v="United States"/>
    <s v="Houston"/>
    <s v="Texas"/>
    <n v="77036"/>
    <x v="2"/>
    <s v="OFF-PA-10001357"/>
    <x v="1"/>
    <x v="10"/>
    <s v="Xerox 1886"/>
    <n v="76.64"/>
    <n v="2"/>
    <x v="2"/>
    <n v="26.824000000000002"/>
    <x v="6"/>
    <x v="1"/>
  </r>
  <r>
    <n v="7906"/>
    <s v="US-2015-118766"/>
    <d v="2015-10-15T00:00:00"/>
    <s v="10/22/2015"/>
    <s v="Standard Class"/>
    <s v="LS-16975"/>
    <s v="Lindsay Shagiari"/>
    <x v="2"/>
    <s v="United States"/>
    <s v="Dallas"/>
    <s v="Texas"/>
    <n v="75217"/>
    <x v="2"/>
    <s v="OFF-EN-10001415"/>
    <x v="1"/>
    <x v="12"/>
    <s v="Staple envelope"/>
    <n v="4.4640000000000004"/>
    <n v="1"/>
    <x v="2"/>
    <n v="1.6739999999999999"/>
    <x v="2"/>
    <x v="1"/>
  </r>
  <r>
    <n v="7907"/>
    <s v="US-2015-118766"/>
    <d v="2015-10-15T00:00:00"/>
    <s v="10/22/2015"/>
    <s v="Standard Class"/>
    <s v="LS-16975"/>
    <s v="Lindsay Shagiari"/>
    <x v="2"/>
    <s v="United States"/>
    <s v="Dallas"/>
    <s v="Texas"/>
    <n v="75217"/>
    <x v="2"/>
    <s v="OFF-BI-10002813"/>
    <x v="1"/>
    <x v="8"/>
    <s v="Avery Reinforcements for Hole-Punch Pages"/>
    <n v="3.96"/>
    <n v="10"/>
    <x v="3"/>
    <n v="-6.93"/>
    <x v="2"/>
    <x v="1"/>
  </r>
  <r>
    <n v="7908"/>
    <s v="CA-2016-112585"/>
    <d v="2016-07-30T00:00:00"/>
    <d v="2016-02-08T00:00:00"/>
    <s v="First Class"/>
    <s v="RW-19630"/>
    <s v="Rob Williams"/>
    <x v="1"/>
    <s v="United States"/>
    <s v="San Francisco"/>
    <s v="California"/>
    <n v="94122"/>
    <x v="1"/>
    <s v="OFF-AP-10003849"/>
    <x v="1"/>
    <x v="9"/>
    <s v="Hoover Shoulder Vac Commercial Portable Vacuum"/>
    <n v="715.64"/>
    <n v="2"/>
    <x v="0"/>
    <n v="178.91"/>
    <x v="16"/>
    <x v="0"/>
  </r>
  <r>
    <n v="7909"/>
    <s v="CA-2016-149762"/>
    <d v="2016-12-03T00:00:00"/>
    <d v="2016-07-12T00:00:00"/>
    <s v="Standard Class"/>
    <s v="RD-19720"/>
    <s v="Roger Demir"/>
    <x v="0"/>
    <s v="United States"/>
    <s v="Morgan Hill"/>
    <s v="California"/>
    <n v="95037"/>
    <x v="1"/>
    <s v="FUR-TA-10004147"/>
    <x v="0"/>
    <x v="3"/>
    <s v="Hon 4060 Series Tables"/>
    <n v="268.70400000000001"/>
    <n v="3"/>
    <x v="2"/>
    <n v="6.7176"/>
    <x v="5"/>
    <x v="0"/>
  </r>
  <r>
    <n v="7910"/>
    <s v="CA-2016-149762"/>
    <d v="2016-12-03T00:00:00"/>
    <d v="2016-07-12T00:00:00"/>
    <s v="Standard Class"/>
    <s v="RD-19720"/>
    <s v="Roger Demir"/>
    <x v="0"/>
    <s v="United States"/>
    <s v="Morgan Hill"/>
    <s v="California"/>
    <n v="95037"/>
    <x v="1"/>
    <s v="OFF-AR-10001662"/>
    <x v="1"/>
    <x v="6"/>
    <s v="Rogers Handheld Barrel Pencil Sharpener"/>
    <n v="21.92"/>
    <n v="8"/>
    <x v="0"/>
    <n v="5.9184000000000001"/>
    <x v="5"/>
    <x v="0"/>
  </r>
  <r>
    <n v="7911"/>
    <s v="CA-2016-149762"/>
    <d v="2016-12-03T00:00:00"/>
    <d v="2016-07-12T00:00:00"/>
    <s v="Standard Class"/>
    <s v="RD-19720"/>
    <s v="Roger Demir"/>
    <x v="0"/>
    <s v="United States"/>
    <s v="Morgan Hill"/>
    <s v="California"/>
    <n v="95037"/>
    <x v="1"/>
    <s v="OFF-ST-10001558"/>
    <x v="1"/>
    <x v="4"/>
    <s v="Acco Perma 4000 Stacking Storage Drawers"/>
    <n v="48.72"/>
    <n v="3"/>
    <x v="0"/>
    <n v="7.3079999999999998"/>
    <x v="5"/>
    <x v="0"/>
  </r>
  <r>
    <n v="7912"/>
    <s v="CA-2016-149762"/>
    <d v="2016-12-03T00:00:00"/>
    <d v="2016-07-12T00:00:00"/>
    <s v="Standard Class"/>
    <s v="RD-19720"/>
    <s v="Roger Demir"/>
    <x v="0"/>
    <s v="United States"/>
    <s v="Morgan Hill"/>
    <s v="California"/>
    <n v="95037"/>
    <x v="1"/>
    <s v="FUR-BO-10001337"/>
    <x v="0"/>
    <x v="0"/>
    <s v="O'Sullivan Living Dimensions 2-Shelf Bookcases"/>
    <n v="205.666"/>
    <n v="2"/>
    <x v="11"/>
    <n v="-12.098000000000001"/>
    <x v="5"/>
    <x v="0"/>
  </r>
  <r>
    <n v="7913"/>
    <s v="CA-2016-167605"/>
    <d v="2016-04-28T00:00:00"/>
    <s v="4/30/2016"/>
    <s v="Second Class"/>
    <s v="RB-19570"/>
    <s v="Rob Beeghly"/>
    <x v="0"/>
    <s v="United States"/>
    <s v="Saint Charles"/>
    <s v="Illinois"/>
    <n v="60174"/>
    <x v="2"/>
    <s v="FUR-FU-10001602"/>
    <x v="0"/>
    <x v="5"/>
    <s v="Eldon Delta Triangular Chair Mat, 52&quot; x 58&quot;, Clear"/>
    <n v="30.344000000000001"/>
    <n v="2"/>
    <x v="7"/>
    <n v="-31.8612"/>
    <x v="25"/>
    <x v="0"/>
  </r>
  <r>
    <n v="7914"/>
    <s v="US-2017-105697"/>
    <d v="2017-08-25T00:00:00"/>
    <s v="8/27/2017"/>
    <s v="First Class"/>
    <s v="JE-15715"/>
    <s v="Joe Elijah"/>
    <x v="0"/>
    <s v="United States"/>
    <s v="Cleveland"/>
    <s v="Ohio"/>
    <n v="44105"/>
    <x v="3"/>
    <s v="OFF-ST-10003996"/>
    <x v="1"/>
    <x v="4"/>
    <s v="Letter/Legal File Tote with Clear Snap-On Lid, Black Granite"/>
    <n v="25.696000000000002"/>
    <n v="2"/>
    <x v="2"/>
    <n v="1.9272"/>
    <x v="43"/>
    <x v="3"/>
  </r>
  <r>
    <n v="7915"/>
    <s v="CA-2017-165323"/>
    <d v="2017-06-17T00:00:00"/>
    <s v="6/21/2017"/>
    <s v="Standard Class"/>
    <s v="SR-20740"/>
    <s v="Steven Roelle"/>
    <x v="2"/>
    <s v="United States"/>
    <s v="New York City"/>
    <s v="New York"/>
    <n v="10024"/>
    <x v="3"/>
    <s v="TEC-MA-10003673"/>
    <x v="2"/>
    <x v="15"/>
    <s v="Hewlett-Packard Desktjet 6988DT Refurbished Printer"/>
    <n v="3404.5"/>
    <n v="5"/>
    <x v="0"/>
    <n v="1668.2049999999999"/>
    <x v="27"/>
    <x v="3"/>
  </r>
  <r>
    <n v="7916"/>
    <s v="CA-2017-165323"/>
    <d v="2017-06-17T00:00:00"/>
    <s v="6/21/2017"/>
    <s v="Standard Class"/>
    <s v="SR-20740"/>
    <s v="Steven Roelle"/>
    <x v="2"/>
    <s v="United States"/>
    <s v="New York City"/>
    <s v="New York"/>
    <n v="10024"/>
    <x v="3"/>
    <s v="TEC-AC-10004992"/>
    <x v="2"/>
    <x v="11"/>
    <s v="Kingston Digital DataTraveler 64GB USB 2.0"/>
    <n v="101.34"/>
    <n v="3"/>
    <x v="0"/>
    <n v="8.1072000000000006"/>
    <x v="27"/>
    <x v="3"/>
  </r>
  <r>
    <n v="7917"/>
    <s v="CA-2015-110891"/>
    <d v="2015-11-20T00:00:00"/>
    <s v="11/24/2015"/>
    <s v="Standard Class"/>
    <s v="PO-19195"/>
    <s v="Phillina Ober"/>
    <x v="2"/>
    <s v="United States"/>
    <s v="Philadelphia"/>
    <s v="Pennsylvania"/>
    <n v="19140"/>
    <x v="3"/>
    <s v="FUR-CH-10002880"/>
    <x v="0"/>
    <x v="1"/>
    <s v="Global High-Back Leather Tilter, Burgundy"/>
    <n v="344.37200000000001"/>
    <n v="4"/>
    <x v="4"/>
    <n v="-93.472399999999993"/>
    <x v="6"/>
    <x v="1"/>
  </r>
  <r>
    <n v="7918"/>
    <s v="CA-2017-100783"/>
    <d v="2017-09-04T00:00:00"/>
    <d v="2017-08-09T00:00:00"/>
    <s v="Second Class"/>
    <s v="JK-16120"/>
    <s v="Julie Kriz"/>
    <x v="2"/>
    <s v="United States"/>
    <s v="Garland"/>
    <s v="Texas"/>
    <n v="75043"/>
    <x v="2"/>
    <s v="OFF-AR-10000380"/>
    <x v="1"/>
    <x v="6"/>
    <s v="Hunt PowerHouse Electric Pencil Sharpener, Blue"/>
    <n v="30.384"/>
    <n v="1"/>
    <x v="2"/>
    <n v="3.798"/>
    <x v="15"/>
    <x v="3"/>
  </r>
  <r>
    <n v="7919"/>
    <s v="CA-2015-152513"/>
    <d v="2015-07-04T00:00:00"/>
    <d v="2015-08-07T00:00:00"/>
    <s v="Second Class"/>
    <s v="JP-16135"/>
    <s v="Julie Prescott"/>
    <x v="2"/>
    <s v="United States"/>
    <s v="San Diego"/>
    <s v="California"/>
    <n v="92024"/>
    <x v="1"/>
    <s v="OFF-BI-10002706"/>
    <x v="1"/>
    <x v="8"/>
    <s v="Avery Premier Heavy-Duty Binder with Round Locking Rings"/>
    <n v="22.847999999999999"/>
    <n v="2"/>
    <x v="2"/>
    <n v="7.4256000000000002"/>
    <x v="38"/>
    <x v="1"/>
  </r>
  <r>
    <n v="7920"/>
    <s v="CA-2017-139822"/>
    <d v="2017-09-15T00:00:00"/>
    <s v="9/21/2017"/>
    <s v="Standard Class"/>
    <s v="Dp-13240"/>
    <s v="Dean percer"/>
    <x v="2"/>
    <s v="United States"/>
    <s v="Waterbury"/>
    <s v="Connecticut"/>
    <n v="6708"/>
    <x v="3"/>
    <s v="OFF-ST-10000943"/>
    <x v="1"/>
    <x v="4"/>
    <s v="Eldon ProFile File 'N Store Portable File Tub Letter/Legal Size Black"/>
    <n v="38.619999999999997"/>
    <n v="2"/>
    <x v="0"/>
    <n v="10.813599999999999"/>
    <x v="15"/>
    <x v="3"/>
  </r>
  <r>
    <n v="7921"/>
    <s v="CA-2017-139822"/>
    <d v="2017-09-15T00:00:00"/>
    <s v="9/21/2017"/>
    <s v="Standard Class"/>
    <s v="Dp-13240"/>
    <s v="Dean percer"/>
    <x v="2"/>
    <s v="United States"/>
    <s v="Waterbury"/>
    <s v="Connecticut"/>
    <n v="6708"/>
    <x v="3"/>
    <s v="TEC-AC-10001090"/>
    <x v="2"/>
    <x v="11"/>
    <s v="Micro Innovations Wireless Classic Keyboard with Mouse"/>
    <n v="59.98"/>
    <n v="2"/>
    <x v="0"/>
    <n v="10.7964"/>
    <x v="15"/>
    <x v="3"/>
  </r>
  <r>
    <n v="7922"/>
    <s v="CA-2017-107713"/>
    <d v="2017-03-13T00:00:00"/>
    <s v="3/17/2017"/>
    <s v="Standard Class"/>
    <s v="JB-16000"/>
    <s v="Joy Bell-"/>
    <x v="0"/>
    <s v="United States"/>
    <s v="Columbia"/>
    <s v="Maryland"/>
    <n v="21044"/>
    <x v="3"/>
    <s v="OFF-BI-10002026"/>
    <x v="1"/>
    <x v="8"/>
    <s v="Avery Arch Ring Binders"/>
    <n v="174.3"/>
    <n v="3"/>
    <x v="0"/>
    <n v="81.921000000000006"/>
    <x v="42"/>
    <x v="3"/>
  </r>
  <r>
    <n v="7923"/>
    <s v="CA-2017-134096"/>
    <d v="2017-09-24T00:00:00"/>
    <s v="9/29/2017"/>
    <s v="Standard Class"/>
    <s v="PP-18955"/>
    <s v="Paul Prost"/>
    <x v="2"/>
    <s v="United States"/>
    <s v="Hollywood"/>
    <s v="Florida"/>
    <n v="33021"/>
    <x v="0"/>
    <s v="TEC-PH-10000526"/>
    <x v="2"/>
    <x v="7"/>
    <s v="Vtech CS6719"/>
    <n v="383.96"/>
    <n v="5"/>
    <x v="2"/>
    <n v="38.396000000000001"/>
    <x v="15"/>
    <x v="3"/>
  </r>
  <r>
    <n v="7924"/>
    <s v="CA-2017-134096"/>
    <d v="2017-09-24T00:00:00"/>
    <s v="9/29/2017"/>
    <s v="Standard Class"/>
    <s v="PP-18955"/>
    <s v="Paul Prost"/>
    <x v="2"/>
    <s v="United States"/>
    <s v="Hollywood"/>
    <s v="Florida"/>
    <n v="33021"/>
    <x v="0"/>
    <s v="OFF-BI-10004002"/>
    <x v="1"/>
    <x v="8"/>
    <s v="Wilson Jones International Size A4 Ring Binders"/>
    <n v="15.57"/>
    <n v="3"/>
    <x v="6"/>
    <n v="-11.417999999999999"/>
    <x v="15"/>
    <x v="3"/>
  </r>
  <r>
    <n v="7925"/>
    <s v="CA-2016-125843"/>
    <d v="2016-08-13T00:00:00"/>
    <s v="8/16/2016"/>
    <s v="First Class"/>
    <s v="RF-19840"/>
    <s v="Roy Franzˆsisch"/>
    <x v="0"/>
    <s v="United States"/>
    <s v="Springfield"/>
    <s v="Virginia"/>
    <n v="22153"/>
    <x v="0"/>
    <s v="OFF-BI-10002309"/>
    <x v="1"/>
    <x v="8"/>
    <s v="Avery Heavy-Duty EZD  Binder With Locking Rings"/>
    <n v="22.32"/>
    <n v="4"/>
    <x v="0"/>
    <n v="10.7136"/>
    <x v="28"/>
    <x v="0"/>
  </r>
  <r>
    <n v="7926"/>
    <s v="CA-2016-125843"/>
    <d v="2016-08-13T00:00:00"/>
    <s v="8/16/2016"/>
    <s v="First Class"/>
    <s v="RF-19840"/>
    <s v="Roy Franzˆsisch"/>
    <x v="0"/>
    <s v="United States"/>
    <s v="Springfield"/>
    <s v="Virginia"/>
    <n v="22153"/>
    <x v="0"/>
    <s v="OFF-LA-10003923"/>
    <x v="1"/>
    <x v="2"/>
    <s v="Alphabetical Labels for Top Tab Filing"/>
    <n v="103.6"/>
    <n v="7"/>
    <x v="0"/>
    <n v="51.8"/>
    <x v="28"/>
    <x v="0"/>
  </r>
  <r>
    <n v="7927"/>
    <s v="CA-2017-120404"/>
    <d v="2017-11-20T00:00:00"/>
    <s v="11/24/2017"/>
    <s v="Second Class"/>
    <s v="KH-16330"/>
    <s v="Katharine Harms"/>
    <x v="1"/>
    <s v="United States"/>
    <s v="New York City"/>
    <s v="New York"/>
    <n v="10035"/>
    <x v="3"/>
    <s v="TEC-AC-10003433"/>
    <x v="2"/>
    <x v="11"/>
    <s v="Maxell 4.7GB DVD+R 5/Pack"/>
    <n v="2.97"/>
    <n v="3"/>
    <x v="0"/>
    <n v="1.3365"/>
    <x v="23"/>
    <x v="3"/>
  </r>
  <r>
    <n v="7928"/>
    <s v="CA-2017-120404"/>
    <d v="2017-11-20T00:00:00"/>
    <s v="11/24/2017"/>
    <s v="Second Class"/>
    <s v="KH-16330"/>
    <s v="Katharine Harms"/>
    <x v="1"/>
    <s v="United States"/>
    <s v="New York City"/>
    <s v="New York"/>
    <n v="10035"/>
    <x v="3"/>
    <s v="TEC-PH-10001363"/>
    <x v="2"/>
    <x v="7"/>
    <s v="Apple iPhone 5S"/>
    <n v="569.99"/>
    <n v="1"/>
    <x v="0"/>
    <n v="170.99700000000001"/>
    <x v="23"/>
    <x v="3"/>
  </r>
  <r>
    <n v="7929"/>
    <s v="CA-2017-120404"/>
    <d v="2017-11-20T00:00:00"/>
    <s v="11/24/2017"/>
    <s v="Second Class"/>
    <s v="KH-16330"/>
    <s v="Katharine Harms"/>
    <x v="1"/>
    <s v="United States"/>
    <s v="New York City"/>
    <s v="New York"/>
    <n v="10035"/>
    <x v="3"/>
    <s v="FUR-FU-10000820"/>
    <x v="0"/>
    <x v="5"/>
    <s v="Tensor Brushed Steel Torchiere Floor Lamp"/>
    <n v="50.97"/>
    <n v="3"/>
    <x v="0"/>
    <n v="9.1745999999999999"/>
    <x v="23"/>
    <x v="3"/>
  </r>
  <r>
    <n v="7930"/>
    <s v="CA-2017-167549"/>
    <d v="2017-07-25T00:00:00"/>
    <s v="7/27/2017"/>
    <s v="First Class"/>
    <s v="EM-14200"/>
    <s v="Evan Minnotte"/>
    <x v="2"/>
    <s v="United States"/>
    <s v="Dallas"/>
    <s v="Texas"/>
    <n v="75217"/>
    <x v="2"/>
    <s v="FUR-TA-10004767"/>
    <x v="0"/>
    <x v="3"/>
    <s v="Safco Drafting Table"/>
    <n v="298.11599999999999"/>
    <n v="6"/>
    <x v="4"/>
    <n v="-4.2587999999999999"/>
    <x v="10"/>
    <x v="3"/>
  </r>
  <r>
    <n v="7931"/>
    <s v="CA-2016-120082"/>
    <d v="2016-03-25T00:00:00"/>
    <s v="3/27/2016"/>
    <s v="Second Class"/>
    <s v="DK-12835"/>
    <s v="Damala Kotsonis"/>
    <x v="1"/>
    <s v="United States"/>
    <s v="New York City"/>
    <s v="New York"/>
    <n v="10024"/>
    <x v="3"/>
    <s v="OFF-AR-10001955"/>
    <x v="1"/>
    <x v="6"/>
    <s v="Newell 319"/>
    <n v="59.52"/>
    <n v="3"/>
    <x v="0"/>
    <n v="17.856000000000002"/>
    <x v="17"/>
    <x v="0"/>
  </r>
  <r>
    <n v="7932"/>
    <s v="US-2016-168095"/>
    <d v="2016-07-15T00:00:00"/>
    <s v="7/20/2016"/>
    <s v="Standard Class"/>
    <s v="MC-17425"/>
    <s v="Mark Cousins"/>
    <x v="1"/>
    <s v="United States"/>
    <s v="Portland"/>
    <s v="Oregon"/>
    <n v="97206"/>
    <x v="1"/>
    <s v="FUR-CH-10004886"/>
    <x v="0"/>
    <x v="1"/>
    <s v="Bevis Steel Folding Chairs"/>
    <n v="230.28"/>
    <n v="3"/>
    <x v="2"/>
    <n v="23.027999999999999"/>
    <x v="16"/>
    <x v="0"/>
  </r>
  <r>
    <n v="7933"/>
    <s v="US-2016-168095"/>
    <d v="2016-07-15T00:00:00"/>
    <s v="7/20/2016"/>
    <s v="Standard Class"/>
    <s v="MC-17425"/>
    <s v="Mark Cousins"/>
    <x v="1"/>
    <s v="United States"/>
    <s v="Portland"/>
    <s v="Oregon"/>
    <n v="97206"/>
    <x v="1"/>
    <s v="OFF-PA-10003641"/>
    <x v="1"/>
    <x v="10"/>
    <s v="Xerox 1909"/>
    <n v="105.52"/>
    <n v="5"/>
    <x v="2"/>
    <n v="34.293999999999997"/>
    <x v="16"/>
    <x v="0"/>
  </r>
  <r>
    <n v="7934"/>
    <s v="CA-2017-166093"/>
    <d v="2017-08-17T00:00:00"/>
    <s v="8/24/2017"/>
    <s v="Standard Class"/>
    <s v="RW-19540"/>
    <s v="Rick Wilson"/>
    <x v="1"/>
    <s v="United States"/>
    <s v="Brentwood"/>
    <s v="California"/>
    <n v="94513"/>
    <x v="1"/>
    <s v="OFF-EN-10003134"/>
    <x v="1"/>
    <x v="12"/>
    <s v="Staple envelope"/>
    <n v="23.36"/>
    <n v="2"/>
    <x v="0"/>
    <n v="11.68"/>
    <x v="43"/>
    <x v="3"/>
  </r>
  <r>
    <n v="7935"/>
    <s v="CA-2017-166093"/>
    <d v="2017-08-17T00:00:00"/>
    <s v="8/24/2017"/>
    <s v="Standard Class"/>
    <s v="RW-19540"/>
    <s v="Rick Wilson"/>
    <x v="1"/>
    <s v="United States"/>
    <s v="Brentwood"/>
    <s v="California"/>
    <n v="94513"/>
    <x v="1"/>
    <s v="TEC-PH-10002564"/>
    <x v="2"/>
    <x v="7"/>
    <s v="OtterBox Defender Series Case - Samsung Galaxy S4"/>
    <n v="71.975999999999999"/>
    <n v="3"/>
    <x v="2"/>
    <n v="8.9969999999999999"/>
    <x v="43"/>
    <x v="3"/>
  </r>
  <r>
    <n v="7936"/>
    <s v="CA-2017-166093"/>
    <d v="2017-08-17T00:00:00"/>
    <s v="8/24/2017"/>
    <s v="Standard Class"/>
    <s v="RW-19540"/>
    <s v="Rick Wilson"/>
    <x v="1"/>
    <s v="United States"/>
    <s v="Brentwood"/>
    <s v="California"/>
    <n v="94513"/>
    <x v="1"/>
    <s v="OFF-PA-10003893"/>
    <x v="1"/>
    <x v="10"/>
    <s v="Xerox 1962"/>
    <n v="8.56"/>
    <n v="2"/>
    <x v="0"/>
    <n v="3.8519999999999999"/>
    <x v="43"/>
    <x v="3"/>
  </r>
  <r>
    <n v="7937"/>
    <s v="CA-2017-166093"/>
    <d v="2017-08-17T00:00:00"/>
    <s v="8/24/2017"/>
    <s v="Standard Class"/>
    <s v="RW-19540"/>
    <s v="Rick Wilson"/>
    <x v="1"/>
    <s v="United States"/>
    <s v="Brentwood"/>
    <s v="California"/>
    <n v="94513"/>
    <x v="1"/>
    <s v="OFF-BI-10000174"/>
    <x v="1"/>
    <x v="8"/>
    <s v="Wilson Jones Clip &amp; Carry Folder Binder Tool for Ring Binders, Clear"/>
    <n v="13.92"/>
    <n v="3"/>
    <x v="2"/>
    <n v="4.8719999999999999"/>
    <x v="43"/>
    <x v="3"/>
  </r>
  <r>
    <n v="7938"/>
    <s v="CA-2017-166093"/>
    <d v="2017-08-17T00:00:00"/>
    <s v="8/24/2017"/>
    <s v="Standard Class"/>
    <s v="RW-19540"/>
    <s v="Rick Wilson"/>
    <x v="1"/>
    <s v="United States"/>
    <s v="Brentwood"/>
    <s v="California"/>
    <n v="94513"/>
    <x v="1"/>
    <s v="OFF-AP-10001058"/>
    <x v="1"/>
    <x v="9"/>
    <s v="Sanyo 2.5 Cubic Foot Mid-Size Office Refrigerators"/>
    <n v="2518.29"/>
    <n v="9"/>
    <x v="0"/>
    <n v="654.75540000000001"/>
    <x v="43"/>
    <x v="3"/>
  </r>
  <r>
    <n v="7939"/>
    <s v="CA-2017-166093"/>
    <d v="2017-08-17T00:00:00"/>
    <s v="8/24/2017"/>
    <s v="Standard Class"/>
    <s v="RW-19540"/>
    <s v="Rick Wilson"/>
    <x v="1"/>
    <s v="United States"/>
    <s v="Brentwood"/>
    <s v="California"/>
    <n v="94513"/>
    <x v="1"/>
    <s v="OFF-ST-10001496"/>
    <x v="1"/>
    <x v="4"/>
    <s v="Standard Rollaway File with Lock"/>
    <n v="540.57000000000005"/>
    <n v="3"/>
    <x v="0"/>
    <n v="140.54820000000001"/>
    <x v="43"/>
    <x v="3"/>
  </r>
  <r>
    <n v="7940"/>
    <s v="CA-2017-166093"/>
    <d v="2017-08-17T00:00:00"/>
    <s v="8/24/2017"/>
    <s v="Standard Class"/>
    <s v="RW-19540"/>
    <s v="Rick Wilson"/>
    <x v="1"/>
    <s v="United States"/>
    <s v="Brentwood"/>
    <s v="California"/>
    <n v="94513"/>
    <x v="1"/>
    <s v="OFF-BI-10004230"/>
    <x v="1"/>
    <x v="8"/>
    <s v="GBC Recycled Grain Textured Covers"/>
    <n v="221.05600000000001"/>
    <n v="8"/>
    <x v="2"/>
    <n v="77.369600000000005"/>
    <x v="43"/>
    <x v="3"/>
  </r>
  <r>
    <n v="7941"/>
    <s v="CA-2016-146325"/>
    <d v="2016-12-14T00:00:00"/>
    <s v="12/17/2016"/>
    <s v="First Class"/>
    <s v="DS-13180"/>
    <s v="David Smith"/>
    <x v="1"/>
    <s v="United States"/>
    <s v="San Diego"/>
    <s v="California"/>
    <n v="92037"/>
    <x v="1"/>
    <s v="FUR-CH-10001146"/>
    <x v="0"/>
    <x v="1"/>
    <s v="Global Task Chair, Black"/>
    <n v="81.424000000000007"/>
    <n v="2"/>
    <x v="2"/>
    <n v="-9.1601999999999997"/>
    <x v="5"/>
    <x v="0"/>
  </r>
  <r>
    <n v="7942"/>
    <s v="CA-2016-146325"/>
    <d v="2016-12-14T00:00:00"/>
    <s v="12/17/2016"/>
    <s v="First Class"/>
    <s v="DS-13180"/>
    <s v="David Smith"/>
    <x v="1"/>
    <s v="United States"/>
    <s v="San Diego"/>
    <s v="California"/>
    <n v="92037"/>
    <x v="1"/>
    <s v="OFF-ST-10001590"/>
    <x v="1"/>
    <x v="4"/>
    <s v="Tenex Personal Project File with Scoop Front Design, Black"/>
    <n v="134.80000000000001"/>
    <n v="10"/>
    <x v="0"/>
    <n v="35.048000000000002"/>
    <x v="5"/>
    <x v="0"/>
  </r>
  <r>
    <n v="7943"/>
    <s v="CA-2017-134194"/>
    <d v="2017-12-25T00:00:00"/>
    <d v="2018-01-01T00:00:00"/>
    <s v="Standard Class"/>
    <s v="GA-14725"/>
    <s v="Guy Armstrong"/>
    <x v="0"/>
    <s v="United States"/>
    <s v="Dallas"/>
    <s v="Texas"/>
    <n v="75081"/>
    <x v="2"/>
    <s v="OFF-BI-10003684"/>
    <x v="1"/>
    <x v="8"/>
    <s v="Wilson Jones Legal Size Ring Binders"/>
    <n v="39.582000000000001"/>
    <n v="9"/>
    <x v="3"/>
    <n v="-59.372999999999998"/>
    <x v="22"/>
    <x v="3"/>
  </r>
  <r>
    <n v="7944"/>
    <s v="CA-2017-134194"/>
    <d v="2017-12-25T00:00:00"/>
    <d v="2018-01-01T00:00:00"/>
    <s v="Standard Class"/>
    <s v="GA-14725"/>
    <s v="Guy Armstrong"/>
    <x v="0"/>
    <s v="United States"/>
    <s v="Dallas"/>
    <s v="Texas"/>
    <n v="75081"/>
    <x v="2"/>
    <s v="OFF-SU-10000946"/>
    <x v="1"/>
    <x v="14"/>
    <s v="Staple remover"/>
    <n v="44.688000000000002"/>
    <n v="7"/>
    <x v="2"/>
    <n v="5.0274000000000001"/>
    <x v="22"/>
    <x v="3"/>
  </r>
  <r>
    <n v="7945"/>
    <s v="CA-2017-134194"/>
    <d v="2017-12-25T00:00:00"/>
    <d v="2018-01-01T00:00:00"/>
    <s v="Standard Class"/>
    <s v="GA-14725"/>
    <s v="Guy Armstrong"/>
    <x v="0"/>
    <s v="United States"/>
    <s v="Dallas"/>
    <s v="Texas"/>
    <n v="75081"/>
    <x v="2"/>
    <s v="OFF-AR-10001615"/>
    <x v="1"/>
    <x v="6"/>
    <s v="Newell 34"/>
    <n v="31.744"/>
    <n v="2"/>
    <x v="2"/>
    <n v="2.3807999999999998"/>
    <x v="22"/>
    <x v="3"/>
  </r>
  <r>
    <n v="7946"/>
    <s v="CA-2017-134194"/>
    <d v="2017-12-25T00:00:00"/>
    <d v="2018-01-01T00:00:00"/>
    <s v="Standard Class"/>
    <s v="GA-14725"/>
    <s v="Guy Armstrong"/>
    <x v="0"/>
    <s v="United States"/>
    <s v="Dallas"/>
    <s v="Texas"/>
    <n v="75081"/>
    <x v="2"/>
    <s v="OFF-BI-10001597"/>
    <x v="1"/>
    <x v="8"/>
    <s v="Wilson Jones Ledger-Size, Piano-Hinge Binder, 2&quot;, Blue"/>
    <n v="40.98"/>
    <n v="5"/>
    <x v="3"/>
    <n v="-65.567999999999998"/>
    <x v="22"/>
    <x v="3"/>
  </r>
  <r>
    <n v="7947"/>
    <s v="CA-2017-134194"/>
    <d v="2017-12-25T00:00:00"/>
    <d v="2018-01-01T00:00:00"/>
    <s v="Standard Class"/>
    <s v="GA-14725"/>
    <s v="Guy Armstrong"/>
    <x v="0"/>
    <s v="United States"/>
    <s v="Dallas"/>
    <s v="Texas"/>
    <n v="75081"/>
    <x v="2"/>
    <s v="OFF-BI-10001116"/>
    <x v="1"/>
    <x v="8"/>
    <s v="Wilson Jones 1&quot; Hanging DublLock Ring Binders"/>
    <n v="3.1680000000000001"/>
    <n v="3"/>
    <x v="3"/>
    <n v="-5.0688000000000004"/>
    <x v="22"/>
    <x v="3"/>
  </r>
  <r>
    <n v="7948"/>
    <s v="CA-2014-131009"/>
    <d v="2014-03-01T00:00:00"/>
    <d v="2014-05-03T00:00:00"/>
    <s v="Standard Class"/>
    <s v="SC-20380"/>
    <s v="Shahid Collister"/>
    <x v="0"/>
    <s v="United States"/>
    <s v="El Paso"/>
    <s v="Texas"/>
    <n v="79907"/>
    <x v="2"/>
    <s v="OFF-FA-10004395"/>
    <x v="1"/>
    <x v="13"/>
    <s v="Plymouth Boxed Rubber Bands by Plymouth"/>
    <n v="18.84"/>
    <n v="5"/>
    <x v="2"/>
    <n v="-3.5325000000000002"/>
    <x v="34"/>
    <x v="2"/>
  </r>
  <r>
    <n v="7949"/>
    <s v="CA-2014-131009"/>
    <d v="2014-03-01T00:00:00"/>
    <d v="2014-05-03T00:00:00"/>
    <s v="Standard Class"/>
    <s v="SC-20380"/>
    <s v="Shahid Collister"/>
    <x v="0"/>
    <s v="United States"/>
    <s v="El Paso"/>
    <s v="Texas"/>
    <n v="79907"/>
    <x v="2"/>
    <s v="FUR-CH-10001270"/>
    <x v="0"/>
    <x v="1"/>
    <s v="Harbour Creations Steel Folding Chair"/>
    <n v="362.25"/>
    <n v="6"/>
    <x v="4"/>
    <n v="0"/>
    <x v="34"/>
    <x v="2"/>
  </r>
  <r>
    <n v="7950"/>
    <s v="CA-2014-131009"/>
    <d v="2014-03-01T00:00:00"/>
    <d v="2014-05-03T00:00:00"/>
    <s v="Standard Class"/>
    <s v="SC-20380"/>
    <s v="Shahid Collister"/>
    <x v="0"/>
    <s v="United States"/>
    <s v="El Paso"/>
    <s v="Texas"/>
    <n v="79907"/>
    <x v="2"/>
    <s v="FUR-FU-10001095"/>
    <x v="0"/>
    <x v="5"/>
    <s v="DAX Black Cherry Wood-Tone Poster Frame"/>
    <n v="63.552"/>
    <n v="6"/>
    <x v="7"/>
    <n v="-34.953600000000002"/>
    <x v="34"/>
    <x v="2"/>
  </r>
  <r>
    <n v="7951"/>
    <s v="CA-2014-131009"/>
    <d v="2014-03-01T00:00:00"/>
    <d v="2014-05-03T00:00:00"/>
    <s v="Standard Class"/>
    <s v="SC-20380"/>
    <s v="Shahid Collister"/>
    <x v="0"/>
    <s v="United States"/>
    <s v="El Paso"/>
    <s v="Texas"/>
    <n v="79907"/>
    <x v="2"/>
    <s v="OFF-ST-10001469"/>
    <x v="1"/>
    <x v="4"/>
    <s v="Fellowes Bankers Box Recycled Super Stor/Drawer"/>
    <n v="129.55199999999999"/>
    <n v="3"/>
    <x v="2"/>
    <n v="-22.671600000000002"/>
    <x v="34"/>
    <x v="2"/>
  </r>
  <r>
    <n v="7952"/>
    <s v="CA-2015-145814"/>
    <d v="2015-11-19T00:00:00"/>
    <s v="11/24/2015"/>
    <s v="Standard Class"/>
    <s v="KD-16345"/>
    <s v="Katherine Ducich"/>
    <x v="0"/>
    <s v="United States"/>
    <s v="New York City"/>
    <s v="New York"/>
    <n v="10035"/>
    <x v="3"/>
    <s v="OFF-BI-10003196"/>
    <x v="1"/>
    <x v="8"/>
    <s v="Accohide Poly Flexible Ring Binders"/>
    <n v="5.984"/>
    <n v="2"/>
    <x v="2"/>
    <n v="2.2440000000000002"/>
    <x v="6"/>
    <x v="1"/>
  </r>
  <r>
    <n v="7953"/>
    <s v="CA-2015-145814"/>
    <d v="2015-11-19T00:00:00"/>
    <s v="11/24/2015"/>
    <s v="Standard Class"/>
    <s v="KD-16345"/>
    <s v="Katherine Ducich"/>
    <x v="0"/>
    <s v="United States"/>
    <s v="New York City"/>
    <s v="New York"/>
    <n v="10035"/>
    <x v="3"/>
    <s v="TEC-PH-10002200"/>
    <x v="2"/>
    <x v="7"/>
    <s v="Aastra 6757i CT Wireless VoIP phone"/>
    <n v="861.76"/>
    <n v="4"/>
    <x v="0"/>
    <n v="249.91040000000001"/>
    <x v="6"/>
    <x v="1"/>
  </r>
  <r>
    <n v="7954"/>
    <s v="CA-2014-138359"/>
    <d v="2014-04-01T00:00:00"/>
    <d v="2014-06-04T00:00:00"/>
    <s v="Standard Class"/>
    <s v="KH-16330"/>
    <s v="Katharine Harms"/>
    <x v="1"/>
    <s v="United States"/>
    <s v="Revere"/>
    <s v="Massachusetts"/>
    <n v="2151"/>
    <x v="3"/>
    <s v="OFF-ST-10000636"/>
    <x v="1"/>
    <x v="4"/>
    <s v="Rogers Profile Extra Capacity Storage Tub"/>
    <n v="66.959999999999994"/>
    <n v="4"/>
    <x v="0"/>
    <n v="2.6783999999999999"/>
    <x v="41"/>
    <x v="2"/>
  </r>
  <r>
    <n v="7955"/>
    <s v="CA-2014-138359"/>
    <d v="2014-04-01T00:00:00"/>
    <d v="2014-06-04T00:00:00"/>
    <s v="Standard Class"/>
    <s v="KH-16330"/>
    <s v="Katharine Harms"/>
    <x v="1"/>
    <s v="United States"/>
    <s v="Revere"/>
    <s v="Massachusetts"/>
    <n v="2151"/>
    <x v="3"/>
    <s v="OFF-BI-10000145"/>
    <x v="1"/>
    <x v="8"/>
    <s v="Zipper Ring Binder Pockets"/>
    <n v="6.24"/>
    <n v="2"/>
    <x v="0"/>
    <n v="3.0575999999999999"/>
    <x v="41"/>
    <x v="2"/>
  </r>
  <r>
    <n v="7956"/>
    <s v="CA-2017-131807"/>
    <d v="2017-10-05T00:00:00"/>
    <d v="2017-10-10T00:00:00"/>
    <s v="Standard Class"/>
    <s v="GG-14650"/>
    <s v="Greg Guthrie"/>
    <x v="1"/>
    <s v="United States"/>
    <s v="Chico"/>
    <s v="California"/>
    <n v="95928"/>
    <x v="1"/>
    <s v="FUR-CH-10001190"/>
    <x v="0"/>
    <x v="1"/>
    <s v="Global Deluxe High-Back Office Chair in Storm"/>
    <n v="435.16800000000001"/>
    <n v="4"/>
    <x v="2"/>
    <n v="-59.835599999999999"/>
    <x v="13"/>
    <x v="3"/>
  </r>
  <r>
    <n v="7957"/>
    <s v="CA-2017-131807"/>
    <d v="2017-10-05T00:00:00"/>
    <d v="2017-10-10T00:00:00"/>
    <s v="Standard Class"/>
    <s v="GG-14650"/>
    <s v="Greg Guthrie"/>
    <x v="1"/>
    <s v="United States"/>
    <s v="Chico"/>
    <s v="California"/>
    <n v="95928"/>
    <x v="1"/>
    <s v="OFF-FA-10002780"/>
    <x v="1"/>
    <x v="13"/>
    <s v="Staples"/>
    <n v="14.9"/>
    <n v="5"/>
    <x v="0"/>
    <n v="6.8540000000000001"/>
    <x v="13"/>
    <x v="3"/>
  </r>
  <r>
    <n v="7958"/>
    <s v="CA-2017-131807"/>
    <d v="2017-10-05T00:00:00"/>
    <d v="2017-10-10T00:00:00"/>
    <s v="Standard Class"/>
    <s v="GG-14650"/>
    <s v="Greg Guthrie"/>
    <x v="1"/>
    <s v="United States"/>
    <s v="Chico"/>
    <s v="California"/>
    <n v="95928"/>
    <x v="1"/>
    <s v="OFF-AP-10004052"/>
    <x v="1"/>
    <x v="9"/>
    <s v="Hoover Replacement Belts For Soft Guard &amp; Commercial Ltweight Upright Vacs, 2/Pk"/>
    <n v="15.8"/>
    <n v="4"/>
    <x v="0"/>
    <n v="4.1079999999999997"/>
    <x v="13"/>
    <x v="3"/>
  </r>
  <r>
    <n v="7959"/>
    <s v="CA-2017-131807"/>
    <d v="2017-10-05T00:00:00"/>
    <d v="2017-10-10T00:00:00"/>
    <s v="Standard Class"/>
    <s v="GG-14650"/>
    <s v="Greg Guthrie"/>
    <x v="1"/>
    <s v="United States"/>
    <s v="Chico"/>
    <s v="California"/>
    <n v="95928"/>
    <x v="1"/>
    <s v="FUR-FU-10004666"/>
    <x v="0"/>
    <x v="5"/>
    <s v="DAX Clear Channel Poster Frame"/>
    <n v="72.900000000000006"/>
    <n v="5"/>
    <x v="0"/>
    <n v="26.972999999999999"/>
    <x v="13"/>
    <x v="3"/>
  </r>
  <r>
    <n v="7960"/>
    <s v="CA-2017-131807"/>
    <d v="2017-10-05T00:00:00"/>
    <d v="2017-10-10T00:00:00"/>
    <s v="Standard Class"/>
    <s v="GG-14650"/>
    <s v="Greg Guthrie"/>
    <x v="1"/>
    <s v="United States"/>
    <s v="Chico"/>
    <s v="California"/>
    <n v="95928"/>
    <x v="1"/>
    <s v="FUR-TA-10004086"/>
    <x v="0"/>
    <x v="3"/>
    <s v="KI Adjustable-Height Table"/>
    <n v="206.352"/>
    <n v="3"/>
    <x v="2"/>
    <n v="5.1588000000000003"/>
    <x v="13"/>
    <x v="3"/>
  </r>
  <r>
    <n v="7961"/>
    <s v="CA-2017-131807"/>
    <d v="2017-10-05T00:00:00"/>
    <d v="2017-10-10T00:00:00"/>
    <s v="Standard Class"/>
    <s v="GG-14650"/>
    <s v="Greg Guthrie"/>
    <x v="1"/>
    <s v="United States"/>
    <s v="Chico"/>
    <s v="California"/>
    <n v="95928"/>
    <x v="1"/>
    <s v="TEC-PH-10000702"/>
    <x v="2"/>
    <x v="7"/>
    <s v="Square Credit Card Reader, 4 1/2&quot; x 4 1/2&quot; x 1&quot;, White"/>
    <n v="7.992"/>
    <n v="1"/>
    <x v="2"/>
    <n v="2.6972999999999998"/>
    <x v="13"/>
    <x v="3"/>
  </r>
  <r>
    <n v="7962"/>
    <s v="CA-2017-104864"/>
    <d v="2017-11-18T00:00:00"/>
    <s v="11/23/2017"/>
    <s v="Second Class"/>
    <s v="JS-15685"/>
    <s v="Jim Sink"/>
    <x v="1"/>
    <s v="United States"/>
    <s v="Miramar"/>
    <s v="Florida"/>
    <n v="33023"/>
    <x v="0"/>
    <s v="OFF-ST-10002301"/>
    <x v="1"/>
    <x v="4"/>
    <s v="Tennsco Commercial Shelving"/>
    <n v="81.36"/>
    <n v="5"/>
    <x v="2"/>
    <n v="-19.323"/>
    <x v="23"/>
    <x v="3"/>
  </r>
  <r>
    <n v="7963"/>
    <s v="CA-2017-104864"/>
    <d v="2017-11-18T00:00:00"/>
    <s v="11/23/2017"/>
    <s v="Second Class"/>
    <s v="JS-15685"/>
    <s v="Jim Sink"/>
    <x v="1"/>
    <s v="United States"/>
    <s v="Miramar"/>
    <s v="Florida"/>
    <n v="33023"/>
    <x v="0"/>
    <s v="OFF-BI-10001636"/>
    <x v="1"/>
    <x v="8"/>
    <s v="Ibico Plastic and Wire Spiral Binding Combs"/>
    <n v="20.231999999999999"/>
    <n v="8"/>
    <x v="6"/>
    <n v="-16.185600000000001"/>
    <x v="23"/>
    <x v="3"/>
  </r>
  <r>
    <n v="7964"/>
    <s v="CA-2017-104864"/>
    <d v="2017-11-18T00:00:00"/>
    <s v="11/23/2017"/>
    <s v="Second Class"/>
    <s v="JS-15685"/>
    <s v="Jim Sink"/>
    <x v="1"/>
    <s v="United States"/>
    <s v="Miramar"/>
    <s v="Florida"/>
    <n v="33023"/>
    <x v="0"/>
    <s v="OFF-AP-10002684"/>
    <x v="1"/>
    <x v="9"/>
    <s v="Acco 7-Outlet Masterpiece Power Center, Wihtout Fax/Phone Line Protection"/>
    <n v="389.05599999999998"/>
    <n v="4"/>
    <x v="2"/>
    <n v="48.631999999999998"/>
    <x v="23"/>
    <x v="3"/>
  </r>
  <r>
    <n v="7965"/>
    <s v="CA-2017-104864"/>
    <d v="2017-11-18T00:00:00"/>
    <s v="11/23/2017"/>
    <s v="Second Class"/>
    <s v="JS-15685"/>
    <s v="Jim Sink"/>
    <x v="1"/>
    <s v="United States"/>
    <s v="Miramar"/>
    <s v="Florida"/>
    <n v="33023"/>
    <x v="0"/>
    <s v="OFF-PA-10004609"/>
    <x v="1"/>
    <x v="10"/>
    <s v="Xerox 221"/>
    <n v="20.736000000000001"/>
    <n v="4"/>
    <x v="2"/>
    <n v="7.2576000000000001"/>
    <x v="23"/>
    <x v="3"/>
  </r>
  <r>
    <n v="7966"/>
    <s v="CA-2017-104864"/>
    <d v="2017-11-18T00:00:00"/>
    <s v="11/23/2017"/>
    <s v="Second Class"/>
    <s v="JS-15685"/>
    <s v="Jim Sink"/>
    <x v="1"/>
    <s v="United States"/>
    <s v="Miramar"/>
    <s v="Florida"/>
    <n v="33023"/>
    <x v="0"/>
    <s v="OFF-PA-10003309"/>
    <x v="1"/>
    <x v="10"/>
    <s v="Xerox 211"/>
    <n v="41.472000000000001"/>
    <n v="8"/>
    <x v="2"/>
    <n v="14.5152"/>
    <x v="23"/>
    <x v="3"/>
  </r>
  <r>
    <n v="7967"/>
    <s v="CA-2015-138219"/>
    <d v="2015-03-23T00:00:00"/>
    <s v="3/30/2015"/>
    <s v="Standard Class"/>
    <s v="BP-11095"/>
    <s v="Bart Pistole"/>
    <x v="1"/>
    <s v="United States"/>
    <s v="Los Angeles"/>
    <s v="California"/>
    <n v="90049"/>
    <x v="1"/>
    <s v="OFF-PA-10000380"/>
    <x v="1"/>
    <x v="10"/>
    <s v="REDIFORM Incoming/Outgoing Call Register, 11&quot; X 8 1/2&quot;, 100 Messages"/>
    <n v="33.36"/>
    <n v="4"/>
    <x v="0"/>
    <n v="16.68"/>
    <x v="29"/>
    <x v="1"/>
  </r>
  <r>
    <n v="7968"/>
    <s v="CA-2016-157707"/>
    <d v="2016-10-10T00:00:00"/>
    <d v="2016-12-10T00:00:00"/>
    <s v="First Class"/>
    <s v="CC-12610"/>
    <s v="Corey Catlett"/>
    <x v="1"/>
    <s v="United States"/>
    <s v="Denver"/>
    <s v="Colorado"/>
    <n v="80219"/>
    <x v="1"/>
    <s v="FUR-BO-10001567"/>
    <x v="0"/>
    <x v="0"/>
    <s v="Bush Westfield Collection Bookcases, Dark Cherry Finish, Fully Assembled"/>
    <n v="90.882000000000005"/>
    <n v="3"/>
    <x v="6"/>
    <n v="-190.85220000000001"/>
    <x v="32"/>
    <x v="0"/>
  </r>
  <r>
    <n v="7969"/>
    <s v="CA-2016-157707"/>
    <d v="2016-10-10T00:00:00"/>
    <d v="2016-12-10T00:00:00"/>
    <s v="First Class"/>
    <s v="CC-12610"/>
    <s v="Corey Catlett"/>
    <x v="1"/>
    <s v="United States"/>
    <s v="Denver"/>
    <s v="Colorado"/>
    <n v="80219"/>
    <x v="1"/>
    <s v="TEC-PH-10002583"/>
    <x v="2"/>
    <x v="7"/>
    <s v="iOttie HLCRIO102 Car Mount"/>
    <n v="15.992000000000001"/>
    <n v="1"/>
    <x v="2"/>
    <n v="-2.9984999999999999"/>
    <x v="32"/>
    <x v="0"/>
  </r>
  <r>
    <n v="7970"/>
    <s v="CA-2016-157707"/>
    <d v="2016-10-10T00:00:00"/>
    <d v="2016-12-10T00:00:00"/>
    <s v="First Class"/>
    <s v="CC-12610"/>
    <s v="Corey Catlett"/>
    <x v="1"/>
    <s v="United States"/>
    <s v="Denver"/>
    <s v="Colorado"/>
    <n v="80219"/>
    <x v="1"/>
    <s v="FUR-CH-10004853"/>
    <x v="0"/>
    <x v="1"/>
    <s v="Global Manager's Adjustable Task Chair, Storm"/>
    <n v="120.78400000000001"/>
    <n v="1"/>
    <x v="2"/>
    <n v="13.588200000000001"/>
    <x v="32"/>
    <x v="0"/>
  </r>
  <r>
    <n v="7971"/>
    <s v="US-2015-126753"/>
    <d v="2015-08-16T00:00:00"/>
    <s v="8/20/2015"/>
    <s v="Standard Class"/>
    <s v="SP-20860"/>
    <s v="Sung Pak"/>
    <x v="1"/>
    <s v="United States"/>
    <s v="Philadelphia"/>
    <s v="Pennsylvania"/>
    <n v="19134"/>
    <x v="3"/>
    <s v="TEC-PH-10003580"/>
    <x v="2"/>
    <x v="7"/>
    <s v="Cisco IP Phone 7961G-GE VoIP phone"/>
    <n v="519.79200000000003"/>
    <n v="4"/>
    <x v="10"/>
    <n v="-112.6216"/>
    <x v="37"/>
    <x v="1"/>
  </r>
  <r>
    <n v="7972"/>
    <s v="US-2015-126753"/>
    <d v="2015-08-16T00:00:00"/>
    <s v="8/20/2015"/>
    <s v="Standard Class"/>
    <s v="SP-20860"/>
    <s v="Sung Pak"/>
    <x v="1"/>
    <s v="United States"/>
    <s v="Philadelphia"/>
    <s v="Pennsylvania"/>
    <n v="19134"/>
    <x v="3"/>
    <s v="TEC-AC-10004227"/>
    <x v="2"/>
    <x v="11"/>
    <s v="SanDisk Ultra 16 GB MicroSDHC Class 10 Memory Card"/>
    <n v="31.175999999999998"/>
    <n v="3"/>
    <x v="2"/>
    <n v="-5.4558"/>
    <x v="37"/>
    <x v="1"/>
  </r>
  <r>
    <n v="7973"/>
    <s v="US-2015-126753"/>
    <d v="2015-08-16T00:00:00"/>
    <s v="8/20/2015"/>
    <s v="Standard Class"/>
    <s v="SP-20860"/>
    <s v="Sung Pak"/>
    <x v="1"/>
    <s v="United States"/>
    <s v="Philadelphia"/>
    <s v="Pennsylvania"/>
    <n v="19134"/>
    <x v="3"/>
    <s v="OFF-PA-10002787"/>
    <x v="1"/>
    <x v="10"/>
    <s v="Xerox 227"/>
    <n v="10.368"/>
    <n v="2"/>
    <x v="2"/>
    <n v="3.6288"/>
    <x v="37"/>
    <x v="1"/>
  </r>
  <r>
    <n v="7974"/>
    <s v="US-2015-126753"/>
    <d v="2015-08-16T00:00:00"/>
    <s v="8/20/2015"/>
    <s v="Standard Class"/>
    <s v="SP-20860"/>
    <s v="Sung Pak"/>
    <x v="1"/>
    <s v="United States"/>
    <s v="Philadelphia"/>
    <s v="Pennsylvania"/>
    <n v="19134"/>
    <x v="3"/>
    <s v="OFF-BI-10003981"/>
    <x v="1"/>
    <x v="8"/>
    <s v="Avery Durable Plastic 1&quot; Binders"/>
    <n v="2.7240000000000002"/>
    <n v="2"/>
    <x v="6"/>
    <n v="-1.9068000000000001"/>
    <x v="37"/>
    <x v="1"/>
  </r>
  <r>
    <n v="7975"/>
    <s v="US-2015-126753"/>
    <d v="2015-08-16T00:00:00"/>
    <s v="8/20/2015"/>
    <s v="Standard Class"/>
    <s v="SP-20860"/>
    <s v="Sung Pak"/>
    <x v="1"/>
    <s v="United States"/>
    <s v="Philadelphia"/>
    <s v="Pennsylvania"/>
    <n v="19134"/>
    <x v="3"/>
    <s v="FUR-FU-10001488"/>
    <x v="0"/>
    <x v="5"/>
    <s v="Tenex 46&quot; x 60&quot; Computer Anti-Static Chairmat, Rectangular Shaped"/>
    <n v="254.352"/>
    <n v="3"/>
    <x v="2"/>
    <n v="0"/>
    <x v="37"/>
    <x v="1"/>
  </r>
  <r>
    <n v="7976"/>
    <s v="US-2015-126753"/>
    <d v="2015-08-16T00:00:00"/>
    <s v="8/20/2015"/>
    <s v="Standard Class"/>
    <s v="SP-20860"/>
    <s v="Sung Pak"/>
    <x v="1"/>
    <s v="United States"/>
    <s v="Philadelphia"/>
    <s v="Pennsylvania"/>
    <n v="19134"/>
    <x v="3"/>
    <s v="OFF-BI-10003727"/>
    <x v="1"/>
    <x v="8"/>
    <s v="Avery Durable Slant Ring Binders With Label Holder"/>
    <n v="3.762"/>
    <n v="3"/>
    <x v="6"/>
    <n v="-2.7587999999999999"/>
    <x v="37"/>
    <x v="1"/>
  </r>
  <r>
    <n v="7977"/>
    <s v="US-2015-126753"/>
    <d v="2015-08-16T00:00:00"/>
    <s v="8/20/2015"/>
    <s v="Standard Class"/>
    <s v="SP-20860"/>
    <s v="Sung Pak"/>
    <x v="1"/>
    <s v="United States"/>
    <s v="Philadelphia"/>
    <s v="Pennsylvania"/>
    <n v="19134"/>
    <x v="3"/>
    <s v="OFF-PA-10000130"/>
    <x v="1"/>
    <x v="10"/>
    <s v="Xerox 199"/>
    <n v="10.272"/>
    <n v="3"/>
    <x v="2"/>
    <n v="3.21"/>
    <x v="37"/>
    <x v="1"/>
  </r>
  <r>
    <n v="7978"/>
    <s v="CA-2014-166051"/>
    <d v="2014-05-31T00:00:00"/>
    <d v="2014-05-06T00:00:00"/>
    <s v="Standard Class"/>
    <s v="JK-15625"/>
    <s v="Jim Karlsson"/>
    <x v="0"/>
    <s v="United States"/>
    <s v="Jackson"/>
    <s v="Mississippi"/>
    <n v="39212"/>
    <x v="0"/>
    <s v="TEC-PH-10002680"/>
    <x v="2"/>
    <x v="7"/>
    <s v="Samsung Galaxy Note 3"/>
    <n v="659.97"/>
    <n v="3"/>
    <x v="0"/>
    <n v="197.99100000000001"/>
    <x v="8"/>
    <x v="2"/>
  </r>
  <r>
    <n v="7979"/>
    <s v="CA-2014-166051"/>
    <d v="2014-05-31T00:00:00"/>
    <d v="2014-05-06T00:00:00"/>
    <s v="Standard Class"/>
    <s v="JK-15625"/>
    <s v="Jim Karlsson"/>
    <x v="0"/>
    <s v="United States"/>
    <s v="Jackson"/>
    <s v="Mississippi"/>
    <n v="39212"/>
    <x v="0"/>
    <s v="TEC-PH-10002538"/>
    <x v="2"/>
    <x v="7"/>
    <s v="Grandstream GXP1160 VoIP phone"/>
    <n v="113.73"/>
    <n v="3"/>
    <x v="0"/>
    <n v="32.981699999999996"/>
    <x v="8"/>
    <x v="2"/>
  </r>
  <r>
    <n v="7980"/>
    <s v="CA-2015-113040"/>
    <d v="2015-08-27T00:00:00"/>
    <s v="8/31/2015"/>
    <s v="Standard Class"/>
    <s v="CC-12100"/>
    <s v="Chad Cunningham"/>
    <x v="2"/>
    <s v="United States"/>
    <s v="Los Angeles"/>
    <s v="California"/>
    <n v="90045"/>
    <x v="1"/>
    <s v="OFF-BI-10001249"/>
    <x v="1"/>
    <x v="8"/>
    <s v="Avery Heavy-Duty EZD View Binder with Locking Rings"/>
    <n v="5.1040000000000001"/>
    <n v="1"/>
    <x v="2"/>
    <n v="1.6588000000000001"/>
    <x v="37"/>
    <x v="1"/>
  </r>
  <r>
    <n v="7981"/>
    <s v="CA-2014-103800"/>
    <d v="2014-01-03T00:00:00"/>
    <d v="2014-07-01T00:00:00"/>
    <s v="Standard Class"/>
    <s v="DP-13000"/>
    <s v="Darren Powers"/>
    <x v="0"/>
    <s v="United States"/>
    <s v="Houston"/>
    <s v="Texas"/>
    <n v="77095"/>
    <x v="2"/>
    <s v="OFF-PA-10000174"/>
    <x v="1"/>
    <x v="10"/>
    <s v="Message Book, Wirebound, Four 5 1/2&quot; X 4&quot; Forms/Pg., 200 Dupl. Sets/Book"/>
    <n v="16.448"/>
    <n v="2"/>
    <x v="2"/>
    <n v="5.5511999999999997"/>
    <x v="46"/>
    <x v="2"/>
  </r>
  <r>
    <n v="7982"/>
    <s v="CA-2014-113383"/>
    <d v="2014-09-10T00:00:00"/>
    <s v="9/13/2014"/>
    <s v="First Class"/>
    <s v="SF-20065"/>
    <s v="Sandra Flanagan"/>
    <x v="0"/>
    <s v="United States"/>
    <s v="Clifton"/>
    <s v="New Jersey"/>
    <n v="7011"/>
    <x v="3"/>
    <s v="OFF-AP-10004532"/>
    <x v="1"/>
    <x v="9"/>
    <s v="Kensington 6 Outlet Guardian Standard Surge Protector"/>
    <n v="81.92"/>
    <n v="4"/>
    <x v="0"/>
    <n v="22.118400000000001"/>
    <x v="30"/>
    <x v="2"/>
  </r>
  <r>
    <n v="7983"/>
    <s v="CA-2014-113383"/>
    <d v="2014-09-10T00:00:00"/>
    <s v="9/13/2014"/>
    <s v="First Class"/>
    <s v="SF-20065"/>
    <s v="Sandra Flanagan"/>
    <x v="0"/>
    <s v="United States"/>
    <s v="Clifton"/>
    <s v="New Jersey"/>
    <n v="7011"/>
    <x v="3"/>
    <s v="FUR-FU-10001986"/>
    <x v="0"/>
    <x v="5"/>
    <s v="Dana Fluorescent Magnifying Lamp, White, 36&quot;"/>
    <n v="254.9"/>
    <n v="5"/>
    <x v="0"/>
    <n v="76.47"/>
    <x v="30"/>
    <x v="2"/>
  </r>
  <r>
    <n v="7984"/>
    <s v="CA-2017-152499"/>
    <d v="2017-01-22T00:00:00"/>
    <s v="1/25/2017"/>
    <s v="Second Class"/>
    <s v="EH-13765"/>
    <s v="Edward Hooks"/>
    <x v="1"/>
    <s v="United States"/>
    <s v="Chicago"/>
    <s v="Illinois"/>
    <n v="60623"/>
    <x v="2"/>
    <s v="OFF-FA-10002975"/>
    <x v="1"/>
    <x v="13"/>
    <s v="Staples"/>
    <n v="15.12"/>
    <n v="5"/>
    <x v="2"/>
    <n v="4.9139999999999997"/>
    <x v="44"/>
    <x v="3"/>
  </r>
  <r>
    <n v="7985"/>
    <s v="CA-2017-152499"/>
    <d v="2017-01-22T00:00:00"/>
    <s v="1/25/2017"/>
    <s v="Second Class"/>
    <s v="EH-13765"/>
    <s v="Edward Hooks"/>
    <x v="1"/>
    <s v="United States"/>
    <s v="Chicago"/>
    <s v="Illinois"/>
    <n v="60623"/>
    <x v="2"/>
    <s v="OFF-AR-10003481"/>
    <x v="1"/>
    <x v="6"/>
    <s v="Newell 348"/>
    <n v="7.8719999999999999"/>
    <n v="3"/>
    <x v="2"/>
    <n v="0.88560000000000005"/>
    <x v="44"/>
    <x v="3"/>
  </r>
  <r>
    <n v="7986"/>
    <s v="CA-2016-151498"/>
    <d v="2016-04-21T00:00:00"/>
    <s v="4/24/2016"/>
    <s v="First Class"/>
    <s v="DN-13690"/>
    <s v="Duane Noonan"/>
    <x v="0"/>
    <s v="United States"/>
    <s v="Seattle"/>
    <s v="Washington"/>
    <n v="98115"/>
    <x v="1"/>
    <s v="OFF-BI-10004967"/>
    <x v="1"/>
    <x v="8"/>
    <s v="Round Ring Binders"/>
    <n v="8.32"/>
    <n v="5"/>
    <x v="2"/>
    <n v="2.8079999999999998"/>
    <x v="25"/>
    <x v="0"/>
  </r>
  <r>
    <n v="7987"/>
    <s v="CA-2016-137939"/>
    <d v="2016-07-20T00:00:00"/>
    <s v="7/23/2016"/>
    <s v="Second Class"/>
    <s v="PJ-19015"/>
    <s v="Pauline Johnson"/>
    <x v="0"/>
    <s v="United States"/>
    <s v="Long Beach"/>
    <s v="New York"/>
    <n v="11561"/>
    <x v="3"/>
    <s v="TEC-PH-10003589"/>
    <x v="2"/>
    <x v="7"/>
    <s v="invisibleSHIELD by ZAGG Smudge-Free Screen Protector"/>
    <n v="89.95"/>
    <n v="5"/>
    <x v="0"/>
    <n v="43.176000000000002"/>
    <x v="16"/>
    <x v="0"/>
  </r>
  <r>
    <n v="7988"/>
    <s v="US-2016-117793"/>
    <d v="2016-08-23T00:00:00"/>
    <s v="8/29/2016"/>
    <s v="Standard Class"/>
    <s v="MA-17560"/>
    <s v="Matt Abelman"/>
    <x v="2"/>
    <s v="United States"/>
    <s v="Sheboygan"/>
    <s v="Wisconsin"/>
    <n v="53081"/>
    <x v="2"/>
    <s v="OFF-LA-10002945"/>
    <x v="1"/>
    <x v="2"/>
    <s v="Permanent Self-Adhesive File Folder Labels for Typewriters, 1 1/8 x 3 1/2, White"/>
    <n v="25.2"/>
    <n v="4"/>
    <x v="0"/>
    <n v="11.592000000000001"/>
    <x v="28"/>
    <x v="0"/>
  </r>
  <r>
    <n v="7989"/>
    <s v="US-2016-117793"/>
    <d v="2016-08-23T00:00:00"/>
    <s v="8/29/2016"/>
    <s v="Standard Class"/>
    <s v="MA-17560"/>
    <s v="Matt Abelman"/>
    <x v="2"/>
    <s v="United States"/>
    <s v="Sheboygan"/>
    <s v="Wisconsin"/>
    <n v="53081"/>
    <x v="2"/>
    <s v="OFF-LA-10003537"/>
    <x v="1"/>
    <x v="2"/>
    <s v="Avery 515"/>
    <n v="37.590000000000003"/>
    <n v="3"/>
    <x v="0"/>
    <n v="17.667300000000001"/>
    <x v="28"/>
    <x v="0"/>
  </r>
  <r>
    <n v="7990"/>
    <s v="US-2016-117793"/>
    <d v="2016-08-23T00:00:00"/>
    <s v="8/29/2016"/>
    <s v="Standard Class"/>
    <s v="MA-17560"/>
    <s v="Matt Abelman"/>
    <x v="2"/>
    <s v="United States"/>
    <s v="Sheboygan"/>
    <s v="Wisconsin"/>
    <n v="53081"/>
    <x v="2"/>
    <s v="OFF-ST-10002406"/>
    <x v="1"/>
    <x v="4"/>
    <s v="Pizazz Global Quick File"/>
    <n v="14.97"/>
    <n v="1"/>
    <x v="0"/>
    <n v="4.1916000000000002"/>
    <x v="28"/>
    <x v="0"/>
  </r>
  <r>
    <n v="7991"/>
    <s v="US-2016-117793"/>
    <d v="2016-08-23T00:00:00"/>
    <s v="8/29/2016"/>
    <s v="Standard Class"/>
    <s v="MA-17560"/>
    <s v="Matt Abelman"/>
    <x v="2"/>
    <s v="United States"/>
    <s v="Sheboygan"/>
    <s v="Wisconsin"/>
    <n v="53081"/>
    <x v="2"/>
    <s v="TEC-AC-10003433"/>
    <x v="2"/>
    <x v="11"/>
    <s v="Maxell 4.7GB DVD+R 5/Pack"/>
    <n v="1.98"/>
    <n v="2"/>
    <x v="0"/>
    <n v="0.89100000000000001"/>
    <x v="28"/>
    <x v="0"/>
  </r>
  <r>
    <n v="7992"/>
    <s v="CA-2016-133872"/>
    <d v="2016-06-14T00:00:00"/>
    <s v="6/17/2016"/>
    <s v="First Class"/>
    <s v="VM-21835"/>
    <s v="Vivian Mathis"/>
    <x v="0"/>
    <s v="United States"/>
    <s v="Boca Raton"/>
    <s v="Florida"/>
    <n v="33433"/>
    <x v="0"/>
    <s v="OFF-BI-10002082"/>
    <x v="1"/>
    <x v="8"/>
    <s v="GBC Twin Loop Wire Binding Elements"/>
    <n v="39.936"/>
    <n v="4"/>
    <x v="6"/>
    <n v="-26.623999999999999"/>
    <x v="1"/>
    <x v="0"/>
  </r>
  <r>
    <n v="7993"/>
    <s v="CA-2016-133872"/>
    <d v="2016-06-14T00:00:00"/>
    <s v="6/17/2016"/>
    <s v="First Class"/>
    <s v="VM-21835"/>
    <s v="Vivian Mathis"/>
    <x v="0"/>
    <s v="United States"/>
    <s v="Boca Raton"/>
    <s v="Florida"/>
    <n v="33433"/>
    <x v="0"/>
    <s v="TEC-AC-10000521"/>
    <x v="2"/>
    <x v="11"/>
    <s v="Verbatim Slim CD and DVD Storage Cases, 50/Pack"/>
    <n v="18.463999999999999"/>
    <n v="2"/>
    <x v="2"/>
    <n v="2.3079999999999998"/>
    <x v="1"/>
    <x v="0"/>
  </r>
  <r>
    <n v="7994"/>
    <s v="US-2015-165743"/>
    <d v="2015-11-20T00:00:00"/>
    <s v="11/23/2015"/>
    <s v="Second Class"/>
    <s v="MM-18055"/>
    <s v="Michelle Moray"/>
    <x v="0"/>
    <s v="United States"/>
    <s v="Aurora"/>
    <s v="Colorado"/>
    <n v="80013"/>
    <x v="1"/>
    <s v="OFF-BI-10001982"/>
    <x v="1"/>
    <x v="8"/>
    <s v="Wilson Jones Custom Binder Spines &amp; Labels"/>
    <n v="4.8959999999999999"/>
    <n v="3"/>
    <x v="6"/>
    <n v="-3.4272"/>
    <x v="6"/>
    <x v="1"/>
  </r>
  <r>
    <n v="7995"/>
    <s v="US-2015-165743"/>
    <d v="2015-11-20T00:00:00"/>
    <s v="11/23/2015"/>
    <s v="Second Class"/>
    <s v="MM-18055"/>
    <s v="Michelle Moray"/>
    <x v="0"/>
    <s v="United States"/>
    <s v="Aurora"/>
    <s v="Colorado"/>
    <n v="80013"/>
    <x v="1"/>
    <s v="FUR-BO-10002268"/>
    <x v="0"/>
    <x v="0"/>
    <s v="Sauder Barrister Bookcases"/>
    <n v="145.76400000000001"/>
    <n v="6"/>
    <x v="6"/>
    <n v="-247.7988"/>
    <x v="6"/>
    <x v="1"/>
  </r>
  <r>
    <n v="7996"/>
    <s v="US-2015-165743"/>
    <d v="2015-11-20T00:00:00"/>
    <s v="11/23/2015"/>
    <s v="Second Class"/>
    <s v="MM-18055"/>
    <s v="Michelle Moray"/>
    <x v="0"/>
    <s v="United States"/>
    <s v="Aurora"/>
    <s v="Colorado"/>
    <n v="80013"/>
    <x v="1"/>
    <s v="OFF-BI-10001758"/>
    <x v="1"/>
    <x v="8"/>
    <s v="Wilson Jones 14 Line Acrylic Coated Pressboard Data Binders"/>
    <n v="9.6120000000000001"/>
    <n v="6"/>
    <x v="6"/>
    <n v="-7.3692000000000002"/>
    <x v="6"/>
    <x v="1"/>
  </r>
  <r>
    <n v="7997"/>
    <s v="US-2017-105998"/>
    <d v="2017-11-03T00:00:00"/>
    <d v="2017-05-11T00:00:00"/>
    <s v="First Class"/>
    <s v="CR-12580"/>
    <s v="Clay Rozendal"/>
    <x v="2"/>
    <s v="United States"/>
    <s v="San Diego"/>
    <s v="California"/>
    <n v="92037"/>
    <x v="1"/>
    <s v="TEC-AC-10004469"/>
    <x v="2"/>
    <x v="11"/>
    <s v="Microsoft Sculpt Comfort Mouse"/>
    <n v="199.75"/>
    <n v="5"/>
    <x v="0"/>
    <n v="87.89"/>
    <x v="23"/>
    <x v="3"/>
  </r>
  <r>
    <n v="7998"/>
    <s v="US-2017-105998"/>
    <d v="2017-11-03T00:00:00"/>
    <d v="2017-05-11T00:00:00"/>
    <s v="First Class"/>
    <s v="CR-12580"/>
    <s v="Clay Rozendal"/>
    <x v="2"/>
    <s v="United States"/>
    <s v="San Diego"/>
    <s v="California"/>
    <n v="92037"/>
    <x v="1"/>
    <s v="FUR-TA-10001095"/>
    <x v="0"/>
    <x v="3"/>
    <s v="Chromcraft Round Conference Tables"/>
    <n v="1673.184"/>
    <n v="12"/>
    <x v="2"/>
    <n v="20.9148"/>
    <x v="23"/>
    <x v="3"/>
  </r>
  <r>
    <n v="7999"/>
    <s v="US-2014-148194"/>
    <d v="2014-05-04T00:00:00"/>
    <d v="2014-07-05T00:00:00"/>
    <s v="First Class"/>
    <s v="BS-11365"/>
    <s v="Bill Shonely"/>
    <x v="1"/>
    <s v="United States"/>
    <s v="Seattle"/>
    <s v="Washington"/>
    <n v="98105"/>
    <x v="1"/>
    <s v="FUR-FU-10001852"/>
    <x v="0"/>
    <x v="5"/>
    <s v="Eldon Regeneration Recycled Desk Accessories, Smoke"/>
    <n v="12.18"/>
    <n v="7"/>
    <x v="0"/>
    <n v="3.8976000000000002"/>
    <x v="8"/>
    <x v="2"/>
  </r>
  <r>
    <n v="8000"/>
    <s v="US-2014-148194"/>
    <d v="2014-05-04T00:00:00"/>
    <d v="2014-07-05T00:00:00"/>
    <s v="First Class"/>
    <s v="BS-11365"/>
    <s v="Bill Shonely"/>
    <x v="1"/>
    <s v="United States"/>
    <s v="Seattle"/>
    <s v="Washington"/>
    <n v="98105"/>
    <x v="1"/>
    <s v="OFF-AP-10000696"/>
    <x v="1"/>
    <x v="9"/>
    <s v="Holmes Odor Grabber"/>
    <n v="57.68"/>
    <n v="4"/>
    <x v="0"/>
    <n v="19.034400000000002"/>
    <x v="8"/>
    <x v="2"/>
  </r>
  <r>
    <n v="8001"/>
    <s v="US-2015-151407"/>
    <d v="2015-11-08T00:00:00"/>
    <d v="2015-12-11T00:00:00"/>
    <s v="Standard Class"/>
    <s v="RD-19585"/>
    <s v="Rob Dowd"/>
    <x v="0"/>
    <s v="United States"/>
    <s v="Dubuque"/>
    <s v="Iowa"/>
    <n v="52001"/>
    <x v="2"/>
    <s v="TEC-PH-10003885"/>
    <x v="2"/>
    <x v="7"/>
    <s v="Cisco SPA508G"/>
    <n v="263.95999999999998"/>
    <n v="4"/>
    <x v="0"/>
    <n v="76.548400000000001"/>
    <x v="6"/>
    <x v="1"/>
  </r>
  <r>
    <n v="8002"/>
    <s v="CA-2015-110870"/>
    <d v="2015-12-12T00:00:00"/>
    <s v="12/15/2015"/>
    <s v="First Class"/>
    <s v="KD-16270"/>
    <s v="Karen Daniels"/>
    <x v="0"/>
    <s v="United States"/>
    <s v="Los Angeles"/>
    <s v="California"/>
    <n v="90032"/>
    <x v="1"/>
    <s v="TEC-AC-10002926"/>
    <x v="2"/>
    <x v="11"/>
    <s v="Logitech Wireless Marathon Mouse M705"/>
    <n v="299.94"/>
    <n v="6"/>
    <x v="0"/>
    <n v="128.9742"/>
    <x v="14"/>
    <x v="1"/>
  </r>
  <r>
    <n v="8003"/>
    <s v="CA-2015-110870"/>
    <d v="2015-12-12T00:00:00"/>
    <s v="12/15/2015"/>
    <s v="First Class"/>
    <s v="KD-16270"/>
    <s v="Karen Daniels"/>
    <x v="0"/>
    <s v="United States"/>
    <s v="Los Angeles"/>
    <s v="California"/>
    <n v="90032"/>
    <x v="1"/>
    <s v="OFF-SU-10001225"/>
    <x v="1"/>
    <x v="14"/>
    <s v="Staple remover"/>
    <n v="25.76"/>
    <n v="7"/>
    <x v="0"/>
    <n v="0.51519999999999999"/>
    <x v="14"/>
    <x v="1"/>
  </r>
  <r>
    <n v="8004"/>
    <s v="CA-2014-143210"/>
    <d v="2014-12-01T00:00:00"/>
    <d v="2014-03-12T00:00:00"/>
    <s v="First Class"/>
    <s v="AA-10645"/>
    <s v="Anna Andreadi"/>
    <x v="0"/>
    <s v="United States"/>
    <s v="Lowell"/>
    <s v="Massachusetts"/>
    <n v="1852"/>
    <x v="3"/>
    <s v="TEC-PH-10004434"/>
    <x v="2"/>
    <x v="7"/>
    <s v="Cisco IP†Phone†7961G VoIP†phone†- Dark gray"/>
    <n v="271.89999999999998"/>
    <n v="2"/>
    <x v="0"/>
    <n v="78.850999999999999"/>
    <x v="20"/>
    <x v="2"/>
  </r>
  <r>
    <n v="8005"/>
    <s v="CA-2014-143210"/>
    <d v="2014-12-01T00:00:00"/>
    <d v="2014-03-12T00:00:00"/>
    <s v="First Class"/>
    <s v="AA-10645"/>
    <s v="Anna Andreadi"/>
    <x v="0"/>
    <s v="United States"/>
    <s v="Lowell"/>
    <s v="Massachusetts"/>
    <n v="1852"/>
    <x v="3"/>
    <s v="FUR-FU-10003878"/>
    <x v="0"/>
    <x v="5"/>
    <s v="Linden 10&quot; Round Wall Clock, Black"/>
    <n v="45.84"/>
    <n v="3"/>
    <x v="0"/>
    <n v="15.585599999999999"/>
    <x v="20"/>
    <x v="2"/>
  </r>
  <r>
    <n v="8006"/>
    <s v="CA-2014-143210"/>
    <d v="2014-12-01T00:00:00"/>
    <d v="2014-03-12T00:00:00"/>
    <s v="First Class"/>
    <s v="AA-10645"/>
    <s v="Anna Andreadi"/>
    <x v="0"/>
    <s v="United States"/>
    <s v="Lowell"/>
    <s v="Massachusetts"/>
    <n v="1852"/>
    <x v="3"/>
    <s v="FUR-FU-10002268"/>
    <x v="0"/>
    <x v="5"/>
    <s v="Ultra Door Push Plate"/>
    <n v="9.82"/>
    <n v="2"/>
    <x v="0"/>
    <n v="3.2406000000000001"/>
    <x v="20"/>
    <x v="2"/>
  </r>
  <r>
    <n v="8007"/>
    <s v="CA-2016-139808"/>
    <d v="2016-10-07T00:00:00"/>
    <d v="2016-11-10T00:00:00"/>
    <s v="Standard Class"/>
    <s v="MC-18100"/>
    <s v="Mick Crebagga"/>
    <x v="0"/>
    <s v="United States"/>
    <s v="Marysville"/>
    <s v="Washington"/>
    <n v="98270"/>
    <x v="1"/>
    <s v="OFF-FA-10001883"/>
    <x v="1"/>
    <x v="13"/>
    <s v="Alliance Super-Size Bands, Assorted Sizes"/>
    <n v="93.36"/>
    <n v="12"/>
    <x v="0"/>
    <n v="0.93359999999999999"/>
    <x v="32"/>
    <x v="0"/>
  </r>
  <r>
    <n v="8008"/>
    <s v="CA-2015-110863"/>
    <d v="2015-11-17T00:00:00"/>
    <s v="11/24/2015"/>
    <s v="Standard Class"/>
    <s v="AA-10645"/>
    <s v="Anna Andreadi"/>
    <x v="0"/>
    <s v="United States"/>
    <s v="Oklahoma City"/>
    <s v="Oklahoma"/>
    <n v="73120"/>
    <x v="2"/>
    <s v="OFF-ST-10002756"/>
    <x v="1"/>
    <x v="4"/>
    <s v="Tennsco Stur-D-Stor Boltless Shelving, 5 Shelves, 24&quot; Deep, Sand"/>
    <n v="541.24"/>
    <n v="4"/>
    <x v="0"/>
    <n v="5.4123999999999999"/>
    <x v="6"/>
    <x v="1"/>
  </r>
  <r>
    <n v="8009"/>
    <s v="CA-2015-110863"/>
    <d v="2015-11-17T00:00:00"/>
    <s v="11/24/2015"/>
    <s v="Standard Class"/>
    <s v="AA-10645"/>
    <s v="Anna Andreadi"/>
    <x v="0"/>
    <s v="United States"/>
    <s v="Oklahoma City"/>
    <s v="Oklahoma"/>
    <n v="73120"/>
    <x v="2"/>
    <s v="OFF-PA-10000474"/>
    <x v="1"/>
    <x v="10"/>
    <s v="Easy-staple paper"/>
    <n v="106.32"/>
    <n v="3"/>
    <x v="0"/>
    <n v="49.970399999999998"/>
    <x v="6"/>
    <x v="1"/>
  </r>
  <r>
    <n v="8010"/>
    <s v="CA-2015-110863"/>
    <d v="2015-11-17T00:00:00"/>
    <s v="11/24/2015"/>
    <s v="Standard Class"/>
    <s v="AA-10645"/>
    <s v="Anna Andreadi"/>
    <x v="0"/>
    <s v="United States"/>
    <s v="Oklahoma City"/>
    <s v="Oklahoma"/>
    <n v="73120"/>
    <x v="2"/>
    <s v="FUR-CH-10002073"/>
    <x v="0"/>
    <x v="1"/>
    <s v="Hon Olson Stacker Chairs"/>
    <n v="1323.9"/>
    <n v="5"/>
    <x v="0"/>
    <n v="383.93099999999998"/>
    <x v="6"/>
    <x v="1"/>
  </r>
  <r>
    <n v="8011"/>
    <s v="CA-2014-127859"/>
    <d v="2014-03-17T00:00:00"/>
    <s v="3/20/2014"/>
    <s v="Second Class"/>
    <s v="QJ-19255"/>
    <s v="Quincy Jones"/>
    <x v="1"/>
    <s v="United States"/>
    <s v="Philadelphia"/>
    <s v="Pennsylvania"/>
    <n v="19134"/>
    <x v="3"/>
    <s v="OFF-PA-10003641"/>
    <x v="1"/>
    <x v="10"/>
    <s v="Xerox 1909"/>
    <n v="126.624"/>
    <n v="6"/>
    <x v="2"/>
    <n v="41.152799999999999"/>
    <x v="34"/>
    <x v="2"/>
  </r>
  <r>
    <n v="8012"/>
    <s v="US-2015-136427"/>
    <d v="2015-06-20T00:00:00"/>
    <s v="6/23/2015"/>
    <s v="First Class"/>
    <s v="JM-16195"/>
    <s v="Justin MacKendrick"/>
    <x v="0"/>
    <s v="United States"/>
    <s v="Aurora"/>
    <s v="Colorado"/>
    <n v="80013"/>
    <x v="1"/>
    <s v="TEC-PH-10002070"/>
    <x v="2"/>
    <x v="7"/>
    <s v="Griffin GC36547 PowerJolt SE Lightning Charger"/>
    <n v="125.944"/>
    <n v="7"/>
    <x v="2"/>
    <n v="15.743"/>
    <x v="40"/>
    <x v="1"/>
  </r>
  <r>
    <n v="8013"/>
    <s v="CA-2017-120168"/>
    <d v="2017-05-25T00:00:00"/>
    <s v="5/25/2017"/>
    <s v="Same Day"/>
    <s v="TB-21625"/>
    <s v="Trudy Brown"/>
    <x v="0"/>
    <s v="United States"/>
    <s v="New York City"/>
    <s v="New York"/>
    <n v="10009"/>
    <x v="3"/>
    <s v="OFF-BI-10004519"/>
    <x v="1"/>
    <x v="8"/>
    <s v="GBC DocuBind P100 Manual Binding Machine"/>
    <n v="663.92"/>
    <n v="5"/>
    <x v="2"/>
    <n v="207.47499999999999"/>
    <x v="24"/>
    <x v="3"/>
  </r>
  <r>
    <n v="8014"/>
    <s v="CA-2017-120168"/>
    <d v="2017-05-25T00:00:00"/>
    <s v="5/25/2017"/>
    <s v="Same Day"/>
    <s v="TB-21625"/>
    <s v="Trudy Brown"/>
    <x v="0"/>
    <s v="United States"/>
    <s v="New York City"/>
    <s v="New York"/>
    <n v="10009"/>
    <x v="3"/>
    <s v="TEC-AC-10002167"/>
    <x v="2"/>
    <x v="11"/>
    <s v="Imation†8gb Micro Traveldrive Usb 2.0†Flash Drive"/>
    <n v="120"/>
    <n v="8"/>
    <x v="0"/>
    <n v="13.2"/>
    <x v="24"/>
    <x v="3"/>
  </r>
  <r>
    <n v="8015"/>
    <s v="CA-2017-120168"/>
    <d v="2017-05-25T00:00:00"/>
    <s v="5/25/2017"/>
    <s v="Same Day"/>
    <s v="TB-21625"/>
    <s v="Trudy Brown"/>
    <x v="0"/>
    <s v="United States"/>
    <s v="New York City"/>
    <s v="New York"/>
    <n v="10009"/>
    <x v="3"/>
    <s v="OFF-FA-10000936"/>
    <x v="1"/>
    <x v="13"/>
    <s v="Acco Hot Clips Clips to Go"/>
    <n v="3.29"/>
    <n v="1"/>
    <x v="0"/>
    <n v="1.4804999999999999"/>
    <x v="24"/>
    <x v="3"/>
  </r>
  <r>
    <n v="8016"/>
    <s v="CA-2017-120168"/>
    <d v="2017-05-25T00:00:00"/>
    <s v="5/25/2017"/>
    <s v="Same Day"/>
    <s v="TB-21625"/>
    <s v="Trudy Brown"/>
    <x v="0"/>
    <s v="United States"/>
    <s v="New York City"/>
    <s v="New York"/>
    <n v="10009"/>
    <x v="3"/>
    <s v="FUR-FU-10000732"/>
    <x v="0"/>
    <x v="5"/>
    <s v="Eldon 200 Class Desk Accessories"/>
    <n v="18.84"/>
    <n v="3"/>
    <x v="0"/>
    <n v="6.0288000000000004"/>
    <x v="24"/>
    <x v="3"/>
  </r>
  <r>
    <n v="8017"/>
    <s v="US-2014-131870"/>
    <d v="2014-09-09T00:00:00"/>
    <d v="2014-11-09T00:00:00"/>
    <s v="First Class"/>
    <s v="NF-18595"/>
    <s v="Nicole Fjeld"/>
    <x v="2"/>
    <s v="United States"/>
    <s v="Lancaster"/>
    <s v="Ohio"/>
    <n v="43130"/>
    <x v="3"/>
    <s v="FUR-FU-10002501"/>
    <x v="0"/>
    <x v="5"/>
    <s v="Nu-Dell Executive Frame"/>
    <n v="60.671999999999997"/>
    <n v="6"/>
    <x v="2"/>
    <n v="12.892799999999999"/>
    <x v="30"/>
    <x v="2"/>
  </r>
  <r>
    <n v="8018"/>
    <s v="US-2014-131870"/>
    <d v="2014-09-09T00:00:00"/>
    <d v="2014-11-09T00:00:00"/>
    <s v="First Class"/>
    <s v="NF-18595"/>
    <s v="Nicole Fjeld"/>
    <x v="2"/>
    <s v="United States"/>
    <s v="Lancaster"/>
    <s v="Ohio"/>
    <n v="43130"/>
    <x v="3"/>
    <s v="OFF-AR-10000634"/>
    <x v="1"/>
    <x v="6"/>
    <s v="Newell 320"/>
    <n v="30.815999999999999"/>
    <n v="9"/>
    <x v="2"/>
    <n v="2.6964000000000001"/>
    <x v="30"/>
    <x v="2"/>
  </r>
  <r>
    <n v="8019"/>
    <s v="CA-2017-114804"/>
    <d v="2017-10-17T00:00:00"/>
    <s v="10/19/2017"/>
    <s v="Second Class"/>
    <s v="BF-11020"/>
    <s v="Barry Franzˆsisch"/>
    <x v="1"/>
    <s v="United States"/>
    <s v="Modesto"/>
    <s v="California"/>
    <n v="95351"/>
    <x v="1"/>
    <s v="TEC-PH-10001700"/>
    <x v="2"/>
    <x v="7"/>
    <s v="Panasonic KX-TG6844B Expandable Digital Cordless Telephone"/>
    <n v="52.792000000000002"/>
    <n v="1"/>
    <x v="2"/>
    <n v="4.6193"/>
    <x v="13"/>
    <x v="3"/>
  </r>
  <r>
    <n v="8020"/>
    <s v="CA-2017-167227"/>
    <d v="2017-11-02T00:00:00"/>
    <d v="2017-05-11T00:00:00"/>
    <s v="First Class"/>
    <s v="NP-18670"/>
    <s v="Nora Paige"/>
    <x v="0"/>
    <s v="United States"/>
    <s v="Saint Louis"/>
    <s v="Missouri"/>
    <n v="63116"/>
    <x v="2"/>
    <s v="OFF-AP-10001962"/>
    <x v="1"/>
    <x v="9"/>
    <s v="Black &amp; Decker Filter for Double Action Dustbuster Cordless Vac BLDV7210"/>
    <n v="83.9"/>
    <n v="10"/>
    <x v="0"/>
    <n v="20.975000000000001"/>
    <x v="23"/>
    <x v="3"/>
  </r>
  <r>
    <n v="8021"/>
    <s v="CA-2017-167227"/>
    <d v="2017-11-02T00:00:00"/>
    <d v="2017-05-11T00:00:00"/>
    <s v="First Class"/>
    <s v="NP-18670"/>
    <s v="Nora Paige"/>
    <x v="0"/>
    <s v="United States"/>
    <s v="Saint Louis"/>
    <s v="Missouri"/>
    <n v="63116"/>
    <x v="2"/>
    <s v="OFF-PA-10001838"/>
    <x v="1"/>
    <x v="10"/>
    <s v="Adams Telephone Message Book W/Dividers/Space For Phone Numbers, 5 1/4&quot;X8 1/2&quot;, 300/Messages"/>
    <n v="11.76"/>
    <n v="2"/>
    <x v="0"/>
    <n v="5.7624000000000004"/>
    <x v="23"/>
    <x v="3"/>
  </r>
  <r>
    <n v="8022"/>
    <s v="CA-2014-129189"/>
    <d v="2014-07-21T00:00:00"/>
    <s v="7/25/2014"/>
    <s v="Standard Class"/>
    <s v="HM-14860"/>
    <s v="Harry Marie"/>
    <x v="1"/>
    <s v="United States"/>
    <s v="Dallas"/>
    <s v="Texas"/>
    <n v="75217"/>
    <x v="2"/>
    <s v="OFF-AP-10000124"/>
    <x v="1"/>
    <x v="9"/>
    <s v="Acco 6 Outlet Guardian Basic Surge Suppressor"/>
    <n v="4.992"/>
    <n v="3"/>
    <x v="3"/>
    <n v="-12.979200000000001"/>
    <x v="39"/>
    <x v="2"/>
  </r>
  <r>
    <n v="8023"/>
    <s v="CA-2014-129189"/>
    <d v="2014-07-21T00:00:00"/>
    <s v="7/25/2014"/>
    <s v="Standard Class"/>
    <s v="HM-14860"/>
    <s v="Harry Marie"/>
    <x v="1"/>
    <s v="United States"/>
    <s v="Dallas"/>
    <s v="Texas"/>
    <n v="75217"/>
    <x v="2"/>
    <s v="OFF-EN-10003567"/>
    <x v="1"/>
    <x v="12"/>
    <s v="Inter-Office Recycled Envelopes, Brown Kraft, Button-String,10&quot; x 13&quot; , 100/Box"/>
    <n v="87.92"/>
    <n v="5"/>
    <x v="2"/>
    <n v="29.672999999999998"/>
    <x v="39"/>
    <x v="2"/>
  </r>
  <r>
    <n v="8024"/>
    <s v="CA-2014-129189"/>
    <d v="2014-07-21T00:00:00"/>
    <s v="7/25/2014"/>
    <s v="Standard Class"/>
    <s v="HM-14860"/>
    <s v="Harry Marie"/>
    <x v="1"/>
    <s v="United States"/>
    <s v="Dallas"/>
    <s v="Texas"/>
    <n v="75217"/>
    <x v="2"/>
    <s v="FUR-CH-10004997"/>
    <x v="0"/>
    <x v="1"/>
    <s v="Hon Every-Day Series Multi-Task Chairs"/>
    <n v="657.93"/>
    <n v="5"/>
    <x v="4"/>
    <n v="-93.99"/>
    <x v="39"/>
    <x v="2"/>
  </r>
  <r>
    <n v="8025"/>
    <s v="CA-2014-129189"/>
    <d v="2014-07-21T00:00:00"/>
    <s v="7/25/2014"/>
    <s v="Standard Class"/>
    <s v="HM-14860"/>
    <s v="Harry Marie"/>
    <x v="1"/>
    <s v="United States"/>
    <s v="Dallas"/>
    <s v="Texas"/>
    <n v="75217"/>
    <x v="2"/>
    <s v="OFF-BI-10000494"/>
    <x v="1"/>
    <x v="8"/>
    <s v="Acco Economy Flexible Poly Round Ring Binder"/>
    <n v="1.044"/>
    <n v="1"/>
    <x v="3"/>
    <n v="-1.827"/>
    <x v="39"/>
    <x v="2"/>
  </r>
  <r>
    <n v="8026"/>
    <s v="CA-2015-132465"/>
    <d v="2015-09-11T00:00:00"/>
    <s v="9/15/2015"/>
    <s v="Second Class"/>
    <s v="DM-13525"/>
    <s v="Don Miller"/>
    <x v="1"/>
    <s v="United States"/>
    <s v="New York City"/>
    <s v="New York"/>
    <n v="10035"/>
    <x v="3"/>
    <s v="FUR-FU-10000277"/>
    <x v="0"/>
    <x v="5"/>
    <s v="Deflect-o DuraMat Antistatic Studded Beveled Mat for Medium Pile Carpeting"/>
    <n v="210.68"/>
    <n v="2"/>
    <x v="0"/>
    <n v="50.563200000000002"/>
    <x v="11"/>
    <x v="1"/>
  </r>
  <r>
    <n v="8027"/>
    <s v="CA-2015-132465"/>
    <d v="2015-09-11T00:00:00"/>
    <s v="9/15/2015"/>
    <s v="Second Class"/>
    <s v="DM-13525"/>
    <s v="Don Miller"/>
    <x v="1"/>
    <s v="United States"/>
    <s v="New York City"/>
    <s v="New York"/>
    <n v="10035"/>
    <x v="3"/>
    <s v="OFF-ST-10003641"/>
    <x v="1"/>
    <x v="4"/>
    <s v="Space Solutions Industrial Galvanized Steel Shelving."/>
    <n v="78.8"/>
    <n v="1"/>
    <x v="0"/>
    <n v="1.5760000000000001"/>
    <x v="11"/>
    <x v="1"/>
  </r>
  <r>
    <n v="8028"/>
    <s v="CA-2015-132465"/>
    <d v="2015-09-11T00:00:00"/>
    <s v="9/15/2015"/>
    <s v="Second Class"/>
    <s v="DM-13525"/>
    <s v="Don Miller"/>
    <x v="1"/>
    <s v="United States"/>
    <s v="New York City"/>
    <s v="New York"/>
    <n v="10035"/>
    <x v="3"/>
    <s v="TEC-AC-10001998"/>
    <x v="2"/>
    <x v="11"/>
    <s v="Logitech†LS21 Speaker System - PC Multimedia - 2.1-CH - Wired"/>
    <n v="19.989999999999998"/>
    <n v="1"/>
    <x v="0"/>
    <n v="6.7965999999999998"/>
    <x v="11"/>
    <x v="1"/>
  </r>
  <r>
    <n v="8029"/>
    <s v="CA-2015-132465"/>
    <d v="2015-09-11T00:00:00"/>
    <s v="9/15/2015"/>
    <s v="Second Class"/>
    <s v="DM-13525"/>
    <s v="Don Miller"/>
    <x v="1"/>
    <s v="United States"/>
    <s v="New York City"/>
    <s v="New York"/>
    <n v="10035"/>
    <x v="3"/>
    <s v="OFF-ST-10001932"/>
    <x v="1"/>
    <x v="4"/>
    <s v="Fellowes Staxonsteel Drawer Files"/>
    <n v="772.68"/>
    <n v="4"/>
    <x v="0"/>
    <n v="108.1752"/>
    <x v="11"/>
    <x v="1"/>
  </r>
  <r>
    <n v="8030"/>
    <s v="CA-2016-166373"/>
    <d v="2016-10-21T00:00:00"/>
    <s v="10/25/2016"/>
    <s v="Standard Class"/>
    <s v="JF-15565"/>
    <s v="Jill Fjeld"/>
    <x v="0"/>
    <s v="United States"/>
    <s v="San Antonio"/>
    <s v="Texas"/>
    <n v="78207"/>
    <x v="2"/>
    <s v="TEC-AC-10002323"/>
    <x v="2"/>
    <x v="11"/>
    <s v="SanDisk Ultra 32 GB MicroSDHC Class 10 Memory Card"/>
    <n v="106.08"/>
    <n v="6"/>
    <x v="2"/>
    <n v="-9.282"/>
    <x v="32"/>
    <x v="0"/>
  </r>
  <r>
    <n v="8031"/>
    <s v="CA-2016-158806"/>
    <d v="2016-01-07T00:00:00"/>
    <d v="2016-11-01T00:00:00"/>
    <s v="Standard Class"/>
    <s v="NM-18520"/>
    <s v="Neoma Murray"/>
    <x v="0"/>
    <s v="United States"/>
    <s v="Amarillo"/>
    <s v="Texas"/>
    <n v="79109"/>
    <x v="2"/>
    <s v="FUR-FU-10004270"/>
    <x v="0"/>
    <x v="5"/>
    <s v="Executive Impressions 13&quot; Clairmont Wall Clock"/>
    <n v="23.076000000000001"/>
    <n v="3"/>
    <x v="7"/>
    <n v="-10.9611"/>
    <x v="12"/>
    <x v="0"/>
  </r>
  <r>
    <n v="8032"/>
    <s v="CA-2016-158806"/>
    <d v="2016-01-07T00:00:00"/>
    <d v="2016-11-01T00:00:00"/>
    <s v="Standard Class"/>
    <s v="NM-18520"/>
    <s v="Neoma Murray"/>
    <x v="0"/>
    <s v="United States"/>
    <s v="Amarillo"/>
    <s v="Texas"/>
    <n v="79109"/>
    <x v="2"/>
    <s v="OFF-PA-10004621"/>
    <x v="1"/>
    <x v="10"/>
    <s v="Xerox 212"/>
    <n v="25.92"/>
    <n v="5"/>
    <x v="2"/>
    <n v="9.0719999999999992"/>
    <x v="12"/>
    <x v="0"/>
  </r>
  <r>
    <n v="8033"/>
    <s v="CA-2015-119690"/>
    <d v="2015-06-25T00:00:00"/>
    <s v="6/28/2015"/>
    <s v="First Class"/>
    <s v="MV-17485"/>
    <s v="Mark Van Huff"/>
    <x v="0"/>
    <s v="United States"/>
    <s v="Houston"/>
    <s v="Texas"/>
    <n v="77041"/>
    <x v="2"/>
    <s v="OFF-PA-10001019"/>
    <x v="1"/>
    <x v="10"/>
    <s v="Xerox 1884"/>
    <n v="47.951999999999998"/>
    <n v="3"/>
    <x v="2"/>
    <n v="16.183800000000002"/>
    <x v="40"/>
    <x v="1"/>
  </r>
  <r>
    <n v="8034"/>
    <s v="CA-2015-119690"/>
    <d v="2015-06-25T00:00:00"/>
    <s v="6/28/2015"/>
    <s v="First Class"/>
    <s v="MV-17485"/>
    <s v="Mark Van Huff"/>
    <x v="0"/>
    <s v="United States"/>
    <s v="Houston"/>
    <s v="Texas"/>
    <n v="77041"/>
    <x v="2"/>
    <s v="OFF-BI-10000201"/>
    <x v="1"/>
    <x v="8"/>
    <s v="Avery Triangle Shaped Sheet Lifters, Black, 2/Pack"/>
    <n v="0.98399999999999999"/>
    <n v="2"/>
    <x v="3"/>
    <n v="-1.476"/>
    <x v="40"/>
    <x v="1"/>
  </r>
  <r>
    <n v="8035"/>
    <s v="CA-2015-119690"/>
    <d v="2015-06-25T00:00:00"/>
    <s v="6/28/2015"/>
    <s v="First Class"/>
    <s v="MV-17485"/>
    <s v="Mark Van Huff"/>
    <x v="0"/>
    <s v="United States"/>
    <s v="Houston"/>
    <s v="Texas"/>
    <n v="77041"/>
    <x v="2"/>
    <s v="FUR-FU-10004587"/>
    <x v="0"/>
    <x v="5"/>
    <s v="GE General Use Halogen Bulbs, 100 Watts, 1 Bulb per Pack"/>
    <n v="75.384"/>
    <n v="9"/>
    <x v="7"/>
    <n v="-20.730599999999999"/>
    <x v="40"/>
    <x v="1"/>
  </r>
  <r>
    <n v="8036"/>
    <s v="CA-2015-119690"/>
    <d v="2015-06-25T00:00:00"/>
    <s v="6/28/2015"/>
    <s v="First Class"/>
    <s v="MV-17485"/>
    <s v="Mark Van Huff"/>
    <x v="0"/>
    <s v="United States"/>
    <s v="Houston"/>
    <s v="Texas"/>
    <n v="77041"/>
    <x v="2"/>
    <s v="OFF-LA-10001613"/>
    <x v="1"/>
    <x v="2"/>
    <s v="Avery File Folder Labels"/>
    <n v="4.6079999999999997"/>
    <n v="2"/>
    <x v="2"/>
    <n v="1.6704000000000001"/>
    <x v="40"/>
    <x v="1"/>
  </r>
  <r>
    <n v="8037"/>
    <s v="CA-2015-153738"/>
    <d v="2015-09-20T00:00:00"/>
    <s v="9/22/2015"/>
    <s v="First Class"/>
    <s v="AG-10270"/>
    <s v="Alejandro Grove"/>
    <x v="0"/>
    <s v="United States"/>
    <s v="Lawrence"/>
    <s v="Massachusetts"/>
    <n v="1841"/>
    <x v="3"/>
    <s v="OFF-BI-10001308"/>
    <x v="1"/>
    <x v="8"/>
    <s v="GBC Standard Plastic Binding Systems' Combs"/>
    <n v="37.68"/>
    <n v="6"/>
    <x v="0"/>
    <n v="16.956"/>
    <x v="11"/>
    <x v="1"/>
  </r>
  <r>
    <n v="8038"/>
    <s v="CA-2017-169012"/>
    <d v="2017-07-10T00:00:00"/>
    <s v="7/14/2017"/>
    <s v="Standard Class"/>
    <s v="BF-11275"/>
    <s v="Beth Fritzler"/>
    <x v="1"/>
    <s v="United States"/>
    <s v="Columbus"/>
    <s v="Georgia"/>
    <n v="31907"/>
    <x v="0"/>
    <s v="OFF-AP-10003278"/>
    <x v="1"/>
    <x v="9"/>
    <s v="Belkin 7-Outlet SurgeMaster Home Series"/>
    <n v="41.91"/>
    <n v="3"/>
    <x v="0"/>
    <n v="10.896599999999999"/>
    <x v="10"/>
    <x v="3"/>
  </r>
  <r>
    <n v="8039"/>
    <s v="CA-2017-109393"/>
    <d v="2017-06-30T00:00:00"/>
    <d v="2017-02-07T00:00:00"/>
    <s v="Second Class"/>
    <s v="JC-15775"/>
    <s v="John Castell"/>
    <x v="0"/>
    <s v="United States"/>
    <s v="Los Angeles"/>
    <s v="California"/>
    <n v="90032"/>
    <x v="1"/>
    <s v="FUR-BO-10003966"/>
    <x v="0"/>
    <x v="0"/>
    <s v="Sauder Facets Collection Library, Sky Alder Finish"/>
    <n v="435.99900000000002"/>
    <n v="3"/>
    <x v="11"/>
    <n v="5.1294000000000004"/>
    <x v="27"/>
    <x v="3"/>
  </r>
  <r>
    <n v="8040"/>
    <s v="CA-2017-121489"/>
    <d v="2017-08-21T00:00:00"/>
    <s v="8/25/2017"/>
    <s v="Second Class"/>
    <s v="CM-11815"/>
    <s v="Candace McMahon"/>
    <x v="1"/>
    <s v="United States"/>
    <s v="Seattle"/>
    <s v="Washington"/>
    <n v="98115"/>
    <x v="1"/>
    <s v="FUR-CH-10004698"/>
    <x v="0"/>
    <x v="1"/>
    <s v="Padded Folding Chairs, Black, 4/Carton"/>
    <n v="388.70400000000001"/>
    <n v="6"/>
    <x v="2"/>
    <n v="38.870399999999997"/>
    <x v="43"/>
    <x v="3"/>
  </r>
  <r>
    <n v="8041"/>
    <s v="CA-2017-121489"/>
    <d v="2017-08-21T00:00:00"/>
    <s v="8/25/2017"/>
    <s v="Second Class"/>
    <s v="CM-11815"/>
    <s v="Candace McMahon"/>
    <x v="1"/>
    <s v="United States"/>
    <s v="Seattle"/>
    <s v="Washington"/>
    <n v="98115"/>
    <x v="1"/>
    <s v="OFF-ST-10000025"/>
    <x v="1"/>
    <x v="4"/>
    <s v="Fellowes Stor/Drawer Steel Plus Storage Drawers"/>
    <n v="572.58000000000004"/>
    <n v="6"/>
    <x v="0"/>
    <n v="34.354799999999997"/>
    <x v="43"/>
    <x v="3"/>
  </r>
  <r>
    <n v="8042"/>
    <s v="CA-2017-121489"/>
    <d v="2017-08-21T00:00:00"/>
    <s v="8/25/2017"/>
    <s v="Second Class"/>
    <s v="CM-11815"/>
    <s v="Candace McMahon"/>
    <x v="1"/>
    <s v="United States"/>
    <s v="Seattle"/>
    <s v="Washington"/>
    <n v="98115"/>
    <x v="1"/>
    <s v="TEC-AC-10000682"/>
    <x v="2"/>
    <x v="11"/>
    <s v="Kensington K72356US Mouse-in-a-Box USB Desktop Mouse"/>
    <n v="33.18"/>
    <n v="2"/>
    <x v="0"/>
    <n v="11.613"/>
    <x v="43"/>
    <x v="3"/>
  </r>
  <r>
    <n v="8043"/>
    <s v="US-2017-133081"/>
    <d v="2017-03-11T00:00:00"/>
    <s v="3/15/2017"/>
    <s v="Standard Class"/>
    <s v="PV-18985"/>
    <s v="Paul Van Hugh"/>
    <x v="2"/>
    <s v="United States"/>
    <s v="Cambridge"/>
    <s v="Massachusetts"/>
    <n v="2138"/>
    <x v="3"/>
    <s v="TEC-AC-10001772"/>
    <x v="2"/>
    <x v="11"/>
    <s v="Memorex Mini Travel Drive 16 GB USB 2.0 Flash Drive"/>
    <n v="63.88"/>
    <n v="4"/>
    <x v="0"/>
    <n v="24.9132"/>
    <x v="42"/>
    <x v="3"/>
  </r>
  <r>
    <n v="8044"/>
    <s v="US-2017-133081"/>
    <d v="2017-03-11T00:00:00"/>
    <s v="3/15/2017"/>
    <s v="Standard Class"/>
    <s v="PV-18985"/>
    <s v="Paul Van Hugh"/>
    <x v="2"/>
    <s v="United States"/>
    <s v="Cambridge"/>
    <s v="Massachusetts"/>
    <n v="2138"/>
    <x v="3"/>
    <s v="FUR-FU-10001379"/>
    <x v="0"/>
    <x v="5"/>
    <s v="Executive Impressions 16-1/2&quot; Circular Wall Clock"/>
    <n v="26.72"/>
    <n v="1"/>
    <x v="0"/>
    <n v="11.7568"/>
    <x v="42"/>
    <x v="3"/>
  </r>
  <r>
    <n v="8045"/>
    <s v="CA-2017-165008"/>
    <d v="2017-09-15T00:00:00"/>
    <s v="9/17/2017"/>
    <s v="Second Class"/>
    <s v="DO-13645"/>
    <s v="Doug O'Connell"/>
    <x v="0"/>
    <s v="United States"/>
    <s v="Salt Lake City"/>
    <s v="Utah"/>
    <n v="84106"/>
    <x v="1"/>
    <s v="OFF-BI-10002794"/>
    <x v="1"/>
    <x v="8"/>
    <s v="Avery Trapezoid Ring Binder, 3&quot; Capacity, Black, 1040 sheets"/>
    <n v="295.05599999999998"/>
    <n v="9"/>
    <x v="2"/>
    <n v="106.95780000000001"/>
    <x v="15"/>
    <x v="3"/>
  </r>
  <r>
    <n v="8046"/>
    <s v="CA-2016-145611"/>
    <d v="2016-09-20T00:00:00"/>
    <s v="9/24/2016"/>
    <s v="Standard Class"/>
    <s v="HA-14905"/>
    <s v="Helen Abelman"/>
    <x v="0"/>
    <s v="United States"/>
    <s v="New York City"/>
    <s v="New York"/>
    <n v="10035"/>
    <x v="3"/>
    <s v="OFF-AP-10001005"/>
    <x v="1"/>
    <x v="9"/>
    <s v="Honeywell Quietcare HEPA Air Cleaner"/>
    <n v="393.25"/>
    <n v="5"/>
    <x v="0"/>
    <n v="129.77250000000001"/>
    <x v="21"/>
    <x v="0"/>
  </r>
  <r>
    <n v="8047"/>
    <s v="CA-2016-113600"/>
    <d v="2016-12-15T00:00:00"/>
    <s v="12/17/2016"/>
    <s v="Second Class"/>
    <s v="SH-20395"/>
    <s v="Shahid Hopkins"/>
    <x v="0"/>
    <s v="United States"/>
    <s v="Cuyahoga Falls"/>
    <s v="Ohio"/>
    <n v="44221"/>
    <x v="3"/>
    <s v="OFF-BI-10000201"/>
    <x v="1"/>
    <x v="8"/>
    <s v="Avery Triangle Shaped Sheet Lifters, Black, 2/Pack"/>
    <n v="2.214"/>
    <n v="3"/>
    <x v="6"/>
    <n v="-1.476"/>
    <x v="5"/>
    <x v="0"/>
  </r>
  <r>
    <n v="8048"/>
    <s v="CA-2017-130834"/>
    <d v="2017-11-03T00:00:00"/>
    <d v="2017-06-11T00:00:00"/>
    <s v="Second Class"/>
    <s v="JM-16195"/>
    <s v="Justin MacKendrick"/>
    <x v="0"/>
    <s v="United States"/>
    <s v="Wilmington"/>
    <s v="North Carolina"/>
    <n v="28403"/>
    <x v="0"/>
    <s v="OFF-PA-10003673"/>
    <x v="1"/>
    <x v="10"/>
    <s v="Strathmore Photo Mount Cards"/>
    <n v="16.271999999999998"/>
    <n v="3"/>
    <x v="2"/>
    <n v="5.2884000000000002"/>
    <x v="23"/>
    <x v="3"/>
  </r>
  <r>
    <n v="8049"/>
    <s v="CA-2016-168543"/>
    <d v="2016-07-03T00:00:00"/>
    <d v="2016-07-07T00:00:00"/>
    <s v="Standard Class"/>
    <s v="DK-13225"/>
    <s v="Dean Katz"/>
    <x v="1"/>
    <s v="United States"/>
    <s v="New York City"/>
    <s v="New York"/>
    <n v="10035"/>
    <x v="3"/>
    <s v="OFF-AP-10000938"/>
    <x v="1"/>
    <x v="9"/>
    <s v="Avanti 1.7 Cu. Ft. Refrigerator"/>
    <n v="706.86"/>
    <n v="7"/>
    <x v="0"/>
    <n v="197.92080000000001"/>
    <x v="16"/>
    <x v="0"/>
  </r>
  <r>
    <n v="8050"/>
    <s v="CA-2014-144974"/>
    <d v="2014-09-26T00:00:00"/>
    <s v="9/30/2014"/>
    <s v="Standard Class"/>
    <s v="CM-12715"/>
    <s v="Craig Molinari"/>
    <x v="1"/>
    <s v="United States"/>
    <s v="Philadelphia"/>
    <s v="Pennsylvania"/>
    <n v="19140"/>
    <x v="3"/>
    <s v="OFF-BI-10003274"/>
    <x v="1"/>
    <x v="8"/>
    <s v="Avery Durable Slant Ring Binders, No Labels"/>
    <n v="5.97"/>
    <n v="5"/>
    <x v="6"/>
    <n v="-4.577"/>
    <x v="30"/>
    <x v="2"/>
  </r>
  <r>
    <n v="8051"/>
    <s v="CA-2014-144974"/>
    <d v="2014-09-26T00:00:00"/>
    <s v="9/30/2014"/>
    <s v="Standard Class"/>
    <s v="CM-12715"/>
    <s v="Craig Molinari"/>
    <x v="1"/>
    <s v="United States"/>
    <s v="Philadelphia"/>
    <s v="Pennsylvania"/>
    <n v="19140"/>
    <x v="3"/>
    <s v="FUR-FU-10001095"/>
    <x v="0"/>
    <x v="5"/>
    <s v="DAX Black Cherry Wood-Tone Poster Frame"/>
    <n v="21.184000000000001"/>
    <n v="1"/>
    <x v="2"/>
    <n v="4.7664"/>
    <x v="30"/>
    <x v="2"/>
  </r>
  <r>
    <n v="8052"/>
    <s v="CA-2014-144974"/>
    <d v="2014-09-26T00:00:00"/>
    <s v="9/30/2014"/>
    <s v="Standard Class"/>
    <s v="CM-12715"/>
    <s v="Craig Molinari"/>
    <x v="1"/>
    <s v="United States"/>
    <s v="Philadelphia"/>
    <s v="Pennsylvania"/>
    <n v="19140"/>
    <x v="3"/>
    <s v="OFF-AP-10001492"/>
    <x v="1"/>
    <x v="9"/>
    <s v="Acco Six-Outlet Power Strip, 4' Cord Length"/>
    <n v="41.375999999999998"/>
    <n v="6"/>
    <x v="2"/>
    <n v="3.1032000000000002"/>
    <x v="30"/>
    <x v="2"/>
  </r>
  <r>
    <n v="8053"/>
    <s v="CA-2014-109904"/>
    <d v="2014-07-14T00:00:00"/>
    <s v="7/17/2014"/>
    <s v="Second Class"/>
    <s v="BF-10975"/>
    <s v="Barbara Fisher"/>
    <x v="1"/>
    <s v="United States"/>
    <s v="New York City"/>
    <s v="New York"/>
    <n v="10009"/>
    <x v="3"/>
    <s v="OFF-AR-10004999"/>
    <x v="1"/>
    <x v="6"/>
    <s v="Newell 315"/>
    <n v="17.940000000000001"/>
    <n v="3"/>
    <x v="0"/>
    <n v="4.4850000000000003"/>
    <x v="39"/>
    <x v="2"/>
  </r>
  <r>
    <n v="8054"/>
    <s v="CA-2017-152205"/>
    <d v="2017-09-28T00:00:00"/>
    <d v="2017-05-10T00:00:00"/>
    <s v="Standard Class"/>
    <s v="SF-20965"/>
    <s v="Sylvia Foulston"/>
    <x v="1"/>
    <s v="United States"/>
    <s v="Philadelphia"/>
    <s v="Pennsylvania"/>
    <n v="19134"/>
    <x v="3"/>
    <s v="OFF-BI-10004094"/>
    <x v="1"/>
    <x v="8"/>
    <s v="GBC Standard Plastic Binding Systems Combs"/>
    <n v="2.6549999999999998"/>
    <n v="1"/>
    <x v="6"/>
    <n v="-1.8585"/>
    <x v="15"/>
    <x v="3"/>
  </r>
  <r>
    <n v="8055"/>
    <s v="CA-2015-121188"/>
    <d v="2015-08-28T00:00:00"/>
    <d v="2015-04-09T00:00:00"/>
    <s v="Standard Class"/>
    <s v="CB-12025"/>
    <s v="Cassandra Brandow"/>
    <x v="0"/>
    <s v="United States"/>
    <s v="Los Angeles"/>
    <s v="California"/>
    <n v="90049"/>
    <x v="1"/>
    <s v="OFF-ST-10001490"/>
    <x v="1"/>
    <x v="4"/>
    <s v="Hot File 7-Pocket, Floor Stand"/>
    <n v="892.35"/>
    <n v="5"/>
    <x v="0"/>
    <n v="267.70499999999998"/>
    <x v="37"/>
    <x v="1"/>
  </r>
  <r>
    <n v="8056"/>
    <s v="CA-2015-121188"/>
    <d v="2015-08-28T00:00:00"/>
    <d v="2015-04-09T00:00:00"/>
    <s v="Standard Class"/>
    <s v="CB-12025"/>
    <s v="Cassandra Brandow"/>
    <x v="0"/>
    <s v="United States"/>
    <s v="Los Angeles"/>
    <s v="California"/>
    <n v="90049"/>
    <x v="1"/>
    <s v="FUR-BO-10004695"/>
    <x v="0"/>
    <x v="0"/>
    <s v="O'Sullivan 2-Door Barrister Bookcase in Odessa Pine"/>
    <n v="307.666"/>
    <n v="2"/>
    <x v="11"/>
    <n v="28.956800000000001"/>
    <x v="37"/>
    <x v="1"/>
  </r>
  <r>
    <n v="8057"/>
    <s v="CA-2015-121188"/>
    <d v="2015-08-28T00:00:00"/>
    <d v="2015-04-09T00:00:00"/>
    <s v="Standard Class"/>
    <s v="CB-12025"/>
    <s v="Cassandra Brandow"/>
    <x v="0"/>
    <s v="United States"/>
    <s v="Los Angeles"/>
    <s v="California"/>
    <n v="90049"/>
    <x v="1"/>
    <s v="OFF-ST-10000736"/>
    <x v="1"/>
    <x v="4"/>
    <s v="Carina Double Wide Media Storage Towers in Natural &amp; Black"/>
    <n v="728.82"/>
    <n v="9"/>
    <x v="0"/>
    <n v="29.152799999999999"/>
    <x v="37"/>
    <x v="1"/>
  </r>
  <r>
    <n v="8058"/>
    <s v="CA-2015-121188"/>
    <d v="2015-08-28T00:00:00"/>
    <d v="2015-04-09T00:00:00"/>
    <s v="Standard Class"/>
    <s v="CB-12025"/>
    <s v="Cassandra Brandow"/>
    <x v="0"/>
    <s v="United States"/>
    <s v="Los Angeles"/>
    <s v="California"/>
    <n v="90049"/>
    <x v="1"/>
    <s v="OFF-BI-10001617"/>
    <x v="1"/>
    <x v="8"/>
    <s v="GBC Wire Binding Combs"/>
    <n v="41.36"/>
    <n v="5"/>
    <x v="2"/>
    <n v="13.959"/>
    <x v="37"/>
    <x v="1"/>
  </r>
  <r>
    <n v="8059"/>
    <s v="CA-2015-121188"/>
    <d v="2015-08-28T00:00:00"/>
    <d v="2015-04-09T00:00:00"/>
    <s v="Standard Class"/>
    <s v="CB-12025"/>
    <s v="Cassandra Brandow"/>
    <x v="0"/>
    <s v="United States"/>
    <s v="Los Angeles"/>
    <s v="California"/>
    <n v="90049"/>
    <x v="1"/>
    <s v="TEC-PH-10003589"/>
    <x v="2"/>
    <x v="7"/>
    <s v="invisibleSHIELD by ZAGG Smudge-Free Screen Protector"/>
    <n v="43.176000000000002"/>
    <n v="3"/>
    <x v="2"/>
    <n v="15.111599999999999"/>
    <x v="37"/>
    <x v="1"/>
  </r>
  <r>
    <n v="8060"/>
    <s v="CA-2015-121188"/>
    <d v="2015-08-28T00:00:00"/>
    <d v="2015-04-09T00:00:00"/>
    <s v="Standard Class"/>
    <s v="CB-12025"/>
    <s v="Cassandra Brandow"/>
    <x v="0"/>
    <s v="United States"/>
    <s v="Los Angeles"/>
    <s v="California"/>
    <n v="90049"/>
    <x v="1"/>
    <s v="FUR-FU-10003981"/>
    <x v="0"/>
    <x v="5"/>
    <s v="Eldon Wave Desk Accessories"/>
    <n v="4.16"/>
    <n v="2"/>
    <x v="0"/>
    <n v="1.7472000000000001"/>
    <x v="37"/>
    <x v="1"/>
  </r>
  <r>
    <n v="8061"/>
    <s v="CA-2015-156013"/>
    <d v="2015-09-20T00:00:00"/>
    <s v="9/26/2015"/>
    <s v="Standard Class"/>
    <s v="TC-20980"/>
    <s v="Tamara Chand"/>
    <x v="1"/>
    <s v="United States"/>
    <s v="Long Beach"/>
    <s v="New York"/>
    <n v="11561"/>
    <x v="3"/>
    <s v="OFF-PA-10001970"/>
    <x v="1"/>
    <x v="10"/>
    <s v="Xerox 1881"/>
    <n v="61.4"/>
    <n v="5"/>
    <x v="0"/>
    <n v="28.858000000000001"/>
    <x v="11"/>
    <x v="1"/>
  </r>
  <r>
    <n v="8062"/>
    <s v="CA-2015-156013"/>
    <d v="2015-09-20T00:00:00"/>
    <s v="9/26/2015"/>
    <s v="Standard Class"/>
    <s v="TC-20980"/>
    <s v="Tamara Chand"/>
    <x v="1"/>
    <s v="United States"/>
    <s v="Long Beach"/>
    <s v="New York"/>
    <n v="11561"/>
    <x v="3"/>
    <s v="OFF-BI-10002437"/>
    <x v="1"/>
    <x v="8"/>
    <s v="Recycled Premium Regency Composition Covers"/>
    <n v="24.448"/>
    <n v="2"/>
    <x v="2"/>
    <n v="8.8623999999999992"/>
    <x v="11"/>
    <x v="1"/>
  </r>
  <r>
    <n v="8063"/>
    <s v="CA-2016-132997"/>
    <d v="2016-11-07T00:00:00"/>
    <d v="2016-09-11T00:00:00"/>
    <s v="First Class"/>
    <s v="LW-17215"/>
    <s v="Luke Weiss"/>
    <x v="0"/>
    <s v="United States"/>
    <s v="Rochester"/>
    <s v="New York"/>
    <n v="14609"/>
    <x v="3"/>
    <s v="TEC-PH-10000586"/>
    <x v="2"/>
    <x v="7"/>
    <s v="AT&amp;T SB67148 SynJ"/>
    <n v="263.95999999999998"/>
    <n v="4"/>
    <x v="0"/>
    <n v="71.269199999999998"/>
    <x v="0"/>
    <x v="0"/>
  </r>
  <r>
    <n v="8064"/>
    <s v="CA-2016-132997"/>
    <d v="2016-11-07T00:00:00"/>
    <d v="2016-09-11T00:00:00"/>
    <s v="First Class"/>
    <s v="LW-17215"/>
    <s v="Luke Weiss"/>
    <x v="0"/>
    <s v="United States"/>
    <s v="Rochester"/>
    <s v="New York"/>
    <n v="14609"/>
    <x v="3"/>
    <s v="TEC-PH-10003811"/>
    <x v="2"/>
    <x v="7"/>
    <s v="Jabra Supreme Plus Driver Edition†Headset"/>
    <n v="359.97"/>
    <n v="3"/>
    <x v="0"/>
    <n v="100.7916"/>
    <x v="0"/>
    <x v="0"/>
  </r>
  <r>
    <n v="8065"/>
    <s v="CA-2016-132997"/>
    <d v="2016-11-07T00:00:00"/>
    <d v="2016-09-11T00:00:00"/>
    <s v="First Class"/>
    <s v="LW-17215"/>
    <s v="Luke Weiss"/>
    <x v="0"/>
    <s v="United States"/>
    <s v="Rochester"/>
    <s v="New York"/>
    <n v="14609"/>
    <x v="3"/>
    <s v="OFF-PA-10004983"/>
    <x v="1"/>
    <x v="10"/>
    <s v="Xerox 23"/>
    <n v="12.96"/>
    <n v="2"/>
    <x v="0"/>
    <n v="6.2207999999999997"/>
    <x v="0"/>
    <x v="0"/>
  </r>
  <r>
    <n v="8066"/>
    <s v="CA-2016-132997"/>
    <d v="2016-11-07T00:00:00"/>
    <d v="2016-09-11T00:00:00"/>
    <s v="First Class"/>
    <s v="LW-17215"/>
    <s v="Luke Weiss"/>
    <x v="0"/>
    <s v="United States"/>
    <s v="Rochester"/>
    <s v="New York"/>
    <n v="14609"/>
    <x v="3"/>
    <s v="OFF-ST-10003479"/>
    <x v="1"/>
    <x v="4"/>
    <s v="Eldon Base for stackable storage shelf, platinum"/>
    <n v="116.82"/>
    <n v="3"/>
    <x v="0"/>
    <n v="5.8410000000000002"/>
    <x v="0"/>
    <x v="0"/>
  </r>
  <r>
    <n v="8067"/>
    <s v="CA-2016-132997"/>
    <d v="2016-11-07T00:00:00"/>
    <d v="2016-09-11T00:00:00"/>
    <s v="First Class"/>
    <s v="LW-17215"/>
    <s v="Luke Weiss"/>
    <x v="0"/>
    <s v="United States"/>
    <s v="Rochester"/>
    <s v="New York"/>
    <n v="14609"/>
    <x v="3"/>
    <s v="OFF-BI-10004318"/>
    <x v="1"/>
    <x v="8"/>
    <s v="Ibico EB-19 Dual Function Manual Binding System"/>
    <n v="276.78399999999999"/>
    <n v="2"/>
    <x v="2"/>
    <n v="89.954800000000006"/>
    <x v="0"/>
    <x v="0"/>
  </r>
  <r>
    <n v="8068"/>
    <s v="US-2015-160563"/>
    <d v="2015-10-20T00:00:00"/>
    <s v="10/24/2015"/>
    <s v="Standard Class"/>
    <s v="NS-18640"/>
    <s v="Noel Staavos"/>
    <x v="1"/>
    <s v="United States"/>
    <s v="San Francisco"/>
    <s v="California"/>
    <n v="94109"/>
    <x v="1"/>
    <s v="TEC-AC-10002567"/>
    <x v="2"/>
    <x v="11"/>
    <s v="Logitech G602 Wireless Gaming Mouse"/>
    <n v="239.97"/>
    <n v="3"/>
    <x v="0"/>
    <n v="86.389200000000002"/>
    <x v="2"/>
    <x v="1"/>
  </r>
  <r>
    <n v="8069"/>
    <s v="US-2015-160563"/>
    <d v="2015-10-20T00:00:00"/>
    <s v="10/24/2015"/>
    <s v="Standard Class"/>
    <s v="NS-18640"/>
    <s v="Noel Staavos"/>
    <x v="1"/>
    <s v="United States"/>
    <s v="San Francisco"/>
    <s v="California"/>
    <n v="94109"/>
    <x v="1"/>
    <s v="FUR-FU-10001731"/>
    <x v="0"/>
    <x v="5"/>
    <s v="Acrylic Self-Standing Desk Frames"/>
    <n v="16.02"/>
    <n v="6"/>
    <x v="0"/>
    <n v="6.0876000000000001"/>
    <x v="2"/>
    <x v="1"/>
  </r>
  <r>
    <n v="8070"/>
    <s v="CA-2017-151750"/>
    <d v="2017-01-01T00:00:00"/>
    <d v="2017-05-01T00:00:00"/>
    <s v="Standard Class"/>
    <s v="JM-15250"/>
    <s v="Janet Martin"/>
    <x v="0"/>
    <s v="United States"/>
    <s v="Huntsville"/>
    <s v="Texas"/>
    <n v="77340"/>
    <x v="2"/>
    <s v="OFF-ST-10002743"/>
    <x v="1"/>
    <x v="4"/>
    <s v="SAFCO Boltless Steel Shelving"/>
    <n v="454.56"/>
    <n v="5"/>
    <x v="2"/>
    <n v="-107.958"/>
    <x v="44"/>
    <x v="3"/>
  </r>
  <r>
    <n v="8071"/>
    <s v="CA-2017-151750"/>
    <d v="2017-01-01T00:00:00"/>
    <d v="2017-05-01T00:00:00"/>
    <s v="Standard Class"/>
    <s v="JM-15250"/>
    <s v="Janet Martin"/>
    <x v="0"/>
    <s v="United States"/>
    <s v="Huntsville"/>
    <s v="Texas"/>
    <n v="77340"/>
    <x v="2"/>
    <s v="FUR-FU-10002116"/>
    <x v="0"/>
    <x v="5"/>
    <s v="Tenex Carpeted, Granite-Look or Clear Contemporary Contour Shape Chair Mats"/>
    <n v="141.41999999999999"/>
    <n v="5"/>
    <x v="7"/>
    <n v="-187.38149999999999"/>
    <x v="44"/>
    <x v="3"/>
  </r>
  <r>
    <n v="8072"/>
    <s v="CA-2017-151750"/>
    <d v="2017-01-01T00:00:00"/>
    <d v="2017-05-01T00:00:00"/>
    <s v="Standard Class"/>
    <s v="JM-15250"/>
    <s v="Janet Martin"/>
    <x v="0"/>
    <s v="United States"/>
    <s v="Huntsville"/>
    <s v="Texas"/>
    <n v="77340"/>
    <x v="2"/>
    <s v="FUR-CH-10003199"/>
    <x v="0"/>
    <x v="1"/>
    <s v="Office Star - Contemporary Task Swivel Chair"/>
    <n v="310.74400000000003"/>
    <n v="4"/>
    <x v="4"/>
    <n v="-26.635200000000001"/>
    <x v="44"/>
    <x v="3"/>
  </r>
  <r>
    <n v="8073"/>
    <s v="CA-2017-151750"/>
    <d v="2017-01-01T00:00:00"/>
    <d v="2017-05-01T00:00:00"/>
    <s v="Standard Class"/>
    <s v="JM-15250"/>
    <s v="Janet Martin"/>
    <x v="0"/>
    <s v="United States"/>
    <s v="Huntsville"/>
    <s v="Texas"/>
    <n v="77340"/>
    <x v="2"/>
    <s v="OFF-AR-10003158"/>
    <x v="1"/>
    <x v="6"/>
    <s v="Fluorescent Highlighters by Dixon"/>
    <n v="12.736000000000001"/>
    <n v="4"/>
    <x v="2"/>
    <n v="2.2288000000000001"/>
    <x v="44"/>
    <x v="3"/>
  </r>
  <r>
    <n v="8074"/>
    <s v="CA-2017-151750"/>
    <d v="2017-01-01T00:00:00"/>
    <d v="2017-05-01T00:00:00"/>
    <s v="Standard Class"/>
    <s v="JM-15250"/>
    <s v="Janet Martin"/>
    <x v="0"/>
    <s v="United States"/>
    <s v="Huntsville"/>
    <s v="Texas"/>
    <n v="77340"/>
    <x v="2"/>
    <s v="OFF-BI-10000301"/>
    <x v="1"/>
    <x v="8"/>
    <s v="GBC Instant Report Kit"/>
    <n v="6.47"/>
    <n v="5"/>
    <x v="3"/>
    <n v="-9.7050000000000001"/>
    <x v="44"/>
    <x v="3"/>
  </r>
  <r>
    <n v="8075"/>
    <s v="CA-2017-151750"/>
    <d v="2017-01-01T00:00:00"/>
    <d v="2017-05-01T00:00:00"/>
    <s v="Standard Class"/>
    <s v="JM-15250"/>
    <s v="Janet Martin"/>
    <x v="0"/>
    <s v="United States"/>
    <s v="Huntsville"/>
    <s v="Texas"/>
    <n v="77340"/>
    <x v="2"/>
    <s v="OFF-BI-10000343"/>
    <x v="1"/>
    <x v="8"/>
    <s v="Pressboard Covers with Storage Hooks, 9 1/2&quot; x 11&quot;, Light Blue"/>
    <n v="13.747999999999999"/>
    <n v="14"/>
    <x v="3"/>
    <n v="-22.684200000000001"/>
    <x v="44"/>
    <x v="3"/>
  </r>
  <r>
    <n v="8076"/>
    <s v="CA-2017-151750"/>
    <d v="2017-01-01T00:00:00"/>
    <d v="2017-05-01T00:00:00"/>
    <s v="Standard Class"/>
    <s v="JM-15250"/>
    <s v="Janet Martin"/>
    <x v="0"/>
    <s v="United States"/>
    <s v="Huntsville"/>
    <s v="Texas"/>
    <n v="77340"/>
    <x v="2"/>
    <s v="OFF-AP-10004708"/>
    <x v="1"/>
    <x v="9"/>
    <s v="Fellowes Superior 10 Outlet Split Surge Protector"/>
    <n v="15.224"/>
    <n v="2"/>
    <x v="3"/>
    <n v="-38.821199999999997"/>
    <x v="44"/>
    <x v="3"/>
  </r>
  <r>
    <n v="8077"/>
    <s v="CA-2015-106187"/>
    <d v="2015-06-23T00:00:00"/>
    <s v="6/29/2015"/>
    <s v="Standard Class"/>
    <s v="RF-19345"/>
    <s v="Randy Ferguson"/>
    <x v="1"/>
    <s v="United States"/>
    <s v="East Point"/>
    <s v="Georgia"/>
    <n v="30344"/>
    <x v="0"/>
    <s v="FUR-FU-10000794"/>
    <x v="0"/>
    <x v="5"/>
    <s v="Eldon Stackable Tray, Side-Load, Legal, Smoke"/>
    <n v="27.42"/>
    <n v="3"/>
    <x v="0"/>
    <n v="9.3228000000000009"/>
    <x v="40"/>
    <x v="1"/>
  </r>
  <r>
    <n v="8078"/>
    <s v="CA-2015-106187"/>
    <d v="2015-06-23T00:00:00"/>
    <s v="6/29/2015"/>
    <s v="Standard Class"/>
    <s v="RF-19345"/>
    <s v="Randy Ferguson"/>
    <x v="1"/>
    <s v="United States"/>
    <s v="East Point"/>
    <s v="Georgia"/>
    <n v="30344"/>
    <x v="0"/>
    <s v="OFF-BI-10004519"/>
    <x v="1"/>
    <x v="8"/>
    <s v="GBC DocuBind P100 Manual Binding Machine"/>
    <n v="165.98"/>
    <n v="1"/>
    <x v="0"/>
    <n v="74.691000000000003"/>
    <x v="40"/>
    <x v="1"/>
  </r>
  <r>
    <n v="8079"/>
    <s v="CA-2015-106187"/>
    <d v="2015-06-23T00:00:00"/>
    <s v="6/29/2015"/>
    <s v="Standard Class"/>
    <s v="RF-19345"/>
    <s v="Randy Ferguson"/>
    <x v="1"/>
    <s v="United States"/>
    <s v="East Point"/>
    <s v="Georgia"/>
    <n v="30344"/>
    <x v="0"/>
    <s v="TEC-AC-10001590"/>
    <x v="2"/>
    <x v="11"/>
    <s v="Dell Slim USB Multimedia Keyboard"/>
    <n v="75"/>
    <n v="3"/>
    <x v="0"/>
    <n v="18"/>
    <x v="40"/>
    <x v="1"/>
  </r>
  <r>
    <n v="8080"/>
    <s v="US-2016-164945"/>
    <d v="2016-11-22T00:00:00"/>
    <s v="11/27/2016"/>
    <s v="Standard Class"/>
    <s v="CA-12055"/>
    <s v="Cathy Armstrong"/>
    <x v="2"/>
    <s v="United States"/>
    <s v="New York City"/>
    <s v="New York"/>
    <n v="10009"/>
    <x v="3"/>
    <s v="OFF-BI-10001524"/>
    <x v="1"/>
    <x v="8"/>
    <s v="GBC Premium Transparent Covers with Diagonal Lined Pattern"/>
    <n v="134.27199999999999"/>
    <n v="8"/>
    <x v="2"/>
    <n v="46.995199999999997"/>
    <x v="0"/>
    <x v="0"/>
  </r>
  <r>
    <n v="8081"/>
    <s v="CA-2015-150714"/>
    <d v="2015-10-26T00:00:00"/>
    <d v="2015-01-11T00:00:00"/>
    <s v="Standard Class"/>
    <s v="KH-16690"/>
    <s v="Kristen Hastings"/>
    <x v="1"/>
    <s v="United States"/>
    <s v="Springfield"/>
    <s v="Oregon"/>
    <n v="97477"/>
    <x v="1"/>
    <s v="OFF-LA-10001474"/>
    <x v="1"/>
    <x v="2"/>
    <s v="Avery 477"/>
    <n v="146.54400000000001"/>
    <n v="6"/>
    <x v="2"/>
    <n v="47.626800000000003"/>
    <x v="2"/>
    <x v="1"/>
  </r>
  <r>
    <n v="8082"/>
    <s v="CA-2015-150714"/>
    <d v="2015-10-26T00:00:00"/>
    <d v="2015-01-11T00:00:00"/>
    <s v="Standard Class"/>
    <s v="KH-16690"/>
    <s v="Kristen Hastings"/>
    <x v="1"/>
    <s v="United States"/>
    <s v="Springfield"/>
    <s v="Oregon"/>
    <n v="97477"/>
    <x v="1"/>
    <s v="OFF-PA-10001497"/>
    <x v="1"/>
    <x v="10"/>
    <s v="Xerox 1914"/>
    <n v="131.904"/>
    <n v="3"/>
    <x v="2"/>
    <n v="47.815199999999997"/>
    <x v="2"/>
    <x v="1"/>
  </r>
  <r>
    <n v="8083"/>
    <s v="CA-2015-150714"/>
    <d v="2015-10-26T00:00:00"/>
    <d v="2015-01-11T00:00:00"/>
    <s v="Standard Class"/>
    <s v="KH-16690"/>
    <s v="Kristen Hastings"/>
    <x v="1"/>
    <s v="United States"/>
    <s v="Springfield"/>
    <s v="Oregon"/>
    <n v="97477"/>
    <x v="1"/>
    <s v="OFF-AP-10003287"/>
    <x v="1"/>
    <x v="9"/>
    <s v="Tripp Lite TLP810NET Broadband Surge for Modem/Fax"/>
    <n v="203.88"/>
    <n v="5"/>
    <x v="2"/>
    <n v="20.388000000000002"/>
    <x v="2"/>
    <x v="1"/>
  </r>
  <r>
    <n v="8084"/>
    <s v="CA-2015-150714"/>
    <d v="2015-10-26T00:00:00"/>
    <d v="2015-01-11T00:00:00"/>
    <s v="Standard Class"/>
    <s v="KH-16690"/>
    <s v="Kristen Hastings"/>
    <x v="1"/>
    <s v="United States"/>
    <s v="Springfield"/>
    <s v="Oregon"/>
    <n v="97477"/>
    <x v="1"/>
    <s v="OFF-BI-10002982"/>
    <x v="1"/>
    <x v="8"/>
    <s v="Avery Self-Adhesive Photo Pockets for Polaroid Photos"/>
    <n v="14.301"/>
    <n v="7"/>
    <x v="6"/>
    <n v="-10.487399999999999"/>
    <x v="2"/>
    <x v="1"/>
  </r>
  <r>
    <n v="8085"/>
    <s v="CA-2015-150714"/>
    <d v="2015-10-26T00:00:00"/>
    <d v="2015-01-11T00:00:00"/>
    <s v="Standard Class"/>
    <s v="KH-16690"/>
    <s v="Kristen Hastings"/>
    <x v="1"/>
    <s v="United States"/>
    <s v="Springfield"/>
    <s v="Oregon"/>
    <n v="97477"/>
    <x v="1"/>
    <s v="OFF-ST-10001809"/>
    <x v="1"/>
    <x v="4"/>
    <s v="Fellowes Officeware Wire Shelving"/>
    <n v="718.64"/>
    <n v="10"/>
    <x v="2"/>
    <n v="-161.69399999999999"/>
    <x v="2"/>
    <x v="1"/>
  </r>
  <r>
    <n v="8086"/>
    <s v="CA-2016-105753"/>
    <d v="2016-10-20T00:00:00"/>
    <s v="10/26/2016"/>
    <s v="Standard Class"/>
    <s v="LC-16960"/>
    <s v="Lindsay Castell"/>
    <x v="2"/>
    <s v="United States"/>
    <s v="Arlington"/>
    <s v="Virginia"/>
    <n v="22204"/>
    <x v="0"/>
    <s v="FUR-FU-10000246"/>
    <x v="0"/>
    <x v="5"/>
    <s v="Aluminum Document Frame"/>
    <n v="61.1"/>
    <n v="5"/>
    <x v="0"/>
    <n v="18.329999999999998"/>
    <x v="32"/>
    <x v="0"/>
  </r>
  <r>
    <n v="8087"/>
    <s v="CA-2017-120894"/>
    <d v="2017-04-28T00:00:00"/>
    <d v="2017-02-05T00:00:00"/>
    <s v="Standard Class"/>
    <s v="JL-15130"/>
    <s v="Jack Lebron"/>
    <x v="0"/>
    <s v="United States"/>
    <s v="Wilmington"/>
    <s v="North Carolina"/>
    <n v="28403"/>
    <x v="0"/>
    <s v="OFF-AP-10000252"/>
    <x v="1"/>
    <x v="9"/>
    <s v="Harmony HEPA Quiet Air Purifiers"/>
    <n v="28.08"/>
    <n v="3"/>
    <x v="2"/>
    <n v="5.2649999999999997"/>
    <x v="4"/>
    <x v="3"/>
  </r>
  <r>
    <n v="8088"/>
    <s v="CA-2016-106621"/>
    <d v="2016-09-29T00:00:00"/>
    <d v="2016-01-10T00:00:00"/>
    <s v="Second Class"/>
    <s v="DM-12955"/>
    <s v="Dario Medina"/>
    <x v="1"/>
    <s v="United States"/>
    <s v="Yuma"/>
    <s v="Arizona"/>
    <n v="85364"/>
    <x v="1"/>
    <s v="OFF-AR-10002375"/>
    <x v="1"/>
    <x v="6"/>
    <s v="Newell 351"/>
    <n v="10.496"/>
    <n v="4"/>
    <x v="2"/>
    <n v="1.1808000000000001"/>
    <x v="21"/>
    <x v="0"/>
  </r>
  <r>
    <n v="8089"/>
    <s v="CA-2015-107020"/>
    <d v="2015-07-10T00:00:00"/>
    <s v="7/14/2015"/>
    <s v="Standard Class"/>
    <s v="MV-18190"/>
    <s v="Mike Vittorini"/>
    <x v="0"/>
    <s v="United States"/>
    <s v="San Bernardino"/>
    <s v="California"/>
    <n v="92404"/>
    <x v="1"/>
    <s v="OFF-BI-10003719"/>
    <x v="1"/>
    <x v="8"/>
    <s v="Large Capacity Hanging Post Binders"/>
    <n v="39.92"/>
    <n v="2"/>
    <x v="2"/>
    <n v="12.974"/>
    <x v="38"/>
    <x v="1"/>
  </r>
  <r>
    <n v="8090"/>
    <s v="US-2015-117492"/>
    <d v="2015-08-07T00:00:00"/>
    <d v="2015-09-08T00:00:00"/>
    <s v="First Class"/>
    <s v="NS-18640"/>
    <s v="Noel Staavos"/>
    <x v="1"/>
    <s v="United States"/>
    <s v="Baltimore"/>
    <s v="Maryland"/>
    <n v="21215"/>
    <x v="3"/>
    <s v="OFF-AP-10001492"/>
    <x v="1"/>
    <x v="9"/>
    <s v="Acco Six-Outlet Power Strip, 4' Cord Length"/>
    <n v="77.58"/>
    <n v="9"/>
    <x v="0"/>
    <n v="20.1708"/>
    <x v="37"/>
    <x v="1"/>
  </r>
  <r>
    <n v="8091"/>
    <s v="CA-2014-101392"/>
    <d v="2014-12-07T00:00:00"/>
    <s v="12/13/2014"/>
    <s v="Standard Class"/>
    <s v="AS-10630"/>
    <s v="Ann Steele"/>
    <x v="2"/>
    <s v="United States"/>
    <s v="Seattle"/>
    <s v="Washington"/>
    <n v="98103"/>
    <x v="1"/>
    <s v="OFF-ST-10000532"/>
    <x v="1"/>
    <x v="4"/>
    <s v="Advantus Rolling Drawer Organizers"/>
    <n v="269.36"/>
    <n v="7"/>
    <x v="0"/>
    <n v="70.033600000000007"/>
    <x v="20"/>
    <x v="2"/>
  </r>
  <r>
    <n v="8092"/>
    <s v="CA-2015-127502"/>
    <d v="2015-12-10T00:00:00"/>
    <s v="12/14/2015"/>
    <s v="Standard Class"/>
    <s v="MT-17815"/>
    <s v="Meg Tillman"/>
    <x v="0"/>
    <s v="United States"/>
    <s v="San Francisco"/>
    <s v="California"/>
    <n v="94110"/>
    <x v="1"/>
    <s v="OFF-LA-10001613"/>
    <x v="1"/>
    <x v="2"/>
    <s v="Avery File Folder Labels"/>
    <n v="5.76"/>
    <n v="2"/>
    <x v="0"/>
    <n v="2.8224"/>
    <x v="14"/>
    <x v="1"/>
  </r>
  <r>
    <n v="8093"/>
    <s v="CA-2017-143658"/>
    <d v="2017-11-08T00:00:00"/>
    <s v="11/13/2017"/>
    <s v="Second Class"/>
    <s v="SR-20425"/>
    <s v="Sharelle Roach"/>
    <x v="2"/>
    <s v="United States"/>
    <s v="New York City"/>
    <s v="New York"/>
    <n v="10035"/>
    <x v="3"/>
    <s v="OFF-AR-10002818"/>
    <x v="1"/>
    <x v="6"/>
    <s v="Panasonic KP-310 Heavy-Duty Electric Pencil Sharpener"/>
    <n v="109.9"/>
    <n v="5"/>
    <x v="0"/>
    <n v="32.97"/>
    <x v="23"/>
    <x v="3"/>
  </r>
  <r>
    <n v="8094"/>
    <s v="CA-2017-133046"/>
    <d v="2017-07-27T00:00:00"/>
    <d v="2017-01-08T00:00:00"/>
    <s v="Second Class"/>
    <s v="DK-13375"/>
    <s v="Dennis Kane"/>
    <x v="0"/>
    <s v="United States"/>
    <s v="Seattle"/>
    <s v="Washington"/>
    <n v="98115"/>
    <x v="1"/>
    <s v="FUR-FU-10001940"/>
    <x v="0"/>
    <x v="5"/>
    <s v="Staple-based wall hangings"/>
    <n v="23.88"/>
    <n v="3"/>
    <x v="0"/>
    <n v="10.507199999999999"/>
    <x v="10"/>
    <x v="3"/>
  </r>
  <r>
    <n v="8095"/>
    <s v="CA-2017-133046"/>
    <d v="2017-07-27T00:00:00"/>
    <d v="2017-01-08T00:00:00"/>
    <s v="Second Class"/>
    <s v="DK-13375"/>
    <s v="Dennis Kane"/>
    <x v="0"/>
    <s v="United States"/>
    <s v="Seattle"/>
    <s v="Washington"/>
    <n v="98115"/>
    <x v="1"/>
    <s v="OFF-PA-10003883"/>
    <x v="1"/>
    <x v="10"/>
    <s v="Message Book, Phone, Wirebound Standard Line Memo, 2 3/4&quot; X 5&quot;"/>
    <n v="26.2"/>
    <n v="4"/>
    <x v="0"/>
    <n v="12.052"/>
    <x v="10"/>
    <x v="3"/>
  </r>
  <r>
    <n v="8096"/>
    <s v="CA-2017-133046"/>
    <d v="2017-07-27T00:00:00"/>
    <d v="2017-01-08T00:00:00"/>
    <s v="Second Class"/>
    <s v="DK-13375"/>
    <s v="Dennis Kane"/>
    <x v="0"/>
    <s v="United States"/>
    <s v="Seattle"/>
    <s v="Washington"/>
    <n v="98115"/>
    <x v="1"/>
    <s v="OFF-PA-10002787"/>
    <x v="1"/>
    <x v="10"/>
    <s v="Xerox 227"/>
    <n v="12.96"/>
    <n v="2"/>
    <x v="0"/>
    <n v="6.2207999999999997"/>
    <x v="10"/>
    <x v="3"/>
  </r>
  <r>
    <n v="8097"/>
    <s v="CA-2017-133046"/>
    <d v="2017-07-27T00:00:00"/>
    <d v="2017-01-08T00:00:00"/>
    <s v="Second Class"/>
    <s v="DK-13375"/>
    <s v="Dennis Kane"/>
    <x v="0"/>
    <s v="United States"/>
    <s v="Seattle"/>
    <s v="Washington"/>
    <n v="98115"/>
    <x v="1"/>
    <s v="TEC-AC-10000991"/>
    <x v="2"/>
    <x v="11"/>
    <s v="Sony Micro Vault Click 8 GB USB 2.0 Flash Drive"/>
    <n v="234.95"/>
    <n v="5"/>
    <x v="0"/>
    <n v="32.893000000000001"/>
    <x v="10"/>
    <x v="3"/>
  </r>
  <r>
    <n v="8098"/>
    <s v="CA-2017-122798"/>
    <d v="2017-12-28T00:00:00"/>
    <d v="2018-01-01T00:00:00"/>
    <s v="Standard Class"/>
    <s v="SV-20935"/>
    <s v="Susan Vittorini"/>
    <x v="0"/>
    <s v="United States"/>
    <s v="Albuquerque"/>
    <s v="New Mexico"/>
    <n v="87105"/>
    <x v="1"/>
    <s v="OFF-ST-10003058"/>
    <x v="1"/>
    <x v="4"/>
    <s v="Eldon Mobile Mega Data Cart  Mega Stackable  Add-On Trays"/>
    <n v="118.25"/>
    <n v="5"/>
    <x v="0"/>
    <n v="34.292499999999997"/>
    <x v="22"/>
    <x v="3"/>
  </r>
  <r>
    <n v="8099"/>
    <s v="CA-2017-122798"/>
    <d v="2017-12-28T00:00:00"/>
    <d v="2018-01-01T00:00:00"/>
    <s v="Standard Class"/>
    <s v="SV-20935"/>
    <s v="Susan Vittorini"/>
    <x v="0"/>
    <s v="United States"/>
    <s v="Albuquerque"/>
    <s v="New Mexico"/>
    <n v="87105"/>
    <x v="1"/>
    <s v="OFF-PA-10004239"/>
    <x v="1"/>
    <x v="10"/>
    <s v="Xerox 1953"/>
    <n v="4.28"/>
    <n v="1"/>
    <x v="0"/>
    <n v="1.9259999999999999"/>
    <x v="22"/>
    <x v="3"/>
  </r>
  <r>
    <n v="8100"/>
    <s v="CA-2016-169663"/>
    <d v="2016-03-10T00:00:00"/>
    <s v="3/13/2016"/>
    <s v="First Class"/>
    <s v="RH-19510"/>
    <s v="Rick Huthwaite"/>
    <x v="2"/>
    <s v="United States"/>
    <s v="Los Angeles"/>
    <s v="California"/>
    <n v="90045"/>
    <x v="1"/>
    <s v="TEC-AC-10003038"/>
    <x v="2"/>
    <x v="11"/>
    <s v="Kingston Digital DataTraveler 16GB USB 2.0"/>
    <n v="26.85"/>
    <n v="3"/>
    <x v="0"/>
    <n v="5.1014999999999997"/>
    <x v="17"/>
    <x v="0"/>
  </r>
  <r>
    <n v="8101"/>
    <s v="CA-2016-169663"/>
    <d v="2016-03-10T00:00:00"/>
    <s v="3/13/2016"/>
    <s v="First Class"/>
    <s v="RH-19510"/>
    <s v="Rick Huthwaite"/>
    <x v="2"/>
    <s v="United States"/>
    <s v="Los Angeles"/>
    <s v="California"/>
    <n v="90045"/>
    <x v="1"/>
    <s v="TEC-MA-10000984"/>
    <x v="2"/>
    <x v="15"/>
    <s v="Okidata MB760 Printer"/>
    <n v="3357.6"/>
    <n v="3"/>
    <x v="2"/>
    <n v="377.73"/>
    <x v="17"/>
    <x v="0"/>
  </r>
  <r>
    <n v="8102"/>
    <s v="CA-2015-149846"/>
    <d v="2015-05-22T00:00:00"/>
    <s v="5/26/2015"/>
    <s v="Standard Class"/>
    <s v="SB-20185"/>
    <s v="Sarah Brown"/>
    <x v="0"/>
    <s v="United States"/>
    <s v="Los Angeles"/>
    <s v="California"/>
    <n v="90045"/>
    <x v="1"/>
    <s v="OFF-LA-10004484"/>
    <x v="1"/>
    <x v="2"/>
    <s v="Avery 476"/>
    <n v="8.26"/>
    <n v="2"/>
    <x v="0"/>
    <n v="3.7995999999999999"/>
    <x v="33"/>
    <x v="1"/>
  </r>
  <r>
    <n v="8103"/>
    <s v="CA-2015-149846"/>
    <d v="2015-05-22T00:00:00"/>
    <s v="5/26/2015"/>
    <s v="Standard Class"/>
    <s v="SB-20185"/>
    <s v="Sarah Brown"/>
    <x v="0"/>
    <s v="United States"/>
    <s v="Los Angeles"/>
    <s v="California"/>
    <n v="90045"/>
    <x v="1"/>
    <s v="TEC-MA-10004002"/>
    <x v="2"/>
    <x v="15"/>
    <s v="Zebra GX420t Direct Thermal/Thermal Transfer Printer"/>
    <n v="2973.32"/>
    <n v="7"/>
    <x v="2"/>
    <n v="334.49849999999998"/>
    <x v="33"/>
    <x v="1"/>
  </r>
  <r>
    <n v="8104"/>
    <s v="CA-2015-149846"/>
    <d v="2015-05-22T00:00:00"/>
    <s v="5/26/2015"/>
    <s v="Standard Class"/>
    <s v="SB-20185"/>
    <s v="Sarah Brown"/>
    <x v="0"/>
    <s v="United States"/>
    <s v="Los Angeles"/>
    <s v="California"/>
    <n v="90045"/>
    <x v="1"/>
    <s v="OFF-ST-10002406"/>
    <x v="1"/>
    <x v="4"/>
    <s v="Pizazz Global Quick File"/>
    <n v="104.79"/>
    <n v="7"/>
    <x v="0"/>
    <n v="29.341200000000001"/>
    <x v="33"/>
    <x v="1"/>
  </r>
  <r>
    <n v="8105"/>
    <s v="CA-2015-149846"/>
    <d v="2015-05-22T00:00:00"/>
    <s v="5/26/2015"/>
    <s v="Standard Class"/>
    <s v="SB-20185"/>
    <s v="Sarah Brown"/>
    <x v="0"/>
    <s v="United States"/>
    <s v="Los Angeles"/>
    <s v="California"/>
    <n v="90045"/>
    <x v="1"/>
    <s v="TEC-PH-10003645"/>
    <x v="2"/>
    <x v="7"/>
    <s v="Aastra 57i VoIP phone"/>
    <n v="775.72799999999995"/>
    <n v="6"/>
    <x v="2"/>
    <n v="58.179600000000001"/>
    <x v="33"/>
    <x v="1"/>
  </r>
  <r>
    <n v="8106"/>
    <s v="CA-2017-159149"/>
    <d v="2017-02-17T00:00:00"/>
    <s v="2/19/2017"/>
    <s v="First Class"/>
    <s v="CR-12820"/>
    <s v="Cyra Reiten"/>
    <x v="2"/>
    <s v="United States"/>
    <s v="Houston"/>
    <s v="Texas"/>
    <n v="77041"/>
    <x v="2"/>
    <s v="FUR-BO-10001601"/>
    <x v="0"/>
    <x v="0"/>
    <s v="Sauder Mission Library with Doors, Fruitwood Finish"/>
    <n v="89.066400000000002"/>
    <n v="1"/>
    <x v="8"/>
    <n v="-17.0274"/>
    <x v="31"/>
    <x v="3"/>
  </r>
  <r>
    <n v="8107"/>
    <s v="CA-2017-159149"/>
    <d v="2017-02-17T00:00:00"/>
    <s v="2/19/2017"/>
    <s v="First Class"/>
    <s v="CR-12820"/>
    <s v="Cyra Reiten"/>
    <x v="2"/>
    <s v="United States"/>
    <s v="Houston"/>
    <s v="Texas"/>
    <n v="77041"/>
    <x v="2"/>
    <s v="OFF-AR-10000937"/>
    <x v="1"/>
    <x v="6"/>
    <s v="Dixon Ticonderoga Core-Lock Colored Pencils, 48-Color Set"/>
    <n v="175.44"/>
    <n v="6"/>
    <x v="2"/>
    <n v="52.631999999999998"/>
    <x v="31"/>
    <x v="3"/>
  </r>
  <r>
    <n v="8108"/>
    <s v="CA-2017-159149"/>
    <d v="2017-02-17T00:00:00"/>
    <s v="2/19/2017"/>
    <s v="First Class"/>
    <s v="CR-12820"/>
    <s v="Cyra Reiten"/>
    <x v="2"/>
    <s v="United States"/>
    <s v="Houston"/>
    <s v="Texas"/>
    <n v="77041"/>
    <x v="2"/>
    <s v="TEC-PH-10000038"/>
    <x v="2"/>
    <x v="7"/>
    <s v="Jawbone MINI JAMBOX Wireless Bluetooth Speaker"/>
    <n v="438.33600000000001"/>
    <n v="4"/>
    <x v="2"/>
    <n v="-87.667199999999994"/>
    <x v="31"/>
    <x v="3"/>
  </r>
  <r>
    <n v="8109"/>
    <s v="US-2017-167570"/>
    <d v="2017-12-08T00:00:00"/>
    <s v="12/15/2017"/>
    <s v="Standard Class"/>
    <s v="EG-13900"/>
    <s v="Emily Grady"/>
    <x v="0"/>
    <s v="United States"/>
    <s v="Philadelphia"/>
    <s v="Pennsylvania"/>
    <n v="19140"/>
    <x v="3"/>
    <s v="FUR-CH-10003396"/>
    <x v="0"/>
    <x v="1"/>
    <s v="Global Deluxe Steno Chair"/>
    <n v="215.54400000000001"/>
    <n v="4"/>
    <x v="4"/>
    <n v="-58.504800000000003"/>
    <x v="22"/>
    <x v="3"/>
  </r>
  <r>
    <n v="8110"/>
    <s v="CA-2017-160122"/>
    <d v="2017-11-18T00:00:00"/>
    <s v="11/23/2017"/>
    <s v="Standard Class"/>
    <s v="RD-19930"/>
    <s v="Russell D'Ascenzo"/>
    <x v="0"/>
    <s v="United States"/>
    <s v="Chicago"/>
    <s v="Illinois"/>
    <n v="60623"/>
    <x v="2"/>
    <s v="OFF-EN-10002592"/>
    <x v="1"/>
    <x v="12"/>
    <s v="Peel &amp; Seel Recycled Catalog Envelopes, Brown"/>
    <n v="55.584000000000003"/>
    <n v="6"/>
    <x v="2"/>
    <n v="20.844000000000001"/>
    <x v="23"/>
    <x v="3"/>
  </r>
  <r>
    <n v="8111"/>
    <s v="CA-2017-160122"/>
    <d v="2017-11-18T00:00:00"/>
    <s v="11/23/2017"/>
    <s v="Standard Class"/>
    <s v="RD-19930"/>
    <s v="Russell D'Ascenzo"/>
    <x v="0"/>
    <s v="United States"/>
    <s v="Chicago"/>
    <s v="Illinois"/>
    <n v="60623"/>
    <x v="2"/>
    <s v="FUR-CH-10000422"/>
    <x v="0"/>
    <x v="1"/>
    <s v="Global Highback Leather Tilter in Burgundy"/>
    <n v="127.386"/>
    <n v="2"/>
    <x v="4"/>
    <n v="-25.4772"/>
    <x v="23"/>
    <x v="3"/>
  </r>
  <r>
    <n v="8112"/>
    <s v="CA-2016-130393"/>
    <d v="2016-12-01T00:00:00"/>
    <d v="2016-03-12T00:00:00"/>
    <s v="Second Class"/>
    <s v="JM-15865"/>
    <s v="John Murray"/>
    <x v="0"/>
    <s v="United States"/>
    <s v="San Angelo"/>
    <s v="Texas"/>
    <n v="76903"/>
    <x v="2"/>
    <s v="FUR-CH-10002647"/>
    <x v="0"/>
    <x v="1"/>
    <s v="Situations Contoured Folding Chairs, 4/Set"/>
    <n v="248.43"/>
    <n v="5"/>
    <x v="4"/>
    <n v="-17.745000000000001"/>
    <x v="5"/>
    <x v="0"/>
  </r>
  <r>
    <n v="8113"/>
    <s v="CA-2016-130393"/>
    <d v="2016-12-01T00:00:00"/>
    <d v="2016-03-12T00:00:00"/>
    <s v="Second Class"/>
    <s v="JM-15865"/>
    <s v="John Murray"/>
    <x v="0"/>
    <s v="United States"/>
    <s v="San Angelo"/>
    <s v="Texas"/>
    <n v="76903"/>
    <x v="2"/>
    <s v="OFF-AP-10004859"/>
    <x v="1"/>
    <x v="9"/>
    <s v="Acco 6 Outlet Guardian Premium Surge Suppressor"/>
    <n v="11.648"/>
    <n v="4"/>
    <x v="3"/>
    <n v="-30.8672"/>
    <x v="5"/>
    <x v="0"/>
  </r>
  <r>
    <n v="8114"/>
    <s v="CA-2016-130393"/>
    <d v="2016-12-01T00:00:00"/>
    <d v="2016-03-12T00:00:00"/>
    <s v="Second Class"/>
    <s v="JM-15865"/>
    <s v="John Murray"/>
    <x v="0"/>
    <s v="United States"/>
    <s v="San Angelo"/>
    <s v="Texas"/>
    <n v="76903"/>
    <x v="2"/>
    <s v="FUR-CH-10004477"/>
    <x v="0"/>
    <x v="1"/>
    <s v="Global Push Button Manager's Chair, Indigo"/>
    <n v="85.245999999999995"/>
    <n v="2"/>
    <x v="4"/>
    <n v="-1.2178"/>
    <x v="5"/>
    <x v="0"/>
  </r>
  <r>
    <n v="8115"/>
    <s v="CA-2017-144820"/>
    <d v="2017-10-03T00:00:00"/>
    <d v="2017-07-10T00:00:00"/>
    <s v="Second Class"/>
    <s v="LW-16825"/>
    <s v="Laurel Workman"/>
    <x v="1"/>
    <s v="United States"/>
    <s v="Pasadena"/>
    <s v="Texas"/>
    <n v="77506"/>
    <x v="2"/>
    <s v="OFF-AR-10004817"/>
    <x v="1"/>
    <x v="6"/>
    <s v="Colorific Watercolor Pencils"/>
    <n v="20.64"/>
    <n v="5"/>
    <x v="2"/>
    <n v="2.3220000000000001"/>
    <x v="13"/>
    <x v="3"/>
  </r>
  <r>
    <n v="8116"/>
    <s v="CA-2017-101014"/>
    <d v="2017-08-29T00:00:00"/>
    <d v="2017-04-09T00:00:00"/>
    <s v="Standard Class"/>
    <s v="RW-19540"/>
    <s v="Rick Wilson"/>
    <x v="1"/>
    <s v="United States"/>
    <s v="Los Angeles"/>
    <s v="California"/>
    <n v="90049"/>
    <x v="1"/>
    <s v="FUR-FU-10003374"/>
    <x v="0"/>
    <x v="5"/>
    <s v="Electrix Fluorescent Magnifier Lamps &amp; Weighted Base"/>
    <n v="148.02000000000001"/>
    <n v="3"/>
    <x v="0"/>
    <n v="41.445599999999999"/>
    <x v="43"/>
    <x v="3"/>
  </r>
  <r>
    <n v="8117"/>
    <s v="CA-2017-105543"/>
    <d v="2017-11-24T00:00:00"/>
    <s v="11/24/2017"/>
    <s v="Same Day"/>
    <s v="BG-11695"/>
    <s v="Brooke Gillingham"/>
    <x v="1"/>
    <s v="United States"/>
    <s v="Garden City"/>
    <s v="Kansas"/>
    <n v="67846"/>
    <x v="2"/>
    <s v="OFF-ST-10003123"/>
    <x v="1"/>
    <x v="4"/>
    <s v="Fellowes Bases and Tops For Staxonsteel/High-Stak Systems"/>
    <n v="33.29"/>
    <n v="1"/>
    <x v="0"/>
    <n v="7.9896000000000003"/>
    <x v="23"/>
    <x v="3"/>
  </r>
  <r>
    <n v="8118"/>
    <s v="US-2017-113201"/>
    <d v="2017-06-30T00:00:00"/>
    <d v="2017-05-07T00:00:00"/>
    <s v="Standard Class"/>
    <s v="TT-21220"/>
    <s v="Thomas Thornton"/>
    <x v="0"/>
    <s v="United States"/>
    <s v="Los Angeles"/>
    <s v="California"/>
    <n v="90045"/>
    <x v="1"/>
    <s v="OFF-PA-10000675"/>
    <x v="1"/>
    <x v="10"/>
    <s v="Xerox 1919"/>
    <n v="204.95"/>
    <n v="5"/>
    <x v="0"/>
    <n v="100.4255"/>
    <x v="27"/>
    <x v="3"/>
  </r>
  <r>
    <n v="8119"/>
    <s v="US-2017-106551"/>
    <d v="2017-07-22T00:00:00"/>
    <s v="7/27/2017"/>
    <s v="Standard Class"/>
    <s v="EB-13930"/>
    <s v="Eric Barreto"/>
    <x v="0"/>
    <s v="United States"/>
    <s v="Chicago"/>
    <s v="Illinois"/>
    <n v="60653"/>
    <x v="2"/>
    <s v="FUR-CH-10004997"/>
    <x v="0"/>
    <x v="1"/>
    <s v="Hon Every-Day Series Multi-Task Chairs"/>
    <n v="526.34400000000005"/>
    <n v="4"/>
    <x v="4"/>
    <n v="-75.191999999999993"/>
    <x v="10"/>
    <x v="3"/>
  </r>
  <r>
    <n v="8120"/>
    <s v="CA-2016-116722"/>
    <d v="2016-11-11T00:00:00"/>
    <s v="11/16/2016"/>
    <s v="Standard Class"/>
    <s v="LP-17080"/>
    <s v="Liz Pelletier"/>
    <x v="0"/>
    <s v="United States"/>
    <s v="San Francisco"/>
    <s v="California"/>
    <n v="94110"/>
    <x v="1"/>
    <s v="FUR-FU-10001934"/>
    <x v="0"/>
    <x v="5"/>
    <s v="Magnifier Swing Arm Lamp"/>
    <n v="41.96"/>
    <n v="2"/>
    <x v="0"/>
    <n v="10.909599999999999"/>
    <x v="0"/>
    <x v="0"/>
  </r>
  <r>
    <n v="8121"/>
    <s v="CA-2016-116722"/>
    <d v="2016-11-11T00:00:00"/>
    <s v="11/16/2016"/>
    <s v="Standard Class"/>
    <s v="LP-17080"/>
    <s v="Liz Pelletier"/>
    <x v="0"/>
    <s v="United States"/>
    <s v="San Francisco"/>
    <s v="California"/>
    <n v="94110"/>
    <x v="1"/>
    <s v="FUR-CH-10004997"/>
    <x v="0"/>
    <x v="1"/>
    <s v="Hon Every-Day Series Multi-Task Chairs"/>
    <n v="451.15199999999999"/>
    <n v="3"/>
    <x v="2"/>
    <n v="0"/>
    <x v="0"/>
    <x v="0"/>
  </r>
  <r>
    <n v="8122"/>
    <s v="CA-2016-116722"/>
    <d v="2016-11-11T00:00:00"/>
    <s v="11/16/2016"/>
    <s v="Standard Class"/>
    <s v="LP-17080"/>
    <s v="Liz Pelletier"/>
    <x v="0"/>
    <s v="United States"/>
    <s v="San Francisco"/>
    <s v="California"/>
    <n v="94110"/>
    <x v="1"/>
    <s v="OFF-BI-10001890"/>
    <x v="1"/>
    <x v="8"/>
    <s v="Avery Poly Binder Pockets"/>
    <n v="31.504000000000001"/>
    <n v="11"/>
    <x v="2"/>
    <n v="11.026400000000001"/>
    <x v="0"/>
    <x v="0"/>
  </r>
  <r>
    <n v="8123"/>
    <s v="CA-2014-138128"/>
    <d v="2014-12-09T00:00:00"/>
    <s v="12/15/2014"/>
    <s v="Standard Class"/>
    <s v="FP-14320"/>
    <s v="Frank Preis"/>
    <x v="0"/>
    <s v="United States"/>
    <s v="Philadelphia"/>
    <s v="Pennsylvania"/>
    <n v="19134"/>
    <x v="3"/>
    <s v="OFF-EN-10002500"/>
    <x v="1"/>
    <x v="12"/>
    <s v="Globe Weis Peel &amp; Seel First Class Envelopes"/>
    <n v="30.672000000000001"/>
    <n v="3"/>
    <x v="2"/>
    <n v="9.5850000000000009"/>
    <x v="20"/>
    <x v="2"/>
  </r>
  <r>
    <n v="8124"/>
    <s v="CA-2014-138128"/>
    <d v="2014-12-09T00:00:00"/>
    <s v="12/15/2014"/>
    <s v="Standard Class"/>
    <s v="FP-14320"/>
    <s v="Frank Preis"/>
    <x v="0"/>
    <s v="United States"/>
    <s v="Philadelphia"/>
    <s v="Pennsylvania"/>
    <n v="19134"/>
    <x v="3"/>
    <s v="TEC-CO-10001766"/>
    <x v="2"/>
    <x v="16"/>
    <s v="Canon PC940 Copier"/>
    <n v="1079.9760000000001"/>
    <n v="4"/>
    <x v="10"/>
    <n v="125.99720000000001"/>
    <x v="20"/>
    <x v="2"/>
  </r>
  <r>
    <n v="8125"/>
    <s v="US-2017-150070"/>
    <d v="2017-09-07T00:00:00"/>
    <d v="2017-12-09T00:00:00"/>
    <s v="Standard Class"/>
    <s v="JA-15970"/>
    <s v="Joseph Airdo"/>
    <x v="0"/>
    <s v="United States"/>
    <s v="Modesto"/>
    <s v="California"/>
    <n v="95351"/>
    <x v="1"/>
    <s v="FUR-CH-10004860"/>
    <x v="0"/>
    <x v="1"/>
    <s v="Global Low Back Tilter Chair"/>
    <n v="161.56800000000001"/>
    <n v="2"/>
    <x v="2"/>
    <n v="-28.2744"/>
    <x v="15"/>
    <x v="3"/>
  </r>
  <r>
    <n v="8126"/>
    <s v="CA-2015-137064"/>
    <d v="2015-02-06T00:00:00"/>
    <s v="2/13/2015"/>
    <s v="Standard Class"/>
    <s v="TS-21655"/>
    <s v="Trudy Schmidt"/>
    <x v="0"/>
    <s v="United States"/>
    <s v="Houston"/>
    <s v="Texas"/>
    <n v="77070"/>
    <x v="2"/>
    <s v="OFF-BI-10002049"/>
    <x v="1"/>
    <x v="8"/>
    <s v="UniKeep View Case Binders"/>
    <n v="2.9340000000000002"/>
    <n v="3"/>
    <x v="3"/>
    <n v="-4.9878"/>
    <x v="36"/>
    <x v="1"/>
  </r>
  <r>
    <n v="8127"/>
    <s v="CA-2015-137064"/>
    <d v="2015-02-06T00:00:00"/>
    <s v="2/13/2015"/>
    <s v="Standard Class"/>
    <s v="TS-21655"/>
    <s v="Trudy Schmidt"/>
    <x v="0"/>
    <s v="United States"/>
    <s v="Houston"/>
    <s v="Texas"/>
    <n v="77070"/>
    <x v="2"/>
    <s v="TEC-AC-10003499"/>
    <x v="2"/>
    <x v="11"/>
    <s v="Memorex Mini Travel Drive 8 GB USB 2.0 Flash Drive"/>
    <n v="18.527999999999999"/>
    <n v="2"/>
    <x v="2"/>
    <n v="4.4004000000000003"/>
    <x v="36"/>
    <x v="1"/>
  </r>
  <r>
    <n v="8128"/>
    <s v="CA-2015-137064"/>
    <d v="2015-02-06T00:00:00"/>
    <s v="2/13/2015"/>
    <s v="Standard Class"/>
    <s v="TS-21655"/>
    <s v="Trudy Schmidt"/>
    <x v="0"/>
    <s v="United States"/>
    <s v="Houston"/>
    <s v="Texas"/>
    <n v="77070"/>
    <x v="2"/>
    <s v="OFF-ST-10003470"/>
    <x v="1"/>
    <x v="4"/>
    <s v="Tennsco Snap-Together Open Shelving Units, Starter Sets and Add-On Units"/>
    <n v="670.75199999999995"/>
    <n v="3"/>
    <x v="2"/>
    <n v="-125.76600000000001"/>
    <x v="36"/>
    <x v="1"/>
  </r>
  <r>
    <n v="8129"/>
    <s v="CA-2017-157350"/>
    <d v="2017-08-26T00:00:00"/>
    <d v="2017-01-09T00:00:00"/>
    <s v="Standard Class"/>
    <s v="DP-13000"/>
    <s v="Darren Powers"/>
    <x v="0"/>
    <s v="United States"/>
    <s v="Chicago"/>
    <s v="Illinois"/>
    <n v="60610"/>
    <x v="2"/>
    <s v="FUR-FU-10000222"/>
    <x v="0"/>
    <x v="5"/>
    <s v="Seth Thomas 16&quot; Steel Case Clock"/>
    <n v="64.959999999999994"/>
    <n v="5"/>
    <x v="7"/>
    <n v="-43.847999999999999"/>
    <x v="43"/>
    <x v="3"/>
  </r>
  <r>
    <n v="8130"/>
    <s v="CA-2014-127866"/>
    <d v="2014-07-20T00:00:00"/>
    <s v="7/23/2014"/>
    <s v="First Class"/>
    <s v="JD-15895"/>
    <s v="Jonathan Doherty"/>
    <x v="1"/>
    <s v="United States"/>
    <s v="Riverside"/>
    <s v="California"/>
    <n v="92503"/>
    <x v="1"/>
    <s v="TEC-AC-10000023"/>
    <x v="2"/>
    <x v="11"/>
    <s v="Maxell 74 Minute CD-R Spindle, 50/Pack"/>
    <n v="41.94"/>
    <n v="2"/>
    <x v="0"/>
    <n v="15.0984"/>
    <x v="39"/>
    <x v="2"/>
  </r>
  <r>
    <n v="8131"/>
    <s v="CA-2014-127866"/>
    <d v="2014-07-20T00:00:00"/>
    <s v="7/23/2014"/>
    <s v="First Class"/>
    <s v="JD-15895"/>
    <s v="Jonathan Doherty"/>
    <x v="1"/>
    <s v="United States"/>
    <s v="Riverside"/>
    <s v="California"/>
    <n v="92503"/>
    <x v="1"/>
    <s v="OFF-PA-10003971"/>
    <x v="1"/>
    <x v="10"/>
    <s v="Xerox 1965"/>
    <n v="11.96"/>
    <n v="2"/>
    <x v="0"/>
    <n v="5.8604000000000003"/>
    <x v="39"/>
    <x v="2"/>
  </r>
  <r>
    <n v="8132"/>
    <s v="CA-2014-127866"/>
    <d v="2014-07-20T00:00:00"/>
    <s v="7/23/2014"/>
    <s v="First Class"/>
    <s v="JD-15895"/>
    <s v="Jonathan Doherty"/>
    <x v="1"/>
    <s v="United States"/>
    <s v="Riverside"/>
    <s v="California"/>
    <n v="92503"/>
    <x v="1"/>
    <s v="OFF-AR-10003481"/>
    <x v="1"/>
    <x v="6"/>
    <s v="Newell 348"/>
    <n v="13.12"/>
    <n v="4"/>
    <x v="0"/>
    <n v="3.8048000000000002"/>
    <x v="39"/>
    <x v="2"/>
  </r>
  <r>
    <n v="8133"/>
    <s v="CA-2014-127866"/>
    <d v="2014-07-20T00:00:00"/>
    <s v="7/23/2014"/>
    <s v="First Class"/>
    <s v="JD-15895"/>
    <s v="Jonathan Doherty"/>
    <x v="1"/>
    <s v="United States"/>
    <s v="Riverside"/>
    <s v="California"/>
    <n v="92503"/>
    <x v="1"/>
    <s v="OFF-ST-10001490"/>
    <x v="1"/>
    <x v="4"/>
    <s v="Hot File 7-Pocket, Floor Stand"/>
    <n v="535.41"/>
    <n v="3"/>
    <x v="0"/>
    <n v="160.62299999999999"/>
    <x v="39"/>
    <x v="2"/>
  </r>
  <r>
    <n v="8134"/>
    <s v="CA-2015-131352"/>
    <d v="2015-10-08T00:00:00"/>
    <s v="10/13/2015"/>
    <s v="Standard Class"/>
    <s v="GH-14485"/>
    <s v="Gene Hale"/>
    <x v="1"/>
    <s v="United States"/>
    <s v="Dallas"/>
    <s v="Texas"/>
    <n v="75081"/>
    <x v="2"/>
    <s v="FUR-FU-10003708"/>
    <x v="0"/>
    <x v="5"/>
    <s v="Tenex Traditional Chairmats for Medium Pile Carpet, Standard Lip, 36&quot; x 48&quot;"/>
    <n v="72.78"/>
    <n v="3"/>
    <x v="7"/>
    <n v="-70.960499999999996"/>
    <x v="2"/>
    <x v="1"/>
  </r>
  <r>
    <n v="8135"/>
    <s v="CA-2015-121776"/>
    <d v="2015-02-16T00:00:00"/>
    <s v="2/21/2015"/>
    <s v="Standard Class"/>
    <s v="RD-19585"/>
    <s v="Rob Dowd"/>
    <x v="0"/>
    <s v="United States"/>
    <s v="Los Angeles"/>
    <s v="California"/>
    <n v="90008"/>
    <x v="1"/>
    <s v="OFF-PA-10001970"/>
    <x v="1"/>
    <x v="10"/>
    <s v="Xerox 1881"/>
    <n v="36.840000000000003"/>
    <n v="3"/>
    <x v="0"/>
    <n v="17.314800000000002"/>
    <x v="36"/>
    <x v="1"/>
  </r>
  <r>
    <n v="8136"/>
    <s v="CA-2015-121776"/>
    <d v="2015-02-16T00:00:00"/>
    <s v="2/21/2015"/>
    <s v="Standard Class"/>
    <s v="RD-19585"/>
    <s v="Rob Dowd"/>
    <x v="0"/>
    <s v="United States"/>
    <s v="Los Angeles"/>
    <s v="California"/>
    <n v="90008"/>
    <x v="1"/>
    <s v="OFF-LA-10002762"/>
    <x v="1"/>
    <x v="2"/>
    <s v="Avery 485"/>
    <n v="87.71"/>
    <n v="7"/>
    <x v="0"/>
    <n v="41.223700000000001"/>
    <x v="36"/>
    <x v="1"/>
  </r>
  <r>
    <n v="8137"/>
    <s v="CA-2016-118073"/>
    <d v="2016-08-12T00:00:00"/>
    <s v="8/16/2016"/>
    <s v="Standard Class"/>
    <s v="CS-12490"/>
    <s v="Cindy Schnelling"/>
    <x v="1"/>
    <s v="United States"/>
    <s v="Lakeland"/>
    <s v="Florida"/>
    <n v="33801"/>
    <x v="0"/>
    <s v="FUR-TA-10002533"/>
    <x v="0"/>
    <x v="3"/>
    <s v="BPI Conference Tables"/>
    <n v="562.29250000000002"/>
    <n v="7"/>
    <x v="1"/>
    <n v="-255.58750000000001"/>
    <x v="28"/>
    <x v="0"/>
  </r>
  <r>
    <n v="8138"/>
    <s v="CA-2014-103219"/>
    <d v="2014-11-09T00:00:00"/>
    <s v="11/13/2014"/>
    <s v="Standard Class"/>
    <s v="BF-11215"/>
    <s v="Benjamin Farhat"/>
    <x v="2"/>
    <s v="United States"/>
    <s v="New York City"/>
    <s v="New York"/>
    <n v="10035"/>
    <x v="3"/>
    <s v="FUR-FU-10004091"/>
    <x v="0"/>
    <x v="5"/>
    <s v="Eldon 200 Class Desk Accessories, Black"/>
    <n v="56.52"/>
    <n v="9"/>
    <x v="0"/>
    <n v="21.477599999999999"/>
    <x v="7"/>
    <x v="2"/>
  </r>
  <r>
    <n v="8139"/>
    <s v="CA-2016-102561"/>
    <d v="2016-07-18T00:00:00"/>
    <s v="7/22/2016"/>
    <s v="Standard Class"/>
    <s v="NK-18490"/>
    <s v="Neil Knudson"/>
    <x v="2"/>
    <s v="United States"/>
    <s v="Philadelphia"/>
    <s v="Pennsylvania"/>
    <n v="19140"/>
    <x v="3"/>
    <s v="OFF-AR-10001545"/>
    <x v="1"/>
    <x v="6"/>
    <s v="Newell 326"/>
    <n v="11.263999999999999"/>
    <n v="8"/>
    <x v="2"/>
    <n v="1.2672000000000001"/>
    <x v="16"/>
    <x v="0"/>
  </r>
  <r>
    <n v="8140"/>
    <s v="CA-2016-102561"/>
    <d v="2016-07-18T00:00:00"/>
    <s v="7/22/2016"/>
    <s v="Standard Class"/>
    <s v="NK-18490"/>
    <s v="Neil Knudson"/>
    <x v="2"/>
    <s v="United States"/>
    <s v="Philadelphia"/>
    <s v="Pennsylvania"/>
    <n v="19140"/>
    <x v="3"/>
    <s v="OFF-ST-10001476"/>
    <x v="1"/>
    <x v="4"/>
    <s v="Steel Personal Filing/Posting Tote"/>
    <n v="284.08"/>
    <n v="10"/>
    <x v="2"/>
    <n v="24.856999999999999"/>
    <x v="16"/>
    <x v="0"/>
  </r>
  <r>
    <n v="8141"/>
    <s v="CA-2016-102561"/>
    <d v="2016-07-18T00:00:00"/>
    <s v="7/22/2016"/>
    <s v="Standard Class"/>
    <s v="NK-18490"/>
    <s v="Neil Knudson"/>
    <x v="2"/>
    <s v="United States"/>
    <s v="Philadelphia"/>
    <s v="Pennsylvania"/>
    <n v="19140"/>
    <x v="3"/>
    <s v="OFF-PA-10004971"/>
    <x v="1"/>
    <x v="10"/>
    <s v="Xerox 196"/>
    <n v="18.495999999999999"/>
    <n v="4"/>
    <x v="2"/>
    <n v="6.7047999999999996"/>
    <x v="16"/>
    <x v="0"/>
  </r>
  <r>
    <n v="8142"/>
    <s v="CA-2016-100993"/>
    <d v="2016-02-05T00:00:00"/>
    <d v="2016-10-02T00:00:00"/>
    <s v="Standard Class"/>
    <s v="AZ-10750"/>
    <s v="Annie Zypern"/>
    <x v="0"/>
    <s v="United States"/>
    <s v="San Diego"/>
    <s v="California"/>
    <n v="92037"/>
    <x v="1"/>
    <s v="OFF-LA-10003223"/>
    <x v="1"/>
    <x v="2"/>
    <s v="Avery 508"/>
    <n v="14.73"/>
    <n v="3"/>
    <x v="0"/>
    <n v="7.2176999999999998"/>
    <x v="47"/>
    <x v="0"/>
  </r>
  <r>
    <n v="8143"/>
    <s v="CA-2016-100993"/>
    <d v="2016-02-05T00:00:00"/>
    <d v="2016-10-02T00:00:00"/>
    <s v="Standard Class"/>
    <s v="AZ-10750"/>
    <s v="Annie Zypern"/>
    <x v="0"/>
    <s v="United States"/>
    <s v="San Diego"/>
    <s v="California"/>
    <n v="92037"/>
    <x v="1"/>
    <s v="OFF-ST-10004340"/>
    <x v="1"/>
    <x v="4"/>
    <s v="Fellowes Mobile File Cart, Black"/>
    <n v="186.54"/>
    <n v="3"/>
    <x v="0"/>
    <n v="50.3658"/>
    <x v="47"/>
    <x v="0"/>
  </r>
  <r>
    <n v="8144"/>
    <s v="CA-2016-100993"/>
    <d v="2016-02-05T00:00:00"/>
    <d v="2016-10-02T00:00:00"/>
    <s v="Standard Class"/>
    <s v="AZ-10750"/>
    <s v="Annie Zypern"/>
    <x v="0"/>
    <s v="United States"/>
    <s v="San Diego"/>
    <s v="California"/>
    <n v="92037"/>
    <x v="1"/>
    <s v="FUR-TA-10001095"/>
    <x v="0"/>
    <x v="3"/>
    <s v="Chromcraft Round Conference Tables"/>
    <n v="557.72799999999995"/>
    <n v="4"/>
    <x v="2"/>
    <n v="6.9715999999999996"/>
    <x v="47"/>
    <x v="0"/>
  </r>
  <r>
    <n v="8145"/>
    <s v="CA-2016-100993"/>
    <d v="2016-02-05T00:00:00"/>
    <d v="2016-10-02T00:00:00"/>
    <s v="Standard Class"/>
    <s v="AZ-10750"/>
    <s v="Annie Zypern"/>
    <x v="0"/>
    <s v="United States"/>
    <s v="San Diego"/>
    <s v="California"/>
    <n v="92037"/>
    <x v="1"/>
    <s v="TEC-PH-10001448"/>
    <x v="2"/>
    <x v="7"/>
    <s v="Anker Astro 15000mAh USB Portable Charger"/>
    <n v="159.96799999999999"/>
    <n v="4"/>
    <x v="2"/>
    <n v="-31.993600000000001"/>
    <x v="47"/>
    <x v="0"/>
  </r>
  <r>
    <n v="8146"/>
    <s v="US-2014-112949"/>
    <d v="2014-06-20T00:00:00"/>
    <s v="6/27/2014"/>
    <s v="Standard Class"/>
    <s v="Co-12640"/>
    <s v="Corey-Lock"/>
    <x v="0"/>
    <s v="United States"/>
    <s v="Lawton"/>
    <s v="Oklahoma"/>
    <n v="73505"/>
    <x v="2"/>
    <s v="OFF-AP-10001005"/>
    <x v="1"/>
    <x v="9"/>
    <s v="Honeywell Quietcare HEPA Air Cleaner"/>
    <n v="471.9"/>
    <n v="6"/>
    <x v="0"/>
    <n v="155.727"/>
    <x v="3"/>
    <x v="2"/>
  </r>
  <r>
    <n v="8147"/>
    <s v="US-2014-112949"/>
    <d v="2014-06-20T00:00:00"/>
    <s v="6/27/2014"/>
    <s v="Standard Class"/>
    <s v="Co-12640"/>
    <s v="Corey-Lock"/>
    <x v="0"/>
    <s v="United States"/>
    <s v="Lawton"/>
    <s v="Oklahoma"/>
    <n v="73505"/>
    <x v="2"/>
    <s v="OFF-AR-10003469"/>
    <x v="1"/>
    <x v="6"/>
    <s v="Nontoxic Chalk"/>
    <n v="3.52"/>
    <n v="2"/>
    <x v="0"/>
    <n v="1.6896"/>
    <x v="3"/>
    <x v="2"/>
  </r>
  <r>
    <n v="8148"/>
    <s v="US-2017-146822"/>
    <d v="2017-06-09T00:00:00"/>
    <s v="6/14/2017"/>
    <s v="Standard Class"/>
    <s v="AG-10675"/>
    <s v="Anna Gayman"/>
    <x v="0"/>
    <s v="United States"/>
    <s v="Salem"/>
    <s v="Virginia"/>
    <n v="24153"/>
    <x v="0"/>
    <s v="OFF-PA-10000249"/>
    <x v="1"/>
    <x v="10"/>
    <s v="Easy-staple paper"/>
    <n v="49.12"/>
    <n v="4"/>
    <x v="0"/>
    <n v="23.086400000000001"/>
    <x v="27"/>
    <x v="3"/>
  </r>
  <r>
    <n v="8149"/>
    <s v="US-2016-131058"/>
    <d v="2016-12-27T00:00:00"/>
    <s v="12/31/2016"/>
    <s v="Standard Class"/>
    <s v="EM-14140"/>
    <s v="Eugene Moren"/>
    <x v="2"/>
    <s v="United States"/>
    <s v="Santa Ana"/>
    <s v="California"/>
    <n v="92704"/>
    <x v="1"/>
    <s v="OFF-LA-10001613"/>
    <x v="1"/>
    <x v="2"/>
    <s v="Avery File Folder Labels"/>
    <n v="20.16"/>
    <n v="7"/>
    <x v="0"/>
    <n v="9.8783999999999992"/>
    <x v="5"/>
    <x v="0"/>
  </r>
  <r>
    <n v="8150"/>
    <s v="CA-2014-167997"/>
    <d v="2014-01-26T00:00:00"/>
    <s v="1/29/2014"/>
    <s v="First Class"/>
    <s v="CA-11965"/>
    <s v="Carol Adams"/>
    <x v="1"/>
    <s v="United States"/>
    <s v="Rapid City"/>
    <s v="South Dakota"/>
    <n v="57701"/>
    <x v="2"/>
    <s v="OFF-BI-10001758"/>
    <x v="1"/>
    <x v="8"/>
    <s v="Wilson Jones 14 Line Acrylic Coated Pressboard Data Binders"/>
    <n v="10.68"/>
    <n v="2"/>
    <x v="0"/>
    <n v="5.0195999999999996"/>
    <x v="46"/>
    <x v="2"/>
  </r>
  <r>
    <n v="8151"/>
    <s v="CA-2014-167997"/>
    <d v="2014-01-26T00:00:00"/>
    <s v="1/29/2014"/>
    <s v="First Class"/>
    <s v="CA-11965"/>
    <s v="Carol Adams"/>
    <x v="1"/>
    <s v="United States"/>
    <s v="Rapid City"/>
    <s v="South Dakota"/>
    <n v="57701"/>
    <x v="2"/>
    <s v="FUR-BO-10004409"/>
    <x v="0"/>
    <x v="0"/>
    <s v="Safco Value Mate Series Steel Bookcases, Baked Enamel Finish on Steel, Gray"/>
    <n v="141.96"/>
    <n v="2"/>
    <x v="0"/>
    <n v="39.748800000000003"/>
    <x v="46"/>
    <x v="2"/>
  </r>
  <r>
    <n v="8152"/>
    <s v="CA-2017-140151"/>
    <d v="2017-03-23T00:00:00"/>
    <s v="3/25/2017"/>
    <s v="First Class"/>
    <s v="RB-19360"/>
    <s v="Raymond Buch"/>
    <x v="0"/>
    <s v="United States"/>
    <s v="Seattle"/>
    <s v="Washington"/>
    <n v="98115"/>
    <x v="1"/>
    <s v="OFF-ST-10001558"/>
    <x v="1"/>
    <x v="4"/>
    <s v="Acco Perma 4000 Stacking Storage Drawers"/>
    <n v="32.479999999999997"/>
    <n v="2"/>
    <x v="0"/>
    <n v="4.8719999999999999"/>
    <x v="42"/>
    <x v="3"/>
  </r>
  <r>
    <n v="8153"/>
    <s v="CA-2017-140151"/>
    <d v="2017-03-23T00:00:00"/>
    <s v="3/25/2017"/>
    <s v="First Class"/>
    <s v="RB-19360"/>
    <s v="Raymond Buch"/>
    <x v="0"/>
    <s v="United States"/>
    <s v="Seattle"/>
    <s v="Washington"/>
    <n v="98115"/>
    <x v="1"/>
    <s v="OFF-PA-10002986"/>
    <x v="1"/>
    <x v="10"/>
    <s v="Xerox 1898"/>
    <n v="20.04"/>
    <n v="3"/>
    <x v="0"/>
    <n v="9.6191999999999993"/>
    <x v="42"/>
    <x v="3"/>
  </r>
  <r>
    <n v="8154"/>
    <s v="CA-2017-140151"/>
    <d v="2017-03-23T00:00:00"/>
    <s v="3/25/2017"/>
    <s v="First Class"/>
    <s v="RB-19360"/>
    <s v="Raymond Buch"/>
    <x v="0"/>
    <s v="United States"/>
    <s v="Seattle"/>
    <s v="Washington"/>
    <n v="98115"/>
    <x v="1"/>
    <s v="TEC-CO-10004722"/>
    <x v="2"/>
    <x v="16"/>
    <s v="Canon imageCLASS 2200 Advanced Copier"/>
    <n v="13999.96"/>
    <n v="4"/>
    <x v="0"/>
    <n v="6719.9808000000003"/>
    <x v="42"/>
    <x v="3"/>
  </r>
  <r>
    <n v="8155"/>
    <s v="US-2017-143770"/>
    <d v="2017-03-20T00:00:00"/>
    <s v="3/24/2017"/>
    <s v="Standard Class"/>
    <s v="RD-19720"/>
    <s v="Roger Demir"/>
    <x v="0"/>
    <s v="United States"/>
    <s v="Middletown"/>
    <s v="Connecticut"/>
    <n v="6457"/>
    <x v="3"/>
    <s v="TEC-AC-10002842"/>
    <x v="2"/>
    <x v="11"/>
    <s v="WD My Passport Ultra 2TB Portable External Hard Drive"/>
    <n v="238"/>
    <n v="2"/>
    <x v="0"/>
    <n v="38.08"/>
    <x v="42"/>
    <x v="3"/>
  </r>
  <r>
    <n v="8156"/>
    <s v="US-2017-143770"/>
    <d v="2017-03-20T00:00:00"/>
    <s v="3/24/2017"/>
    <s v="Standard Class"/>
    <s v="RD-19720"/>
    <s v="Roger Demir"/>
    <x v="0"/>
    <s v="United States"/>
    <s v="Middletown"/>
    <s v="Connecticut"/>
    <n v="6457"/>
    <x v="3"/>
    <s v="OFF-PA-10001125"/>
    <x v="1"/>
    <x v="10"/>
    <s v="Xerox 1988"/>
    <n v="61.96"/>
    <n v="2"/>
    <x v="0"/>
    <n v="27.882000000000001"/>
    <x v="42"/>
    <x v="3"/>
  </r>
  <r>
    <n v="8157"/>
    <s v="CA-2016-131296"/>
    <d v="2016-10-04T00:00:00"/>
    <d v="2016-09-10T00:00:00"/>
    <s v="Standard Class"/>
    <s v="MS-17830"/>
    <s v="Melanie Seite"/>
    <x v="0"/>
    <s v="United States"/>
    <s v="Baltimore"/>
    <s v="Maryland"/>
    <n v="21215"/>
    <x v="3"/>
    <s v="FUR-TA-10002622"/>
    <x v="0"/>
    <x v="3"/>
    <s v="Bush Andora Conference Table, Maple/Graphite Gray Finish"/>
    <n v="239.37200000000001"/>
    <n v="2"/>
    <x v="4"/>
    <n v="-23.937200000000001"/>
    <x v="32"/>
    <x v="0"/>
  </r>
  <r>
    <n v="8158"/>
    <s v="CA-2016-103464"/>
    <d v="2016-11-18T00:00:00"/>
    <s v="11/22/2016"/>
    <s v="Standard Class"/>
    <s v="PG-18820"/>
    <s v="Patrick Gardner"/>
    <x v="0"/>
    <s v="United States"/>
    <s v="San Diego"/>
    <s v="California"/>
    <n v="92105"/>
    <x v="1"/>
    <s v="TEC-AC-10002842"/>
    <x v="2"/>
    <x v="11"/>
    <s v="WD My Passport Ultra 2TB Portable External Hard Drive"/>
    <n v="595"/>
    <n v="5"/>
    <x v="0"/>
    <n v="95.2"/>
    <x v="0"/>
    <x v="0"/>
  </r>
  <r>
    <n v="8159"/>
    <s v="CA-2017-136238"/>
    <d v="2017-12-26T00:00:00"/>
    <d v="2018-01-01T00:00:00"/>
    <s v="Standard Class"/>
    <s v="KB-16240"/>
    <s v="Karen Bern"/>
    <x v="1"/>
    <s v="United States"/>
    <s v="Odessa"/>
    <s v="Texas"/>
    <n v="79762"/>
    <x v="2"/>
    <s v="OFF-PA-10004285"/>
    <x v="1"/>
    <x v="10"/>
    <s v="Xerox 1959"/>
    <n v="16.032"/>
    <n v="3"/>
    <x v="2"/>
    <n v="5.6112000000000002"/>
    <x v="22"/>
    <x v="3"/>
  </r>
  <r>
    <n v="8160"/>
    <s v="CA-2016-120803"/>
    <d v="2016-03-09T00:00:00"/>
    <s v="3/13/2016"/>
    <s v="Standard Class"/>
    <s v="RB-19465"/>
    <s v="Rick Bensley"/>
    <x v="2"/>
    <s v="United States"/>
    <s v="Milford"/>
    <s v="Connecticut"/>
    <n v="6460"/>
    <x v="3"/>
    <s v="TEC-AC-10004469"/>
    <x v="2"/>
    <x v="11"/>
    <s v="Microsoft Sculpt Comfort Mouse"/>
    <n v="199.75"/>
    <n v="5"/>
    <x v="0"/>
    <n v="87.89"/>
    <x v="17"/>
    <x v="0"/>
  </r>
  <r>
    <n v="8161"/>
    <s v="CA-2016-134138"/>
    <d v="2016-02-16T00:00:00"/>
    <s v="2/20/2016"/>
    <s v="Standard Class"/>
    <s v="JD-15790"/>
    <s v="John Dryer"/>
    <x v="0"/>
    <s v="United States"/>
    <s v="Belleville"/>
    <s v="New Jersey"/>
    <n v="7109"/>
    <x v="3"/>
    <s v="FUR-CH-10001545"/>
    <x v="0"/>
    <x v="1"/>
    <s v="Hon Comfortask Task/Swivel Chairs"/>
    <n v="227.96"/>
    <n v="2"/>
    <x v="0"/>
    <n v="36.473599999999998"/>
    <x v="47"/>
    <x v="0"/>
  </r>
  <r>
    <n v="8162"/>
    <s v="CA-2015-120915"/>
    <d v="2015-09-28T00:00:00"/>
    <d v="2015-03-10T00:00:00"/>
    <s v="Second Class"/>
    <s v="JJ-15445"/>
    <s v="Jennifer Jackson"/>
    <x v="0"/>
    <s v="United States"/>
    <s v="New York City"/>
    <s v="New York"/>
    <n v="10035"/>
    <x v="3"/>
    <s v="OFF-AP-10002578"/>
    <x v="1"/>
    <x v="9"/>
    <s v="Fellowes Premier Superior Surge Suppressor, 10-Outlet, With Phone and Remote"/>
    <n v="293.52"/>
    <n v="6"/>
    <x v="0"/>
    <n v="76.315200000000004"/>
    <x v="11"/>
    <x v="1"/>
  </r>
  <r>
    <n v="8163"/>
    <s v="CA-2015-120915"/>
    <d v="2015-09-28T00:00:00"/>
    <d v="2015-03-10T00:00:00"/>
    <s v="Second Class"/>
    <s v="JJ-15445"/>
    <s v="Jennifer Jackson"/>
    <x v="0"/>
    <s v="United States"/>
    <s v="New York City"/>
    <s v="New York"/>
    <n v="10035"/>
    <x v="3"/>
    <s v="TEC-PH-10003012"/>
    <x v="2"/>
    <x v="7"/>
    <s v="Nortel Meridian M3904 Professional Digital phone"/>
    <n v="307.98"/>
    <n v="2"/>
    <x v="0"/>
    <n v="89.3142"/>
    <x v="11"/>
    <x v="1"/>
  </r>
  <r>
    <n v="8164"/>
    <s v="CA-2015-168207"/>
    <d v="2015-11-02T00:00:00"/>
    <d v="2015-06-11T00:00:00"/>
    <s v="Standard Class"/>
    <s v="LT-17110"/>
    <s v="Liz Thompson"/>
    <x v="0"/>
    <s v="United States"/>
    <s v="San Diego"/>
    <s v="California"/>
    <n v="92105"/>
    <x v="1"/>
    <s v="FUR-FU-10004909"/>
    <x v="0"/>
    <x v="5"/>
    <s v="Contemporary Wood/Metal Frame"/>
    <n v="96.96"/>
    <n v="6"/>
    <x v="0"/>
    <n v="33.936"/>
    <x v="6"/>
    <x v="1"/>
  </r>
  <r>
    <n v="8165"/>
    <s v="CA-2015-168207"/>
    <d v="2015-11-02T00:00:00"/>
    <d v="2015-06-11T00:00:00"/>
    <s v="Standard Class"/>
    <s v="LT-17110"/>
    <s v="Liz Thompson"/>
    <x v="0"/>
    <s v="United States"/>
    <s v="San Diego"/>
    <s v="California"/>
    <n v="92105"/>
    <x v="1"/>
    <s v="OFF-BI-10001524"/>
    <x v="1"/>
    <x v="8"/>
    <s v="GBC Premium Transparent Covers with Diagonal Lined Pattern"/>
    <n v="117.488"/>
    <n v="7"/>
    <x v="2"/>
    <n v="41.120800000000003"/>
    <x v="6"/>
    <x v="1"/>
  </r>
  <r>
    <n v="8166"/>
    <s v="CA-2015-168207"/>
    <d v="2015-11-02T00:00:00"/>
    <d v="2015-06-11T00:00:00"/>
    <s v="Standard Class"/>
    <s v="LT-17110"/>
    <s v="Liz Thompson"/>
    <x v="0"/>
    <s v="United States"/>
    <s v="San Diego"/>
    <s v="California"/>
    <n v="92105"/>
    <x v="1"/>
    <s v="OFF-BI-10003355"/>
    <x v="1"/>
    <x v="8"/>
    <s v="Cardinal Holdit Business Card Pockets"/>
    <n v="11.952"/>
    <n v="3"/>
    <x v="2"/>
    <n v="4.1832000000000003"/>
    <x v="6"/>
    <x v="1"/>
  </r>
  <r>
    <n v="8167"/>
    <s v="CA-2015-168207"/>
    <d v="2015-11-02T00:00:00"/>
    <d v="2015-06-11T00:00:00"/>
    <s v="Standard Class"/>
    <s v="LT-17110"/>
    <s v="Liz Thompson"/>
    <x v="0"/>
    <s v="United States"/>
    <s v="San Diego"/>
    <s v="California"/>
    <n v="92105"/>
    <x v="1"/>
    <s v="FUR-BO-10004357"/>
    <x v="0"/>
    <x v="0"/>
    <s v="O'Sullivan Living Dimensions 3-Shelf Bookcases"/>
    <n v="512.49900000000002"/>
    <n v="3"/>
    <x v="11"/>
    <n v="-30.146999999999998"/>
    <x v="6"/>
    <x v="1"/>
  </r>
  <r>
    <n v="8168"/>
    <s v="CA-2016-144148"/>
    <d v="2016-07-31T00:00:00"/>
    <d v="2016-05-08T00:00:00"/>
    <s v="Standard Class"/>
    <s v="AH-10690"/>
    <s v="Anna H‰berlin"/>
    <x v="1"/>
    <s v="United States"/>
    <s v="San Francisco"/>
    <s v="California"/>
    <n v="94122"/>
    <x v="1"/>
    <s v="FUR-TA-10002774"/>
    <x v="0"/>
    <x v="3"/>
    <s v="Laminate Occasional Tables"/>
    <n v="863.12800000000004"/>
    <n v="7"/>
    <x v="2"/>
    <n v="-32.3673"/>
    <x v="16"/>
    <x v="0"/>
  </r>
  <r>
    <n v="8169"/>
    <s v="CA-2017-107174"/>
    <d v="2017-11-06T00:00:00"/>
    <s v="11/13/2017"/>
    <s v="Standard Class"/>
    <s v="AB-10060"/>
    <s v="Adam Bellavance"/>
    <x v="2"/>
    <s v="United States"/>
    <s v="Seattle"/>
    <s v="Washington"/>
    <n v="98105"/>
    <x v="1"/>
    <s v="FUR-TA-10004575"/>
    <x v="0"/>
    <x v="3"/>
    <s v="Hon 5100 Series Wood Tables"/>
    <n v="2036.86"/>
    <n v="7"/>
    <x v="0"/>
    <n v="366.63479999999998"/>
    <x v="23"/>
    <x v="3"/>
  </r>
  <r>
    <n v="8170"/>
    <s v="CA-2017-107174"/>
    <d v="2017-11-06T00:00:00"/>
    <s v="11/13/2017"/>
    <s v="Standard Class"/>
    <s v="AB-10060"/>
    <s v="Adam Bellavance"/>
    <x v="2"/>
    <s v="United States"/>
    <s v="Seattle"/>
    <s v="Washington"/>
    <n v="98105"/>
    <x v="1"/>
    <s v="FUR-CH-10003312"/>
    <x v="0"/>
    <x v="1"/>
    <s v="Hon 2090 ìPillow Softî Series Mid Back Swivel/Tilt Chairs"/>
    <n v="449.56799999999998"/>
    <n v="2"/>
    <x v="2"/>
    <n v="-73.0548"/>
    <x v="23"/>
    <x v="3"/>
  </r>
  <r>
    <n v="8171"/>
    <s v="CA-2017-107174"/>
    <d v="2017-11-06T00:00:00"/>
    <s v="11/13/2017"/>
    <s v="Standard Class"/>
    <s v="AB-10060"/>
    <s v="Adam Bellavance"/>
    <x v="2"/>
    <s v="United States"/>
    <s v="Seattle"/>
    <s v="Washington"/>
    <n v="98105"/>
    <x v="1"/>
    <s v="TEC-AC-10001465"/>
    <x v="2"/>
    <x v="11"/>
    <s v="SanDisk Cruzer 64 GB USB Flash Drive"/>
    <n v="108.96"/>
    <n v="3"/>
    <x v="0"/>
    <n v="32.688000000000002"/>
    <x v="23"/>
    <x v="3"/>
  </r>
  <r>
    <n v="8172"/>
    <s v="CA-2016-146150"/>
    <d v="2016-02-14T00:00:00"/>
    <s v="2/19/2016"/>
    <s v="Standard Class"/>
    <s v="FM-14380"/>
    <s v="Fred McMath"/>
    <x v="0"/>
    <s v="United States"/>
    <s v="Jackson"/>
    <s v="Mississippi"/>
    <n v="39212"/>
    <x v="0"/>
    <s v="OFF-AR-10002240"/>
    <x v="1"/>
    <x v="6"/>
    <s v="Panasonic KP-150 Electric Pencil Sharpener"/>
    <n v="264.18"/>
    <n v="7"/>
    <x v="0"/>
    <n v="68.686800000000005"/>
    <x v="47"/>
    <x v="0"/>
  </r>
  <r>
    <n v="8173"/>
    <s v="CA-2014-114125"/>
    <d v="2014-07-09T00:00:00"/>
    <s v="7/13/2014"/>
    <s v="Standard Class"/>
    <s v="GH-14410"/>
    <s v="Gary Hansen"/>
    <x v="2"/>
    <s v="United States"/>
    <s v="Los Angeles"/>
    <s v="California"/>
    <n v="90049"/>
    <x v="1"/>
    <s v="OFF-LA-10004559"/>
    <x v="1"/>
    <x v="2"/>
    <s v="Avery 49"/>
    <n v="2.88"/>
    <n v="1"/>
    <x v="0"/>
    <n v="1.4112"/>
    <x v="39"/>
    <x v="2"/>
  </r>
  <r>
    <n v="8174"/>
    <s v="CA-2014-114125"/>
    <d v="2014-07-09T00:00:00"/>
    <s v="7/13/2014"/>
    <s v="Standard Class"/>
    <s v="GH-14410"/>
    <s v="Gary Hansen"/>
    <x v="2"/>
    <s v="United States"/>
    <s v="Los Angeles"/>
    <s v="California"/>
    <n v="90049"/>
    <x v="1"/>
    <s v="OFF-BI-10003291"/>
    <x v="1"/>
    <x v="8"/>
    <s v="Wilson Jones Leather-Like Binders with DublLock Round Rings"/>
    <n v="41.904000000000003"/>
    <n v="6"/>
    <x v="2"/>
    <n v="14.1426"/>
    <x v="39"/>
    <x v="2"/>
  </r>
  <r>
    <n v="8175"/>
    <s v="CA-2014-114125"/>
    <d v="2014-07-09T00:00:00"/>
    <s v="7/13/2014"/>
    <s v="Standard Class"/>
    <s v="GH-14410"/>
    <s v="Gary Hansen"/>
    <x v="2"/>
    <s v="United States"/>
    <s v="Los Angeles"/>
    <s v="California"/>
    <n v="90049"/>
    <x v="1"/>
    <s v="OFF-ST-10001505"/>
    <x v="1"/>
    <x v="4"/>
    <s v="Perma STOR-ALL Hanging File Box, 13 1/8&quot;W x 12 1/4&quot;D x 10 1/2&quot;H"/>
    <n v="23.92"/>
    <n v="4"/>
    <x v="0"/>
    <n v="4.0663999999999998"/>
    <x v="39"/>
    <x v="2"/>
  </r>
  <r>
    <n v="8176"/>
    <s v="CA-2016-114944"/>
    <d v="2016-01-30T00:00:00"/>
    <d v="2016-04-02T00:00:00"/>
    <s v="Standard Class"/>
    <s v="HE-14800"/>
    <s v="Harold Engle"/>
    <x v="1"/>
    <s v="United States"/>
    <s v="Chicago"/>
    <s v="Illinois"/>
    <n v="60623"/>
    <x v="2"/>
    <s v="OFF-PA-10003892"/>
    <x v="1"/>
    <x v="10"/>
    <s v="Xerox 1943"/>
    <n v="156.512"/>
    <n v="4"/>
    <x v="2"/>
    <n v="52.822800000000001"/>
    <x v="12"/>
    <x v="0"/>
  </r>
  <r>
    <n v="8177"/>
    <s v="CA-2016-135965"/>
    <d v="2016-09-22T00:00:00"/>
    <s v="9/25/2016"/>
    <s v="First Class"/>
    <s v="SZ-20035"/>
    <s v="Sam Zeldin"/>
    <x v="2"/>
    <s v="United States"/>
    <s v="New York City"/>
    <s v="New York"/>
    <n v="10035"/>
    <x v="3"/>
    <s v="OFF-ST-10002370"/>
    <x v="1"/>
    <x v="4"/>
    <s v="Sortfiler Multipurpose Personal File Organizer, Black"/>
    <n v="128.34"/>
    <n v="6"/>
    <x v="0"/>
    <n v="37.218600000000002"/>
    <x v="21"/>
    <x v="0"/>
  </r>
  <r>
    <n v="8178"/>
    <s v="CA-2017-149699"/>
    <d v="2017-12-22T00:00:00"/>
    <s v="12/24/2017"/>
    <s v="First Class"/>
    <s v="CM-12115"/>
    <s v="Chad McGuire"/>
    <x v="0"/>
    <s v="United States"/>
    <s v="Los Angeles"/>
    <s v="California"/>
    <n v="90008"/>
    <x v="1"/>
    <s v="TEC-AC-10000474"/>
    <x v="2"/>
    <x v="11"/>
    <s v="Kensington Expert Mouse Optical USB Trackball for PC or Mac"/>
    <n v="474.95"/>
    <n v="5"/>
    <x v="0"/>
    <n v="142.48500000000001"/>
    <x v="22"/>
    <x v="3"/>
  </r>
  <r>
    <n v="8179"/>
    <s v="CA-2016-166429"/>
    <d v="2016-09-02T00:00:00"/>
    <d v="2016-08-09T00:00:00"/>
    <s v="Standard Class"/>
    <s v="TG-21310"/>
    <s v="Toby Gnade"/>
    <x v="0"/>
    <s v="United States"/>
    <s v="Des Moines"/>
    <s v="Washington"/>
    <n v="98198"/>
    <x v="1"/>
    <s v="TEC-CO-10002095"/>
    <x v="2"/>
    <x v="16"/>
    <s v="Hewlett Packard 610 Color Digital Copier / Printer"/>
    <n v="999.98"/>
    <n v="2"/>
    <x v="0"/>
    <n v="449.99099999999999"/>
    <x v="21"/>
    <x v="0"/>
  </r>
  <r>
    <n v="8180"/>
    <s v="CA-2015-112767"/>
    <d v="2015-08-02T00:00:00"/>
    <d v="2015-06-08T00:00:00"/>
    <s v="Standard Class"/>
    <s v="DK-12985"/>
    <s v="Darren Koutras"/>
    <x v="0"/>
    <s v="United States"/>
    <s v="Springfield"/>
    <s v="Oregon"/>
    <n v="97477"/>
    <x v="1"/>
    <s v="FUR-TA-10003469"/>
    <x v="0"/>
    <x v="3"/>
    <s v="Balt Split Level Computer Training Table"/>
    <n v="277.5"/>
    <n v="4"/>
    <x v="5"/>
    <n v="-188.7"/>
    <x v="37"/>
    <x v="1"/>
  </r>
  <r>
    <n v="8181"/>
    <s v="CA-2015-119879"/>
    <d v="2015-11-21T00:00:00"/>
    <s v="11/25/2015"/>
    <s v="Standard Class"/>
    <s v="SS-20410"/>
    <s v="Shahid Shariari"/>
    <x v="0"/>
    <s v="United States"/>
    <s v="Philadelphia"/>
    <s v="Pennsylvania"/>
    <n v="19120"/>
    <x v="3"/>
    <s v="FUR-TA-10002958"/>
    <x v="0"/>
    <x v="3"/>
    <s v="Bevis Oval Conference Table, Walnut"/>
    <n v="1252.704"/>
    <n v="8"/>
    <x v="10"/>
    <n v="-480.20319999999998"/>
    <x v="6"/>
    <x v="1"/>
  </r>
  <r>
    <n v="8182"/>
    <s v="CA-2015-119879"/>
    <d v="2015-11-21T00:00:00"/>
    <s v="11/25/2015"/>
    <s v="Standard Class"/>
    <s v="SS-20410"/>
    <s v="Shahid Shariari"/>
    <x v="0"/>
    <s v="United States"/>
    <s v="Philadelphia"/>
    <s v="Pennsylvania"/>
    <n v="19120"/>
    <x v="3"/>
    <s v="TEC-PH-10002923"/>
    <x v="2"/>
    <x v="7"/>
    <s v="Logitech B530 USB†Headset†-†headset†- Full size, Binaural"/>
    <n v="110.97"/>
    <n v="5"/>
    <x v="10"/>
    <n v="-24.043500000000002"/>
    <x v="6"/>
    <x v="1"/>
  </r>
  <r>
    <n v="8183"/>
    <s v="CA-2017-155642"/>
    <d v="2017-05-18T00:00:00"/>
    <s v="5/22/2017"/>
    <s v="Standard Class"/>
    <s v="BM-11575"/>
    <s v="Brendan Murry"/>
    <x v="1"/>
    <s v="United States"/>
    <s v="Chicago"/>
    <s v="Illinois"/>
    <n v="60653"/>
    <x v="2"/>
    <s v="FUR-FU-10004973"/>
    <x v="0"/>
    <x v="5"/>
    <s v="Flat Face Poster Frame"/>
    <n v="22.608000000000001"/>
    <n v="3"/>
    <x v="7"/>
    <n v="-10.1736"/>
    <x v="24"/>
    <x v="3"/>
  </r>
  <r>
    <n v="8184"/>
    <s v="CA-2017-155642"/>
    <d v="2017-05-18T00:00:00"/>
    <s v="5/22/2017"/>
    <s v="Standard Class"/>
    <s v="BM-11575"/>
    <s v="Brendan Murry"/>
    <x v="1"/>
    <s v="United States"/>
    <s v="Chicago"/>
    <s v="Illinois"/>
    <n v="60653"/>
    <x v="2"/>
    <s v="FUR-FU-10001918"/>
    <x v="0"/>
    <x v="5"/>
    <s v="C-Line Cubicle Keepers Polyproplyene Holder With Velcro Backings"/>
    <n v="1.8919999999999999"/>
    <n v="1"/>
    <x v="7"/>
    <n v="-0.99329999999999996"/>
    <x v="24"/>
    <x v="3"/>
  </r>
  <r>
    <n v="8185"/>
    <s v="US-2017-101721"/>
    <d v="2017-07-23T00:00:00"/>
    <s v="7/27/2017"/>
    <s v="Standard Class"/>
    <s v="MY-17380"/>
    <s v="Maribeth Yedwab"/>
    <x v="1"/>
    <s v="United States"/>
    <s v="Chicago"/>
    <s v="Illinois"/>
    <n v="60623"/>
    <x v="2"/>
    <s v="OFF-PA-10003641"/>
    <x v="1"/>
    <x v="10"/>
    <s v="Xerox 1909"/>
    <n v="63.311999999999998"/>
    <n v="3"/>
    <x v="2"/>
    <n v="20.5764"/>
    <x v="10"/>
    <x v="3"/>
  </r>
  <r>
    <n v="8186"/>
    <s v="CA-2015-136728"/>
    <d v="2015-09-13T00:00:00"/>
    <s v="9/17/2015"/>
    <s v="Second Class"/>
    <s v="AG-10900"/>
    <s v="Arthur Gainer"/>
    <x v="0"/>
    <s v="United States"/>
    <s v="Chicago"/>
    <s v="Illinois"/>
    <n v="60623"/>
    <x v="2"/>
    <s v="OFF-EN-10002621"/>
    <x v="1"/>
    <x v="12"/>
    <s v="Staple envelope"/>
    <n v="7.8239999999999998"/>
    <n v="1"/>
    <x v="2"/>
    <n v="2.9340000000000002"/>
    <x v="11"/>
    <x v="1"/>
  </r>
  <r>
    <n v="8187"/>
    <s v="CA-2015-136728"/>
    <d v="2015-09-13T00:00:00"/>
    <s v="9/17/2015"/>
    <s v="Second Class"/>
    <s v="AG-10900"/>
    <s v="Arthur Gainer"/>
    <x v="0"/>
    <s v="United States"/>
    <s v="Chicago"/>
    <s v="Illinois"/>
    <n v="60623"/>
    <x v="2"/>
    <s v="FUR-CH-10003817"/>
    <x v="0"/>
    <x v="1"/>
    <s v="Global Value Steno Chair, Gray"/>
    <n v="170.072"/>
    <n v="4"/>
    <x v="4"/>
    <n v="-12.148"/>
    <x v="11"/>
    <x v="1"/>
  </r>
  <r>
    <n v="8188"/>
    <s v="CA-2016-127194"/>
    <d v="2016-12-10T00:00:00"/>
    <s v="12/16/2016"/>
    <s v="Standard Class"/>
    <s v="BW-11110"/>
    <s v="Bart Watters"/>
    <x v="1"/>
    <s v="United States"/>
    <s v="New York City"/>
    <s v="New York"/>
    <n v="10024"/>
    <x v="3"/>
    <s v="OFF-PA-10000659"/>
    <x v="1"/>
    <x v="10"/>
    <s v="Adams Phone Message Book, Professional, 400 Message Capacity, 5 3/6î x 11î"/>
    <n v="62.82"/>
    <n v="9"/>
    <x v="0"/>
    <n v="29.525400000000001"/>
    <x v="5"/>
    <x v="0"/>
  </r>
  <r>
    <n v="8189"/>
    <s v="CA-2015-140375"/>
    <d v="2015-10-02T00:00:00"/>
    <d v="2015-05-10T00:00:00"/>
    <s v="Second Class"/>
    <s v="SG-20470"/>
    <s v="Sheri Gordon"/>
    <x v="0"/>
    <s v="United States"/>
    <s v="Rockville"/>
    <s v="Maryland"/>
    <n v="20852"/>
    <x v="3"/>
    <s v="OFF-PA-10001870"/>
    <x v="1"/>
    <x v="10"/>
    <s v="Xerox 202"/>
    <n v="19.440000000000001"/>
    <n v="3"/>
    <x v="0"/>
    <n v="9.3312000000000008"/>
    <x v="2"/>
    <x v="1"/>
  </r>
  <r>
    <n v="8190"/>
    <s v="CA-2015-140375"/>
    <d v="2015-10-02T00:00:00"/>
    <d v="2015-05-10T00:00:00"/>
    <s v="Second Class"/>
    <s v="SG-20470"/>
    <s v="Sheri Gordon"/>
    <x v="0"/>
    <s v="United States"/>
    <s v="Rockville"/>
    <s v="Maryland"/>
    <n v="20852"/>
    <x v="3"/>
    <s v="OFF-BI-10000320"/>
    <x v="1"/>
    <x v="8"/>
    <s v="GBC Plastic Binding Combs"/>
    <n v="7.38"/>
    <n v="1"/>
    <x v="0"/>
    <n v="3.6162000000000001"/>
    <x v="2"/>
    <x v="1"/>
  </r>
  <r>
    <n v="8191"/>
    <s v="US-2017-155866"/>
    <d v="2017-11-17T00:00:00"/>
    <s v="11/21/2017"/>
    <s v="Standard Class"/>
    <s v="CC-12370"/>
    <s v="Christopher Conant"/>
    <x v="0"/>
    <s v="United States"/>
    <s v="New York City"/>
    <s v="New York"/>
    <n v="10011"/>
    <x v="3"/>
    <s v="OFF-PA-10004735"/>
    <x v="1"/>
    <x v="10"/>
    <s v="Xerox 1905"/>
    <n v="38.880000000000003"/>
    <n v="6"/>
    <x v="0"/>
    <n v="18.662400000000002"/>
    <x v="23"/>
    <x v="3"/>
  </r>
  <r>
    <n v="8192"/>
    <s v="US-2017-155866"/>
    <d v="2017-11-17T00:00:00"/>
    <s v="11/21/2017"/>
    <s v="Standard Class"/>
    <s v="CC-12370"/>
    <s v="Christopher Conant"/>
    <x v="0"/>
    <s v="United States"/>
    <s v="New York City"/>
    <s v="New York"/>
    <n v="10011"/>
    <x v="3"/>
    <s v="FUR-FU-10004091"/>
    <x v="0"/>
    <x v="5"/>
    <s v="Howard Miller 13&quot; Diameter Goldtone Round Wall Clock"/>
    <n v="187.76"/>
    <n v="4"/>
    <x v="0"/>
    <n v="76.9816"/>
    <x v="23"/>
    <x v="3"/>
  </r>
  <r>
    <n v="8193"/>
    <s v="CA-2015-141327"/>
    <d v="2015-11-30T00:00:00"/>
    <d v="2015-03-12T00:00:00"/>
    <s v="First Class"/>
    <s v="LR-16915"/>
    <s v="Lena Radford"/>
    <x v="0"/>
    <s v="United States"/>
    <s v="Durham"/>
    <s v="North Carolina"/>
    <n v="27707"/>
    <x v="0"/>
    <s v="OFF-BI-10000546"/>
    <x v="1"/>
    <x v="8"/>
    <s v="Avery Durable Binders"/>
    <n v="6.048"/>
    <n v="7"/>
    <x v="6"/>
    <n v="-4.2336"/>
    <x v="6"/>
    <x v="1"/>
  </r>
  <r>
    <n v="8194"/>
    <s v="CA-2015-141327"/>
    <d v="2015-11-30T00:00:00"/>
    <d v="2015-03-12T00:00:00"/>
    <s v="First Class"/>
    <s v="LR-16915"/>
    <s v="Lena Radford"/>
    <x v="0"/>
    <s v="United States"/>
    <s v="Durham"/>
    <s v="North Carolina"/>
    <n v="27707"/>
    <x v="0"/>
    <s v="OFF-AP-10001293"/>
    <x v="1"/>
    <x v="9"/>
    <s v="Belkin 8 Outlet Surge Protector"/>
    <n v="98.352000000000004"/>
    <n v="3"/>
    <x v="2"/>
    <n v="9.8352000000000004"/>
    <x v="6"/>
    <x v="1"/>
  </r>
  <r>
    <n v="8195"/>
    <s v="CA-2015-141327"/>
    <d v="2015-11-30T00:00:00"/>
    <d v="2015-03-12T00:00:00"/>
    <s v="First Class"/>
    <s v="LR-16915"/>
    <s v="Lena Radford"/>
    <x v="0"/>
    <s v="United States"/>
    <s v="Durham"/>
    <s v="North Carolina"/>
    <n v="27707"/>
    <x v="0"/>
    <s v="FUR-FU-10000576"/>
    <x v="0"/>
    <x v="5"/>
    <s v="Luxo Professional Fluorescent Magnifier Lamp with Clamp-Mount Base"/>
    <n v="335.74400000000003"/>
    <n v="2"/>
    <x v="2"/>
    <n v="25.180800000000001"/>
    <x v="6"/>
    <x v="1"/>
  </r>
  <r>
    <n v="8196"/>
    <s v="CA-2015-136700"/>
    <d v="2015-12-06T00:00:00"/>
    <d v="2015-11-12T00:00:00"/>
    <s v="Second Class"/>
    <s v="DB-13120"/>
    <s v="David Bremer"/>
    <x v="1"/>
    <s v="United States"/>
    <s v="Santa Barbara"/>
    <s v="California"/>
    <n v="93101"/>
    <x v="1"/>
    <s v="OFF-PA-10004519"/>
    <x v="1"/>
    <x v="10"/>
    <s v="Spiral Phone Message Books with Labels by Adams"/>
    <n v="8.9600000000000009"/>
    <n v="2"/>
    <x v="0"/>
    <n v="4.3903999999999996"/>
    <x v="14"/>
    <x v="1"/>
  </r>
  <r>
    <n v="8197"/>
    <s v="CA-2017-102736"/>
    <d v="2017-09-05T00:00:00"/>
    <d v="2017-09-09T00:00:00"/>
    <s v="Standard Class"/>
    <s v="LP-17095"/>
    <s v="Liz Preis"/>
    <x v="0"/>
    <s v="United States"/>
    <s v="Knoxville"/>
    <s v="Tennessee"/>
    <n v="37918"/>
    <x v="0"/>
    <s v="TEC-AC-10004568"/>
    <x v="2"/>
    <x v="11"/>
    <s v="Maxell†LTO Ultrium - 800 GB"/>
    <n v="89.567999999999998"/>
    <n v="4"/>
    <x v="2"/>
    <n v="-1.1195999999999999"/>
    <x v="15"/>
    <x v="3"/>
  </r>
  <r>
    <n v="8198"/>
    <s v="CA-2017-102736"/>
    <d v="2017-09-05T00:00:00"/>
    <d v="2017-09-09T00:00:00"/>
    <s v="Standard Class"/>
    <s v="LP-17095"/>
    <s v="Liz Preis"/>
    <x v="0"/>
    <s v="United States"/>
    <s v="Knoxville"/>
    <s v="Tennessee"/>
    <n v="37918"/>
    <x v="0"/>
    <s v="OFF-AR-10001897"/>
    <x v="1"/>
    <x v="6"/>
    <s v="Model L Table or Wall-Mount Pencil Sharpener"/>
    <n v="71.959999999999994"/>
    <n v="5"/>
    <x v="2"/>
    <n v="7.1959999999999997"/>
    <x v="15"/>
    <x v="3"/>
  </r>
  <r>
    <n v="8199"/>
    <s v="CA-2017-102736"/>
    <d v="2017-09-05T00:00:00"/>
    <d v="2017-09-09T00:00:00"/>
    <s v="Standard Class"/>
    <s v="LP-17095"/>
    <s v="Liz Preis"/>
    <x v="0"/>
    <s v="United States"/>
    <s v="Knoxville"/>
    <s v="Tennessee"/>
    <n v="37918"/>
    <x v="0"/>
    <s v="OFF-PA-10001800"/>
    <x v="1"/>
    <x v="10"/>
    <s v="Xerox 220"/>
    <n v="15.552"/>
    <n v="3"/>
    <x v="2"/>
    <n v="5.4432"/>
    <x v="15"/>
    <x v="3"/>
  </r>
  <r>
    <n v="8200"/>
    <s v="CA-2017-125269"/>
    <d v="2017-04-24T00:00:00"/>
    <s v="4/30/2017"/>
    <s v="Standard Class"/>
    <s v="AF-10870"/>
    <s v="Art Ferguson"/>
    <x v="0"/>
    <s v="United States"/>
    <s v="Chicago"/>
    <s v="Illinois"/>
    <n v="60610"/>
    <x v="2"/>
    <s v="OFF-BI-10001628"/>
    <x v="1"/>
    <x v="8"/>
    <s v="Acco Data Flex Cable Posts For Top &amp; Bottom Load Binders, 6&quot; Capacity"/>
    <n v="10.43"/>
    <n v="5"/>
    <x v="3"/>
    <n v="-18.252500000000001"/>
    <x v="4"/>
    <x v="3"/>
  </r>
  <r>
    <n v="8201"/>
    <s v="CA-2017-125269"/>
    <d v="2017-04-24T00:00:00"/>
    <s v="4/30/2017"/>
    <s v="Standard Class"/>
    <s v="AF-10870"/>
    <s v="Art Ferguson"/>
    <x v="0"/>
    <s v="United States"/>
    <s v="Chicago"/>
    <s v="Illinois"/>
    <n v="60610"/>
    <x v="2"/>
    <s v="OFF-ST-10004123"/>
    <x v="1"/>
    <x v="4"/>
    <s v="Safco Industrial Wire Shelving System"/>
    <n v="72.784000000000006"/>
    <n v="1"/>
    <x v="2"/>
    <n v="-18.196000000000002"/>
    <x v="4"/>
    <x v="3"/>
  </r>
  <r>
    <n v="8202"/>
    <s v="CA-2015-114811"/>
    <d v="2015-11-08T00:00:00"/>
    <d v="2015-08-11T00:00:00"/>
    <s v="Same Day"/>
    <s v="KD-16495"/>
    <s v="Keith Dawkins"/>
    <x v="1"/>
    <s v="United States"/>
    <s v="New York City"/>
    <s v="New York"/>
    <n v="10024"/>
    <x v="3"/>
    <s v="OFF-ST-10000885"/>
    <x v="1"/>
    <x v="4"/>
    <s v="Fellowes Desktop Hanging File Manager"/>
    <n v="67.150000000000006"/>
    <n v="5"/>
    <x v="0"/>
    <n v="16.787500000000001"/>
    <x v="6"/>
    <x v="1"/>
  </r>
  <r>
    <n v="8203"/>
    <s v="CA-2015-114811"/>
    <d v="2015-11-08T00:00:00"/>
    <d v="2015-08-11T00:00:00"/>
    <s v="Same Day"/>
    <s v="KD-16495"/>
    <s v="Keith Dawkins"/>
    <x v="1"/>
    <s v="United States"/>
    <s v="New York City"/>
    <s v="New York"/>
    <n v="10024"/>
    <x v="3"/>
    <s v="TEC-PH-10004165"/>
    <x v="2"/>
    <x v="7"/>
    <s v="Mitel MiVoice 5330e IP Phone"/>
    <n v="549.98"/>
    <n v="2"/>
    <x v="0"/>
    <n v="142.9948"/>
    <x v="6"/>
    <x v="1"/>
  </r>
  <r>
    <n v="8204"/>
    <s v="CA-2015-114811"/>
    <d v="2015-11-08T00:00:00"/>
    <d v="2015-08-11T00:00:00"/>
    <s v="Same Day"/>
    <s v="KD-16495"/>
    <s v="Keith Dawkins"/>
    <x v="1"/>
    <s v="United States"/>
    <s v="New York City"/>
    <s v="New York"/>
    <n v="10024"/>
    <x v="3"/>
    <s v="FUR-FU-10002240"/>
    <x v="0"/>
    <x v="5"/>
    <s v="Nu-Dell EZ-Mount Plastic Wall Frames"/>
    <n v="11.82"/>
    <n v="3"/>
    <x v="0"/>
    <n v="4.7279999999999998"/>
    <x v="6"/>
    <x v="1"/>
  </r>
  <r>
    <n v="8205"/>
    <s v="CA-2015-114811"/>
    <d v="2015-11-08T00:00:00"/>
    <d v="2015-08-11T00:00:00"/>
    <s v="Same Day"/>
    <s v="KD-16495"/>
    <s v="Keith Dawkins"/>
    <x v="1"/>
    <s v="United States"/>
    <s v="New York City"/>
    <s v="New York"/>
    <n v="10024"/>
    <x v="3"/>
    <s v="TEC-MA-10000045"/>
    <x v="2"/>
    <x v="15"/>
    <s v="Zebra ZM400 Thermal Label Printer"/>
    <n v="4643.8"/>
    <n v="4"/>
    <x v="0"/>
    <n v="2229.0239999999999"/>
    <x v="6"/>
    <x v="1"/>
  </r>
  <r>
    <n v="8206"/>
    <s v="CA-2015-114811"/>
    <d v="2015-11-08T00:00:00"/>
    <d v="2015-08-11T00:00:00"/>
    <s v="Same Day"/>
    <s v="KD-16495"/>
    <s v="Keith Dawkins"/>
    <x v="1"/>
    <s v="United States"/>
    <s v="New York City"/>
    <s v="New York"/>
    <n v="10024"/>
    <x v="3"/>
    <s v="FUR-CH-10003746"/>
    <x v="0"/>
    <x v="1"/>
    <s v="Hon 4070 Series Pagoda Round Back Stacking Chairs"/>
    <n v="577.76400000000001"/>
    <n v="2"/>
    <x v="9"/>
    <n v="115.5528"/>
    <x v="6"/>
    <x v="1"/>
  </r>
  <r>
    <n v="8207"/>
    <s v="CA-2015-122266"/>
    <d v="2015-04-26T00:00:00"/>
    <s v="4/30/2015"/>
    <s v="Standard Class"/>
    <s v="SA-20830"/>
    <s v="Sue Ann Reed"/>
    <x v="0"/>
    <s v="United States"/>
    <s v="Daytona Beach"/>
    <s v="Florida"/>
    <n v="32114"/>
    <x v="0"/>
    <s v="FUR-TA-10000577"/>
    <x v="0"/>
    <x v="3"/>
    <s v="Bretford CR4500 Series Slim Rectangular Table"/>
    <n v="191.5155"/>
    <n v="1"/>
    <x v="1"/>
    <n v="-76.606200000000001"/>
    <x v="19"/>
    <x v="1"/>
  </r>
  <r>
    <n v="8208"/>
    <s v="CA-2015-122266"/>
    <d v="2015-04-26T00:00:00"/>
    <s v="4/30/2015"/>
    <s v="Standard Class"/>
    <s v="SA-20830"/>
    <s v="Sue Ann Reed"/>
    <x v="0"/>
    <s v="United States"/>
    <s v="Daytona Beach"/>
    <s v="Florida"/>
    <n v="32114"/>
    <x v="0"/>
    <s v="OFF-AR-10004757"/>
    <x v="1"/>
    <x v="6"/>
    <s v="Crayola Colored Pencils"/>
    <n v="2.6240000000000001"/>
    <n v="1"/>
    <x v="2"/>
    <n v="0.4264"/>
    <x v="19"/>
    <x v="1"/>
  </r>
  <r>
    <n v="8209"/>
    <s v="CA-2015-141565"/>
    <d v="2015-09-20T00:00:00"/>
    <s v="9/24/2015"/>
    <s v="Standard Class"/>
    <s v="BG-11035"/>
    <s v="Barry Gonzalez"/>
    <x v="0"/>
    <s v="United States"/>
    <s v="Nashville"/>
    <s v="Tennessee"/>
    <n v="37211"/>
    <x v="0"/>
    <s v="OFF-BI-10000545"/>
    <x v="1"/>
    <x v="8"/>
    <s v="GBC Ibimaster 500 Manual ProClick Binding System"/>
    <n v="1369.7639999999999"/>
    <n v="6"/>
    <x v="6"/>
    <n v="-913.17600000000004"/>
    <x v="11"/>
    <x v="1"/>
  </r>
  <r>
    <n v="8210"/>
    <s v="CA-2015-141565"/>
    <d v="2015-09-20T00:00:00"/>
    <s v="9/24/2015"/>
    <s v="Standard Class"/>
    <s v="BG-11035"/>
    <s v="Barry Gonzalez"/>
    <x v="0"/>
    <s v="United States"/>
    <s v="Nashville"/>
    <s v="Tennessee"/>
    <n v="37211"/>
    <x v="0"/>
    <s v="OFF-ST-10001522"/>
    <x v="1"/>
    <x v="4"/>
    <s v="Gould Plastics 18-Pocket Panel Bin, 34w x 5-1/4d x 20-1/2h"/>
    <n v="294.36799999999999"/>
    <n v="4"/>
    <x v="2"/>
    <n v="-58.873600000000003"/>
    <x v="11"/>
    <x v="1"/>
  </r>
  <r>
    <n v="8211"/>
    <s v="CA-2017-128769"/>
    <d v="2017-09-07T00:00:00"/>
    <d v="2017-12-09T00:00:00"/>
    <s v="Standard Class"/>
    <s v="DM-12955"/>
    <s v="Dario Medina"/>
    <x v="1"/>
    <s v="United States"/>
    <s v="Nashville"/>
    <s v="Tennessee"/>
    <n v="37211"/>
    <x v="0"/>
    <s v="OFF-AP-10001271"/>
    <x v="1"/>
    <x v="9"/>
    <s v="Eureka The Boss Cordless Rechargeable Stick Vac"/>
    <n v="81.567999999999998"/>
    <n v="2"/>
    <x v="2"/>
    <n v="7.1372"/>
    <x v="15"/>
    <x v="3"/>
  </r>
  <r>
    <n v="8212"/>
    <s v="CA-2016-116337"/>
    <d v="2016-11-07T00:00:00"/>
    <d v="2016-12-11T00:00:00"/>
    <s v="Standard Class"/>
    <s v="MC-17845"/>
    <s v="Michael Chen"/>
    <x v="0"/>
    <s v="United States"/>
    <s v="Dallas"/>
    <s v="Texas"/>
    <n v="75220"/>
    <x v="2"/>
    <s v="FUR-FU-10002030"/>
    <x v="0"/>
    <x v="5"/>
    <s v="Executive Impressions 14&quot; Contract Wall Clock with Quartz Movement"/>
    <n v="44.46"/>
    <n v="5"/>
    <x v="7"/>
    <n v="-17.783999999999999"/>
    <x v="0"/>
    <x v="0"/>
  </r>
  <r>
    <n v="8213"/>
    <s v="CA-2016-116337"/>
    <d v="2016-11-07T00:00:00"/>
    <d v="2016-12-11T00:00:00"/>
    <s v="Standard Class"/>
    <s v="MC-17845"/>
    <s v="Michael Chen"/>
    <x v="0"/>
    <s v="United States"/>
    <s v="Dallas"/>
    <s v="Texas"/>
    <n v="75220"/>
    <x v="2"/>
    <s v="OFF-ST-10001272"/>
    <x v="1"/>
    <x v="4"/>
    <s v="Mini 13-1/2 Capacity Data Binder Rack, Pearl"/>
    <n v="314.08800000000002"/>
    <n v="3"/>
    <x v="2"/>
    <n v="19.630500000000001"/>
    <x v="0"/>
    <x v="0"/>
  </r>
  <r>
    <n v="8214"/>
    <s v="CA-2015-120845"/>
    <d v="2015-09-25T00:00:00"/>
    <d v="2015-02-10T00:00:00"/>
    <s v="Standard Class"/>
    <s v="ML-17395"/>
    <s v="Marina Lichtenstein"/>
    <x v="1"/>
    <s v="United States"/>
    <s v="Murfreesboro"/>
    <s v="Tennessee"/>
    <n v="37130"/>
    <x v="0"/>
    <s v="OFF-BI-10001116"/>
    <x v="1"/>
    <x v="8"/>
    <s v="Wilson Jones 1&quot; Hanging DublLock Ring Binders"/>
    <n v="6.3360000000000003"/>
    <n v="4"/>
    <x v="6"/>
    <n v="-4.6463999999999999"/>
    <x v="11"/>
    <x v="1"/>
  </r>
  <r>
    <n v="8215"/>
    <s v="CA-2015-120845"/>
    <d v="2015-09-25T00:00:00"/>
    <d v="2015-02-10T00:00:00"/>
    <s v="Standard Class"/>
    <s v="ML-17395"/>
    <s v="Marina Lichtenstein"/>
    <x v="1"/>
    <s v="United States"/>
    <s v="Murfreesboro"/>
    <s v="Tennessee"/>
    <n v="37130"/>
    <x v="0"/>
    <s v="OFF-PA-10004665"/>
    <x v="1"/>
    <x v="10"/>
    <s v="Advantus Motivational Note Cards"/>
    <n v="10.48"/>
    <n v="1"/>
    <x v="2"/>
    <n v="3.7989999999999999"/>
    <x v="11"/>
    <x v="1"/>
  </r>
  <r>
    <n v="8216"/>
    <s v="CA-2015-120845"/>
    <d v="2015-09-25T00:00:00"/>
    <d v="2015-02-10T00:00:00"/>
    <s v="Standard Class"/>
    <s v="ML-17395"/>
    <s v="Marina Lichtenstein"/>
    <x v="1"/>
    <s v="United States"/>
    <s v="Murfreesboro"/>
    <s v="Tennessee"/>
    <n v="37130"/>
    <x v="0"/>
    <s v="OFF-BI-10004506"/>
    <x v="1"/>
    <x v="8"/>
    <s v="Wilson Jones data.warehouse D-Ring Binders with DublLock"/>
    <n v="2.4689999999999999"/>
    <n v="1"/>
    <x v="6"/>
    <n v="-1.8106"/>
    <x v="11"/>
    <x v="1"/>
  </r>
  <r>
    <n v="8217"/>
    <s v="CA-2015-120845"/>
    <d v="2015-09-25T00:00:00"/>
    <d v="2015-02-10T00:00:00"/>
    <s v="Standard Class"/>
    <s v="ML-17395"/>
    <s v="Marina Lichtenstein"/>
    <x v="1"/>
    <s v="United States"/>
    <s v="Murfreesboro"/>
    <s v="Tennessee"/>
    <n v="37130"/>
    <x v="0"/>
    <s v="OFF-BI-10001982"/>
    <x v="1"/>
    <x v="8"/>
    <s v="Wilson Jones Custom Binder Spines &amp; Labels"/>
    <n v="3.2639999999999998"/>
    <n v="2"/>
    <x v="6"/>
    <n v="-2.2848000000000002"/>
    <x v="11"/>
    <x v="1"/>
  </r>
  <r>
    <n v="8218"/>
    <s v="CA-2014-120775"/>
    <d v="2014-10-03T00:00:00"/>
    <d v="2014-07-10T00:00:00"/>
    <s v="Standard Class"/>
    <s v="RD-19930"/>
    <s v="Russell D'Ascenzo"/>
    <x v="0"/>
    <s v="United States"/>
    <s v="Dallas"/>
    <s v="Texas"/>
    <n v="75217"/>
    <x v="2"/>
    <s v="OFF-FA-10002676"/>
    <x v="1"/>
    <x v="13"/>
    <s v="Colored Push Pins"/>
    <n v="4.3440000000000003"/>
    <n v="3"/>
    <x v="2"/>
    <n v="0.86880000000000002"/>
    <x v="18"/>
    <x v="2"/>
  </r>
  <r>
    <n v="8219"/>
    <s v="CA-2014-120775"/>
    <d v="2014-10-03T00:00:00"/>
    <d v="2014-07-10T00:00:00"/>
    <s v="Standard Class"/>
    <s v="RD-19930"/>
    <s v="Russell D'Ascenzo"/>
    <x v="0"/>
    <s v="United States"/>
    <s v="Dallas"/>
    <s v="Texas"/>
    <n v="75217"/>
    <x v="2"/>
    <s v="FUR-FU-10000758"/>
    <x v="0"/>
    <x v="5"/>
    <s v="DAX Natural Wood-Tone Poster Frame"/>
    <n v="31.776"/>
    <n v="3"/>
    <x v="7"/>
    <n v="-19.0656"/>
    <x v="18"/>
    <x v="2"/>
  </r>
  <r>
    <n v="8220"/>
    <s v="CA-2014-120775"/>
    <d v="2014-10-03T00:00:00"/>
    <d v="2014-07-10T00:00:00"/>
    <s v="Standard Class"/>
    <s v="RD-19930"/>
    <s v="Russell D'Ascenzo"/>
    <x v="0"/>
    <s v="United States"/>
    <s v="Dallas"/>
    <s v="Texas"/>
    <n v="75217"/>
    <x v="2"/>
    <s v="OFF-LA-10002271"/>
    <x v="1"/>
    <x v="2"/>
    <s v="Smead Alpha-Z Color-Coded Second Alphabetical Labels and Starter Set"/>
    <n v="4.9279999999999999"/>
    <n v="2"/>
    <x v="2"/>
    <n v="1.7248000000000001"/>
    <x v="18"/>
    <x v="2"/>
  </r>
  <r>
    <n v="8221"/>
    <s v="CA-2014-120775"/>
    <d v="2014-10-03T00:00:00"/>
    <d v="2014-07-10T00:00:00"/>
    <s v="Standard Class"/>
    <s v="RD-19930"/>
    <s v="Russell D'Ascenzo"/>
    <x v="0"/>
    <s v="United States"/>
    <s v="Dallas"/>
    <s v="Texas"/>
    <n v="75217"/>
    <x v="2"/>
    <s v="OFF-BI-10002609"/>
    <x v="1"/>
    <x v="8"/>
    <s v="Avery Hidden Tab Dividers for Binding Systems"/>
    <n v="1.788"/>
    <n v="3"/>
    <x v="3"/>
    <n v="-3.0396000000000001"/>
    <x v="18"/>
    <x v="2"/>
  </r>
  <r>
    <n v="8222"/>
    <s v="CA-2014-120775"/>
    <d v="2014-10-03T00:00:00"/>
    <d v="2014-07-10T00:00:00"/>
    <s v="Standard Class"/>
    <s v="RD-19930"/>
    <s v="Russell D'Ascenzo"/>
    <x v="0"/>
    <s v="United States"/>
    <s v="Dallas"/>
    <s v="Texas"/>
    <n v="75217"/>
    <x v="2"/>
    <s v="OFF-FA-10000254"/>
    <x v="1"/>
    <x v="13"/>
    <s v="Sterling Rubber Bands by Alliance"/>
    <n v="15.071999999999999"/>
    <n v="4"/>
    <x v="2"/>
    <n v="-3.7679999999999998"/>
    <x v="18"/>
    <x v="2"/>
  </r>
  <r>
    <n v="8223"/>
    <s v="CA-2014-152905"/>
    <d v="2014-02-18T00:00:00"/>
    <s v="2/24/2014"/>
    <s v="Standard Class"/>
    <s v="AB-10015"/>
    <s v="Aaron Bergman"/>
    <x v="0"/>
    <s v="United States"/>
    <s v="Arlington"/>
    <s v="Texas"/>
    <n v="76017"/>
    <x v="2"/>
    <s v="OFF-ST-10000321"/>
    <x v="1"/>
    <x v="4"/>
    <s v="Akro Stacking Bins"/>
    <n v="12.624000000000001"/>
    <n v="2"/>
    <x v="2"/>
    <n v="-2.5247999999999999"/>
    <x v="45"/>
    <x v="2"/>
  </r>
  <r>
    <n v="8224"/>
    <s v="CA-2016-104633"/>
    <d v="2016-06-12T00:00:00"/>
    <s v="6/16/2016"/>
    <s v="Standard Class"/>
    <s v="EA-14035"/>
    <s v="Erin Ashbrook"/>
    <x v="1"/>
    <s v="United States"/>
    <s v="Pasadena"/>
    <s v="California"/>
    <n v="91104"/>
    <x v="1"/>
    <s v="OFF-PA-10000241"/>
    <x v="1"/>
    <x v="10"/>
    <s v="IBM Multi-Purpose Copy Paper, 8 1/2 x 11&quot;, Case"/>
    <n v="185.88"/>
    <n v="6"/>
    <x v="0"/>
    <n v="83.646000000000001"/>
    <x v="1"/>
    <x v="0"/>
  </r>
  <r>
    <n v="8225"/>
    <s v="CA-2016-104633"/>
    <d v="2016-06-12T00:00:00"/>
    <s v="6/16/2016"/>
    <s v="Standard Class"/>
    <s v="EA-14035"/>
    <s v="Erin Ashbrook"/>
    <x v="1"/>
    <s v="United States"/>
    <s v="Pasadena"/>
    <s v="California"/>
    <n v="91104"/>
    <x v="1"/>
    <s v="OFF-PA-10004782"/>
    <x v="1"/>
    <x v="10"/>
    <s v="Xerox 228"/>
    <n v="12.96"/>
    <n v="2"/>
    <x v="0"/>
    <n v="6.2207999999999997"/>
    <x v="1"/>
    <x v="0"/>
  </r>
  <r>
    <n v="8226"/>
    <s v="CA-2017-104136"/>
    <d v="2017-11-01T00:00:00"/>
    <d v="2017-04-11T00:00:00"/>
    <s v="Second Class"/>
    <s v="SF-20065"/>
    <s v="Sandra Flanagan"/>
    <x v="0"/>
    <s v="United States"/>
    <s v="Everett"/>
    <s v="Massachusetts"/>
    <n v="2149"/>
    <x v="3"/>
    <s v="OFF-PA-10004243"/>
    <x v="1"/>
    <x v="10"/>
    <s v="Xerox 1939"/>
    <n v="189.7"/>
    <n v="10"/>
    <x v="0"/>
    <n v="91.055999999999997"/>
    <x v="23"/>
    <x v="3"/>
  </r>
  <r>
    <n v="8227"/>
    <s v="CA-2017-104136"/>
    <d v="2017-11-01T00:00:00"/>
    <d v="2017-04-11T00:00:00"/>
    <s v="Second Class"/>
    <s v="SF-20065"/>
    <s v="Sandra Flanagan"/>
    <x v="0"/>
    <s v="United States"/>
    <s v="Everett"/>
    <s v="Massachusetts"/>
    <n v="2149"/>
    <x v="3"/>
    <s v="OFF-PA-10001033"/>
    <x v="1"/>
    <x v="10"/>
    <s v="Xerox 1893"/>
    <n v="40.99"/>
    <n v="1"/>
    <x v="0"/>
    <n v="20.085100000000001"/>
    <x v="23"/>
    <x v="3"/>
  </r>
  <r>
    <n v="8228"/>
    <s v="CA-2016-123050"/>
    <d v="2016-04-04T00:00:00"/>
    <d v="2016-08-04T00:00:00"/>
    <s v="Second Class"/>
    <s v="BC-11125"/>
    <s v="Becky Castell"/>
    <x v="2"/>
    <s v="United States"/>
    <s v="Troy"/>
    <s v="New York"/>
    <n v="12180"/>
    <x v="3"/>
    <s v="FUR-FU-10000723"/>
    <x v="0"/>
    <x v="5"/>
    <s v="Deflect-o EconoMat Studded, No Bevel Mat for Low Pile Carpeting"/>
    <n v="82.64"/>
    <n v="2"/>
    <x v="0"/>
    <n v="7.4375999999999998"/>
    <x v="25"/>
    <x v="0"/>
  </r>
  <r>
    <n v="8229"/>
    <s v="CA-2016-123050"/>
    <d v="2016-04-04T00:00:00"/>
    <d v="2016-08-04T00:00:00"/>
    <s v="Second Class"/>
    <s v="BC-11125"/>
    <s v="Becky Castell"/>
    <x v="2"/>
    <s v="United States"/>
    <s v="Troy"/>
    <s v="New York"/>
    <n v="12180"/>
    <x v="3"/>
    <s v="OFF-ST-10003455"/>
    <x v="1"/>
    <x v="4"/>
    <s v="Tenex File Box, Personal Filing Tote with Lid, Black"/>
    <n v="31.02"/>
    <n v="2"/>
    <x v="0"/>
    <n v="8.0652000000000008"/>
    <x v="25"/>
    <x v="0"/>
  </r>
  <r>
    <n v="8230"/>
    <s v="CA-2016-123050"/>
    <d v="2016-04-04T00:00:00"/>
    <d v="2016-08-04T00:00:00"/>
    <s v="Second Class"/>
    <s v="BC-11125"/>
    <s v="Becky Castell"/>
    <x v="2"/>
    <s v="United States"/>
    <s v="Troy"/>
    <s v="New York"/>
    <n v="12180"/>
    <x v="3"/>
    <s v="TEC-AC-10001109"/>
    <x v="2"/>
    <x v="11"/>
    <s v="Logitech Trackman Marble Mouse"/>
    <n v="89.97"/>
    <n v="3"/>
    <x v="0"/>
    <n v="37.787399999999998"/>
    <x v="25"/>
    <x v="0"/>
  </r>
  <r>
    <n v="8231"/>
    <s v="CA-2016-162355"/>
    <d v="2016-06-30T00:00:00"/>
    <d v="2016-02-07T00:00:00"/>
    <s v="Second Class"/>
    <s v="PF-19165"/>
    <s v="Philip Fox"/>
    <x v="0"/>
    <s v="United States"/>
    <s v="Sandy Springs"/>
    <s v="Georgia"/>
    <n v="30328"/>
    <x v="0"/>
    <s v="OFF-AR-10004344"/>
    <x v="1"/>
    <x v="6"/>
    <s v="Bulldog Vacuum Base Pencil Sharpener"/>
    <n v="35.97"/>
    <n v="3"/>
    <x v="0"/>
    <n v="9.7119"/>
    <x v="1"/>
    <x v="0"/>
  </r>
  <r>
    <n v="8232"/>
    <s v="CA-2016-162355"/>
    <d v="2016-06-30T00:00:00"/>
    <d v="2016-02-07T00:00:00"/>
    <s v="Second Class"/>
    <s v="PF-19165"/>
    <s v="Philip Fox"/>
    <x v="0"/>
    <s v="United States"/>
    <s v="Sandy Springs"/>
    <s v="Georgia"/>
    <n v="30328"/>
    <x v="0"/>
    <s v="FUR-BO-10004695"/>
    <x v="0"/>
    <x v="0"/>
    <s v="O'Sullivan 2-Door Barrister Bookcase in Odessa Pine"/>
    <n v="1266.8599999999999"/>
    <n v="7"/>
    <x v="0"/>
    <n v="291.37779999999998"/>
    <x v="1"/>
    <x v="0"/>
  </r>
  <r>
    <n v="8233"/>
    <s v="CA-2014-158225"/>
    <d v="2014-09-22T00:00:00"/>
    <s v="9/28/2014"/>
    <s v="Standard Class"/>
    <s v="SE-20110"/>
    <s v="Sanjit Engle"/>
    <x v="0"/>
    <s v="United States"/>
    <s v="San Jose"/>
    <s v="California"/>
    <n v="95123"/>
    <x v="1"/>
    <s v="OFF-ST-10000675"/>
    <x v="1"/>
    <x v="4"/>
    <s v="File Shuttle II and Handi-File, Black"/>
    <n v="169.45"/>
    <n v="5"/>
    <x v="0"/>
    <n v="42.362499999999997"/>
    <x v="30"/>
    <x v="2"/>
  </r>
  <r>
    <n v="8234"/>
    <s v="CA-2014-158225"/>
    <d v="2014-09-22T00:00:00"/>
    <s v="9/28/2014"/>
    <s v="Standard Class"/>
    <s v="SE-20110"/>
    <s v="Sanjit Engle"/>
    <x v="0"/>
    <s v="United States"/>
    <s v="San Jose"/>
    <s v="California"/>
    <n v="95123"/>
    <x v="1"/>
    <s v="OFF-ST-10002301"/>
    <x v="1"/>
    <x v="4"/>
    <s v="Tennsco Commercial Shelving"/>
    <n v="40.68"/>
    <n v="2"/>
    <x v="0"/>
    <n v="0.40679999999999999"/>
    <x v="30"/>
    <x v="2"/>
  </r>
  <r>
    <n v="8235"/>
    <s v="CA-2017-102204"/>
    <d v="2017-05-01T00:00:00"/>
    <d v="2017-06-05T00:00:00"/>
    <s v="Standard Class"/>
    <s v="CJ-12010"/>
    <s v="Caroline Jumper"/>
    <x v="0"/>
    <s v="United States"/>
    <s v="Jacksonville"/>
    <s v="Florida"/>
    <n v="32216"/>
    <x v="0"/>
    <s v="OFF-SU-10001212"/>
    <x v="1"/>
    <x v="14"/>
    <s v="Kleencut Forged Office Shears by Acme United Corporation"/>
    <n v="3.3279999999999998"/>
    <n v="2"/>
    <x v="2"/>
    <n v="0.41599999999999998"/>
    <x v="24"/>
    <x v="3"/>
  </r>
  <r>
    <n v="8236"/>
    <s v="CA-2017-102204"/>
    <d v="2017-05-01T00:00:00"/>
    <d v="2017-06-05T00:00:00"/>
    <s v="Standard Class"/>
    <s v="CJ-12010"/>
    <s v="Caroline Jumper"/>
    <x v="0"/>
    <s v="United States"/>
    <s v="Jacksonville"/>
    <s v="Florida"/>
    <n v="32216"/>
    <x v="0"/>
    <s v="FUR-TA-10001889"/>
    <x v="0"/>
    <x v="3"/>
    <s v="Bush Advantage Collection Racetrack Conference Table"/>
    <n v="933.26199999999994"/>
    <n v="4"/>
    <x v="1"/>
    <n v="-458.14679999999998"/>
    <x v="24"/>
    <x v="3"/>
  </r>
  <r>
    <n v="8237"/>
    <s v="CA-2017-102204"/>
    <d v="2017-05-01T00:00:00"/>
    <d v="2017-06-05T00:00:00"/>
    <s v="Standard Class"/>
    <s v="CJ-12010"/>
    <s v="Caroline Jumper"/>
    <x v="0"/>
    <s v="United States"/>
    <s v="Jacksonville"/>
    <s v="Florida"/>
    <n v="32216"/>
    <x v="0"/>
    <s v="FUR-CH-10002024"/>
    <x v="0"/>
    <x v="1"/>
    <s v="HON 5400 Series Task Chairs for Big and Tall"/>
    <n v="2803.92"/>
    <n v="5"/>
    <x v="2"/>
    <n v="0"/>
    <x v="24"/>
    <x v="3"/>
  </r>
  <r>
    <n v="8238"/>
    <s v="CA-2017-103065"/>
    <d v="2017-10-20T00:00:00"/>
    <s v="10/20/2017"/>
    <s v="Same Day"/>
    <s v="PT-19090"/>
    <s v="Pete Takahito"/>
    <x v="0"/>
    <s v="United States"/>
    <s v="Jacksonville"/>
    <s v="Florida"/>
    <n v="32216"/>
    <x v="0"/>
    <s v="OFF-ST-10000617"/>
    <x v="1"/>
    <x v="4"/>
    <s v="Woodgrain Magazine Files by Perma"/>
    <n v="4.7679999999999998"/>
    <n v="2"/>
    <x v="2"/>
    <n v="-0.77480000000000004"/>
    <x v="13"/>
    <x v="3"/>
  </r>
  <r>
    <n v="8239"/>
    <s v="CA-2017-103065"/>
    <d v="2017-10-20T00:00:00"/>
    <s v="10/20/2017"/>
    <s v="Same Day"/>
    <s v="PT-19090"/>
    <s v="Pete Takahito"/>
    <x v="0"/>
    <s v="United States"/>
    <s v="Jacksonville"/>
    <s v="Florida"/>
    <n v="32216"/>
    <x v="0"/>
    <s v="OFF-PA-10000380"/>
    <x v="1"/>
    <x v="10"/>
    <s v="REDIFORM Incoming/Outgoing Call Register, 11&quot; X 8 1/2&quot;, 100 Messages"/>
    <n v="6.6719999999999997"/>
    <n v="1"/>
    <x v="2"/>
    <n v="2.5019999999999998"/>
    <x v="13"/>
    <x v="3"/>
  </r>
  <r>
    <n v="8240"/>
    <s v="CA-2017-103065"/>
    <d v="2017-10-20T00:00:00"/>
    <s v="10/20/2017"/>
    <s v="Same Day"/>
    <s v="PT-19090"/>
    <s v="Pete Takahito"/>
    <x v="0"/>
    <s v="United States"/>
    <s v="Jacksonville"/>
    <s v="Florida"/>
    <n v="32216"/>
    <x v="0"/>
    <s v="OFF-AR-10003251"/>
    <x v="1"/>
    <x v="6"/>
    <s v="Prang Drawing Pencil Set"/>
    <n v="4.4480000000000004"/>
    <n v="2"/>
    <x v="2"/>
    <n v="1.1120000000000001"/>
    <x v="13"/>
    <x v="3"/>
  </r>
  <r>
    <n v="8241"/>
    <s v="CA-2017-103065"/>
    <d v="2017-10-20T00:00:00"/>
    <s v="10/20/2017"/>
    <s v="Same Day"/>
    <s v="PT-19090"/>
    <s v="Pete Takahito"/>
    <x v="0"/>
    <s v="United States"/>
    <s v="Jacksonville"/>
    <s v="Florida"/>
    <n v="32216"/>
    <x v="0"/>
    <s v="FUR-FU-10000175"/>
    <x v="0"/>
    <x v="5"/>
    <s v="DAX Wood Document Frame."/>
    <n v="43.936"/>
    <n v="4"/>
    <x v="2"/>
    <n v="6.0411999999999999"/>
    <x v="13"/>
    <x v="3"/>
  </r>
  <r>
    <n v="8242"/>
    <s v="CA-2014-109855"/>
    <d v="2014-09-01T00:00:00"/>
    <d v="2014-05-09T00:00:00"/>
    <s v="Standard Class"/>
    <s v="LH-16900"/>
    <s v="Lena Hernandez"/>
    <x v="0"/>
    <s v="United States"/>
    <s v="New York City"/>
    <s v="New York"/>
    <n v="10009"/>
    <x v="3"/>
    <s v="OFF-BI-10004716"/>
    <x v="1"/>
    <x v="8"/>
    <s v="Wilson Jones Hanging Recycled Pressboard Data Binders"/>
    <n v="23.744"/>
    <n v="2"/>
    <x v="2"/>
    <n v="8.3103999999999996"/>
    <x v="30"/>
    <x v="2"/>
  </r>
  <r>
    <n v="8243"/>
    <s v="CA-2014-109855"/>
    <d v="2014-09-01T00:00:00"/>
    <d v="2014-05-09T00:00:00"/>
    <s v="Standard Class"/>
    <s v="LH-16900"/>
    <s v="Lena Hernandez"/>
    <x v="0"/>
    <s v="United States"/>
    <s v="New York City"/>
    <s v="New York"/>
    <n v="10009"/>
    <x v="3"/>
    <s v="TEC-AC-10002842"/>
    <x v="2"/>
    <x v="11"/>
    <s v="WD My Passport Ultra 2TB Portable External Hard Drive"/>
    <n v="357"/>
    <n v="3"/>
    <x v="0"/>
    <n v="57.12"/>
    <x v="30"/>
    <x v="2"/>
  </r>
  <r>
    <n v="8244"/>
    <s v="CA-2014-109897"/>
    <d v="2014-08-12T00:00:00"/>
    <s v="8/16/2014"/>
    <s v="Standard Class"/>
    <s v="BW-11200"/>
    <s v="Ben Wallace"/>
    <x v="0"/>
    <s v="United States"/>
    <s v="San Francisco"/>
    <s v="California"/>
    <n v="94122"/>
    <x v="1"/>
    <s v="TEC-PH-10003691"/>
    <x v="2"/>
    <x v="7"/>
    <s v="BlackBerry Q10"/>
    <n v="806.33600000000001"/>
    <n v="8"/>
    <x v="2"/>
    <n v="50.396000000000001"/>
    <x v="9"/>
    <x v="2"/>
  </r>
  <r>
    <n v="8245"/>
    <s v="CA-2014-109897"/>
    <d v="2014-08-12T00:00:00"/>
    <s v="8/16/2014"/>
    <s v="Standard Class"/>
    <s v="BW-11200"/>
    <s v="Ben Wallace"/>
    <x v="0"/>
    <s v="United States"/>
    <s v="San Francisco"/>
    <s v="California"/>
    <n v="94122"/>
    <x v="1"/>
    <s v="FUR-FU-10002878"/>
    <x v="0"/>
    <x v="5"/>
    <s v="Seth Thomas 14&quot; Day/Date Wall Clock"/>
    <n v="85.44"/>
    <n v="3"/>
    <x v="0"/>
    <n v="31.6128"/>
    <x v="9"/>
    <x v="2"/>
  </r>
  <r>
    <n v="8246"/>
    <s v="US-2014-143581"/>
    <d v="2014-08-19T00:00:00"/>
    <s v="8/23/2014"/>
    <s v="Standard Class"/>
    <s v="BS-11365"/>
    <s v="Bill Shonely"/>
    <x v="1"/>
    <s v="United States"/>
    <s v="Columbus"/>
    <s v="Georgia"/>
    <n v="31907"/>
    <x v="0"/>
    <s v="OFF-ST-10000991"/>
    <x v="1"/>
    <x v="4"/>
    <s v="Space Solutions HD Industrial Steel Shelving."/>
    <n v="344.91"/>
    <n v="3"/>
    <x v="0"/>
    <n v="10.347300000000001"/>
    <x v="9"/>
    <x v="2"/>
  </r>
  <r>
    <n v="8247"/>
    <s v="CA-2015-129217"/>
    <d v="2015-05-10T00:00:00"/>
    <d v="2015-10-05T00:00:00"/>
    <s v="Same Day"/>
    <s v="DP-13390"/>
    <s v="Dennis Pardue"/>
    <x v="2"/>
    <s v="United States"/>
    <s v="Aurora"/>
    <s v="Illinois"/>
    <n v="60505"/>
    <x v="2"/>
    <s v="OFF-AP-10002439"/>
    <x v="1"/>
    <x v="9"/>
    <s v="Tripp Lite Isotel 8 Ultra 8 Outlet Metal Surge"/>
    <n v="70.97"/>
    <n v="5"/>
    <x v="3"/>
    <n v="-191.619"/>
    <x v="33"/>
    <x v="1"/>
  </r>
  <r>
    <n v="8248"/>
    <s v="CA-2015-129217"/>
    <d v="2015-05-10T00:00:00"/>
    <d v="2015-10-05T00:00:00"/>
    <s v="Same Day"/>
    <s v="DP-13390"/>
    <s v="Dennis Pardue"/>
    <x v="2"/>
    <s v="United States"/>
    <s v="Aurora"/>
    <s v="Illinois"/>
    <n v="60505"/>
    <x v="2"/>
    <s v="OFF-AR-10004602"/>
    <x v="1"/>
    <x v="6"/>
    <s v="Boston KS Multi-Size Manual Pencil Sharpener"/>
    <n v="36.783999999999999"/>
    <n v="2"/>
    <x v="2"/>
    <n v="3.6783999999999999"/>
    <x v="33"/>
    <x v="1"/>
  </r>
  <r>
    <n v="8249"/>
    <s v="CA-2016-133816"/>
    <d v="2016-05-10T00:00:00"/>
    <s v="5/13/2016"/>
    <s v="Second Class"/>
    <s v="CS-12400"/>
    <s v="Christopher Schild"/>
    <x v="2"/>
    <s v="United States"/>
    <s v="Philadelphia"/>
    <s v="Pennsylvania"/>
    <n v="19134"/>
    <x v="3"/>
    <s v="TEC-PH-10001795"/>
    <x v="2"/>
    <x v="7"/>
    <s v="ClearOne CHATAttach 160 -†speaker phone"/>
    <n v="743.98800000000006"/>
    <n v="2"/>
    <x v="10"/>
    <n v="-123.998"/>
    <x v="35"/>
    <x v="0"/>
  </r>
  <r>
    <n v="8250"/>
    <s v="CA-2015-140221"/>
    <d v="2015-03-05T00:00:00"/>
    <d v="2015-09-03T00:00:00"/>
    <s v="Second Class"/>
    <s v="MS-17365"/>
    <s v="Maribeth Schnelling"/>
    <x v="0"/>
    <s v="United States"/>
    <s v="Chicago"/>
    <s v="Illinois"/>
    <n v="60653"/>
    <x v="2"/>
    <s v="OFF-BI-10002854"/>
    <x v="1"/>
    <x v="8"/>
    <s v="Performers Binder/Pad Holder, Black"/>
    <n v="11.212"/>
    <n v="2"/>
    <x v="3"/>
    <n v="-16.818000000000001"/>
    <x v="29"/>
    <x v="1"/>
  </r>
  <r>
    <n v="8251"/>
    <s v="CA-2015-140221"/>
    <d v="2015-03-05T00:00:00"/>
    <d v="2015-09-03T00:00:00"/>
    <s v="Second Class"/>
    <s v="MS-17365"/>
    <s v="Maribeth Schnelling"/>
    <x v="0"/>
    <s v="United States"/>
    <s v="Chicago"/>
    <s v="Illinois"/>
    <n v="60653"/>
    <x v="2"/>
    <s v="FUR-FU-10000023"/>
    <x v="0"/>
    <x v="5"/>
    <s v="Eldon Wave Desk Accessories"/>
    <n v="4.7119999999999997"/>
    <n v="2"/>
    <x v="7"/>
    <n v="-1.8848"/>
    <x v="29"/>
    <x v="1"/>
  </r>
  <r>
    <n v="8252"/>
    <s v="CA-2015-140221"/>
    <d v="2015-03-05T00:00:00"/>
    <d v="2015-09-03T00:00:00"/>
    <s v="Second Class"/>
    <s v="MS-17365"/>
    <s v="Maribeth Schnelling"/>
    <x v="0"/>
    <s v="United States"/>
    <s v="Chicago"/>
    <s v="Illinois"/>
    <n v="60653"/>
    <x v="2"/>
    <s v="OFF-AP-10000828"/>
    <x v="1"/>
    <x v="9"/>
    <s v="Avanti 4.4 Cu. Ft. Refrigerator"/>
    <n v="180.98"/>
    <n v="5"/>
    <x v="3"/>
    <n v="-470.548"/>
    <x v="29"/>
    <x v="1"/>
  </r>
  <r>
    <n v="8253"/>
    <s v="CA-2015-140221"/>
    <d v="2015-03-05T00:00:00"/>
    <d v="2015-09-03T00:00:00"/>
    <s v="Second Class"/>
    <s v="MS-17365"/>
    <s v="Maribeth Schnelling"/>
    <x v="0"/>
    <s v="United States"/>
    <s v="Chicago"/>
    <s v="Illinois"/>
    <n v="60653"/>
    <x v="2"/>
    <s v="OFF-ST-10000777"/>
    <x v="1"/>
    <x v="4"/>
    <s v="Companion Letter/Legal File, Black"/>
    <n v="60.415999999999997"/>
    <n v="2"/>
    <x v="2"/>
    <n v="6.0415999999999999"/>
    <x v="29"/>
    <x v="1"/>
  </r>
  <r>
    <n v="8254"/>
    <s v="CA-2017-152310"/>
    <d v="2017-08-12T00:00:00"/>
    <s v="8/19/2017"/>
    <s v="Standard Class"/>
    <s v="DK-12895"/>
    <s v="Dana Kaydos"/>
    <x v="0"/>
    <s v="United States"/>
    <s v="Seattle"/>
    <s v="Washington"/>
    <n v="98103"/>
    <x v="1"/>
    <s v="TEC-CO-10000971"/>
    <x v="2"/>
    <x v="16"/>
    <s v="Hewlett Packard 310 Color Digital Copier"/>
    <n v="299.99"/>
    <n v="1"/>
    <x v="0"/>
    <n v="89.997"/>
    <x v="43"/>
    <x v="3"/>
  </r>
  <r>
    <n v="8255"/>
    <s v="CA-2017-152310"/>
    <d v="2017-08-12T00:00:00"/>
    <s v="8/19/2017"/>
    <s v="Standard Class"/>
    <s v="DK-12895"/>
    <s v="Dana Kaydos"/>
    <x v="0"/>
    <s v="United States"/>
    <s v="Seattle"/>
    <s v="Washington"/>
    <n v="98103"/>
    <x v="1"/>
    <s v="OFF-PA-10003134"/>
    <x v="1"/>
    <x v="10"/>
    <s v="Xerox 1937"/>
    <n v="192.16"/>
    <n v="4"/>
    <x v="0"/>
    <n v="92.236800000000002"/>
    <x v="43"/>
    <x v="3"/>
  </r>
  <r>
    <n v="8256"/>
    <s v="CA-2017-152310"/>
    <d v="2017-08-12T00:00:00"/>
    <s v="8/19/2017"/>
    <s v="Standard Class"/>
    <s v="DK-12895"/>
    <s v="Dana Kaydos"/>
    <x v="0"/>
    <s v="United States"/>
    <s v="Seattle"/>
    <s v="Washington"/>
    <n v="98103"/>
    <x v="1"/>
    <s v="TEC-PH-10002538"/>
    <x v="2"/>
    <x v="7"/>
    <s v="Grandstream GXP1160 VoIP phone"/>
    <n v="242.624"/>
    <n v="8"/>
    <x v="2"/>
    <n v="27.295200000000001"/>
    <x v="43"/>
    <x v="3"/>
  </r>
  <r>
    <n v="8257"/>
    <s v="CA-2017-152310"/>
    <d v="2017-08-12T00:00:00"/>
    <s v="8/19/2017"/>
    <s v="Standard Class"/>
    <s v="DK-12895"/>
    <s v="Dana Kaydos"/>
    <x v="0"/>
    <s v="United States"/>
    <s v="Seattle"/>
    <s v="Washington"/>
    <n v="98103"/>
    <x v="1"/>
    <s v="OFF-ST-10001228"/>
    <x v="1"/>
    <x v="4"/>
    <s v="Personal File Boxes with Fold-Down Carry Handle"/>
    <n v="46.74"/>
    <n v="3"/>
    <x v="0"/>
    <n v="11.685"/>
    <x v="43"/>
    <x v="3"/>
  </r>
  <r>
    <n v="8258"/>
    <s v="CA-2017-152310"/>
    <d v="2017-08-12T00:00:00"/>
    <s v="8/19/2017"/>
    <s v="Standard Class"/>
    <s v="DK-12895"/>
    <s v="Dana Kaydos"/>
    <x v="0"/>
    <s v="United States"/>
    <s v="Seattle"/>
    <s v="Washington"/>
    <n v="98103"/>
    <x v="1"/>
    <s v="TEC-AC-10000397"/>
    <x v="2"/>
    <x v="11"/>
    <s v="Perixx PERIBOARD-512B, Ergonomic Split Keyboard"/>
    <n v="174.95"/>
    <n v="5"/>
    <x v="0"/>
    <n v="12.246499999999999"/>
    <x v="43"/>
    <x v="3"/>
  </r>
  <r>
    <n v="8259"/>
    <s v="CA-2017-152310"/>
    <d v="2017-08-12T00:00:00"/>
    <s v="8/19/2017"/>
    <s v="Standard Class"/>
    <s v="DK-12895"/>
    <s v="Dana Kaydos"/>
    <x v="0"/>
    <s v="United States"/>
    <s v="Seattle"/>
    <s v="Washington"/>
    <n v="98103"/>
    <x v="1"/>
    <s v="OFF-BI-10004308"/>
    <x v="1"/>
    <x v="8"/>
    <s v="Avery Legal 4-Ring Binder"/>
    <n v="100.70399999999999"/>
    <n v="6"/>
    <x v="2"/>
    <n v="37.764000000000003"/>
    <x v="43"/>
    <x v="3"/>
  </r>
  <r>
    <n v="8260"/>
    <s v="CA-2016-118101"/>
    <d v="2016-06-26T00:00:00"/>
    <s v="6/26/2016"/>
    <s v="Same Day"/>
    <s v="SN-20560"/>
    <s v="Skye Norling"/>
    <x v="2"/>
    <s v="United States"/>
    <s v="Roseville"/>
    <s v="Michigan"/>
    <n v="48066"/>
    <x v="2"/>
    <s v="OFF-PA-10000357"/>
    <x v="1"/>
    <x v="10"/>
    <s v="White Dual Perf Computer Printout Paper, 2700 Sheets, 1 Part, Heavyweight, 20 lbs., 14 7/8 x 11"/>
    <n v="368.91"/>
    <n v="9"/>
    <x v="0"/>
    <n v="180.76589999999999"/>
    <x v="1"/>
    <x v="0"/>
  </r>
  <r>
    <n v="8261"/>
    <s v="CA-2016-118101"/>
    <d v="2016-06-26T00:00:00"/>
    <s v="6/26/2016"/>
    <s v="Same Day"/>
    <s v="SN-20560"/>
    <s v="Skye Norling"/>
    <x v="2"/>
    <s v="United States"/>
    <s v="Roseville"/>
    <s v="Michigan"/>
    <n v="48066"/>
    <x v="2"/>
    <s v="OFF-BI-10000773"/>
    <x v="1"/>
    <x v="8"/>
    <s v="Insertable Tab Post Binder Dividers"/>
    <n v="8.02"/>
    <n v="1"/>
    <x v="0"/>
    <n v="3.7694000000000001"/>
    <x v="1"/>
    <x v="0"/>
  </r>
  <r>
    <n v="8262"/>
    <s v="CA-2016-118101"/>
    <d v="2016-06-26T00:00:00"/>
    <s v="6/26/2016"/>
    <s v="Same Day"/>
    <s v="SN-20560"/>
    <s v="Skye Norling"/>
    <x v="2"/>
    <s v="United States"/>
    <s v="Roseville"/>
    <s v="Michigan"/>
    <n v="48066"/>
    <x v="2"/>
    <s v="OFF-ST-10001837"/>
    <x v="1"/>
    <x v="4"/>
    <s v="SAFCO Mobile Desk Side File, Wire Frame"/>
    <n v="171.04"/>
    <n v="4"/>
    <x v="0"/>
    <n v="44.470399999999998"/>
    <x v="1"/>
    <x v="0"/>
  </r>
  <r>
    <n v="8263"/>
    <s v="CA-2016-100307"/>
    <d v="2016-12-15T00:00:00"/>
    <s v="12/19/2016"/>
    <s v="Standard Class"/>
    <s v="TC-21475"/>
    <s v="Tony Chapman"/>
    <x v="2"/>
    <s v="United States"/>
    <s v="Fayetteville"/>
    <s v="Arkansas"/>
    <n v="72701"/>
    <x v="0"/>
    <s v="OFF-PA-10002552"/>
    <x v="1"/>
    <x v="10"/>
    <s v="Xerox 1958"/>
    <n v="19.440000000000001"/>
    <n v="3"/>
    <x v="0"/>
    <n v="9.3312000000000008"/>
    <x v="5"/>
    <x v="0"/>
  </r>
  <r>
    <n v="8264"/>
    <s v="CA-2015-138457"/>
    <d v="2015-09-13T00:00:00"/>
    <s v="9/17/2015"/>
    <s v="Standard Class"/>
    <s v="AM-10705"/>
    <s v="Anne McFarland"/>
    <x v="0"/>
    <s v="United States"/>
    <s v="Jacksonville"/>
    <s v="North Carolina"/>
    <n v="28540"/>
    <x v="0"/>
    <s v="OFF-BI-10000014"/>
    <x v="1"/>
    <x v="8"/>
    <s v="Heavy-Duty E-Z-D Binders"/>
    <n v="13.092000000000001"/>
    <n v="4"/>
    <x v="6"/>
    <n v="-10.0372"/>
    <x v="11"/>
    <x v="1"/>
  </r>
  <r>
    <n v="8265"/>
    <s v="CA-2014-131800"/>
    <d v="2014-12-30T00:00:00"/>
    <d v="2015-04-01T00:00:00"/>
    <s v="Standard Class"/>
    <s v="AJ-10960"/>
    <s v="Astrea Jones"/>
    <x v="0"/>
    <s v="United States"/>
    <s v="New York City"/>
    <s v="New York"/>
    <n v="10035"/>
    <x v="3"/>
    <s v="OFF-AP-10004136"/>
    <x v="1"/>
    <x v="9"/>
    <s v="Kensington 6 Outlet SmartSocket Surge Protector"/>
    <n v="122.94"/>
    <n v="3"/>
    <x v="0"/>
    <n v="30.734999999999999"/>
    <x v="20"/>
    <x v="2"/>
  </r>
  <r>
    <n v="8266"/>
    <s v="CA-2014-131800"/>
    <d v="2014-12-30T00:00:00"/>
    <d v="2015-04-01T00:00:00"/>
    <s v="Standard Class"/>
    <s v="AJ-10960"/>
    <s v="Astrea Jones"/>
    <x v="0"/>
    <s v="United States"/>
    <s v="New York City"/>
    <s v="New York"/>
    <n v="10035"/>
    <x v="3"/>
    <s v="OFF-BI-10003429"/>
    <x v="1"/>
    <x v="8"/>
    <s v="Cardinal HOLDit! Binder Insert Strips,Extra Strips"/>
    <n v="35.448"/>
    <n v="7"/>
    <x v="2"/>
    <n v="12.8499"/>
    <x v="20"/>
    <x v="2"/>
  </r>
  <r>
    <n v="8267"/>
    <s v="CA-2014-118304"/>
    <d v="2014-04-29T00:00:00"/>
    <d v="2014-04-05T00:00:00"/>
    <s v="Standard Class"/>
    <s v="KH-16360"/>
    <s v="Katherine Hughes"/>
    <x v="0"/>
    <s v="United States"/>
    <s v="Dover"/>
    <s v="Delaware"/>
    <n v="19901"/>
    <x v="3"/>
    <s v="TEC-PH-10000376"/>
    <x v="2"/>
    <x v="7"/>
    <s v="Square Credit Card Reader"/>
    <n v="19.98"/>
    <n v="2"/>
    <x v="0"/>
    <n v="5.1947999999999999"/>
    <x v="41"/>
    <x v="2"/>
  </r>
  <r>
    <n v="8268"/>
    <s v="CA-2017-121790"/>
    <d v="2017-01-30T00:00:00"/>
    <d v="2017-06-02T00:00:00"/>
    <s v="Standard Class"/>
    <s v="LP-17095"/>
    <s v="Liz Preis"/>
    <x v="0"/>
    <s v="United States"/>
    <s v="Aurora"/>
    <s v="Illinois"/>
    <n v="60505"/>
    <x v="2"/>
    <s v="FUR-TA-10003469"/>
    <x v="0"/>
    <x v="3"/>
    <s v="Balt Split Level Computer Training Table"/>
    <n v="69.375"/>
    <n v="1"/>
    <x v="5"/>
    <n v="-47.174999999999997"/>
    <x v="44"/>
    <x v="3"/>
  </r>
  <r>
    <n v="8269"/>
    <s v="CA-2017-121790"/>
    <d v="2017-01-30T00:00:00"/>
    <d v="2017-06-02T00:00:00"/>
    <s v="Standard Class"/>
    <s v="LP-17095"/>
    <s v="Liz Preis"/>
    <x v="0"/>
    <s v="United States"/>
    <s v="Aurora"/>
    <s v="Illinois"/>
    <n v="60505"/>
    <x v="2"/>
    <s v="OFF-SU-10004231"/>
    <x v="1"/>
    <x v="14"/>
    <s v="Acme Tagit Stainless Steel Antibacterial Scissors"/>
    <n v="31.68"/>
    <n v="4"/>
    <x v="2"/>
    <n v="2.7719999999999998"/>
    <x v="44"/>
    <x v="3"/>
  </r>
  <r>
    <n v="8270"/>
    <s v="CA-2017-121790"/>
    <d v="2017-01-30T00:00:00"/>
    <d v="2017-06-02T00:00:00"/>
    <s v="Standard Class"/>
    <s v="LP-17095"/>
    <s v="Liz Preis"/>
    <x v="0"/>
    <s v="United States"/>
    <s v="Aurora"/>
    <s v="Illinois"/>
    <n v="60505"/>
    <x v="2"/>
    <s v="TEC-PH-10002584"/>
    <x v="2"/>
    <x v="7"/>
    <s v="Samsung Galaxy S4"/>
    <n v="2003.1679999999999"/>
    <n v="4"/>
    <x v="2"/>
    <n v="250.39599999999999"/>
    <x v="44"/>
    <x v="3"/>
  </r>
  <r>
    <n v="8271"/>
    <s v="CA-2017-121790"/>
    <d v="2017-01-30T00:00:00"/>
    <d v="2017-06-02T00:00:00"/>
    <s v="Standard Class"/>
    <s v="LP-17095"/>
    <s v="Liz Preis"/>
    <x v="0"/>
    <s v="United States"/>
    <s v="Aurora"/>
    <s v="Illinois"/>
    <n v="60505"/>
    <x v="2"/>
    <s v="OFF-AR-10003602"/>
    <x v="1"/>
    <x v="6"/>
    <s v="Quartet Omega Colored Chalk, 12/Pack"/>
    <n v="9.3439999999999994"/>
    <n v="2"/>
    <x v="2"/>
    <n v="3.1536"/>
    <x v="44"/>
    <x v="3"/>
  </r>
  <r>
    <n v="8272"/>
    <s v="CA-2016-169670"/>
    <d v="2016-12-25T00:00:00"/>
    <s v="12/31/2016"/>
    <s v="Standard Class"/>
    <s v="JE-15715"/>
    <s v="Joe Elijah"/>
    <x v="0"/>
    <s v="United States"/>
    <s v="New York City"/>
    <s v="New York"/>
    <n v="10009"/>
    <x v="3"/>
    <s v="FUR-CH-10002331"/>
    <x v="0"/>
    <x v="1"/>
    <s v="Hon 4700 Series Mobuis Mid-Back Task Chairs with Adjustable Arms"/>
    <n v="2563.056"/>
    <n v="8"/>
    <x v="9"/>
    <n v="313.26240000000001"/>
    <x v="5"/>
    <x v="0"/>
  </r>
  <r>
    <n v="8273"/>
    <s v="CA-2016-139549"/>
    <d v="2016-10-20T00:00:00"/>
    <s v="10/25/2016"/>
    <s v="Standard Class"/>
    <s v="MY-18295"/>
    <s v="Muhammed Yedwab"/>
    <x v="1"/>
    <s v="United States"/>
    <s v="El Cajon"/>
    <s v="California"/>
    <n v="92020"/>
    <x v="1"/>
    <s v="FUR-CH-10001802"/>
    <x v="0"/>
    <x v="1"/>
    <s v="Hon Every-Day Chair Series Swivel Task Chairs"/>
    <n v="387.13600000000002"/>
    <n v="4"/>
    <x v="2"/>
    <n v="4.8391999999999999"/>
    <x v="32"/>
    <x v="0"/>
  </r>
  <r>
    <n v="8274"/>
    <s v="CA-2015-104059"/>
    <d v="2015-06-13T00:00:00"/>
    <s v="6/15/2015"/>
    <s v="Second Class"/>
    <s v="FC-14245"/>
    <s v="Frank Carlisle"/>
    <x v="2"/>
    <s v="United States"/>
    <s v="Springfield"/>
    <s v="Ohio"/>
    <n v="45503"/>
    <x v="3"/>
    <s v="OFF-AR-10000634"/>
    <x v="1"/>
    <x v="6"/>
    <s v="Newell 320"/>
    <n v="3.4239999999999999"/>
    <n v="1"/>
    <x v="2"/>
    <n v="0.29959999999999998"/>
    <x v="40"/>
    <x v="1"/>
  </r>
  <r>
    <n v="8275"/>
    <s v="CA-2017-164112"/>
    <d v="2017-06-30T00:00:00"/>
    <d v="2017-04-07T00:00:00"/>
    <s v="Standard Class"/>
    <s v="ND-18460"/>
    <s v="Neil Ducich"/>
    <x v="1"/>
    <s v="United States"/>
    <s v="Mount Vernon"/>
    <s v="New York"/>
    <n v="10550"/>
    <x v="3"/>
    <s v="OFF-ST-10002615"/>
    <x v="1"/>
    <x v="4"/>
    <s v="Dual Level, Single-Width Filing Carts"/>
    <n v="1085.42"/>
    <n v="7"/>
    <x v="0"/>
    <n v="282.20920000000001"/>
    <x v="27"/>
    <x v="3"/>
  </r>
  <r>
    <n v="8276"/>
    <s v="CA-2015-143882"/>
    <d v="2015-06-26T00:00:00"/>
    <s v="6/30/2015"/>
    <s v="Standard Class"/>
    <s v="DB-13360"/>
    <s v="Dennis Bolton"/>
    <x v="2"/>
    <s v="United States"/>
    <s v="Lakewood"/>
    <s v="Ohio"/>
    <n v="44107"/>
    <x v="3"/>
    <s v="OFF-PA-10004040"/>
    <x v="1"/>
    <x v="10"/>
    <s v="Universal Premium White Copier/Laser Paper (20Lb. and 87 Bright)"/>
    <n v="43.055999999999997"/>
    <n v="9"/>
    <x v="2"/>
    <n v="15.607799999999999"/>
    <x v="40"/>
    <x v="1"/>
  </r>
  <r>
    <n v="8277"/>
    <s v="US-2016-139262"/>
    <d v="2016-02-21T00:00:00"/>
    <s v="2/25/2016"/>
    <s v="Standard Class"/>
    <s v="LC-16960"/>
    <s v="Lindsay Castell"/>
    <x v="2"/>
    <s v="United States"/>
    <s v="Tampa"/>
    <s v="Florida"/>
    <n v="33614"/>
    <x v="0"/>
    <s v="OFF-BI-10003727"/>
    <x v="1"/>
    <x v="8"/>
    <s v="Avery Durable Slant Ring Binders With Label Holder"/>
    <n v="3.762"/>
    <n v="3"/>
    <x v="6"/>
    <n v="-2.7587999999999999"/>
    <x v="47"/>
    <x v="0"/>
  </r>
  <r>
    <n v="8278"/>
    <s v="US-2016-139262"/>
    <d v="2016-02-21T00:00:00"/>
    <s v="2/25/2016"/>
    <s v="Standard Class"/>
    <s v="LC-16960"/>
    <s v="Lindsay Castell"/>
    <x v="2"/>
    <s v="United States"/>
    <s v="Tampa"/>
    <s v="Florida"/>
    <n v="33614"/>
    <x v="0"/>
    <s v="OFF-BI-10002026"/>
    <x v="1"/>
    <x v="8"/>
    <s v="Avery Arch Ring Binders"/>
    <n v="34.86"/>
    <n v="2"/>
    <x v="6"/>
    <n v="-26.725999999999999"/>
    <x v="47"/>
    <x v="0"/>
  </r>
  <r>
    <n v="8279"/>
    <s v="US-2016-139262"/>
    <d v="2016-02-21T00:00:00"/>
    <s v="2/25/2016"/>
    <s v="Standard Class"/>
    <s v="LC-16960"/>
    <s v="Lindsay Castell"/>
    <x v="2"/>
    <s v="United States"/>
    <s v="Tampa"/>
    <s v="Florida"/>
    <n v="33614"/>
    <x v="0"/>
    <s v="OFF-ST-10001496"/>
    <x v="1"/>
    <x v="4"/>
    <s v="Standard Rollaway File with Lock"/>
    <n v="432.45600000000002"/>
    <n v="3"/>
    <x v="2"/>
    <n v="32.434199999999997"/>
    <x v="47"/>
    <x v="0"/>
  </r>
  <r>
    <n v="8280"/>
    <s v="CA-2017-146192"/>
    <d v="2017-04-22T00:00:00"/>
    <s v="4/26/2017"/>
    <s v="Standard Class"/>
    <s v="BD-11725"/>
    <s v="Bruce Degenhardt"/>
    <x v="0"/>
    <s v="United States"/>
    <s v="Columbus"/>
    <s v="Georgia"/>
    <n v="31907"/>
    <x v="0"/>
    <s v="OFF-ST-10003716"/>
    <x v="1"/>
    <x v="4"/>
    <s v="Tennsco Double-Tier Lockers"/>
    <n v="675.06"/>
    <n v="3"/>
    <x v="0"/>
    <n v="87.757800000000003"/>
    <x v="4"/>
    <x v="3"/>
  </r>
  <r>
    <n v="8281"/>
    <s v="CA-2017-134810"/>
    <d v="2017-05-09T00:00:00"/>
    <d v="2017-10-05T00:00:00"/>
    <s v="First Class"/>
    <s v="MC-17605"/>
    <s v="Matt Connell"/>
    <x v="1"/>
    <s v="United States"/>
    <s v="Jacksonville"/>
    <s v="North Carolina"/>
    <n v="28540"/>
    <x v="0"/>
    <s v="OFF-EN-10002504"/>
    <x v="1"/>
    <x v="12"/>
    <s v="Tyvek  Top-Opening Peel &amp; Seel Envelopes, Plain White"/>
    <n v="65.231999999999999"/>
    <n v="3"/>
    <x v="2"/>
    <n v="22.015799999999999"/>
    <x v="24"/>
    <x v="3"/>
  </r>
  <r>
    <n v="8282"/>
    <s v="CA-2017-134810"/>
    <d v="2017-05-09T00:00:00"/>
    <d v="2017-10-05T00:00:00"/>
    <s v="First Class"/>
    <s v="MC-17605"/>
    <s v="Matt Connell"/>
    <x v="1"/>
    <s v="United States"/>
    <s v="Jacksonville"/>
    <s v="North Carolina"/>
    <n v="28540"/>
    <x v="0"/>
    <s v="FUR-CH-10001270"/>
    <x v="0"/>
    <x v="1"/>
    <s v="Harbour Creations Steel Folding Chair"/>
    <n v="207"/>
    <n v="3"/>
    <x v="2"/>
    <n v="25.875"/>
    <x v="24"/>
    <x v="3"/>
  </r>
  <r>
    <n v="8283"/>
    <s v="CA-2015-154284"/>
    <d v="2015-12-21T00:00:00"/>
    <s v="12/26/2015"/>
    <s v="Second Class"/>
    <s v="SZ-20035"/>
    <s v="Sam Zeldin"/>
    <x v="2"/>
    <s v="United States"/>
    <s v="Saint Charles"/>
    <s v="Illinois"/>
    <n v="60174"/>
    <x v="2"/>
    <s v="TEC-MA-10004241"/>
    <x v="2"/>
    <x v="15"/>
    <s v="Star Micronics TSP800 TSP847IIU Receipt Printer"/>
    <n v="600.53"/>
    <n v="2"/>
    <x v="4"/>
    <n v="137.26400000000001"/>
    <x v="14"/>
    <x v="1"/>
  </r>
  <r>
    <n v="8284"/>
    <s v="CA-2015-154284"/>
    <d v="2015-12-21T00:00:00"/>
    <s v="12/26/2015"/>
    <s v="Second Class"/>
    <s v="SZ-20035"/>
    <s v="Sam Zeldin"/>
    <x v="2"/>
    <s v="United States"/>
    <s v="Saint Charles"/>
    <s v="Illinois"/>
    <n v="60174"/>
    <x v="2"/>
    <s v="OFF-AR-10001468"/>
    <x v="1"/>
    <x v="6"/>
    <s v="Sanford Prismacolor Professional Thick Lead Art Pencils, 36-Color Set"/>
    <n v="59.904000000000003"/>
    <n v="2"/>
    <x v="2"/>
    <n v="14.2272"/>
    <x v="14"/>
    <x v="1"/>
  </r>
  <r>
    <n v="8285"/>
    <s v="CA-2015-154284"/>
    <d v="2015-12-21T00:00:00"/>
    <s v="12/26/2015"/>
    <s v="Second Class"/>
    <s v="SZ-20035"/>
    <s v="Sam Zeldin"/>
    <x v="2"/>
    <s v="United States"/>
    <s v="Saint Charles"/>
    <s v="Illinois"/>
    <n v="60174"/>
    <x v="2"/>
    <s v="TEC-AC-10003198"/>
    <x v="2"/>
    <x v="11"/>
    <s v="Enermax Acrylux Wireless Keyboard"/>
    <n v="637.44000000000005"/>
    <n v="8"/>
    <x v="2"/>
    <n v="135.45599999999999"/>
    <x v="14"/>
    <x v="1"/>
  </r>
  <r>
    <n v="8286"/>
    <s v="CA-2015-154284"/>
    <d v="2015-12-21T00:00:00"/>
    <s v="12/26/2015"/>
    <s v="Second Class"/>
    <s v="SZ-20035"/>
    <s v="Sam Zeldin"/>
    <x v="2"/>
    <s v="United States"/>
    <s v="Saint Charles"/>
    <s v="Illinois"/>
    <n v="60174"/>
    <x v="2"/>
    <s v="FUR-FU-10003039"/>
    <x v="0"/>
    <x v="5"/>
    <s v="Howard Miller 11-1/2&quot; Diameter Grantwood Wall Clock"/>
    <n v="51.756"/>
    <n v="3"/>
    <x v="7"/>
    <n v="-33.641399999999997"/>
    <x v="14"/>
    <x v="1"/>
  </r>
  <r>
    <n v="8287"/>
    <s v="CA-2014-156244"/>
    <d v="2014-08-12T00:00:00"/>
    <s v="8/16/2014"/>
    <s v="Standard Class"/>
    <s v="DH-13675"/>
    <s v="Duane Huffman"/>
    <x v="2"/>
    <s v="United States"/>
    <s v="Miami"/>
    <s v="Florida"/>
    <n v="33180"/>
    <x v="0"/>
    <s v="OFF-PA-10000295"/>
    <x v="1"/>
    <x v="10"/>
    <s v="Xerox 229"/>
    <n v="31.103999999999999"/>
    <n v="6"/>
    <x v="2"/>
    <n v="10.8864"/>
    <x v="9"/>
    <x v="2"/>
  </r>
  <r>
    <n v="8288"/>
    <s v="CA-2014-156244"/>
    <d v="2014-08-12T00:00:00"/>
    <s v="8/16/2014"/>
    <s v="Standard Class"/>
    <s v="DH-13675"/>
    <s v="Duane Huffman"/>
    <x v="2"/>
    <s v="United States"/>
    <s v="Miami"/>
    <s v="Florida"/>
    <n v="33180"/>
    <x v="0"/>
    <s v="OFF-AR-10004344"/>
    <x v="1"/>
    <x v="6"/>
    <s v="Bulldog Vacuum Base Pencil Sharpener"/>
    <n v="47.96"/>
    <n v="5"/>
    <x v="2"/>
    <n v="4.1965000000000003"/>
    <x v="9"/>
    <x v="2"/>
  </r>
  <r>
    <n v="8289"/>
    <s v="CA-2014-156244"/>
    <d v="2014-08-12T00:00:00"/>
    <s v="8/16/2014"/>
    <s v="Standard Class"/>
    <s v="DH-13675"/>
    <s v="Duane Huffman"/>
    <x v="2"/>
    <s v="United States"/>
    <s v="Miami"/>
    <s v="Florida"/>
    <n v="33180"/>
    <x v="0"/>
    <s v="TEC-AC-10002473"/>
    <x v="2"/>
    <x v="11"/>
    <s v="Maxell 4.7GB DVD-R"/>
    <n v="158.928"/>
    <n v="7"/>
    <x v="2"/>
    <n v="41.718600000000002"/>
    <x v="9"/>
    <x v="2"/>
  </r>
  <r>
    <n v="8290"/>
    <s v="CA-2014-156244"/>
    <d v="2014-08-12T00:00:00"/>
    <s v="8/16/2014"/>
    <s v="Standard Class"/>
    <s v="DH-13675"/>
    <s v="Duane Huffman"/>
    <x v="2"/>
    <s v="United States"/>
    <s v="Miami"/>
    <s v="Florida"/>
    <n v="33180"/>
    <x v="0"/>
    <s v="OFF-AP-10002403"/>
    <x v="1"/>
    <x v="9"/>
    <s v="Acco Smartsocket Color-Coded Six-Outlet AC Adapter Model Surge Protectors"/>
    <n v="211.24799999999999"/>
    <n v="6"/>
    <x v="2"/>
    <n v="15.8436"/>
    <x v="9"/>
    <x v="2"/>
  </r>
  <r>
    <n v="8291"/>
    <s v="CA-2014-156244"/>
    <d v="2014-08-12T00:00:00"/>
    <s v="8/16/2014"/>
    <s v="Standard Class"/>
    <s v="DH-13675"/>
    <s v="Duane Huffman"/>
    <x v="2"/>
    <s v="United States"/>
    <s v="Miami"/>
    <s v="Florida"/>
    <n v="33180"/>
    <x v="0"/>
    <s v="OFF-SU-10000432"/>
    <x v="1"/>
    <x v="14"/>
    <s v="Acco Side-Punched Conventional Columnar Pads"/>
    <n v="5.5519999999999996"/>
    <n v="2"/>
    <x v="2"/>
    <n v="-1.0409999999999999"/>
    <x v="9"/>
    <x v="2"/>
  </r>
  <r>
    <n v="8292"/>
    <s v="CA-2014-156244"/>
    <d v="2014-08-12T00:00:00"/>
    <s v="8/16/2014"/>
    <s v="Standard Class"/>
    <s v="DH-13675"/>
    <s v="Duane Huffman"/>
    <x v="2"/>
    <s v="United States"/>
    <s v="Miami"/>
    <s v="Florida"/>
    <n v="33180"/>
    <x v="0"/>
    <s v="OFF-LA-10000443"/>
    <x v="1"/>
    <x v="2"/>
    <s v="Avery 501"/>
    <n v="2.952"/>
    <n v="1"/>
    <x v="2"/>
    <n v="0.99629999999999996"/>
    <x v="9"/>
    <x v="2"/>
  </r>
  <r>
    <n v="8293"/>
    <s v="CA-2015-106362"/>
    <d v="2015-12-11T00:00:00"/>
    <s v="12/15/2015"/>
    <s v="Standard Class"/>
    <s v="LC-16885"/>
    <s v="Lena Creighton"/>
    <x v="0"/>
    <s v="United States"/>
    <s v="Troy"/>
    <s v="Ohio"/>
    <n v="45373"/>
    <x v="3"/>
    <s v="OFF-BI-10003166"/>
    <x v="1"/>
    <x v="8"/>
    <s v="GBC Plasticlear Binding Covers"/>
    <n v="10.332000000000001"/>
    <n v="3"/>
    <x v="6"/>
    <n v="-7.5768000000000004"/>
    <x v="14"/>
    <x v="1"/>
  </r>
  <r>
    <n v="8294"/>
    <s v="US-2017-168802"/>
    <d v="2017-11-03T00:00:00"/>
    <d v="2017-07-11T00:00:00"/>
    <s v="Standard Class"/>
    <s v="JO-15145"/>
    <s v="Jack O'Briant"/>
    <x v="1"/>
    <s v="United States"/>
    <s v="Seattle"/>
    <s v="Washington"/>
    <n v="98103"/>
    <x v="1"/>
    <s v="OFF-BI-10002393"/>
    <x v="1"/>
    <x v="8"/>
    <s v="Binder Posts"/>
    <n v="18.367999999999999"/>
    <n v="4"/>
    <x v="2"/>
    <n v="5.9695999999999998"/>
    <x v="23"/>
    <x v="3"/>
  </r>
  <r>
    <n v="8295"/>
    <s v="US-2017-146906"/>
    <d v="2017-03-13T00:00:00"/>
    <s v="3/17/2017"/>
    <s v="Standard Class"/>
    <s v="MT-17815"/>
    <s v="Meg Tillman"/>
    <x v="0"/>
    <s v="United States"/>
    <s v="New York City"/>
    <s v="New York"/>
    <n v="10011"/>
    <x v="3"/>
    <s v="TEC-PH-10001809"/>
    <x v="2"/>
    <x v="7"/>
    <s v="Panasonic KX T7736-B Digital phone"/>
    <n v="299.89999999999998"/>
    <n v="2"/>
    <x v="0"/>
    <n v="74.974999999999994"/>
    <x v="42"/>
    <x v="3"/>
  </r>
  <r>
    <n v="8296"/>
    <s v="CA-2016-166380"/>
    <d v="2016-05-30T00:00:00"/>
    <d v="2016-03-06T00:00:00"/>
    <s v="Standard Class"/>
    <s v="EB-13750"/>
    <s v="Edward Becker"/>
    <x v="1"/>
    <s v="United States"/>
    <s v="Arlington"/>
    <s v="Virginia"/>
    <n v="22204"/>
    <x v="0"/>
    <s v="OFF-EN-10002600"/>
    <x v="1"/>
    <x v="12"/>
    <s v="Redi-Strip #10 Envelopes, 4 1/8 x 9 1/2"/>
    <n v="26.55"/>
    <n v="9"/>
    <x v="0"/>
    <n v="12.744"/>
    <x v="35"/>
    <x v="0"/>
  </r>
  <r>
    <n v="8297"/>
    <s v="CA-2016-166380"/>
    <d v="2016-05-30T00:00:00"/>
    <d v="2016-03-06T00:00:00"/>
    <s v="Standard Class"/>
    <s v="EB-13750"/>
    <s v="Edward Becker"/>
    <x v="1"/>
    <s v="United States"/>
    <s v="Arlington"/>
    <s v="Virginia"/>
    <n v="22204"/>
    <x v="0"/>
    <s v="TEC-AC-10000109"/>
    <x v="2"/>
    <x v="11"/>
    <s v="Sony Micro Vault Click 16 GB USB 2.0 Flash Drive"/>
    <n v="111.98"/>
    <n v="2"/>
    <x v="0"/>
    <n v="26.8752"/>
    <x v="35"/>
    <x v="0"/>
  </r>
  <r>
    <n v="8298"/>
    <s v="US-2015-158911"/>
    <d v="2015-07-05T00:00:00"/>
    <d v="2015-11-07T00:00:00"/>
    <s v="Standard Class"/>
    <s v="RS-19765"/>
    <s v="Roland Schwarz"/>
    <x v="1"/>
    <s v="United States"/>
    <s v="Charlotte"/>
    <s v="North Carolina"/>
    <n v="28205"/>
    <x v="0"/>
    <s v="FUR-FU-10003829"/>
    <x v="0"/>
    <x v="5"/>
    <s v="Stackable Trays"/>
    <n v="4.9279999999999999"/>
    <n v="2"/>
    <x v="2"/>
    <n v="0.73919999999999997"/>
    <x v="38"/>
    <x v="1"/>
  </r>
  <r>
    <n v="8299"/>
    <s v="US-2015-158911"/>
    <d v="2015-07-05T00:00:00"/>
    <d v="2015-11-07T00:00:00"/>
    <s v="Standard Class"/>
    <s v="RS-19765"/>
    <s v="Roland Schwarz"/>
    <x v="1"/>
    <s v="United States"/>
    <s v="Charlotte"/>
    <s v="North Carolina"/>
    <n v="28205"/>
    <x v="0"/>
    <s v="OFF-LA-10003223"/>
    <x v="1"/>
    <x v="2"/>
    <s v="Avery 508"/>
    <n v="11.784000000000001"/>
    <n v="3"/>
    <x v="2"/>
    <n v="4.2717000000000001"/>
    <x v="38"/>
    <x v="1"/>
  </r>
  <r>
    <n v="8300"/>
    <s v="US-2014-103338"/>
    <d v="2014-03-11T00:00:00"/>
    <s v="3/15/2014"/>
    <s v="Standard Class"/>
    <s v="RB-19435"/>
    <s v="Richard Bierner"/>
    <x v="0"/>
    <s v="United States"/>
    <s v="Roseville"/>
    <s v="California"/>
    <n v="95661"/>
    <x v="1"/>
    <s v="OFF-AR-10001770"/>
    <x v="1"/>
    <x v="6"/>
    <s v="Economy #2 Pencils"/>
    <n v="7.98"/>
    <n v="3"/>
    <x v="0"/>
    <n v="2.0748000000000002"/>
    <x v="34"/>
    <x v="2"/>
  </r>
  <r>
    <n v="8301"/>
    <s v="CA-2015-109169"/>
    <d v="2015-04-20T00:00:00"/>
    <s v="4/24/2015"/>
    <s v="Standard Class"/>
    <s v="OT-18730"/>
    <s v="Olvera Toch"/>
    <x v="0"/>
    <s v="United States"/>
    <s v="Detroit"/>
    <s v="Michigan"/>
    <n v="48234"/>
    <x v="2"/>
    <s v="OFF-EN-10003296"/>
    <x v="1"/>
    <x v="12"/>
    <s v="Tyvek Side-Opening Peel &amp; Seel Expanding Envelopes"/>
    <n v="180.96"/>
    <n v="2"/>
    <x v="0"/>
    <n v="81.432000000000002"/>
    <x v="19"/>
    <x v="1"/>
  </r>
  <r>
    <n v="8302"/>
    <s v="US-2017-167318"/>
    <d v="2017-07-26T00:00:00"/>
    <d v="2017-01-08T00:00:00"/>
    <s v="Standard Class"/>
    <s v="GZ-14545"/>
    <s v="George Zrebassa"/>
    <x v="1"/>
    <s v="United States"/>
    <s v="Los Angeles"/>
    <s v="California"/>
    <n v="90036"/>
    <x v="1"/>
    <s v="TEC-AC-10003870"/>
    <x v="2"/>
    <x v="11"/>
    <s v="Logitech†Z-906 Speaker sys - home theater - 5.1-CH"/>
    <n v="1649.95"/>
    <n v="5"/>
    <x v="0"/>
    <n v="659.98"/>
    <x v="10"/>
    <x v="3"/>
  </r>
  <r>
    <n v="8303"/>
    <s v="US-2017-167318"/>
    <d v="2017-07-26T00:00:00"/>
    <d v="2017-01-08T00:00:00"/>
    <s v="Standard Class"/>
    <s v="GZ-14545"/>
    <s v="George Zrebassa"/>
    <x v="1"/>
    <s v="United States"/>
    <s v="Los Angeles"/>
    <s v="California"/>
    <n v="90036"/>
    <x v="1"/>
    <s v="FUR-CH-10000665"/>
    <x v="0"/>
    <x v="1"/>
    <s v="Global Airflow Leather Mesh Back Chair, Black"/>
    <n v="362.35199999999998"/>
    <n v="3"/>
    <x v="2"/>
    <n v="45.293999999999997"/>
    <x v="10"/>
    <x v="3"/>
  </r>
  <r>
    <n v="8304"/>
    <s v="US-2014-120313"/>
    <d v="2014-10-31T00:00:00"/>
    <d v="2014-02-11T00:00:00"/>
    <s v="Second Class"/>
    <s v="NL-18310"/>
    <s v="Nancy Lomonaco"/>
    <x v="2"/>
    <s v="United States"/>
    <s v="San Francisco"/>
    <s v="California"/>
    <n v="94110"/>
    <x v="1"/>
    <s v="TEC-PH-10003092"/>
    <x v="2"/>
    <x v="7"/>
    <s v="Motorola L804"/>
    <n v="73.584000000000003"/>
    <n v="2"/>
    <x v="2"/>
    <n v="8.2782"/>
    <x v="18"/>
    <x v="2"/>
  </r>
  <r>
    <n v="8305"/>
    <s v="CA-2017-135419"/>
    <d v="2017-11-03T00:00:00"/>
    <d v="2017-09-11T00:00:00"/>
    <s v="Standard Class"/>
    <s v="BG-11740"/>
    <s v="Bruce Geld"/>
    <x v="0"/>
    <s v="United States"/>
    <s v="Bakersfield"/>
    <s v="California"/>
    <n v="93309"/>
    <x v="1"/>
    <s v="FUR-TA-10001086"/>
    <x v="0"/>
    <x v="3"/>
    <s v="SAFCO PlanMaster Boards, 60w x 37-1/2d, White Melamine"/>
    <n v="486.36799999999999"/>
    <n v="4"/>
    <x v="2"/>
    <n v="36.477600000000002"/>
    <x v="23"/>
    <x v="3"/>
  </r>
  <r>
    <n v="8306"/>
    <s v="CA-2016-128671"/>
    <d v="2016-08-11T00:00:00"/>
    <s v="8/16/2016"/>
    <s v="Standard Class"/>
    <s v="MT-18070"/>
    <s v="Michelle Tran"/>
    <x v="2"/>
    <s v="United States"/>
    <s v="Tulsa"/>
    <s v="Oklahoma"/>
    <n v="74133"/>
    <x v="2"/>
    <s v="OFF-PA-10001870"/>
    <x v="1"/>
    <x v="10"/>
    <s v="Xerox 202"/>
    <n v="32.4"/>
    <n v="5"/>
    <x v="0"/>
    <n v="15.552"/>
    <x v="28"/>
    <x v="0"/>
  </r>
  <r>
    <n v="8307"/>
    <s v="CA-2016-128671"/>
    <d v="2016-08-11T00:00:00"/>
    <s v="8/16/2016"/>
    <s v="Standard Class"/>
    <s v="MT-18070"/>
    <s v="Michelle Tran"/>
    <x v="2"/>
    <s v="United States"/>
    <s v="Tulsa"/>
    <s v="Oklahoma"/>
    <n v="74133"/>
    <x v="2"/>
    <s v="OFF-BI-10003305"/>
    <x v="1"/>
    <x v="8"/>
    <s v="Avery Hanging File Binders"/>
    <n v="41.86"/>
    <n v="7"/>
    <x v="0"/>
    <n v="19.255600000000001"/>
    <x v="28"/>
    <x v="0"/>
  </r>
  <r>
    <n v="8308"/>
    <s v="CA-2016-128671"/>
    <d v="2016-08-11T00:00:00"/>
    <s v="8/16/2016"/>
    <s v="Standard Class"/>
    <s v="MT-18070"/>
    <s v="Michelle Tran"/>
    <x v="2"/>
    <s v="United States"/>
    <s v="Tulsa"/>
    <s v="Oklahoma"/>
    <n v="74133"/>
    <x v="2"/>
    <s v="OFF-BI-10003007"/>
    <x v="1"/>
    <x v="8"/>
    <s v="Premium Transparent Presentation Covers, No Pattern/Clear, 8 1/2&quot; x 11&quot;"/>
    <n v="77.56"/>
    <n v="2"/>
    <x v="0"/>
    <n v="35.677599999999998"/>
    <x v="28"/>
    <x v="0"/>
  </r>
  <r>
    <n v="8309"/>
    <s v="CA-2016-149335"/>
    <d v="2016-07-25T00:00:00"/>
    <s v="7/25/2016"/>
    <s v="Same Day"/>
    <s v="BC-11125"/>
    <s v="Becky Castell"/>
    <x v="2"/>
    <s v="United States"/>
    <s v="San Francisco"/>
    <s v="California"/>
    <n v="94122"/>
    <x v="1"/>
    <s v="OFF-AR-10001419"/>
    <x v="1"/>
    <x v="6"/>
    <s v="Newell 325"/>
    <n v="37.17"/>
    <n v="9"/>
    <x v="0"/>
    <n v="11.151"/>
    <x v="16"/>
    <x v="0"/>
  </r>
  <r>
    <n v="8310"/>
    <s v="CA-2014-168312"/>
    <d v="2014-03-01T00:00:00"/>
    <d v="2014-07-03T00:00:00"/>
    <s v="Standard Class"/>
    <s v="GW-14605"/>
    <s v="Giulietta Weimer"/>
    <x v="0"/>
    <s v="United States"/>
    <s v="Houston"/>
    <s v="Texas"/>
    <n v="77036"/>
    <x v="2"/>
    <s v="OFF-ST-10003692"/>
    <x v="1"/>
    <x v="4"/>
    <s v="Recycled Steel Personal File for Hanging File Folders"/>
    <n v="137.352"/>
    <n v="3"/>
    <x v="2"/>
    <n v="8.5845000000000002"/>
    <x v="34"/>
    <x v="2"/>
  </r>
  <r>
    <n v="8311"/>
    <s v="CA-2014-168312"/>
    <d v="2014-03-01T00:00:00"/>
    <d v="2014-07-03T00:00:00"/>
    <s v="Standard Class"/>
    <s v="GW-14605"/>
    <s v="Giulietta Weimer"/>
    <x v="0"/>
    <s v="United States"/>
    <s v="Houston"/>
    <s v="Texas"/>
    <n v="77036"/>
    <x v="2"/>
    <s v="FUR-TA-10001866"/>
    <x v="0"/>
    <x v="3"/>
    <s v="Bevis Round Conference Room Tables and Bases"/>
    <n v="376.50900000000001"/>
    <n v="3"/>
    <x v="4"/>
    <n v="-43.029600000000002"/>
    <x v="34"/>
    <x v="2"/>
  </r>
  <r>
    <n v="8312"/>
    <s v="US-2017-105935"/>
    <d v="2017-01-26T00:00:00"/>
    <s v="1/31/2017"/>
    <s v="Standard Class"/>
    <s v="BD-11500"/>
    <s v="Bradley Drucker"/>
    <x v="0"/>
    <s v="United States"/>
    <s v="Columbus"/>
    <s v="Georgia"/>
    <n v="31907"/>
    <x v="0"/>
    <s v="FUR-FU-10002157"/>
    <x v="0"/>
    <x v="5"/>
    <s v="Artistic Insta-Plaque"/>
    <n v="62.72"/>
    <n v="4"/>
    <x v="0"/>
    <n v="24.460799999999999"/>
    <x v="44"/>
    <x v="3"/>
  </r>
  <r>
    <n v="8313"/>
    <s v="US-2017-105935"/>
    <d v="2017-01-26T00:00:00"/>
    <s v="1/31/2017"/>
    <s v="Standard Class"/>
    <s v="BD-11500"/>
    <s v="Bradley Drucker"/>
    <x v="0"/>
    <s v="United States"/>
    <s v="Columbus"/>
    <s v="Georgia"/>
    <n v="31907"/>
    <x v="0"/>
    <s v="TEC-PH-10001459"/>
    <x v="2"/>
    <x v="7"/>
    <s v="Samsung Galaxy Mega 6.3"/>
    <n v="2939.93"/>
    <n v="7"/>
    <x v="0"/>
    <n v="764.3818"/>
    <x v="44"/>
    <x v="3"/>
  </r>
  <r>
    <n v="8314"/>
    <s v="CA-2014-161508"/>
    <d v="2014-07-12T00:00:00"/>
    <s v="7/16/2014"/>
    <s v="Standard Class"/>
    <s v="PV-18985"/>
    <s v="Paul Van Hugh"/>
    <x v="2"/>
    <s v="United States"/>
    <s v="League City"/>
    <s v="Texas"/>
    <n v="77573"/>
    <x v="2"/>
    <s v="FUR-CH-10002126"/>
    <x v="0"/>
    <x v="1"/>
    <s v="Hon Deluxe Fabric Upholstered Stacking Chairs"/>
    <n v="512.35799999999995"/>
    <n v="3"/>
    <x v="4"/>
    <n v="-14.6388"/>
    <x v="39"/>
    <x v="2"/>
  </r>
  <r>
    <n v="8315"/>
    <s v="CA-2014-161508"/>
    <d v="2014-07-12T00:00:00"/>
    <s v="7/16/2014"/>
    <s v="Standard Class"/>
    <s v="PV-18985"/>
    <s v="Paul Van Hugh"/>
    <x v="2"/>
    <s v="United States"/>
    <s v="League City"/>
    <s v="Texas"/>
    <n v="77573"/>
    <x v="2"/>
    <s v="OFF-FA-10001561"/>
    <x v="1"/>
    <x v="13"/>
    <s v="Stockwell Push Pins"/>
    <n v="3.488"/>
    <n v="2"/>
    <x v="2"/>
    <n v="0.56679999999999997"/>
    <x v="39"/>
    <x v="2"/>
  </r>
  <r>
    <n v="8316"/>
    <s v="CA-2014-161508"/>
    <d v="2014-07-12T00:00:00"/>
    <s v="7/16/2014"/>
    <s v="Standard Class"/>
    <s v="PV-18985"/>
    <s v="Paul Van Hugh"/>
    <x v="2"/>
    <s v="United States"/>
    <s v="League City"/>
    <s v="Texas"/>
    <n v="77573"/>
    <x v="2"/>
    <s v="OFF-AR-10003158"/>
    <x v="1"/>
    <x v="6"/>
    <s v="Fluorescent Highlighters by Dixon"/>
    <n v="22.288"/>
    <n v="7"/>
    <x v="2"/>
    <n v="3.9003999999999999"/>
    <x v="39"/>
    <x v="2"/>
  </r>
  <r>
    <n v="8317"/>
    <s v="CA-2014-161508"/>
    <d v="2014-07-12T00:00:00"/>
    <s v="7/16/2014"/>
    <s v="Standard Class"/>
    <s v="PV-18985"/>
    <s v="Paul Van Hugh"/>
    <x v="2"/>
    <s v="United States"/>
    <s v="League City"/>
    <s v="Texas"/>
    <n v="77573"/>
    <x v="2"/>
    <s v="OFF-PA-10001804"/>
    <x v="1"/>
    <x v="10"/>
    <s v="Xerox 195"/>
    <n v="16.032"/>
    <n v="3"/>
    <x v="2"/>
    <n v="5.6112000000000002"/>
    <x v="39"/>
    <x v="2"/>
  </r>
  <r>
    <n v="8318"/>
    <s v="CA-2017-130904"/>
    <d v="2017-04-11T00:00:00"/>
    <s v="4/16/2017"/>
    <s v="Standard Class"/>
    <s v="HM-14980"/>
    <s v="Henry MacAllister"/>
    <x v="0"/>
    <s v="United States"/>
    <s v="Burlington"/>
    <s v="North Carolina"/>
    <n v="27217"/>
    <x v="0"/>
    <s v="OFF-AR-10000422"/>
    <x v="1"/>
    <x v="6"/>
    <s v="Pencil and Crayon Sharpener"/>
    <n v="1.752"/>
    <n v="1"/>
    <x v="2"/>
    <n v="0.15329999999999999"/>
    <x v="4"/>
    <x v="3"/>
  </r>
  <r>
    <n v="8319"/>
    <s v="CA-2017-130904"/>
    <d v="2017-04-11T00:00:00"/>
    <s v="4/16/2017"/>
    <s v="Standard Class"/>
    <s v="HM-14980"/>
    <s v="Henry MacAllister"/>
    <x v="0"/>
    <s v="United States"/>
    <s v="Burlington"/>
    <s v="North Carolina"/>
    <n v="27217"/>
    <x v="0"/>
    <s v="OFF-AR-10000127"/>
    <x v="1"/>
    <x v="6"/>
    <s v="Newell 321"/>
    <n v="20.992000000000001"/>
    <n v="8"/>
    <x v="2"/>
    <n v="2.3616000000000001"/>
    <x v="4"/>
    <x v="3"/>
  </r>
  <r>
    <n v="8320"/>
    <s v="CA-2017-133620"/>
    <d v="2017-11-13T00:00:00"/>
    <s v="11/18/2017"/>
    <s v="Standard Class"/>
    <s v="EM-14065"/>
    <s v="Erin Mull"/>
    <x v="0"/>
    <s v="United States"/>
    <s v="New York City"/>
    <s v="New York"/>
    <n v="10009"/>
    <x v="3"/>
    <s v="OFF-ST-10004634"/>
    <x v="1"/>
    <x v="4"/>
    <s v="Personal Folder Holder, Ebony"/>
    <n v="11.21"/>
    <n v="1"/>
    <x v="0"/>
    <n v="3.363"/>
    <x v="23"/>
    <x v="3"/>
  </r>
  <r>
    <n v="8321"/>
    <s v="CA-2015-142937"/>
    <d v="2015-12-05T00:00:00"/>
    <d v="2015-06-12T00:00:00"/>
    <s v="First Class"/>
    <s v="SF-20065"/>
    <s v="Sandra Flanagan"/>
    <x v="0"/>
    <s v="United States"/>
    <s v="Dallas"/>
    <s v="Texas"/>
    <n v="75220"/>
    <x v="2"/>
    <s v="OFF-AR-10003582"/>
    <x v="1"/>
    <x v="6"/>
    <s v="Boston Electric Pencil Sharpener, Model 1818, Charcoal Black"/>
    <n v="45.04"/>
    <n v="2"/>
    <x v="2"/>
    <n v="4.5039999999999996"/>
    <x v="14"/>
    <x v="1"/>
  </r>
  <r>
    <n v="8322"/>
    <s v="US-2016-149790"/>
    <d v="2016-09-26T00:00:00"/>
    <d v="2016-01-10T00:00:00"/>
    <s v="Standard Class"/>
    <s v="SC-20380"/>
    <s v="Shahid Collister"/>
    <x v="0"/>
    <s v="United States"/>
    <s v="Houston"/>
    <s v="Texas"/>
    <n v="77095"/>
    <x v="2"/>
    <s v="OFF-BI-10002026"/>
    <x v="1"/>
    <x v="8"/>
    <s v="Ibico Recycled Linen-Style Covers"/>
    <n v="15.624000000000001"/>
    <n v="2"/>
    <x v="3"/>
    <n v="-24.9984"/>
    <x v="21"/>
    <x v="0"/>
  </r>
  <r>
    <n v="8323"/>
    <s v="CA-2016-130778"/>
    <d v="2016-11-19T00:00:00"/>
    <s v="11/25/2016"/>
    <s v="Standard Class"/>
    <s v="ND-18370"/>
    <s v="Natalie DeCherney"/>
    <x v="0"/>
    <s v="United States"/>
    <s v="Long Beach"/>
    <s v="New York"/>
    <n v="11561"/>
    <x v="3"/>
    <s v="OFF-AP-10000595"/>
    <x v="1"/>
    <x v="9"/>
    <s v="Disposable Triple-Filter Dust Bags"/>
    <n v="8.74"/>
    <n v="2"/>
    <x v="0"/>
    <n v="2.2724000000000002"/>
    <x v="0"/>
    <x v="0"/>
  </r>
  <r>
    <n v="8324"/>
    <s v="CA-2016-130778"/>
    <d v="2016-11-19T00:00:00"/>
    <s v="11/25/2016"/>
    <s v="Standard Class"/>
    <s v="ND-18370"/>
    <s v="Natalie DeCherney"/>
    <x v="0"/>
    <s v="United States"/>
    <s v="Long Beach"/>
    <s v="New York"/>
    <n v="11561"/>
    <x v="3"/>
    <s v="OFF-PA-10001509"/>
    <x v="1"/>
    <x v="10"/>
    <s v="Recycled Desk Saver Line &quot;While You Were Out&quot; Book, 5 1/2&quot; X 4&quot;"/>
    <n v="44.75"/>
    <n v="5"/>
    <x v="0"/>
    <n v="20.585000000000001"/>
    <x v="0"/>
    <x v="0"/>
  </r>
  <r>
    <n v="8325"/>
    <s v="CA-2017-144456"/>
    <d v="2017-09-08T00:00:00"/>
    <d v="2017-09-09T00:00:00"/>
    <s v="First Class"/>
    <s v="FC-14245"/>
    <s v="Frank Carlisle"/>
    <x v="2"/>
    <s v="United States"/>
    <s v="Hialeah"/>
    <s v="Florida"/>
    <n v="33012"/>
    <x v="0"/>
    <s v="OFF-ST-10001321"/>
    <x v="1"/>
    <x v="4"/>
    <s v="Decoflex Hanging Personal Folder File, Blue"/>
    <n v="61.68"/>
    <n v="5"/>
    <x v="2"/>
    <n v="5.3970000000000002"/>
    <x v="15"/>
    <x v="3"/>
  </r>
  <r>
    <n v="8326"/>
    <s v="CA-2017-144456"/>
    <d v="2017-09-08T00:00:00"/>
    <d v="2017-09-09T00:00:00"/>
    <s v="First Class"/>
    <s v="FC-14245"/>
    <s v="Frank Carlisle"/>
    <x v="2"/>
    <s v="United States"/>
    <s v="Hialeah"/>
    <s v="Florida"/>
    <n v="33012"/>
    <x v="0"/>
    <s v="TEC-PH-10001750"/>
    <x v="2"/>
    <x v="7"/>
    <s v="Samsung Rugby III"/>
    <n v="158.376"/>
    <n v="3"/>
    <x v="2"/>
    <n v="13.857900000000001"/>
    <x v="15"/>
    <x v="3"/>
  </r>
  <r>
    <n v="8327"/>
    <s v="CA-2017-103478"/>
    <d v="2017-07-21T00:00:00"/>
    <s v="7/24/2017"/>
    <s v="Second Class"/>
    <s v="KL-16555"/>
    <s v="Kelly Lampkin"/>
    <x v="1"/>
    <s v="United States"/>
    <s v="Aurora"/>
    <s v="Illinois"/>
    <n v="60505"/>
    <x v="2"/>
    <s v="OFF-BI-10001890"/>
    <x v="1"/>
    <x v="8"/>
    <s v="Avery Poly Binder Pockets"/>
    <n v="2.8639999999999999"/>
    <n v="4"/>
    <x v="3"/>
    <n v="-4.5823999999999998"/>
    <x v="10"/>
    <x v="3"/>
  </r>
  <r>
    <n v="8328"/>
    <s v="CA-2017-103478"/>
    <d v="2017-07-21T00:00:00"/>
    <s v="7/24/2017"/>
    <s v="Second Class"/>
    <s v="KL-16555"/>
    <s v="Kelly Lampkin"/>
    <x v="1"/>
    <s v="United States"/>
    <s v="Aurora"/>
    <s v="Illinois"/>
    <n v="60505"/>
    <x v="2"/>
    <s v="OFF-BI-10004224"/>
    <x v="1"/>
    <x v="8"/>
    <s v="Catalog Binders with Expanding Posts"/>
    <n v="94.191999999999993"/>
    <n v="7"/>
    <x v="3"/>
    <n v="-164.83600000000001"/>
    <x v="10"/>
    <x v="3"/>
  </r>
  <r>
    <n v="8329"/>
    <s v="CA-2017-118577"/>
    <d v="2017-10-06T00:00:00"/>
    <d v="2017-11-10T00:00:00"/>
    <s v="Standard Class"/>
    <s v="XP-21865"/>
    <s v="Xylona Preis"/>
    <x v="0"/>
    <s v="United States"/>
    <s v="Belleville"/>
    <s v="New Jersey"/>
    <n v="7109"/>
    <x v="3"/>
    <s v="OFF-PA-10001357"/>
    <x v="1"/>
    <x v="10"/>
    <s v="Xerox 1886"/>
    <n v="143.69999999999999"/>
    <n v="3"/>
    <x v="0"/>
    <n v="68.975999999999999"/>
    <x v="13"/>
    <x v="3"/>
  </r>
  <r>
    <n v="8330"/>
    <s v="CA-2017-118577"/>
    <d v="2017-10-06T00:00:00"/>
    <d v="2017-11-10T00:00:00"/>
    <s v="Standard Class"/>
    <s v="XP-21865"/>
    <s v="Xylona Preis"/>
    <x v="0"/>
    <s v="United States"/>
    <s v="Belleville"/>
    <s v="New Jersey"/>
    <n v="7109"/>
    <x v="3"/>
    <s v="OFF-PA-10004888"/>
    <x v="1"/>
    <x v="10"/>
    <s v="Xerox 217"/>
    <n v="6.48"/>
    <n v="1"/>
    <x v="0"/>
    <n v="3.1103999999999998"/>
    <x v="13"/>
    <x v="3"/>
  </r>
  <r>
    <n v="8331"/>
    <s v="CA-2017-113572"/>
    <d v="2017-11-07T00:00:00"/>
    <d v="2017-11-11T00:00:00"/>
    <s v="Standard Class"/>
    <s v="FP-14320"/>
    <s v="Frank Preis"/>
    <x v="0"/>
    <s v="United States"/>
    <s v="New York City"/>
    <s v="New York"/>
    <n v="10024"/>
    <x v="3"/>
    <s v="TEC-AC-10002370"/>
    <x v="2"/>
    <x v="11"/>
    <s v="Maxell CD-R Discs"/>
    <n v="7.88"/>
    <n v="4"/>
    <x v="0"/>
    <n v="2.5215999999999998"/>
    <x v="23"/>
    <x v="3"/>
  </r>
  <r>
    <n v="8332"/>
    <s v="CA-2016-153269"/>
    <d v="2016-03-09T00:00:00"/>
    <d v="2016-12-03T00:00:00"/>
    <s v="First Class"/>
    <s v="PS-18760"/>
    <s v="Pamela Stobb"/>
    <x v="0"/>
    <s v="United States"/>
    <s v="Andover"/>
    <s v="Massachusetts"/>
    <n v="1810"/>
    <x v="3"/>
    <s v="OFF-ST-10004634"/>
    <x v="1"/>
    <x v="4"/>
    <s v="Personal Folder Holder, Ebony"/>
    <n v="11.21"/>
    <n v="1"/>
    <x v="0"/>
    <n v="3.363"/>
    <x v="17"/>
    <x v="0"/>
  </r>
  <r>
    <n v="8333"/>
    <s v="CA-2016-153269"/>
    <d v="2016-03-09T00:00:00"/>
    <d v="2016-12-03T00:00:00"/>
    <s v="First Class"/>
    <s v="PS-18760"/>
    <s v="Pamela Stobb"/>
    <x v="0"/>
    <s v="United States"/>
    <s v="Andover"/>
    <s v="Massachusetts"/>
    <n v="1810"/>
    <x v="3"/>
    <s v="FUR-CH-10002647"/>
    <x v="0"/>
    <x v="1"/>
    <s v="Situations Contoured Folding Chairs, 4/Set"/>
    <n v="354.9"/>
    <n v="5"/>
    <x v="0"/>
    <n v="88.724999999999994"/>
    <x v="17"/>
    <x v="0"/>
  </r>
  <r>
    <n v="8334"/>
    <s v="CA-2016-153269"/>
    <d v="2016-03-09T00:00:00"/>
    <d v="2016-12-03T00:00:00"/>
    <s v="First Class"/>
    <s v="PS-18760"/>
    <s v="Pamela Stobb"/>
    <x v="0"/>
    <s v="United States"/>
    <s v="Andover"/>
    <s v="Massachusetts"/>
    <n v="1810"/>
    <x v="3"/>
    <s v="OFF-PA-10001801"/>
    <x v="1"/>
    <x v="10"/>
    <s v="Xerox 193"/>
    <n v="17.940000000000001"/>
    <n v="3"/>
    <x v="0"/>
    <n v="8.7905999999999995"/>
    <x v="17"/>
    <x v="0"/>
  </r>
  <r>
    <n v="8335"/>
    <s v="CA-2016-153269"/>
    <d v="2016-03-09T00:00:00"/>
    <d v="2016-12-03T00:00:00"/>
    <s v="First Class"/>
    <s v="PS-18760"/>
    <s v="Pamela Stobb"/>
    <x v="0"/>
    <s v="United States"/>
    <s v="Andover"/>
    <s v="Massachusetts"/>
    <n v="1810"/>
    <x v="3"/>
    <s v="OFF-BI-10004632"/>
    <x v="1"/>
    <x v="8"/>
    <s v="GBC Binding covers"/>
    <n v="51.8"/>
    <n v="4"/>
    <x v="0"/>
    <n v="23.31"/>
    <x v="17"/>
    <x v="0"/>
  </r>
  <r>
    <n v="8336"/>
    <s v="CA-2017-161655"/>
    <d v="2017-05-13T00:00:00"/>
    <s v="5/18/2017"/>
    <s v="Second Class"/>
    <s v="CW-11905"/>
    <s v="Carl Weiss"/>
    <x v="2"/>
    <s v="United States"/>
    <s v="Newark"/>
    <s v="Delaware"/>
    <n v="19711"/>
    <x v="3"/>
    <s v="OFF-BI-10002082"/>
    <x v="1"/>
    <x v="8"/>
    <s v="GBC Twin Loop Wire Binding Elements"/>
    <n v="299.52"/>
    <n v="9"/>
    <x v="0"/>
    <n v="149.76"/>
    <x v="24"/>
    <x v="3"/>
  </r>
  <r>
    <n v="8337"/>
    <s v="CA-2016-101469"/>
    <d v="2016-07-02T00:00:00"/>
    <d v="2016-08-07T00:00:00"/>
    <s v="Standard Class"/>
    <s v="KH-16360"/>
    <s v="Katherine Hughes"/>
    <x v="0"/>
    <s v="United States"/>
    <s v="Arlington"/>
    <s v="Virginia"/>
    <n v="22204"/>
    <x v="0"/>
    <s v="OFF-AR-10003986"/>
    <x v="1"/>
    <x v="6"/>
    <s v="Avery Hi-Liter Pen Style Six-Color Fluorescent Set"/>
    <n v="7.7"/>
    <n v="2"/>
    <x v="0"/>
    <n v="3.157"/>
    <x v="16"/>
    <x v="0"/>
  </r>
  <r>
    <n v="8338"/>
    <s v="CA-2014-153087"/>
    <d v="2014-12-27T00:00:00"/>
    <d v="2015-03-01T00:00:00"/>
    <s v="Standard Class"/>
    <s v="TC-20980"/>
    <s v="Tamara Chand"/>
    <x v="1"/>
    <s v="United States"/>
    <s v="Decatur"/>
    <s v="Alabama"/>
    <n v="35601"/>
    <x v="0"/>
    <s v="OFF-PA-10001243"/>
    <x v="1"/>
    <x v="10"/>
    <s v="Xerox 1983"/>
    <n v="23.92"/>
    <n v="4"/>
    <x v="0"/>
    <n v="11.720800000000001"/>
    <x v="20"/>
    <x v="2"/>
  </r>
  <r>
    <n v="8339"/>
    <s v="CA-2014-153087"/>
    <d v="2014-12-27T00:00:00"/>
    <d v="2015-03-01T00:00:00"/>
    <s v="Standard Class"/>
    <s v="TC-20980"/>
    <s v="Tamara Chand"/>
    <x v="1"/>
    <s v="United States"/>
    <s v="Decatur"/>
    <s v="Alabama"/>
    <n v="35601"/>
    <x v="0"/>
    <s v="TEC-AC-10003198"/>
    <x v="2"/>
    <x v="11"/>
    <s v="Enermax Acrylux Wireless Keyboard"/>
    <n v="498"/>
    <n v="5"/>
    <x v="0"/>
    <n v="184.26"/>
    <x v="20"/>
    <x v="2"/>
  </r>
  <r>
    <n v="8340"/>
    <s v="CA-2017-135076"/>
    <d v="2017-04-13T00:00:00"/>
    <s v="4/17/2017"/>
    <s v="Standard Class"/>
    <s v="YS-21880"/>
    <s v="Yana Sorensen"/>
    <x v="1"/>
    <s v="United States"/>
    <s v="Hesperia"/>
    <s v="California"/>
    <n v="92345"/>
    <x v="1"/>
    <s v="FUR-CH-10003774"/>
    <x v="0"/>
    <x v="1"/>
    <s v="Global Wood Trimmed Manager's Task Chair, Khaki"/>
    <n v="436.70400000000001"/>
    <n v="6"/>
    <x v="2"/>
    <n v="-38.211599999999997"/>
    <x v="4"/>
    <x v="3"/>
  </r>
  <r>
    <n v="8341"/>
    <s v="CA-2014-161634"/>
    <d v="2014-11-14T00:00:00"/>
    <s v="11/20/2014"/>
    <s v="Standard Class"/>
    <s v="CC-12220"/>
    <s v="Chris Cortes"/>
    <x v="0"/>
    <s v="United States"/>
    <s v="Chesapeake"/>
    <s v="Virginia"/>
    <n v="23320"/>
    <x v="0"/>
    <s v="OFF-PA-10002262"/>
    <x v="1"/>
    <x v="10"/>
    <s v="Xerox 192"/>
    <n v="32.4"/>
    <n v="5"/>
    <x v="0"/>
    <n v="15.552"/>
    <x v="7"/>
    <x v="2"/>
  </r>
  <r>
    <n v="8342"/>
    <s v="CA-2017-141481"/>
    <d v="2017-06-11T00:00:00"/>
    <s v="6/14/2017"/>
    <s v="First Class"/>
    <s v="ZD-21925"/>
    <s v="Zuschuss Donatelli"/>
    <x v="0"/>
    <s v="United States"/>
    <s v="Los Angeles"/>
    <s v="California"/>
    <n v="90036"/>
    <x v="1"/>
    <s v="OFF-AP-10004532"/>
    <x v="1"/>
    <x v="9"/>
    <s v="Kensington 6 Outlet Guardian Standard Surge Protector"/>
    <n v="61.44"/>
    <n v="3"/>
    <x v="0"/>
    <n v="16.588799999999999"/>
    <x v="27"/>
    <x v="3"/>
  </r>
  <r>
    <n v="8343"/>
    <s v="CA-2016-132549"/>
    <d v="2016-11-25T00:00:00"/>
    <s v="11/30/2016"/>
    <s v="Standard Class"/>
    <s v="JK-15370"/>
    <s v="Jay Kimmel"/>
    <x v="0"/>
    <s v="United States"/>
    <s v="Huntsville"/>
    <s v="Alabama"/>
    <n v="35810"/>
    <x v="0"/>
    <s v="OFF-ST-10001325"/>
    <x v="1"/>
    <x v="4"/>
    <s v="Sterilite Officeware Hinged File Box"/>
    <n v="73.36"/>
    <n v="7"/>
    <x v="0"/>
    <n v="19.807200000000002"/>
    <x v="0"/>
    <x v="0"/>
  </r>
  <r>
    <n v="8344"/>
    <s v="US-2014-155544"/>
    <d v="2014-03-21T00:00:00"/>
    <s v="3/25/2014"/>
    <s v="Standard Class"/>
    <s v="GM-14440"/>
    <s v="Gary McGarr"/>
    <x v="0"/>
    <s v="United States"/>
    <s v="Knoxville"/>
    <s v="Tennessee"/>
    <n v="37918"/>
    <x v="0"/>
    <s v="OFF-LA-10004544"/>
    <x v="1"/>
    <x v="2"/>
    <s v="Avery 505"/>
    <n v="59.2"/>
    <n v="5"/>
    <x v="2"/>
    <n v="22.2"/>
    <x v="34"/>
    <x v="2"/>
  </r>
  <r>
    <n v="8345"/>
    <s v="US-2014-155544"/>
    <d v="2014-03-21T00:00:00"/>
    <s v="3/25/2014"/>
    <s v="Standard Class"/>
    <s v="GM-14440"/>
    <s v="Gary McGarr"/>
    <x v="0"/>
    <s v="United States"/>
    <s v="Knoxville"/>
    <s v="Tennessee"/>
    <n v="37918"/>
    <x v="0"/>
    <s v="FUR-FU-10001473"/>
    <x v="0"/>
    <x v="5"/>
    <s v="DAX Wood Document Frame"/>
    <n v="32.951999999999998"/>
    <n v="3"/>
    <x v="2"/>
    <n v="6.5903999999999998"/>
    <x v="34"/>
    <x v="2"/>
  </r>
  <r>
    <n v="8346"/>
    <s v="US-2014-155544"/>
    <d v="2014-03-21T00:00:00"/>
    <s v="3/25/2014"/>
    <s v="Standard Class"/>
    <s v="GM-14440"/>
    <s v="Gary McGarr"/>
    <x v="0"/>
    <s v="United States"/>
    <s v="Knoxville"/>
    <s v="Tennessee"/>
    <n v="37918"/>
    <x v="0"/>
    <s v="FUR-CH-10000422"/>
    <x v="0"/>
    <x v="1"/>
    <s v="Global Highback Leather Tilter in Burgundy"/>
    <n v="218.376"/>
    <n v="3"/>
    <x v="2"/>
    <n v="-10.918799999999999"/>
    <x v="34"/>
    <x v="2"/>
  </r>
  <r>
    <n v="8347"/>
    <s v="US-2015-115238"/>
    <d v="2015-04-30T00:00:00"/>
    <d v="2015-04-05T00:00:00"/>
    <s v="Standard Class"/>
    <s v="JW-15220"/>
    <s v="Jane Waco"/>
    <x v="1"/>
    <s v="United States"/>
    <s v="Lawrence"/>
    <s v="Massachusetts"/>
    <n v="1841"/>
    <x v="3"/>
    <s v="FUR-FU-10002960"/>
    <x v="0"/>
    <x v="5"/>
    <s v="Eldon 200 Class Desk Accessories, Burgundy"/>
    <n v="31.4"/>
    <n v="5"/>
    <x v="0"/>
    <n v="13.188000000000001"/>
    <x v="19"/>
    <x v="1"/>
  </r>
  <r>
    <n v="8348"/>
    <s v="US-2015-115238"/>
    <d v="2015-04-30T00:00:00"/>
    <d v="2015-04-05T00:00:00"/>
    <s v="Standard Class"/>
    <s v="JW-15220"/>
    <s v="Jane Waco"/>
    <x v="1"/>
    <s v="United States"/>
    <s v="Lawrence"/>
    <s v="Massachusetts"/>
    <n v="1841"/>
    <x v="3"/>
    <s v="FUR-FU-10002445"/>
    <x v="0"/>
    <x v="5"/>
    <s v="DAX Two-Tone Rosewood/Black Document Frame, Desktop, 5 x 7"/>
    <n v="9.48"/>
    <n v="1"/>
    <x v="0"/>
    <n v="3.7919999999999998"/>
    <x v="19"/>
    <x v="1"/>
  </r>
  <r>
    <n v="8349"/>
    <s v="US-2015-115238"/>
    <d v="2015-04-30T00:00:00"/>
    <d v="2015-04-05T00:00:00"/>
    <s v="Standard Class"/>
    <s v="JW-15220"/>
    <s v="Jane Waco"/>
    <x v="1"/>
    <s v="United States"/>
    <s v="Lawrence"/>
    <s v="Massachusetts"/>
    <n v="1841"/>
    <x v="3"/>
    <s v="TEC-PH-10001300"/>
    <x v="2"/>
    <x v="7"/>
    <s v="iKross Bluetooth Portable Keyboard + Cell Phone Stand Holder + Brush for Apple iPhone 5S 5C 5, 4S 4"/>
    <n v="209.5"/>
    <n v="10"/>
    <x v="0"/>
    <n v="58.66"/>
    <x v="19"/>
    <x v="1"/>
  </r>
  <r>
    <n v="8350"/>
    <s v="US-2015-115238"/>
    <d v="2015-04-30T00:00:00"/>
    <d v="2015-04-05T00:00:00"/>
    <s v="Standard Class"/>
    <s v="JW-15220"/>
    <s v="Jane Waco"/>
    <x v="1"/>
    <s v="United States"/>
    <s v="Lawrence"/>
    <s v="Massachusetts"/>
    <n v="1841"/>
    <x v="3"/>
    <s v="FUR-FU-10001025"/>
    <x v="0"/>
    <x v="5"/>
    <s v="Eldon Im‡ge Series Desk Accessories, Clear"/>
    <n v="24.3"/>
    <n v="5"/>
    <x v="0"/>
    <n v="10.449"/>
    <x v="19"/>
    <x v="1"/>
  </r>
  <r>
    <n v="8351"/>
    <s v="US-2015-115238"/>
    <d v="2015-04-30T00:00:00"/>
    <d v="2015-04-05T00:00:00"/>
    <s v="Standard Class"/>
    <s v="JW-15220"/>
    <s v="Jane Waco"/>
    <x v="1"/>
    <s v="United States"/>
    <s v="Lawrence"/>
    <s v="Massachusetts"/>
    <n v="1841"/>
    <x v="3"/>
    <s v="OFF-PA-10002689"/>
    <x v="1"/>
    <x v="10"/>
    <s v="Weyerhaeuser First Choice Laser/Copy Paper (20Lb. and 88 Bright)"/>
    <n v="6.48"/>
    <n v="1"/>
    <x v="0"/>
    <n v="3.1103999999999998"/>
    <x v="19"/>
    <x v="1"/>
  </r>
  <r>
    <n v="8352"/>
    <s v="CA-2017-132199"/>
    <d v="2017-05-03T00:00:00"/>
    <d v="2017-08-05T00:00:00"/>
    <s v="Standard Class"/>
    <s v="BO-11350"/>
    <s v="Bill Overfelt"/>
    <x v="1"/>
    <s v="United States"/>
    <s v="Philadelphia"/>
    <s v="Pennsylvania"/>
    <n v="19134"/>
    <x v="3"/>
    <s v="FUR-FU-10004245"/>
    <x v="0"/>
    <x v="5"/>
    <s v="Career Cubicle Clock, 8 1/4&quot;, Black"/>
    <n v="32.448"/>
    <n v="2"/>
    <x v="2"/>
    <n v="7.3007999999999997"/>
    <x v="24"/>
    <x v="3"/>
  </r>
  <r>
    <n v="8353"/>
    <s v="CA-2017-132199"/>
    <d v="2017-05-03T00:00:00"/>
    <d v="2017-08-05T00:00:00"/>
    <s v="Standard Class"/>
    <s v="BO-11350"/>
    <s v="Bill Overfelt"/>
    <x v="1"/>
    <s v="United States"/>
    <s v="Philadelphia"/>
    <s v="Pennsylvania"/>
    <n v="19134"/>
    <x v="3"/>
    <s v="OFF-BI-10003684"/>
    <x v="1"/>
    <x v="8"/>
    <s v="Wilson Jones Legal Size Ring Binders"/>
    <n v="26.388000000000002"/>
    <n v="4"/>
    <x v="6"/>
    <n v="-17.591999999999999"/>
    <x v="24"/>
    <x v="3"/>
  </r>
  <r>
    <n v="8354"/>
    <s v="CA-2017-132199"/>
    <d v="2017-05-03T00:00:00"/>
    <d v="2017-08-05T00:00:00"/>
    <s v="Standard Class"/>
    <s v="BO-11350"/>
    <s v="Bill Overfelt"/>
    <x v="1"/>
    <s v="United States"/>
    <s v="Philadelphia"/>
    <s v="Pennsylvania"/>
    <n v="19134"/>
    <x v="3"/>
    <s v="FUR-TA-10003748"/>
    <x v="0"/>
    <x v="3"/>
    <s v="Bevis 36 x 72 Conference Tables"/>
    <n v="373.47"/>
    <n v="5"/>
    <x v="10"/>
    <n v="-112.041"/>
    <x v="24"/>
    <x v="3"/>
  </r>
  <r>
    <n v="8355"/>
    <s v="CA-2017-132199"/>
    <d v="2017-05-03T00:00:00"/>
    <d v="2017-08-05T00:00:00"/>
    <s v="Standard Class"/>
    <s v="BO-11350"/>
    <s v="Bill Overfelt"/>
    <x v="1"/>
    <s v="United States"/>
    <s v="Philadelphia"/>
    <s v="Pennsylvania"/>
    <n v="19134"/>
    <x v="3"/>
    <s v="OFF-BI-10002133"/>
    <x v="1"/>
    <x v="8"/>
    <s v="Wilson Jones Elliptical Ring 3 1/2&quot; Capacity Binders, 800 sheets"/>
    <n v="64.2"/>
    <n v="5"/>
    <x v="6"/>
    <n v="-44.94"/>
    <x v="24"/>
    <x v="3"/>
  </r>
  <r>
    <n v="8356"/>
    <s v="CA-2017-132199"/>
    <d v="2017-05-03T00:00:00"/>
    <d v="2017-08-05T00:00:00"/>
    <s v="Standard Class"/>
    <s v="BO-11350"/>
    <s v="Bill Overfelt"/>
    <x v="1"/>
    <s v="United States"/>
    <s v="Philadelphia"/>
    <s v="Pennsylvania"/>
    <n v="19134"/>
    <x v="3"/>
    <s v="OFF-FA-10002280"/>
    <x v="1"/>
    <x v="13"/>
    <s v="Advantus Plastic Paper Clips"/>
    <n v="8"/>
    <n v="2"/>
    <x v="2"/>
    <n v="2.8"/>
    <x v="24"/>
    <x v="3"/>
  </r>
  <r>
    <n v="8357"/>
    <s v="CA-2016-163174"/>
    <d v="2016-08-26T00:00:00"/>
    <s v="8/30/2016"/>
    <s v="Standard Class"/>
    <s v="XP-21865"/>
    <s v="Xylona Preis"/>
    <x v="0"/>
    <s v="United States"/>
    <s v="Athens"/>
    <s v="Georgia"/>
    <n v="30605"/>
    <x v="0"/>
    <s v="FUR-FU-10000308"/>
    <x v="0"/>
    <x v="5"/>
    <s v="Deflect-o Glass Clear Studded Chair Mats"/>
    <n v="186.54"/>
    <n v="3"/>
    <x v="0"/>
    <n v="41.038800000000002"/>
    <x v="28"/>
    <x v="0"/>
  </r>
  <r>
    <n v="8358"/>
    <s v="CA-2014-110555"/>
    <d v="2014-04-11T00:00:00"/>
    <s v="4/18/2014"/>
    <s v="Standard Class"/>
    <s v="MM-18055"/>
    <s v="Michelle Moray"/>
    <x v="0"/>
    <s v="United States"/>
    <s v="Great Falls"/>
    <s v="Montana"/>
    <n v="59405"/>
    <x v="1"/>
    <s v="OFF-ST-10000876"/>
    <x v="1"/>
    <x v="4"/>
    <s v="Eldon Simplefile Box Office"/>
    <n v="87.08"/>
    <n v="7"/>
    <x v="0"/>
    <n v="24.382400000000001"/>
    <x v="41"/>
    <x v="2"/>
  </r>
  <r>
    <n v="8359"/>
    <s v="CA-2014-110555"/>
    <d v="2014-04-11T00:00:00"/>
    <s v="4/18/2014"/>
    <s v="Standard Class"/>
    <s v="MM-18055"/>
    <s v="Michelle Moray"/>
    <x v="0"/>
    <s v="United States"/>
    <s v="Great Falls"/>
    <s v="Montana"/>
    <n v="59405"/>
    <x v="1"/>
    <s v="TEC-PH-10000586"/>
    <x v="2"/>
    <x v="7"/>
    <s v="AT&amp;T SB67148 SynJ"/>
    <n v="105.584"/>
    <n v="2"/>
    <x v="2"/>
    <n v="9.2385999999999999"/>
    <x v="41"/>
    <x v="2"/>
  </r>
  <r>
    <n v="8360"/>
    <s v="CA-2014-110555"/>
    <d v="2014-04-11T00:00:00"/>
    <s v="4/18/2014"/>
    <s v="Standard Class"/>
    <s v="MM-18055"/>
    <s v="Michelle Moray"/>
    <x v="0"/>
    <s v="United States"/>
    <s v="Great Falls"/>
    <s v="Montana"/>
    <n v="59405"/>
    <x v="1"/>
    <s v="TEC-AC-10003399"/>
    <x v="2"/>
    <x v="11"/>
    <s v="Memorex Mini Travel Drive 64 GB USB 2.0 Flash Drive"/>
    <n v="217.44"/>
    <n v="6"/>
    <x v="0"/>
    <n v="91.324799999999996"/>
    <x v="41"/>
    <x v="2"/>
  </r>
  <r>
    <n v="8361"/>
    <s v="CA-2017-147207"/>
    <d v="2017-01-02T00:00:00"/>
    <d v="2017-04-01T00:00:00"/>
    <s v="Second Class"/>
    <s v="TS-21655"/>
    <s v="Trudy Schmidt"/>
    <x v="0"/>
    <s v="United States"/>
    <s v="El Paso"/>
    <s v="Texas"/>
    <n v="79907"/>
    <x v="2"/>
    <s v="OFF-AR-10001955"/>
    <x v="1"/>
    <x v="6"/>
    <s v="Newell 319"/>
    <n v="31.744"/>
    <n v="2"/>
    <x v="2"/>
    <n v="3.968"/>
    <x v="44"/>
    <x v="3"/>
  </r>
  <r>
    <n v="8362"/>
    <s v="CA-2017-147207"/>
    <d v="2017-01-02T00:00:00"/>
    <d v="2017-04-01T00:00:00"/>
    <s v="Second Class"/>
    <s v="TS-21655"/>
    <s v="Trudy Schmidt"/>
    <x v="0"/>
    <s v="United States"/>
    <s v="El Paso"/>
    <s v="Texas"/>
    <n v="79907"/>
    <x v="2"/>
    <s v="OFF-AP-10000027"/>
    <x v="1"/>
    <x v="9"/>
    <s v="Hoover Commercial SteamVac"/>
    <n v="5.4320000000000004"/>
    <n v="2"/>
    <x v="3"/>
    <n v="-13.58"/>
    <x v="44"/>
    <x v="3"/>
  </r>
  <r>
    <n v="8363"/>
    <s v="CA-2017-147207"/>
    <d v="2017-01-02T00:00:00"/>
    <d v="2017-04-01T00:00:00"/>
    <s v="Second Class"/>
    <s v="TS-21655"/>
    <s v="Trudy Schmidt"/>
    <x v="0"/>
    <s v="United States"/>
    <s v="El Paso"/>
    <s v="Texas"/>
    <n v="79907"/>
    <x v="2"/>
    <s v="FUR-TA-10002958"/>
    <x v="0"/>
    <x v="3"/>
    <s v="Bevis Oval Conference Table, Walnut"/>
    <n v="913.43"/>
    <n v="5"/>
    <x v="4"/>
    <n v="-169.637"/>
    <x v="44"/>
    <x v="3"/>
  </r>
  <r>
    <n v="8364"/>
    <s v="CA-2017-147207"/>
    <d v="2017-01-02T00:00:00"/>
    <d v="2017-04-01T00:00:00"/>
    <s v="Second Class"/>
    <s v="TS-21655"/>
    <s v="Trudy Schmidt"/>
    <x v="0"/>
    <s v="United States"/>
    <s v="El Paso"/>
    <s v="Texas"/>
    <n v="79907"/>
    <x v="2"/>
    <s v="OFF-ST-10002615"/>
    <x v="1"/>
    <x v="4"/>
    <s v="Dual Level, Single-Width Filing Carts"/>
    <n v="372.14400000000001"/>
    <n v="3"/>
    <x v="2"/>
    <n v="27.910799999999998"/>
    <x v="44"/>
    <x v="3"/>
  </r>
  <r>
    <n v="8365"/>
    <s v="CA-2017-137631"/>
    <d v="2017-04-28T00:00:00"/>
    <d v="2017-02-05T00:00:00"/>
    <s v="Standard Class"/>
    <s v="JL-15235"/>
    <s v="Janet Lee"/>
    <x v="0"/>
    <s v="United States"/>
    <s v="Kissimmee"/>
    <s v="Florida"/>
    <n v="34741"/>
    <x v="0"/>
    <s v="TEC-PH-10002624"/>
    <x v="2"/>
    <x v="7"/>
    <s v="Samsung Galaxy S4 Mini"/>
    <n v="751.98400000000004"/>
    <n v="2"/>
    <x v="2"/>
    <n v="84.598200000000006"/>
    <x v="4"/>
    <x v="3"/>
  </r>
  <r>
    <n v="8366"/>
    <s v="CA-2017-157273"/>
    <d v="2017-01-30T00:00:00"/>
    <d v="2017-02-02T00:00:00"/>
    <s v="First Class"/>
    <s v="SZ-20035"/>
    <s v="Sam Zeldin"/>
    <x v="2"/>
    <s v="United States"/>
    <s v="Seattle"/>
    <s v="Washington"/>
    <n v="98105"/>
    <x v="1"/>
    <s v="TEC-PH-10002275"/>
    <x v="2"/>
    <x v="7"/>
    <s v="Mitel 5320 IP Phone VoIP phone"/>
    <n v="604.76800000000003"/>
    <n v="4"/>
    <x v="2"/>
    <n v="60.476799999999997"/>
    <x v="44"/>
    <x v="3"/>
  </r>
  <r>
    <n v="8367"/>
    <s v="CA-2014-109918"/>
    <d v="2014-09-07T00:00:00"/>
    <d v="2014-12-09T00:00:00"/>
    <s v="Second Class"/>
    <s v="LR-17035"/>
    <s v="Lisa Ryan"/>
    <x v="1"/>
    <s v="United States"/>
    <s v="Santa Clara"/>
    <s v="California"/>
    <n v="95051"/>
    <x v="1"/>
    <s v="OFF-SU-10004290"/>
    <x v="1"/>
    <x v="14"/>
    <s v="Acme Design Line 8&quot; Stainless Steel Bent Scissors w/Champagne Handles, 3-1/8&quot; Cut"/>
    <n v="27.36"/>
    <n v="4"/>
    <x v="0"/>
    <n v="7.3872"/>
    <x v="30"/>
    <x v="2"/>
  </r>
  <r>
    <n v="8368"/>
    <s v="CA-2014-109918"/>
    <d v="2014-09-07T00:00:00"/>
    <d v="2014-12-09T00:00:00"/>
    <s v="Second Class"/>
    <s v="LR-17035"/>
    <s v="Lisa Ryan"/>
    <x v="1"/>
    <s v="United States"/>
    <s v="Santa Clara"/>
    <s v="California"/>
    <n v="95051"/>
    <x v="1"/>
    <s v="OFF-PA-10000174"/>
    <x v="1"/>
    <x v="10"/>
    <s v="Message Book, Wirebound, Four 5 1/2&quot; X 4&quot; Forms/Pg., 200 Dupl. Sets/Book"/>
    <n v="20.56"/>
    <n v="2"/>
    <x v="0"/>
    <n v="9.6631999999999998"/>
    <x v="30"/>
    <x v="2"/>
  </r>
  <r>
    <n v="8369"/>
    <s v="CA-2014-109918"/>
    <d v="2014-09-07T00:00:00"/>
    <d v="2014-12-09T00:00:00"/>
    <s v="Second Class"/>
    <s v="LR-17035"/>
    <s v="Lisa Ryan"/>
    <x v="1"/>
    <s v="United States"/>
    <s v="Santa Clara"/>
    <s v="California"/>
    <n v="95051"/>
    <x v="1"/>
    <s v="OFF-BI-10004308"/>
    <x v="1"/>
    <x v="8"/>
    <s v="Avery Legal 4-Ring Binder"/>
    <n v="83.92"/>
    <n v="5"/>
    <x v="2"/>
    <n v="31.47"/>
    <x v="30"/>
    <x v="2"/>
  </r>
  <r>
    <n v="8370"/>
    <s v="CA-2016-118745"/>
    <d v="2016-06-11T00:00:00"/>
    <s v="6/16/2016"/>
    <s v="Standard Class"/>
    <s v="SV-20365"/>
    <s v="Seth Vernon"/>
    <x v="0"/>
    <s v="United States"/>
    <s v="Los Angeles"/>
    <s v="California"/>
    <n v="90049"/>
    <x v="1"/>
    <s v="FUR-TA-10003473"/>
    <x v="0"/>
    <x v="3"/>
    <s v="Bretford Rectangular Conference Table Tops"/>
    <n v="902.71199999999999"/>
    <n v="3"/>
    <x v="2"/>
    <n v="33.851700000000001"/>
    <x v="1"/>
    <x v="0"/>
  </r>
  <r>
    <n v="8371"/>
    <s v="CA-2016-163972"/>
    <d v="2016-10-17T00:00:00"/>
    <s v="10/21/2016"/>
    <s v="Standard Class"/>
    <s v="MG-17890"/>
    <s v="Michael Granlund"/>
    <x v="2"/>
    <s v="United States"/>
    <s v="Fresno"/>
    <s v="California"/>
    <n v="93727"/>
    <x v="1"/>
    <s v="FUR-BO-10003894"/>
    <x v="0"/>
    <x v="0"/>
    <s v="Safco Value Mate Steel Bookcase, Baked Enamel Finish on Steel, Black"/>
    <n v="120.666"/>
    <n v="2"/>
    <x v="11"/>
    <n v="21.294"/>
    <x v="32"/>
    <x v="0"/>
  </r>
  <r>
    <n v="8372"/>
    <s v="CA-2014-165393"/>
    <d v="2014-12-27T00:00:00"/>
    <s v="12/30/2014"/>
    <s v="First Class"/>
    <s v="NC-18415"/>
    <s v="Nathan Cano"/>
    <x v="0"/>
    <s v="United States"/>
    <s v="Fort Worth"/>
    <s v="Texas"/>
    <n v="76106"/>
    <x v="2"/>
    <s v="OFF-BI-10001658"/>
    <x v="1"/>
    <x v="8"/>
    <s v="GBC Standard Therm-A-Bind Covers"/>
    <n v="4.984"/>
    <n v="1"/>
    <x v="3"/>
    <n v="-8.4727999999999994"/>
    <x v="20"/>
    <x v="2"/>
  </r>
  <r>
    <n v="8373"/>
    <s v="CA-2016-113726"/>
    <d v="2016-11-24T00:00:00"/>
    <d v="2016-01-12T00:00:00"/>
    <s v="Standard Class"/>
    <s v="SC-20680"/>
    <s v="Steve Carroll"/>
    <x v="2"/>
    <s v="United States"/>
    <s v="Seattle"/>
    <s v="Washington"/>
    <n v="98105"/>
    <x v="1"/>
    <s v="FUR-FU-10003535"/>
    <x v="0"/>
    <x v="5"/>
    <s v="Howard Miller Distant Time Traveler Alarm Clock"/>
    <n v="82.26"/>
    <n v="3"/>
    <x v="0"/>
    <n v="33.726599999999998"/>
    <x v="0"/>
    <x v="0"/>
  </r>
  <r>
    <n v="8374"/>
    <s v="CA-2016-152940"/>
    <d v="2016-11-10T00:00:00"/>
    <s v="11/13/2016"/>
    <s v="First Class"/>
    <s v="RO-19780"/>
    <s v="Rose O'Brian"/>
    <x v="0"/>
    <s v="United States"/>
    <s v="San Francisco"/>
    <s v="California"/>
    <n v="94110"/>
    <x v="1"/>
    <s v="OFF-ST-10000352"/>
    <x v="1"/>
    <x v="4"/>
    <s v="Acco Perma 2700 Stacking Storage Drawers"/>
    <n v="29.74"/>
    <n v="1"/>
    <x v="0"/>
    <n v="4.4610000000000003"/>
    <x v="0"/>
    <x v="0"/>
  </r>
  <r>
    <n v="8375"/>
    <s v="CA-2015-158701"/>
    <d v="2015-01-05T00:00:00"/>
    <d v="2015-10-01T00:00:00"/>
    <s v="Standard Class"/>
    <s v="JL-15175"/>
    <s v="James Lanier"/>
    <x v="2"/>
    <s v="United States"/>
    <s v="San Francisco"/>
    <s v="California"/>
    <n v="94110"/>
    <x v="1"/>
    <s v="OFF-AP-10004859"/>
    <x v="1"/>
    <x v="9"/>
    <s v="Acco 6 Outlet Guardian Premium Surge Suppressor"/>
    <n v="87.36"/>
    <n v="6"/>
    <x v="0"/>
    <n v="23.587199999999999"/>
    <x v="26"/>
    <x v="1"/>
  </r>
  <r>
    <n v="8376"/>
    <s v="CA-2015-158701"/>
    <d v="2015-01-05T00:00:00"/>
    <d v="2015-10-01T00:00:00"/>
    <s v="Standard Class"/>
    <s v="JL-15175"/>
    <s v="James Lanier"/>
    <x v="2"/>
    <s v="United States"/>
    <s v="San Francisco"/>
    <s v="California"/>
    <n v="94110"/>
    <x v="1"/>
    <s v="OFF-BI-10001294"/>
    <x v="1"/>
    <x v="8"/>
    <s v="Fellowes Binding Cases"/>
    <n v="56.16"/>
    <n v="6"/>
    <x v="2"/>
    <n v="17.55"/>
    <x v="26"/>
    <x v="1"/>
  </r>
  <r>
    <n v="8377"/>
    <s v="CA-2017-156272"/>
    <d v="2017-03-21T00:00:00"/>
    <s v="3/27/2017"/>
    <s v="Standard Class"/>
    <s v="PW-19030"/>
    <s v="Pauline Webber"/>
    <x v="1"/>
    <s v="United States"/>
    <s v="Pompano Beach"/>
    <s v="Florida"/>
    <n v="33068"/>
    <x v="0"/>
    <s v="OFF-AP-10001242"/>
    <x v="1"/>
    <x v="9"/>
    <s v="APC 7 Outlet Network SurgeArrest Surge Protector"/>
    <n v="64.384"/>
    <n v="1"/>
    <x v="2"/>
    <n v="8.048"/>
    <x v="42"/>
    <x v="3"/>
  </r>
  <r>
    <n v="8378"/>
    <s v="CA-2015-162964"/>
    <d v="2015-11-12T00:00:00"/>
    <s v="11/18/2015"/>
    <s v="Standard Class"/>
    <s v="MF-18250"/>
    <s v="Monica Federle"/>
    <x v="1"/>
    <s v="United States"/>
    <s v="Houston"/>
    <s v="Texas"/>
    <n v="77095"/>
    <x v="2"/>
    <s v="OFF-ST-10002344"/>
    <x v="1"/>
    <x v="4"/>
    <s v="Carina 42&quot;Hx23 3/4&quot;W Media Storage Unit"/>
    <n v="64.784000000000006"/>
    <n v="1"/>
    <x v="2"/>
    <n v="-14.5764"/>
    <x v="6"/>
    <x v="1"/>
  </r>
  <r>
    <n v="8379"/>
    <s v="CA-2015-162964"/>
    <d v="2015-11-12T00:00:00"/>
    <s v="11/18/2015"/>
    <s v="Standard Class"/>
    <s v="MF-18250"/>
    <s v="Monica Federle"/>
    <x v="1"/>
    <s v="United States"/>
    <s v="Houston"/>
    <s v="Texas"/>
    <n v="77095"/>
    <x v="2"/>
    <s v="OFF-PA-10003349"/>
    <x v="1"/>
    <x v="10"/>
    <s v="Xerox 1957"/>
    <n v="15.552"/>
    <n v="3"/>
    <x v="2"/>
    <n v="5.6375999999999999"/>
    <x v="6"/>
    <x v="1"/>
  </r>
  <r>
    <n v="8380"/>
    <s v="CA-2015-162964"/>
    <d v="2015-11-12T00:00:00"/>
    <s v="11/18/2015"/>
    <s v="Standard Class"/>
    <s v="MF-18250"/>
    <s v="Monica Federle"/>
    <x v="1"/>
    <s v="United States"/>
    <s v="Houston"/>
    <s v="Texas"/>
    <n v="77095"/>
    <x v="2"/>
    <s v="OFF-EN-10003055"/>
    <x v="1"/>
    <x v="12"/>
    <s v="Blue String-Tie &amp; Button Interoffice Envelopes, 10 x 13"/>
    <n v="223.88800000000001"/>
    <n v="7"/>
    <x v="2"/>
    <n v="69.965000000000003"/>
    <x v="6"/>
    <x v="1"/>
  </r>
  <r>
    <n v="8381"/>
    <s v="CA-2014-103527"/>
    <d v="2014-09-09T00:00:00"/>
    <s v="9/14/2014"/>
    <s v="Second Class"/>
    <s v="CC-12220"/>
    <s v="Chris Cortes"/>
    <x v="0"/>
    <s v="United States"/>
    <s v="Chicago"/>
    <s v="Illinois"/>
    <n v="60653"/>
    <x v="2"/>
    <s v="OFF-PA-10001622"/>
    <x v="1"/>
    <x v="10"/>
    <s v="Ampad Poly Cover Wirebound Steno Book, 6&quot; x 9&quot; Assorted Colors, Gregg Ruled"/>
    <n v="10.896000000000001"/>
    <n v="3"/>
    <x v="2"/>
    <n v="3.4049999999999998"/>
    <x v="30"/>
    <x v="2"/>
  </r>
  <r>
    <n v="8382"/>
    <s v="CA-2016-134544"/>
    <d v="2016-03-17T00:00:00"/>
    <s v="3/19/2016"/>
    <s v="Second Class"/>
    <s v="AC-10660"/>
    <s v="Anna Chung"/>
    <x v="0"/>
    <s v="United States"/>
    <s v="San Francisco"/>
    <s v="California"/>
    <n v="94109"/>
    <x v="1"/>
    <s v="TEC-PH-10003800"/>
    <x v="2"/>
    <x v="7"/>
    <s v="i.Sound Portable Power - 8000 mAh"/>
    <n v="84.784000000000006"/>
    <n v="2"/>
    <x v="2"/>
    <n v="-20.136199999999999"/>
    <x v="17"/>
    <x v="0"/>
  </r>
  <r>
    <n v="8383"/>
    <s v="CA-2016-163048"/>
    <d v="2016-02-08T00:00:00"/>
    <s v="2/15/2016"/>
    <s v="Standard Class"/>
    <s v="MH-17440"/>
    <s v="Mark Haberlin"/>
    <x v="1"/>
    <s v="United States"/>
    <s v="Houston"/>
    <s v="Texas"/>
    <n v="77036"/>
    <x v="2"/>
    <s v="FUR-CH-10001270"/>
    <x v="0"/>
    <x v="1"/>
    <s v="Harbour Creations Steel Folding Chair"/>
    <n v="241.5"/>
    <n v="4"/>
    <x v="4"/>
    <n v="0"/>
    <x v="47"/>
    <x v="0"/>
  </r>
  <r>
    <n v="8384"/>
    <s v="CA-2016-145135"/>
    <d v="2016-11-26T00:00:00"/>
    <s v="11/28/2016"/>
    <s v="First Class"/>
    <s v="CD-12790"/>
    <s v="Cynthia Delaney"/>
    <x v="2"/>
    <s v="United States"/>
    <s v="Shelton"/>
    <s v="Connecticut"/>
    <n v="6484"/>
    <x v="3"/>
    <s v="TEC-AC-10003447"/>
    <x v="2"/>
    <x v="11"/>
    <s v="Micropad Numeric Keypads"/>
    <n v="59.97"/>
    <n v="3"/>
    <x v="0"/>
    <n v="14.9925"/>
    <x v="0"/>
    <x v="0"/>
  </r>
  <r>
    <n v="8385"/>
    <s v="CA-2016-145135"/>
    <d v="2016-11-26T00:00:00"/>
    <s v="11/28/2016"/>
    <s v="First Class"/>
    <s v="CD-12790"/>
    <s v="Cynthia Delaney"/>
    <x v="2"/>
    <s v="United States"/>
    <s v="Shelton"/>
    <s v="Connecticut"/>
    <n v="6484"/>
    <x v="3"/>
    <s v="OFF-PA-10004285"/>
    <x v="1"/>
    <x v="10"/>
    <s v="Xerox 1959"/>
    <n v="13.36"/>
    <n v="2"/>
    <x v="0"/>
    <n v="6.4127999999999998"/>
    <x v="0"/>
    <x v="0"/>
  </r>
  <r>
    <n v="8386"/>
    <s v="CA-2017-137582"/>
    <d v="2017-09-04T00:00:00"/>
    <d v="2017-08-09T00:00:00"/>
    <s v="Standard Class"/>
    <s v="CV-12805"/>
    <s v="Cynthia Voltz"/>
    <x v="1"/>
    <s v="United States"/>
    <s v="Oakland"/>
    <s v="California"/>
    <n v="94601"/>
    <x v="1"/>
    <s v="OFF-BI-10001757"/>
    <x v="1"/>
    <x v="8"/>
    <s v="Pressboard Hanging Data Binders for Unburst Sheets"/>
    <n v="11.808"/>
    <n v="3"/>
    <x v="2"/>
    <n v="4.1327999999999996"/>
    <x v="15"/>
    <x v="3"/>
  </r>
  <r>
    <n v="8387"/>
    <s v="CA-2015-149601"/>
    <d v="2015-05-28T00:00:00"/>
    <d v="2015-03-06T00:00:00"/>
    <s v="Standard Class"/>
    <s v="TB-21625"/>
    <s v="Trudy Brown"/>
    <x v="0"/>
    <s v="United States"/>
    <s v="Manchester"/>
    <s v="Connecticut"/>
    <n v="6040"/>
    <x v="3"/>
    <s v="OFF-ST-10001558"/>
    <x v="1"/>
    <x v="4"/>
    <s v="Acco Perma 4000 Stacking Storage Drawers"/>
    <n v="16.239999999999998"/>
    <n v="1"/>
    <x v="0"/>
    <n v="2.4359999999999999"/>
    <x v="33"/>
    <x v="1"/>
  </r>
  <r>
    <n v="8388"/>
    <s v="CA-2015-149601"/>
    <d v="2015-05-28T00:00:00"/>
    <d v="2015-03-06T00:00:00"/>
    <s v="Standard Class"/>
    <s v="TB-21625"/>
    <s v="Trudy Brown"/>
    <x v="0"/>
    <s v="United States"/>
    <s v="Manchester"/>
    <s v="Connecticut"/>
    <n v="6040"/>
    <x v="3"/>
    <s v="OFF-ST-10001328"/>
    <x v="1"/>
    <x v="4"/>
    <s v="Personal Filing Tote with Lid, Black/Gray"/>
    <n v="77.55"/>
    <n v="5"/>
    <x v="0"/>
    <n v="21.713999999999999"/>
    <x v="33"/>
    <x v="1"/>
  </r>
  <r>
    <n v="8389"/>
    <s v="CA-2014-139423"/>
    <d v="2014-11-01T00:00:00"/>
    <d v="2014-05-11T00:00:00"/>
    <s v="Standard Class"/>
    <s v="DG-13300"/>
    <s v="Deirdre Greer"/>
    <x v="1"/>
    <s v="United States"/>
    <s v="Orange"/>
    <s v="New Jersey"/>
    <n v="7050"/>
    <x v="3"/>
    <s v="OFF-AP-10004708"/>
    <x v="1"/>
    <x v="9"/>
    <s v="Fellowes Superior 10 Outlet Split Surge Protector"/>
    <n v="76.12"/>
    <n v="2"/>
    <x v="0"/>
    <n v="22.0748"/>
    <x v="7"/>
    <x v="2"/>
  </r>
  <r>
    <n v="8390"/>
    <s v="CA-2016-102596"/>
    <d v="2016-12-27T00:00:00"/>
    <s v="12/30/2016"/>
    <s v="First Class"/>
    <s v="RD-19810"/>
    <s v="Ross DeVincentis"/>
    <x v="2"/>
    <s v="United States"/>
    <s v="Akron"/>
    <s v="Ohio"/>
    <n v="44312"/>
    <x v="3"/>
    <s v="OFF-FA-10000621"/>
    <x v="1"/>
    <x v="13"/>
    <s v="OIC Colored Binder Clips, Assorted Sizes"/>
    <n v="17.184000000000001"/>
    <n v="6"/>
    <x v="2"/>
    <n v="6.2291999999999996"/>
    <x v="5"/>
    <x v="0"/>
  </r>
  <r>
    <n v="8391"/>
    <s v="CA-2017-153227"/>
    <d v="2017-12-04T00:00:00"/>
    <d v="2017-06-12T00:00:00"/>
    <s v="First Class"/>
    <s v="CS-12250"/>
    <s v="Chris Selesnick"/>
    <x v="1"/>
    <s v="United States"/>
    <s v="Los Angeles"/>
    <s v="California"/>
    <n v="90032"/>
    <x v="1"/>
    <s v="OFF-PA-10001838"/>
    <x v="1"/>
    <x v="10"/>
    <s v="Adams Telephone Message Book W/Dividers/Space For Phone Numbers, 5 1/4&quot;X8 1/2&quot;, 300/Messages"/>
    <n v="11.76"/>
    <n v="2"/>
    <x v="0"/>
    <n v="5.7624000000000004"/>
    <x v="22"/>
    <x v="3"/>
  </r>
  <r>
    <n v="8392"/>
    <s v="CA-2017-110625"/>
    <d v="2017-12-23T00:00:00"/>
    <s v="12/30/2017"/>
    <s v="Standard Class"/>
    <s v="JB-16045"/>
    <s v="Julia Barnett"/>
    <x v="2"/>
    <s v="United States"/>
    <s v="Danbury"/>
    <s v="Connecticut"/>
    <n v="6810"/>
    <x v="3"/>
    <s v="FUR-FU-10001473"/>
    <x v="0"/>
    <x v="5"/>
    <s v="DAX Wood Document Frame"/>
    <n v="27.46"/>
    <n v="2"/>
    <x v="0"/>
    <n v="9.8856000000000002"/>
    <x v="22"/>
    <x v="3"/>
  </r>
  <r>
    <n v="8393"/>
    <s v="CA-2016-142594"/>
    <d v="2016-12-01T00:00:00"/>
    <d v="2016-06-12T00:00:00"/>
    <s v="Second Class"/>
    <s v="EJ-14155"/>
    <s v="Eva Jacobs"/>
    <x v="0"/>
    <s v="United States"/>
    <s v="Franklin"/>
    <s v="Massachusetts"/>
    <n v="2038"/>
    <x v="3"/>
    <s v="TEC-PH-10000193"/>
    <x v="2"/>
    <x v="7"/>
    <s v="Jensen SMPS-640 -†speaker phone"/>
    <n v="137.94"/>
    <n v="3"/>
    <x v="0"/>
    <n v="35.864400000000003"/>
    <x v="5"/>
    <x v="0"/>
  </r>
  <r>
    <n v="8394"/>
    <s v="CA-2016-142594"/>
    <d v="2016-12-01T00:00:00"/>
    <d v="2016-06-12T00:00:00"/>
    <s v="Second Class"/>
    <s v="EJ-14155"/>
    <s v="Eva Jacobs"/>
    <x v="0"/>
    <s v="United States"/>
    <s v="Franklin"/>
    <s v="Massachusetts"/>
    <n v="2038"/>
    <x v="3"/>
    <s v="FUR-FU-10002045"/>
    <x v="0"/>
    <x v="5"/>
    <s v="Executive Impressions 14&quot;"/>
    <n v="111.15"/>
    <n v="5"/>
    <x v="0"/>
    <n v="48.905999999999999"/>
    <x v="5"/>
    <x v="0"/>
  </r>
  <r>
    <n v="8395"/>
    <s v="CA-2016-142594"/>
    <d v="2016-12-01T00:00:00"/>
    <d v="2016-06-12T00:00:00"/>
    <s v="Second Class"/>
    <s v="EJ-14155"/>
    <s v="Eva Jacobs"/>
    <x v="0"/>
    <s v="United States"/>
    <s v="Franklin"/>
    <s v="Massachusetts"/>
    <n v="2038"/>
    <x v="3"/>
    <s v="OFF-AP-10002945"/>
    <x v="1"/>
    <x v="9"/>
    <s v="Honeywell Enviracaire Portable HEPA Air Cleaner for 17' x 22' Room"/>
    <n v="901.95"/>
    <n v="3"/>
    <x v="0"/>
    <n v="297.64350000000002"/>
    <x v="5"/>
    <x v="0"/>
  </r>
  <r>
    <n v="8396"/>
    <s v="CA-2016-142594"/>
    <d v="2016-12-01T00:00:00"/>
    <d v="2016-06-12T00:00:00"/>
    <s v="Second Class"/>
    <s v="EJ-14155"/>
    <s v="Eva Jacobs"/>
    <x v="0"/>
    <s v="United States"/>
    <s v="Franklin"/>
    <s v="Massachusetts"/>
    <n v="2038"/>
    <x v="3"/>
    <s v="FUR-TA-10001095"/>
    <x v="0"/>
    <x v="3"/>
    <s v="Chromcraft Round Conference Tables"/>
    <n v="366.00900000000001"/>
    <n v="3"/>
    <x v="4"/>
    <n v="-47.058300000000003"/>
    <x v="5"/>
    <x v="0"/>
  </r>
  <r>
    <n v="8397"/>
    <s v="CA-2014-152254"/>
    <d v="2014-06-30T00:00:00"/>
    <s v="6/30/2014"/>
    <s v="Same Day"/>
    <s v="BD-11620"/>
    <s v="Brian DeCherney"/>
    <x v="0"/>
    <s v="United States"/>
    <s v="Wilmington"/>
    <s v="North Carolina"/>
    <n v="28403"/>
    <x v="0"/>
    <s v="OFF-PA-10001144"/>
    <x v="1"/>
    <x v="10"/>
    <s v="Xerox 1913"/>
    <n v="310.68799999999999"/>
    <n v="7"/>
    <x v="2"/>
    <n v="108.74079999999999"/>
    <x v="3"/>
    <x v="2"/>
  </r>
  <r>
    <n v="8398"/>
    <s v="US-2014-120236"/>
    <d v="2014-09-03T00:00:00"/>
    <d v="2014-04-09T00:00:00"/>
    <s v="First Class"/>
    <s v="MR-17545"/>
    <s v="Mathew Reese"/>
    <x v="2"/>
    <s v="United States"/>
    <s v="Houston"/>
    <s v="Texas"/>
    <n v="77095"/>
    <x v="2"/>
    <s v="OFF-BI-10004099"/>
    <x v="1"/>
    <x v="8"/>
    <s v="GBC VeloBinder Strips"/>
    <n v="7.68"/>
    <n v="5"/>
    <x v="3"/>
    <n v="-11.52"/>
    <x v="30"/>
    <x v="2"/>
  </r>
  <r>
    <n v="8399"/>
    <s v="CA-2017-120061"/>
    <d v="2017-11-02T00:00:00"/>
    <d v="2017-07-11T00:00:00"/>
    <s v="Second Class"/>
    <s v="SR-20425"/>
    <s v="Sharelle Roach"/>
    <x v="2"/>
    <s v="United States"/>
    <s v="Springfield"/>
    <s v="Ohio"/>
    <n v="45503"/>
    <x v="3"/>
    <s v="FUR-CH-10001973"/>
    <x v="0"/>
    <x v="1"/>
    <s v="Office Star Flex Back Scooter Chair with White Frame"/>
    <n v="155.37200000000001"/>
    <n v="2"/>
    <x v="4"/>
    <n v="-35.513599999999997"/>
    <x v="23"/>
    <x v="3"/>
  </r>
  <r>
    <n v="8400"/>
    <s v="CA-2015-133837"/>
    <d v="2015-04-13T00:00:00"/>
    <s v="4/18/2015"/>
    <s v="Standard Class"/>
    <s v="TH-21100"/>
    <s v="Thea Hendricks"/>
    <x v="0"/>
    <s v="United States"/>
    <s v="Glendale"/>
    <s v="Arizona"/>
    <n v="85301"/>
    <x v="1"/>
    <s v="OFF-ST-10000344"/>
    <x v="1"/>
    <x v="4"/>
    <s v="Neat Ideas Personal Hanging Folder Files, Black"/>
    <n v="10.744"/>
    <n v="1"/>
    <x v="2"/>
    <n v="0.80579999999999996"/>
    <x v="19"/>
    <x v="1"/>
  </r>
  <r>
    <n v="8401"/>
    <s v="CA-2015-110814"/>
    <d v="2015-12-05T00:00:00"/>
    <d v="2015-09-12T00:00:00"/>
    <s v="Second Class"/>
    <s v="BD-11635"/>
    <s v="Brian Derr"/>
    <x v="0"/>
    <s v="United States"/>
    <s v="New York City"/>
    <s v="New York"/>
    <n v="10009"/>
    <x v="3"/>
    <s v="OFF-BI-10002026"/>
    <x v="1"/>
    <x v="8"/>
    <s v="Avery Arch Ring Binders"/>
    <n v="232.4"/>
    <n v="5"/>
    <x v="2"/>
    <n v="78.435000000000002"/>
    <x v="14"/>
    <x v="1"/>
  </r>
  <r>
    <n v="8402"/>
    <s v="CA-2015-110814"/>
    <d v="2015-12-05T00:00:00"/>
    <d v="2015-09-12T00:00:00"/>
    <s v="Second Class"/>
    <s v="BD-11635"/>
    <s v="Brian Derr"/>
    <x v="0"/>
    <s v="United States"/>
    <s v="New York City"/>
    <s v="New York"/>
    <n v="10009"/>
    <x v="3"/>
    <s v="FUR-CH-10003535"/>
    <x v="0"/>
    <x v="1"/>
    <s v="Global Armless Task Chair, Royal Blue"/>
    <n v="164.64599999999999"/>
    <n v="3"/>
    <x v="9"/>
    <n v="12.8058"/>
    <x v="14"/>
    <x v="1"/>
  </r>
  <r>
    <n v="8403"/>
    <s v="CA-2015-110814"/>
    <d v="2015-12-05T00:00:00"/>
    <d v="2015-09-12T00:00:00"/>
    <s v="Second Class"/>
    <s v="BD-11635"/>
    <s v="Brian Derr"/>
    <x v="0"/>
    <s v="United States"/>
    <s v="New York City"/>
    <s v="New York"/>
    <n v="10009"/>
    <x v="3"/>
    <s v="OFF-PA-10004156"/>
    <x v="1"/>
    <x v="10"/>
    <s v="Xerox 188"/>
    <n v="22.68"/>
    <n v="2"/>
    <x v="0"/>
    <n v="11.113200000000001"/>
    <x v="14"/>
    <x v="1"/>
  </r>
  <r>
    <n v="8404"/>
    <s v="CA-2016-154067"/>
    <d v="2016-02-01T00:00:00"/>
    <d v="2016-07-02T00:00:00"/>
    <s v="Standard Class"/>
    <s v="SM-20950"/>
    <s v="Suzanne McNair"/>
    <x v="1"/>
    <s v="United States"/>
    <s v="Los Angeles"/>
    <s v="California"/>
    <n v="90036"/>
    <x v="1"/>
    <s v="OFF-PA-10002254"/>
    <x v="1"/>
    <x v="10"/>
    <s v="Xerox 1883"/>
    <n v="105.52"/>
    <n v="4"/>
    <x v="0"/>
    <n v="48.539200000000001"/>
    <x v="47"/>
    <x v="0"/>
  </r>
  <r>
    <n v="8405"/>
    <s v="CA-2017-140480"/>
    <d v="2017-07-08T00:00:00"/>
    <d v="2017-12-07T00:00:00"/>
    <s v="Standard Class"/>
    <s v="HE-14800"/>
    <s v="Harold Engle"/>
    <x v="1"/>
    <s v="United States"/>
    <s v="Newark"/>
    <s v="Delaware"/>
    <n v="19711"/>
    <x v="3"/>
    <s v="FUR-FU-10003247"/>
    <x v="0"/>
    <x v="5"/>
    <s v="36X48 HARDFLOOR CHAIRMAT"/>
    <n v="83.92"/>
    <n v="4"/>
    <x v="0"/>
    <n v="5.8743999999999996"/>
    <x v="10"/>
    <x v="3"/>
  </r>
  <r>
    <n v="8406"/>
    <s v="CA-2017-140480"/>
    <d v="2017-07-08T00:00:00"/>
    <d v="2017-12-07T00:00:00"/>
    <s v="Standard Class"/>
    <s v="HE-14800"/>
    <s v="Harold Engle"/>
    <x v="1"/>
    <s v="United States"/>
    <s v="Newark"/>
    <s v="Delaware"/>
    <n v="19711"/>
    <x v="3"/>
    <s v="TEC-AC-10002473"/>
    <x v="2"/>
    <x v="11"/>
    <s v="Maxell 4.7GB DVD-R"/>
    <n v="141.9"/>
    <n v="5"/>
    <x v="0"/>
    <n v="58.179000000000002"/>
    <x v="10"/>
    <x v="3"/>
  </r>
  <r>
    <n v="8407"/>
    <s v="CA-2017-140480"/>
    <d v="2017-07-08T00:00:00"/>
    <d v="2017-12-07T00:00:00"/>
    <s v="Standard Class"/>
    <s v="HE-14800"/>
    <s v="Harold Engle"/>
    <x v="1"/>
    <s v="United States"/>
    <s v="Newark"/>
    <s v="Delaware"/>
    <n v="19711"/>
    <x v="3"/>
    <s v="FUR-FU-10001057"/>
    <x v="0"/>
    <x v="5"/>
    <s v="Tensor Track Tree Floor Lamp"/>
    <n v="39.979999999999997"/>
    <n v="2"/>
    <x v="0"/>
    <n v="9.1953999999999994"/>
    <x v="10"/>
    <x v="3"/>
  </r>
  <r>
    <n v="8408"/>
    <s v="CA-2017-140480"/>
    <d v="2017-07-08T00:00:00"/>
    <d v="2017-12-07T00:00:00"/>
    <s v="Standard Class"/>
    <s v="HE-14800"/>
    <s v="Harold Engle"/>
    <x v="1"/>
    <s v="United States"/>
    <s v="Newark"/>
    <s v="Delaware"/>
    <n v="19711"/>
    <x v="3"/>
    <s v="OFF-AR-10001419"/>
    <x v="1"/>
    <x v="6"/>
    <s v="Newell 325"/>
    <n v="28.91"/>
    <n v="7"/>
    <x v="0"/>
    <n v="8.673"/>
    <x v="10"/>
    <x v="3"/>
  </r>
  <r>
    <n v="8409"/>
    <s v="CA-2017-140480"/>
    <d v="2017-07-08T00:00:00"/>
    <d v="2017-12-07T00:00:00"/>
    <s v="Standard Class"/>
    <s v="HE-14800"/>
    <s v="Harold Engle"/>
    <x v="1"/>
    <s v="United States"/>
    <s v="Newark"/>
    <s v="Delaware"/>
    <n v="19711"/>
    <x v="3"/>
    <s v="OFF-AR-10004010"/>
    <x v="1"/>
    <x v="6"/>
    <s v="Hunt Boston Vacuum Mount KS Pencil Sharpener"/>
    <n v="174.95"/>
    <n v="5"/>
    <x v="0"/>
    <n v="45.487000000000002"/>
    <x v="10"/>
    <x v="3"/>
  </r>
  <r>
    <n v="8410"/>
    <s v="CA-2015-134082"/>
    <d v="2015-12-11T00:00:00"/>
    <s v="12/17/2015"/>
    <s v="Standard Class"/>
    <s v="JK-15640"/>
    <s v="Jim Kriz"/>
    <x v="2"/>
    <s v="United States"/>
    <s v="San Bernardino"/>
    <s v="California"/>
    <n v="92404"/>
    <x v="1"/>
    <s v="OFF-BI-10004230"/>
    <x v="1"/>
    <x v="8"/>
    <s v="GBC Recycled Grain Textured Covers"/>
    <n v="110.52800000000001"/>
    <n v="4"/>
    <x v="2"/>
    <n v="38.684800000000003"/>
    <x v="14"/>
    <x v="1"/>
  </r>
  <r>
    <n v="8411"/>
    <s v="CA-2016-130820"/>
    <d v="2016-11-15T00:00:00"/>
    <s v="11/15/2016"/>
    <s v="Same Day"/>
    <s v="ON-18715"/>
    <s v="Odella Nelson"/>
    <x v="1"/>
    <s v="United States"/>
    <s v="Burlington"/>
    <s v="North Carolina"/>
    <n v="27217"/>
    <x v="0"/>
    <s v="FUR-TA-10001768"/>
    <x v="0"/>
    <x v="3"/>
    <s v="Hon Racetrack Conference Tables"/>
    <n v="630.024"/>
    <n v="4"/>
    <x v="10"/>
    <n v="-199.5076"/>
    <x v="0"/>
    <x v="0"/>
  </r>
  <r>
    <n v="8412"/>
    <s v="CA-2016-159765"/>
    <d v="2016-05-09T00:00:00"/>
    <d v="2016-12-05T00:00:00"/>
    <s v="Second Class"/>
    <s v="TH-21100"/>
    <s v="Thea Hendricks"/>
    <x v="0"/>
    <s v="United States"/>
    <s v="Salem"/>
    <s v="Virginia"/>
    <n v="24153"/>
    <x v="0"/>
    <s v="OFF-AR-10003514"/>
    <x v="1"/>
    <x v="6"/>
    <s v="4009 Highlighters by Sanford"/>
    <n v="27.86"/>
    <n v="7"/>
    <x v="0"/>
    <n v="9.1937999999999995"/>
    <x v="35"/>
    <x v="0"/>
  </r>
  <r>
    <n v="8413"/>
    <s v="CA-2017-132290"/>
    <d v="2017-03-10T00:00:00"/>
    <s v="3/14/2017"/>
    <s v="Standard Class"/>
    <s v="MD-17350"/>
    <s v="Maribeth Dona"/>
    <x v="0"/>
    <s v="United States"/>
    <s v="Dallas"/>
    <s v="Texas"/>
    <n v="75217"/>
    <x v="2"/>
    <s v="FUR-TA-10002228"/>
    <x v="0"/>
    <x v="3"/>
    <s v="Bevis Traditional Conference Table Top, Plinth Base"/>
    <n v="933.40800000000002"/>
    <n v="4"/>
    <x v="4"/>
    <n v="-173.34719999999999"/>
    <x v="42"/>
    <x v="3"/>
  </r>
  <r>
    <n v="8414"/>
    <s v="CA-2016-147109"/>
    <d v="2016-12-17T00:00:00"/>
    <s v="12/21/2016"/>
    <s v="Standard Class"/>
    <s v="AH-10075"/>
    <s v="Adam Hart"/>
    <x v="1"/>
    <s v="United States"/>
    <s v="Arlington"/>
    <s v="Texas"/>
    <n v="76017"/>
    <x v="2"/>
    <s v="OFF-PA-10001972"/>
    <x v="1"/>
    <x v="10"/>
    <s v="Xerox 214"/>
    <n v="51.84"/>
    <n v="10"/>
    <x v="2"/>
    <n v="18.143999999999998"/>
    <x v="5"/>
    <x v="0"/>
  </r>
  <r>
    <n v="8415"/>
    <s v="CA-2016-147109"/>
    <d v="2016-12-17T00:00:00"/>
    <s v="12/21/2016"/>
    <s v="Standard Class"/>
    <s v="AH-10075"/>
    <s v="Adam Hart"/>
    <x v="1"/>
    <s v="United States"/>
    <s v="Arlington"/>
    <s v="Texas"/>
    <n v="76017"/>
    <x v="2"/>
    <s v="TEC-AC-10002942"/>
    <x v="2"/>
    <x v="11"/>
    <s v="WD My Passport Ultra 1TB Portable External Hard Drive"/>
    <n v="165.6"/>
    <n v="3"/>
    <x v="2"/>
    <n v="-6.21"/>
    <x v="5"/>
    <x v="0"/>
  </r>
  <r>
    <n v="8416"/>
    <s v="CA-2017-107265"/>
    <d v="2017-04-06T00:00:00"/>
    <d v="2017-12-04T00:00:00"/>
    <s v="Standard Class"/>
    <s v="ML-17755"/>
    <s v="Max Ludwig"/>
    <x v="2"/>
    <s v="United States"/>
    <s v="Marion"/>
    <s v="Iowa"/>
    <n v="52302"/>
    <x v="2"/>
    <s v="OFF-PA-10000474"/>
    <x v="1"/>
    <x v="10"/>
    <s v="Easy-staple paper"/>
    <n v="106.32"/>
    <n v="3"/>
    <x v="0"/>
    <n v="49.970399999999998"/>
    <x v="4"/>
    <x v="3"/>
  </r>
  <r>
    <n v="8417"/>
    <s v="CA-2017-118199"/>
    <d v="2017-05-09T00:00:00"/>
    <d v="2017-11-05T00:00:00"/>
    <s v="First Class"/>
    <s v="LB-16795"/>
    <s v="Laurel Beltran"/>
    <x v="2"/>
    <s v="United States"/>
    <s v="Seattle"/>
    <s v="Washington"/>
    <n v="98105"/>
    <x v="1"/>
    <s v="OFF-BI-10004330"/>
    <x v="1"/>
    <x v="8"/>
    <s v="GBC Velobind Prepunched Cover Sets, Regency Series"/>
    <n v="147.91999999999999"/>
    <n v="5"/>
    <x v="2"/>
    <n v="46.225000000000001"/>
    <x v="24"/>
    <x v="3"/>
  </r>
  <r>
    <n v="8418"/>
    <s v="CA-2017-118199"/>
    <d v="2017-05-09T00:00:00"/>
    <d v="2017-11-05T00:00:00"/>
    <s v="First Class"/>
    <s v="LB-16795"/>
    <s v="Laurel Beltran"/>
    <x v="2"/>
    <s v="United States"/>
    <s v="Seattle"/>
    <s v="Washington"/>
    <n v="98105"/>
    <x v="1"/>
    <s v="OFF-ST-10000604"/>
    <x v="1"/>
    <x v="4"/>
    <s v="Home/Office Personal File Carts"/>
    <n v="104.28"/>
    <n v="3"/>
    <x v="0"/>
    <n v="26.07"/>
    <x v="24"/>
    <x v="3"/>
  </r>
  <r>
    <n v="8419"/>
    <s v="CA-2017-118199"/>
    <d v="2017-05-09T00:00:00"/>
    <d v="2017-11-05T00:00:00"/>
    <s v="First Class"/>
    <s v="LB-16795"/>
    <s v="Laurel Beltran"/>
    <x v="2"/>
    <s v="United States"/>
    <s v="Seattle"/>
    <s v="Washington"/>
    <n v="98105"/>
    <x v="1"/>
    <s v="FUR-TA-10004154"/>
    <x v="0"/>
    <x v="3"/>
    <s v="Riverside Furniture Oval Coffee Table, Oval End Table, End Table with Drawer"/>
    <n v="286.85000000000002"/>
    <n v="1"/>
    <x v="0"/>
    <n v="63.106999999999999"/>
    <x v="24"/>
    <x v="3"/>
  </r>
  <r>
    <n v="8420"/>
    <s v="CA-2017-118199"/>
    <d v="2017-05-09T00:00:00"/>
    <d v="2017-11-05T00:00:00"/>
    <s v="First Class"/>
    <s v="LB-16795"/>
    <s v="Laurel Beltran"/>
    <x v="2"/>
    <s v="United States"/>
    <s v="Seattle"/>
    <s v="Washington"/>
    <n v="98105"/>
    <x v="1"/>
    <s v="OFF-ST-10000636"/>
    <x v="1"/>
    <x v="4"/>
    <s v="Rogers Profile Extra Capacity Storage Tub"/>
    <n v="66.959999999999994"/>
    <n v="4"/>
    <x v="0"/>
    <n v="2.6783999999999999"/>
    <x v="24"/>
    <x v="3"/>
  </r>
  <r>
    <n v="8421"/>
    <s v="CA-2017-118199"/>
    <d v="2017-05-09T00:00:00"/>
    <d v="2017-11-05T00:00:00"/>
    <s v="First Class"/>
    <s v="LB-16795"/>
    <s v="Laurel Beltran"/>
    <x v="2"/>
    <s v="United States"/>
    <s v="Seattle"/>
    <s v="Washington"/>
    <n v="98105"/>
    <x v="1"/>
    <s v="TEC-AC-10004171"/>
    <x v="2"/>
    <x v="11"/>
    <s v="Razer Kraken 7.1 Surround Sound Over Ear USB Gaming Headset"/>
    <n v="199.98"/>
    <n v="2"/>
    <x v="0"/>
    <n v="87.991200000000006"/>
    <x v="24"/>
    <x v="3"/>
  </r>
  <r>
    <n v="8422"/>
    <s v="CA-2017-150091"/>
    <d v="2017-10-12T00:00:00"/>
    <s v="10/16/2017"/>
    <s v="Standard Class"/>
    <s v="NP-18670"/>
    <s v="Nora Paige"/>
    <x v="0"/>
    <s v="United States"/>
    <s v="Lakewood"/>
    <s v="New Jersey"/>
    <n v="8701"/>
    <x v="3"/>
    <s v="TEC-AC-10002167"/>
    <x v="2"/>
    <x v="11"/>
    <s v="Imation†8gb Micro Traveldrive Usb 2.0†Flash Drive"/>
    <n v="45"/>
    <n v="3"/>
    <x v="0"/>
    <n v="4.95"/>
    <x v="13"/>
    <x v="3"/>
  </r>
  <r>
    <n v="8423"/>
    <s v="CA-2017-150091"/>
    <d v="2017-10-12T00:00:00"/>
    <s v="10/16/2017"/>
    <s v="Standard Class"/>
    <s v="NP-18670"/>
    <s v="Nora Paige"/>
    <x v="0"/>
    <s v="United States"/>
    <s v="Lakewood"/>
    <s v="New Jersey"/>
    <n v="8701"/>
    <x v="3"/>
    <s v="OFF-FA-10000621"/>
    <x v="1"/>
    <x v="13"/>
    <s v="OIC Colored Binder Clips, Assorted Sizes"/>
    <n v="17.899999999999999"/>
    <n v="5"/>
    <x v="0"/>
    <n v="8.7710000000000008"/>
    <x v="13"/>
    <x v="3"/>
  </r>
  <r>
    <n v="8424"/>
    <s v="CA-2017-150091"/>
    <d v="2017-10-12T00:00:00"/>
    <s v="10/16/2017"/>
    <s v="Standard Class"/>
    <s v="NP-18670"/>
    <s v="Nora Paige"/>
    <x v="0"/>
    <s v="United States"/>
    <s v="Lakewood"/>
    <s v="New Jersey"/>
    <n v="8701"/>
    <x v="3"/>
    <s v="FUR-FU-10004053"/>
    <x v="0"/>
    <x v="5"/>
    <s v="DAX Two-Tone Silver Metal Document Frame"/>
    <n v="40.479999999999997"/>
    <n v="2"/>
    <x v="0"/>
    <n v="17.406400000000001"/>
    <x v="13"/>
    <x v="3"/>
  </r>
  <r>
    <n v="8425"/>
    <s v="CA-2017-150091"/>
    <d v="2017-10-12T00:00:00"/>
    <s v="10/16/2017"/>
    <s v="Standard Class"/>
    <s v="NP-18670"/>
    <s v="Nora Paige"/>
    <x v="0"/>
    <s v="United States"/>
    <s v="Lakewood"/>
    <s v="New Jersey"/>
    <n v="8701"/>
    <x v="3"/>
    <s v="FUR-BO-10003404"/>
    <x v="0"/>
    <x v="0"/>
    <s v="Global Adaptabilites Bookcase, Cherry/Storm Gray Finish"/>
    <n v="2154.9"/>
    <n v="5"/>
    <x v="0"/>
    <n v="129.29400000000001"/>
    <x v="13"/>
    <x v="3"/>
  </r>
  <r>
    <n v="8426"/>
    <s v="CA-2016-137652"/>
    <d v="2016-08-28T00:00:00"/>
    <s v="8/30/2016"/>
    <s v="First Class"/>
    <s v="EB-13750"/>
    <s v="Edward Becker"/>
    <x v="1"/>
    <s v="United States"/>
    <s v="Cincinnati"/>
    <s v="Ohio"/>
    <n v="45231"/>
    <x v="3"/>
    <s v="OFF-BI-10004099"/>
    <x v="1"/>
    <x v="8"/>
    <s v="GBC VeloBinder Strips"/>
    <n v="18.431999999999999"/>
    <n v="8"/>
    <x v="6"/>
    <n v="-12.288"/>
    <x v="28"/>
    <x v="0"/>
  </r>
  <r>
    <n v="8427"/>
    <s v="CA-2015-128356"/>
    <d v="2015-10-02T00:00:00"/>
    <d v="2015-07-10T00:00:00"/>
    <s v="Standard Class"/>
    <s v="RP-19390"/>
    <s v="Resi Pˆlking"/>
    <x v="0"/>
    <s v="United States"/>
    <s v="Thornton"/>
    <s v="Colorado"/>
    <n v="80229"/>
    <x v="1"/>
    <s v="OFF-SU-10004290"/>
    <x v="1"/>
    <x v="14"/>
    <s v="Acme Design Line 8&quot; Stainless Steel Bent Scissors w/Champagne Handles, 3-1/8&quot; Cut"/>
    <n v="10.944000000000001"/>
    <n v="2"/>
    <x v="2"/>
    <n v="0.95760000000000001"/>
    <x v="2"/>
    <x v="1"/>
  </r>
  <r>
    <n v="8428"/>
    <s v="CA-2017-167017"/>
    <d v="2017-11-23T00:00:00"/>
    <s v="11/25/2017"/>
    <s v="First Class"/>
    <s v="DC-12850"/>
    <s v="Dan Campbell"/>
    <x v="0"/>
    <s v="United States"/>
    <s v="Roseville"/>
    <s v="Michigan"/>
    <n v="48066"/>
    <x v="2"/>
    <s v="OFF-SU-10001935"/>
    <x v="1"/>
    <x v="14"/>
    <s v="Staple remover"/>
    <n v="4.3600000000000003"/>
    <n v="2"/>
    <x v="0"/>
    <n v="0.1744"/>
    <x v="23"/>
    <x v="3"/>
  </r>
  <r>
    <n v="8429"/>
    <s v="US-2017-132220"/>
    <d v="2017-11-12T00:00:00"/>
    <s v="11/16/2017"/>
    <s v="Standard Class"/>
    <s v="DJ-13510"/>
    <s v="Don Jones"/>
    <x v="1"/>
    <s v="United States"/>
    <s v="Tempe"/>
    <s v="Arizona"/>
    <n v="85281"/>
    <x v="1"/>
    <s v="TEC-AC-10004227"/>
    <x v="2"/>
    <x v="11"/>
    <s v="SanDisk Ultra 16 GB MicroSDHC Class 10 Memory Card"/>
    <n v="62.351999999999997"/>
    <n v="6"/>
    <x v="2"/>
    <n v="-10.9116"/>
    <x v="23"/>
    <x v="3"/>
  </r>
  <r>
    <n v="8430"/>
    <s v="CA-2016-118129"/>
    <d v="2016-12-19T00:00:00"/>
    <s v="12/21/2016"/>
    <s v="Second Class"/>
    <s v="CL-12565"/>
    <s v="Clay Ludtke"/>
    <x v="0"/>
    <s v="United States"/>
    <s v="Reading"/>
    <s v="Pennsylvania"/>
    <n v="19601"/>
    <x v="3"/>
    <s v="FUR-FU-10004904"/>
    <x v="0"/>
    <x v="5"/>
    <s v="Eldon &quot;L&quot; Workstation Diamond Chairmat"/>
    <n v="303.92"/>
    <n v="5"/>
    <x v="2"/>
    <n v="-30.391999999999999"/>
    <x v="5"/>
    <x v="0"/>
  </r>
  <r>
    <n v="8431"/>
    <s v="US-2014-113124"/>
    <d v="2014-03-30T00:00:00"/>
    <d v="2014-05-04T00:00:00"/>
    <s v="Standard Class"/>
    <s v="NC-18340"/>
    <s v="Nat Carroll"/>
    <x v="0"/>
    <s v="United States"/>
    <s v="Apple Valley"/>
    <s v="Minnesota"/>
    <n v="55124"/>
    <x v="2"/>
    <s v="OFF-ST-10001511"/>
    <x v="1"/>
    <x v="4"/>
    <s v="Space Solutions Commercial Steel Shelving"/>
    <n v="129.30000000000001"/>
    <n v="2"/>
    <x v="0"/>
    <n v="6.4649999999999999"/>
    <x v="34"/>
    <x v="2"/>
  </r>
  <r>
    <n v="8432"/>
    <s v="CA-2017-155621"/>
    <d v="2017-11-08T00:00:00"/>
    <s v="11/13/2017"/>
    <s v="Standard Class"/>
    <s v="KN-16450"/>
    <s v="Kean Nguyen"/>
    <x v="1"/>
    <s v="United States"/>
    <s v="Baltimore"/>
    <s v="Maryland"/>
    <n v="21215"/>
    <x v="3"/>
    <s v="FUR-FU-10003535"/>
    <x v="0"/>
    <x v="5"/>
    <s v="Howard Miller Distant Time Traveler Alarm Clock"/>
    <n v="274.2"/>
    <n v="10"/>
    <x v="0"/>
    <n v="112.422"/>
    <x v="23"/>
    <x v="3"/>
  </r>
  <r>
    <n v="8433"/>
    <s v="US-2014-127635"/>
    <d v="2014-09-14T00:00:00"/>
    <s v="9/18/2014"/>
    <s v="Second Class"/>
    <s v="SC-20260"/>
    <s v="Scott Cohen"/>
    <x v="1"/>
    <s v="United States"/>
    <s v="Corpus Christi"/>
    <s v="Texas"/>
    <n v="78415"/>
    <x v="2"/>
    <s v="OFF-FA-10000053"/>
    <x v="1"/>
    <x v="13"/>
    <s v="Revere Boxed Rubber Bands by Revere"/>
    <n v="6.048"/>
    <n v="4"/>
    <x v="2"/>
    <n v="-1.3608"/>
    <x v="30"/>
    <x v="2"/>
  </r>
  <r>
    <n v="8434"/>
    <s v="US-2014-127635"/>
    <d v="2014-09-14T00:00:00"/>
    <s v="9/18/2014"/>
    <s v="Second Class"/>
    <s v="SC-20260"/>
    <s v="Scott Cohen"/>
    <x v="1"/>
    <s v="United States"/>
    <s v="Corpus Christi"/>
    <s v="Texas"/>
    <n v="78415"/>
    <x v="2"/>
    <s v="OFF-PA-10004610"/>
    <x v="1"/>
    <x v="10"/>
    <s v="Xerox 1900"/>
    <n v="6.8479999999999999"/>
    <n v="2"/>
    <x v="2"/>
    <n v="2.14"/>
    <x v="30"/>
    <x v="2"/>
  </r>
  <r>
    <n v="8435"/>
    <s v="US-2014-127635"/>
    <d v="2014-09-14T00:00:00"/>
    <s v="9/18/2014"/>
    <s v="Second Class"/>
    <s v="SC-20260"/>
    <s v="Scott Cohen"/>
    <x v="1"/>
    <s v="United States"/>
    <s v="Corpus Christi"/>
    <s v="Texas"/>
    <n v="78415"/>
    <x v="2"/>
    <s v="FUR-FU-10000550"/>
    <x v="0"/>
    <x v="5"/>
    <s v="Stacking Trays by OIC"/>
    <n v="9.9600000000000009"/>
    <n v="5"/>
    <x v="7"/>
    <n v="-6.7229999999999999"/>
    <x v="30"/>
    <x v="2"/>
  </r>
  <r>
    <n v="8436"/>
    <s v="US-2014-127635"/>
    <d v="2014-09-14T00:00:00"/>
    <s v="9/18/2014"/>
    <s v="Second Class"/>
    <s v="SC-20260"/>
    <s v="Scott Cohen"/>
    <x v="1"/>
    <s v="United States"/>
    <s v="Corpus Christi"/>
    <s v="Texas"/>
    <n v="78415"/>
    <x v="2"/>
    <s v="OFF-BI-10001721"/>
    <x v="1"/>
    <x v="8"/>
    <s v="Trimflex Flexible Post Binders"/>
    <n v="8.5519999999999996"/>
    <n v="2"/>
    <x v="3"/>
    <n v="-13.683199999999999"/>
    <x v="30"/>
    <x v="2"/>
  </r>
  <r>
    <n v="8437"/>
    <s v="CA-2015-151470"/>
    <d v="2015-09-20T00:00:00"/>
    <s v="9/26/2015"/>
    <s v="Standard Class"/>
    <s v="AM-10705"/>
    <s v="Anne McFarland"/>
    <x v="0"/>
    <s v="United States"/>
    <s v="Las Vegas"/>
    <s v="Nevada"/>
    <n v="89115"/>
    <x v="1"/>
    <s v="OFF-BI-10004040"/>
    <x v="1"/>
    <x v="8"/>
    <s v="Wilson Jones Impact Binders"/>
    <n v="45.584000000000003"/>
    <n v="11"/>
    <x v="2"/>
    <n v="16.5242"/>
    <x v="11"/>
    <x v="1"/>
  </r>
  <r>
    <n v="8438"/>
    <s v="CA-2015-112823"/>
    <d v="2015-12-10T00:00:00"/>
    <s v="12/16/2015"/>
    <s v="Standard Class"/>
    <s v="RA-19945"/>
    <s v="Ryan Akin"/>
    <x v="0"/>
    <s v="United States"/>
    <s v="Cleveland"/>
    <s v="Ohio"/>
    <n v="44105"/>
    <x v="3"/>
    <s v="TEC-AC-10002550"/>
    <x v="2"/>
    <x v="11"/>
    <s v="Maxell 4.7GB DVD-RW 3/Pack"/>
    <n v="25.488"/>
    <n v="2"/>
    <x v="2"/>
    <n v="4.4603999999999999"/>
    <x v="14"/>
    <x v="1"/>
  </r>
  <r>
    <n v="8439"/>
    <s v="CA-2014-108861"/>
    <d v="2014-05-28T00:00:00"/>
    <d v="2014-01-06T00:00:00"/>
    <s v="Standard Class"/>
    <s v="MM-17260"/>
    <s v="Magdelene Morse"/>
    <x v="0"/>
    <s v="United States"/>
    <s v="Seattle"/>
    <s v="Washington"/>
    <n v="98105"/>
    <x v="1"/>
    <s v="OFF-BI-10003876"/>
    <x v="1"/>
    <x v="8"/>
    <s v="Green Canvas Binder for 8-1/2&quot; x 14&quot; Sheets"/>
    <n v="136.96"/>
    <n v="4"/>
    <x v="2"/>
    <n v="51.36"/>
    <x v="8"/>
    <x v="2"/>
  </r>
  <r>
    <n v="8440"/>
    <s v="CA-2017-114370"/>
    <d v="2017-03-14T00:00:00"/>
    <s v="3/17/2017"/>
    <s v="Second Class"/>
    <s v="BN-11470"/>
    <s v="Brad Norvell"/>
    <x v="1"/>
    <s v="United States"/>
    <s v="Chicago"/>
    <s v="Illinois"/>
    <n v="60623"/>
    <x v="2"/>
    <s v="TEC-PH-10000213"/>
    <x v="2"/>
    <x v="7"/>
    <s v="Seidio BD2-HK3IPH5-BK DILEX Case and Holster Combo for Apple iPhone 5/5s - Black"/>
    <n v="49.616"/>
    <n v="2"/>
    <x v="2"/>
    <n v="4.9615999999999998"/>
    <x v="42"/>
    <x v="3"/>
  </r>
  <r>
    <n v="8441"/>
    <s v="CA-2016-158302"/>
    <d v="2016-12-08T00:00:00"/>
    <d v="2016-12-12T00:00:00"/>
    <s v="Second Class"/>
    <s v="JB-16045"/>
    <s v="Julia Barnett"/>
    <x v="2"/>
    <s v="United States"/>
    <s v="Columbus"/>
    <s v="Ohio"/>
    <n v="43229"/>
    <x v="3"/>
    <s v="OFF-PA-10002615"/>
    <x v="1"/>
    <x v="10"/>
    <s v="Ampad Gold Fibre Wirebound Steno Books, 6&quot; x 9&quot;, Gregg Ruled"/>
    <n v="10.584"/>
    <n v="3"/>
    <x v="2"/>
    <n v="3.4398"/>
    <x v="5"/>
    <x v="0"/>
  </r>
  <r>
    <n v="8442"/>
    <s v="CA-2017-145779"/>
    <d v="2017-05-06T00:00:00"/>
    <d v="2017-10-05T00:00:00"/>
    <s v="Standard Class"/>
    <s v="DB-13615"/>
    <s v="Doug Bickford"/>
    <x v="0"/>
    <s v="United States"/>
    <s v="Tucson"/>
    <s v="Arizona"/>
    <n v="85705"/>
    <x v="1"/>
    <s v="OFF-PA-10002254"/>
    <x v="1"/>
    <x v="10"/>
    <s v="Xerox 1883"/>
    <n v="84.415999999999997"/>
    <n v="4"/>
    <x v="2"/>
    <n v="27.435199999999998"/>
    <x v="24"/>
    <x v="3"/>
  </r>
  <r>
    <n v="8443"/>
    <s v="US-2016-155173"/>
    <d v="2016-03-06T00:00:00"/>
    <d v="2016-10-03T00:00:00"/>
    <s v="Standard Class"/>
    <s v="JB-16045"/>
    <s v="Julia Barnett"/>
    <x v="2"/>
    <s v="United States"/>
    <s v="Philadelphia"/>
    <s v="Pennsylvania"/>
    <n v="19120"/>
    <x v="3"/>
    <s v="TEC-PH-10004586"/>
    <x v="2"/>
    <x v="7"/>
    <s v="Wilson SignalBoost 841262 DB PRO Amplifier Kit"/>
    <n v="431.94"/>
    <n v="2"/>
    <x v="10"/>
    <n v="-71.989999999999995"/>
    <x v="17"/>
    <x v="0"/>
  </r>
  <r>
    <n v="8444"/>
    <s v="US-2016-155173"/>
    <d v="2016-03-06T00:00:00"/>
    <d v="2016-10-03T00:00:00"/>
    <s v="Standard Class"/>
    <s v="JB-16045"/>
    <s v="Julia Barnett"/>
    <x v="2"/>
    <s v="United States"/>
    <s v="Philadelphia"/>
    <s v="Pennsylvania"/>
    <n v="19120"/>
    <x v="3"/>
    <s v="OFF-BI-10002982"/>
    <x v="1"/>
    <x v="8"/>
    <s v="Avery Self-Adhesive Photo Pockets for Polaroid Photos"/>
    <n v="2.0430000000000001"/>
    <n v="1"/>
    <x v="6"/>
    <n v="-1.4982"/>
    <x v="17"/>
    <x v="0"/>
  </r>
  <r>
    <n v="8445"/>
    <s v="US-2016-155173"/>
    <d v="2016-03-06T00:00:00"/>
    <d v="2016-10-03T00:00:00"/>
    <s v="Standard Class"/>
    <s v="JB-16045"/>
    <s v="Julia Barnett"/>
    <x v="2"/>
    <s v="United States"/>
    <s v="Philadelphia"/>
    <s v="Pennsylvania"/>
    <n v="19120"/>
    <x v="3"/>
    <s v="TEC-PH-10002538"/>
    <x v="2"/>
    <x v="7"/>
    <s v="Grandstream GXP1160 VoIP phone"/>
    <n v="68.238"/>
    <n v="3"/>
    <x v="10"/>
    <n v="-12.510300000000001"/>
    <x v="17"/>
    <x v="0"/>
  </r>
  <r>
    <n v="8446"/>
    <s v="CA-2017-125451"/>
    <d v="2017-10-23T00:00:00"/>
    <s v="10/24/2017"/>
    <s v="First Class"/>
    <s v="AH-10075"/>
    <s v="Adam Hart"/>
    <x v="1"/>
    <s v="United States"/>
    <s v="Cranston"/>
    <s v="Rhode Island"/>
    <n v="2920"/>
    <x v="3"/>
    <s v="FUR-TA-10001039"/>
    <x v="0"/>
    <x v="3"/>
    <s v="KI Adjustable-Height Table"/>
    <n v="240.744"/>
    <n v="4"/>
    <x v="4"/>
    <n v="-13.7568"/>
    <x v="13"/>
    <x v="3"/>
  </r>
  <r>
    <n v="8447"/>
    <s v="CA-2017-125451"/>
    <d v="2017-10-23T00:00:00"/>
    <s v="10/24/2017"/>
    <s v="First Class"/>
    <s v="AH-10075"/>
    <s v="Adam Hart"/>
    <x v="1"/>
    <s v="United States"/>
    <s v="Cranston"/>
    <s v="Rhode Island"/>
    <n v="2920"/>
    <x v="3"/>
    <s v="FUR-FU-10004963"/>
    <x v="0"/>
    <x v="5"/>
    <s v="Eldon 400 Class Desk Accessories, Black Carbon"/>
    <n v="35"/>
    <n v="4"/>
    <x v="0"/>
    <n v="14.7"/>
    <x v="13"/>
    <x v="3"/>
  </r>
  <r>
    <n v="8448"/>
    <s v="CA-2017-125451"/>
    <d v="2017-10-23T00:00:00"/>
    <s v="10/24/2017"/>
    <s v="First Class"/>
    <s v="AH-10075"/>
    <s v="Adam Hart"/>
    <x v="1"/>
    <s v="United States"/>
    <s v="Cranston"/>
    <s v="Rhode Island"/>
    <n v="2920"/>
    <x v="3"/>
    <s v="FUR-FU-10000277"/>
    <x v="0"/>
    <x v="5"/>
    <s v="Deflect-o DuraMat Antistatic Studded Beveled Mat for Medium Pile Carpeting"/>
    <n v="210.68"/>
    <n v="2"/>
    <x v="0"/>
    <n v="50.563200000000002"/>
    <x v="13"/>
    <x v="3"/>
  </r>
  <r>
    <n v="8449"/>
    <s v="CA-2017-125451"/>
    <d v="2017-10-23T00:00:00"/>
    <s v="10/24/2017"/>
    <s v="First Class"/>
    <s v="AH-10075"/>
    <s v="Adam Hart"/>
    <x v="1"/>
    <s v="United States"/>
    <s v="Cranston"/>
    <s v="Rhode Island"/>
    <n v="2920"/>
    <x v="3"/>
    <s v="FUR-TA-10004915"/>
    <x v="0"/>
    <x v="3"/>
    <s v="Office Impressions End Table, 20-1/2&quot;H x 24&quot;W x 20&quot;D"/>
    <n v="637.89599999999996"/>
    <n v="3"/>
    <x v="4"/>
    <n v="-127.5792"/>
    <x v="13"/>
    <x v="3"/>
  </r>
  <r>
    <n v="8450"/>
    <s v="CA-2017-125451"/>
    <d v="2017-10-23T00:00:00"/>
    <s v="10/24/2017"/>
    <s v="First Class"/>
    <s v="AH-10075"/>
    <s v="Adam Hart"/>
    <x v="1"/>
    <s v="United States"/>
    <s v="Cranston"/>
    <s v="Rhode Island"/>
    <n v="2920"/>
    <x v="3"/>
    <s v="OFF-PA-10003724"/>
    <x v="1"/>
    <x v="10"/>
    <s v="Wirebound Message Book, 4 per Page"/>
    <n v="43.44"/>
    <n v="8"/>
    <x v="0"/>
    <n v="21.285599999999999"/>
    <x v="13"/>
    <x v="3"/>
  </r>
  <r>
    <n v="8451"/>
    <s v="CA-2017-125451"/>
    <d v="2017-10-23T00:00:00"/>
    <s v="10/24/2017"/>
    <s v="First Class"/>
    <s v="AH-10075"/>
    <s v="Adam Hart"/>
    <x v="1"/>
    <s v="United States"/>
    <s v="Cranston"/>
    <s v="Rhode Island"/>
    <n v="2920"/>
    <x v="3"/>
    <s v="OFF-AP-10002906"/>
    <x v="1"/>
    <x v="9"/>
    <s v="Hoover Replacement Belt for Commercial Guardsman Heavy-Duty Upright Vacuum"/>
    <n v="2.2200000000000002"/>
    <n v="1"/>
    <x v="0"/>
    <n v="0.66600000000000004"/>
    <x v="13"/>
    <x v="3"/>
  </r>
  <r>
    <n v="8452"/>
    <s v="CA-2014-131387"/>
    <d v="2014-04-28T00:00:00"/>
    <s v="4/30/2014"/>
    <s v="First Class"/>
    <s v="AI-10855"/>
    <s v="Arianne Irving"/>
    <x v="0"/>
    <s v="United States"/>
    <s v="San Francisco"/>
    <s v="California"/>
    <n v="94122"/>
    <x v="1"/>
    <s v="TEC-PH-10001459"/>
    <x v="2"/>
    <x v="7"/>
    <s v="Samsung Galaxy Mega 6.3"/>
    <n v="1679.96"/>
    <n v="5"/>
    <x v="2"/>
    <n v="125.997"/>
    <x v="41"/>
    <x v="2"/>
  </r>
  <r>
    <n v="8453"/>
    <s v="CA-2016-125087"/>
    <d v="2016-04-18T00:00:00"/>
    <s v="4/23/2016"/>
    <s v="Standard Class"/>
    <s v="TH-21115"/>
    <s v="Thea Hudgings"/>
    <x v="1"/>
    <s v="United States"/>
    <s v="Houston"/>
    <s v="Texas"/>
    <n v="77070"/>
    <x v="2"/>
    <s v="FUR-CH-10002880"/>
    <x v="0"/>
    <x v="1"/>
    <s v="Global High-Back Leather Tilter, Burgundy"/>
    <n v="344.37200000000001"/>
    <n v="4"/>
    <x v="4"/>
    <n v="-93.472399999999993"/>
    <x v="25"/>
    <x v="0"/>
  </r>
  <r>
    <n v="8454"/>
    <s v="CA-2016-125087"/>
    <d v="2016-04-18T00:00:00"/>
    <s v="4/23/2016"/>
    <s v="Standard Class"/>
    <s v="TH-21115"/>
    <s v="Thea Hudgings"/>
    <x v="1"/>
    <s v="United States"/>
    <s v="Houston"/>
    <s v="Texas"/>
    <n v="77070"/>
    <x v="2"/>
    <s v="OFF-ST-10001780"/>
    <x v="1"/>
    <x v="4"/>
    <s v="Tennsco 16-Compartment Lockers with Coat Rack"/>
    <n v="1554.9359999999999"/>
    <n v="3"/>
    <x v="2"/>
    <n v="77.746799999999993"/>
    <x v="25"/>
    <x v="0"/>
  </r>
  <r>
    <n v="8455"/>
    <s v="CA-2016-125087"/>
    <d v="2016-04-18T00:00:00"/>
    <s v="4/23/2016"/>
    <s v="Standard Class"/>
    <s v="TH-21115"/>
    <s v="Thea Hudgings"/>
    <x v="1"/>
    <s v="United States"/>
    <s v="Houston"/>
    <s v="Texas"/>
    <n v="77070"/>
    <x v="2"/>
    <s v="FUR-FU-10004748"/>
    <x v="0"/>
    <x v="5"/>
    <s v="Howard Miller 16&quot; Diameter Gallery Wall Clock"/>
    <n v="127.88"/>
    <n v="5"/>
    <x v="7"/>
    <n v="-67.137"/>
    <x v="25"/>
    <x v="0"/>
  </r>
  <r>
    <n v="8456"/>
    <s v="CA-2016-154081"/>
    <d v="2016-05-22T00:00:00"/>
    <s v="5/29/2016"/>
    <s v="Standard Class"/>
    <s v="JE-15610"/>
    <s v="Jim Epp"/>
    <x v="1"/>
    <s v="United States"/>
    <s v="Los Angeles"/>
    <s v="California"/>
    <n v="90049"/>
    <x v="1"/>
    <s v="TEC-PH-10001918"/>
    <x v="2"/>
    <x v="7"/>
    <s v="Nortel Business Series Terminal T7208 Digital phone"/>
    <n v="222.38399999999999"/>
    <n v="2"/>
    <x v="2"/>
    <n v="22.238399999999999"/>
    <x v="35"/>
    <x v="0"/>
  </r>
  <r>
    <n v="8457"/>
    <s v="US-2017-118556"/>
    <d v="2017-05-28T00:00:00"/>
    <d v="2017-02-06T00:00:00"/>
    <s v="Second Class"/>
    <s v="TH-21235"/>
    <s v="Tiffany House"/>
    <x v="1"/>
    <s v="United States"/>
    <s v="Chicago"/>
    <s v="Illinois"/>
    <n v="60653"/>
    <x v="2"/>
    <s v="FUR-CH-10001146"/>
    <x v="0"/>
    <x v="1"/>
    <s v="Global Task Chair, Black"/>
    <n v="106.869"/>
    <n v="3"/>
    <x v="4"/>
    <n v="-29.007300000000001"/>
    <x v="24"/>
    <x v="3"/>
  </r>
  <r>
    <n v="8458"/>
    <s v="US-2017-118556"/>
    <d v="2017-05-28T00:00:00"/>
    <d v="2017-02-06T00:00:00"/>
    <s v="Second Class"/>
    <s v="TH-21235"/>
    <s v="Tiffany House"/>
    <x v="1"/>
    <s v="United States"/>
    <s v="Chicago"/>
    <s v="Illinois"/>
    <n v="60653"/>
    <x v="2"/>
    <s v="OFF-BI-10004364"/>
    <x v="1"/>
    <x v="8"/>
    <s v="Storex Dura Pro Binders"/>
    <n v="3.5640000000000001"/>
    <n v="3"/>
    <x v="3"/>
    <n v="-6.2370000000000001"/>
    <x v="24"/>
    <x v="3"/>
  </r>
  <r>
    <n v="8459"/>
    <s v="CA-2014-126200"/>
    <d v="2014-08-25T00:00:00"/>
    <s v="8/29/2014"/>
    <s v="Standard Class"/>
    <s v="JE-15715"/>
    <s v="Joe Elijah"/>
    <x v="0"/>
    <s v="United States"/>
    <s v="Houston"/>
    <s v="Texas"/>
    <n v="77070"/>
    <x v="2"/>
    <s v="OFF-BI-10002133"/>
    <x v="1"/>
    <x v="8"/>
    <s v="Wilson Jones Elliptical Ring 3 1/2&quot; Capacity Binders, 800 sheets"/>
    <n v="25.68"/>
    <n v="3"/>
    <x v="3"/>
    <n v="-39.804000000000002"/>
    <x v="9"/>
    <x v="2"/>
  </r>
  <r>
    <n v="8460"/>
    <s v="CA-2014-126200"/>
    <d v="2014-08-25T00:00:00"/>
    <s v="8/29/2014"/>
    <s v="Standard Class"/>
    <s v="JE-15715"/>
    <s v="Joe Elijah"/>
    <x v="0"/>
    <s v="United States"/>
    <s v="Houston"/>
    <s v="Texas"/>
    <n v="77070"/>
    <x v="2"/>
    <s v="OFF-BI-10002225"/>
    <x v="1"/>
    <x v="8"/>
    <s v="Square Ring Data Binders, Rigid 75 Pt. Covers, 11&quot; x 14-7/8&quot;"/>
    <n v="12.384"/>
    <n v="3"/>
    <x v="3"/>
    <n v="-19.814399999999999"/>
    <x v="9"/>
    <x v="2"/>
  </r>
  <r>
    <n v="8461"/>
    <s v="CA-2014-146500"/>
    <d v="2014-08-30T00:00:00"/>
    <d v="2014-04-09T00:00:00"/>
    <s v="Standard Class"/>
    <s v="AT-10735"/>
    <s v="Annie Thurman"/>
    <x v="0"/>
    <s v="United States"/>
    <s v="Bristol"/>
    <s v="Connecticut"/>
    <n v="6010"/>
    <x v="3"/>
    <s v="OFF-BI-10002432"/>
    <x v="1"/>
    <x v="8"/>
    <s v="Wilson Jones Standard D-Ring Binders"/>
    <n v="25.3"/>
    <n v="5"/>
    <x v="0"/>
    <n v="11.891"/>
    <x v="9"/>
    <x v="2"/>
  </r>
  <r>
    <n v="8462"/>
    <s v="CA-2014-146500"/>
    <d v="2014-08-30T00:00:00"/>
    <d v="2014-04-09T00:00:00"/>
    <s v="Standard Class"/>
    <s v="AT-10735"/>
    <s v="Annie Thurman"/>
    <x v="0"/>
    <s v="United States"/>
    <s v="Bristol"/>
    <s v="Connecticut"/>
    <n v="6010"/>
    <x v="3"/>
    <s v="OFF-ST-10000563"/>
    <x v="1"/>
    <x v="4"/>
    <s v="Fellowes Bankers Box Stor/Drawer Steel Plus"/>
    <n v="95.94"/>
    <n v="3"/>
    <x v="0"/>
    <n v="9.5939999999999994"/>
    <x v="9"/>
    <x v="2"/>
  </r>
  <r>
    <n v="8463"/>
    <s v="CA-2015-169537"/>
    <d v="2015-09-03T00:00:00"/>
    <d v="2015-07-09T00:00:00"/>
    <s v="Second Class"/>
    <s v="JH-15820"/>
    <s v="John Huston"/>
    <x v="0"/>
    <s v="United States"/>
    <s v="Holland"/>
    <s v="Michigan"/>
    <n v="49423"/>
    <x v="2"/>
    <s v="OFF-LA-10001982"/>
    <x v="1"/>
    <x v="2"/>
    <s v="Smead Alpha-Z Color-Coded Name Labels First Letter Starter Set"/>
    <n v="7.5"/>
    <n v="2"/>
    <x v="0"/>
    <n v="3.6"/>
    <x v="11"/>
    <x v="1"/>
  </r>
  <r>
    <n v="8464"/>
    <s v="CA-2014-100881"/>
    <d v="2014-03-28T00:00:00"/>
    <d v="2014-01-04T00:00:00"/>
    <s v="Standard Class"/>
    <s v="DR-12940"/>
    <s v="Daniel Raglin"/>
    <x v="2"/>
    <s v="United States"/>
    <s v="Albuquerque"/>
    <s v="New Mexico"/>
    <n v="87105"/>
    <x v="1"/>
    <s v="TEC-PH-10003273"/>
    <x v="2"/>
    <x v="7"/>
    <s v="AT&amp;T TR1909W"/>
    <n v="302.37599999999998"/>
    <n v="3"/>
    <x v="2"/>
    <n v="22.6782"/>
    <x v="34"/>
    <x v="2"/>
  </r>
  <r>
    <n v="8465"/>
    <s v="CA-2015-144043"/>
    <d v="2015-05-10T00:00:00"/>
    <s v="5/15/2015"/>
    <s v="Standard Class"/>
    <s v="AB-10165"/>
    <s v="Alan Barnes"/>
    <x v="0"/>
    <s v="United States"/>
    <s v="Louisville"/>
    <s v="Colorado"/>
    <n v="80027"/>
    <x v="1"/>
    <s v="TEC-AC-10002718"/>
    <x v="2"/>
    <x v="11"/>
    <s v="Belkin Standard 104 key USB Keyboard"/>
    <n v="46.688000000000002"/>
    <n v="4"/>
    <x v="2"/>
    <n v="-2.9180000000000001"/>
    <x v="33"/>
    <x v="1"/>
  </r>
  <r>
    <n v="8466"/>
    <s v="CA-2015-116512"/>
    <d v="2015-04-09T00:00:00"/>
    <s v="4/14/2015"/>
    <s v="Standard Class"/>
    <s v="MC-18100"/>
    <s v="Mick Crebagga"/>
    <x v="0"/>
    <s v="United States"/>
    <s v="New York City"/>
    <s v="New York"/>
    <n v="10024"/>
    <x v="3"/>
    <s v="OFF-ST-10001505"/>
    <x v="1"/>
    <x v="4"/>
    <s v="Perma STOR-ALL Hanging File Box, 13 1/8&quot;W x 12 1/4&quot;D x 10 1/2&quot;H"/>
    <n v="17.940000000000001"/>
    <n v="3"/>
    <x v="0"/>
    <n v="3.0497999999999998"/>
    <x v="19"/>
    <x v="1"/>
  </r>
  <r>
    <n v="8467"/>
    <s v="CA-2015-101000"/>
    <d v="2015-04-09T00:00:00"/>
    <s v="4/14/2015"/>
    <s v="Standard Class"/>
    <s v="IG-15085"/>
    <s v="Ivan Gibson"/>
    <x v="0"/>
    <s v="United States"/>
    <s v="Norwich"/>
    <s v="Connecticut"/>
    <n v="6360"/>
    <x v="3"/>
    <s v="OFF-AP-10000179"/>
    <x v="1"/>
    <x v="9"/>
    <s v="Honeywell Enviracaire Portable HEPA Air Cleaner for up to 10 x 16 Room"/>
    <n v="370.14"/>
    <n v="3"/>
    <x v="0"/>
    <n v="144.3546"/>
    <x v="19"/>
    <x v="1"/>
  </r>
  <r>
    <n v="8468"/>
    <s v="CA-2016-168557"/>
    <d v="2016-09-19T00:00:00"/>
    <s v="9/23/2016"/>
    <s v="Standard Class"/>
    <s v="FH-14275"/>
    <s v="Frank Hawley"/>
    <x v="1"/>
    <s v="United States"/>
    <s v="San Francisco"/>
    <s v="California"/>
    <n v="94122"/>
    <x v="1"/>
    <s v="OFF-BI-10002309"/>
    <x v="1"/>
    <x v="8"/>
    <s v="Avery Heavy-Duty EZD  Binder With Locking Rings"/>
    <n v="8.9280000000000008"/>
    <n v="2"/>
    <x v="2"/>
    <n v="3.1248"/>
    <x v="21"/>
    <x v="0"/>
  </r>
  <r>
    <n v="8469"/>
    <s v="US-2016-164196"/>
    <d v="2016-11-11T00:00:00"/>
    <s v="11/17/2016"/>
    <s v="Standard Class"/>
    <s v="AS-10285"/>
    <s v="Alejandro Savely"/>
    <x v="1"/>
    <s v="United States"/>
    <s v="Noblesville"/>
    <s v="Indiana"/>
    <n v="46060"/>
    <x v="2"/>
    <s v="FUR-TA-10001950"/>
    <x v="0"/>
    <x v="3"/>
    <s v="Balt Solid Wood Round Tables"/>
    <n v="2678.94"/>
    <n v="6"/>
    <x v="0"/>
    <n v="241.1046"/>
    <x v="0"/>
    <x v="0"/>
  </r>
  <r>
    <n v="8470"/>
    <s v="US-2017-132031"/>
    <d v="2017-04-23T00:00:00"/>
    <s v="4/27/2017"/>
    <s v="Standard Class"/>
    <s v="PN-18775"/>
    <s v="Parhena Norris"/>
    <x v="2"/>
    <s v="United States"/>
    <s v="Clarksville"/>
    <s v="Tennessee"/>
    <n v="37042"/>
    <x v="0"/>
    <s v="FUR-BO-10001972"/>
    <x v="0"/>
    <x v="0"/>
    <s v="O'Sullivan 4-Shelf Bookcase in Odessa Pine"/>
    <n v="387.13600000000002"/>
    <n v="4"/>
    <x v="2"/>
    <n v="-14.5176"/>
    <x v="4"/>
    <x v="3"/>
  </r>
  <r>
    <n v="8471"/>
    <s v="US-2017-132031"/>
    <d v="2017-04-23T00:00:00"/>
    <s v="4/27/2017"/>
    <s v="Standard Class"/>
    <s v="PN-18775"/>
    <s v="Parhena Norris"/>
    <x v="2"/>
    <s v="United States"/>
    <s v="Clarksville"/>
    <s v="Tennessee"/>
    <n v="37042"/>
    <x v="0"/>
    <s v="TEC-AC-10002473"/>
    <x v="2"/>
    <x v="11"/>
    <s v="Maxell 4.7GB DVD-R"/>
    <n v="45.408000000000001"/>
    <n v="2"/>
    <x v="2"/>
    <n v="11.919600000000001"/>
    <x v="4"/>
    <x v="3"/>
  </r>
  <r>
    <n v="8472"/>
    <s v="US-2017-132031"/>
    <d v="2017-04-23T00:00:00"/>
    <s v="4/27/2017"/>
    <s v="Standard Class"/>
    <s v="PN-18775"/>
    <s v="Parhena Norris"/>
    <x v="2"/>
    <s v="United States"/>
    <s v="Clarksville"/>
    <s v="Tennessee"/>
    <n v="37042"/>
    <x v="0"/>
    <s v="FUR-FU-10000193"/>
    <x v="0"/>
    <x v="5"/>
    <s v="Tenex Chairmats For Use with Hard Floors"/>
    <n v="77.951999999999998"/>
    <n v="3"/>
    <x v="2"/>
    <n v="-11.6928"/>
    <x v="4"/>
    <x v="3"/>
  </r>
  <r>
    <n v="8473"/>
    <s v="US-2017-132031"/>
    <d v="2017-04-23T00:00:00"/>
    <s v="4/27/2017"/>
    <s v="Standard Class"/>
    <s v="PN-18775"/>
    <s v="Parhena Norris"/>
    <x v="2"/>
    <s v="United States"/>
    <s v="Clarksville"/>
    <s v="Tennessee"/>
    <n v="37042"/>
    <x v="0"/>
    <s v="OFF-LA-10000081"/>
    <x v="1"/>
    <x v="2"/>
    <s v="Avery 496"/>
    <n v="3"/>
    <n v="1"/>
    <x v="2"/>
    <n v="1.05"/>
    <x v="4"/>
    <x v="3"/>
  </r>
  <r>
    <n v="8474"/>
    <s v="CA-2015-169733"/>
    <d v="2015-10-22T00:00:00"/>
    <s v="10/26/2015"/>
    <s v="Second Class"/>
    <s v="GM-14500"/>
    <s v="Gene McClure"/>
    <x v="0"/>
    <s v="United States"/>
    <s v="Hollywood"/>
    <s v="Florida"/>
    <n v="33021"/>
    <x v="0"/>
    <s v="OFF-ST-10000876"/>
    <x v="1"/>
    <x v="4"/>
    <s v="Eldon Simplefile Box Office"/>
    <n v="9.952"/>
    <n v="1"/>
    <x v="2"/>
    <n v="0.99519999999999997"/>
    <x v="2"/>
    <x v="1"/>
  </r>
  <r>
    <n v="8475"/>
    <s v="CA-2017-169404"/>
    <d v="2017-04-09T00:00:00"/>
    <s v="4/14/2017"/>
    <s v="Standard Class"/>
    <s v="NC-18625"/>
    <s v="Noah Childs"/>
    <x v="1"/>
    <s v="United States"/>
    <s v="York"/>
    <s v="Pennsylvania"/>
    <n v="17403"/>
    <x v="3"/>
    <s v="OFF-BI-10004492"/>
    <x v="1"/>
    <x v="8"/>
    <s v="Tuf-Vin Binders"/>
    <n v="37.896000000000001"/>
    <n v="4"/>
    <x v="6"/>
    <n v="-29.053599999999999"/>
    <x v="4"/>
    <x v="3"/>
  </r>
  <r>
    <n v="8476"/>
    <s v="CA-2017-169404"/>
    <d v="2017-04-09T00:00:00"/>
    <s v="4/14/2017"/>
    <s v="Standard Class"/>
    <s v="NC-18625"/>
    <s v="Noah Childs"/>
    <x v="1"/>
    <s v="United States"/>
    <s v="York"/>
    <s v="Pennsylvania"/>
    <n v="17403"/>
    <x v="3"/>
    <s v="OFF-PA-10001033"/>
    <x v="1"/>
    <x v="10"/>
    <s v="Xerox 1893"/>
    <n v="65.584000000000003"/>
    <n v="2"/>
    <x v="2"/>
    <n v="23.7742"/>
    <x v="4"/>
    <x v="3"/>
  </r>
  <r>
    <n v="8477"/>
    <s v="CA-2017-134880"/>
    <d v="2017-10-27T00:00:00"/>
    <d v="2017-01-11T00:00:00"/>
    <s v="Standard Class"/>
    <s v="TW-21025"/>
    <s v="Tamara Willingham"/>
    <x v="2"/>
    <s v="United States"/>
    <s v="Mesa"/>
    <s v="Arizona"/>
    <n v="85204"/>
    <x v="1"/>
    <s v="OFF-PA-10004039"/>
    <x v="1"/>
    <x v="10"/>
    <s v="Xerox 1882"/>
    <n v="44.783999999999999"/>
    <n v="1"/>
    <x v="2"/>
    <n v="16.234200000000001"/>
    <x v="13"/>
    <x v="3"/>
  </r>
  <r>
    <n v="8478"/>
    <s v="CA-2015-145758"/>
    <d v="2015-10-30T00:00:00"/>
    <s v="10/30/2015"/>
    <s v="Same Day"/>
    <s v="BF-11020"/>
    <s v="Barry Franzˆsisch"/>
    <x v="1"/>
    <s v="United States"/>
    <s v="New York City"/>
    <s v="New York"/>
    <n v="10024"/>
    <x v="3"/>
    <s v="TEC-MA-10004552"/>
    <x v="2"/>
    <x v="15"/>
    <s v="Star Micronics TSP100 TSP143LAN Receipt Printer"/>
    <n v="1035.8"/>
    <n v="4"/>
    <x v="0"/>
    <n v="269.30799999999999"/>
    <x v="2"/>
    <x v="1"/>
  </r>
  <r>
    <n v="8479"/>
    <s v="CA-2017-158736"/>
    <d v="2017-12-18T00:00:00"/>
    <s v="12/24/2017"/>
    <s v="Standard Class"/>
    <s v="TT-21460"/>
    <s v="Tonja Turnell"/>
    <x v="2"/>
    <s v="United States"/>
    <s v="San Francisco"/>
    <s v="California"/>
    <n v="94110"/>
    <x v="1"/>
    <s v="OFF-AR-10002578"/>
    <x v="1"/>
    <x v="6"/>
    <s v="Newell 335"/>
    <n v="5.76"/>
    <n v="2"/>
    <x v="0"/>
    <n v="1.6704000000000001"/>
    <x v="22"/>
    <x v="3"/>
  </r>
  <r>
    <n v="8480"/>
    <s v="US-2016-119270"/>
    <d v="2016-03-12T00:00:00"/>
    <s v="3/16/2016"/>
    <s v="Standard Class"/>
    <s v="SW-20245"/>
    <s v="Scot Wooten"/>
    <x v="0"/>
    <s v="United States"/>
    <s v="Los Angeles"/>
    <s v="California"/>
    <n v="90036"/>
    <x v="1"/>
    <s v="OFF-PA-10004022"/>
    <x v="1"/>
    <x v="10"/>
    <s v="Hammermill Color Copier Paper (28Lb. and 96 Bright)"/>
    <n v="19.98"/>
    <n v="2"/>
    <x v="0"/>
    <n v="8.9909999999999997"/>
    <x v="17"/>
    <x v="0"/>
  </r>
  <r>
    <n v="8481"/>
    <s v="CA-2014-109890"/>
    <d v="2014-07-21T00:00:00"/>
    <s v="7/27/2014"/>
    <s v="Standard Class"/>
    <s v="PG-18820"/>
    <s v="Patrick Gardner"/>
    <x v="0"/>
    <s v="United States"/>
    <s v="Omaha"/>
    <s v="Nebraska"/>
    <n v="68104"/>
    <x v="2"/>
    <s v="TEC-PH-10004100"/>
    <x v="2"/>
    <x v="7"/>
    <s v="Griffin GC17055 Auxiliary Audio Cable"/>
    <n v="35.979999999999997"/>
    <n v="2"/>
    <x v="0"/>
    <n v="10.074400000000001"/>
    <x v="39"/>
    <x v="2"/>
  </r>
  <r>
    <n v="8482"/>
    <s v="CA-2016-138583"/>
    <d v="2016-05-24T00:00:00"/>
    <s v="5/28/2016"/>
    <s v="Standard Class"/>
    <s v="DP-13390"/>
    <s v="Dennis Pardue"/>
    <x v="2"/>
    <s v="United States"/>
    <s v="Philadelphia"/>
    <s v="Pennsylvania"/>
    <n v="19120"/>
    <x v="3"/>
    <s v="OFF-AR-10001860"/>
    <x v="1"/>
    <x v="6"/>
    <s v="BIC Liqua Brite Liner"/>
    <n v="16.655999999999999"/>
    <n v="3"/>
    <x v="2"/>
    <n v="3.3311999999999999"/>
    <x v="35"/>
    <x v="0"/>
  </r>
  <r>
    <n v="8483"/>
    <s v="US-2017-118535"/>
    <d v="2017-02-11T00:00:00"/>
    <s v="2/15/2017"/>
    <s v="Standard Class"/>
    <s v="DJ-13510"/>
    <s v="Don Jones"/>
    <x v="1"/>
    <s v="United States"/>
    <s v="New York City"/>
    <s v="New York"/>
    <n v="10024"/>
    <x v="3"/>
    <s v="OFF-LA-10001297"/>
    <x v="1"/>
    <x v="2"/>
    <s v="Avery 473"/>
    <n v="20.7"/>
    <n v="2"/>
    <x v="0"/>
    <n v="9.9359999999999999"/>
    <x v="31"/>
    <x v="3"/>
  </r>
  <r>
    <n v="8484"/>
    <s v="CA-2016-126284"/>
    <d v="2016-09-20T00:00:00"/>
    <s v="9/24/2016"/>
    <s v="Standard Class"/>
    <s v="EN-13780"/>
    <s v="Edward Nazzal"/>
    <x v="0"/>
    <s v="United States"/>
    <s v="Grand Rapids"/>
    <s v="Michigan"/>
    <n v="49505"/>
    <x v="2"/>
    <s v="OFF-BI-10004828"/>
    <x v="1"/>
    <x v="8"/>
    <s v="GBC Poly Designer Binding Covers"/>
    <n v="83.7"/>
    <n v="5"/>
    <x v="0"/>
    <n v="41.012999999999998"/>
    <x v="21"/>
    <x v="0"/>
  </r>
  <r>
    <n v="8485"/>
    <s v="CA-2017-142391"/>
    <d v="2017-09-24T00:00:00"/>
    <s v="9/24/2017"/>
    <s v="Same Day"/>
    <s v="PB-19150"/>
    <s v="Philip Brown"/>
    <x v="0"/>
    <s v="United States"/>
    <s v="Seattle"/>
    <s v="Washington"/>
    <n v="98115"/>
    <x v="1"/>
    <s v="FUR-FU-10002759"/>
    <x v="0"/>
    <x v="5"/>
    <s v="12-1/2 Diameter Round Wall Clock"/>
    <n v="199.8"/>
    <n v="10"/>
    <x v="0"/>
    <n v="71.927999999999997"/>
    <x v="15"/>
    <x v="3"/>
  </r>
  <r>
    <n v="8486"/>
    <s v="CA-2017-124716"/>
    <d v="2017-03-27T00:00:00"/>
    <s v="3/31/2017"/>
    <s v="Standard Class"/>
    <s v="BD-11560"/>
    <s v="Brendan Dodson"/>
    <x v="2"/>
    <s v="United States"/>
    <s v="Fresno"/>
    <s v="California"/>
    <n v="93727"/>
    <x v="1"/>
    <s v="OFF-PA-10000740"/>
    <x v="1"/>
    <x v="10"/>
    <s v="Xerox 1982"/>
    <n v="45.68"/>
    <n v="2"/>
    <x v="0"/>
    <n v="21.012799999999999"/>
    <x v="42"/>
    <x v="3"/>
  </r>
  <r>
    <n v="8487"/>
    <s v="CA-2017-124716"/>
    <d v="2017-03-27T00:00:00"/>
    <s v="3/31/2017"/>
    <s v="Standard Class"/>
    <s v="BD-11560"/>
    <s v="Brendan Dodson"/>
    <x v="2"/>
    <s v="United States"/>
    <s v="Fresno"/>
    <s v="California"/>
    <n v="93727"/>
    <x v="1"/>
    <s v="OFF-PA-10001144"/>
    <x v="1"/>
    <x v="10"/>
    <s v="Xerox 1913"/>
    <n v="110.96"/>
    <n v="2"/>
    <x v="0"/>
    <n v="53.260800000000003"/>
    <x v="42"/>
    <x v="3"/>
  </r>
  <r>
    <n v="8488"/>
    <s v="CA-2017-124716"/>
    <d v="2017-03-27T00:00:00"/>
    <s v="3/31/2017"/>
    <s v="Standard Class"/>
    <s v="BD-11560"/>
    <s v="Brendan Dodson"/>
    <x v="2"/>
    <s v="United States"/>
    <s v="Fresno"/>
    <s v="California"/>
    <n v="93727"/>
    <x v="1"/>
    <s v="OFF-PA-10000859"/>
    <x v="1"/>
    <x v="10"/>
    <s v="Unpadded Memo Slips"/>
    <n v="11.94"/>
    <n v="3"/>
    <x v="0"/>
    <n v="5.97"/>
    <x v="42"/>
    <x v="3"/>
  </r>
  <r>
    <n v="8489"/>
    <s v="CA-2016-158841"/>
    <d v="2016-02-02T00:00:00"/>
    <d v="2016-04-02T00:00:00"/>
    <s v="Second Class"/>
    <s v="SE-20110"/>
    <s v="Sanjit Engle"/>
    <x v="0"/>
    <s v="United States"/>
    <s v="Arlington"/>
    <s v="Virginia"/>
    <n v="22204"/>
    <x v="0"/>
    <s v="TEC-MA-10001127"/>
    <x v="2"/>
    <x v="15"/>
    <s v="HP Designjet T520 Inkjet Large Format Printer - 24&quot; Color"/>
    <n v="8749.9500000000007"/>
    <n v="5"/>
    <x v="0"/>
    <n v="2799.9839999999999"/>
    <x v="47"/>
    <x v="0"/>
  </r>
  <r>
    <n v="8490"/>
    <s v="CA-2016-158841"/>
    <d v="2016-02-02T00:00:00"/>
    <d v="2016-04-02T00:00:00"/>
    <s v="Second Class"/>
    <s v="SE-20110"/>
    <s v="Sanjit Engle"/>
    <x v="0"/>
    <s v="United States"/>
    <s v="Arlington"/>
    <s v="Virginia"/>
    <n v="22204"/>
    <x v="0"/>
    <s v="OFF-BI-10002557"/>
    <x v="1"/>
    <x v="8"/>
    <s v="Presstex Flexible Ring Binders"/>
    <n v="36.4"/>
    <n v="8"/>
    <x v="0"/>
    <n v="18.2"/>
    <x v="47"/>
    <x v="0"/>
  </r>
  <r>
    <n v="8491"/>
    <s v="CA-2016-158841"/>
    <d v="2016-02-02T00:00:00"/>
    <d v="2016-04-02T00:00:00"/>
    <s v="Second Class"/>
    <s v="SE-20110"/>
    <s v="Sanjit Engle"/>
    <x v="0"/>
    <s v="United States"/>
    <s v="Arlington"/>
    <s v="Virginia"/>
    <n v="22204"/>
    <x v="0"/>
    <s v="FUR-FU-10001731"/>
    <x v="0"/>
    <x v="5"/>
    <s v="Acrylic Self-Standing Desk Frames"/>
    <n v="18.690000000000001"/>
    <n v="7"/>
    <x v="0"/>
    <n v="7.1021999999999998"/>
    <x v="47"/>
    <x v="0"/>
  </r>
  <r>
    <n v="8492"/>
    <s v="CA-2017-106824"/>
    <d v="2017-07-07T00:00:00"/>
    <d v="2017-11-07T00:00:00"/>
    <s v="Standard Class"/>
    <s v="AT-10735"/>
    <s v="Annie Thurman"/>
    <x v="0"/>
    <s v="United States"/>
    <s v="Los Angeles"/>
    <s v="California"/>
    <n v="90049"/>
    <x v="1"/>
    <s v="OFF-FA-10001135"/>
    <x v="1"/>
    <x v="13"/>
    <s v="Brites Rubber Bands, 1 1/2 oz. Box"/>
    <n v="5.94"/>
    <n v="3"/>
    <x v="0"/>
    <n v="0.1188"/>
    <x v="10"/>
    <x v="3"/>
  </r>
  <r>
    <n v="8493"/>
    <s v="CA-2015-109190"/>
    <d v="2015-10-23T00:00:00"/>
    <s v="10/28/2015"/>
    <s v="Standard Class"/>
    <s v="CC-12685"/>
    <s v="Craig Carroll"/>
    <x v="0"/>
    <s v="United States"/>
    <s v="Lubbock"/>
    <s v="Texas"/>
    <n v="79424"/>
    <x v="2"/>
    <s v="OFF-PA-10000069"/>
    <x v="1"/>
    <x v="10"/>
    <s v="TOPS 4 x 6 Fluorescent Color Memo Sheets, 500 Sheets per Pack"/>
    <n v="60.735999999999997"/>
    <n v="8"/>
    <x v="2"/>
    <n v="20.4984"/>
    <x v="2"/>
    <x v="1"/>
  </r>
  <r>
    <n v="8494"/>
    <s v="CA-2015-109190"/>
    <d v="2015-10-23T00:00:00"/>
    <s v="10/28/2015"/>
    <s v="Standard Class"/>
    <s v="CC-12685"/>
    <s v="Craig Carroll"/>
    <x v="0"/>
    <s v="United States"/>
    <s v="Lubbock"/>
    <s v="Texas"/>
    <n v="79424"/>
    <x v="2"/>
    <s v="TEC-CO-10001943"/>
    <x v="2"/>
    <x v="16"/>
    <s v="Canon PC-428 Personal Copier"/>
    <n v="479.976"/>
    <n v="3"/>
    <x v="2"/>
    <n v="161.99189999999999"/>
    <x v="2"/>
    <x v="1"/>
  </r>
  <r>
    <n v="8495"/>
    <s v="CA-2015-109190"/>
    <d v="2015-10-23T00:00:00"/>
    <s v="10/28/2015"/>
    <s v="Standard Class"/>
    <s v="CC-12685"/>
    <s v="Craig Carroll"/>
    <x v="0"/>
    <s v="United States"/>
    <s v="Lubbock"/>
    <s v="Texas"/>
    <n v="79424"/>
    <x v="2"/>
    <s v="OFF-BI-10000977"/>
    <x v="1"/>
    <x v="8"/>
    <s v="Ibico Plastic Spiral Binding Combs"/>
    <n v="6.08"/>
    <n v="1"/>
    <x v="3"/>
    <n v="-10.336"/>
    <x v="2"/>
    <x v="1"/>
  </r>
  <r>
    <n v="8496"/>
    <s v="CA-2016-143154"/>
    <d v="2016-12-02T00:00:00"/>
    <d v="2016-08-12T00:00:00"/>
    <s v="Standard Class"/>
    <s v="AS-10225"/>
    <s v="Alan Schoenberger"/>
    <x v="1"/>
    <s v="United States"/>
    <s v="Longmont"/>
    <s v="Colorado"/>
    <n v="80501"/>
    <x v="1"/>
    <s v="TEC-AC-10002942"/>
    <x v="2"/>
    <x v="11"/>
    <s v="WD My Passport Ultra 1TB Portable External Hard Drive"/>
    <n v="165.6"/>
    <n v="3"/>
    <x v="2"/>
    <n v="-6.21"/>
    <x v="5"/>
    <x v="0"/>
  </r>
  <r>
    <n v="8497"/>
    <s v="CA-2014-169061"/>
    <d v="2014-03-05T00:00:00"/>
    <d v="2014-08-03T00:00:00"/>
    <s v="Second Class"/>
    <s v="AB-10150"/>
    <s v="Aimee Bixby"/>
    <x v="0"/>
    <s v="United States"/>
    <s v="Yonkers"/>
    <s v="New York"/>
    <n v="10701"/>
    <x v="3"/>
    <s v="OFF-AR-10000588"/>
    <x v="1"/>
    <x v="6"/>
    <s v="Newell 345"/>
    <n v="59.52"/>
    <n v="3"/>
    <x v="0"/>
    <n v="15.475199999999999"/>
    <x v="34"/>
    <x v="2"/>
  </r>
  <r>
    <n v="8498"/>
    <s v="CA-2014-169061"/>
    <d v="2014-03-05T00:00:00"/>
    <d v="2014-08-03T00:00:00"/>
    <s v="Second Class"/>
    <s v="AB-10150"/>
    <s v="Aimee Bixby"/>
    <x v="0"/>
    <s v="United States"/>
    <s v="Yonkers"/>
    <s v="New York"/>
    <n v="10701"/>
    <x v="3"/>
    <s v="TEC-AC-10002001"/>
    <x v="2"/>
    <x v="11"/>
    <s v="Logitech Wireless Gaming Headset G930"/>
    <n v="479.97"/>
    <n v="3"/>
    <x v="0"/>
    <n v="177.5889"/>
    <x v="34"/>
    <x v="2"/>
  </r>
  <r>
    <n v="8499"/>
    <s v="CA-2014-169061"/>
    <d v="2014-03-05T00:00:00"/>
    <d v="2014-08-03T00:00:00"/>
    <s v="Second Class"/>
    <s v="AB-10150"/>
    <s v="Aimee Bixby"/>
    <x v="0"/>
    <s v="United States"/>
    <s v="Yonkers"/>
    <s v="New York"/>
    <n v="10701"/>
    <x v="3"/>
    <s v="OFF-SU-10000381"/>
    <x v="1"/>
    <x v="14"/>
    <s v="Acme Forged Steel Scissors with Black Enamel Handles"/>
    <n v="18.62"/>
    <n v="2"/>
    <x v="0"/>
    <n v="5.3997999999999999"/>
    <x v="34"/>
    <x v="2"/>
  </r>
  <r>
    <n v="8500"/>
    <s v="CA-2014-169061"/>
    <d v="2014-03-05T00:00:00"/>
    <d v="2014-08-03T00:00:00"/>
    <s v="Second Class"/>
    <s v="AB-10150"/>
    <s v="Aimee Bixby"/>
    <x v="0"/>
    <s v="United States"/>
    <s v="Yonkers"/>
    <s v="New York"/>
    <n v="10701"/>
    <x v="3"/>
    <s v="OFF-BI-10001617"/>
    <x v="1"/>
    <x v="8"/>
    <s v="GBC Wire Binding Combs"/>
    <n v="49.631999999999998"/>
    <n v="6"/>
    <x v="2"/>
    <n v="16.750800000000002"/>
    <x v="34"/>
    <x v="2"/>
  </r>
  <r>
    <n v="8501"/>
    <s v="CA-2014-169061"/>
    <d v="2014-03-05T00:00:00"/>
    <d v="2014-08-03T00:00:00"/>
    <s v="Second Class"/>
    <s v="AB-10150"/>
    <s v="Aimee Bixby"/>
    <x v="0"/>
    <s v="United States"/>
    <s v="Yonkers"/>
    <s v="New York"/>
    <n v="10701"/>
    <x v="3"/>
    <s v="OFF-PA-10001878"/>
    <x v="1"/>
    <x v="10"/>
    <s v="Xerox 1891"/>
    <n v="97.82"/>
    <n v="2"/>
    <x v="0"/>
    <n v="45.9754"/>
    <x v="34"/>
    <x v="2"/>
  </r>
  <r>
    <n v="8502"/>
    <s v="CA-2015-102316"/>
    <d v="2015-03-01T00:00:00"/>
    <d v="2015-03-03T00:00:00"/>
    <s v="Second Class"/>
    <s v="DH-13075"/>
    <s v="Dave Hallsten"/>
    <x v="1"/>
    <s v="United States"/>
    <s v="Los Angeles"/>
    <s v="California"/>
    <n v="90045"/>
    <x v="1"/>
    <s v="TEC-PH-10000376"/>
    <x v="2"/>
    <x v="7"/>
    <s v="Square Credit Card Reader"/>
    <n v="15.984"/>
    <n v="2"/>
    <x v="2"/>
    <n v="1.1988000000000001"/>
    <x v="29"/>
    <x v="1"/>
  </r>
  <r>
    <n v="8503"/>
    <s v="CA-2015-102316"/>
    <d v="2015-03-01T00:00:00"/>
    <d v="2015-03-03T00:00:00"/>
    <s v="Second Class"/>
    <s v="DH-13075"/>
    <s v="Dave Hallsten"/>
    <x v="1"/>
    <s v="United States"/>
    <s v="Los Angeles"/>
    <s v="California"/>
    <n v="90045"/>
    <x v="1"/>
    <s v="FUR-CH-10003396"/>
    <x v="0"/>
    <x v="1"/>
    <s v="Global Deluxe Steno Chair"/>
    <n v="184.75200000000001"/>
    <n v="3"/>
    <x v="2"/>
    <n v="-20.784600000000001"/>
    <x v="29"/>
    <x v="1"/>
  </r>
  <r>
    <n v="8504"/>
    <s v="CA-2014-164903"/>
    <d v="2014-02-20T00:00:00"/>
    <s v="2/24/2014"/>
    <s v="Standard Class"/>
    <s v="SR-20740"/>
    <s v="Steven Roelle"/>
    <x v="2"/>
    <s v="United States"/>
    <s v="Los Angeles"/>
    <s v="California"/>
    <n v="90049"/>
    <x v="1"/>
    <s v="OFF-PA-10003363"/>
    <x v="1"/>
    <x v="10"/>
    <s v="Xerox 204"/>
    <n v="12.96"/>
    <n v="2"/>
    <x v="0"/>
    <n v="6.2207999999999997"/>
    <x v="45"/>
    <x v="2"/>
  </r>
  <r>
    <n v="8505"/>
    <s v="CA-2016-109400"/>
    <d v="2016-05-02T00:00:00"/>
    <d v="2016-06-05T00:00:00"/>
    <s v="Standard Class"/>
    <s v="NR-18550"/>
    <s v="Nick Radford"/>
    <x v="0"/>
    <s v="United States"/>
    <s v="Amarillo"/>
    <s v="Texas"/>
    <n v="79109"/>
    <x v="2"/>
    <s v="FUR-CH-10003298"/>
    <x v="0"/>
    <x v="1"/>
    <s v="Office Star - Contemporary Task Swivel chair with Loop Arms, Charcoal"/>
    <n v="366.74400000000003"/>
    <n v="4"/>
    <x v="4"/>
    <n v="-110.0232"/>
    <x v="35"/>
    <x v="0"/>
  </r>
  <r>
    <n v="8506"/>
    <s v="CA-2016-130400"/>
    <d v="2016-03-08T00:00:00"/>
    <d v="2016-12-03T00:00:00"/>
    <s v="Standard Class"/>
    <s v="SJ-20125"/>
    <s v="Sanjit Jacobs"/>
    <x v="2"/>
    <s v="United States"/>
    <s v="Dallas"/>
    <s v="Texas"/>
    <n v="75217"/>
    <x v="2"/>
    <s v="OFF-BI-10001757"/>
    <x v="1"/>
    <x v="8"/>
    <s v="Pressboard Hanging Data Binders for Unburst Sheets"/>
    <n v="8.8559999999999999"/>
    <n v="9"/>
    <x v="3"/>
    <n v="-14.169600000000001"/>
    <x v="17"/>
    <x v="0"/>
  </r>
  <r>
    <n v="8507"/>
    <s v="CA-2016-130400"/>
    <d v="2016-03-08T00:00:00"/>
    <d v="2016-12-03T00:00:00"/>
    <s v="Standard Class"/>
    <s v="SJ-20125"/>
    <s v="Sanjit Jacobs"/>
    <x v="2"/>
    <s v="United States"/>
    <s v="Dallas"/>
    <s v="Texas"/>
    <n v="75217"/>
    <x v="2"/>
    <s v="TEC-AC-10004633"/>
    <x v="2"/>
    <x v="11"/>
    <s v="Verbatim 25 GB 6x Blu-ray Single Layer Recordable Disc, 3/Pack"/>
    <n v="27.96"/>
    <n v="5"/>
    <x v="2"/>
    <n v="8.3879999999999999"/>
    <x v="17"/>
    <x v="0"/>
  </r>
  <r>
    <n v="8508"/>
    <s v="CA-2016-130400"/>
    <d v="2016-03-08T00:00:00"/>
    <d v="2016-12-03T00:00:00"/>
    <s v="Standard Class"/>
    <s v="SJ-20125"/>
    <s v="Sanjit Jacobs"/>
    <x v="2"/>
    <s v="United States"/>
    <s v="Dallas"/>
    <s v="Texas"/>
    <n v="75217"/>
    <x v="2"/>
    <s v="OFF-EN-10001453"/>
    <x v="1"/>
    <x v="12"/>
    <s v="Tyvek Interoffice Envelopes, 9 1/2&quot; x 12 1/2&quot;, 100/Box"/>
    <n v="146.352"/>
    <n v="3"/>
    <x v="2"/>
    <n v="49.393799999999999"/>
    <x v="17"/>
    <x v="0"/>
  </r>
  <r>
    <n v="8509"/>
    <s v="CA-2015-135853"/>
    <d v="2015-12-11T00:00:00"/>
    <s v="12/14/2015"/>
    <s v="First Class"/>
    <s v="CA-12775"/>
    <s v="Cynthia Arntzen"/>
    <x v="0"/>
    <s v="United States"/>
    <s v="Detroit"/>
    <s v="Michigan"/>
    <n v="48205"/>
    <x v="2"/>
    <s v="TEC-AC-10004761"/>
    <x v="2"/>
    <x v="11"/>
    <s v="Maxell 4.7GB DVD+RW 3/Pack"/>
    <n v="175.23"/>
    <n v="11"/>
    <x v="0"/>
    <n v="61.330500000000001"/>
    <x v="14"/>
    <x v="1"/>
  </r>
  <r>
    <n v="8510"/>
    <s v="CA-2015-135853"/>
    <d v="2015-12-11T00:00:00"/>
    <s v="12/14/2015"/>
    <s v="First Class"/>
    <s v="CA-12775"/>
    <s v="Cynthia Arntzen"/>
    <x v="0"/>
    <s v="United States"/>
    <s v="Detroit"/>
    <s v="Michigan"/>
    <n v="48205"/>
    <x v="2"/>
    <s v="TEC-PH-10003691"/>
    <x v="2"/>
    <x v="7"/>
    <s v="BlackBerry Q10"/>
    <n v="125.99"/>
    <n v="1"/>
    <x v="0"/>
    <n v="31.497499999999999"/>
    <x v="14"/>
    <x v="1"/>
  </r>
  <r>
    <n v="8511"/>
    <s v="CA-2015-135853"/>
    <d v="2015-12-11T00:00:00"/>
    <s v="12/14/2015"/>
    <s v="First Class"/>
    <s v="CA-12775"/>
    <s v="Cynthia Arntzen"/>
    <x v="0"/>
    <s v="United States"/>
    <s v="Detroit"/>
    <s v="Michigan"/>
    <n v="48205"/>
    <x v="2"/>
    <s v="OFF-BI-10004965"/>
    <x v="1"/>
    <x v="8"/>
    <s v="Ibico Covers for Plastic or Wire Binding Elements"/>
    <n v="23"/>
    <n v="2"/>
    <x v="0"/>
    <n v="10.35"/>
    <x v="14"/>
    <x v="1"/>
  </r>
  <r>
    <n v="8512"/>
    <s v="CA-2016-103359"/>
    <d v="2016-12-22T00:00:00"/>
    <s v="12/26/2016"/>
    <s v="Standard Class"/>
    <s v="LC-16885"/>
    <s v="Lena Creighton"/>
    <x v="0"/>
    <s v="United States"/>
    <s v="New York City"/>
    <s v="New York"/>
    <n v="10035"/>
    <x v="3"/>
    <s v="OFF-BI-10004233"/>
    <x v="1"/>
    <x v="8"/>
    <s v="GBC Pre-Punched Binding Paper, Plastic, White, 8-1/2&quot; x 11&quot;"/>
    <n v="25.584"/>
    <n v="2"/>
    <x v="2"/>
    <n v="8.9543999999999997"/>
    <x v="5"/>
    <x v="0"/>
  </r>
  <r>
    <n v="8513"/>
    <s v="CA-2016-144645"/>
    <d v="2016-02-02T00:00:00"/>
    <d v="2016-08-02T00:00:00"/>
    <s v="Standard Class"/>
    <s v="NS-18640"/>
    <s v="Noel Staavos"/>
    <x v="1"/>
    <s v="United States"/>
    <s v="Houston"/>
    <s v="Texas"/>
    <n v="77041"/>
    <x v="2"/>
    <s v="FUR-FU-10003601"/>
    <x v="0"/>
    <x v="5"/>
    <s v="Deflect-o RollaMat Studded, Beveled Mat for Medium Pile Carpeting"/>
    <n v="73.784000000000006"/>
    <n v="2"/>
    <x v="7"/>
    <n v="-77.473200000000006"/>
    <x v="47"/>
    <x v="0"/>
  </r>
  <r>
    <n v="8514"/>
    <s v="CA-2017-141614"/>
    <d v="2017-06-05T00:00:00"/>
    <d v="2017-09-06T00:00:00"/>
    <s v="Standard Class"/>
    <s v="NS-18640"/>
    <s v="Noel Staavos"/>
    <x v="1"/>
    <s v="United States"/>
    <s v="Orlando"/>
    <s v="Florida"/>
    <n v="32839"/>
    <x v="0"/>
    <s v="OFF-PA-10002787"/>
    <x v="1"/>
    <x v="10"/>
    <s v="Xerox 227"/>
    <n v="20.736000000000001"/>
    <n v="4"/>
    <x v="2"/>
    <n v="7.2576000000000001"/>
    <x v="27"/>
    <x v="3"/>
  </r>
  <r>
    <n v="8515"/>
    <s v="CA-2015-122168"/>
    <d v="2015-08-21T00:00:00"/>
    <s v="8/26/2015"/>
    <s v="Standard Class"/>
    <s v="HG-14965"/>
    <s v="Henry Goldwyn"/>
    <x v="1"/>
    <s v="United States"/>
    <s v="Florence"/>
    <s v="Kentucky"/>
    <n v="41042"/>
    <x v="0"/>
    <s v="OFF-AR-10003602"/>
    <x v="1"/>
    <x v="6"/>
    <s v="Quartet Omega Colored Chalk, 12/Pack"/>
    <n v="17.52"/>
    <n v="3"/>
    <x v="0"/>
    <n v="8.2344000000000008"/>
    <x v="37"/>
    <x v="1"/>
  </r>
  <r>
    <n v="8516"/>
    <s v="CA-2015-122168"/>
    <d v="2015-08-21T00:00:00"/>
    <s v="8/26/2015"/>
    <s v="Standard Class"/>
    <s v="HG-14965"/>
    <s v="Henry Goldwyn"/>
    <x v="1"/>
    <s v="United States"/>
    <s v="Florence"/>
    <s v="Kentucky"/>
    <n v="41042"/>
    <x v="0"/>
    <s v="OFF-AR-10002053"/>
    <x v="1"/>
    <x v="6"/>
    <s v="Premium Writing Pencils, Soft, #2 by Central Association for the Blind"/>
    <n v="35.76"/>
    <n v="12"/>
    <x v="0"/>
    <n v="10.0128"/>
    <x v="37"/>
    <x v="1"/>
  </r>
  <r>
    <n v="8517"/>
    <s v="CA-2016-132899"/>
    <d v="2016-04-07T00:00:00"/>
    <d v="2016-11-04T00:00:00"/>
    <s v="Standard Class"/>
    <s v="SF-20200"/>
    <s v="Sarah Foster"/>
    <x v="0"/>
    <s v="United States"/>
    <s v="New York City"/>
    <s v="New York"/>
    <n v="10009"/>
    <x v="3"/>
    <s v="OFF-AR-10002833"/>
    <x v="1"/>
    <x v="6"/>
    <s v="Newell 322"/>
    <n v="3.64"/>
    <n v="2"/>
    <x v="0"/>
    <n v="0.98280000000000001"/>
    <x v="25"/>
    <x v="0"/>
  </r>
  <r>
    <n v="8518"/>
    <s v="CA-2017-149720"/>
    <d v="2017-06-04T00:00:00"/>
    <d v="2017-07-06T00:00:00"/>
    <s v="Second Class"/>
    <s v="EM-14065"/>
    <s v="Erin Mull"/>
    <x v="0"/>
    <s v="United States"/>
    <s v="Frisco"/>
    <s v="Texas"/>
    <n v="75034"/>
    <x v="2"/>
    <s v="FUR-FU-10002501"/>
    <x v="0"/>
    <x v="5"/>
    <s v="Nu-Dell Executive Frame"/>
    <n v="30.335999999999999"/>
    <n v="6"/>
    <x v="7"/>
    <n v="-17.443200000000001"/>
    <x v="27"/>
    <x v="3"/>
  </r>
  <r>
    <n v="8519"/>
    <s v="CA-2017-118003"/>
    <d v="2017-12-04T00:00:00"/>
    <d v="2017-10-12T00:00:00"/>
    <s v="Standard Class"/>
    <s v="DO-13645"/>
    <s v="Doug O'Connell"/>
    <x v="0"/>
    <s v="United States"/>
    <s v="Paterson"/>
    <s v="New Jersey"/>
    <n v="7501"/>
    <x v="3"/>
    <s v="FUR-FU-10002506"/>
    <x v="0"/>
    <x v="5"/>
    <s v="Tensor &quot;Hersey Kiss&quot; Styled Floor Lamp"/>
    <n v="12.99"/>
    <n v="1"/>
    <x v="0"/>
    <n v="1.5588"/>
    <x v="22"/>
    <x v="3"/>
  </r>
  <r>
    <n v="8520"/>
    <s v="CA-2017-118003"/>
    <d v="2017-12-04T00:00:00"/>
    <d v="2017-10-12T00:00:00"/>
    <s v="Standard Class"/>
    <s v="DO-13645"/>
    <s v="Doug O'Connell"/>
    <x v="0"/>
    <s v="United States"/>
    <s v="Paterson"/>
    <s v="New Jersey"/>
    <n v="7501"/>
    <x v="3"/>
    <s v="FUR-CH-10003817"/>
    <x v="0"/>
    <x v="1"/>
    <s v="Global Value Steno Chair, Gray"/>
    <n v="182.22"/>
    <n v="3"/>
    <x v="0"/>
    <n v="45.555"/>
    <x v="22"/>
    <x v="3"/>
  </r>
  <r>
    <n v="8521"/>
    <s v="CA-2017-118003"/>
    <d v="2017-12-04T00:00:00"/>
    <d v="2017-10-12T00:00:00"/>
    <s v="Standard Class"/>
    <s v="DO-13645"/>
    <s v="Doug O'Connell"/>
    <x v="0"/>
    <s v="United States"/>
    <s v="Paterson"/>
    <s v="New Jersey"/>
    <n v="7501"/>
    <x v="3"/>
    <s v="FUR-CH-10004860"/>
    <x v="0"/>
    <x v="1"/>
    <s v="Global Low Back Tilter Chair"/>
    <n v="302.94"/>
    <n v="3"/>
    <x v="0"/>
    <n v="18.176400000000001"/>
    <x v="22"/>
    <x v="3"/>
  </r>
  <r>
    <n v="8522"/>
    <s v="CA-2016-141887"/>
    <d v="2016-01-11T00:00:00"/>
    <s v="1/15/2016"/>
    <s v="Standard Class"/>
    <s v="MP-17470"/>
    <s v="Mark Packer"/>
    <x v="2"/>
    <s v="United States"/>
    <s v="Columbus"/>
    <s v="Ohio"/>
    <n v="43229"/>
    <x v="3"/>
    <s v="FUR-FU-10002268"/>
    <x v="0"/>
    <x v="5"/>
    <s v="Ultra Door Push Plate"/>
    <n v="54.991999999999997"/>
    <n v="14"/>
    <x v="2"/>
    <n v="8.9361999999999995"/>
    <x v="12"/>
    <x v="0"/>
  </r>
  <r>
    <n v="8523"/>
    <s v="US-2016-160206"/>
    <d v="2016-04-01T00:00:00"/>
    <d v="2016-07-04T00:00:00"/>
    <s v="Standard Class"/>
    <s v="MY-18295"/>
    <s v="Muhammed Yedwab"/>
    <x v="1"/>
    <s v="United States"/>
    <s v="Milwaukee"/>
    <s v="Wisconsin"/>
    <n v="53209"/>
    <x v="2"/>
    <s v="TEC-PH-10000148"/>
    <x v="2"/>
    <x v="7"/>
    <s v="Cyber Acoustics AC-202b Speech Recognition Stereo Headset"/>
    <n v="12.99"/>
    <n v="1"/>
    <x v="0"/>
    <n v="0.25979999999999998"/>
    <x v="25"/>
    <x v="0"/>
  </r>
  <r>
    <n v="8524"/>
    <s v="CA-2017-133074"/>
    <d v="2017-09-21T00:00:00"/>
    <s v="9/25/2017"/>
    <s v="Standard Class"/>
    <s v="DB-13615"/>
    <s v="Doug Bickford"/>
    <x v="0"/>
    <s v="United States"/>
    <s v="San Francisco"/>
    <s v="California"/>
    <n v="94109"/>
    <x v="1"/>
    <s v="OFF-PA-10004082"/>
    <x v="1"/>
    <x v="10"/>
    <s v="Adams Telephone Message Book w/Frequently-Called Numbers Space, 400 Messages per Book"/>
    <n v="55.86"/>
    <n v="7"/>
    <x v="0"/>
    <n v="27.93"/>
    <x v="15"/>
    <x v="3"/>
  </r>
  <r>
    <n v="8525"/>
    <s v="CA-2017-161172"/>
    <d v="2017-03-16T00:00:00"/>
    <s v="3/16/2017"/>
    <s v="Same Day"/>
    <s v="SP-20920"/>
    <s v="Susan Pistek"/>
    <x v="0"/>
    <s v="United States"/>
    <s v="Columbus"/>
    <s v="Ohio"/>
    <n v="43229"/>
    <x v="3"/>
    <s v="TEC-PH-10004348"/>
    <x v="2"/>
    <x v="7"/>
    <s v="OtterBox Defender Series Case - iPhone 5c"/>
    <n v="44.375999999999998"/>
    <n v="2"/>
    <x v="10"/>
    <n v="-7.3959999999999999"/>
    <x v="42"/>
    <x v="3"/>
  </r>
  <r>
    <n v="8526"/>
    <s v="CA-2017-161172"/>
    <d v="2017-03-16T00:00:00"/>
    <s v="3/16/2017"/>
    <s v="Same Day"/>
    <s v="SP-20920"/>
    <s v="Susan Pistek"/>
    <x v="0"/>
    <s v="United States"/>
    <s v="Columbus"/>
    <s v="Ohio"/>
    <n v="43229"/>
    <x v="3"/>
    <s v="FUR-FU-10003424"/>
    <x v="0"/>
    <x v="5"/>
    <s v="Nu-Dell Oak Frame"/>
    <n v="51.264000000000003"/>
    <n v="6"/>
    <x v="2"/>
    <n v="7.6896000000000004"/>
    <x v="42"/>
    <x v="3"/>
  </r>
  <r>
    <n v="8527"/>
    <s v="CA-2017-161172"/>
    <d v="2017-03-16T00:00:00"/>
    <s v="3/16/2017"/>
    <s v="Same Day"/>
    <s v="SP-20920"/>
    <s v="Susan Pistek"/>
    <x v="0"/>
    <s v="United States"/>
    <s v="Columbus"/>
    <s v="Ohio"/>
    <n v="43229"/>
    <x v="3"/>
    <s v="OFF-BI-10004654"/>
    <x v="1"/>
    <x v="8"/>
    <s v="Avery Binding System Hidden Tab Executive Style Index Sets"/>
    <n v="5.1929999999999996"/>
    <n v="3"/>
    <x v="6"/>
    <n v="-3.4620000000000002"/>
    <x v="42"/>
    <x v="3"/>
  </r>
  <r>
    <n v="8528"/>
    <s v="CA-2017-161172"/>
    <d v="2017-03-16T00:00:00"/>
    <s v="3/16/2017"/>
    <s v="Same Day"/>
    <s v="SP-20920"/>
    <s v="Susan Pistek"/>
    <x v="0"/>
    <s v="United States"/>
    <s v="Columbus"/>
    <s v="Ohio"/>
    <n v="43229"/>
    <x v="3"/>
    <s v="TEC-AC-10004571"/>
    <x v="2"/>
    <x v="11"/>
    <s v="Logitech G700s Rechargeable Gaming Mouse"/>
    <n v="159.98400000000001"/>
    <n v="2"/>
    <x v="2"/>
    <n v="43.995600000000003"/>
    <x v="42"/>
    <x v="3"/>
  </r>
  <r>
    <n v="8529"/>
    <s v="CA-2017-161172"/>
    <d v="2017-03-16T00:00:00"/>
    <s v="3/16/2017"/>
    <s v="Same Day"/>
    <s v="SP-20920"/>
    <s v="Susan Pistek"/>
    <x v="0"/>
    <s v="United States"/>
    <s v="Columbus"/>
    <s v="Ohio"/>
    <n v="43229"/>
    <x v="3"/>
    <s v="OFF-ST-10000675"/>
    <x v="1"/>
    <x v="4"/>
    <s v="File Shuttle II and Handi-File, Black"/>
    <n v="54.223999999999997"/>
    <n v="2"/>
    <x v="2"/>
    <n v="3.3889999999999998"/>
    <x v="42"/>
    <x v="3"/>
  </r>
  <r>
    <n v="8530"/>
    <s v="CA-2017-137624"/>
    <d v="2017-11-10T00:00:00"/>
    <s v="11/17/2017"/>
    <s v="Standard Class"/>
    <s v="ME-17320"/>
    <s v="Maria Etezadi"/>
    <x v="2"/>
    <s v="United States"/>
    <s v="Los Angeles"/>
    <s v="California"/>
    <n v="90008"/>
    <x v="1"/>
    <s v="FUR-CH-10001714"/>
    <x v="0"/>
    <x v="1"/>
    <s v="Global Leather &amp; Oak Executive Chair, Burgundy"/>
    <n v="241.42400000000001"/>
    <n v="2"/>
    <x v="2"/>
    <n v="-36.2136"/>
    <x v="23"/>
    <x v="3"/>
  </r>
  <r>
    <n v="8531"/>
    <s v="CA-2016-156748"/>
    <d v="2016-11-30T00:00:00"/>
    <d v="2016-06-12T00:00:00"/>
    <s v="Standard Class"/>
    <s v="BS-11755"/>
    <s v="Bruce Stewart"/>
    <x v="0"/>
    <s v="United States"/>
    <s v="Detroit"/>
    <s v="Michigan"/>
    <n v="48227"/>
    <x v="2"/>
    <s v="OFF-PA-10000380"/>
    <x v="1"/>
    <x v="10"/>
    <s v="REDIFORM Incoming/Outgoing Call Register, 11&quot; X 8 1/2&quot;, 100 Messages"/>
    <n v="33.36"/>
    <n v="4"/>
    <x v="0"/>
    <n v="16.68"/>
    <x v="0"/>
    <x v="0"/>
  </r>
  <r>
    <n v="8532"/>
    <s v="CA-2016-156748"/>
    <d v="2016-11-30T00:00:00"/>
    <d v="2016-06-12T00:00:00"/>
    <s v="Standard Class"/>
    <s v="BS-11755"/>
    <s v="Bruce Stewart"/>
    <x v="0"/>
    <s v="United States"/>
    <s v="Detroit"/>
    <s v="Michigan"/>
    <n v="48227"/>
    <x v="2"/>
    <s v="OFF-PA-10002713"/>
    <x v="1"/>
    <x v="10"/>
    <s v="Adams Phone Message Book, 200 Message Capacity, 8 1/16î x 11î"/>
    <n v="13.76"/>
    <n v="2"/>
    <x v="0"/>
    <n v="6.3296000000000001"/>
    <x v="0"/>
    <x v="0"/>
  </r>
  <r>
    <n v="8533"/>
    <s v="CA-2016-156748"/>
    <d v="2016-11-30T00:00:00"/>
    <d v="2016-06-12T00:00:00"/>
    <s v="Standard Class"/>
    <s v="BS-11755"/>
    <s v="Bruce Stewart"/>
    <x v="0"/>
    <s v="United States"/>
    <s v="Detroit"/>
    <s v="Michigan"/>
    <n v="48227"/>
    <x v="2"/>
    <s v="OFF-ST-10001370"/>
    <x v="1"/>
    <x v="4"/>
    <s v="Sensible Storage WireTech Storage Systems"/>
    <n v="496.86"/>
    <n v="7"/>
    <x v="0"/>
    <n v="24.843"/>
    <x v="0"/>
    <x v="0"/>
  </r>
  <r>
    <n v="8534"/>
    <s v="CA-2016-156748"/>
    <d v="2016-11-30T00:00:00"/>
    <d v="2016-06-12T00:00:00"/>
    <s v="Standard Class"/>
    <s v="BS-11755"/>
    <s v="Bruce Stewart"/>
    <x v="0"/>
    <s v="United States"/>
    <s v="Detroit"/>
    <s v="Michigan"/>
    <n v="48227"/>
    <x v="2"/>
    <s v="FUR-CH-10000513"/>
    <x v="0"/>
    <x v="1"/>
    <s v="High-Back Leather Manager's Chair"/>
    <n v="389.97"/>
    <n v="3"/>
    <x v="0"/>
    <n v="35.097299999999997"/>
    <x v="0"/>
    <x v="0"/>
  </r>
  <r>
    <n v="8535"/>
    <s v="CA-2015-169677"/>
    <d v="2015-01-13T00:00:00"/>
    <s v="1/15/2015"/>
    <s v="Second Class"/>
    <s v="KS-16300"/>
    <s v="Karen Seio"/>
    <x v="1"/>
    <s v="United States"/>
    <s v="Columbus"/>
    <s v="Georgia"/>
    <n v="31907"/>
    <x v="0"/>
    <s v="OFF-LA-10003223"/>
    <x v="1"/>
    <x v="2"/>
    <s v="Avery 508"/>
    <n v="9.82"/>
    <n v="2"/>
    <x v="0"/>
    <n v="4.8117999999999999"/>
    <x v="26"/>
    <x v="1"/>
  </r>
  <r>
    <n v="8536"/>
    <s v="US-2014-163146"/>
    <d v="2014-05-16T00:00:00"/>
    <s v="5/20/2014"/>
    <s v="Standard Class"/>
    <s v="CC-12475"/>
    <s v="Cindy Chapman"/>
    <x v="0"/>
    <s v="United States"/>
    <s v="San Francisco"/>
    <s v="California"/>
    <n v="94122"/>
    <x v="1"/>
    <s v="TEC-AC-10002217"/>
    <x v="2"/>
    <x v="11"/>
    <s v="Imation†Clip USB†flash drive†- 8 GB"/>
    <n v="56.4"/>
    <n v="3"/>
    <x v="0"/>
    <n v="3.3839999999999999"/>
    <x v="8"/>
    <x v="2"/>
  </r>
  <r>
    <n v="8537"/>
    <s v="CA-2015-157343"/>
    <d v="2015-06-07T00:00:00"/>
    <d v="2015-11-06T00:00:00"/>
    <s v="Standard Class"/>
    <s v="HD-14785"/>
    <s v="Harold Dahlen"/>
    <x v="2"/>
    <s v="United States"/>
    <s v="Philadelphia"/>
    <s v="Pennsylvania"/>
    <n v="19143"/>
    <x v="3"/>
    <s v="OFF-BI-10003707"/>
    <x v="1"/>
    <x v="8"/>
    <s v="Aluminum Screw Posts"/>
    <n v="18.312000000000001"/>
    <n v="4"/>
    <x v="6"/>
    <n v="-12.208"/>
    <x v="40"/>
    <x v="1"/>
  </r>
  <r>
    <n v="8538"/>
    <s v="CA-2015-157343"/>
    <d v="2015-06-07T00:00:00"/>
    <d v="2015-11-06T00:00:00"/>
    <s v="Standard Class"/>
    <s v="HD-14785"/>
    <s v="Harold Dahlen"/>
    <x v="2"/>
    <s v="United States"/>
    <s v="Philadelphia"/>
    <s v="Pennsylvania"/>
    <n v="19143"/>
    <x v="3"/>
    <s v="OFF-PA-10000552"/>
    <x v="1"/>
    <x v="10"/>
    <s v="Xerox 200"/>
    <n v="25.92"/>
    <n v="5"/>
    <x v="2"/>
    <n v="9.0719999999999992"/>
    <x v="40"/>
    <x v="1"/>
  </r>
  <r>
    <n v="8539"/>
    <s v="CA-2015-157343"/>
    <d v="2015-06-07T00:00:00"/>
    <d v="2015-11-06T00:00:00"/>
    <s v="Standard Class"/>
    <s v="HD-14785"/>
    <s v="Harold Dahlen"/>
    <x v="2"/>
    <s v="United States"/>
    <s v="Philadelphia"/>
    <s v="Pennsylvania"/>
    <n v="19143"/>
    <x v="3"/>
    <s v="OFF-AR-10003183"/>
    <x v="1"/>
    <x v="6"/>
    <s v="Avery Fluorescent Highlighter Four-Color Set"/>
    <n v="8.016"/>
    <n v="3"/>
    <x v="2"/>
    <n v="1.002"/>
    <x v="40"/>
    <x v="1"/>
  </r>
  <r>
    <n v="8540"/>
    <s v="CA-2017-147354"/>
    <d v="2017-03-09T00:00:00"/>
    <s v="3/13/2017"/>
    <s v="Standard Class"/>
    <s v="KB-16315"/>
    <s v="Karl Braun"/>
    <x v="0"/>
    <s v="United States"/>
    <s v="Los Angeles"/>
    <s v="California"/>
    <n v="90008"/>
    <x v="1"/>
    <s v="TEC-CO-10000971"/>
    <x v="2"/>
    <x v="16"/>
    <s v="Hewlett Packard 310 Color Digital Copier"/>
    <n v="479.98399999999998"/>
    <n v="2"/>
    <x v="2"/>
    <n v="59.997999999999998"/>
    <x v="42"/>
    <x v="3"/>
  </r>
  <r>
    <n v="8541"/>
    <s v="CA-2017-147354"/>
    <d v="2017-03-09T00:00:00"/>
    <s v="3/13/2017"/>
    <s v="Standard Class"/>
    <s v="KB-16315"/>
    <s v="Karl Braun"/>
    <x v="0"/>
    <s v="United States"/>
    <s v="Los Angeles"/>
    <s v="California"/>
    <n v="90008"/>
    <x v="1"/>
    <s v="OFF-BI-10003910"/>
    <x v="1"/>
    <x v="8"/>
    <s v="DXL Angle-View Binders with Locking Rings by Samsill"/>
    <n v="30.84"/>
    <n v="5"/>
    <x v="2"/>
    <n v="9.6374999999999993"/>
    <x v="42"/>
    <x v="3"/>
  </r>
  <r>
    <n v="8542"/>
    <s v="CA-2015-157287"/>
    <d v="2015-12-22T00:00:00"/>
    <s v="12/23/2015"/>
    <s v="First Class"/>
    <s v="HR-14830"/>
    <s v="Harold Ryan"/>
    <x v="1"/>
    <s v="United States"/>
    <s v="Philadelphia"/>
    <s v="Pennsylvania"/>
    <n v="19140"/>
    <x v="3"/>
    <s v="OFF-ST-10001172"/>
    <x v="1"/>
    <x v="4"/>
    <s v="Tennsco Lockers, Sand"/>
    <n v="33.567999999999998"/>
    <n v="2"/>
    <x v="2"/>
    <n v="1.6783999999999999"/>
    <x v="14"/>
    <x v="1"/>
  </r>
  <r>
    <n v="8543"/>
    <s v="CA-2015-157287"/>
    <d v="2015-12-22T00:00:00"/>
    <s v="12/23/2015"/>
    <s v="First Class"/>
    <s v="HR-14830"/>
    <s v="Harold Ryan"/>
    <x v="1"/>
    <s v="United States"/>
    <s v="Philadelphia"/>
    <s v="Pennsylvania"/>
    <n v="19140"/>
    <x v="3"/>
    <s v="FUR-CH-10001270"/>
    <x v="0"/>
    <x v="1"/>
    <s v="Harbour Creations Steel Folding Chair"/>
    <n v="422.625"/>
    <n v="7"/>
    <x v="4"/>
    <n v="0"/>
    <x v="14"/>
    <x v="1"/>
  </r>
  <r>
    <n v="8544"/>
    <s v="CA-2014-137575"/>
    <d v="2014-08-06T00:00:00"/>
    <d v="2014-11-08T00:00:00"/>
    <s v="Standard Class"/>
    <s v="TB-21625"/>
    <s v="Trudy Brown"/>
    <x v="0"/>
    <s v="United States"/>
    <s v="New York City"/>
    <s v="New York"/>
    <n v="10035"/>
    <x v="3"/>
    <s v="TEC-AC-10004571"/>
    <x v="2"/>
    <x v="11"/>
    <s v="Logitech G700s Rechargeable Gaming Mouse"/>
    <n v="199.98"/>
    <n v="2"/>
    <x v="0"/>
    <n v="83.991600000000005"/>
    <x v="9"/>
    <x v="2"/>
  </r>
  <r>
    <n v="8545"/>
    <s v="CA-2016-119074"/>
    <d v="2016-03-27T00:00:00"/>
    <s v="3/31/2016"/>
    <s v="Standard Class"/>
    <s v="DS-13180"/>
    <s v="David Smith"/>
    <x v="1"/>
    <s v="United States"/>
    <s v="Columbus"/>
    <s v="Georgia"/>
    <n v="31907"/>
    <x v="0"/>
    <s v="FUR-FU-10004053"/>
    <x v="0"/>
    <x v="5"/>
    <s v="DAX Two-Tone Silver Metal Document Frame"/>
    <n v="20.239999999999998"/>
    <n v="1"/>
    <x v="0"/>
    <n v="8.7032000000000007"/>
    <x v="17"/>
    <x v="0"/>
  </r>
  <r>
    <n v="8546"/>
    <s v="CA-2016-119074"/>
    <d v="2016-03-27T00:00:00"/>
    <s v="3/31/2016"/>
    <s v="Standard Class"/>
    <s v="DS-13180"/>
    <s v="David Smith"/>
    <x v="1"/>
    <s v="United States"/>
    <s v="Columbus"/>
    <s v="Georgia"/>
    <n v="31907"/>
    <x v="0"/>
    <s v="FUR-FU-10003731"/>
    <x v="0"/>
    <x v="5"/>
    <s v="Eldon Expressions Wood and Plastic Desk Accessories, Oak"/>
    <n v="39.92"/>
    <n v="4"/>
    <x v="0"/>
    <n v="11.1776"/>
    <x v="17"/>
    <x v="0"/>
  </r>
  <r>
    <n v="8547"/>
    <s v="CA-2016-119074"/>
    <d v="2016-03-27T00:00:00"/>
    <s v="3/31/2016"/>
    <s v="Standard Class"/>
    <s v="DS-13180"/>
    <s v="David Smith"/>
    <x v="1"/>
    <s v="United States"/>
    <s v="Columbus"/>
    <s v="Georgia"/>
    <n v="31907"/>
    <x v="0"/>
    <s v="OFF-BI-10000962"/>
    <x v="1"/>
    <x v="8"/>
    <s v="Acco Flexible ACCOHIDE Square Ring Data Binder, Dark Blue, 11 1/2&quot; X 14&quot; 7/8&quot;"/>
    <n v="32.54"/>
    <n v="2"/>
    <x v="0"/>
    <n v="15.944599999999999"/>
    <x v="17"/>
    <x v="0"/>
  </r>
  <r>
    <n v="8548"/>
    <s v="CA-2015-149566"/>
    <d v="2015-12-05T00:00:00"/>
    <d v="2015-10-12T00:00:00"/>
    <s v="Standard Class"/>
    <s v="GB-14530"/>
    <s v="George Bell"/>
    <x v="1"/>
    <s v="United States"/>
    <s v="Los Angeles"/>
    <s v="California"/>
    <n v="90049"/>
    <x v="1"/>
    <s v="TEC-AC-10001266"/>
    <x v="2"/>
    <x v="11"/>
    <s v="Memorex Micro Travel Drive 8 GB"/>
    <n v="39"/>
    <n v="3"/>
    <x v="0"/>
    <n v="17.55"/>
    <x v="14"/>
    <x v="1"/>
  </r>
  <r>
    <n v="8549"/>
    <s v="CA-2015-149566"/>
    <d v="2015-12-05T00:00:00"/>
    <d v="2015-10-12T00:00:00"/>
    <s v="Standard Class"/>
    <s v="GB-14530"/>
    <s v="George Bell"/>
    <x v="1"/>
    <s v="United States"/>
    <s v="Los Angeles"/>
    <s v="California"/>
    <n v="90049"/>
    <x v="1"/>
    <s v="OFF-LA-10000452"/>
    <x v="1"/>
    <x v="2"/>
    <s v="Avery 488"/>
    <n v="12.6"/>
    <n v="4"/>
    <x v="0"/>
    <n v="6.048"/>
    <x v="14"/>
    <x v="1"/>
  </r>
  <r>
    <n v="8550"/>
    <s v="CA-2015-126186"/>
    <d v="2015-09-11T00:00:00"/>
    <d v="2015-12-09T00:00:00"/>
    <s v="First Class"/>
    <s v="GB-14530"/>
    <s v="George Bell"/>
    <x v="1"/>
    <s v="United States"/>
    <s v="Aurora"/>
    <s v="Colorado"/>
    <n v="80013"/>
    <x v="1"/>
    <s v="FUR-FU-10000073"/>
    <x v="0"/>
    <x v="5"/>
    <s v="Deflect-O Glasstique Clear Desk Accessories"/>
    <n v="24.64"/>
    <n v="4"/>
    <x v="2"/>
    <n v="4.0039999999999996"/>
    <x v="11"/>
    <x v="1"/>
  </r>
  <r>
    <n v="8551"/>
    <s v="CA-2015-121132"/>
    <d v="2015-07-17T00:00:00"/>
    <s v="7/24/2015"/>
    <s v="Standard Class"/>
    <s v="VB-21745"/>
    <s v="Victoria Brennan"/>
    <x v="1"/>
    <s v="United States"/>
    <s v="Houston"/>
    <s v="Texas"/>
    <n v="77041"/>
    <x v="2"/>
    <s v="OFF-LA-10002368"/>
    <x v="1"/>
    <x v="2"/>
    <s v="Avery 479"/>
    <n v="6.2640000000000002"/>
    <n v="3"/>
    <x v="2"/>
    <n v="2.0358000000000001"/>
    <x v="38"/>
    <x v="1"/>
  </r>
  <r>
    <n v="8552"/>
    <s v="CA-2015-121132"/>
    <d v="2015-07-17T00:00:00"/>
    <s v="7/24/2015"/>
    <s v="Standard Class"/>
    <s v="VB-21745"/>
    <s v="Victoria Brennan"/>
    <x v="1"/>
    <s v="United States"/>
    <s v="Houston"/>
    <s v="Texas"/>
    <n v="77041"/>
    <x v="2"/>
    <s v="OFF-FA-10004248"/>
    <x v="1"/>
    <x v="13"/>
    <s v="Advantus T-Pin Paper Clips"/>
    <n v="14.432"/>
    <n v="4"/>
    <x v="2"/>
    <n v="3.4276"/>
    <x v="38"/>
    <x v="1"/>
  </r>
  <r>
    <n v="8553"/>
    <s v="CA-2014-140473"/>
    <d v="2014-05-30T00:00:00"/>
    <d v="2014-03-06T00:00:00"/>
    <s v="Standard Class"/>
    <s v="MC-17425"/>
    <s v="Mark Cousins"/>
    <x v="1"/>
    <s v="United States"/>
    <s v="Chicago"/>
    <s v="Illinois"/>
    <n v="60623"/>
    <x v="2"/>
    <s v="TEC-CO-10004202"/>
    <x v="2"/>
    <x v="16"/>
    <s v="Brother DCP1000 Digital 3 in 1 Multifunction Machine"/>
    <n v="719.976"/>
    <n v="3"/>
    <x v="2"/>
    <n v="134.99549999999999"/>
    <x v="8"/>
    <x v="2"/>
  </r>
  <r>
    <n v="8554"/>
    <s v="US-2017-102904"/>
    <d v="2017-11-13T00:00:00"/>
    <s v="11/20/2017"/>
    <s v="Standard Class"/>
    <s v="CB-12025"/>
    <s v="Cassandra Brandow"/>
    <x v="0"/>
    <s v="United States"/>
    <s v="Decatur"/>
    <s v="Alabama"/>
    <n v="35601"/>
    <x v="0"/>
    <s v="TEC-AC-10000927"/>
    <x v="2"/>
    <x v="11"/>
    <s v="Anker Ultrathin Bluetooth Wireless Keyboard Aluminum Cover with Stand "/>
    <n v="239.92"/>
    <n v="8"/>
    <x v="0"/>
    <n v="23.992000000000001"/>
    <x v="23"/>
    <x v="3"/>
  </r>
  <r>
    <n v="8555"/>
    <s v="CA-2016-102092"/>
    <d v="2016-12-09T00:00:00"/>
    <d v="2016-11-12T00:00:00"/>
    <s v="First Class"/>
    <s v="PM-18940"/>
    <s v="Paul MacIntyre"/>
    <x v="0"/>
    <s v="United States"/>
    <s v="Springfield"/>
    <s v="Virginia"/>
    <n v="22153"/>
    <x v="0"/>
    <s v="FUR-TA-10002530"/>
    <x v="0"/>
    <x v="3"/>
    <s v="Iceberg OfficeWorks 42&quot; Round Tables"/>
    <n v="1056.8599999999999"/>
    <n v="7"/>
    <x v="0"/>
    <n v="158.529"/>
    <x v="5"/>
    <x v="0"/>
  </r>
  <r>
    <n v="8556"/>
    <s v="CA-2015-117884"/>
    <d v="2015-03-22T00:00:00"/>
    <s v="3/22/2015"/>
    <s v="Same Day"/>
    <s v="DC-13285"/>
    <s v="Debra Catini"/>
    <x v="0"/>
    <s v="United States"/>
    <s v="Plantation"/>
    <s v="Florida"/>
    <n v="33317"/>
    <x v="0"/>
    <s v="TEC-AC-10002567"/>
    <x v="2"/>
    <x v="11"/>
    <s v="Logitech G602 Wireless Gaming Mouse"/>
    <n v="447.94400000000002"/>
    <n v="7"/>
    <x v="2"/>
    <n v="89.588800000000006"/>
    <x v="29"/>
    <x v="1"/>
  </r>
  <r>
    <n v="8557"/>
    <s v="CA-2015-117884"/>
    <d v="2015-03-22T00:00:00"/>
    <s v="3/22/2015"/>
    <s v="Same Day"/>
    <s v="DC-13285"/>
    <s v="Debra Catini"/>
    <x v="0"/>
    <s v="United States"/>
    <s v="Plantation"/>
    <s v="Florida"/>
    <n v="33317"/>
    <x v="0"/>
    <s v="OFF-ST-10002182"/>
    <x v="1"/>
    <x v="4"/>
    <s v="Iris 3-Drawer Stacking Bin, Black"/>
    <n v="150.40799999999999"/>
    <n v="9"/>
    <x v="2"/>
    <n v="-33.841799999999999"/>
    <x v="29"/>
    <x v="1"/>
  </r>
  <r>
    <n v="8558"/>
    <s v="CA-2016-132829"/>
    <d v="2016-12-23T00:00:00"/>
    <s v="12/26/2016"/>
    <s v="Second Class"/>
    <s v="LA-16780"/>
    <s v="Laura Armstrong"/>
    <x v="1"/>
    <s v="United States"/>
    <s v="Houston"/>
    <s v="Texas"/>
    <n v="77041"/>
    <x v="2"/>
    <s v="TEC-PH-10004539"/>
    <x v="2"/>
    <x v="7"/>
    <s v="Wireless Extenders zBoost YX545 SOHO Signal Booster"/>
    <n v="453.57600000000002"/>
    <n v="3"/>
    <x v="2"/>
    <n v="39.687899999999999"/>
    <x v="5"/>
    <x v="0"/>
  </r>
  <r>
    <n v="8559"/>
    <s v="CA-2016-132829"/>
    <d v="2016-12-23T00:00:00"/>
    <s v="12/26/2016"/>
    <s v="Second Class"/>
    <s v="LA-16780"/>
    <s v="Laura Armstrong"/>
    <x v="1"/>
    <s v="United States"/>
    <s v="Houston"/>
    <s v="Texas"/>
    <n v="77041"/>
    <x v="2"/>
    <s v="OFF-LA-10002945"/>
    <x v="1"/>
    <x v="2"/>
    <s v="Permanent Self-Adhesive File Folder Labels for Typewriters, 1 1/8 x 3 1/2, White"/>
    <n v="45.36"/>
    <n v="9"/>
    <x v="2"/>
    <n v="14.742000000000001"/>
    <x v="5"/>
    <x v="0"/>
  </r>
  <r>
    <n v="8560"/>
    <s v="CA-2016-132829"/>
    <d v="2016-12-23T00:00:00"/>
    <s v="12/26/2016"/>
    <s v="Second Class"/>
    <s v="LA-16780"/>
    <s v="Laura Armstrong"/>
    <x v="1"/>
    <s v="United States"/>
    <s v="Houston"/>
    <s v="Texas"/>
    <n v="77041"/>
    <x v="2"/>
    <s v="TEC-PH-10004345"/>
    <x v="2"/>
    <x v="7"/>
    <s v="Cisco SPA 502G IP Phone"/>
    <n v="287.88"/>
    <n v="3"/>
    <x v="2"/>
    <n v="35.984999999999999"/>
    <x v="5"/>
    <x v="0"/>
  </r>
  <r>
    <n v="8561"/>
    <s v="CA-2016-132829"/>
    <d v="2016-12-23T00:00:00"/>
    <s v="12/26/2016"/>
    <s v="Second Class"/>
    <s v="LA-16780"/>
    <s v="Laura Armstrong"/>
    <x v="1"/>
    <s v="United States"/>
    <s v="Houston"/>
    <s v="Texas"/>
    <n v="77041"/>
    <x v="2"/>
    <s v="TEC-PH-10004912"/>
    <x v="2"/>
    <x v="7"/>
    <s v="Cisco SPA112 2 Port Phone Adapter"/>
    <n v="131.88"/>
    <n v="3"/>
    <x v="2"/>
    <n v="14.836499999999999"/>
    <x v="5"/>
    <x v="0"/>
  </r>
  <r>
    <n v="8562"/>
    <s v="CA-2016-132829"/>
    <d v="2016-12-23T00:00:00"/>
    <s v="12/26/2016"/>
    <s v="Second Class"/>
    <s v="LA-16780"/>
    <s v="Laura Armstrong"/>
    <x v="1"/>
    <s v="United States"/>
    <s v="Houston"/>
    <s v="Texas"/>
    <n v="77041"/>
    <x v="2"/>
    <s v="FUR-FU-10000206"/>
    <x v="0"/>
    <x v="5"/>
    <s v="GE General Purpose, Extra Long Life, Showcase &amp; Floodlight Incandescent Bulbs"/>
    <n v="2.3279999999999998"/>
    <n v="2"/>
    <x v="7"/>
    <n v="-0.75660000000000005"/>
    <x v="5"/>
    <x v="0"/>
  </r>
  <r>
    <n v="8563"/>
    <s v="CA-2016-123540"/>
    <d v="2016-04-02T00:00:00"/>
    <d v="2016-06-04T00:00:00"/>
    <s v="Second Class"/>
    <s v="DJ-13420"/>
    <s v="Denny Joy"/>
    <x v="1"/>
    <s v="United States"/>
    <s v="Milwaukee"/>
    <s v="Wisconsin"/>
    <n v="53209"/>
    <x v="2"/>
    <s v="FUR-CH-10000847"/>
    <x v="0"/>
    <x v="1"/>
    <s v="Global Executive Mid-Back Manager's Chair"/>
    <n v="1454.9"/>
    <n v="5"/>
    <x v="0"/>
    <n v="378.274"/>
    <x v="25"/>
    <x v="0"/>
  </r>
  <r>
    <n v="8564"/>
    <s v="US-2017-108315"/>
    <d v="2017-04-30T00:00:00"/>
    <d v="2017-04-05T00:00:00"/>
    <s v="Standard Class"/>
    <s v="MH-18115"/>
    <s v="Mick Hernandez"/>
    <x v="2"/>
    <s v="United States"/>
    <s v="Sanford"/>
    <s v="Florida"/>
    <n v="32771"/>
    <x v="0"/>
    <s v="OFF-BI-10000822"/>
    <x v="1"/>
    <x v="8"/>
    <s v="Acco PRESSTEX Data Binder with Storage Hooks, Light Blue, 9 1/2&quot; X 11&quot;"/>
    <n v="4.8419999999999996"/>
    <n v="3"/>
    <x v="6"/>
    <n v="-3.5508000000000002"/>
    <x v="4"/>
    <x v="3"/>
  </r>
  <r>
    <n v="8565"/>
    <s v="US-2017-108315"/>
    <d v="2017-04-30T00:00:00"/>
    <d v="2017-04-05T00:00:00"/>
    <s v="Standard Class"/>
    <s v="MH-18115"/>
    <s v="Mick Hernandez"/>
    <x v="2"/>
    <s v="United States"/>
    <s v="Sanford"/>
    <s v="Florida"/>
    <n v="32771"/>
    <x v="0"/>
    <s v="FUR-FU-10000747"/>
    <x v="0"/>
    <x v="5"/>
    <s v="Tenex B1-RE Series Chair Mats for Low Pile Carpets"/>
    <n v="220.70400000000001"/>
    <n v="6"/>
    <x v="2"/>
    <n v="-8.2764000000000006"/>
    <x v="4"/>
    <x v="3"/>
  </r>
  <r>
    <n v="8566"/>
    <s v="CA-2016-134110"/>
    <d v="2016-11-17T00:00:00"/>
    <s v="11/18/2016"/>
    <s v="First Class"/>
    <s v="BG-11035"/>
    <s v="Barry Gonzalez"/>
    <x v="0"/>
    <s v="United States"/>
    <s v="The Colony"/>
    <s v="Texas"/>
    <n v="75056"/>
    <x v="2"/>
    <s v="TEC-PH-10002350"/>
    <x v="2"/>
    <x v="7"/>
    <s v="Apple EarPods with Remote and Mic"/>
    <n v="67.176000000000002"/>
    <n v="3"/>
    <x v="2"/>
    <n v="6.7176"/>
    <x v="0"/>
    <x v="0"/>
  </r>
  <r>
    <n v="8567"/>
    <s v="CA-2016-134110"/>
    <d v="2016-11-17T00:00:00"/>
    <s v="11/18/2016"/>
    <s v="First Class"/>
    <s v="BG-11035"/>
    <s v="Barry Gonzalez"/>
    <x v="0"/>
    <s v="United States"/>
    <s v="The Colony"/>
    <s v="Texas"/>
    <n v="75056"/>
    <x v="2"/>
    <s v="OFF-PA-10000697"/>
    <x v="1"/>
    <x v="10"/>
    <s v="TOPS Voice Message Log Book, Flash Format"/>
    <n v="15.231999999999999"/>
    <n v="4"/>
    <x v="2"/>
    <n v="5.5216000000000003"/>
    <x v="0"/>
    <x v="0"/>
  </r>
  <r>
    <n v="8568"/>
    <s v="US-2016-136581"/>
    <d v="2016-11-10T00:00:00"/>
    <d v="2016-12-11T00:00:00"/>
    <s v="First Class"/>
    <s v="SV-20365"/>
    <s v="Seth Vernon"/>
    <x v="0"/>
    <s v="United States"/>
    <s v="Troy"/>
    <s v="Ohio"/>
    <n v="45373"/>
    <x v="3"/>
    <s v="OFF-PA-10002787"/>
    <x v="1"/>
    <x v="10"/>
    <s v="Xerox 227"/>
    <n v="31.103999999999999"/>
    <n v="6"/>
    <x v="2"/>
    <n v="10.8864"/>
    <x v="0"/>
    <x v="0"/>
  </r>
  <r>
    <n v="8569"/>
    <s v="CA-2016-162390"/>
    <d v="2016-12-06T00:00:00"/>
    <d v="2016-12-12T00:00:00"/>
    <s v="Standard Class"/>
    <s v="DP-13105"/>
    <s v="Dave Poirier"/>
    <x v="1"/>
    <s v="United States"/>
    <s v="Hempstead"/>
    <s v="New York"/>
    <n v="11550"/>
    <x v="3"/>
    <s v="OFF-BI-10004318"/>
    <x v="1"/>
    <x v="8"/>
    <s v="Ibico EB-19 Dual Function Manual Binding System"/>
    <n v="968.74400000000003"/>
    <n v="7"/>
    <x v="2"/>
    <n v="314.84179999999998"/>
    <x v="5"/>
    <x v="0"/>
  </r>
  <r>
    <n v="8570"/>
    <s v="CA-2016-162390"/>
    <d v="2016-12-06T00:00:00"/>
    <d v="2016-12-12T00:00:00"/>
    <s v="Standard Class"/>
    <s v="DP-13105"/>
    <s v="Dave Poirier"/>
    <x v="1"/>
    <s v="United States"/>
    <s v="Hempstead"/>
    <s v="New York"/>
    <n v="11550"/>
    <x v="3"/>
    <s v="OFF-BI-10001721"/>
    <x v="1"/>
    <x v="8"/>
    <s v="Trimflex Flexible Post Binders"/>
    <n v="222.352"/>
    <n v="13"/>
    <x v="2"/>
    <n v="77.8232"/>
    <x v="5"/>
    <x v="0"/>
  </r>
  <r>
    <n v="8571"/>
    <s v="CA-2016-162390"/>
    <d v="2016-12-06T00:00:00"/>
    <d v="2016-12-12T00:00:00"/>
    <s v="Standard Class"/>
    <s v="DP-13105"/>
    <s v="Dave Poirier"/>
    <x v="1"/>
    <s v="United States"/>
    <s v="Hempstead"/>
    <s v="New York"/>
    <n v="11550"/>
    <x v="3"/>
    <s v="TEC-CO-10004202"/>
    <x v="2"/>
    <x v="16"/>
    <s v="Brother DCP1000 Digital 3 in 1 Multifunction Machine"/>
    <n v="479.98399999999998"/>
    <n v="2"/>
    <x v="2"/>
    <n v="89.997"/>
    <x v="5"/>
    <x v="0"/>
  </r>
  <r>
    <n v="8572"/>
    <s v="CA-2016-162222"/>
    <d v="2016-04-03T00:00:00"/>
    <d v="2016-03-04T00:00:00"/>
    <s v="Same Day"/>
    <s v="SR-20740"/>
    <s v="Steven Roelle"/>
    <x v="2"/>
    <s v="United States"/>
    <s v="Dallas"/>
    <s v="Texas"/>
    <n v="75081"/>
    <x v="2"/>
    <s v="OFF-PA-10003893"/>
    <x v="1"/>
    <x v="10"/>
    <s v="Xerox 1962"/>
    <n v="10.272"/>
    <n v="3"/>
    <x v="2"/>
    <n v="3.21"/>
    <x v="25"/>
    <x v="0"/>
  </r>
  <r>
    <n v="8573"/>
    <s v="CA-2014-121629"/>
    <d v="2014-11-28T00:00:00"/>
    <d v="2014-02-12T00:00:00"/>
    <s v="Standard Class"/>
    <s v="BT-11680"/>
    <s v="Brian Thompson"/>
    <x v="0"/>
    <s v="United States"/>
    <s v="Houston"/>
    <s v="Texas"/>
    <n v="77041"/>
    <x v="2"/>
    <s v="TEC-MA-10004679"/>
    <x v="2"/>
    <x v="15"/>
    <s v="StarTech.com 10/100 VDSL2 Ethernet Extender Kit"/>
    <n v="998.85"/>
    <n v="5"/>
    <x v="10"/>
    <n v="-199.77"/>
    <x v="7"/>
    <x v="2"/>
  </r>
  <r>
    <n v="8574"/>
    <s v="CA-2015-164623"/>
    <d v="2015-10-20T00:00:00"/>
    <s v="10/22/2015"/>
    <s v="First Class"/>
    <s v="MS-17770"/>
    <s v="Maxwell Schwartz"/>
    <x v="0"/>
    <s v="United States"/>
    <s v="New York City"/>
    <s v="New York"/>
    <n v="10035"/>
    <x v="3"/>
    <s v="OFF-PA-10000249"/>
    <x v="1"/>
    <x v="10"/>
    <s v="Easy-staple paper"/>
    <n v="24.56"/>
    <n v="2"/>
    <x v="0"/>
    <n v="11.543200000000001"/>
    <x v="2"/>
    <x v="1"/>
  </r>
  <r>
    <n v="8575"/>
    <s v="CA-2014-159849"/>
    <d v="2014-09-19T00:00:00"/>
    <s v="9/19/2014"/>
    <s v="Same Day"/>
    <s v="JK-15640"/>
    <s v="Jim Kriz"/>
    <x v="2"/>
    <s v="United States"/>
    <s v="San Francisco"/>
    <s v="California"/>
    <n v="94110"/>
    <x v="1"/>
    <s v="OFF-FA-10000053"/>
    <x v="1"/>
    <x v="13"/>
    <s v="Revere Boxed Rubber Bands by Revere"/>
    <n v="5.67"/>
    <n v="3"/>
    <x v="0"/>
    <n v="0.1134"/>
    <x v="30"/>
    <x v="2"/>
  </r>
  <r>
    <n v="8576"/>
    <s v="CA-2017-101273"/>
    <d v="2017-08-27T00:00:00"/>
    <s v="8/30/2017"/>
    <s v="Second Class"/>
    <s v="ST-20530"/>
    <s v="Shui Tom"/>
    <x v="0"/>
    <s v="United States"/>
    <s v="Port Saint Lucie"/>
    <s v="Florida"/>
    <n v="34952"/>
    <x v="0"/>
    <s v="OFF-AP-10000804"/>
    <x v="1"/>
    <x v="9"/>
    <s v="Hoover Portapower Portable Vacuum"/>
    <n v="14.336"/>
    <n v="4"/>
    <x v="2"/>
    <n v="0.89600000000000002"/>
    <x v="43"/>
    <x v="3"/>
  </r>
  <r>
    <n v="8577"/>
    <s v="CA-2017-106747"/>
    <d v="2017-07-03T00:00:00"/>
    <d v="2017-04-07T00:00:00"/>
    <s v="First Class"/>
    <s v="TS-21505"/>
    <s v="Tony Sayre"/>
    <x v="0"/>
    <s v="United States"/>
    <s v="Concord"/>
    <s v="New Hampshire"/>
    <n v="3301"/>
    <x v="3"/>
    <s v="FUR-FU-10004188"/>
    <x v="0"/>
    <x v="5"/>
    <s v="Luxo Professional Combination Clamp-On Lamps"/>
    <n v="102.3"/>
    <n v="1"/>
    <x v="0"/>
    <n v="26.597999999999999"/>
    <x v="10"/>
    <x v="3"/>
  </r>
  <r>
    <n v="8578"/>
    <s v="CA-2017-146164"/>
    <d v="2017-12-22T00:00:00"/>
    <s v="12/26/2017"/>
    <s v="Standard Class"/>
    <s v="CM-12190"/>
    <s v="Charlotte Melton"/>
    <x v="0"/>
    <s v="United States"/>
    <s v="Rochester"/>
    <s v="Minnesota"/>
    <n v="55901"/>
    <x v="2"/>
    <s v="FUR-TA-10004915"/>
    <x v="0"/>
    <x v="3"/>
    <s v="Office Impressions End Table, 20-1/2&quot;H x 24&quot;W x 20&quot;D"/>
    <n v="607.52"/>
    <n v="2"/>
    <x v="0"/>
    <n v="97.203199999999995"/>
    <x v="22"/>
    <x v="3"/>
  </r>
  <r>
    <n v="8579"/>
    <s v="CA-2017-146164"/>
    <d v="2017-12-22T00:00:00"/>
    <s v="12/26/2017"/>
    <s v="Standard Class"/>
    <s v="CM-12190"/>
    <s v="Charlotte Melton"/>
    <x v="0"/>
    <s v="United States"/>
    <s v="Rochester"/>
    <s v="Minnesota"/>
    <n v="55901"/>
    <x v="2"/>
    <s v="OFF-ST-10001228"/>
    <x v="1"/>
    <x v="4"/>
    <s v="Personal File Boxes with Fold-Down Carry Handle"/>
    <n v="31.16"/>
    <n v="2"/>
    <x v="0"/>
    <n v="7.79"/>
    <x v="22"/>
    <x v="3"/>
  </r>
  <r>
    <n v="8580"/>
    <s v="CA-2016-111605"/>
    <d v="2016-12-27T00:00:00"/>
    <d v="2017-02-01T00:00:00"/>
    <s v="Standard Class"/>
    <s v="JW-15955"/>
    <s v="Joni Wasserman"/>
    <x v="0"/>
    <s v="United States"/>
    <s v="Louisville"/>
    <s v="Kentucky"/>
    <n v="40214"/>
    <x v="0"/>
    <s v="OFF-LA-10002368"/>
    <x v="1"/>
    <x v="2"/>
    <s v="Avery 479"/>
    <n v="2.61"/>
    <n v="1"/>
    <x v="0"/>
    <n v="1.2005999999999999"/>
    <x v="5"/>
    <x v="0"/>
  </r>
  <r>
    <n v="8581"/>
    <s v="CA-2014-130673"/>
    <d v="2014-05-20T00:00:00"/>
    <s v="5/22/2014"/>
    <s v="Second Class"/>
    <s v="MC-17590"/>
    <s v="Matt Collister"/>
    <x v="1"/>
    <s v="United States"/>
    <s v="San Marcos"/>
    <s v="Texas"/>
    <n v="78666"/>
    <x v="2"/>
    <s v="FUR-FU-10003489"/>
    <x v="0"/>
    <x v="5"/>
    <s v="Contemporary Borderless Frame"/>
    <n v="10.332000000000001"/>
    <n v="3"/>
    <x v="7"/>
    <n v="-5.9409000000000001"/>
    <x v="8"/>
    <x v="2"/>
  </r>
  <r>
    <n v="8582"/>
    <s v="CA-2014-130673"/>
    <d v="2014-05-20T00:00:00"/>
    <s v="5/22/2014"/>
    <s v="Second Class"/>
    <s v="MC-17590"/>
    <s v="Matt Collister"/>
    <x v="1"/>
    <s v="United States"/>
    <s v="San Marcos"/>
    <s v="Texas"/>
    <n v="78666"/>
    <x v="2"/>
    <s v="OFF-PA-10000289"/>
    <x v="1"/>
    <x v="10"/>
    <s v="Xerox 213"/>
    <n v="10.368"/>
    <n v="2"/>
    <x v="2"/>
    <n v="3.6288"/>
    <x v="8"/>
    <x v="2"/>
  </r>
  <r>
    <n v="8583"/>
    <s v="CA-2014-130673"/>
    <d v="2014-05-20T00:00:00"/>
    <s v="5/22/2014"/>
    <s v="Second Class"/>
    <s v="MC-17590"/>
    <s v="Matt Collister"/>
    <x v="1"/>
    <s v="United States"/>
    <s v="San Marcos"/>
    <s v="Texas"/>
    <n v="78666"/>
    <x v="2"/>
    <s v="TEC-AC-10004227"/>
    <x v="2"/>
    <x v="11"/>
    <s v="SanDisk Ultra 16 GB MicroSDHC Class 10 Memory Card"/>
    <n v="20.783999999999999"/>
    <n v="2"/>
    <x v="2"/>
    <n v="-3.6372"/>
    <x v="8"/>
    <x v="2"/>
  </r>
  <r>
    <n v="8584"/>
    <s v="CA-2014-130673"/>
    <d v="2014-05-20T00:00:00"/>
    <s v="5/22/2014"/>
    <s v="Second Class"/>
    <s v="MC-17590"/>
    <s v="Matt Collister"/>
    <x v="1"/>
    <s v="United States"/>
    <s v="San Marcos"/>
    <s v="Texas"/>
    <n v="78666"/>
    <x v="2"/>
    <s v="OFF-ST-10000636"/>
    <x v="1"/>
    <x v="4"/>
    <s v="Rogers Profile Extra Capacity Storage Tub"/>
    <n v="66.959999999999994"/>
    <n v="5"/>
    <x v="2"/>
    <n v="-13.391999999999999"/>
    <x v="8"/>
    <x v="2"/>
  </r>
  <r>
    <n v="8585"/>
    <s v="CA-2014-104808"/>
    <d v="2014-02-04T00:00:00"/>
    <d v="2014-08-02T00:00:00"/>
    <s v="Second Class"/>
    <s v="MH-17440"/>
    <s v="Mark Haberlin"/>
    <x v="1"/>
    <s v="United States"/>
    <s v="Escondido"/>
    <s v="California"/>
    <n v="92025"/>
    <x v="1"/>
    <s v="OFF-BI-10003676"/>
    <x v="1"/>
    <x v="8"/>
    <s v="GBC Standard Recycled Report Covers, Clear Plastic Sheets"/>
    <n v="17.248000000000001"/>
    <n v="2"/>
    <x v="2"/>
    <n v="6.0368000000000004"/>
    <x v="45"/>
    <x v="2"/>
  </r>
  <r>
    <n v="8586"/>
    <s v="US-2017-132927"/>
    <d v="2017-12-09T00:00:00"/>
    <s v="12/15/2017"/>
    <s v="Standard Class"/>
    <s v="RD-19720"/>
    <s v="Roger Demir"/>
    <x v="0"/>
    <s v="United States"/>
    <s v="Philadelphia"/>
    <s v="Pennsylvania"/>
    <n v="19134"/>
    <x v="3"/>
    <s v="OFF-BI-10001116"/>
    <x v="1"/>
    <x v="8"/>
    <s v="Wilson Jones 1&quot; Hanging DublLock Ring Binders"/>
    <n v="11.087999999999999"/>
    <n v="7"/>
    <x v="6"/>
    <n v="-8.1311999999999998"/>
    <x v="22"/>
    <x v="3"/>
  </r>
  <r>
    <n v="8587"/>
    <s v="CA-2017-162015"/>
    <d v="2017-07-11T00:00:00"/>
    <s v="7/18/2017"/>
    <s v="Standard Class"/>
    <s v="KB-16240"/>
    <s v="Karen Bern"/>
    <x v="1"/>
    <s v="United States"/>
    <s v="Los Angeles"/>
    <s v="California"/>
    <n v="90049"/>
    <x v="1"/>
    <s v="TEC-AC-10003832"/>
    <x v="2"/>
    <x v="11"/>
    <s v="Logitech†P710e Mobile Speakerphone"/>
    <n v="1287.45"/>
    <n v="5"/>
    <x v="0"/>
    <n v="244.6155"/>
    <x v="10"/>
    <x v="3"/>
  </r>
  <r>
    <n v="8588"/>
    <s v="CA-2017-162015"/>
    <d v="2017-07-11T00:00:00"/>
    <s v="7/18/2017"/>
    <s v="Standard Class"/>
    <s v="KB-16240"/>
    <s v="Karen Bern"/>
    <x v="1"/>
    <s v="United States"/>
    <s v="Los Angeles"/>
    <s v="California"/>
    <n v="90049"/>
    <x v="1"/>
    <s v="OFF-AP-10003040"/>
    <x v="1"/>
    <x v="9"/>
    <s v="Fellowes 8 Outlet Superior Workstation Surge Protector w/o Phone/Fax/Modem Protection"/>
    <n v="168.1"/>
    <n v="5"/>
    <x v="0"/>
    <n v="43.706000000000003"/>
    <x v="10"/>
    <x v="3"/>
  </r>
  <r>
    <n v="8589"/>
    <s v="CA-2015-138492"/>
    <d v="2015-05-15T00:00:00"/>
    <s v="5/22/2015"/>
    <s v="Standard Class"/>
    <s v="FC-14335"/>
    <s v="Fred Chung"/>
    <x v="1"/>
    <s v="United States"/>
    <s v="Philadelphia"/>
    <s v="Pennsylvania"/>
    <n v="19140"/>
    <x v="3"/>
    <s v="OFF-ST-10002583"/>
    <x v="1"/>
    <x v="4"/>
    <s v="Fellowes Neat Ideas Storage Cubes"/>
    <n v="51.968000000000004"/>
    <n v="2"/>
    <x v="2"/>
    <n v="-10.393599999999999"/>
    <x v="33"/>
    <x v="1"/>
  </r>
  <r>
    <n v="8590"/>
    <s v="CA-2017-145338"/>
    <d v="2017-01-29T00:00:00"/>
    <d v="2017-01-02T00:00:00"/>
    <s v="First Class"/>
    <s v="BD-11770"/>
    <s v="Bryan Davis"/>
    <x v="0"/>
    <s v="United States"/>
    <s v="Philadelphia"/>
    <s v="Pennsylvania"/>
    <n v="19120"/>
    <x v="3"/>
    <s v="OFF-AR-10002053"/>
    <x v="1"/>
    <x v="6"/>
    <s v="Premium Writing Pencils, Soft, #2 by Central Association for the Blind"/>
    <n v="4.7679999999999998"/>
    <n v="2"/>
    <x v="2"/>
    <n v="0.4768"/>
    <x v="44"/>
    <x v="3"/>
  </r>
  <r>
    <n v="8591"/>
    <s v="CA-2017-126676"/>
    <d v="2017-09-29T00:00:00"/>
    <d v="2017-01-10T00:00:00"/>
    <s v="First Class"/>
    <s v="FH-14365"/>
    <s v="Fred Hopkins"/>
    <x v="1"/>
    <s v="United States"/>
    <s v="Hempstead"/>
    <s v="New York"/>
    <n v="11550"/>
    <x v="3"/>
    <s v="OFF-EN-10004846"/>
    <x v="1"/>
    <x v="12"/>
    <s v="Letter or Legal Size Expandable Poly String Tie Envelopes"/>
    <n v="7.98"/>
    <n v="3"/>
    <x v="0"/>
    <n v="3.9102000000000001"/>
    <x v="15"/>
    <x v="3"/>
  </r>
  <r>
    <n v="8592"/>
    <s v="CA-2017-101700"/>
    <d v="2017-04-23T00:00:00"/>
    <s v="4/26/2017"/>
    <s v="First Class"/>
    <s v="SO-20335"/>
    <s v="Sean O'Donnell"/>
    <x v="0"/>
    <s v="United States"/>
    <s v="Greeley"/>
    <s v="Colorado"/>
    <n v="80634"/>
    <x v="1"/>
    <s v="OFF-EN-10003134"/>
    <x v="1"/>
    <x v="12"/>
    <s v="Staple envelope"/>
    <n v="18.687999999999999"/>
    <n v="2"/>
    <x v="2"/>
    <n v="7.008"/>
    <x v="4"/>
    <x v="3"/>
  </r>
  <r>
    <n v="8593"/>
    <s v="CA-2017-101700"/>
    <d v="2017-04-23T00:00:00"/>
    <s v="4/26/2017"/>
    <s v="First Class"/>
    <s v="SO-20335"/>
    <s v="Sean O'Donnell"/>
    <x v="0"/>
    <s v="United States"/>
    <s v="Greeley"/>
    <s v="Colorado"/>
    <n v="80634"/>
    <x v="1"/>
    <s v="FUR-FU-10001025"/>
    <x v="0"/>
    <x v="5"/>
    <s v="Eldon Im‡ge Series Desk Accessories, Clear"/>
    <n v="11.664"/>
    <n v="3"/>
    <x v="2"/>
    <n v="3.3534000000000002"/>
    <x v="4"/>
    <x v="3"/>
  </r>
  <r>
    <n v="8594"/>
    <s v="CA-2017-159667"/>
    <d v="2017-11-09T00:00:00"/>
    <s v="11/13/2017"/>
    <s v="Standard Class"/>
    <s v="PM-19135"/>
    <s v="Peter McVee"/>
    <x v="2"/>
    <s v="United States"/>
    <s v="Jacksonville"/>
    <s v="Florida"/>
    <n v="32216"/>
    <x v="0"/>
    <s v="TEC-AC-10002567"/>
    <x v="2"/>
    <x v="11"/>
    <s v="Logitech G602 Wireless Gaming Mouse"/>
    <n v="191.976"/>
    <n v="3"/>
    <x v="2"/>
    <n v="38.395200000000003"/>
    <x v="23"/>
    <x v="3"/>
  </r>
  <r>
    <n v="8595"/>
    <s v="CA-2017-159667"/>
    <d v="2017-11-09T00:00:00"/>
    <s v="11/13/2017"/>
    <s v="Standard Class"/>
    <s v="PM-19135"/>
    <s v="Peter McVee"/>
    <x v="2"/>
    <s v="United States"/>
    <s v="Jacksonville"/>
    <s v="Florida"/>
    <n v="32216"/>
    <x v="0"/>
    <s v="TEC-PH-10004094"/>
    <x v="2"/>
    <x v="7"/>
    <s v="Motorola L703CM"/>
    <n v="499.16800000000001"/>
    <n v="4"/>
    <x v="2"/>
    <n v="31.198"/>
    <x v="23"/>
    <x v="3"/>
  </r>
  <r>
    <n v="8596"/>
    <s v="CA-2014-111934"/>
    <d v="2014-05-05T00:00:00"/>
    <d v="2014-07-05T00:00:00"/>
    <s v="First Class"/>
    <s v="GD-14590"/>
    <s v="Giulietta Dortch"/>
    <x v="1"/>
    <s v="United States"/>
    <s v="Arlington"/>
    <s v="Virginia"/>
    <n v="22204"/>
    <x v="0"/>
    <s v="OFF-BI-10004364"/>
    <x v="1"/>
    <x v="8"/>
    <s v="Storex Dura Pro Binders"/>
    <n v="11.88"/>
    <n v="2"/>
    <x v="0"/>
    <n v="5.3460000000000001"/>
    <x v="8"/>
    <x v="2"/>
  </r>
  <r>
    <n v="8597"/>
    <s v="CA-2014-111934"/>
    <d v="2014-05-05T00:00:00"/>
    <d v="2014-07-05T00:00:00"/>
    <s v="First Class"/>
    <s v="GD-14590"/>
    <s v="Giulietta Dortch"/>
    <x v="1"/>
    <s v="United States"/>
    <s v="Arlington"/>
    <s v="Virginia"/>
    <n v="22204"/>
    <x v="0"/>
    <s v="OFF-PA-10000474"/>
    <x v="1"/>
    <x v="10"/>
    <s v="Easy-staple paper"/>
    <n v="35.44"/>
    <n v="1"/>
    <x v="0"/>
    <n v="16.6568"/>
    <x v="8"/>
    <x v="2"/>
  </r>
  <r>
    <n v="8598"/>
    <s v="US-2016-117387"/>
    <d v="2016-10-27T00:00:00"/>
    <s v="10/31/2016"/>
    <s v="Standard Class"/>
    <s v="PA-19060"/>
    <s v="Pete Armstrong"/>
    <x v="2"/>
    <s v="United States"/>
    <s v="San Francisco"/>
    <s v="California"/>
    <n v="94122"/>
    <x v="1"/>
    <s v="OFF-BI-10004308"/>
    <x v="1"/>
    <x v="8"/>
    <s v="Avery Legal 4-Ring Binder"/>
    <n v="67.135999999999996"/>
    <n v="4"/>
    <x v="2"/>
    <n v="25.175999999999998"/>
    <x v="32"/>
    <x v="0"/>
  </r>
  <r>
    <n v="8599"/>
    <s v="CA-2014-141110"/>
    <d v="2014-11-26T00:00:00"/>
    <d v="2014-01-12T00:00:00"/>
    <s v="Standard Class"/>
    <s v="LS-17200"/>
    <s v="Luke Schmidt"/>
    <x v="1"/>
    <s v="United States"/>
    <s v="Fresno"/>
    <s v="California"/>
    <n v="93727"/>
    <x v="1"/>
    <s v="OFF-BI-10002012"/>
    <x v="1"/>
    <x v="8"/>
    <s v="Wilson Jones Easy Flow II Sheet Lifters"/>
    <n v="4.32"/>
    <n v="3"/>
    <x v="2"/>
    <n v="1.512"/>
    <x v="7"/>
    <x v="2"/>
  </r>
  <r>
    <n v="8600"/>
    <s v="CA-2014-141110"/>
    <d v="2014-11-26T00:00:00"/>
    <d v="2014-01-12T00:00:00"/>
    <s v="Standard Class"/>
    <s v="LS-17200"/>
    <s v="Luke Schmidt"/>
    <x v="1"/>
    <s v="United States"/>
    <s v="Fresno"/>
    <s v="California"/>
    <n v="93727"/>
    <x v="1"/>
    <s v="OFF-PA-10002586"/>
    <x v="1"/>
    <x v="10"/>
    <s v="Xerox 1970"/>
    <n v="14.94"/>
    <n v="3"/>
    <x v="0"/>
    <n v="7.0217999999999998"/>
    <x v="7"/>
    <x v="2"/>
  </r>
  <r>
    <n v="8601"/>
    <s v="CA-2014-141110"/>
    <d v="2014-11-26T00:00:00"/>
    <d v="2014-01-12T00:00:00"/>
    <s v="Standard Class"/>
    <s v="LS-17200"/>
    <s v="Luke Schmidt"/>
    <x v="1"/>
    <s v="United States"/>
    <s v="Fresno"/>
    <s v="California"/>
    <n v="93727"/>
    <x v="1"/>
    <s v="OFF-AP-10000692"/>
    <x v="1"/>
    <x v="9"/>
    <s v="Fellowes Mighty 8 Compact Surge Protector"/>
    <n v="40.54"/>
    <n v="2"/>
    <x v="0"/>
    <n v="11.3512"/>
    <x v="7"/>
    <x v="2"/>
  </r>
  <r>
    <n v="8602"/>
    <s v="CA-2014-141110"/>
    <d v="2014-11-26T00:00:00"/>
    <d v="2014-01-12T00:00:00"/>
    <s v="Standard Class"/>
    <s v="LS-17200"/>
    <s v="Luke Schmidt"/>
    <x v="1"/>
    <s v="United States"/>
    <s v="Fresno"/>
    <s v="California"/>
    <n v="93727"/>
    <x v="1"/>
    <s v="OFF-BI-10001553"/>
    <x v="1"/>
    <x v="8"/>
    <s v="SpineVue Locking Slant-D Ring Binders by Cardinal"/>
    <n v="7.3120000000000003"/>
    <n v="1"/>
    <x v="2"/>
    <n v="2.5592000000000001"/>
    <x v="7"/>
    <x v="2"/>
  </r>
  <r>
    <n v="8603"/>
    <s v="US-2014-133949"/>
    <d v="2014-12-31T00:00:00"/>
    <s v="12/31/2014"/>
    <s v="Same Day"/>
    <s v="JL-15175"/>
    <s v="James Lanier"/>
    <x v="2"/>
    <s v="United States"/>
    <s v="Reno"/>
    <s v="Nevada"/>
    <n v="89502"/>
    <x v="1"/>
    <s v="TEC-PH-10004908"/>
    <x v="2"/>
    <x v="7"/>
    <s v="Panasonic KX TS3282W Corded phone"/>
    <n v="475.94400000000002"/>
    <n v="7"/>
    <x v="2"/>
    <n v="59.493000000000002"/>
    <x v="20"/>
    <x v="2"/>
  </r>
  <r>
    <n v="8604"/>
    <s v="US-2016-116365"/>
    <d v="2016-01-03T00:00:00"/>
    <d v="2016-08-01T00:00:00"/>
    <s v="Standard Class"/>
    <s v="CA-12310"/>
    <s v="Christine Abelman"/>
    <x v="1"/>
    <s v="United States"/>
    <s v="San Antonio"/>
    <s v="Texas"/>
    <n v="78207"/>
    <x v="2"/>
    <s v="TEC-AC-10002217"/>
    <x v="2"/>
    <x v="11"/>
    <s v="Imation†Clip USB†flash drive†- 8 GB"/>
    <n v="30.08"/>
    <n v="2"/>
    <x v="2"/>
    <n v="-5.2640000000000002"/>
    <x v="12"/>
    <x v="0"/>
  </r>
  <r>
    <n v="8605"/>
    <s v="US-2016-116365"/>
    <d v="2016-01-03T00:00:00"/>
    <d v="2016-08-01T00:00:00"/>
    <s v="Standard Class"/>
    <s v="CA-12310"/>
    <s v="Christine Abelman"/>
    <x v="1"/>
    <s v="United States"/>
    <s v="San Antonio"/>
    <s v="Texas"/>
    <n v="78207"/>
    <x v="2"/>
    <s v="TEC-AC-10002942"/>
    <x v="2"/>
    <x v="11"/>
    <s v="WD My Passport Ultra 1TB Portable External Hard Drive"/>
    <n v="165.6"/>
    <n v="3"/>
    <x v="2"/>
    <n v="-6.21"/>
    <x v="12"/>
    <x v="0"/>
  </r>
  <r>
    <n v="8606"/>
    <s v="US-2016-116365"/>
    <d v="2016-01-03T00:00:00"/>
    <d v="2016-08-01T00:00:00"/>
    <s v="Standard Class"/>
    <s v="CA-12310"/>
    <s v="Christine Abelman"/>
    <x v="1"/>
    <s v="United States"/>
    <s v="San Antonio"/>
    <s v="Texas"/>
    <n v="78207"/>
    <x v="2"/>
    <s v="TEC-PH-10002890"/>
    <x v="2"/>
    <x v="7"/>
    <s v="AT&amp;T 17929 Lendline Telephone"/>
    <n v="180.96"/>
    <n v="5"/>
    <x v="2"/>
    <n v="13.571999999999999"/>
    <x v="12"/>
    <x v="0"/>
  </r>
  <r>
    <n v="8607"/>
    <s v="CA-2017-162936"/>
    <d v="2017-08-18T00:00:00"/>
    <s v="8/22/2017"/>
    <s v="Standard Class"/>
    <s v="CM-12160"/>
    <s v="Charles McCrossin"/>
    <x v="0"/>
    <s v="United States"/>
    <s v="New Bedford"/>
    <s v="Massachusetts"/>
    <n v="2740"/>
    <x v="3"/>
    <s v="TEC-AC-10003614"/>
    <x v="2"/>
    <x v="11"/>
    <s v="Verbatim 25 GB 6x Blu-ray Single Layer Recordable Disc, 10/Pack"/>
    <n v="23.18"/>
    <n v="2"/>
    <x v="0"/>
    <n v="7.6494"/>
    <x v="43"/>
    <x v="3"/>
  </r>
  <r>
    <n v="8608"/>
    <s v="CA-2014-151946"/>
    <d v="2014-06-04T00:00:00"/>
    <d v="2014-09-06T00:00:00"/>
    <s v="Standard Class"/>
    <s v="BT-11440"/>
    <s v="Bobby Trafton"/>
    <x v="0"/>
    <s v="United States"/>
    <s v="New York City"/>
    <s v="New York"/>
    <n v="10035"/>
    <x v="3"/>
    <s v="FUR-FU-10002878"/>
    <x v="0"/>
    <x v="5"/>
    <s v="Seth Thomas 14&quot; Day/Date Wall Clock"/>
    <n v="56.96"/>
    <n v="2"/>
    <x v="0"/>
    <n v="21.075199999999999"/>
    <x v="3"/>
    <x v="2"/>
  </r>
  <r>
    <n v="8609"/>
    <s v="CA-2014-151946"/>
    <d v="2014-06-04T00:00:00"/>
    <d v="2014-09-06T00:00:00"/>
    <s v="Standard Class"/>
    <s v="BT-11440"/>
    <s v="Bobby Trafton"/>
    <x v="0"/>
    <s v="United States"/>
    <s v="New York City"/>
    <s v="New York"/>
    <n v="10035"/>
    <x v="3"/>
    <s v="OFF-AP-10001626"/>
    <x v="1"/>
    <x v="9"/>
    <s v="Commercial WindTunnel Clean Air Upright Vacuum, Replacement Belts, Filtration Bags"/>
    <n v="15.56"/>
    <n v="4"/>
    <x v="0"/>
    <n v="4.0456000000000003"/>
    <x v="3"/>
    <x v="2"/>
  </r>
  <r>
    <n v="8610"/>
    <s v="CA-2014-151946"/>
    <d v="2014-06-04T00:00:00"/>
    <d v="2014-09-06T00:00:00"/>
    <s v="Standard Class"/>
    <s v="BT-11440"/>
    <s v="Bobby Trafton"/>
    <x v="0"/>
    <s v="United States"/>
    <s v="New York City"/>
    <s v="New York"/>
    <n v="10035"/>
    <x v="3"/>
    <s v="FUR-BO-10003272"/>
    <x v="0"/>
    <x v="0"/>
    <s v="O'Sullivan Living Dimensions 5-Shelf Bookcases"/>
    <n v="353.56799999999998"/>
    <n v="2"/>
    <x v="2"/>
    <n v="-44.195999999999998"/>
    <x v="3"/>
    <x v="2"/>
  </r>
  <r>
    <n v="8611"/>
    <s v="CA-2014-151946"/>
    <d v="2014-06-04T00:00:00"/>
    <d v="2014-09-06T00:00:00"/>
    <s v="Standard Class"/>
    <s v="BT-11440"/>
    <s v="Bobby Trafton"/>
    <x v="0"/>
    <s v="United States"/>
    <s v="New York City"/>
    <s v="New York"/>
    <n v="10035"/>
    <x v="3"/>
    <s v="FUR-FU-10002191"/>
    <x v="0"/>
    <x v="5"/>
    <s v="G.E. Halogen Desk Lamp Bulbs"/>
    <n v="13.96"/>
    <n v="2"/>
    <x v="0"/>
    <n v="6.7008000000000001"/>
    <x v="3"/>
    <x v="2"/>
  </r>
  <r>
    <n v="8612"/>
    <s v="CA-2017-123624"/>
    <d v="2017-11-13T00:00:00"/>
    <s v="11/17/2017"/>
    <s v="Second Class"/>
    <s v="SE-20110"/>
    <s v="Sanjit Engle"/>
    <x v="0"/>
    <s v="United States"/>
    <s v="Oxnard"/>
    <s v="California"/>
    <n v="93030"/>
    <x v="1"/>
    <s v="TEC-AC-10000682"/>
    <x v="2"/>
    <x v="11"/>
    <s v="Kensington K72356US Mouse-in-a-Box USB Desktop Mouse"/>
    <n v="82.95"/>
    <n v="5"/>
    <x v="0"/>
    <n v="29.032499999999999"/>
    <x v="23"/>
    <x v="3"/>
  </r>
  <r>
    <n v="8613"/>
    <s v="CA-2016-146437"/>
    <d v="2016-01-28T00:00:00"/>
    <d v="2016-01-02T00:00:00"/>
    <s v="Second Class"/>
    <s v="HG-14965"/>
    <s v="Henry Goldwyn"/>
    <x v="1"/>
    <s v="United States"/>
    <s v="Los Angeles"/>
    <s v="California"/>
    <n v="90036"/>
    <x v="1"/>
    <s v="OFF-AR-10000588"/>
    <x v="1"/>
    <x v="6"/>
    <s v="Newell 345"/>
    <n v="39.68"/>
    <n v="2"/>
    <x v="0"/>
    <n v="10.316800000000001"/>
    <x v="12"/>
    <x v="0"/>
  </r>
  <r>
    <n v="8614"/>
    <s v="CA-2016-138233"/>
    <d v="2016-11-09T00:00:00"/>
    <s v="11/14/2016"/>
    <s v="Standard Class"/>
    <s v="PF-19165"/>
    <s v="Philip Fox"/>
    <x v="0"/>
    <s v="United States"/>
    <s v="Oakland"/>
    <s v="California"/>
    <n v="94601"/>
    <x v="1"/>
    <s v="TEC-AC-10002001"/>
    <x v="2"/>
    <x v="11"/>
    <s v="Logitech Wireless Gaming Headset G930"/>
    <n v="479.97"/>
    <n v="3"/>
    <x v="0"/>
    <n v="177.5889"/>
    <x v="0"/>
    <x v="0"/>
  </r>
  <r>
    <n v="8615"/>
    <s v="CA-2016-165918"/>
    <d v="2016-09-10T00:00:00"/>
    <s v="9/14/2016"/>
    <s v="Standard Class"/>
    <s v="BD-11770"/>
    <s v="Bryan Davis"/>
    <x v="0"/>
    <s v="United States"/>
    <s v="Edmonds"/>
    <s v="Washington"/>
    <n v="98026"/>
    <x v="1"/>
    <s v="OFF-LA-10003720"/>
    <x v="1"/>
    <x v="2"/>
    <s v="Avery 487"/>
    <n v="7.38"/>
    <n v="2"/>
    <x v="0"/>
    <n v="3.4685999999999999"/>
    <x v="21"/>
    <x v="0"/>
  </r>
  <r>
    <n v="8616"/>
    <s v="CA-2016-165918"/>
    <d v="2016-09-10T00:00:00"/>
    <s v="9/14/2016"/>
    <s v="Standard Class"/>
    <s v="BD-11770"/>
    <s v="Bryan Davis"/>
    <x v="0"/>
    <s v="United States"/>
    <s v="Edmonds"/>
    <s v="Washington"/>
    <n v="98026"/>
    <x v="1"/>
    <s v="OFF-BI-10004364"/>
    <x v="1"/>
    <x v="8"/>
    <s v="Storex Dura Pro Binders"/>
    <n v="14.256"/>
    <n v="3"/>
    <x v="2"/>
    <n v="4.4550000000000001"/>
    <x v="21"/>
    <x v="0"/>
  </r>
  <r>
    <n v="8617"/>
    <s v="CA-2016-165918"/>
    <d v="2016-09-10T00:00:00"/>
    <s v="9/14/2016"/>
    <s v="Standard Class"/>
    <s v="BD-11770"/>
    <s v="Bryan Davis"/>
    <x v="0"/>
    <s v="United States"/>
    <s v="Edmonds"/>
    <s v="Washington"/>
    <n v="98026"/>
    <x v="1"/>
    <s v="OFF-PA-10000100"/>
    <x v="1"/>
    <x v="10"/>
    <s v="Xerox 1945"/>
    <n v="81.98"/>
    <n v="2"/>
    <x v="0"/>
    <n v="40.170200000000001"/>
    <x v="21"/>
    <x v="0"/>
  </r>
  <r>
    <n v="8618"/>
    <s v="CA-2016-165918"/>
    <d v="2016-09-10T00:00:00"/>
    <s v="9/14/2016"/>
    <s v="Standard Class"/>
    <s v="BD-11770"/>
    <s v="Bryan Davis"/>
    <x v="0"/>
    <s v="United States"/>
    <s v="Edmonds"/>
    <s v="Washington"/>
    <n v="98026"/>
    <x v="1"/>
    <s v="OFF-BI-10004826"/>
    <x v="1"/>
    <x v="8"/>
    <s v="JM Magazine Binder"/>
    <n v="39.624000000000002"/>
    <n v="3"/>
    <x v="2"/>
    <n v="13.868399999999999"/>
    <x v="21"/>
    <x v="0"/>
  </r>
  <r>
    <n v="8619"/>
    <s v="CA-2017-117513"/>
    <d v="2017-03-03T00:00:00"/>
    <d v="2017-08-03T00:00:00"/>
    <s v="Standard Class"/>
    <s v="BT-11395"/>
    <s v="Bill Tyler"/>
    <x v="1"/>
    <s v="United States"/>
    <s v="Los Angeles"/>
    <s v="California"/>
    <n v="90004"/>
    <x v="1"/>
    <s v="FUR-TA-10001520"/>
    <x v="0"/>
    <x v="3"/>
    <s v="Lesro Sheffield Collection Coffee Table, End Table, Center Table, Corner Table"/>
    <n v="399.67200000000003"/>
    <n v="7"/>
    <x v="2"/>
    <n v="-14.9877"/>
    <x v="42"/>
    <x v="3"/>
  </r>
  <r>
    <n v="8620"/>
    <s v="CA-2017-132437"/>
    <d v="2017-09-08T00:00:00"/>
    <s v="9/13/2017"/>
    <s v="Second Class"/>
    <s v="EM-14095"/>
    <s v="Eudokia Martin"/>
    <x v="1"/>
    <s v="United States"/>
    <s v="New York City"/>
    <s v="New York"/>
    <n v="10024"/>
    <x v="3"/>
    <s v="OFF-ST-10001031"/>
    <x v="1"/>
    <x v="4"/>
    <s v="Adjustable Personal File Tote"/>
    <n v="65.12"/>
    <n v="4"/>
    <x v="0"/>
    <n v="16.9312"/>
    <x v="15"/>
    <x v="3"/>
  </r>
  <r>
    <n v="8621"/>
    <s v="US-2017-119319"/>
    <d v="2017-11-06T00:00:00"/>
    <d v="2017-09-11T00:00:00"/>
    <s v="Second Class"/>
    <s v="LC-17050"/>
    <s v="Liz Carlisle"/>
    <x v="0"/>
    <s v="United States"/>
    <s v="Dallas"/>
    <s v="Texas"/>
    <n v="75217"/>
    <x v="2"/>
    <s v="FUR-FU-10003878"/>
    <x v="0"/>
    <x v="5"/>
    <s v="Linden 10&quot; Round Wall Clock, Black"/>
    <n v="30.56"/>
    <n v="5"/>
    <x v="7"/>
    <n v="-19.864000000000001"/>
    <x v="23"/>
    <x v="3"/>
  </r>
  <r>
    <n v="8622"/>
    <s v="CA-2017-104318"/>
    <d v="2017-05-13T00:00:00"/>
    <s v="5/18/2017"/>
    <s v="Standard Class"/>
    <s v="FH-14275"/>
    <s v="Frank Hawley"/>
    <x v="1"/>
    <s v="United States"/>
    <s v="Franklin"/>
    <s v="Tennessee"/>
    <n v="37064"/>
    <x v="0"/>
    <s v="OFF-AP-10000358"/>
    <x v="1"/>
    <x v="9"/>
    <s v="Fellowes Basic Home/Office Series Surge Protectors"/>
    <n v="20.768000000000001"/>
    <n v="2"/>
    <x v="2"/>
    <n v="2.3363999999999998"/>
    <x v="24"/>
    <x v="3"/>
  </r>
  <r>
    <n v="8623"/>
    <s v="US-2016-114230"/>
    <d v="2016-11-27T00:00:00"/>
    <d v="2016-01-12T00:00:00"/>
    <s v="Standard Class"/>
    <s v="CM-12235"/>
    <s v="Chris McAfee"/>
    <x v="0"/>
    <s v="United States"/>
    <s v="Phoenix"/>
    <s v="Arizona"/>
    <n v="85023"/>
    <x v="1"/>
    <s v="OFF-ST-10000876"/>
    <x v="1"/>
    <x v="4"/>
    <s v="Eldon Simplefile Box Office"/>
    <n v="39.808"/>
    <n v="4"/>
    <x v="2"/>
    <n v="3.9807999999999999"/>
    <x v="0"/>
    <x v="0"/>
  </r>
  <r>
    <n v="8624"/>
    <s v="CA-2015-136147"/>
    <d v="2015-11-13T00:00:00"/>
    <s v="11/18/2015"/>
    <s v="Standard Class"/>
    <s v="FM-14380"/>
    <s v="Fred McMath"/>
    <x v="0"/>
    <s v="United States"/>
    <s v="Miami"/>
    <s v="Florida"/>
    <n v="33178"/>
    <x v="0"/>
    <s v="OFF-BI-10004224"/>
    <x v="1"/>
    <x v="8"/>
    <s v="Catalog Binders with Expanding Posts"/>
    <n v="121.104"/>
    <n v="6"/>
    <x v="6"/>
    <n v="-100.92"/>
    <x v="6"/>
    <x v="1"/>
  </r>
  <r>
    <n v="8625"/>
    <s v="CA-2015-136147"/>
    <d v="2015-11-13T00:00:00"/>
    <s v="11/18/2015"/>
    <s v="Standard Class"/>
    <s v="FM-14380"/>
    <s v="Fred McMath"/>
    <x v="0"/>
    <s v="United States"/>
    <s v="Miami"/>
    <s v="Florida"/>
    <n v="33178"/>
    <x v="0"/>
    <s v="TEC-AC-10004568"/>
    <x v="2"/>
    <x v="11"/>
    <s v="Maxell†LTO Ultrium - 800 GB"/>
    <n v="111.96"/>
    <n v="5"/>
    <x v="2"/>
    <n v="-1.3995"/>
    <x v="6"/>
    <x v="1"/>
  </r>
  <r>
    <n v="8626"/>
    <s v="CA-2015-156118"/>
    <d v="2015-12-08T00:00:00"/>
    <d v="2015-12-12T00:00:00"/>
    <s v="Standard Class"/>
    <s v="HG-14965"/>
    <s v="Henry Goldwyn"/>
    <x v="1"/>
    <s v="United States"/>
    <s v="Colorado Springs"/>
    <s v="Colorado"/>
    <n v="80906"/>
    <x v="1"/>
    <s v="OFF-PA-10000533"/>
    <x v="1"/>
    <x v="10"/>
    <s v="Southworth Parchment Paper &amp; Envelopes"/>
    <n v="15.696"/>
    <n v="3"/>
    <x v="2"/>
    <n v="5.1012000000000004"/>
    <x v="14"/>
    <x v="1"/>
  </r>
  <r>
    <n v="8627"/>
    <s v="CA-2015-164084"/>
    <d v="2015-09-07T00:00:00"/>
    <d v="2015-12-09T00:00:00"/>
    <s v="Standard Class"/>
    <s v="AG-10525"/>
    <s v="Andy Gerbode"/>
    <x v="1"/>
    <s v="United States"/>
    <s v="New York City"/>
    <s v="New York"/>
    <n v="10011"/>
    <x v="3"/>
    <s v="OFF-ST-10003638"/>
    <x v="1"/>
    <x v="4"/>
    <s v="Mobile Personal File Cube"/>
    <n v="70.260000000000005"/>
    <n v="3"/>
    <x v="0"/>
    <n v="18.970199999999998"/>
    <x v="11"/>
    <x v="1"/>
  </r>
  <r>
    <n v="8628"/>
    <s v="CA-2015-164084"/>
    <d v="2015-09-07T00:00:00"/>
    <d v="2015-12-09T00:00:00"/>
    <s v="Standard Class"/>
    <s v="AG-10525"/>
    <s v="Andy Gerbode"/>
    <x v="1"/>
    <s v="United States"/>
    <s v="New York City"/>
    <s v="New York"/>
    <n v="10011"/>
    <x v="3"/>
    <s v="TEC-AC-10002305"/>
    <x v="2"/>
    <x v="11"/>
    <s v="KeyTronic†E03601U1 -†Keyboard†- Beige"/>
    <n v="90"/>
    <n v="5"/>
    <x v="0"/>
    <n v="16.2"/>
    <x v="11"/>
    <x v="1"/>
  </r>
  <r>
    <n v="8629"/>
    <s v="CA-2015-164084"/>
    <d v="2015-09-07T00:00:00"/>
    <d v="2015-12-09T00:00:00"/>
    <s v="Standard Class"/>
    <s v="AG-10525"/>
    <s v="Andy Gerbode"/>
    <x v="1"/>
    <s v="United States"/>
    <s v="New York City"/>
    <s v="New York"/>
    <n v="10011"/>
    <x v="3"/>
    <s v="OFF-BI-10000605"/>
    <x v="1"/>
    <x v="8"/>
    <s v="Acco Pressboard Covers with Storage Hooks, 9 1/2&quot; x 11&quot;, Executive Red"/>
    <n v="6.0960000000000001"/>
    <n v="2"/>
    <x v="2"/>
    <n v="2.0573999999999999"/>
    <x v="11"/>
    <x v="1"/>
  </r>
  <r>
    <n v="8630"/>
    <s v="CA-2015-164084"/>
    <d v="2015-09-07T00:00:00"/>
    <d v="2015-12-09T00:00:00"/>
    <s v="Standard Class"/>
    <s v="AG-10525"/>
    <s v="Andy Gerbode"/>
    <x v="1"/>
    <s v="United States"/>
    <s v="New York City"/>
    <s v="New York"/>
    <n v="10011"/>
    <x v="3"/>
    <s v="FUR-TA-10003569"/>
    <x v="0"/>
    <x v="3"/>
    <s v="Bretford CR8500 Series Meeting Room Furniture"/>
    <n v="481.17599999999999"/>
    <n v="2"/>
    <x v="10"/>
    <n v="-120.294"/>
    <x v="11"/>
    <x v="1"/>
  </r>
  <r>
    <n v="8631"/>
    <s v="CA-2015-164084"/>
    <d v="2015-09-07T00:00:00"/>
    <d v="2015-12-09T00:00:00"/>
    <s v="Standard Class"/>
    <s v="AG-10525"/>
    <s v="Andy Gerbode"/>
    <x v="1"/>
    <s v="United States"/>
    <s v="New York City"/>
    <s v="New York"/>
    <n v="10011"/>
    <x v="3"/>
    <s v="OFF-FA-10003059"/>
    <x v="1"/>
    <x v="13"/>
    <s v="Assorted Color Push Pins"/>
    <n v="7.24"/>
    <n v="4"/>
    <x v="0"/>
    <n v="2.3892000000000002"/>
    <x v="11"/>
    <x v="1"/>
  </r>
  <r>
    <n v="8632"/>
    <s v="CA-2016-107783"/>
    <d v="2016-07-28T00:00:00"/>
    <s v="7/29/2016"/>
    <s v="First Class"/>
    <s v="OT-18730"/>
    <s v="Olvera Toch"/>
    <x v="0"/>
    <s v="United States"/>
    <s v="Bethlehem"/>
    <s v="Pennsylvania"/>
    <n v="18018"/>
    <x v="3"/>
    <s v="FUR-BO-10004409"/>
    <x v="0"/>
    <x v="0"/>
    <s v="Safco Value Mate Series Steel Bookcases, Baked Enamel Finish on Steel, Gray"/>
    <n v="177.45"/>
    <n v="5"/>
    <x v="5"/>
    <n v="-78.078000000000003"/>
    <x v="16"/>
    <x v="0"/>
  </r>
  <r>
    <n v="8633"/>
    <s v="CA-2016-107783"/>
    <d v="2016-07-28T00:00:00"/>
    <s v="7/29/2016"/>
    <s v="First Class"/>
    <s v="OT-18730"/>
    <s v="Olvera Toch"/>
    <x v="0"/>
    <s v="United States"/>
    <s v="Bethlehem"/>
    <s v="Pennsylvania"/>
    <n v="18018"/>
    <x v="3"/>
    <s v="OFF-BI-10000545"/>
    <x v="1"/>
    <x v="8"/>
    <s v="GBC Ibimaster 500 Manual ProClick Binding System"/>
    <n v="1369.7639999999999"/>
    <n v="6"/>
    <x v="6"/>
    <n v="-913.17600000000004"/>
    <x v="16"/>
    <x v="0"/>
  </r>
  <r>
    <n v="8634"/>
    <s v="CA-2016-107783"/>
    <d v="2016-07-28T00:00:00"/>
    <s v="7/29/2016"/>
    <s v="First Class"/>
    <s v="OT-18730"/>
    <s v="Olvera Toch"/>
    <x v="0"/>
    <s v="United States"/>
    <s v="Bethlehem"/>
    <s v="Pennsylvania"/>
    <n v="18018"/>
    <x v="3"/>
    <s v="OFF-AP-10004052"/>
    <x v="1"/>
    <x v="9"/>
    <s v="Hoover Replacement Belts For Soft Guard &amp; Commercial Ltweight Upright Vacs, 2/Pk"/>
    <n v="9.48"/>
    <n v="3"/>
    <x v="2"/>
    <n v="0.71099999999999997"/>
    <x v="16"/>
    <x v="0"/>
  </r>
  <r>
    <n v="8635"/>
    <s v="CA-2017-159793"/>
    <d v="2017-08-25T00:00:00"/>
    <s v="8/29/2017"/>
    <s v="Standard Class"/>
    <s v="SV-20365"/>
    <s v="Seth Vernon"/>
    <x v="0"/>
    <s v="United States"/>
    <s v="Philadelphia"/>
    <s v="Pennsylvania"/>
    <n v="19140"/>
    <x v="3"/>
    <s v="FUR-BO-10001798"/>
    <x v="0"/>
    <x v="0"/>
    <s v="Bush Somerset Collection Bookcase"/>
    <n v="130.97999999999999"/>
    <n v="2"/>
    <x v="5"/>
    <n v="-89.066400000000002"/>
    <x v="43"/>
    <x v="3"/>
  </r>
  <r>
    <n v="8636"/>
    <s v="CA-2014-160094"/>
    <d v="2014-04-30T00:00:00"/>
    <d v="2014-02-05T00:00:00"/>
    <s v="First Class"/>
    <s v="JM-16195"/>
    <s v="Justin MacKendrick"/>
    <x v="0"/>
    <s v="United States"/>
    <s v="Louisville"/>
    <s v="Kentucky"/>
    <n v="40214"/>
    <x v="0"/>
    <s v="OFF-AR-10004010"/>
    <x v="1"/>
    <x v="6"/>
    <s v="Hunt Boston Vacuum Mount KS Pencil Sharpener"/>
    <n v="174.95"/>
    <n v="5"/>
    <x v="0"/>
    <n v="45.487000000000002"/>
    <x v="41"/>
    <x v="2"/>
  </r>
  <r>
    <n v="8637"/>
    <s v="CA-2014-160094"/>
    <d v="2014-04-30T00:00:00"/>
    <d v="2014-02-05T00:00:00"/>
    <s v="First Class"/>
    <s v="JM-16195"/>
    <s v="Justin MacKendrick"/>
    <x v="0"/>
    <s v="United States"/>
    <s v="Louisville"/>
    <s v="Kentucky"/>
    <n v="40214"/>
    <x v="0"/>
    <s v="OFF-ST-10000585"/>
    <x v="1"/>
    <x v="4"/>
    <s v="Economy Rollaway Files"/>
    <n v="826"/>
    <n v="5"/>
    <x v="0"/>
    <n v="214.76"/>
    <x v="41"/>
    <x v="2"/>
  </r>
  <r>
    <n v="8638"/>
    <s v="CA-2017-151281"/>
    <d v="2017-04-27T00:00:00"/>
    <d v="2017-02-05T00:00:00"/>
    <s v="Standard Class"/>
    <s v="HM-14980"/>
    <s v="Henry MacAllister"/>
    <x v="0"/>
    <s v="United States"/>
    <s v="Seattle"/>
    <s v="Washington"/>
    <n v="98105"/>
    <x v="1"/>
    <s v="FUR-FU-10000397"/>
    <x v="0"/>
    <x v="5"/>
    <s v="Luxo Economy Swing Arm Lamp"/>
    <n v="139.58000000000001"/>
    <n v="7"/>
    <x v="0"/>
    <n v="39.0824"/>
    <x v="4"/>
    <x v="3"/>
  </r>
  <r>
    <n v="8639"/>
    <s v="CA-2017-118346"/>
    <d v="2017-07-23T00:00:00"/>
    <s v="7/24/2017"/>
    <s v="First Class"/>
    <s v="PO-19180"/>
    <s v="Philisse Overcash"/>
    <x v="2"/>
    <s v="United States"/>
    <s v="Kenosha"/>
    <s v="Wisconsin"/>
    <n v="53142"/>
    <x v="2"/>
    <s v="TEC-AC-10000736"/>
    <x v="2"/>
    <x v="11"/>
    <s v="Logitech G600 MMO Gaming Mouse"/>
    <n v="399.95"/>
    <n v="5"/>
    <x v="0"/>
    <n v="143.982"/>
    <x v="10"/>
    <x v="3"/>
  </r>
  <r>
    <n v="8640"/>
    <s v="CA-2014-129819"/>
    <d v="2014-12-13T00:00:00"/>
    <s v="12/15/2014"/>
    <s v="Second Class"/>
    <s v="KC-16675"/>
    <s v="Kimberly Carter"/>
    <x v="1"/>
    <s v="United States"/>
    <s v="Henderson"/>
    <s v="Kentucky"/>
    <n v="42420"/>
    <x v="0"/>
    <s v="OFF-BI-10004970"/>
    <x v="1"/>
    <x v="8"/>
    <s v="ACCOHIDE 3-Ring Binder, Blue, 1&quot;"/>
    <n v="12.39"/>
    <n v="3"/>
    <x v="0"/>
    <n v="5.8232999999999997"/>
    <x v="20"/>
    <x v="2"/>
  </r>
  <r>
    <n v="8641"/>
    <s v="US-2017-148551"/>
    <d v="2017-01-12T00:00:00"/>
    <s v="1/16/2017"/>
    <s v="Standard Class"/>
    <s v="DB-13120"/>
    <s v="David Bremer"/>
    <x v="1"/>
    <s v="United States"/>
    <s v="Dallas"/>
    <s v="Texas"/>
    <n v="75217"/>
    <x v="2"/>
    <s v="OFF-BI-10000545"/>
    <x v="1"/>
    <x v="8"/>
    <s v="GBC Ibimaster 500 Manual ProClick Binding System"/>
    <n v="760.98"/>
    <n v="5"/>
    <x v="3"/>
    <n v="-1141.47"/>
    <x v="44"/>
    <x v="3"/>
  </r>
  <r>
    <n v="8642"/>
    <s v="CA-2017-147767"/>
    <d v="2017-12-02T00:00:00"/>
    <d v="2017-02-12T00:00:00"/>
    <s v="Same Day"/>
    <s v="SV-20935"/>
    <s v="Susan Vittorini"/>
    <x v="0"/>
    <s v="United States"/>
    <s v="Peoria"/>
    <s v="Arizona"/>
    <n v="85345"/>
    <x v="1"/>
    <s v="OFF-BI-10001670"/>
    <x v="1"/>
    <x v="8"/>
    <s v="Vinyl Sectional Post Binders"/>
    <n v="67.86"/>
    <n v="6"/>
    <x v="6"/>
    <n v="-45.24"/>
    <x v="22"/>
    <x v="3"/>
  </r>
  <r>
    <n v="8643"/>
    <s v="CA-2015-108259"/>
    <d v="2015-11-08T00:00:00"/>
    <s v="11/15/2015"/>
    <s v="Standard Class"/>
    <s v="NS-18640"/>
    <s v="Noel Staavos"/>
    <x v="1"/>
    <s v="United States"/>
    <s v="Jacksonville"/>
    <s v="North Carolina"/>
    <n v="28540"/>
    <x v="0"/>
    <s v="OFF-FA-10000624"/>
    <x v="1"/>
    <x v="13"/>
    <s v="OIC Binder Clips"/>
    <n v="31.504000000000001"/>
    <n v="11"/>
    <x v="2"/>
    <n v="11.814"/>
    <x v="6"/>
    <x v="1"/>
  </r>
  <r>
    <n v="8644"/>
    <s v="CA-2015-108259"/>
    <d v="2015-11-08T00:00:00"/>
    <s v="11/15/2015"/>
    <s v="Standard Class"/>
    <s v="NS-18640"/>
    <s v="Noel Staavos"/>
    <x v="1"/>
    <s v="United States"/>
    <s v="Jacksonville"/>
    <s v="North Carolina"/>
    <n v="28540"/>
    <x v="0"/>
    <s v="OFF-LA-10002945"/>
    <x v="1"/>
    <x v="2"/>
    <s v="Permanent Self-Adhesive File Folder Labels for Typewriters, 1 1/8 x 3 1/2, White"/>
    <n v="5.04"/>
    <n v="1"/>
    <x v="2"/>
    <n v="1.6379999999999999"/>
    <x v="6"/>
    <x v="1"/>
  </r>
  <r>
    <n v="8645"/>
    <s v="CA-2015-108259"/>
    <d v="2015-11-08T00:00:00"/>
    <s v="11/15/2015"/>
    <s v="Standard Class"/>
    <s v="NS-18640"/>
    <s v="Noel Staavos"/>
    <x v="1"/>
    <s v="United States"/>
    <s v="Jacksonville"/>
    <s v="North Carolina"/>
    <n v="28540"/>
    <x v="0"/>
    <s v="OFF-BI-10000315"/>
    <x v="1"/>
    <x v="8"/>
    <s v="Poly Designer Cover &amp; Back"/>
    <n v="39.878999999999998"/>
    <n v="7"/>
    <x v="6"/>
    <n v="-29.244599999999998"/>
    <x v="6"/>
    <x v="1"/>
  </r>
  <r>
    <n v="8646"/>
    <s v="CA-2015-108259"/>
    <d v="2015-11-08T00:00:00"/>
    <s v="11/15/2015"/>
    <s v="Standard Class"/>
    <s v="NS-18640"/>
    <s v="Noel Staavos"/>
    <x v="1"/>
    <s v="United States"/>
    <s v="Jacksonville"/>
    <s v="North Carolina"/>
    <n v="28540"/>
    <x v="0"/>
    <s v="FUR-FU-10000023"/>
    <x v="0"/>
    <x v="5"/>
    <s v="Eldon Wave Desk Accessories"/>
    <n v="4.7119999999999997"/>
    <n v="1"/>
    <x v="2"/>
    <n v="1.4136"/>
    <x v="6"/>
    <x v="1"/>
  </r>
  <r>
    <n v="8647"/>
    <s v="CA-2016-113341"/>
    <d v="2016-11-25T00:00:00"/>
    <s v="11/29/2016"/>
    <s v="Standard Class"/>
    <s v="MH-17455"/>
    <s v="Mark Hamilton"/>
    <x v="0"/>
    <s v="United States"/>
    <s v="Los Angeles"/>
    <s v="California"/>
    <n v="90032"/>
    <x v="1"/>
    <s v="FUR-CH-10004698"/>
    <x v="0"/>
    <x v="1"/>
    <s v="Padded Folding Chairs, Black, 4/Carton"/>
    <n v="194.352"/>
    <n v="3"/>
    <x v="2"/>
    <n v="19.435199999999998"/>
    <x v="0"/>
    <x v="0"/>
  </r>
  <r>
    <n v="8648"/>
    <s v="US-2015-131842"/>
    <d v="2015-12-05T00:00:00"/>
    <d v="2015-08-12T00:00:00"/>
    <s v="First Class"/>
    <s v="RR-19525"/>
    <s v="Rick Reed"/>
    <x v="1"/>
    <s v="United States"/>
    <s v="Nashville"/>
    <s v="Tennessee"/>
    <n v="37211"/>
    <x v="0"/>
    <s v="FUR-CH-10004477"/>
    <x v="0"/>
    <x v="1"/>
    <s v="Global Push Button Manager's Chair, Indigo"/>
    <n v="97.424000000000007"/>
    <n v="2"/>
    <x v="2"/>
    <n v="10.9602"/>
    <x v="14"/>
    <x v="1"/>
  </r>
  <r>
    <n v="8649"/>
    <s v="CA-2016-164574"/>
    <d v="2016-07-29T00:00:00"/>
    <d v="2016-03-08T00:00:00"/>
    <s v="Standard Class"/>
    <s v="RH-19555"/>
    <s v="Ritsa Hightower"/>
    <x v="0"/>
    <s v="United States"/>
    <s v="Charlotte"/>
    <s v="North Carolina"/>
    <n v="28205"/>
    <x v="0"/>
    <s v="OFF-ST-10003816"/>
    <x v="1"/>
    <x v="4"/>
    <s v="Fellowes High-Stak Drawer Files"/>
    <n v="704.76"/>
    <n v="5"/>
    <x v="2"/>
    <n v="26.4285"/>
    <x v="16"/>
    <x v="0"/>
  </r>
  <r>
    <n v="8650"/>
    <s v="CA-2016-164574"/>
    <d v="2016-07-29T00:00:00"/>
    <d v="2016-03-08T00:00:00"/>
    <s v="Standard Class"/>
    <s v="RH-19555"/>
    <s v="Ritsa Hightower"/>
    <x v="0"/>
    <s v="United States"/>
    <s v="Charlotte"/>
    <s v="North Carolina"/>
    <n v="28205"/>
    <x v="0"/>
    <s v="OFF-BI-10002429"/>
    <x v="1"/>
    <x v="8"/>
    <s v="Premier Elliptical Ring Binder, Black"/>
    <n v="27.396000000000001"/>
    <n v="3"/>
    <x v="6"/>
    <n v="-20.090399999999999"/>
    <x v="16"/>
    <x v="0"/>
  </r>
  <r>
    <n v="8651"/>
    <s v="CA-2014-142769"/>
    <d v="2014-09-13T00:00:00"/>
    <s v="9/13/2014"/>
    <s v="Same Day"/>
    <s v="RP-19390"/>
    <s v="Resi Pˆlking"/>
    <x v="0"/>
    <s v="United States"/>
    <s v="Seattle"/>
    <s v="Washington"/>
    <n v="98103"/>
    <x v="1"/>
    <s v="OFF-FA-10000840"/>
    <x v="1"/>
    <x v="13"/>
    <s v="OIC Thumb-Tacks"/>
    <n v="5.7"/>
    <n v="5"/>
    <x v="0"/>
    <n v="2.6789999999999998"/>
    <x v="30"/>
    <x v="2"/>
  </r>
  <r>
    <n v="8652"/>
    <s v="CA-2014-142769"/>
    <d v="2014-09-13T00:00:00"/>
    <s v="9/13/2014"/>
    <s v="Same Day"/>
    <s v="RP-19390"/>
    <s v="Resi Pˆlking"/>
    <x v="0"/>
    <s v="United States"/>
    <s v="Seattle"/>
    <s v="Washington"/>
    <n v="98103"/>
    <x v="1"/>
    <s v="FUR-FU-10001918"/>
    <x v="0"/>
    <x v="5"/>
    <s v="C-Line Cubicle Keepers Polyproplyene Holder With Velcro Backings"/>
    <n v="14.19"/>
    <n v="3"/>
    <x v="0"/>
    <n v="5.5340999999999996"/>
    <x v="30"/>
    <x v="2"/>
  </r>
  <r>
    <n v="8653"/>
    <s v="CA-2014-142769"/>
    <d v="2014-09-13T00:00:00"/>
    <s v="9/13/2014"/>
    <s v="Same Day"/>
    <s v="RP-19390"/>
    <s v="Resi Pˆlking"/>
    <x v="0"/>
    <s v="United States"/>
    <s v="Seattle"/>
    <s v="Washington"/>
    <n v="98103"/>
    <x v="1"/>
    <s v="OFF-SU-10001574"/>
    <x v="1"/>
    <x v="14"/>
    <s v="Acme Value Line Scissors"/>
    <n v="7.3"/>
    <n v="2"/>
    <x v="0"/>
    <n v="2.19"/>
    <x v="30"/>
    <x v="2"/>
  </r>
  <r>
    <n v="8654"/>
    <s v="CA-2014-142769"/>
    <d v="2014-09-13T00:00:00"/>
    <s v="9/13/2014"/>
    <s v="Same Day"/>
    <s v="RP-19390"/>
    <s v="Resi Pˆlking"/>
    <x v="0"/>
    <s v="United States"/>
    <s v="Seattle"/>
    <s v="Washington"/>
    <n v="98103"/>
    <x v="1"/>
    <s v="TEC-AC-10001606"/>
    <x v="2"/>
    <x v="11"/>
    <s v="Logitech Wireless Performance Mouse MX for PC and Mac"/>
    <n v="199.98"/>
    <n v="2"/>
    <x v="0"/>
    <n v="75.992400000000004"/>
    <x v="30"/>
    <x v="2"/>
  </r>
  <r>
    <n v="8655"/>
    <s v="CA-2014-142769"/>
    <d v="2014-09-13T00:00:00"/>
    <s v="9/13/2014"/>
    <s v="Same Day"/>
    <s v="RP-19390"/>
    <s v="Resi Pˆlking"/>
    <x v="0"/>
    <s v="United States"/>
    <s v="Seattle"/>
    <s v="Washington"/>
    <n v="98103"/>
    <x v="1"/>
    <s v="TEC-AC-10003399"/>
    <x v="2"/>
    <x v="11"/>
    <s v="Memorex Mini Travel Drive 64 GB USB 2.0 Flash Drive"/>
    <n v="144.96"/>
    <n v="4"/>
    <x v="0"/>
    <n v="60.883200000000002"/>
    <x v="30"/>
    <x v="2"/>
  </r>
  <r>
    <n v="8656"/>
    <s v="CA-2014-142769"/>
    <d v="2014-09-13T00:00:00"/>
    <s v="9/13/2014"/>
    <s v="Same Day"/>
    <s v="RP-19390"/>
    <s v="Resi Pˆlking"/>
    <x v="0"/>
    <s v="United States"/>
    <s v="Seattle"/>
    <s v="Washington"/>
    <n v="98103"/>
    <x v="1"/>
    <s v="TEC-AC-10000865"/>
    <x v="2"/>
    <x v="11"/>
    <s v="WD My Passport Ultra 500GB Portable External Hard Drive"/>
    <n v="118"/>
    <n v="2"/>
    <x v="0"/>
    <n v="20.059999999999999"/>
    <x v="30"/>
    <x v="2"/>
  </r>
  <r>
    <n v="8657"/>
    <s v="CA-2014-142769"/>
    <d v="2014-09-13T00:00:00"/>
    <s v="9/13/2014"/>
    <s v="Same Day"/>
    <s v="RP-19390"/>
    <s v="Resi Pˆlking"/>
    <x v="0"/>
    <s v="United States"/>
    <s v="Seattle"/>
    <s v="Washington"/>
    <n v="98103"/>
    <x v="1"/>
    <s v="OFF-PA-10002923"/>
    <x v="1"/>
    <x v="10"/>
    <s v="Xerox 1942"/>
    <n v="48.94"/>
    <n v="1"/>
    <x v="0"/>
    <n v="24.47"/>
    <x v="30"/>
    <x v="2"/>
  </r>
  <r>
    <n v="8658"/>
    <s v="CA-2014-142769"/>
    <d v="2014-09-13T00:00:00"/>
    <s v="9/13/2014"/>
    <s v="Same Day"/>
    <s v="RP-19390"/>
    <s v="Resi Pˆlking"/>
    <x v="0"/>
    <s v="United States"/>
    <s v="Seattle"/>
    <s v="Washington"/>
    <n v="98103"/>
    <x v="1"/>
    <s v="OFF-AP-10004785"/>
    <x v="1"/>
    <x v="9"/>
    <s v="Holmes Replacement Filter for HEPA Air Cleaner, Medium Room"/>
    <n v="22.66"/>
    <n v="2"/>
    <x v="0"/>
    <n v="9.7438000000000002"/>
    <x v="30"/>
    <x v="2"/>
  </r>
  <r>
    <n v="8659"/>
    <s v="CA-2016-168361"/>
    <d v="2016-06-21T00:00:00"/>
    <s v="6/25/2016"/>
    <s v="Standard Class"/>
    <s v="KB-16600"/>
    <s v="Ken Brennan"/>
    <x v="1"/>
    <s v="United States"/>
    <s v="Chicago"/>
    <s v="Illinois"/>
    <n v="60623"/>
    <x v="2"/>
    <s v="OFF-BI-10003727"/>
    <x v="1"/>
    <x v="8"/>
    <s v="Avery Durable Slant Ring Binders With Label Holder"/>
    <n v="0.83599999999999997"/>
    <n v="1"/>
    <x v="3"/>
    <n v="-1.3375999999999999"/>
    <x v="1"/>
    <x v="0"/>
  </r>
  <r>
    <n v="8660"/>
    <s v="CA-2016-153185"/>
    <d v="2016-09-03T00:00:00"/>
    <d v="2016-08-09T00:00:00"/>
    <s v="Standard Class"/>
    <s v="MH-17620"/>
    <s v="Matt Hagelstein"/>
    <x v="1"/>
    <s v="United States"/>
    <s v="Cincinnati"/>
    <s v="Ohio"/>
    <n v="45231"/>
    <x v="3"/>
    <s v="OFF-PA-10002246"/>
    <x v="1"/>
    <x v="10"/>
    <s v="Wirebound Four 2-3/4 x 5 Forms per Page, 400 Sets per Book"/>
    <n v="30.96"/>
    <n v="6"/>
    <x v="2"/>
    <n v="11.223000000000001"/>
    <x v="21"/>
    <x v="0"/>
  </r>
  <r>
    <n v="8661"/>
    <s v="CA-2017-124765"/>
    <d v="2017-11-25T00:00:00"/>
    <s v="11/30/2017"/>
    <s v="Standard Class"/>
    <s v="HZ-14950"/>
    <s v="Henia Zydlo"/>
    <x v="0"/>
    <s v="United States"/>
    <s v="Fort Lauderdale"/>
    <s v="Florida"/>
    <n v="33311"/>
    <x v="0"/>
    <s v="FUR-BO-10003965"/>
    <x v="0"/>
    <x v="0"/>
    <s v="O'Sullivan Manor Hill 2-Door Library in Brianna Oak"/>
    <n v="723.92"/>
    <n v="5"/>
    <x v="2"/>
    <n v="-81.441000000000003"/>
    <x v="23"/>
    <x v="3"/>
  </r>
  <r>
    <n v="8662"/>
    <s v="CA-2015-131856"/>
    <d v="2015-05-12T00:00:00"/>
    <s v="5/17/2015"/>
    <s v="Standard Class"/>
    <s v="JG-15160"/>
    <s v="James Galang"/>
    <x v="0"/>
    <s v="United States"/>
    <s v="Houston"/>
    <s v="Texas"/>
    <n v="77041"/>
    <x v="2"/>
    <s v="FUR-FU-10000175"/>
    <x v="0"/>
    <x v="5"/>
    <s v="DAX Wood Document Frame."/>
    <n v="21.968"/>
    <n v="4"/>
    <x v="7"/>
    <n v="-15.9268"/>
    <x v="33"/>
    <x v="1"/>
  </r>
  <r>
    <n v="8663"/>
    <s v="CA-2015-131856"/>
    <d v="2015-05-12T00:00:00"/>
    <s v="5/17/2015"/>
    <s v="Standard Class"/>
    <s v="JG-15160"/>
    <s v="James Galang"/>
    <x v="0"/>
    <s v="United States"/>
    <s v="Houston"/>
    <s v="Texas"/>
    <n v="77041"/>
    <x v="2"/>
    <s v="TEC-PH-10001336"/>
    <x v="2"/>
    <x v="7"/>
    <s v="Digium D40 VoIP phone"/>
    <n v="619.15200000000004"/>
    <n v="6"/>
    <x v="2"/>
    <n v="69.654600000000002"/>
    <x v="33"/>
    <x v="1"/>
  </r>
  <r>
    <n v="8664"/>
    <s v="CA-2015-131856"/>
    <d v="2015-05-12T00:00:00"/>
    <s v="5/17/2015"/>
    <s v="Standard Class"/>
    <s v="JG-15160"/>
    <s v="James Galang"/>
    <x v="0"/>
    <s v="United States"/>
    <s v="Houston"/>
    <s v="Texas"/>
    <n v="77041"/>
    <x v="2"/>
    <s v="OFF-PA-10001954"/>
    <x v="1"/>
    <x v="10"/>
    <s v="Xerox 1964"/>
    <n v="127.904"/>
    <n v="7"/>
    <x v="2"/>
    <n v="41.568800000000003"/>
    <x v="33"/>
    <x v="1"/>
  </r>
  <r>
    <n v="8665"/>
    <s v="CA-2017-126634"/>
    <d v="2017-03-30T00:00:00"/>
    <d v="2017-01-04T00:00:00"/>
    <s v="Second Class"/>
    <s v="AB-10165"/>
    <s v="Alan Barnes"/>
    <x v="0"/>
    <s v="United States"/>
    <s v="Lakewood"/>
    <s v="California"/>
    <n v="90712"/>
    <x v="1"/>
    <s v="FUR-FU-10004973"/>
    <x v="0"/>
    <x v="5"/>
    <s v="Flat Face Poster Frame"/>
    <n v="94.2"/>
    <n v="5"/>
    <x v="0"/>
    <n v="39.564"/>
    <x v="42"/>
    <x v="3"/>
  </r>
  <r>
    <n v="8666"/>
    <s v="CA-2016-118500"/>
    <d v="2016-11-17T00:00:00"/>
    <s v="11/18/2016"/>
    <s v="First Class"/>
    <s v="HJ-14875"/>
    <s v="Heather Jas"/>
    <x v="2"/>
    <s v="United States"/>
    <s v="San Francisco"/>
    <s v="California"/>
    <n v="94122"/>
    <x v="1"/>
    <s v="OFF-SU-10004231"/>
    <x v="1"/>
    <x v="14"/>
    <s v="Acme Tagit Stainless Steel Antibacterial Scissors"/>
    <n v="49.5"/>
    <n v="5"/>
    <x v="0"/>
    <n v="13.365"/>
    <x v="0"/>
    <x v="0"/>
  </r>
  <r>
    <n v="8667"/>
    <s v="CA-2016-163951"/>
    <d v="2016-12-30T00:00:00"/>
    <d v="2017-02-01T00:00:00"/>
    <s v="First Class"/>
    <s v="CJ-11875"/>
    <s v="Carl Jackson"/>
    <x v="1"/>
    <s v="United States"/>
    <s v="Philadelphia"/>
    <s v="Pennsylvania"/>
    <n v="19140"/>
    <x v="3"/>
    <s v="OFF-AR-10004269"/>
    <x v="1"/>
    <x v="6"/>
    <s v="Newell 31"/>
    <n v="16.52"/>
    <n v="5"/>
    <x v="2"/>
    <n v="1.6519999999999999"/>
    <x v="5"/>
    <x v="0"/>
  </r>
  <r>
    <n v="8668"/>
    <s v="CA-2016-149916"/>
    <d v="2016-12-22T00:00:00"/>
    <s v="12/24/2016"/>
    <s v="Second Class"/>
    <s v="ED-13885"/>
    <s v="Emily Ducich"/>
    <x v="2"/>
    <s v="United States"/>
    <s v="Seattle"/>
    <s v="Washington"/>
    <n v="98115"/>
    <x v="1"/>
    <s v="OFF-BI-10004002"/>
    <x v="1"/>
    <x v="8"/>
    <s v="Wilson Jones International Size A4 Ring Binders"/>
    <n v="55.36"/>
    <n v="4"/>
    <x v="2"/>
    <n v="19.376000000000001"/>
    <x v="5"/>
    <x v="0"/>
  </r>
  <r>
    <n v="8669"/>
    <s v="CA-2016-149916"/>
    <d v="2016-12-22T00:00:00"/>
    <s v="12/24/2016"/>
    <s v="Second Class"/>
    <s v="ED-13885"/>
    <s v="Emily Ducich"/>
    <x v="2"/>
    <s v="United States"/>
    <s v="Seattle"/>
    <s v="Washington"/>
    <n v="98115"/>
    <x v="1"/>
    <s v="TEC-MA-10000752"/>
    <x v="2"/>
    <x v="15"/>
    <s v="Texas Instrument TI-15 Fraction Calculator"/>
    <n v="11.56"/>
    <n v="1"/>
    <x v="2"/>
    <n v="3.7570000000000001"/>
    <x v="5"/>
    <x v="0"/>
  </r>
  <r>
    <n v="8670"/>
    <s v="CA-2015-158918"/>
    <d v="2015-12-20T00:00:00"/>
    <s v="12/25/2015"/>
    <s v="Second Class"/>
    <s v="AI-10855"/>
    <s v="Arianne Irving"/>
    <x v="0"/>
    <s v="United States"/>
    <s v="Los Angeles"/>
    <s v="California"/>
    <n v="90036"/>
    <x v="1"/>
    <s v="OFF-PA-10004947"/>
    <x v="1"/>
    <x v="10"/>
    <s v="Easy-staple paper"/>
    <n v="17.12"/>
    <n v="4"/>
    <x v="0"/>
    <n v="7.7039999999999997"/>
    <x v="14"/>
    <x v="1"/>
  </r>
  <r>
    <n v="8671"/>
    <s v="US-2014-159611"/>
    <d v="2014-12-27T00:00:00"/>
    <d v="2015-01-01T00:00:00"/>
    <s v="Second Class"/>
    <s v="KB-16315"/>
    <s v="Karl Braun"/>
    <x v="0"/>
    <s v="United States"/>
    <s v="Cleveland"/>
    <s v="Ohio"/>
    <n v="44105"/>
    <x v="3"/>
    <s v="FUR-FU-10004904"/>
    <x v="0"/>
    <x v="5"/>
    <s v="Eldon &quot;L&quot; Workstation Diamond Chairmat"/>
    <n v="182.352"/>
    <n v="3"/>
    <x v="2"/>
    <n v="-18.235199999999999"/>
    <x v="20"/>
    <x v="2"/>
  </r>
  <r>
    <n v="8672"/>
    <s v="US-2014-159611"/>
    <d v="2014-12-27T00:00:00"/>
    <d v="2015-01-01T00:00:00"/>
    <s v="Second Class"/>
    <s v="KB-16315"/>
    <s v="Karl Braun"/>
    <x v="0"/>
    <s v="United States"/>
    <s v="Cleveland"/>
    <s v="Ohio"/>
    <n v="44105"/>
    <x v="3"/>
    <s v="OFF-ST-10002790"/>
    <x v="1"/>
    <x v="4"/>
    <s v="Safco Industrial Shelving"/>
    <n v="118.16"/>
    <n v="2"/>
    <x v="2"/>
    <n v="-25.109000000000002"/>
    <x v="20"/>
    <x v="2"/>
  </r>
  <r>
    <n v="8673"/>
    <s v="CA-2017-163265"/>
    <d v="2017-02-16T00:00:00"/>
    <s v="2/21/2017"/>
    <s v="Standard Class"/>
    <s v="JS-16030"/>
    <s v="Joy Smith"/>
    <x v="0"/>
    <s v="United States"/>
    <s v="Decatur"/>
    <s v="Illinois"/>
    <n v="62521"/>
    <x v="2"/>
    <s v="OFF-FA-10004854"/>
    <x v="1"/>
    <x v="13"/>
    <s v="Vinyl Coated Wire Paper Clips in Organizer Box, 800/Box"/>
    <n v="18.367999999999999"/>
    <n v="2"/>
    <x v="2"/>
    <n v="6.1992000000000003"/>
    <x v="31"/>
    <x v="3"/>
  </r>
  <r>
    <n v="8674"/>
    <s v="CA-2017-163265"/>
    <d v="2017-02-16T00:00:00"/>
    <s v="2/21/2017"/>
    <s v="Standard Class"/>
    <s v="JS-16030"/>
    <s v="Joy Smith"/>
    <x v="0"/>
    <s v="United States"/>
    <s v="Decatur"/>
    <s v="Illinois"/>
    <n v="62521"/>
    <x v="2"/>
    <s v="FUR-CH-10004063"/>
    <x v="0"/>
    <x v="1"/>
    <s v="Global Deluxe High-Back Manager's Chair"/>
    <n v="600.55799999999999"/>
    <n v="3"/>
    <x v="4"/>
    <n v="-8.5793999999999997"/>
    <x v="31"/>
    <x v="3"/>
  </r>
  <r>
    <n v="8675"/>
    <s v="CA-2017-163265"/>
    <d v="2017-02-16T00:00:00"/>
    <s v="2/21/2017"/>
    <s v="Standard Class"/>
    <s v="JS-16030"/>
    <s v="Joy Smith"/>
    <x v="0"/>
    <s v="United States"/>
    <s v="Decatur"/>
    <s v="Illinois"/>
    <n v="62521"/>
    <x v="2"/>
    <s v="OFF-ST-10000642"/>
    <x v="1"/>
    <x v="4"/>
    <s v="Tennsco Lockers, Gray"/>
    <n v="50.351999999999997"/>
    <n v="3"/>
    <x v="2"/>
    <n v="-8.1821999999999999"/>
    <x v="31"/>
    <x v="3"/>
  </r>
  <r>
    <n v="8676"/>
    <s v="CA-2017-163265"/>
    <d v="2017-02-16T00:00:00"/>
    <s v="2/21/2017"/>
    <s v="Standard Class"/>
    <s v="JS-16030"/>
    <s v="Joy Smith"/>
    <x v="0"/>
    <s v="United States"/>
    <s v="Decatur"/>
    <s v="Illinois"/>
    <n v="62521"/>
    <x v="2"/>
    <s v="OFF-AR-10004078"/>
    <x v="1"/>
    <x v="6"/>
    <s v="Newell 312"/>
    <n v="28.032"/>
    <n v="6"/>
    <x v="2"/>
    <n v="3.504"/>
    <x v="31"/>
    <x v="3"/>
  </r>
  <r>
    <n v="8677"/>
    <s v="CA-2017-163265"/>
    <d v="2017-02-16T00:00:00"/>
    <s v="2/21/2017"/>
    <s v="Standard Class"/>
    <s v="JS-16030"/>
    <s v="Joy Smith"/>
    <x v="0"/>
    <s v="United States"/>
    <s v="Decatur"/>
    <s v="Illinois"/>
    <n v="62521"/>
    <x v="2"/>
    <s v="FUR-FU-10004270"/>
    <x v="0"/>
    <x v="5"/>
    <s v="Executive Impressions 13&quot; Clairmont Wall Clock"/>
    <n v="7.6920000000000002"/>
    <n v="1"/>
    <x v="7"/>
    <n v="-3.6537000000000002"/>
    <x v="31"/>
    <x v="3"/>
  </r>
  <r>
    <n v="8678"/>
    <s v="CA-2017-141705"/>
    <d v="2017-10-24T00:00:00"/>
    <s v="10/26/2017"/>
    <s v="First Class"/>
    <s v="PO-18850"/>
    <s v="Patrick O'Brill"/>
    <x v="0"/>
    <s v="United States"/>
    <s v="Mansfield"/>
    <s v="Texas"/>
    <n v="76063"/>
    <x v="2"/>
    <s v="FUR-TA-10004607"/>
    <x v="0"/>
    <x v="3"/>
    <s v="Hon 2111 Invitation Series Straight Table"/>
    <n v="517.40499999999997"/>
    <n v="5"/>
    <x v="4"/>
    <n v="-81.3065"/>
    <x v="13"/>
    <x v="3"/>
  </r>
  <r>
    <n v="8679"/>
    <s v="CA-2016-112739"/>
    <d v="2016-09-02T00:00:00"/>
    <d v="2016-07-09T00:00:00"/>
    <s v="Second Class"/>
    <s v="RD-19810"/>
    <s v="Ross DeVincentis"/>
    <x v="2"/>
    <s v="United States"/>
    <s v="Houston"/>
    <s v="Texas"/>
    <n v="77070"/>
    <x v="2"/>
    <s v="OFF-BI-10001132"/>
    <x v="1"/>
    <x v="8"/>
    <s v="Acco PRESSTEX Data Binder with Storage Hooks, Dark Blue, 9 1/2&quot; X 11&quot;"/>
    <n v="8.6080000000000005"/>
    <n v="8"/>
    <x v="3"/>
    <n v="-13.3424"/>
    <x v="21"/>
    <x v="0"/>
  </r>
  <r>
    <n v="8680"/>
    <s v="CA-2016-112739"/>
    <d v="2016-09-02T00:00:00"/>
    <d v="2016-07-09T00:00:00"/>
    <s v="Second Class"/>
    <s v="RD-19810"/>
    <s v="Ross DeVincentis"/>
    <x v="2"/>
    <s v="United States"/>
    <s v="Houston"/>
    <s v="Texas"/>
    <n v="77070"/>
    <x v="2"/>
    <s v="TEC-AC-10001714"/>
    <x v="2"/>
    <x v="11"/>
    <s v="Logitech†MX Performance Wireless Mouse"/>
    <n v="159.56"/>
    <n v="5"/>
    <x v="2"/>
    <n v="33.906500000000001"/>
    <x v="21"/>
    <x v="0"/>
  </r>
  <r>
    <n v="8681"/>
    <s v="CA-2016-143805"/>
    <d v="2016-12-01T00:00:00"/>
    <d v="2016-03-12T00:00:00"/>
    <s v="Second Class"/>
    <s v="JD-15895"/>
    <s v="Jonathan Doherty"/>
    <x v="1"/>
    <s v="United States"/>
    <s v="Richmond"/>
    <s v="Virginia"/>
    <n v="23223"/>
    <x v="0"/>
    <s v="OFF-AP-10002945"/>
    <x v="1"/>
    <x v="9"/>
    <s v="Honeywell Enviracaire Portable HEPA Air Cleaner for 17' x 22' Room"/>
    <n v="2104.5500000000002"/>
    <n v="7"/>
    <x v="0"/>
    <n v="694.50149999999996"/>
    <x v="5"/>
    <x v="0"/>
  </r>
  <r>
    <n v="8682"/>
    <s v="CA-2016-143805"/>
    <d v="2016-12-01T00:00:00"/>
    <d v="2016-03-12T00:00:00"/>
    <s v="Second Class"/>
    <s v="JD-15895"/>
    <s v="Jonathan Doherty"/>
    <x v="1"/>
    <s v="United States"/>
    <s v="Richmond"/>
    <s v="Virginia"/>
    <n v="23223"/>
    <x v="0"/>
    <s v="OFF-SU-10004664"/>
    <x v="1"/>
    <x v="14"/>
    <s v="Acme Softgrip Scissors"/>
    <n v="40.700000000000003"/>
    <n v="5"/>
    <x v="0"/>
    <n v="11.803000000000001"/>
    <x v="5"/>
    <x v="0"/>
  </r>
  <r>
    <n v="8683"/>
    <s v="CA-2014-133634"/>
    <d v="2014-11-05T00:00:00"/>
    <d v="2014-10-11T00:00:00"/>
    <s v="Standard Class"/>
    <s v="SR-20740"/>
    <s v="Steven Roelle"/>
    <x v="2"/>
    <s v="United States"/>
    <s v="Arlington"/>
    <s v="Virginia"/>
    <n v="22204"/>
    <x v="0"/>
    <s v="TEC-AC-10002550"/>
    <x v="2"/>
    <x v="11"/>
    <s v="Maxell 4.7GB DVD-RW 3/Pack"/>
    <n v="47.79"/>
    <n v="3"/>
    <x v="0"/>
    <n v="16.2486"/>
    <x v="7"/>
    <x v="2"/>
  </r>
  <r>
    <n v="8684"/>
    <s v="CA-2017-101665"/>
    <d v="2017-11-25T00:00:00"/>
    <d v="2017-01-12T00:00:00"/>
    <s v="Standard Class"/>
    <s v="TZ-21580"/>
    <s v="Tracy Zic"/>
    <x v="0"/>
    <s v="United States"/>
    <s v="San Francisco"/>
    <s v="California"/>
    <n v="94122"/>
    <x v="1"/>
    <s v="OFF-AR-10002335"/>
    <x v="1"/>
    <x v="6"/>
    <s v="DIXON Oriole Pencils"/>
    <n v="5.16"/>
    <n v="2"/>
    <x v="0"/>
    <n v="1.3415999999999999"/>
    <x v="23"/>
    <x v="3"/>
  </r>
  <r>
    <n v="8685"/>
    <s v="CA-2016-155446"/>
    <d v="2016-12-16T00:00:00"/>
    <s v="12/23/2016"/>
    <s v="Standard Class"/>
    <s v="TN-21040"/>
    <s v="Tanja Norvell"/>
    <x v="2"/>
    <s v="United States"/>
    <s v="San Diego"/>
    <s v="California"/>
    <n v="92024"/>
    <x v="1"/>
    <s v="TEC-AC-10001445"/>
    <x v="2"/>
    <x v="11"/>
    <s v="Imation†USB 2.0 Swivel†Flash Drive†USB†flash drive†- 4 GB - Pink"/>
    <n v="21.21"/>
    <n v="7"/>
    <x v="0"/>
    <n v="4.4541000000000004"/>
    <x v="5"/>
    <x v="0"/>
  </r>
  <r>
    <n v="8686"/>
    <s v="CA-2017-137323"/>
    <d v="2017-11-14T00:00:00"/>
    <s v="11/18/2017"/>
    <s v="Second Class"/>
    <s v="PW-19030"/>
    <s v="Pauline Webber"/>
    <x v="1"/>
    <s v="United States"/>
    <s v="Watertown"/>
    <s v="New York"/>
    <n v="13601"/>
    <x v="3"/>
    <s v="OFF-ST-10003996"/>
    <x v="1"/>
    <x v="4"/>
    <s v="Letter/Legal File Tote with Clear Snap-On Lid, Black Granite"/>
    <n v="96.36"/>
    <n v="6"/>
    <x v="0"/>
    <n v="25.053599999999999"/>
    <x v="23"/>
    <x v="3"/>
  </r>
  <r>
    <n v="8687"/>
    <s v="CA-2016-144015"/>
    <d v="2016-06-26T00:00:00"/>
    <s v="6/26/2016"/>
    <s v="Same Day"/>
    <s v="AH-10075"/>
    <s v="Adam Hart"/>
    <x v="1"/>
    <s v="United States"/>
    <s v="Los Angeles"/>
    <s v="California"/>
    <n v="90036"/>
    <x v="1"/>
    <s v="OFF-SU-10003505"/>
    <x v="1"/>
    <x v="14"/>
    <s v="Premier Electric Letter Opener"/>
    <n v="231.72"/>
    <n v="2"/>
    <x v="0"/>
    <n v="11.586"/>
    <x v="1"/>
    <x v="0"/>
  </r>
  <r>
    <n v="8688"/>
    <s v="CA-2016-144015"/>
    <d v="2016-06-26T00:00:00"/>
    <s v="6/26/2016"/>
    <s v="Same Day"/>
    <s v="AH-10075"/>
    <s v="Adam Hart"/>
    <x v="1"/>
    <s v="United States"/>
    <s v="Los Angeles"/>
    <s v="California"/>
    <n v="90036"/>
    <x v="1"/>
    <s v="OFF-FA-10000624"/>
    <x v="1"/>
    <x v="13"/>
    <s v="OIC Binder Clips"/>
    <n v="17.899999999999999"/>
    <n v="5"/>
    <x v="0"/>
    <n v="8.9499999999999993"/>
    <x v="1"/>
    <x v="0"/>
  </r>
  <r>
    <n v="8689"/>
    <s v="CA-2016-144015"/>
    <d v="2016-06-26T00:00:00"/>
    <s v="6/26/2016"/>
    <s v="Same Day"/>
    <s v="AH-10075"/>
    <s v="Adam Hart"/>
    <x v="1"/>
    <s v="United States"/>
    <s v="Los Angeles"/>
    <s v="California"/>
    <n v="90036"/>
    <x v="1"/>
    <s v="OFF-PA-10002870"/>
    <x v="1"/>
    <x v="10"/>
    <s v="Ampad Phone Message Book, Recycled, 400 Message Capacity, 5 æî x 11î"/>
    <n v="12.48"/>
    <n v="2"/>
    <x v="0"/>
    <n v="5.6159999999999997"/>
    <x v="1"/>
    <x v="0"/>
  </r>
  <r>
    <n v="8690"/>
    <s v="CA-2014-101427"/>
    <d v="2014-12-26T00:00:00"/>
    <s v="12/30/2014"/>
    <s v="Standard Class"/>
    <s v="AY-10555"/>
    <s v="Andy Yotov"/>
    <x v="1"/>
    <s v="United States"/>
    <s v="Philadelphia"/>
    <s v="Pennsylvania"/>
    <n v="19140"/>
    <x v="3"/>
    <s v="OFF-AR-10002257"/>
    <x v="1"/>
    <x v="6"/>
    <s v="Eldon Spacemaker Box, Quick-Snap Lid, Clear"/>
    <n v="8.016"/>
    <n v="3"/>
    <x v="2"/>
    <n v="1.1022000000000001"/>
    <x v="20"/>
    <x v="2"/>
  </r>
  <r>
    <n v="8691"/>
    <s v="CA-2016-136770"/>
    <d v="2016-08-14T00:00:00"/>
    <s v="8/18/2016"/>
    <s v="Standard Class"/>
    <s v="SP-20650"/>
    <s v="Stephanie Phelps"/>
    <x v="1"/>
    <s v="United States"/>
    <s v="Akron"/>
    <s v="Ohio"/>
    <n v="44312"/>
    <x v="3"/>
    <s v="TEC-PH-10003580"/>
    <x v="2"/>
    <x v="7"/>
    <s v="Cisco IP Phone 7961G-GE VoIP phone"/>
    <n v="259.89600000000002"/>
    <n v="2"/>
    <x v="10"/>
    <n v="-56.3108"/>
    <x v="28"/>
    <x v="0"/>
  </r>
  <r>
    <n v="8692"/>
    <s v="CA-2016-136770"/>
    <d v="2016-08-14T00:00:00"/>
    <s v="8/18/2016"/>
    <s v="Standard Class"/>
    <s v="SP-20650"/>
    <s v="Stephanie Phelps"/>
    <x v="1"/>
    <s v="United States"/>
    <s v="Akron"/>
    <s v="Ohio"/>
    <n v="44312"/>
    <x v="3"/>
    <s v="TEC-PH-10001530"/>
    <x v="2"/>
    <x v="7"/>
    <s v="Plantronics Voyager Pro Legend"/>
    <n v="247.18799999999999"/>
    <n v="2"/>
    <x v="10"/>
    <n v="-49.437600000000003"/>
    <x v="28"/>
    <x v="0"/>
  </r>
  <r>
    <n v="8693"/>
    <s v="CA-2016-136770"/>
    <d v="2016-08-14T00:00:00"/>
    <s v="8/18/2016"/>
    <s v="Standard Class"/>
    <s v="SP-20650"/>
    <s v="Stephanie Phelps"/>
    <x v="1"/>
    <s v="United States"/>
    <s v="Akron"/>
    <s v="Ohio"/>
    <n v="44312"/>
    <x v="3"/>
    <s v="TEC-AC-10000420"/>
    <x v="2"/>
    <x v="11"/>
    <s v="Logitech G500s Laser Gaming Mouse with Adjustable Weight Tuning"/>
    <n v="279.95999999999998"/>
    <n v="5"/>
    <x v="2"/>
    <n v="48.993000000000002"/>
    <x v="28"/>
    <x v="0"/>
  </r>
  <r>
    <n v="8694"/>
    <s v="CA-2016-118311"/>
    <d v="2016-10-24T00:00:00"/>
    <s v="10/28/2016"/>
    <s v="Standard Class"/>
    <s v="ED-13885"/>
    <s v="Emily Ducich"/>
    <x v="2"/>
    <s v="United States"/>
    <s v="San Francisco"/>
    <s v="California"/>
    <n v="94110"/>
    <x v="1"/>
    <s v="TEC-AC-10000892"/>
    <x v="2"/>
    <x v="11"/>
    <s v="NETGEAR N750 Dual Band Wi-Fi Gigabit Router"/>
    <n v="450"/>
    <n v="5"/>
    <x v="0"/>
    <n v="162"/>
    <x v="32"/>
    <x v="0"/>
  </r>
  <r>
    <n v="8695"/>
    <s v="US-2014-112795"/>
    <d v="2014-08-23T00:00:00"/>
    <s v="8/28/2014"/>
    <s v="Second Class"/>
    <s v="CR-12625"/>
    <s v="Corey Roper"/>
    <x v="2"/>
    <s v="United States"/>
    <s v="Grand Rapids"/>
    <s v="Michigan"/>
    <n v="49505"/>
    <x v="2"/>
    <s v="OFF-PA-10001934"/>
    <x v="1"/>
    <x v="10"/>
    <s v="Xerox 1993"/>
    <n v="19.440000000000001"/>
    <n v="3"/>
    <x v="0"/>
    <n v="9.5256000000000007"/>
    <x v="9"/>
    <x v="2"/>
  </r>
  <r>
    <n v="8696"/>
    <s v="CA-2017-127096"/>
    <d v="2017-09-15T00:00:00"/>
    <s v="9/17/2017"/>
    <s v="Second Class"/>
    <s v="CS-12400"/>
    <s v="Christopher Schild"/>
    <x v="2"/>
    <s v="United States"/>
    <s v="San Francisco"/>
    <s v="California"/>
    <n v="94109"/>
    <x v="1"/>
    <s v="FUR-TA-10003473"/>
    <x v="0"/>
    <x v="3"/>
    <s v="Bretford Rectangular Conference Table Tops"/>
    <n v="300.904"/>
    <n v="1"/>
    <x v="2"/>
    <n v="11.283899999999999"/>
    <x v="15"/>
    <x v="3"/>
  </r>
  <r>
    <n v="8697"/>
    <s v="CA-2017-119284"/>
    <d v="2017-06-15T00:00:00"/>
    <s v="6/20/2017"/>
    <s v="Standard Class"/>
    <s v="TS-21205"/>
    <s v="Thomas Seio"/>
    <x v="1"/>
    <s v="United States"/>
    <s v="Nashville"/>
    <s v="Tennessee"/>
    <n v="37211"/>
    <x v="0"/>
    <s v="TEC-PH-10001051"/>
    <x v="2"/>
    <x v="7"/>
    <s v="HTC One"/>
    <n v="239.976"/>
    <n v="3"/>
    <x v="2"/>
    <n v="26.997299999999999"/>
    <x v="27"/>
    <x v="3"/>
  </r>
  <r>
    <n v="8698"/>
    <s v="CA-2017-119284"/>
    <d v="2017-06-15T00:00:00"/>
    <s v="6/20/2017"/>
    <s v="Standard Class"/>
    <s v="TS-21205"/>
    <s v="Thomas Seio"/>
    <x v="1"/>
    <s v="United States"/>
    <s v="Nashville"/>
    <s v="Tennessee"/>
    <n v="37211"/>
    <x v="0"/>
    <s v="FUR-FU-10004351"/>
    <x v="0"/>
    <x v="5"/>
    <s v="Staple-based wall hangings"/>
    <n v="31.167999999999999"/>
    <n v="4"/>
    <x v="2"/>
    <n v="9.3504000000000005"/>
    <x v="27"/>
    <x v="3"/>
  </r>
  <r>
    <n v="8699"/>
    <s v="CA-2017-119284"/>
    <d v="2017-06-15T00:00:00"/>
    <s v="6/20/2017"/>
    <s v="Standard Class"/>
    <s v="TS-21205"/>
    <s v="Thomas Seio"/>
    <x v="1"/>
    <s v="United States"/>
    <s v="Nashville"/>
    <s v="Tennessee"/>
    <n v="37211"/>
    <x v="0"/>
    <s v="FUR-TA-10004152"/>
    <x v="0"/>
    <x v="3"/>
    <s v="Barricks 18&quot; x 48&quot; Non-Folding Utility Table with Bottom Storage Shelf"/>
    <n v="120.96"/>
    <n v="2"/>
    <x v="10"/>
    <n v="-28.224"/>
    <x v="27"/>
    <x v="3"/>
  </r>
  <r>
    <n v="8700"/>
    <s v="CA-2017-119284"/>
    <d v="2017-06-15T00:00:00"/>
    <s v="6/20/2017"/>
    <s v="Standard Class"/>
    <s v="TS-21205"/>
    <s v="Thomas Seio"/>
    <x v="1"/>
    <s v="United States"/>
    <s v="Nashville"/>
    <s v="Tennessee"/>
    <n v="37211"/>
    <x v="0"/>
    <s v="TEC-PH-10000560"/>
    <x v="2"/>
    <x v="7"/>
    <s v="Samsung Galaxy S III - 16GB - pebble blue (T-Mobile)"/>
    <n v="2239.9360000000001"/>
    <n v="8"/>
    <x v="2"/>
    <n v="223.99359999999999"/>
    <x v="27"/>
    <x v="3"/>
  </r>
  <r>
    <n v="8701"/>
    <s v="CA-2017-119284"/>
    <d v="2017-06-15T00:00:00"/>
    <s v="6/20/2017"/>
    <s v="Standard Class"/>
    <s v="TS-21205"/>
    <s v="Thomas Seio"/>
    <x v="1"/>
    <s v="United States"/>
    <s v="Nashville"/>
    <s v="Tennessee"/>
    <n v="37211"/>
    <x v="0"/>
    <s v="OFF-AP-10004249"/>
    <x v="1"/>
    <x v="9"/>
    <s v="Staple holder"/>
    <n v="76.608000000000004"/>
    <n v="8"/>
    <x v="2"/>
    <n v="6.7031999999999998"/>
    <x v="27"/>
    <x v="3"/>
  </r>
  <r>
    <n v="8702"/>
    <s v="CA-2017-119284"/>
    <d v="2017-06-15T00:00:00"/>
    <s v="6/20/2017"/>
    <s v="Standard Class"/>
    <s v="TS-21205"/>
    <s v="Thomas Seio"/>
    <x v="1"/>
    <s v="United States"/>
    <s v="Nashville"/>
    <s v="Tennessee"/>
    <n v="37211"/>
    <x v="0"/>
    <s v="OFF-ST-10001490"/>
    <x v="1"/>
    <x v="4"/>
    <s v="Hot File 7-Pocket, Floor Stand"/>
    <n v="142.77600000000001"/>
    <n v="1"/>
    <x v="2"/>
    <n v="17.847000000000001"/>
    <x v="27"/>
    <x v="3"/>
  </r>
  <r>
    <n v="8703"/>
    <s v="CA-2017-119284"/>
    <d v="2017-06-15T00:00:00"/>
    <s v="6/20/2017"/>
    <s v="Standard Class"/>
    <s v="TS-21205"/>
    <s v="Thomas Seio"/>
    <x v="1"/>
    <s v="United States"/>
    <s v="Nashville"/>
    <s v="Tennessee"/>
    <n v="37211"/>
    <x v="0"/>
    <s v="OFF-PA-10000312"/>
    <x v="1"/>
    <x v="10"/>
    <s v="Xerox 1955"/>
    <n v="91.36"/>
    <n v="5"/>
    <x v="2"/>
    <n v="29.692"/>
    <x v="27"/>
    <x v="3"/>
  </r>
  <r>
    <n v="8704"/>
    <s v="CA-2015-133494"/>
    <d v="2015-03-01T00:00:00"/>
    <d v="2015-05-03T00:00:00"/>
    <s v="Standard Class"/>
    <s v="RP-19390"/>
    <s v="Resi Pˆlking"/>
    <x v="0"/>
    <s v="United States"/>
    <s v="Philadelphia"/>
    <s v="Pennsylvania"/>
    <n v="19120"/>
    <x v="3"/>
    <s v="OFF-AP-10002906"/>
    <x v="1"/>
    <x v="9"/>
    <s v="Hoover Replacement Belt for Commercial Guardsman Heavy-Duty Upright Vacuum"/>
    <n v="3.552"/>
    <n v="2"/>
    <x v="2"/>
    <n v="0.44400000000000001"/>
    <x v="29"/>
    <x v="1"/>
  </r>
  <r>
    <n v="8705"/>
    <s v="CA-2016-111318"/>
    <d v="2016-07-23T00:00:00"/>
    <s v="7/26/2016"/>
    <s v="First Class"/>
    <s v="IL-15100"/>
    <s v="Ivan Liston"/>
    <x v="0"/>
    <s v="United States"/>
    <s v="Houston"/>
    <s v="Texas"/>
    <n v="77041"/>
    <x v="2"/>
    <s v="TEC-PH-10004100"/>
    <x v="2"/>
    <x v="7"/>
    <s v="Griffin GC17055 Auxiliary Audio Cable"/>
    <n v="115.136"/>
    <n v="8"/>
    <x v="2"/>
    <n v="11.5136"/>
    <x v="16"/>
    <x v="0"/>
  </r>
  <r>
    <n v="8706"/>
    <s v="US-2014-132745"/>
    <d v="2014-10-01T00:00:00"/>
    <d v="2014-05-10T00:00:00"/>
    <s v="Standard Class"/>
    <s v="NF-18475"/>
    <s v="Neil Franzˆsisch"/>
    <x v="2"/>
    <s v="United States"/>
    <s v="Reno"/>
    <s v="Nevada"/>
    <n v="89502"/>
    <x v="1"/>
    <s v="OFF-FA-10000254"/>
    <x v="1"/>
    <x v="13"/>
    <s v="Sterling Rubber Bands by Alliance"/>
    <n v="4.71"/>
    <n v="1"/>
    <x v="0"/>
    <n v="0"/>
    <x v="18"/>
    <x v="2"/>
  </r>
  <r>
    <n v="8707"/>
    <s v="CA-2014-146815"/>
    <d v="2014-09-08T00:00:00"/>
    <s v="9/13/2014"/>
    <s v="Standard Class"/>
    <s v="PP-18955"/>
    <s v="Paul Prost"/>
    <x v="2"/>
    <s v="United States"/>
    <s v="New York City"/>
    <s v="New York"/>
    <n v="10009"/>
    <x v="3"/>
    <s v="FUR-CH-10004289"/>
    <x v="0"/>
    <x v="1"/>
    <s v="Global Super Steno Chair"/>
    <n v="172.76400000000001"/>
    <n v="2"/>
    <x v="9"/>
    <n v="13.437200000000001"/>
    <x v="30"/>
    <x v="2"/>
  </r>
  <r>
    <n v="8708"/>
    <s v="CA-2014-146815"/>
    <d v="2014-09-08T00:00:00"/>
    <s v="9/13/2014"/>
    <s v="Standard Class"/>
    <s v="PP-18955"/>
    <s v="Paul Prost"/>
    <x v="2"/>
    <s v="United States"/>
    <s v="New York City"/>
    <s v="New York"/>
    <n v="10009"/>
    <x v="3"/>
    <s v="OFF-AR-10003469"/>
    <x v="1"/>
    <x v="6"/>
    <s v="Nontoxic Chalk"/>
    <n v="3.52"/>
    <n v="2"/>
    <x v="0"/>
    <n v="1.6896"/>
    <x v="30"/>
    <x v="2"/>
  </r>
  <r>
    <n v="8709"/>
    <s v="CA-2014-119144"/>
    <d v="2014-11-16T00:00:00"/>
    <s v="11/18/2014"/>
    <s v="First Class"/>
    <s v="JD-16150"/>
    <s v="Justin Deggeller"/>
    <x v="1"/>
    <s v="United States"/>
    <s v="Los Angeles"/>
    <s v="California"/>
    <n v="90008"/>
    <x v="1"/>
    <s v="TEC-PH-10004188"/>
    <x v="2"/>
    <x v="7"/>
    <s v="OtterBox Commuter Series Case - Samsung Galaxy S4"/>
    <n v="79.968000000000004"/>
    <n v="4"/>
    <x v="2"/>
    <n v="-17.992799999999999"/>
    <x v="7"/>
    <x v="2"/>
  </r>
  <r>
    <n v="8710"/>
    <s v="CA-2014-119144"/>
    <d v="2014-11-16T00:00:00"/>
    <s v="11/18/2014"/>
    <s v="First Class"/>
    <s v="JD-16150"/>
    <s v="Justin Deggeller"/>
    <x v="1"/>
    <s v="United States"/>
    <s v="Los Angeles"/>
    <s v="California"/>
    <n v="90008"/>
    <x v="1"/>
    <s v="FUR-BO-10004015"/>
    <x v="0"/>
    <x v="0"/>
    <s v="Bush Andora Bookcase, Maple/Graphite Gray Finish"/>
    <n v="305.97449999999998"/>
    <n v="3"/>
    <x v="11"/>
    <n v="25.197900000000001"/>
    <x v="7"/>
    <x v="2"/>
  </r>
  <r>
    <n v="8711"/>
    <s v="CA-2014-119144"/>
    <d v="2014-11-16T00:00:00"/>
    <s v="11/18/2014"/>
    <s v="First Class"/>
    <s v="JD-16150"/>
    <s v="Justin Deggeller"/>
    <x v="1"/>
    <s v="United States"/>
    <s v="Los Angeles"/>
    <s v="California"/>
    <n v="90008"/>
    <x v="1"/>
    <s v="OFF-ST-10000991"/>
    <x v="1"/>
    <x v="4"/>
    <s v="Space Solutions HD Industrial Steel Shelving."/>
    <n v="344.91"/>
    <n v="3"/>
    <x v="0"/>
    <n v="10.347300000000001"/>
    <x v="7"/>
    <x v="2"/>
  </r>
  <r>
    <n v="8712"/>
    <s v="CA-2014-105648"/>
    <d v="2014-03-03T00:00:00"/>
    <d v="2014-07-03T00:00:00"/>
    <s v="Standard Class"/>
    <s v="EJ-14155"/>
    <s v="Eva Jacobs"/>
    <x v="0"/>
    <s v="United States"/>
    <s v="San Diego"/>
    <s v="California"/>
    <n v="92037"/>
    <x v="1"/>
    <s v="FUR-TA-10002958"/>
    <x v="0"/>
    <x v="3"/>
    <s v="Bevis Oval Conference Table, Walnut"/>
    <n v="626.35199999999998"/>
    <n v="3"/>
    <x v="2"/>
    <n v="-23.488199999999999"/>
    <x v="34"/>
    <x v="2"/>
  </r>
  <r>
    <n v="8713"/>
    <s v="US-2015-145422"/>
    <d v="2015-12-03T00:00:00"/>
    <d v="2015-07-12T00:00:00"/>
    <s v="Standard Class"/>
    <s v="PW-19240"/>
    <s v="Pierre Wener"/>
    <x v="0"/>
    <s v="United States"/>
    <s v="San Francisco"/>
    <s v="California"/>
    <n v="94110"/>
    <x v="1"/>
    <s v="FUR-BO-10002213"/>
    <x v="0"/>
    <x v="0"/>
    <s v="Sauder Forest Hills Library, Woodland Oak Finish"/>
    <n v="359.49900000000002"/>
    <n v="3"/>
    <x v="11"/>
    <n v="-29.605799999999999"/>
    <x v="14"/>
    <x v="1"/>
  </r>
  <r>
    <n v="8714"/>
    <s v="CA-2017-136623"/>
    <d v="2017-07-11T00:00:00"/>
    <s v="7/16/2017"/>
    <s v="Standard Class"/>
    <s v="TS-21430"/>
    <s v="Tom Stivers"/>
    <x v="1"/>
    <s v="United States"/>
    <s v="San Diego"/>
    <s v="California"/>
    <n v="92105"/>
    <x v="1"/>
    <s v="TEC-PH-10000004"/>
    <x v="2"/>
    <x v="7"/>
    <s v="Belkin iPhone and iPad Lightning Cable"/>
    <n v="71.951999999999998"/>
    <n v="6"/>
    <x v="2"/>
    <n v="5.3963999999999999"/>
    <x v="10"/>
    <x v="3"/>
  </r>
  <r>
    <n v="8715"/>
    <s v="CA-2017-136623"/>
    <d v="2017-07-11T00:00:00"/>
    <s v="7/16/2017"/>
    <s v="Standard Class"/>
    <s v="TS-21430"/>
    <s v="Tom Stivers"/>
    <x v="1"/>
    <s v="United States"/>
    <s v="San Diego"/>
    <s v="California"/>
    <n v="92105"/>
    <x v="1"/>
    <s v="OFF-BI-10003708"/>
    <x v="1"/>
    <x v="8"/>
    <s v="Acco Four Pocket Poly Ring Binder with Label Holder, Smoke, 1&quot;"/>
    <n v="29.8"/>
    <n v="5"/>
    <x v="2"/>
    <n v="9.3125"/>
    <x v="10"/>
    <x v="3"/>
  </r>
  <r>
    <n v="8716"/>
    <s v="CA-2017-121678"/>
    <d v="2017-11-16T00:00:00"/>
    <s v="11/20/2017"/>
    <s v="Second Class"/>
    <s v="BM-11650"/>
    <s v="Brian Moss"/>
    <x v="1"/>
    <s v="United States"/>
    <s v="Elyria"/>
    <s v="Ohio"/>
    <n v="44035"/>
    <x v="3"/>
    <s v="OFF-BI-10002949"/>
    <x v="1"/>
    <x v="8"/>
    <s v="Prestige Round Ring Binders"/>
    <n v="1.8240000000000001"/>
    <n v="1"/>
    <x v="6"/>
    <n v="-1.3984000000000001"/>
    <x v="23"/>
    <x v="3"/>
  </r>
  <r>
    <n v="8717"/>
    <s v="CA-2016-120824"/>
    <d v="2016-06-12T00:00:00"/>
    <s v="6/16/2016"/>
    <s v="Second Class"/>
    <s v="AW-10930"/>
    <s v="Arthur Wiediger"/>
    <x v="2"/>
    <s v="United States"/>
    <s v="Houston"/>
    <s v="Texas"/>
    <n v="77070"/>
    <x v="2"/>
    <s v="OFF-AP-10001242"/>
    <x v="1"/>
    <x v="9"/>
    <s v="APC 7 Outlet Network SurgeArrest Surge Protector"/>
    <n v="64.384"/>
    <n v="4"/>
    <x v="3"/>
    <n v="-160.96"/>
    <x v="1"/>
    <x v="0"/>
  </r>
  <r>
    <n v="8718"/>
    <s v="CA-2016-120824"/>
    <d v="2016-06-12T00:00:00"/>
    <s v="6/16/2016"/>
    <s v="Second Class"/>
    <s v="AW-10930"/>
    <s v="Arthur Wiediger"/>
    <x v="2"/>
    <s v="United States"/>
    <s v="Houston"/>
    <s v="Texas"/>
    <n v="77070"/>
    <x v="2"/>
    <s v="FUR-FU-10001424"/>
    <x v="0"/>
    <x v="5"/>
    <s v="Dax Clear Box Frame"/>
    <n v="6.984"/>
    <n v="2"/>
    <x v="7"/>
    <n v="-4.5396000000000001"/>
    <x v="1"/>
    <x v="0"/>
  </r>
  <r>
    <n v="8719"/>
    <s v="CA-2016-120824"/>
    <d v="2016-06-12T00:00:00"/>
    <s v="6/16/2016"/>
    <s v="Second Class"/>
    <s v="AW-10930"/>
    <s v="Arthur Wiediger"/>
    <x v="2"/>
    <s v="United States"/>
    <s v="Houston"/>
    <s v="Texas"/>
    <n v="77070"/>
    <x v="2"/>
    <s v="OFF-AR-10003469"/>
    <x v="1"/>
    <x v="6"/>
    <s v="Nontoxic Chalk"/>
    <n v="11.263999999999999"/>
    <n v="8"/>
    <x v="2"/>
    <n v="3.9424000000000001"/>
    <x v="1"/>
    <x v="0"/>
  </r>
  <r>
    <n v="8720"/>
    <s v="CA-2016-120824"/>
    <d v="2016-06-12T00:00:00"/>
    <s v="6/16/2016"/>
    <s v="Second Class"/>
    <s v="AW-10930"/>
    <s v="Arthur Wiediger"/>
    <x v="2"/>
    <s v="United States"/>
    <s v="Houston"/>
    <s v="Texas"/>
    <n v="77070"/>
    <x v="2"/>
    <s v="OFF-PA-10000232"/>
    <x v="1"/>
    <x v="10"/>
    <s v="Xerox 1975"/>
    <n v="15.552"/>
    <n v="3"/>
    <x v="2"/>
    <n v="5.6375999999999999"/>
    <x v="1"/>
    <x v="0"/>
  </r>
  <r>
    <n v="8721"/>
    <s v="CA-2016-120824"/>
    <d v="2016-06-12T00:00:00"/>
    <s v="6/16/2016"/>
    <s v="Second Class"/>
    <s v="AW-10930"/>
    <s v="Arthur Wiediger"/>
    <x v="2"/>
    <s v="United States"/>
    <s v="Houston"/>
    <s v="Texas"/>
    <n v="77070"/>
    <x v="2"/>
    <s v="FUR-CH-10000229"/>
    <x v="0"/>
    <x v="1"/>
    <s v="Global Enterprise Series Seating High-Back Swivel/Tilt Chairs"/>
    <n v="379.37200000000001"/>
    <n v="2"/>
    <x v="4"/>
    <n v="-119.2312"/>
    <x v="1"/>
    <x v="0"/>
  </r>
  <r>
    <n v="8722"/>
    <s v="CA-2016-120824"/>
    <d v="2016-06-12T00:00:00"/>
    <s v="6/16/2016"/>
    <s v="Second Class"/>
    <s v="AW-10930"/>
    <s v="Arthur Wiediger"/>
    <x v="2"/>
    <s v="United States"/>
    <s v="Houston"/>
    <s v="Texas"/>
    <n v="77070"/>
    <x v="2"/>
    <s v="OFF-ST-10002562"/>
    <x v="1"/>
    <x v="4"/>
    <s v="Staple magnet"/>
    <n v="67.536000000000001"/>
    <n v="9"/>
    <x v="2"/>
    <n v="6.7535999999999996"/>
    <x v="1"/>
    <x v="0"/>
  </r>
  <r>
    <n v="8723"/>
    <s v="CA-2016-120824"/>
    <d v="2016-06-12T00:00:00"/>
    <s v="6/16/2016"/>
    <s v="Second Class"/>
    <s v="AW-10930"/>
    <s v="Arthur Wiediger"/>
    <x v="2"/>
    <s v="United States"/>
    <s v="Houston"/>
    <s v="Texas"/>
    <n v="77070"/>
    <x v="2"/>
    <s v="OFF-BI-10001525"/>
    <x v="1"/>
    <x v="8"/>
    <s v="Acco Pressboard Covers with Storage Hooks, 14 7/8&quot; x 11&quot;, Executive Red"/>
    <n v="1.524"/>
    <n v="2"/>
    <x v="3"/>
    <n v="-2.6669999999999998"/>
    <x v="1"/>
    <x v="0"/>
  </r>
  <r>
    <n v="8724"/>
    <s v="US-2016-135209"/>
    <d v="2016-12-29T00:00:00"/>
    <s v="12/31/2016"/>
    <s v="Second Class"/>
    <s v="MH-17290"/>
    <s v="Marc Harrigan"/>
    <x v="2"/>
    <s v="United States"/>
    <s v="Miami"/>
    <s v="Florida"/>
    <n v="33178"/>
    <x v="0"/>
    <s v="OFF-PA-10002986"/>
    <x v="1"/>
    <x v="10"/>
    <s v="Xerox 1898"/>
    <n v="37.408000000000001"/>
    <n v="7"/>
    <x v="2"/>
    <n v="13.0928"/>
    <x v="5"/>
    <x v="0"/>
  </r>
  <r>
    <n v="8725"/>
    <s v="US-2016-135209"/>
    <d v="2016-12-29T00:00:00"/>
    <s v="12/31/2016"/>
    <s v="Second Class"/>
    <s v="MH-17290"/>
    <s v="Marc Harrigan"/>
    <x v="2"/>
    <s v="United States"/>
    <s v="Miami"/>
    <s v="Florida"/>
    <n v="33178"/>
    <x v="0"/>
    <s v="OFF-PA-10000143"/>
    <x v="1"/>
    <x v="10"/>
    <s v="Astroparche Fine Business Paper"/>
    <n v="25.344000000000001"/>
    <n v="6"/>
    <x v="2"/>
    <n v="8.8704000000000001"/>
    <x v="5"/>
    <x v="0"/>
  </r>
  <r>
    <n v="8726"/>
    <s v="CA-2017-148145"/>
    <d v="2017-03-18T00:00:00"/>
    <s v="3/23/2017"/>
    <s v="Standard Class"/>
    <s v="SW-20275"/>
    <s v="Scott Williamson"/>
    <x v="0"/>
    <s v="United States"/>
    <s v="Seattle"/>
    <s v="Washington"/>
    <n v="98115"/>
    <x v="1"/>
    <s v="OFF-AR-10003752"/>
    <x v="1"/>
    <x v="6"/>
    <s v="Deluxe Chalkboard Eraser Cleaner"/>
    <n v="46.2"/>
    <n v="4"/>
    <x v="0"/>
    <n v="21.251999999999999"/>
    <x v="42"/>
    <x v="3"/>
  </r>
  <r>
    <n v="8727"/>
    <s v="CA-2015-103870"/>
    <d v="2015-12-27T00:00:00"/>
    <s v="12/31/2015"/>
    <s v="Standard Class"/>
    <s v="SP-20860"/>
    <s v="Sung Pak"/>
    <x v="1"/>
    <s v="United States"/>
    <s v="Murfreesboro"/>
    <s v="Tennessee"/>
    <n v="37130"/>
    <x v="0"/>
    <s v="TEC-AC-10002370"/>
    <x v="2"/>
    <x v="11"/>
    <s v="Maxell CD-R Discs"/>
    <n v="4.7279999999999998"/>
    <n v="3"/>
    <x v="2"/>
    <n v="0.70920000000000005"/>
    <x v="14"/>
    <x v="1"/>
  </r>
  <r>
    <n v="8728"/>
    <s v="CA-2015-103870"/>
    <d v="2015-12-27T00:00:00"/>
    <s v="12/31/2015"/>
    <s v="Standard Class"/>
    <s v="SP-20860"/>
    <s v="Sung Pak"/>
    <x v="1"/>
    <s v="United States"/>
    <s v="Murfreesboro"/>
    <s v="Tennessee"/>
    <n v="37130"/>
    <x v="0"/>
    <s v="FUR-FU-10002030"/>
    <x v="0"/>
    <x v="5"/>
    <s v="Executive Impressions 14&quot; Contract Wall Clock with Quartz Movement"/>
    <n v="53.351999999999997"/>
    <n v="3"/>
    <x v="2"/>
    <n v="16.005600000000001"/>
    <x v="14"/>
    <x v="1"/>
  </r>
  <r>
    <n v="8729"/>
    <s v="CA-2015-103870"/>
    <d v="2015-12-27T00:00:00"/>
    <s v="12/31/2015"/>
    <s v="Standard Class"/>
    <s v="SP-20860"/>
    <s v="Sung Pak"/>
    <x v="1"/>
    <s v="United States"/>
    <s v="Murfreesboro"/>
    <s v="Tennessee"/>
    <n v="37130"/>
    <x v="0"/>
    <s v="FUR-BO-10002853"/>
    <x v="0"/>
    <x v="0"/>
    <s v="O'Sullivan 5-Shelf Heavy-Duty Bookcases"/>
    <n v="131.10400000000001"/>
    <n v="2"/>
    <x v="2"/>
    <n v="8.1940000000000008"/>
    <x v="14"/>
    <x v="1"/>
  </r>
  <r>
    <n v="8730"/>
    <s v="CA-2015-103870"/>
    <d v="2015-12-27T00:00:00"/>
    <s v="12/31/2015"/>
    <s v="Standard Class"/>
    <s v="SP-20860"/>
    <s v="Sung Pak"/>
    <x v="1"/>
    <s v="United States"/>
    <s v="Murfreesboro"/>
    <s v="Tennessee"/>
    <n v="37130"/>
    <x v="0"/>
    <s v="OFF-ST-10002562"/>
    <x v="1"/>
    <x v="4"/>
    <s v="Staple magnet"/>
    <n v="22.512"/>
    <n v="3"/>
    <x v="2"/>
    <n v="2.2511999999999999"/>
    <x v="14"/>
    <x v="1"/>
  </r>
  <r>
    <n v="8731"/>
    <s v="CA-2015-103870"/>
    <d v="2015-12-27T00:00:00"/>
    <s v="12/31/2015"/>
    <s v="Standard Class"/>
    <s v="SP-20860"/>
    <s v="Sung Pak"/>
    <x v="1"/>
    <s v="United States"/>
    <s v="Murfreesboro"/>
    <s v="Tennessee"/>
    <n v="37130"/>
    <x v="0"/>
    <s v="TEC-AC-10004227"/>
    <x v="2"/>
    <x v="11"/>
    <s v="SanDisk Ultra 16 GB MicroSDHC Class 10 Memory Card"/>
    <n v="72.744"/>
    <n v="7"/>
    <x v="2"/>
    <n v="-12.7302"/>
    <x v="14"/>
    <x v="1"/>
  </r>
  <r>
    <n v="8732"/>
    <s v="CA-2015-111017"/>
    <d v="2015-07-31T00:00:00"/>
    <d v="2015-06-08T00:00:00"/>
    <s v="Standard Class"/>
    <s v="SC-20695"/>
    <s v="Steve Chapman"/>
    <x v="1"/>
    <s v="United States"/>
    <s v="Saint Louis"/>
    <s v="Missouri"/>
    <n v="63116"/>
    <x v="2"/>
    <s v="OFF-SU-10002573"/>
    <x v="1"/>
    <x v="14"/>
    <s v="Acme 10&quot; Easy Grip Assistive Scissors"/>
    <n v="52.59"/>
    <n v="3"/>
    <x v="0"/>
    <n v="15.776999999999999"/>
    <x v="38"/>
    <x v="1"/>
  </r>
  <r>
    <n v="8733"/>
    <s v="CA-2017-116988"/>
    <d v="2017-06-27T00:00:00"/>
    <s v="6/29/2017"/>
    <s v="Second Class"/>
    <s v="PW-19030"/>
    <s v="Pauline Webber"/>
    <x v="1"/>
    <s v="United States"/>
    <s v="Seattle"/>
    <s v="Washington"/>
    <n v="98105"/>
    <x v="1"/>
    <s v="OFF-PA-10003848"/>
    <x v="1"/>
    <x v="10"/>
    <s v="Xerox 1997"/>
    <n v="19.440000000000001"/>
    <n v="3"/>
    <x v="0"/>
    <n v="9.3312000000000008"/>
    <x v="27"/>
    <x v="3"/>
  </r>
  <r>
    <n v="8734"/>
    <s v="CA-2017-116988"/>
    <d v="2017-06-27T00:00:00"/>
    <s v="6/29/2017"/>
    <s v="Second Class"/>
    <s v="PW-19030"/>
    <s v="Pauline Webber"/>
    <x v="1"/>
    <s v="United States"/>
    <s v="Seattle"/>
    <s v="Washington"/>
    <n v="98105"/>
    <x v="1"/>
    <s v="FUR-FU-10001290"/>
    <x v="0"/>
    <x v="5"/>
    <s v="Executive Impressions Supervisor Wall Clock"/>
    <n v="126.3"/>
    <n v="3"/>
    <x v="0"/>
    <n v="40.415999999999997"/>
    <x v="27"/>
    <x v="3"/>
  </r>
  <r>
    <n v="8735"/>
    <s v="CA-2017-116988"/>
    <d v="2017-06-27T00:00:00"/>
    <s v="6/29/2017"/>
    <s v="Second Class"/>
    <s v="PW-19030"/>
    <s v="Pauline Webber"/>
    <x v="1"/>
    <s v="United States"/>
    <s v="Seattle"/>
    <s v="Washington"/>
    <n v="98105"/>
    <x v="1"/>
    <s v="TEC-AC-10003832"/>
    <x v="2"/>
    <x v="11"/>
    <s v="Logitech†P710e Mobile Speakerphone"/>
    <n v="1287.45"/>
    <n v="5"/>
    <x v="0"/>
    <n v="244.6155"/>
    <x v="27"/>
    <x v="3"/>
  </r>
  <r>
    <n v="8736"/>
    <s v="US-2014-169390"/>
    <d v="2014-02-07T00:00:00"/>
    <d v="2014-10-02T00:00:00"/>
    <s v="Second Class"/>
    <s v="CS-12250"/>
    <s v="Chris Selesnick"/>
    <x v="1"/>
    <s v="United States"/>
    <s v="New York City"/>
    <s v="New York"/>
    <n v="10024"/>
    <x v="3"/>
    <s v="OFF-ST-10001558"/>
    <x v="1"/>
    <x v="4"/>
    <s v="Acco Perma 4000 Stacking Storage Drawers"/>
    <n v="64.959999999999994"/>
    <n v="4"/>
    <x v="0"/>
    <n v="9.7439999999999998"/>
    <x v="45"/>
    <x v="2"/>
  </r>
  <r>
    <n v="8737"/>
    <s v="CA-2016-168774"/>
    <d v="2016-09-04T00:00:00"/>
    <d v="2016-09-09T00:00:00"/>
    <s v="Standard Class"/>
    <s v="RP-19855"/>
    <s v="Roy Phan"/>
    <x v="1"/>
    <s v="United States"/>
    <s v="Woodbury"/>
    <s v="Minnesota"/>
    <n v="55125"/>
    <x v="2"/>
    <s v="OFF-ST-10001490"/>
    <x v="1"/>
    <x v="4"/>
    <s v="Hot File 7-Pocket, Floor Stand"/>
    <n v="535.41"/>
    <n v="3"/>
    <x v="0"/>
    <n v="160.62299999999999"/>
    <x v="21"/>
    <x v="0"/>
  </r>
  <r>
    <n v="8738"/>
    <s v="CA-2017-161592"/>
    <d v="2017-04-06T00:00:00"/>
    <d v="2017-10-04T00:00:00"/>
    <s v="Standard Class"/>
    <s v="CS-12175"/>
    <s v="Charles Sheldon"/>
    <x v="1"/>
    <s v="United States"/>
    <s v="Chattanooga"/>
    <s v="Tennessee"/>
    <n v="37421"/>
    <x v="0"/>
    <s v="OFF-BI-10003669"/>
    <x v="1"/>
    <x v="8"/>
    <s v="3M Organizer Strips"/>
    <n v="8.1"/>
    <n v="5"/>
    <x v="6"/>
    <n v="-5.94"/>
    <x v="4"/>
    <x v="3"/>
  </r>
  <r>
    <n v="8739"/>
    <s v="US-2017-131961"/>
    <d v="2017-12-08T00:00:00"/>
    <d v="2017-11-12T00:00:00"/>
    <s v="First Class"/>
    <s v="MJ-17740"/>
    <s v="Max Jones"/>
    <x v="0"/>
    <s v="United States"/>
    <s v="Philadelphia"/>
    <s v="Pennsylvania"/>
    <n v="19140"/>
    <x v="3"/>
    <s v="OFF-AR-10004441"/>
    <x v="1"/>
    <x v="6"/>
    <s v="BIC Brite Liner Highlighters"/>
    <n v="13.247999999999999"/>
    <n v="4"/>
    <x v="2"/>
    <n v="3.6432000000000002"/>
    <x v="22"/>
    <x v="3"/>
  </r>
  <r>
    <n v="8740"/>
    <s v="US-2017-131961"/>
    <d v="2017-12-08T00:00:00"/>
    <d v="2017-11-12T00:00:00"/>
    <s v="First Class"/>
    <s v="MJ-17740"/>
    <s v="Max Jones"/>
    <x v="0"/>
    <s v="United States"/>
    <s v="Philadelphia"/>
    <s v="Pennsylvania"/>
    <n v="19140"/>
    <x v="3"/>
    <s v="TEC-PH-10001924"/>
    <x v="2"/>
    <x v="7"/>
    <s v="iHome FM Clock Radio with Lightning Dock"/>
    <n v="83.988"/>
    <n v="2"/>
    <x v="10"/>
    <n v="-20.997"/>
    <x v="22"/>
    <x v="3"/>
  </r>
  <r>
    <n v="8741"/>
    <s v="CA-2016-102498"/>
    <d v="2016-07-24T00:00:00"/>
    <s v="7/25/2016"/>
    <s v="First Class"/>
    <s v="JG-15160"/>
    <s v="James Galang"/>
    <x v="0"/>
    <s v="United States"/>
    <s v="Lafayette"/>
    <s v="Louisiana"/>
    <n v="70506"/>
    <x v="0"/>
    <s v="OFF-AR-10004456"/>
    <x v="1"/>
    <x v="6"/>
    <s v="Panasonic KP-4ABK Battery-Operated Pencil Sharpener"/>
    <n v="73.2"/>
    <n v="5"/>
    <x v="0"/>
    <n v="21.228000000000002"/>
    <x v="16"/>
    <x v="0"/>
  </r>
  <r>
    <n v="8742"/>
    <s v="CA-2015-113222"/>
    <d v="2015-11-09T00:00:00"/>
    <d v="2015-09-11T00:00:00"/>
    <s v="Same Day"/>
    <s v="AG-10765"/>
    <s v="Anthony Garverick"/>
    <x v="2"/>
    <s v="United States"/>
    <s v="Lawrence"/>
    <s v="Indiana"/>
    <n v="46226"/>
    <x v="2"/>
    <s v="OFF-BI-10001890"/>
    <x v="1"/>
    <x v="8"/>
    <s v="Avery Poly Binder Pockets"/>
    <n v="10.74"/>
    <n v="3"/>
    <x v="0"/>
    <n v="5.1551999999999998"/>
    <x v="6"/>
    <x v="1"/>
  </r>
  <r>
    <n v="8743"/>
    <s v="US-2015-144771"/>
    <d v="2015-10-02T00:00:00"/>
    <d v="2015-04-10T00:00:00"/>
    <s v="First Class"/>
    <s v="CK-12205"/>
    <s v="Chloris Kastensmidt"/>
    <x v="0"/>
    <s v="United States"/>
    <s v="Hillsboro"/>
    <s v="Oregon"/>
    <n v="97123"/>
    <x v="1"/>
    <s v="FUR-FU-10000629"/>
    <x v="0"/>
    <x v="5"/>
    <s v="9-3/4 Diameter Round Wall Clock"/>
    <n v="11.032"/>
    <n v="1"/>
    <x v="2"/>
    <n v="3.0337999999999998"/>
    <x v="2"/>
    <x v="1"/>
  </r>
  <r>
    <n v="8744"/>
    <s v="US-2015-144771"/>
    <d v="2015-10-02T00:00:00"/>
    <d v="2015-04-10T00:00:00"/>
    <s v="First Class"/>
    <s v="CK-12205"/>
    <s v="Chloris Kastensmidt"/>
    <x v="0"/>
    <s v="United States"/>
    <s v="Hillsboro"/>
    <s v="Oregon"/>
    <n v="97123"/>
    <x v="1"/>
    <s v="TEC-AC-10002323"/>
    <x v="2"/>
    <x v="11"/>
    <s v="SanDisk Ultra 32 GB MicroSDHC Class 10 Memory Card"/>
    <n v="53.04"/>
    <n v="3"/>
    <x v="2"/>
    <n v="-4.641"/>
    <x v="2"/>
    <x v="1"/>
  </r>
  <r>
    <n v="8745"/>
    <s v="CA-2015-162376"/>
    <d v="2015-11-22T00:00:00"/>
    <s v="11/25/2015"/>
    <s v="Second Class"/>
    <s v="HD-14785"/>
    <s v="Harold Dahlen"/>
    <x v="2"/>
    <s v="United States"/>
    <s v="Cambridge"/>
    <s v="Massachusetts"/>
    <n v="2138"/>
    <x v="3"/>
    <s v="OFF-AR-10003056"/>
    <x v="1"/>
    <x v="6"/>
    <s v="Newell 341"/>
    <n v="17.12"/>
    <n v="4"/>
    <x v="0"/>
    <n v="4.9648000000000003"/>
    <x v="6"/>
    <x v="1"/>
  </r>
  <r>
    <n v="8746"/>
    <s v="CA-2015-162376"/>
    <d v="2015-11-22T00:00:00"/>
    <s v="11/25/2015"/>
    <s v="Second Class"/>
    <s v="HD-14785"/>
    <s v="Harold Dahlen"/>
    <x v="2"/>
    <s v="United States"/>
    <s v="Cambridge"/>
    <s v="Massachusetts"/>
    <n v="2138"/>
    <x v="3"/>
    <s v="OFF-PA-10000300"/>
    <x v="1"/>
    <x v="10"/>
    <s v="Xerox 1936"/>
    <n v="59.94"/>
    <n v="3"/>
    <x v="0"/>
    <n v="28.171800000000001"/>
    <x v="6"/>
    <x v="1"/>
  </r>
  <r>
    <n v="8747"/>
    <s v="CA-2017-128076"/>
    <d v="2017-02-02T00:00:00"/>
    <d v="2017-07-02T00:00:00"/>
    <s v="Standard Class"/>
    <s v="BO-11350"/>
    <s v="Bill Overfelt"/>
    <x v="1"/>
    <s v="United States"/>
    <s v="San Diego"/>
    <s v="California"/>
    <n v="92105"/>
    <x v="1"/>
    <s v="FUR-FU-10000293"/>
    <x v="0"/>
    <x v="5"/>
    <s v="Eldon Antistatic Chair Mats for Low to Medium Pile Carpets"/>
    <n v="210.58"/>
    <n v="2"/>
    <x v="0"/>
    <n v="12.6348"/>
    <x v="31"/>
    <x v="3"/>
  </r>
  <r>
    <n v="8748"/>
    <s v="CA-2017-128076"/>
    <d v="2017-02-02T00:00:00"/>
    <d v="2017-07-02T00:00:00"/>
    <s v="Standard Class"/>
    <s v="BO-11350"/>
    <s v="Bill Overfelt"/>
    <x v="1"/>
    <s v="United States"/>
    <s v="San Diego"/>
    <s v="California"/>
    <n v="92105"/>
    <x v="1"/>
    <s v="OFF-BI-10003638"/>
    <x v="1"/>
    <x v="8"/>
    <s v="GBC Durable Plastic Covers"/>
    <n v="30.96"/>
    <n v="2"/>
    <x v="2"/>
    <n v="10.061999999999999"/>
    <x v="31"/>
    <x v="3"/>
  </r>
  <r>
    <n v="8749"/>
    <s v="CA-2017-128076"/>
    <d v="2017-02-02T00:00:00"/>
    <d v="2017-07-02T00:00:00"/>
    <s v="Standard Class"/>
    <s v="BO-11350"/>
    <s v="Bill Overfelt"/>
    <x v="1"/>
    <s v="United States"/>
    <s v="San Diego"/>
    <s v="California"/>
    <n v="92105"/>
    <x v="1"/>
    <s v="TEC-MA-10002109"/>
    <x v="2"/>
    <x v="15"/>
    <s v="HP Officejet Pro 8600 e-All-In-One Printer, Copier, Scanner, Fax"/>
    <n v="239.98400000000001"/>
    <n v="2"/>
    <x v="2"/>
    <n v="38.997399999999999"/>
    <x v="31"/>
    <x v="3"/>
  </r>
  <r>
    <n v="8750"/>
    <s v="US-2015-163825"/>
    <d v="2015-06-16T00:00:00"/>
    <s v="6/19/2015"/>
    <s v="First Class"/>
    <s v="LC-16885"/>
    <s v="Lena Creighton"/>
    <x v="0"/>
    <s v="United States"/>
    <s v="New York City"/>
    <s v="New York"/>
    <n v="10009"/>
    <x v="3"/>
    <s v="OFF-BI-10003527"/>
    <x v="1"/>
    <x v="8"/>
    <s v="Fellowes PB500 Electric Punch Plastic Comb Binding Machine with Manual Bind"/>
    <n v="3050.3760000000002"/>
    <n v="3"/>
    <x v="2"/>
    <n v="1143.8910000000001"/>
    <x v="40"/>
    <x v="1"/>
  </r>
  <r>
    <n v="8751"/>
    <s v="US-2015-163825"/>
    <d v="2015-06-16T00:00:00"/>
    <s v="6/19/2015"/>
    <s v="First Class"/>
    <s v="LC-16885"/>
    <s v="Lena Creighton"/>
    <x v="0"/>
    <s v="United States"/>
    <s v="New York City"/>
    <s v="New York"/>
    <n v="10009"/>
    <x v="3"/>
    <s v="TEC-PH-10004922"/>
    <x v="2"/>
    <x v="7"/>
    <s v="RCA Visys Integrated PBX 8-Line Router"/>
    <n v="133.97999999999999"/>
    <n v="2"/>
    <x v="0"/>
    <n v="33.494999999999997"/>
    <x v="40"/>
    <x v="1"/>
  </r>
  <r>
    <n v="8752"/>
    <s v="CA-2016-105662"/>
    <d v="2016-05-05T00:00:00"/>
    <d v="2016-09-05T00:00:00"/>
    <s v="Standard Class"/>
    <s v="RB-19465"/>
    <s v="Rick Bensley"/>
    <x v="2"/>
    <s v="United States"/>
    <s v="Tallahassee"/>
    <s v="Florida"/>
    <n v="32303"/>
    <x v="0"/>
    <s v="OFF-PA-10001001"/>
    <x v="1"/>
    <x v="10"/>
    <s v="Snap-A-Way Black Print Carbonless Speed Message, No Reply Area, Duplicate"/>
    <n v="93.248000000000005"/>
    <n v="4"/>
    <x v="2"/>
    <n v="31.4712"/>
    <x v="35"/>
    <x v="0"/>
  </r>
  <r>
    <n v="8753"/>
    <s v="CA-2016-105662"/>
    <d v="2016-05-05T00:00:00"/>
    <d v="2016-09-05T00:00:00"/>
    <s v="Standard Class"/>
    <s v="RB-19465"/>
    <s v="Rick Bensley"/>
    <x v="2"/>
    <s v="United States"/>
    <s v="Tallahassee"/>
    <s v="Florida"/>
    <n v="32303"/>
    <x v="0"/>
    <s v="TEC-PH-10001198"/>
    <x v="2"/>
    <x v="7"/>
    <s v="Avaya 4621SW VoIP phone"/>
    <n v="177.48"/>
    <n v="3"/>
    <x v="2"/>
    <n v="19.9665"/>
    <x v="35"/>
    <x v="0"/>
  </r>
  <r>
    <n v="8754"/>
    <s v="CA-2017-152198"/>
    <d v="2017-09-09T00:00:00"/>
    <d v="2017-10-09T00:00:00"/>
    <s v="First Class"/>
    <s v="JD-16015"/>
    <s v="Joy Daniels"/>
    <x v="0"/>
    <s v="United States"/>
    <s v="Toledo"/>
    <s v="Ohio"/>
    <n v="43615"/>
    <x v="3"/>
    <s v="OFF-LA-10000443"/>
    <x v="1"/>
    <x v="2"/>
    <s v="Avery 501"/>
    <n v="17.712"/>
    <n v="6"/>
    <x v="2"/>
    <n v="5.9778000000000002"/>
    <x v="15"/>
    <x v="3"/>
  </r>
  <r>
    <n v="8755"/>
    <s v="CA-2017-152198"/>
    <d v="2017-09-09T00:00:00"/>
    <d v="2017-10-09T00:00:00"/>
    <s v="First Class"/>
    <s v="JD-16015"/>
    <s v="Joy Daniels"/>
    <x v="0"/>
    <s v="United States"/>
    <s v="Toledo"/>
    <s v="Ohio"/>
    <n v="43615"/>
    <x v="3"/>
    <s v="OFF-BI-10003669"/>
    <x v="1"/>
    <x v="8"/>
    <s v="3M Organizer Strips"/>
    <n v="4.8600000000000003"/>
    <n v="3"/>
    <x v="6"/>
    <n v="-3.5640000000000001"/>
    <x v="15"/>
    <x v="3"/>
  </r>
  <r>
    <n v="8756"/>
    <s v="CA-2017-152198"/>
    <d v="2017-09-09T00:00:00"/>
    <d v="2017-10-09T00:00:00"/>
    <s v="First Class"/>
    <s v="JD-16015"/>
    <s v="Joy Daniels"/>
    <x v="0"/>
    <s v="United States"/>
    <s v="Toledo"/>
    <s v="Ohio"/>
    <n v="43615"/>
    <x v="3"/>
    <s v="OFF-BI-10001628"/>
    <x v="1"/>
    <x v="8"/>
    <s v="Acco Data Flex Cable Posts For Top &amp; Bottom Load Binders, 6&quot; Capacity"/>
    <n v="6.258"/>
    <n v="2"/>
    <x v="6"/>
    <n v="-5.2149999999999999"/>
    <x v="15"/>
    <x v="3"/>
  </r>
  <r>
    <n v="8757"/>
    <s v="CA-2016-114307"/>
    <d v="2016-07-22T00:00:00"/>
    <s v="7/26/2016"/>
    <s v="Standard Class"/>
    <s v="MF-17665"/>
    <s v="Maureen Fritzler"/>
    <x v="1"/>
    <s v="United States"/>
    <s v="Columbia"/>
    <s v="Maryland"/>
    <n v="21044"/>
    <x v="3"/>
    <s v="OFF-AP-10002350"/>
    <x v="1"/>
    <x v="9"/>
    <s v="Belkin F9H710-06 7 Outlet SurgeMaster Surge Protector"/>
    <n v="37.68"/>
    <n v="2"/>
    <x v="0"/>
    <n v="10.5504"/>
    <x v="16"/>
    <x v="0"/>
  </r>
  <r>
    <n v="8758"/>
    <s v="CA-2016-114307"/>
    <d v="2016-07-22T00:00:00"/>
    <s v="7/26/2016"/>
    <s v="Standard Class"/>
    <s v="MF-17665"/>
    <s v="Maureen Fritzler"/>
    <x v="1"/>
    <s v="United States"/>
    <s v="Columbia"/>
    <s v="Maryland"/>
    <n v="21044"/>
    <x v="3"/>
    <s v="OFF-PA-10004100"/>
    <x v="1"/>
    <x v="10"/>
    <s v="Xerox 216"/>
    <n v="51.84"/>
    <n v="8"/>
    <x v="0"/>
    <n v="24.883199999999999"/>
    <x v="16"/>
    <x v="0"/>
  </r>
  <r>
    <n v="8759"/>
    <s v="CA-2016-114307"/>
    <d v="2016-07-22T00:00:00"/>
    <s v="7/26/2016"/>
    <s v="Standard Class"/>
    <s v="MF-17665"/>
    <s v="Maureen Fritzler"/>
    <x v="1"/>
    <s v="United States"/>
    <s v="Columbia"/>
    <s v="Maryland"/>
    <n v="21044"/>
    <x v="3"/>
    <s v="FUR-FU-10000794"/>
    <x v="0"/>
    <x v="5"/>
    <s v="Eldon Stackable Tray, Side-Load, Legal, Smoke"/>
    <n v="27.42"/>
    <n v="3"/>
    <x v="0"/>
    <n v="9.3228000000000009"/>
    <x v="16"/>
    <x v="0"/>
  </r>
  <r>
    <n v="8760"/>
    <s v="CA-2016-114307"/>
    <d v="2016-07-22T00:00:00"/>
    <s v="7/26/2016"/>
    <s v="Standard Class"/>
    <s v="MF-17665"/>
    <s v="Maureen Fritzler"/>
    <x v="1"/>
    <s v="United States"/>
    <s v="Columbia"/>
    <s v="Maryland"/>
    <n v="21044"/>
    <x v="3"/>
    <s v="OFF-BI-10002012"/>
    <x v="1"/>
    <x v="8"/>
    <s v="Wilson Jones Easy Flow II Sheet Lifters"/>
    <n v="5.4"/>
    <n v="3"/>
    <x v="0"/>
    <n v="2.5920000000000001"/>
    <x v="16"/>
    <x v="0"/>
  </r>
  <r>
    <n v="8761"/>
    <s v="CA-2016-159891"/>
    <d v="2016-01-31T00:00:00"/>
    <d v="2016-06-02T00:00:00"/>
    <s v="Standard Class"/>
    <s v="BF-11170"/>
    <s v="Ben Ferrer"/>
    <x v="2"/>
    <s v="United States"/>
    <s v="Atlanta"/>
    <s v="Georgia"/>
    <n v="30318"/>
    <x v="0"/>
    <s v="OFF-BI-10003527"/>
    <x v="1"/>
    <x v="8"/>
    <s v="Fellowes PB500 Electric Punch Plastic Comb Binding Machine with Manual Bind"/>
    <n v="1270.99"/>
    <n v="1"/>
    <x v="0"/>
    <n v="635.495"/>
    <x v="12"/>
    <x v="0"/>
  </r>
  <r>
    <n v="8762"/>
    <s v="CA-2016-159891"/>
    <d v="2016-01-31T00:00:00"/>
    <d v="2016-06-02T00:00:00"/>
    <s v="Standard Class"/>
    <s v="BF-11170"/>
    <s v="Ben Ferrer"/>
    <x v="2"/>
    <s v="United States"/>
    <s v="Atlanta"/>
    <s v="Georgia"/>
    <n v="30318"/>
    <x v="0"/>
    <s v="OFF-EN-10004483"/>
    <x v="1"/>
    <x v="12"/>
    <s v="#10 White Business Envelopes,4 1/8 x 9 1/2"/>
    <n v="125.36"/>
    <n v="8"/>
    <x v="0"/>
    <n v="58.919199999999996"/>
    <x v="12"/>
    <x v="0"/>
  </r>
  <r>
    <n v="8763"/>
    <s v="CA-2016-112578"/>
    <d v="2016-12-29T00:00:00"/>
    <d v="2017-02-01T00:00:00"/>
    <s v="Standard Class"/>
    <s v="FO-14305"/>
    <s v="Frank Olsen"/>
    <x v="0"/>
    <s v="United States"/>
    <s v="Sacramento"/>
    <s v="California"/>
    <n v="95823"/>
    <x v="1"/>
    <s v="OFF-ST-10003722"/>
    <x v="1"/>
    <x v="4"/>
    <s v="Project Tote Personal File"/>
    <n v="14.03"/>
    <n v="1"/>
    <x v="0"/>
    <n v="4.0686999999999998"/>
    <x v="5"/>
    <x v="0"/>
  </r>
  <r>
    <n v="8764"/>
    <s v="CA-2016-112578"/>
    <d v="2016-12-29T00:00:00"/>
    <d v="2017-02-01T00:00:00"/>
    <s v="Standard Class"/>
    <s v="FO-14305"/>
    <s v="Frank Olsen"/>
    <x v="0"/>
    <s v="United States"/>
    <s v="Sacramento"/>
    <s v="California"/>
    <n v="95823"/>
    <x v="1"/>
    <s v="OFF-SU-10002557"/>
    <x v="1"/>
    <x v="14"/>
    <s v="Fiskars Spring-Action Scissors"/>
    <n v="27.96"/>
    <n v="2"/>
    <x v="0"/>
    <n v="7.2695999999999996"/>
    <x v="5"/>
    <x v="0"/>
  </r>
  <r>
    <n v="8765"/>
    <s v="CA-2015-107083"/>
    <d v="2015-11-21T00:00:00"/>
    <s v="11/27/2015"/>
    <s v="Standard Class"/>
    <s v="BB-11545"/>
    <s v="Brenda Bowman"/>
    <x v="1"/>
    <s v="United States"/>
    <s v="Fort Worth"/>
    <s v="Texas"/>
    <n v="76106"/>
    <x v="2"/>
    <s v="OFF-AR-10002257"/>
    <x v="1"/>
    <x v="6"/>
    <s v="Eldon Spacemaker Box, Quick-Snap Lid, Clear"/>
    <n v="5.3440000000000003"/>
    <n v="2"/>
    <x v="2"/>
    <n v="0.73480000000000001"/>
    <x v="6"/>
    <x v="1"/>
  </r>
  <r>
    <n v="8766"/>
    <s v="CA-2015-107083"/>
    <d v="2015-11-21T00:00:00"/>
    <s v="11/27/2015"/>
    <s v="Standard Class"/>
    <s v="BB-11545"/>
    <s v="Brenda Bowman"/>
    <x v="1"/>
    <s v="United States"/>
    <s v="Fort Worth"/>
    <s v="Texas"/>
    <n v="76106"/>
    <x v="2"/>
    <s v="OFF-BI-10000756"/>
    <x v="1"/>
    <x v="8"/>
    <s v="Storex DuraTech Recycled Plastic Frosted Binders"/>
    <n v="1.696"/>
    <n v="2"/>
    <x v="3"/>
    <n v="-2.544"/>
    <x v="6"/>
    <x v="1"/>
  </r>
  <r>
    <n v="8767"/>
    <s v="CA-2015-107083"/>
    <d v="2015-11-21T00:00:00"/>
    <s v="11/27/2015"/>
    <s v="Standard Class"/>
    <s v="BB-11545"/>
    <s v="Brenda Bowman"/>
    <x v="1"/>
    <s v="United States"/>
    <s v="Fort Worth"/>
    <s v="Texas"/>
    <n v="76106"/>
    <x v="2"/>
    <s v="OFF-AP-10004136"/>
    <x v="1"/>
    <x v="9"/>
    <s v="Kensington 6 Outlet SmartSocket Surge Protector"/>
    <n v="24.588000000000001"/>
    <n v="3"/>
    <x v="3"/>
    <n v="-67.617000000000004"/>
    <x v="6"/>
    <x v="1"/>
  </r>
  <r>
    <n v="8768"/>
    <s v="CA-2015-107083"/>
    <d v="2015-11-21T00:00:00"/>
    <s v="11/27/2015"/>
    <s v="Standard Class"/>
    <s v="BB-11545"/>
    <s v="Brenda Bowman"/>
    <x v="1"/>
    <s v="United States"/>
    <s v="Fort Worth"/>
    <s v="Texas"/>
    <n v="76106"/>
    <x v="2"/>
    <s v="OFF-BI-10002194"/>
    <x v="1"/>
    <x v="8"/>
    <s v="Cardinal Hold-It CD Pocket"/>
    <n v="7.98"/>
    <n v="5"/>
    <x v="3"/>
    <n v="-13.167"/>
    <x v="6"/>
    <x v="1"/>
  </r>
  <r>
    <n v="8769"/>
    <s v="CA-2015-151722"/>
    <d v="2015-10-05T00:00:00"/>
    <d v="2015-09-10T00:00:00"/>
    <s v="Standard Class"/>
    <s v="IL-15100"/>
    <s v="Ivan Liston"/>
    <x v="0"/>
    <s v="United States"/>
    <s v="Columbus"/>
    <s v="Ohio"/>
    <n v="43229"/>
    <x v="3"/>
    <s v="TEC-AC-10000892"/>
    <x v="2"/>
    <x v="11"/>
    <s v="NETGEAR N750 Dual Band Wi-Fi Gigabit Router"/>
    <n v="288"/>
    <n v="4"/>
    <x v="2"/>
    <n v="57.6"/>
    <x v="2"/>
    <x v="1"/>
  </r>
  <r>
    <n v="8770"/>
    <s v="CA-2016-151148"/>
    <d v="2016-09-12T00:00:00"/>
    <s v="9/13/2016"/>
    <s v="Same Day"/>
    <s v="PO-19180"/>
    <s v="Philisse Overcash"/>
    <x v="2"/>
    <s v="United States"/>
    <s v="Louisville"/>
    <s v="Colorado"/>
    <n v="80027"/>
    <x v="1"/>
    <s v="TEC-PH-10001870"/>
    <x v="2"/>
    <x v="7"/>
    <s v="Lunatik TT5L-002 Taktik Strike Impact Protection System for iPhone 5"/>
    <n v="146.952"/>
    <n v="3"/>
    <x v="2"/>
    <n v="9.1844999999999999"/>
    <x v="21"/>
    <x v="0"/>
  </r>
  <r>
    <n v="8771"/>
    <s v="CA-2016-151148"/>
    <d v="2016-09-12T00:00:00"/>
    <s v="9/13/2016"/>
    <s v="Same Day"/>
    <s v="PO-19180"/>
    <s v="Philisse Overcash"/>
    <x v="2"/>
    <s v="United States"/>
    <s v="Louisville"/>
    <s v="Colorado"/>
    <n v="80027"/>
    <x v="1"/>
    <s v="FUR-CH-10002304"/>
    <x v="0"/>
    <x v="1"/>
    <s v="Global Stack Chair without Arms, Black"/>
    <n v="83.135999999999996"/>
    <n v="4"/>
    <x v="2"/>
    <n v="5.1959999999999997"/>
    <x v="21"/>
    <x v="0"/>
  </r>
  <r>
    <n v="8772"/>
    <s v="CA-2017-115882"/>
    <d v="2017-09-14T00:00:00"/>
    <s v="9/17/2017"/>
    <s v="First Class"/>
    <s v="DB-13555"/>
    <s v="Dorothy Badders"/>
    <x v="1"/>
    <s v="United States"/>
    <s v="Raleigh"/>
    <s v="North Carolina"/>
    <n v="27604"/>
    <x v="0"/>
    <s v="OFF-AP-10002534"/>
    <x v="1"/>
    <x v="9"/>
    <s v="3.6 Cubic Foot Counter Height Office Refrigerator"/>
    <n v="942.78399999999999"/>
    <n v="4"/>
    <x v="2"/>
    <n v="94.278400000000005"/>
    <x v="15"/>
    <x v="3"/>
  </r>
  <r>
    <n v="8773"/>
    <s v="CA-2017-115882"/>
    <d v="2017-09-14T00:00:00"/>
    <s v="9/17/2017"/>
    <s v="First Class"/>
    <s v="DB-13555"/>
    <s v="Dorothy Badders"/>
    <x v="1"/>
    <s v="United States"/>
    <s v="Raleigh"/>
    <s v="North Carolina"/>
    <n v="27604"/>
    <x v="0"/>
    <s v="OFF-PA-10001125"/>
    <x v="1"/>
    <x v="10"/>
    <s v="Xerox 1988"/>
    <n v="74.352000000000004"/>
    <n v="3"/>
    <x v="2"/>
    <n v="23.234999999999999"/>
    <x v="15"/>
    <x v="3"/>
  </r>
  <r>
    <n v="8774"/>
    <s v="CA-2015-132276"/>
    <d v="2015-02-23T00:00:00"/>
    <s v="2/28/2015"/>
    <s v="Standard Class"/>
    <s v="LC-16960"/>
    <s v="Lindsay Castell"/>
    <x v="2"/>
    <s v="United States"/>
    <s v="New York City"/>
    <s v="New York"/>
    <n v="10024"/>
    <x v="3"/>
    <s v="OFF-AP-10000804"/>
    <x v="1"/>
    <x v="9"/>
    <s v="Hoover Portapower Portable Vacuum"/>
    <n v="26.88"/>
    <n v="6"/>
    <x v="0"/>
    <n v="6.72"/>
    <x v="36"/>
    <x v="1"/>
  </r>
  <r>
    <n v="8775"/>
    <s v="CA-2015-132276"/>
    <d v="2015-02-23T00:00:00"/>
    <s v="2/28/2015"/>
    <s v="Standard Class"/>
    <s v="LC-16960"/>
    <s v="Lindsay Castell"/>
    <x v="2"/>
    <s v="United States"/>
    <s v="New York City"/>
    <s v="New York"/>
    <n v="10024"/>
    <x v="3"/>
    <s v="OFF-BI-10002982"/>
    <x v="1"/>
    <x v="8"/>
    <s v="Avery Self-Adhesive Photo Pockets for Polaroid Photos"/>
    <n v="10.896000000000001"/>
    <n v="2"/>
    <x v="2"/>
    <n v="3.8136000000000001"/>
    <x v="36"/>
    <x v="1"/>
  </r>
  <r>
    <n v="8776"/>
    <s v="CA-2016-163636"/>
    <d v="2016-12-05T00:00:00"/>
    <d v="2016-09-12T00:00:00"/>
    <s v="Second Class"/>
    <s v="MP-18175"/>
    <s v="Mike Pelletier"/>
    <x v="2"/>
    <s v="United States"/>
    <s v="Chicago"/>
    <s v="Illinois"/>
    <n v="60623"/>
    <x v="2"/>
    <s v="OFF-AR-10001547"/>
    <x v="1"/>
    <x v="6"/>
    <s v="Newell 311"/>
    <n v="3.536"/>
    <n v="2"/>
    <x v="2"/>
    <n v="0.30940000000000001"/>
    <x v="5"/>
    <x v="0"/>
  </r>
  <r>
    <n v="8777"/>
    <s v="CA-2016-102813"/>
    <d v="2016-07-02T00:00:00"/>
    <d v="2016-03-07T00:00:00"/>
    <s v="First Class"/>
    <s v="EA-14035"/>
    <s v="Erin Ashbrook"/>
    <x v="1"/>
    <s v="United States"/>
    <s v="Huntsville"/>
    <s v="Texas"/>
    <n v="77340"/>
    <x v="2"/>
    <s v="FUR-CH-10000665"/>
    <x v="0"/>
    <x v="1"/>
    <s v="Global Airflow Leather Mesh Back Chair, Black"/>
    <n v="528.42999999999995"/>
    <n v="5"/>
    <x v="4"/>
    <n v="0"/>
    <x v="16"/>
    <x v="0"/>
  </r>
  <r>
    <n v="8778"/>
    <s v="CA-2016-102813"/>
    <d v="2016-07-02T00:00:00"/>
    <d v="2016-03-07T00:00:00"/>
    <s v="First Class"/>
    <s v="EA-14035"/>
    <s v="Erin Ashbrook"/>
    <x v="1"/>
    <s v="United States"/>
    <s v="Huntsville"/>
    <s v="Texas"/>
    <n v="77340"/>
    <x v="2"/>
    <s v="OFF-PA-10000520"/>
    <x v="1"/>
    <x v="10"/>
    <s v="Xerox 201"/>
    <n v="41.472000000000001"/>
    <n v="8"/>
    <x v="2"/>
    <n v="14.5152"/>
    <x v="16"/>
    <x v="0"/>
  </r>
  <r>
    <n v="8779"/>
    <s v="CA-2017-135377"/>
    <d v="2017-12-13T00:00:00"/>
    <s v="12/18/2017"/>
    <s v="Standard Class"/>
    <s v="BP-11095"/>
    <s v="Bart Pistole"/>
    <x v="1"/>
    <s v="United States"/>
    <s v="New York City"/>
    <s v="New York"/>
    <n v="10024"/>
    <x v="3"/>
    <s v="FUR-BO-10004015"/>
    <x v="0"/>
    <x v="0"/>
    <s v="Bush Andora Bookcase, Maple/Graphite Gray Finish"/>
    <n v="287.976"/>
    <n v="3"/>
    <x v="2"/>
    <n v="7.1993999999999998"/>
    <x v="22"/>
    <x v="3"/>
  </r>
  <r>
    <n v="8780"/>
    <s v="CA-2015-165813"/>
    <d v="2015-03-20T00:00:00"/>
    <s v="3/22/2015"/>
    <s v="Second Class"/>
    <s v="BM-11785"/>
    <s v="Bryan Mills"/>
    <x v="0"/>
    <s v="United States"/>
    <s v="Salem"/>
    <s v="Oregon"/>
    <n v="97301"/>
    <x v="1"/>
    <s v="OFF-ST-10004258"/>
    <x v="1"/>
    <x v="4"/>
    <s v="Portable Personal File Box"/>
    <n v="29.303999999999998"/>
    <n v="3"/>
    <x v="2"/>
    <n v="2.5640999999999998"/>
    <x v="29"/>
    <x v="1"/>
  </r>
  <r>
    <n v="8781"/>
    <s v="CA-2015-133585"/>
    <d v="2015-03-01T00:00:00"/>
    <d v="2015-04-03T00:00:00"/>
    <s v="First Class"/>
    <s v="CM-12715"/>
    <s v="Craig Molinari"/>
    <x v="1"/>
    <s v="United States"/>
    <s v="Houston"/>
    <s v="Texas"/>
    <n v="77070"/>
    <x v="2"/>
    <s v="OFF-AR-10003696"/>
    <x v="1"/>
    <x v="6"/>
    <s v="Panasonic KP-350BK Electric Pencil Sharpener with Auto Stop"/>
    <n v="55.328000000000003"/>
    <n v="2"/>
    <x v="2"/>
    <n v="6.2244000000000002"/>
    <x v="29"/>
    <x v="1"/>
  </r>
  <r>
    <n v="8782"/>
    <s v="CA-2015-133585"/>
    <d v="2015-03-01T00:00:00"/>
    <d v="2015-04-03T00:00:00"/>
    <s v="First Class"/>
    <s v="CM-12715"/>
    <s v="Craig Molinari"/>
    <x v="1"/>
    <s v="United States"/>
    <s v="Houston"/>
    <s v="Texas"/>
    <n v="77070"/>
    <x v="2"/>
    <s v="FUR-BO-10001811"/>
    <x v="0"/>
    <x v="0"/>
    <s v="Atlantic Metals Mobile 5-Shelf Bookcases, Custom Colors"/>
    <n v="1227.9983999999999"/>
    <n v="6"/>
    <x v="8"/>
    <n v="-36.117600000000003"/>
    <x v="29"/>
    <x v="1"/>
  </r>
  <r>
    <n v="8783"/>
    <s v="CA-2016-116911"/>
    <d v="2016-09-15T00:00:00"/>
    <s v="9/20/2016"/>
    <s v="Standard Class"/>
    <s v="JD-16150"/>
    <s v="Justin Deggeller"/>
    <x v="1"/>
    <s v="United States"/>
    <s v="Twin Falls"/>
    <s v="Idaho"/>
    <n v="83301"/>
    <x v="1"/>
    <s v="OFF-BI-10001249"/>
    <x v="1"/>
    <x v="8"/>
    <s v="Avery Heavy-Duty EZD View Binder with Locking Rings"/>
    <n v="20.416"/>
    <n v="4"/>
    <x v="2"/>
    <n v="6.6352000000000002"/>
    <x v="21"/>
    <x v="0"/>
  </r>
  <r>
    <n v="8784"/>
    <s v="CA-2016-116911"/>
    <d v="2016-09-15T00:00:00"/>
    <s v="9/20/2016"/>
    <s v="Standard Class"/>
    <s v="JD-16150"/>
    <s v="Justin Deggeller"/>
    <x v="1"/>
    <s v="United States"/>
    <s v="Twin Falls"/>
    <s v="Idaho"/>
    <n v="83301"/>
    <x v="1"/>
    <s v="FUR-TA-10003473"/>
    <x v="0"/>
    <x v="3"/>
    <s v="Bretford Rectangular Conference Table Tops"/>
    <n v="1128.3900000000001"/>
    <n v="3"/>
    <x v="0"/>
    <n v="259.52969999999999"/>
    <x v="21"/>
    <x v="0"/>
  </r>
  <r>
    <n v="8785"/>
    <s v="US-2017-129224"/>
    <d v="2017-03-17T00:00:00"/>
    <s v="3/23/2017"/>
    <s v="Standard Class"/>
    <s v="AS-10630"/>
    <s v="Ann Steele"/>
    <x v="2"/>
    <s v="United States"/>
    <s v="Knoxville"/>
    <s v="Tennessee"/>
    <n v="37918"/>
    <x v="0"/>
    <s v="OFF-LA-10003190"/>
    <x v="1"/>
    <x v="2"/>
    <s v="Avery 474"/>
    <n v="4.6079999999999997"/>
    <n v="2"/>
    <x v="2"/>
    <n v="1.6704000000000001"/>
    <x v="42"/>
    <x v="3"/>
  </r>
  <r>
    <n v="8786"/>
    <s v="CA-2017-145765"/>
    <d v="2017-05-28T00:00:00"/>
    <d v="2017-02-06T00:00:00"/>
    <s v="Standard Class"/>
    <s v="CM-11815"/>
    <s v="Candace McMahon"/>
    <x v="1"/>
    <s v="United States"/>
    <s v="Phoenix"/>
    <s v="Arizona"/>
    <n v="85023"/>
    <x v="1"/>
    <s v="TEC-PH-10001305"/>
    <x v="2"/>
    <x v="7"/>
    <s v="Panasonic KX TS208W Corded phone"/>
    <n v="195.96"/>
    <n v="5"/>
    <x v="2"/>
    <n v="19.596"/>
    <x v="24"/>
    <x v="3"/>
  </r>
  <r>
    <n v="8787"/>
    <s v="CA-2017-145765"/>
    <d v="2017-05-28T00:00:00"/>
    <d v="2017-02-06T00:00:00"/>
    <s v="Standard Class"/>
    <s v="CM-11815"/>
    <s v="Candace McMahon"/>
    <x v="1"/>
    <s v="United States"/>
    <s v="Phoenix"/>
    <s v="Arizona"/>
    <n v="85023"/>
    <x v="1"/>
    <s v="OFF-PA-10001534"/>
    <x v="1"/>
    <x v="10"/>
    <s v="Xerox 230"/>
    <n v="15.552"/>
    <n v="3"/>
    <x v="2"/>
    <n v="5.4432"/>
    <x v="24"/>
    <x v="3"/>
  </r>
  <r>
    <n v="8788"/>
    <s v="CA-2017-145765"/>
    <d v="2017-05-28T00:00:00"/>
    <d v="2017-02-06T00:00:00"/>
    <s v="Standard Class"/>
    <s v="CM-11815"/>
    <s v="Candace McMahon"/>
    <x v="1"/>
    <s v="United States"/>
    <s v="Phoenix"/>
    <s v="Arizona"/>
    <n v="85023"/>
    <x v="1"/>
    <s v="TEC-AC-10000844"/>
    <x v="2"/>
    <x v="11"/>
    <s v="Logitech†Gaming G510s - Keyboard"/>
    <n v="271.96800000000002"/>
    <n v="4"/>
    <x v="2"/>
    <n v="54.393599999999999"/>
    <x v="24"/>
    <x v="3"/>
  </r>
  <r>
    <n v="8789"/>
    <s v="CA-2017-126914"/>
    <d v="2017-06-15T00:00:00"/>
    <s v="6/19/2017"/>
    <s v="Standard Class"/>
    <s v="JE-15715"/>
    <s v="Joe Elijah"/>
    <x v="0"/>
    <s v="United States"/>
    <s v="Monroe"/>
    <s v="North Carolina"/>
    <n v="28110"/>
    <x v="0"/>
    <s v="FUR-CH-10000847"/>
    <x v="0"/>
    <x v="1"/>
    <s v="Global Executive Mid-Back Manager's Chair"/>
    <n v="698.35199999999998"/>
    <n v="3"/>
    <x v="2"/>
    <n v="52.376399999999997"/>
    <x v="27"/>
    <x v="3"/>
  </r>
  <r>
    <n v="8790"/>
    <s v="CA-2017-126914"/>
    <d v="2017-06-15T00:00:00"/>
    <s v="6/19/2017"/>
    <s v="Standard Class"/>
    <s v="JE-15715"/>
    <s v="Joe Elijah"/>
    <x v="0"/>
    <s v="United States"/>
    <s v="Monroe"/>
    <s v="North Carolina"/>
    <n v="28110"/>
    <x v="0"/>
    <s v="FUR-BO-10000468"/>
    <x v="0"/>
    <x v="0"/>
    <s v="O'Sullivan 2-Shelf Heavy-Duty Bookcases"/>
    <n v="77.727999999999994"/>
    <n v="2"/>
    <x v="2"/>
    <n v="-3.8864000000000001"/>
    <x v="27"/>
    <x v="3"/>
  </r>
  <r>
    <n v="8791"/>
    <s v="CA-2015-169572"/>
    <d v="2015-09-06T00:00:00"/>
    <d v="2015-12-09T00:00:00"/>
    <s v="Standard Class"/>
    <s v="AG-10525"/>
    <s v="Andy Gerbode"/>
    <x v="1"/>
    <s v="United States"/>
    <s v="Richmond"/>
    <s v="Virginia"/>
    <n v="23223"/>
    <x v="0"/>
    <s v="OFF-BI-10002799"/>
    <x v="1"/>
    <x v="8"/>
    <s v="SlimView Poly Binder, 3/8&quot;"/>
    <n v="46.62"/>
    <n v="9"/>
    <x v="0"/>
    <n v="21.4452"/>
    <x v="11"/>
    <x v="1"/>
  </r>
  <r>
    <n v="8792"/>
    <s v="CA-2017-162075"/>
    <d v="2017-03-18T00:00:00"/>
    <s v="3/24/2017"/>
    <s v="Standard Class"/>
    <s v="TT-21220"/>
    <s v="Thomas Thornton"/>
    <x v="0"/>
    <s v="United States"/>
    <s v="Houston"/>
    <s v="Texas"/>
    <n v="77041"/>
    <x v="2"/>
    <s v="TEC-PH-10001557"/>
    <x v="2"/>
    <x v="7"/>
    <s v="Pyle PMP37LED"/>
    <n v="537.54399999999998"/>
    <n v="7"/>
    <x v="2"/>
    <n v="47.0351"/>
    <x v="42"/>
    <x v="3"/>
  </r>
  <r>
    <n v="8793"/>
    <s v="CA-2014-162992"/>
    <d v="2014-12-19T00:00:00"/>
    <s v="12/21/2014"/>
    <s v="First Class"/>
    <s v="BP-11095"/>
    <s v="Bart Pistole"/>
    <x v="1"/>
    <s v="United States"/>
    <s v="Los Angeles"/>
    <s v="California"/>
    <n v="90008"/>
    <x v="1"/>
    <s v="OFF-LA-10001934"/>
    <x v="1"/>
    <x v="2"/>
    <s v="Avery 516"/>
    <n v="14.62"/>
    <n v="2"/>
    <x v="0"/>
    <n v="6.8714000000000004"/>
    <x v="20"/>
    <x v="2"/>
  </r>
  <r>
    <n v="8794"/>
    <s v="CA-2014-162992"/>
    <d v="2014-12-19T00:00:00"/>
    <s v="12/21/2014"/>
    <s v="First Class"/>
    <s v="BP-11095"/>
    <s v="Bart Pistole"/>
    <x v="1"/>
    <s v="United States"/>
    <s v="Los Angeles"/>
    <s v="California"/>
    <n v="90008"/>
    <x v="1"/>
    <s v="OFF-FA-10004248"/>
    <x v="1"/>
    <x v="13"/>
    <s v="Advantus T-Pin Paper Clips"/>
    <n v="22.55"/>
    <n v="5"/>
    <x v="0"/>
    <n v="8.7944999999999993"/>
    <x v="20"/>
    <x v="2"/>
  </r>
  <r>
    <n v="8795"/>
    <s v="CA-2014-162992"/>
    <d v="2014-12-19T00:00:00"/>
    <s v="12/21/2014"/>
    <s v="First Class"/>
    <s v="BP-11095"/>
    <s v="Bart Pistole"/>
    <x v="1"/>
    <s v="United States"/>
    <s v="Los Angeles"/>
    <s v="California"/>
    <n v="90008"/>
    <x v="1"/>
    <s v="TEC-PH-10001944"/>
    <x v="2"/>
    <x v="7"/>
    <s v="Wi-Ex zBoost YX540 Cellular Phone Signal Booster"/>
    <n v="583.79999999999995"/>
    <n v="5"/>
    <x v="2"/>
    <n v="72.974999999999994"/>
    <x v="20"/>
    <x v="2"/>
  </r>
  <r>
    <n v="8796"/>
    <s v="CA-2014-162992"/>
    <d v="2014-12-19T00:00:00"/>
    <s v="12/21/2014"/>
    <s v="First Class"/>
    <s v="BP-11095"/>
    <s v="Bart Pistole"/>
    <x v="1"/>
    <s v="United States"/>
    <s v="Los Angeles"/>
    <s v="California"/>
    <n v="90008"/>
    <x v="1"/>
    <s v="TEC-PH-10002085"/>
    <x v="2"/>
    <x v="7"/>
    <s v="Clarity 53712"/>
    <n v="211.16800000000001"/>
    <n v="4"/>
    <x v="2"/>
    <n v="15.8376"/>
    <x v="20"/>
    <x v="2"/>
  </r>
  <r>
    <n v="8797"/>
    <s v="CA-2016-106397"/>
    <d v="2016-07-07T00:00:00"/>
    <s v="7/13/2016"/>
    <s v="Standard Class"/>
    <s v="MJ-17740"/>
    <s v="Max Jones"/>
    <x v="0"/>
    <s v="United States"/>
    <s v="Orem"/>
    <s v="Utah"/>
    <n v="84057"/>
    <x v="1"/>
    <s v="OFF-PA-10003441"/>
    <x v="1"/>
    <x v="10"/>
    <s v="Xerox 226"/>
    <n v="12.96"/>
    <n v="2"/>
    <x v="0"/>
    <n v="6.2207999999999997"/>
    <x v="16"/>
    <x v="0"/>
  </r>
  <r>
    <n v="8798"/>
    <s v="CA-2016-106397"/>
    <d v="2016-07-07T00:00:00"/>
    <s v="7/13/2016"/>
    <s v="Standard Class"/>
    <s v="MJ-17740"/>
    <s v="Max Jones"/>
    <x v="0"/>
    <s v="United States"/>
    <s v="Orem"/>
    <s v="Utah"/>
    <n v="84057"/>
    <x v="1"/>
    <s v="OFF-AR-10004602"/>
    <x v="1"/>
    <x v="6"/>
    <s v="Boston KS Multi-Size Manual Pencil Sharpener"/>
    <n v="45.98"/>
    <n v="2"/>
    <x v="0"/>
    <n v="12.8744"/>
    <x v="16"/>
    <x v="0"/>
  </r>
  <r>
    <n v="8799"/>
    <s v="US-2016-150140"/>
    <d v="2016-04-06T00:00:00"/>
    <d v="2016-10-04T00:00:00"/>
    <s v="Standard Class"/>
    <s v="VM-21685"/>
    <s v="Valerie Mitchum"/>
    <x v="2"/>
    <s v="United States"/>
    <s v="Burlington"/>
    <s v="Vermont"/>
    <n v="5408"/>
    <x v="3"/>
    <s v="TEC-PH-10002555"/>
    <x v="2"/>
    <x v="7"/>
    <s v="Nortel Meridian M5316 Digital phone"/>
    <n v="1294.75"/>
    <n v="5"/>
    <x v="0"/>
    <n v="336.63499999999999"/>
    <x v="25"/>
    <x v="0"/>
  </r>
  <r>
    <n v="8800"/>
    <s v="CA-2014-116666"/>
    <d v="2014-05-08T00:00:00"/>
    <d v="2014-10-05T00:00:00"/>
    <s v="First Class"/>
    <s v="KT-16480"/>
    <s v="Kean Thornton"/>
    <x v="0"/>
    <s v="United States"/>
    <s v="Philadelphia"/>
    <s v="Pennsylvania"/>
    <n v="19134"/>
    <x v="3"/>
    <s v="TEC-CO-10001449"/>
    <x v="2"/>
    <x v="16"/>
    <s v="Hewlett Packard LaserJet 3310 Copier"/>
    <n v="1799.97"/>
    <n v="5"/>
    <x v="10"/>
    <n v="239.99600000000001"/>
    <x v="8"/>
    <x v="2"/>
  </r>
  <r>
    <n v="8801"/>
    <s v="CA-2017-148992"/>
    <d v="2017-11-23T00:00:00"/>
    <s v="11/27/2017"/>
    <s v="Standard Class"/>
    <s v="CS-12250"/>
    <s v="Chris Selesnick"/>
    <x v="1"/>
    <s v="United States"/>
    <s v="Chicago"/>
    <s v="Illinois"/>
    <n v="60623"/>
    <x v="2"/>
    <s v="OFF-PA-10004285"/>
    <x v="1"/>
    <x v="10"/>
    <s v="Xerox 1959"/>
    <n v="10.688000000000001"/>
    <n v="2"/>
    <x v="2"/>
    <n v="3.7408000000000001"/>
    <x v="23"/>
    <x v="3"/>
  </r>
  <r>
    <n v="8802"/>
    <s v="CA-2016-140935"/>
    <d v="2016-11-10T00:00:00"/>
    <d v="2016-12-11T00:00:00"/>
    <s v="First Class"/>
    <s v="AB-10015"/>
    <s v="Aaron Bergman"/>
    <x v="0"/>
    <s v="United States"/>
    <s v="Oklahoma City"/>
    <s v="Oklahoma"/>
    <n v="73120"/>
    <x v="2"/>
    <s v="TEC-PH-10000562"/>
    <x v="2"/>
    <x v="7"/>
    <s v="Samsung Convoy 3"/>
    <n v="221.98"/>
    <n v="2"/>
    <x v="0"/>
    <n v="62.154400000000003"/>
    <x v="0"/>
    <x v="0"/>
  </r>
  <r>
    <n v="8803"/>
    <s v="CA-2016-140935"/>
    <d v="2016-11-10T00:00:00"/>
    <d v="2016-12-11T00:00:00"/>
    <s v="First Class"/>
    <s v="AB-10015"/>
    <s v="Aaron Bergman"/>
    <x v="0"/>
    <s v="United States"/>
    <s v="Oklahoma City"/>
    <s v="Oklahoma"/>
    <n v="73120"/>
    <x v="2"/>
    <s v="FUR-BO-10003966"/>
    <x v="0"/>
    <x v="0"/>
    <s v="Sauder Facets Collection Library, Sky Alder Finish"/>
    <n v="341.96"/>
    <n v="2"/>
    <x v="0"/>
    <n v="54.7136"/>
    <x v="0"/>
    <x v="0"/>
  </r>
  <r>
    <n v="8804"/>
    <s v="CA-2014-157644"/>
    <d v="2014-12-31T00:00:00"/>
    <d v="2015-01-01T00:00:00"/>
    <s v="First Class"/>
    <s v="AH-10030"/>
    <s v="Aaron Hawkins"/>
    <x v="1"/>
    <s v="United States"/>
    <s v="New York City"/>
    <s v="New York"/>
    <n v="10035"/>
    <x v="3"/>
    <s v="TEC-AC-10003614"/>
    <x v="2"/>
    <x v="11"/>
    <s v="Verbatim 25 GB 6x Blu-ray Single Layer Recordable Disc, 10/Pack"/>
    <n v="34.770000000000003"/>
    <n v="3"/>
    <x v="0"/>
    <n v="11.4741"/>
    <x v="20"/>
    <x v="2"/>
  </r>
  <r>
    <n v="8805"/>
    <s v="CA-2014-157644"/>
    <d v="2014-12-31T00:00:00"/>
    <d v="2015-01-01T00:00:00"/>
    <s v="First Class"/>
    <s v="AH-10030"/>
    <s v="Aaron Hawkins"/>
    <x v="1"/>
    <s v="United States"/>
    <s v="New York City"/>
    <s v="New York"/>
    <n v="10035"/>
    <x v="3"/>
    <s v="OFF-LA-10003148"/>
    <x v="1"/>
    <x v="2"/>
    <s v="Avery 51"/>
    <n v="18.899999999999999"/>
    <n v="3"/>
    <x v="0"/>
    <n v="8.6940000000000008"/>
    <x v="20"/>
    <x v="2"/>
  </r>
  <r>
    <n v="8806"/>
    <s v="US-2017-100398"/>
    <d v="2017-08-19T00:00:00"/>
    <s v="8/23/2017"/>
    <s v="Standard Class"/>
    <s v="DO-13435"/>
    <s v="Denny Ordway"/>
    <x v="0"/>
    <s v="United States"/>
    <s v="Salt Lake City"/>
    <s v="Utah"/>
    <n v="84106"/>
    <x v="1"/>
    <s v="OFF-BI-10002133"/>
    <x v="1"/>
    <x v="8"/>
    <s v="Wilson Jones Elliptical Ring 3 1/2&quot; Capacity Binders, 800 sheets"/>
    <n v="102.72"/>
    <n v="3"/>
    <x v="2"/>
    <n v="37.235999999999997"/>
    <x v="43"/>
    <x v="3"/>
  </r>
  <r>
    <n v="8807"/>
    <s v="CA-2016-113082"/>
    <d v="2016-09-12T00:00:00"/>
    <s v="9/16/2016"/>
    <s v="Standard Class"/>
    <s v="MC-17590"/>
    <s v="Matt Collister"/>
    <x v="1"/>
    <s v="United States"/>
    <s v="Utica"/>
    <s v="New York"/>
    <n v="13501"/>
    <x v="3"/>
    <s v="FUR-FU-10002813"/>
    <x v="0"/>
    <x v="5"/>
    <s v="DAX Contemporary Wood Frame with Silver Metal Mat, Desktop, 11 x 14 Size"/>
    <n v="40.479999999999997"/>
    <n v="2"/>
    <x v="0"/>
    <n v="14.572800000000001"/>
    <x v="21"/>
    <x v="0"/>
  </r>
  <r>
    <n v="8808"/>
    <s v="US-2017-110646"/>
    <d v="2017-10-26T00:00:00"/>
    <s v="10/31/2017"/>
    <s v="Standard Class"/>
    <s v="JF-15190"/>
    <s v="Jamie Frazer"/>
    <x v="0"/>
    <s v="United States"/>
    <s v="Philadelphia"/>
    <s v="Pennsylvania"/>
    <n v="19134"/>
    <x v="3"/>
    <s v="OFF-BI-10004330"/>
    <x v="1"/>
    <x v="8"/>
    <s v="GBC Velobind Prepunched Cover Sets, Regency Series"/>
    <n v="33.281999999999996"/>
    <n v="3"/>
    <x v="6"/>
    <n v="-27.734999999999999"/>
    <x v="13"/>
    <x v="3"/>
  </r>
  <r>
    <n v="8809"/>
    <s v="US-2017-110646"/>
    <d v="2017-10-26T00:00:00"/>
    <s v="10/31/2017"/>
    <s v="Standard Class"/>
    <s v="JF-15190"/>
    <s v="Jamie Frazer"/>
    <x v="0"/>
    <s v="United States"/>
    <s v="Philadelphia"/>
    <s v="Pennsylvania"/>
    <n v="19134"/>
    <x v="3"/>
    <s v="TEC-PH-10002807"/>
    <x v="2"/>
    <x v="7"/>
    <s v="Motorla HX550 Universal Bluetooth Headset"/>
    <n v="118.65"/>
    <n v="5"/>
    <x v="10"/>
    <n v="19.774999999999999"/>
    <x v="13"/>
    <x v="3"/>
  </r>
  <r>
    <n v="8810"/>
    <s v="US-2017-110646"/>
    <d v="2017-10-26T00:00:00"/>
    <s v="10/31/2017"/>
    <s v="Standard Class"/>
    <s v="JF-15190"/>
    <s v="Jamie Frazer"/>
    <x v="0"/>
    <s v="United States"/>
    <s v="Philadelphia"/>
    <s v="Pennsylvania"/>
    <n v="19134"/>
    <x v="3"/>
    <s v="OFF-LA-10001404"/>
    <x v="1"/>
    <x v="2"/>
    <s v="Avery 517"/>
    <n v="14.76"/>
    <n v="5"/>
    <x v="2"/>
    <n v="4.9814999999999996"/>
    <x v="13"/>
    <x v="3"/>
  </r>
  <r>
    <n v="8811"/>
    <s v="CA-2017-120614"/>
    <d v="2017-05-30T00:00:00"/>
    <d v="2017-04-06T00:00:00"/>
    <s v="Standard Class"/>
    <s v="SM-20950"/>
    <s v="Suzanne McNair"/>
    <x v="1"/>
    <s v="United States"/>
    <s v="Los Angeles"/>
    <s v="California"/>
    <n v="90004"/>
    <x v="1"/>
    <s v="OFF-PA-10004911"/>
    <x v="1"/>
    <x v="10"/>
    <s v="Rediform S.O.S. 1-Up Phone Message Bk, 4-1/4x3-1/16 Bk, 1 Form/Pg, 40 Messages/Bk, 3/Pk"/>
    <n v="37.520000000000003"/>
    <n v="4"/>
    <x v="0"/>
    <n v="18.009599999999999"/>
    <x v="24"/>
    <x v="3"/>
  </r>
  <r>
    <n v="8812"/>
    <s v="US-2016-140172"/>
    <d v="2016-03-08T00:00:00"/>
    <s v="3/13/2016"/>
    <s v="Standard Class"/>
    <s v="SP-20650"/>
    <s v="Stephanie Phelps"/>
    <x v="1"/>
    <s v="United States"/>
    <s v="Jackson"/>
    <s v="Michigan"/>
    <n v="49201"/>
    <x v="2"/>
    <s v="OFF-AP-10004233"/>
    <x v="1"/>
    <x v="9"/>
    <s v="Honeywell Enviracaire Portable Air Cleaner for up to 8 x 10 Room"/>
    <n v="207.14400000000001"/>
    <n v="3"/>
    <x v="9"/>
    <n v="48.333599999999997"/>
    <x v="17"/>
    <x v="0"/>
  </r>
  <r>
    <n v="8813"/>
    <s v="US-2016-140172"/>
    <d v="2016-03-08T00:00:00"/>
    <s v="3/13/2016"/>
    <s v="Standard Class"/>
    <s v="SP-20650"/>
    <s v="Stephanie Phelps"/>
    <x v="1"/>
    <s v="United States"/>
    <s v="Jackson"/>
    <s v="Michigan"/>
    <n v="49201"/>
    <x v="2"/>
    <s v="OFF-AR-10002766"/>
    <x v="1"/>
    <x v="6"/>
    <s v="Prang Drawing Pencil Set"/>
    <n v="13.9"/>
    <n v="5"/>
    <x v="0"/>
    <n v="3.7530000000000001"/>
    <x v="17"/>
    <x v="0"/>
  </r>
  <r>
    <n v="8814"/>
    <s v="CA-2015-127754"/>
    <d v="2015-07-26T00:00:00"/>
    <s v="7/31/2015"/>
    <s v="Standard Class"/>
    <s v="CK-12760"/>
    <s v="Cyma Kinney"/>
    <x v="1"/>
    <s v="United States"/>
    <s v="Glendale"/>
    <s v="Arizona"/>
    <n v="85301"/>
    <x v="1"/>
    <s v="FUR-CH-10003199"/>
    <x v="0"/>
    <x v="1"/>
    <s v="Office Star - Contemporary Task Swivel Chair"/>
    <n v="266.35199999999998"/>
    <n v="3"/>
    <x v="2"/>
    <n v="13.317600000000001"/>
    <x v="38"/>
    <x v="1"/>
  </r>
  <r>
    <n v="8815"/>
    <s v="CA-2015-144274"/>
    <d v="2015-11-23T00:00:00"/>
    <s v="11/25/2015"/>
    <s v="Second Class"/>
    <s v="PW-19240"/>
    <s v="Pierre Wener"/>
    <x v="0"/>
    <s v="United States"/>
    <s v="Wilmington"/>
    <s v="Delaware"/>
    <n v="19805"/>
    <x v="3"/>
    <s v="TEC-PH-10003012"/>
    <x v="2"/>
    <x v="7"/>
    <s v="Nortel Meridian M3904 Professional Digital phone"/>
    <n v="307.98"/>
    <n v="2"/>
    <x v="0"/>
    <n v="89.3142"/>
    <x v="6"/>
    <x v="1"/>
  </r>
  <r>
    <n v="8816"/>
    <s v="CA-2015-144274"/>
    <d v="2015-11-23T00:00:00"/>
    <s v="11/25/2015"/>
    <s v="Second Class"/>
    <s v="PW-19240"/>
    <s v="Pierre Wener"/>
    <x v="0"/>
    <s v="United States"/>
    <s v="Wilmington"/>
    <s v="Delaware"/>
    <n v="19805"/>
    <x v="3"/>
    <s v="OFF-PA-10001583"/>
    <x v="1"/>
    <x v="10"/>
    <s v="1/4 Fold Party Design Invitations &amp; White Envelopes, 24 8-1/2&quot; X 11&quot; Cards, 25 Env./Pack"/>
    <n v="44.1"/>
    <n v="6"/>
    <x v="0"/>
    <n v="20.727"/>
    <x v="6"/>
    <x v="1"/>
  </r>
  <r>
    <n v="8817"/>
    <s v="CA-2015-144274"/>
    <d v="2015-11-23T00:00:00"/>
    <s v="11/25/2015"/>
    <s v="Second Class"/>
    <s v="PW-19240"/>
    <s v="Pierre Wener"/>
    <x v="0"/>
    <s v="United States"/>
    <s v="Wilmington"/>
    <s v="Delaware"/>
    <n v="19805"/>
    <x v="3"/>
    <s v="OFF-AR-10001940"/>
    <x v="1"/>
    <x v="6"/>
    <s v="Sanford Colorific Eraseable Coloring Pencils, 12 Count"/>
    <n v="13.12"/>
    <n v="4"/>
    <x v="0"/>
    <n v="5.6416000000000004"/>
    <x v="6"/>
    <x v="1"/>
  </r>
  <r>
    <n v="8818"/>
    <s v="CA-2015-144274"/>
    <d v="2015-11-23T00:00:00"/>
    <s v="11/25/2015"/>
    <s v="Second Class"/>
    <s v="PW-19240"/>
    <s v="Pierre Wener"/>
    <x v="0"/>
    <s v="United States"/>
    <s v="Wilmington"/>
    <s v="Delaware"/>
    <n v="19805"/>
    <x v="3"/>
    <s v="OFF-EN-10003286"/>
    <x v="1"/>
    <x v="12"/>
    <s v="Staple envelope"/>
    <n v="16.559999999999999"/>
    <n v="2"/>
    <x v="0"/>
    <n v="7.7831999999999999"/>
    <x v="6"/>
    <x v="1"/>
  </r>
  <r>
    <n v="8819"/>
    <s v="CA-2015-144274"/>
    <d v="2015-11-23T00:00:00"/>
    <s v="11/25/2015"/>
    <s v="Second Class"/>
    <s v="PW-19240"/>
    <s v="Pierre Wener"/>
    <x v="0"/>
    <s v="United States"/>
    <s v="Wilmington"/>
    <s v="Delaware"/>
    <n v="19805"/>
    <x v="3"/>
    <s v="OFF-PA-10003441"/>
    <x v="1"/>
    <x v="10"/>
    <s v="Xerox 226"/>
    <n v="38.880000000000003"/>
    <n v="6"/>
    <x v="0"/>
    <n v="18.662400000000002"/>
    <x v="6"/>
    <x v="1"/>
  </r>
  <r>
    <n v="8820"/>
    <s v="CA-2015-142930"/>
    <d v="2015-11-28T00:00:00"/>
    <d v="2015-02-12T00:00:00"/>
    <s v="Standard Class"/>
    <s v="EB-14170"/>
    <s v="Evan Bailliet"/>
    <x v="0"/>
    <s v="United States"/>
    <s v="Austin"/>
    <s v="Texas"/>
    <n v="78745"/>
    <x v="2"/>
    <s v="OFF-PA-10003395"/>
    <x v="1"/>
    <x v="10"/>
    <s v="Xerox 1941"/>
    <n v="335.52"/>
    <n v="4"/>
    <x v="2"/>
    <n v="117.432"/>
    <x v="6"/>
    <x v="1"/>
  </r>
  <r>
    <n v="8821"/>
    <s v="CA-2017-100622"/>
    <d v="2017-11-03T00:00:00"/>
    <d v="2017-07-11T00:00:00"/>
    <s v="Standard Class"/>
    <s v="DK-13090"/>
    <s v="Dave Kipp"/>
    <x v="0"/>
    <s v="United States"/>
    <s v="Orlando"/>
    <s v="Florida"/>
    <n v="32839"/>
    <x v="0"/>
    <s v="TEC-CO-10003236"/>
    <x v="2"/>
    <x v="16"/>
    <s v="Canon Image Class D660 Copier"/>
    <n v="959.98400000000004"/>
    <n v="2"/>
    <x v="2"/>
    <n v="311.9948"/>
    <x v="23"/>
    <x v="3"/>
  </r>
  <r>
    <n v="8822"/>
    <s v="CA-2017-100622"/>
    <d v="2017-11-03T00:00:00"/>
    <d v="2017-07-11T00:00:00"/>
    <s v="Standard Class"/>
    <s v="DK-13090"/>
    <s v="Dave Kipp"/>
    <x v="0"/>
    <s v="United States"/>
    <s v="Orlando"/>
    <s v="Florida"/>
    <n v="32839"/>
    <x v="0"/>
    <s v="OFF-BI-10002982"/>
    <x v="1"/>
    <x v="8"/>
    <s v="Avery Self-Adhesive Photo Pockets for Polaroid Photos"/>
    <n v="4.0860000000000003"/>
    <n v="2"/>
    <x v="6"/>
    <n v="-2.9964"/>
    <x v="23"/>
    <x v="3"/>
  </r>
  <r>
    <n v="8823"/>
    <s v="CA-2017-100622"/>
    <d v="2017-11-03T00:00:00"/>
    <d v="2017-07-11T00:00:00"/>
    <s v="Standard Class"/>
    <s v="DK-13090"/>
    <s v="Dave Kipp"/>
    <x v="0"/>
    <s v="United States"/>
    <s v="Orlando"/>
    <s v="Florida"/>
    <n v="32839"/>
    <x v="0"/>
    <s v="OFF-AR-10004010"/>
    <x v="1"/>
    <x v="6"/>
    <s v="Hunt Boston Vacuum Mount KS Pencil Sharpener"/>
    <n v="55.984000000000002"/>
    <n v="2"/>
    <x v="2"/>
    <n v="4.1988000000000003"/>
    <x v="23"/>
    <x v="3"/>
  </r>
  <r>
    <n v="8824"/>
    <s v="CA-2017-100622"/>
    <d v="2017-11-03T00:00:00"/>
    <d v="2017-07-11T00:00:00"/>
    <s v="Standard Class"/>
    <s v="DK-13090"/>
    <s v="Dave Kipp"/>
    <x v="0"/>
    <s v="United States"/>
    <s v="Orlando"/>
    <s v="Florida"/>
    <n v="32839"/>
    <x v="0"/>
    <s v="OFF-PA-10002947"/>
    <x v="1"/>
    <x v="10"/>
    <s v="Xerox 1923"/>
    <n v="10.688000000000001"/>
    <n v="2"/>
    <x v="2"/>
    <n v="3.7408000000000001"/>
    <x v="23"/>
    <x v="3"/>
  </r>
  <r>
    <n v="8825"/>
    <s v="CA-2017-117156"/>
    <d v="2017-03-21T00:00:00"/>
    <s v="3/23/2017"/>
    <s v="Second Class"/>
    <s v="TB-21055"/>
    <s v="Ted Butterfield"/>
    <x v="0"/>
    <s v="United States"/>
    <s v="Reading"/>
    <s v="Pennsylvania"/>
    <n v="19601"/>
    <x v="3"/>
    <s v="OFF-EN-10003845"/>
    <x v="1"/>
    <x v="12"/>
    <s v="Colored Envelopes"/>
    <n v="8.8559999999999999"/>
    <n v="3"/>
    <x v="2"/>
    <n v="2.8782000000000001"/>
    <x v="42"/>
    <x v="3"/>
  </r>
  <r>
    <n v="8826"/>
    <s v="CA-2015-115399"/>
    <d v="2015-12-19T00:00:00"/>
    <s v="12/22/2015"/>
    <s v="First Class"/>
    <s v="AG-10900"/>
    <s v="Arthur Gainer"/>
    <x v="0"/>
    <s v="United States"/>
    <s v="Philadelphia"/>
    <s v="Pennsylvania"/>
    <n v="19134"/>
    <x v="3"/>
    <s v="OFF-LA-10003190"/>
    <x v="1"/>
    <x v="2"/>
    <s v="Avery 474"/>
    <n v="6.9119999999999999"/>
    <n v="3"/>
    <x v="2"/>
    <n v="2.5055999999999998"/>
    <x v="14"/>
    <x v="1"/>
  </r>
  <r>
    <n v="8827"/>
    <s v="US-2014-157847"/>
    <d v="2014-04-02T00:00:00"/>
    <d v="2014-06-04T00:00:00"/>
    <s v="Second Class"/>
    <s v="SC-20020"/>
    <s v="Sam Craven"/>
    <x v="0"/>
    <s v="United States"/>
    <s v="Houston"/>
    <s v="Texas"/>
    <n v="77095"/>
    <x v="2"/>
    <s v="OFF-PA-10002986"/>
    <x v="1"/>
    <x v="10"/>
    <s v="Xerox 1898"/>
    <n v="26.72"/>
    <n v="5"/>
    <x v="2"/>
    <n v="9.3520000000000003"/>
    <x v="41"/>
    <x v="2"/>
  </r>
  <r>
    <n v="8828"/>
    <s v="US-2014-157847"/>
    <d v="2014-04-02T00:00:00"/>
    <d v="2014-06-04T00:00:00"/>
    <s v="Second Class"/>
    <s v="SC-20020"/>
    <s v="Sam Craven"/>
    <x v="0"/>
    <s v="United States"/>
    <s v="Houston"/>
    <s v="Texas"/>
    <n v="77095"/>
    <x v="2"/>
    <s v="OFF-PA-10001593"/>
    <x v="1"/>
    <x v="10"/>
    <s v="Xerox 1947"/>
    <n v="33.488"/>
    <n v="7"/>
    <x v="2"/>
    <n v="10.465"/>
    <x v="41"/>
    <x v="2"/>
  </r>
  <r>
    <n v="8829"/>
    <s v="CA-2015-115168"/>
    <d v="2015-06-05T00:00:00"/>
    <d v="2015-09-06T00:00:00"/>
    <s v="Standard Class"/>
    <s v="BB-11545"/>
    <s v="Brenda Bowman"/>
    <x v="1"/>
    <s v="United States"/>
    <s v="Saint Charles"/>
    <s v="Missouri"/>
    <n v="63301"/>
    <x v="2"/>
    <s v="OFF-PA-10000528"/>
    <x v="1"/>
    <x v="10"/>
    <s v="Xerox 1981"/>
    <n v="10.56"/>
    <n v="2"/>
    <x v="0"/>
    <n v="4.7519999999999998"/>
    <x v="40"/>
    <x v="1"/>
  </r>
  <r>
    <n v="8830"/>
    <s v="CA-2014-109680"/>
    <d v="2014-10-06T00:00:00"/>
    <d v="2014-09-10T00:00:00"/>
    <s v="First Class"/>
    <s v="VP-21760"/>
    <s v="Victoria Pisteka"/>
    <x v="1"/>
    <s v="United States"/>
    <s v="Indianapolis"/>
    <s v="Indiana"/>
    <n v="46203"/>
    <x v="2"/>
    <s v="OFF-ST-10001932"/>
    <x v="1"/>
    <x v="4"/>
    <s v="Fellowes Staxonsteel Drawer Files"/>
    <n v="386.34"/>
    <n v="2"/>
    <x v="0"/>
    <n v="54.087600000000002"/>
    <x v="18"/>
    <x v="2"/>
  </r>
  <r>
    <n v="8831"/>
    <s v="CA-2016-167983"/>
    <d v="2016-08-21T00:00:00"/>
    <s v="8/24/2016"/>
    <s v="Second Class"/>
    <s v="RP-19270"/>
    <s v="Rachel Payne"/>
    <x v="1"/>
    <s v="United States"/>
    <s v="Seattle"/>
    <s v="Washington"/>
    <n v="98115"/>
    <x v="1"/>
    <s v="OFF-BI-10003727"/>
    <x v="1"/>
    <x v="8"/>
    <s v="Avery Durable Slant Ring Binders With Label Holder"/>
    <n v="33.44"/>
    <n v="10"/>
    <x v="2"/>
    <n v="11.704000000000001"/>
    <x v="28"/>
    <x v="0"/>
  </r>
  <r>
    <n v="8832"/>
    <s v="CA-2015-145324"/>
    <d v="2015-11-15T00:00:00"/>
    <s v="11/19/2015"/>
    <s v="Standard Class"/>
    <s v="DH-13675"/>
    <s v="Duane Huffman"/>
    <x v="2"/>
    <s v="United States"/>
    <s v="Harrisonburg"/>
    <s v="Virginia"/>
    <n v="22801"/>
    <x v="0"/>
    <s v="FUR-FU-10002759"/>
    <x v="0"/>
    <x v="5"/>
    <s v="12-1/2 Diameter Round Wall Clock"/>
    <n v="39.96"/>
    <n v="2"/>
    <x v="0"/>
    <n v="14.3856"/>
    <x v="6"/>
    <x v="1"/>
  </r>
  <r>
    <n v="8833"/>
    <s v="CA-2015-153423"/>
    <d v="2015-06-22T00:00:00"/>
    <s v="6/27/2015"/>
    <s v="Standard Class"/>
    <s v="SW-20455"/>
    <s v="Shaun Weien"/>
    <x v="0"/>
    <s v="United States"/>
    <s v="Rochester"/>
    <s v="New York"/>
    <n v="14609"/>
    <x v="3"/>
    <s v="OFF-BI-10000545"/>
    <x v="1"/>
    <x v="8"/>
    <s v="GBC Ibimaster 500 Manual ProClick Binding System"/>
    <n v="1217.568"/>
    <n v="2"/>
    <x v="2"/>
    <n v="456.58800000000002"/>
    <x v="40"/>
    <x v="1"/>
  </r>
  <r>
    <n v="8834"/>
    <s v="US-2017-132675"/>
    <d v="2017-09-24T00:00:00"/>
    <s v="9/28/2017"/>
    <s v="Standard Class"/>
    <s v="KF-16285"/>
    <s v="Karen Ferguson"/>
    <x v="2"/>
    <s v="United States"/>
    <s v="Sandy Springs"/>
    <s v="Georgia"/>
    <n v="30328"/>
    <x v="0"/>
    <s v="OFF-ST-10004950"/>
    <x v="1"/>
    <x v="4"/>
    <s v="Tenex Personal Filing Tote With Secure Closure Lid, Black/Frost"/>
    <n v="15.51"/>
    <n v="1"/>
    <x v="0"/>
    <n v="3.8774999999999999"/>
    <x v="15"/>
    <x v="3"/>
  </r>
  <r>
    <n v="8835"/>
    <s v="US-2017-132675"/>
    <d v="2017-09-24T00:00:00"/>
    <s v="9/28/2017"/>
    <s v="Standard Class"/>
    <s v="KF-16285"/>
    <s v="Karen Ferguson"/>
    <x v="2"/>
    <s v="United States"/>
    <s v="Sandy Springs"/>
    <s v="Georgia"/>
    <n v="30328"/>
    <x v="0"/>
    <s v="TEC-PH-10003171"/>
    <x v="2"/>
    <x v="7"/>
    <s v="Plantronics Encore H101 Dual Earpieces†Headset"/>
    <n v="89.9"/>
    <n v="2"/>
    <x v="0"/>
    <n v="25.172000000000001"/>
    <x v="15"/>
    <x v="3"/>
  </r>
  <r>
    <n v="8836"/>
    <s v="US-2017-132675"/>
    <d v="2017-09-24T00:00:00"/>
    <s v="9/28/2017"/>
    <s v="Standard Class"/>
    <s v="KF-16285"/>
    <s v="Karen Ferguson"/>
    <x v="2"/>
    <s v="United States"/>
    <s v="Sandy Springs"/>
    <s v="Georgia"/>
    <n v="30328"/>
    <x v="0"/>
    <s v="OFF-AR-10000614"/>
    <x v="1"/>
    <x v="6"/>
    <s v="Barrel Sharpener"/>
    <n v="14.28"/>
    <n v="4"/>
    <x v="0"/>
    <n v="3.7128000000000001"/>
    <x v="15"/>
    <x v="3"/>
  </r>
  <r>
    <n v="8837"/>
    <s v="US-2017-132675"/>
    <d v="2017-09-24T00:00:00"/>
    <s v="9/28/2017"/>
    <s v="Standard Class"/>
    <s v="KF-16285"/>
    <s v="Karen Ferguson"/>
    <x v="2"/>
    <s v="United States"/>
    <s v="Sandy Springs"/>
    <s v="Georgia"/>
    <n v="30328"/>
    <x v="0"/>
    <s v="OFF-AR-10000034"/>
    <x v="1"/>
    <x v="6"/>
    <s v="BIC Brite Liner Grip Highlighters, Assorted, 5/Pack"/>
    <n v="12.72"/>
    <n v="3"/>
    <x v="0"/>
    <n v="4.9607999999999999"/>
    <x v="15"/>
    <x v="3"/>
  </r>
  <r>
    <n v="8838"/>
    <s v="US-2017-132675"/>
    <d v="2017-09-24T00:00:00"/>
    <s v="9/28/2017"/>
    <s v="Standard Class"/>
    <s v="KF-16285"/>
    <s v="Karen Ferguson"/>
    <x v="2"/>
    <s v="United States"/>
    <s v="Sandy Springs"/>
    <s v="Georgia"/>
    <n v="30328"/>
    <x v="0"/>
    <s v="OFF-LA-10003766"/>
    <x v="1"/>
    <x v="2"/>
    <s v="Self-Adhesive Removable Labels"/>
    <n v="15.75"/>
    <n v="5"/>
    <x v="0"/>
    <n v="7.56"/>
    <x v="15"/>
    <x v="3"/>
  </r>
  <r>
    <n v="8839"/>
    <s v="CA-2014-153808"/>
    <d v="2014-04-06T00:00:00"/>
    <d v="2014-10-04T00:00:00"/>
    <s v="Second Class"/>
    <s v="FH-14275"/>
    <s v="Frank Hawley"/>
    <x v="1"/>
    <s v="United States"/>
    <s v="Los Angeles"/>
    <s v="California"/>
    <n v="90004"/>
    <x v="1"/>
    <s v="OFF-AR-10001725"/>
    <x v="1"/>
    <x v="6"/>
    <s v="Boston Home &amp; Office Model 2000 Electric Pencil Sharpeners"/>
    <n v="70.95"/>
    <n v="3"/>
    <x v="0"/>
    <n v="18.446999999999999"/>
    <x v="41"/>
    <x v="2"/>
  </r>
  <r>
    <n v="8840"/>
    <s v="CA-2014-153808"/>
    <d v="2014-04-06T00:00:00"/>
    <d v="2014-10-04T00:00:00"/>
    <s v="Second Class"/>
    <s v="FH-14275"/>
    <s v="Frank Hawley"/>
    <x v="1"/>
    <s v="United States"/>
    <s v="Los Angeles"/>
    <s v="California"/>
    <n v="90004"/>
    <x v="1"/>
    <s v="OFF-BI-10002794"/>
    <x v="1"/>
    <x v="8"/>
    <s v="Avery Trapezoid Ring Binder, 3&quot; Capacity, Black, 1040 sheets"/>
    <n v="65.567999999999998"/>
    <n v="2"/>
    <x v="2"/>
    <n v="23.7684"/>
    <x v="41"/>
    <x v="2"/>
  </r>
  <r>
    <n v="8841"/>
    <s v="CA-2014-153808"/>
    <d v="2014-04-06T00:00:00"/>
    <d v="2014-10-04T00:00:00"/>
    <s v="Second Class"/>
    <s v="FH-14275"/>
    <s v="Frank Hawley"/>
    <x v="1"/>
    <s v="United States"/>
    <s v="Los Angeles"/>
    <s v="California"/>
    <n v="90004"/>
    <x v="1"/>
    <s v="TEC-AC-10004171"/>
    <x v="2"/>
    <x v="11"/>
    <s v="Razer Kraken 7.1 Surround Sound Over Ear USB Gaming Headset"/>
    <n v="299.97000000000003"/>
    <n v="3"/>
    <x v="0"/>
    <n v="131.98679999999999"/>
    <x v="41"/>
    <x v="2"/>
  </r>
  <r>
    <n v="8842"/>
    <s v="US-2016-112396"/>
    <d v="2016-02-09T00:00:00"/>
    <s v="2/13/2016"/>
    <s v="Standard Class"/>
    <s v="JR-16210"/>
    <s v="Justin Ritter"/>
    <x v="1"/>
    <s v="United States"/>
    <s v="San Francisco"/>
    <s v="California"/>
    <n v="94110"/>
    <x v="1"/>
    <s v="TEC-AC-10003628"/>
    <x v="2"/>
    <x v="11"/>
    <s v="Logitech 910-002974 M325 Wireless Mouse for Web Scrolling"/>
    <n v="89.97"/>
    <n v="3"/>
    <x v="0"/>
    <n v="39.586799999999997"/>
    <x v="47"/>
    <x v="0"/>
  </r>
  <r>
    <n v="8843"/>
    <s v="US-2016-112396"/>
    <d v="2016-02-09T00:00:00"/>
    <s v="2/13/2016"/>
    <s v="Standard Class"/>
    <s v="JR-16210"/>
    <s v="Justin Ritter"/>
    <x v="1"/>
    <s v="United States"/>
    <s v="San Francisco"/>
    <s v="California"/>
    <n v="94110"/>
    <x v="1"/>
    <s v="TEC-AC-10004761"/>
    <x v="2"/>
    <x v="11"/>
    <s v="Maxell 4.7GB DVD+RW 3/Pack"/>
    <n v="31.86"/>
    <n v="2"/>
    <x v="0"/>
    <n v="11.151"/>
    <x v="47"/>
    <x v="0"/>
  </r>
  <r>
    <n v="8844"/>
    <s v="CA-2014-141173"/>
    <d v="2014-11-18T00:00:00"/>
    <s v="11/20/2014"/>
    <s v="Second Class"/>
    <s v="JC-16105"/>
    <s v="Julie Creighton"/>
    <x v="1"/>
    <s v="United States"/>
    <s v="Minneapolis"/>
    <s v="Minnesota"/>
    <n v="55407"/>
    <x v="2"/>
    <s v="OFF-ST-10000885"/>
    <x v="1"/>
    <x v="4"/>
    <s v="Fellowes Desktop Hanging File Manager"/>
    <n v="67.150000000000006"/>
    <n v="5"/>
    <x v="0"/>
    <n v="16.787500000000001"/>
    <x v="7"/>
    <x v="2"/>
  </r>
  <r>
    <n v="8845"/>
    <s v="CA-2017-156664"/>
    <d v="2017-12-18T00:00:00"/>
    <s v="12/23/2017"/>
    <s v="Standard Class"/>
    <s v="BP-11290"/>
    <s v="Beth Paige"/>
    <x v="0"/>
    <s v="United States"/>
    <s v="Columbus"/>
    <s v="Ohio"/>
    <n v="43229"/>
    <x v="3"/>
    <s v="OFF-BI-10004209"/>
    <x v="1"/>
    <x v="8"/>
    <s v="Fellowes Twister Kit, Gray/Clear, 3/pkg"/>
    <n v="7.2359999999999998"/>
    <n v="3"/>
    <x v="6"/>
    <n v="-6.03"/>
    <x v="22"/>
    <x v="3"/>
  </r>
  <r>
    <n v="8846"/>
    <s v="CA-2017-156664"/>
    <d v="2017-12-18T00:00:00"/>
    <s v="12/23/2017"/>
    <s v="Standard Class"/>
    <s v="BP-11290"/>
    <s v="Beth Paige"/>
    <x v="0"/>
    <s v="United States"/>
    <s v="Columbus"/>
    <s v="Ohio"/>
    <n v="43229"/>
    <x v="3"/>
    <s v="OFF-FA-10002988"/>
    <x v="1"/>
    <x v="13"/>
    <s v="Ideal Clamps"/>
    <n v="4.8239999999999998"/>
    <n v="3"/>
    <x v="2"/>
    <n v="1.7486999999999999"/>
    <x v="22"/>
    <x v="3"/>
  </r>
  <r>
    <n v="8847"/>
    <s v="CA-2017-156664"/>
    <d v="2017-12-18T00:00:00"/>
    <s v="12/23/2017"/>
    <s v="Standard Class"/>
    <s v="BP-11290"/>
    <s v="Beth Paige"/>
    <x v="0"/>
    <s v="United States"/>
    <s v="Columbus"/>
    <s v="Ohio"/>
    <n v="43229"/>
    <x v="3"/>
    <s v="OFF-PA-10002222"/>
    <x v="1"/>
    <x v="10"/>
    <s v="Xerox Color Copier Paper, 11&quot; x 17&quot;, Ream"/>
    <n v="91.36"/>
    <n v="5"/>
    <x v="2"/>
    <n v="29.692"/>
    <x v="22"/>
    <x v="3"/>
  </r>
  <r>
    <n v="8848"/>
    <s v="CA-2017-156664"/>
    <d v="2017-12-18T00:00:00"/>
    <s v="12/23/2017"/>
    <s v="Standard Class"/>
    <s v="BP-11290"/>
    <s v="Beth Paige"/>
    <x v="0"/>
    <s v="United States"/>
    <s v="Columbus"/>
    <s v="Ohio"/>
    <n v="43229"/>
    <x v="3"/>
    <s v="OFF-AP-10004487"/>
    <x v="1"/>
    <x v="9"/>
    <s v="Kensington 4 Outlet MasterPiece Compact Power Control Center"/>
    <n v="130.11199999999999"/>
    <n v="2"/>
    <x v="2"/>
    <n v="13.011200000000001"/>
    <x v="22"/>
    <x v="3"/>
  </r>
  <r>
    <n v="8849"/>
    <s v="CA-2015-140718"/>
    <d v="2015-07-02T00:00:00"/>
    <d v="2015-04-07T00:00:00"/>
    <s v="First Class"/>
    <s v="FA-14230"/>
    <s v="Frank Atkinson"/>
    <x v="1"/>
    <s v="United States"/>
    <s v="Raleigh"/>
    <s v="North Carolina"/>
    <n v="27604"/>
    <x v="0"/>
    <s v="TEC-PH-10003505"/>
    <x v="2"/>
    <x v="7"/>
    <s v="Geemarc AmpliPOWER60"/>
    <n v="74.239999999999995"/>
    <n v="1"/>
    <x v="2"/>
    <n v="8.3520000000000003"/>
    <x v="38"/>
    <x v="1"/>
  </r>
  <r>
    <n v="8850"/>
    <s v="CA-2015-140718"/>
    <d v="2015-07-02T00:00:00"/>
    <d v="2015-04-07T00:00:00"/>
    <s v="First Class"/>
    <s v="FA-14230"/>
    <s v="Frank Atkinson"/>
    <x v="1"/>
    <s v="United States"/>
    <s v="Raleigh"/>
    <s v="North Carolina"/>
    <n v="27604"/>
    <x v="0"/>
    <s v="FUR-FU-10000076"/>
    <x v="0"/>
    <x v="5"/>
    <s v="24-Hour Round Wall Clock"/>
    <n v="159.84"/>
    <n v="10"/>
    <x v="2"/>
    <n v="45.954000000000001"/>
    <x v="38"/>
    <x v="1"/>
  </r>
  <r>
    <n v="8851"/>
    <s v="CA-2015-140718"/>
    <d v="2015-07-02T00:00:00"/>
    <d v="2015-04-07T00:00:00"/>
    <s v="First Class"/>
    <s v="FA-14230"/>
    <s v="Frank Atkinson"/>
    <x v="1"/>
    <s v="United States"/>
    <s v="Raleigh"/>
    <s v="North Carolina"/>
    <n v="27604"/>
    <x v="0"/>
    <s v="OFF-BI-10004728"/>
    <x v="1"/>
    <x v="8"/>
    <s v="Wilson Jones Turn Tabs Binder Tool for Ring Binders"/>
    <n v="2.8919999999999999"/>
    <n v="2"/>
    <x v="6"/>
    <n v="-2.3136000000000001"/>
    <x v="38"/>
    <x v="1"/>
  </r>
  <r>
    <n v="8852"/>
    <s v="CA-2015-140718"/>
    <d v="2015-07-02T00:00:00"/>
    <d v="2015-04-07T00:00:00"/>
    <s v="First Class"/>
    <s v="FA-14230"/>
    <s v="Frank Atkinson"/>
    <x v="1"/>
    <s v="United States"/>
    <s v="Raleigh"/>
    <s v="North Carolina"/>
    <n v="27604"/>
    <x v="0"/>
    <s v="OFF-PA-10002250"/>
    <x v="1"/>
    <x v="10"/>
    <s v="Things To Do Today Pad"/>
    <n v="9.3919999999999995"/>
    <n v="2"/>
    <x v="2"/>
    <n v="3.2871999999999999"/>
    <x v="38"/>
    <x v="1"/>
  </r>
  <r>
    <n v="8853"/>
    <s v="CA-2014-119977"/>
    <d v="2014-10-08T00:00:00"/>
    <s v="10/13/2014"/>
    <s v="Second Class"/>
    <s v="DN-13690"/>
    <s v="Duane Noonan"/>
    <x v="0"/>
    <s v="United States"/>
    <s v="New York City"/>
    <s v="New York"/>
    <n v="10011"/>
    <x v="3"/>
    <s v="OFF-PA-10003823"/>
    <x v="1"/>
    <x v="10"/>
    <s v="Xerox 197"/>
    <n v="123.92"/>
    <n v="4"/>
    <x v="0"/>
    <n v="55.764000000000003"/>
    <x v="18"/>
    <x v="2"/>
  </r>
  <r>
    <n v="8854"/>
    <s v="US-2015-115343"/>
    <d v="2015-09-22T00:00:00"/>
    <s v="9/25/2015"/>
    <s v="First Class"/>
    <s v="FO-14305"/>
    <s v="Frank Olsen"/>
    <x v="0"/>
    <s v="United States"/>
    <s v="Philadelphia"/>
    <s v="Pennsylvania"/>
    <n v="19143"/>
    <x v="3"/>
    <s v="OFF-SU-10000898"/>
    <x v="1"/>
    <x v="14"/>
    <s v="Acme Hot Forged Carbon Steel Scissors with Nickel-Plated Handles, 3 7/8&quot; Cut, 8&quot;L"/>
    <n v="55.6"/>
    <n v="5"/>
    <x v="2"/>
    <n v="6.2549999999999999"/>
    <x v="11"/>
    <x v="1"/>
  </r>
  <r>
    <n v="8855"/>
    <s v="US-2015-115343"/>
    <d v="2015-09-22T00:00:00"/>
    <s v="9/25/2015"/>
    <s v="First Class"/>
    <s v="FO-14305"/>
    <s v="Frank Olsen"/>
    <x v="0"/>
    <s v="United States"/>
    <s v="Philadelphia"/>
    <s v="Pennsylvania"/>
    <n v="19143"/>
    <x v="3"/>
    <s v="TEC-AC-10003832"/>
    <x v="2"/>
    <x v="11"/>
    <s v="Logitech†P710e Mobile Speakerphone"/>
    <n v="617.976"/>
    <n v="3"/>
    <x v="2"/>
    <n v="-7.7247000000000003"/>
    <x v="11"/>
    <x v="1"/>
  </r>
  <r>
    <n v="8856"/>
    <s v="CA-2017-163671"/>
    <d v="2017-12-24T00:00:00"/>
    <s v="12/30/2017"/>
    <s v="Standard Class"/>
    <s v="DP-13105"/>
    <s v="Dave Poirier"/>
    <x v="1"/>
    <s v="United States"/>
    <s v="Meridian"/>
    <s v="Idaho"/>
    <n v="83642"/>
    <x v="1"/>
    <s v="OFF-BI-10001679"/>
    <x v="1"/>
    <x v="8"/>
    <s v="GBC Instant Index System for Binding Systems"/>
    <n v="21.312000000000001"/>
    <n v="3"/>
    <x v="2"/>
    <n v="7.992"/>
    <x v="22"/>
    <x v="3"/>
  </r>
  <r>
    <n v="8857"/>
    <s v="CA-2017-135909"/>
    <d v="2017-10-13T00:00:00"/>
    <s v="10/20/2017"/>
    <s v="Standard Class"/>
    <s v="JW-15220"/>
    <s v="Jane Waco"/>
    <x v="1"/>
    <s v="United States"/>
    <s v="Sacramento"/>
    <s v="California"/>
    <n v="95823"/>
    <x v="1"/>
    <s v="TEC-AC-10002335"/>
    <x v="2"/>
    <x v="11"/>
    <s v="Logitech Media Keyboard K200"/>
    <n v="209.94"/>
    <n v="6"/>
    <x v="0"/>
    <n v="39.888599999999997"/>
    <x v="13"/>
    <x v="3"/>
  </r>
  <r>
    <n v="8858"/>
    <s v="CA-2017-135909"/>
    <d v="2017-10-13T00:00:00"/>
    <s v="10/20/2017"/>
    <s v="Standard Class"/>
    <s v="JW-15220"/>
    <s v="Jane Waco"/>
    <x v="1"/>
    <s v="United States"/>
    <s v="Sacramento"/>
    <s v="California"/>
    <n v="95823"/>
    <x v="1"/>
    <s v="TEC-PH-10003187"/>
    <x v="2"/>
    <x v="7"/>
    <s v="Anker Astro Mini 3000mAh Ultra-Compact Portable Charger"/>
    <n v="31.984000000000002"/>
    <n v="2"/>
    <x v="2"/>
    <n v="-7.9960000000000004"/>
    <x v="13"/>
    <x v="3"/>
  </r>
  <r>
    <n v="8859"/>
    <s v="CA-2017-135909"/>
    <d v="2017-10-13T00:00:00"/>
    <s v="10/20/2017"/>
    <s v="Standard Class"/>
    <s v="JW-15220"/>
    <s v="Jane Waco"/>
    <x v="1"/>
    <s v="United States"/>
    <s v="Sacramento"/>
    <s v="California"/>
    <n v="95823"/>
    <x v="1"/>
    <s v="OFF-BI-10003527"/>
    <x v="1"/>
    <x v="8"/>
    <s v="Fellowes PB500 Electric Punch Plastic Comb Binding Machine with Manual Bind"/>
    <n v="5083.96"/>
    <n v="5"/>
    <x v="2"/>
    <n v="1906.4849999999999"/>
    <x v="13"/>
    <x v="3"/>
  </r>
  <r>
    <n v="8860"/>
    <s v="US-2017-114356"/>
    <d v="2017-08-20T00:00:00"/>
    <s v="8/26/2017"/>
    <s v="Standard Class"/>
    <s v="TT-21460"/>
    <s v="Tonja Turnell"/>
    <x v="2"/>
    <s v="United States"/>
    <s v="Charlotte"/>
    <s v="North Carolina"/>
    <n v="28205"/>
    <x v="0"/>
    <s v="TEC-PH-10003171"/>
    <x v="2"/>
    <x v="7"/>
    <s v="Plantronics Encore H101 Dual Earpieces†Headset"/>
    <n v="35.96"/>
    <n v="1"/>
    <x v="2"/>
    <n v="3.5960000000000001"/>
    <x v="43"/>
    <x v="3"/>
  </r>
  <r>
    <n v="8861"/>
    <s v="CA-2015-125934"/>
    <d v="2015-09-11T00:00:00"/>
    <s v="9/18/2015"/>
    <s v="Standard Class"/>
    <s v="SN-20560"/>
    <s v="Skye Norling"/>
    <x v="2"/>
    <s v="United States"/>
    <s v="Paterson"/>
    <s v="New Jersey"/>
    <n v="7501"/>
    <x v="3"/>
    <s v="OFF-LA-10000414"/>
    <x v="1"/>
    <x v="2"/>
    <s v="Avery 503"/>
    <n v="31.05"/>
    <n v="3"/>
    <x v="0"/>
    <n v="14.904"/>
    <x v="11"/>
    <x v="1"/>
  </r>
  <r>
    <n v="8862"/>
    <s v="CA-2015-125934"/>
    <d v="2015-09-11T00:00:00"/>
    <s v="9/18/2015"/>
    <s v="Standard Class"/>
    <s v="SN-20560"/>
    <s v="Skye Norling"/>
    <x v="2"/>
    <s v="United States"/>
    <s v="Paterson"/>
    <s v="New Jersey"/>
    <n v="7501"/>
    <x v="3"/>
    <s v="FUR-FU-10002107"/>
    <x v="0"/>
    <x v="5"/>
    <s v="Eldon Pizzaz Desk Accessories"/>
    <n v="8.92"/>
    <n v="4"/>
    <x v="0"/>
    <n v="3.9247999999999998"/>
    <x v="11"/>
    <x v="1"/>
  </r>
  <r>
    <n v="8863"/>
    <s v="CA-2015-125934"/>
    <d v="2015-09-11T00:00:00"/>
    <s v="9/18/2015"/>
    <s v="Standard Class"/>
    <s v="SN-20560"/>
    <s v="Skye Norling"/>
    <x v="2"/>
    <s v="United States"/>
    <s v="Paterson"/>
    <s v="New Jersey"/>
    <n v="7501"/>
    <x v="3"/>
    <s v="OFF-BI-10004593"/>
    <x v="1"/>
    <x v="8"/>
    <s v="Ibico Laser Imprintable Binding System Covers"/>
    <n v="209.6"/>
    <n v="4"/>
    <x v="0"/>
    <n v="96.415999999999997"/>
    <x v="11"/>
    <x v="1"/>
  </r>
  <r>
    <n v="8864"/>
    <s v="CA-2015-125934"/>
    <d v="2015-09-11T00:00:00"/>
    <s v="9/18/2015"/>
    <s v="Standard Class"/>
    <s v="SN-20560"/>
    <s v="Skye Norling"/>
    <x v="2"/>
    <s v="United States"/>
    <s v="Paterson"/>
    <s v="New Jersey"/>
    <n v="7501"/>
    <x v="3"/>
    <s v="OFF-AP-10003860"/>
    <x v="1"/>
    <x v="9"/>
    <s v="Fellowes Advanced 8 Outlet Surge Suppressor with Phone/Fax Protection"/>
    <n v="111.04"/>
    <n v="4"/>
    <x v="0"/>
    <n v="29.980799999999999"/>
    <x v="11"/>
    <x v="1"/>
  </r>
  <r>
    <n v="8865"/>
    <s v="CA-2015-125934"/>
    <d v="2015-09-11T00:00:00"/>
    <s v="9/18/2015"/>
    <s v="Standard Class"/>
    <s v="SN-20560"/>
    <s v="Skye Norling"/>
    <x v="2"/>
    <s v="United States"/>
    <s v="Paterson"/>
    <s v="New Jersey"/>
    <n v="7501"/>
    <x v="3"/>
    <s v="OFF-PA-10000556"/>
    <x v="1"/>
    <x v="10"/>
    <s v="Xerox 208"/>
    <n v="38.880000000000003"/>
    <n v="6"/>
    <x v="0"/>
    <n v="18.662400000000002"/>
    <x v="11"/>
    <x v="1"/>
  </r>
  <r>
    <n v="8866"/>
    <s v="CA-2015-158148"/>
    <d v="2015-12-20T00:00:00"/>
    <s v="12/26/2015"/>
    <s v="Standard Class"/>
    <s v="JM-15865"/>
    <s v="John Murray"/>
    <x v="0"/>
    <s v="United States"/>
    <s v="Arlington"/>
    <s v="Virginia"/>
    <n v="22204"/>
    <x v="0"/>
    <s v="OFF-AP-10003281"/>
    <x v="1"/>
    <x v="9"/>
    <s v="Acco 6 Outlet Guardian Standard Surge Suppressor"/>
    <n v="36.270000000000003"/>
    <n v="3"/>
    <x v="0"/>
    <n v="10.881"/>
    <x v="14"/>
    <x v="1"/>
  </r>
  <r>
    <n v="8867"/>
    <s v="CA-2014-120411"/>
    <d v="2014-09-20T00:00:00"/>
    <s v="9/23/2014"/>
    <s v="First Class"/>
    <s v="SB-20185"/>
    <s v="Sarah Brown"/>
    <x v="0"/>
    <s v="United States"/>
    <s v="Chicago"/>
    <s v="Illinois"/>
    <n v="60653"/>
    <x v="2"/>
    <s v="FUR-BO-10004218"/>
    <x v="0"/>
    <x v="0"/>
    <s v="Bush Heritage Pine Collection 5-Shelf Bookcase, Albany Pine Finish, *Special Order"/>
    <n v="493.43"/>
    <n v="5"/>
    <x v="4"/>
    <n v="-70.489999999999995"/>
    <x v="30"/>
    <x v="2"/>
  </r>
  <r>
    <n v="8868"/>
    <s v="CA-2014-120411"/>
    <d v="2014-09-20T00:00:00"/>
    <s v="9/23/2014"/>
    <s v="First Class"/>
    <s v="SB-20185"/>
    <s v="Sarah Brown"/>
    <x v="0"/>
    <s v="United States"/>
    <s v="Chicago"/>
    <s v="Illinois"/>
    <n v="60653"/>
    <x v="2"/>
    <s v="TEC-PH-10002185"/>
    <x v="2"/>
    <x v="7"/>
    <s v="QVS USB Car Charger 2-Port 2.1Amp for iPod/iPhone/iPad/iPad 2/iPad 3"/>
    <n v="11.12"/>
    <n v="2"/>
    <x v="2"/>
    <n v="3.4750000000000001"/>
    <x v="30"/>
    <x v="2"/>
  </r>
  <r>
    <n v="8869"/>
    <s v="CA-2016-158260"/>
    <d v="2016-11-04T00:00:00"/>
    <d v="2016-08-11T00:00:00"/>
    <s v="Standard Class"/>
    <s v="CC-12475"/>
    <s v="Cindy Chapman"/>
    <x v="0"/>
    <s v="United States"/>
    <s v="San Diego"/>
    <s v="California"/>
    <n v="92037"/>
    <x v="1"/>
    <s v="TEC-MA-10003176"/>
    <x v="2"/>
    <x v="15"/>
    <s v="Okidata B400 Printer"/>
    <n v="686.4"/>
    <n v="2"/>
    <x v="2"/>
    <n v="77.22"/>
    <x v="0"/>
    <x v="0"/>
  </r>
  <r>
    <n v="8870"/>
    <s v="CA-2017-101805"/>
    <d v="2017-12-01T00:00:00"/>
    <d v="2017-06-12T00:00:00"/>
    <s v="Standard Class"/>
    <s v="SH-19975"/>
    <s v="Sally Hughsby"/>
    <x v="1"/>
    <s v="United States"/>
    <s v="Seattle"/>
    <s v="Washington"/>
    <n v="98105"/>
    <x v="1"/>
    <s v="OFF-BI-10002003"/>
    <x v="1"/>
    <x v="8"/>
    <s v="Ibico Presentation Index for Binding Systems"/>
    <n v="15.92"/>
    <n v="5"/>
    <x v="2"/>
    <n v="5.3730000000000002"/>
    <x v="22"/>
    <x v="3"/>
  </r>
  <r>
    <n v="8871"/>
    <s v="CA-2017-101805"/>
    <d v="2017-12-01T00:00:00"/>
    <d v="2017-06-12T00:00:00"/>
    <s v="Standard Class"/>
    <s v="SH-19975"/>
    <s v="Sally Hughsby"/>
    <x v="1"/>
    <s v="United States"/>
    <s v="Seattle"/>
    <s v="Washington"/>
    <n v="98105"/>
    <x v="1"/>
    <s v="FUR-FU-10000023"/>
    <x v="0"/>
    <x v="5"/>
    <s v="Eldon Wave Desk Accessories"/>
    <n v="70.680000000000007"/>
    <n v="12"/>
    <x v="0"/>
    <n v="31.0992"/>
    <x v="22"/>
    <x v="3"/>
  </r>
  <r>
    <n v="8872"/>
    <s v="CA-2017-101805"/>
    <d v="2017-12-01T00:00:00"/>
    <d v="2017-06-12T00:00:00"/>
    <s v="Standard Class"/>
    <s v="SH-19975"/>
    <s v="Sally Hughsby"/>
    <x v="1"/>
    <s v="United States"/>
    <s v="Seattle"/>
    <s v="Washington"/>
    <n v="98105"/>
    <x v="1"/>
    <s v="OFF-ST-10002756"/>
    <x v="1"/>
    <x v="4"/>
    <s v="Tennsco Stur-D-Stor Boltless Shelving, 5 Shelves, 24&quot; Deep, Sand"/>
    <n v="541.24"/>
    <n v="4"/>
    <x v="0"/>
    <n v="5.4123999999999999"/>
    <x v="22"/>
    <x v="3"/>
  </r>
  <r>
    <n v="8873"/>
    <s v="US-2014-105137"/>
    <d v="2014-10-10T00:00:00"/>
    <d v="2014-10-10T00:00:00"/>
    <s v="Same Day"/>
    <s v="RB-19435"/>
    <s v="Richard Bierner"/>
    <x v="0"/>
    <s v="United States"/>
    <s v="Columbus"/>
    <s v="Ohio"/>
    <n v="43229"/>
    <x v="3"/>
    <s v="TEC-MA-10002694"/>
    <x v="2"/>
    <x v="15"/>
    <s v="Hewlett-Packard Deskjet F4180 All-in-One Color Ink-jet - Printer / copier / scanner"/>
    <n v="101.994"/>
    <n v="2"/>
    <x v="6"/>
    <n v="-71.395799999999994"/>
    <x v="18"/>
    <x v="2"/>
  </r>
  <r>
    <n v="8874"/>
    <s v="US-2014-105137"/>
    <d v="2014-10-10T00:00:00"/>
    <d v="2014-10-10T00:00:00"/>
    <s v="Same Day"/>
    <s v="RB-19435"/>
    <s v="Richard Bierner"/>
    <x v="0"/>
    <s v="United States"/>
    <s v="Columbus"/>
    <s v="Ohio"/>
    <n v="43229"/>
    <x v="3"/>
    <s v="OFF-BI-10002429"/>
    <x v="1"/>
    <x v="8"/>
    <s v="Premier Elliptical Ring Binder, Black"/>
    <n v="18.263999999999999"/>
    <n v="2"/>
    <x v="6"/>
    <n v="-13.393599999999999"/>
    <x v="18"/>
    <x v="2"/>
  </r>
  <r>
    <n v="8875"/>
    <s v="CA-2017-142489"/>
    <d v="2017-11-14T00:00:00"/>
    <s v="11/16/2017"/>
    <s v="Second Class"/>
    <s v="TC-21295"/>
    <s v="Toby Carlisle"/>
    <x v="0"/>
    <s v="United States"/>
    <s v="Houston"/>
    <s v="Texas"/>
    <n v="77095"/>
    <x v="2"/>
    <s v="OFF-BI-10003684"/>
    <x v="1"/>
    <x v="8"/>
    <s v="Wilson Jones Legal Size Ring Binders"/>
    <n v="21.99"/>
    <n v="5"/>
    <x v="3"/>
    <n v="-32.984999999999999"/>
    <x v="23"/>
    <x v="3"/>
  </r>
  <r>
    <n v="8876"/>
    <s v="US-2016-141264"/>
    <d v="2016-08-13T00:00:00"/>
    <s v="8/19/2016"/>
    <s v="Standard Class"/>
    <s v="CT-11995"/>
    <s v="Carol Triggs"/>
    <x v="0"/>
    <s v="United States"/>
    <s v="Irving"/>
    <s v="Texas"/>
    <n v="75061"/>
    <x v="2"/>
    <s v="OFF-SU-10003505"/>
    <x v="1"/>
    <x v="14"/>
    <s v="Premier Electric Letter Opener"/>
    <n v="185.376"/>
    <n v="2"/>
    <x v="2"/>
    <n v="-34.758000000000003"/>
    <x v="28"/>
    <x v="0"/>
  </r>
  <r>
    <n v="8877"/>
    <s v="US-2016-141264"/>
    <d v="2016-08-13T00:00:00"/>
    <s v="8/19/2016"/>
    <s v="Standard Class"/>
    <s v="CT-11995"/>
    <s v="Carol Triggs"/>
    <x v="0"/>
    <s v="United States"/>
    <s v="Irving"/>
    <s v="Texas"/>
    <n v="75061"/>
    <x v="2"/>
    <s v="OFF-AP-10002534"/>
    <x v="1"/>
    <x v="9"/>
    <s v="3.6 Cubic Foot Counter Height Office Refrigerator"/>
    <n v="58.923999999999999"/>
    <n v="1"/>
    <x v="3"/>
    <n v="-153.20240000000001"/>
    <x v="28"/>
    <x v="0"/>
  </r>
  <r>
    <n v="8878"/>
    <s v="CA-2017-126928"/>
    <d v="2017-09-17T00:00:00"/>
    <s v="9/23/2017"/>
    <s v="Standard Class"/>
    <s v="GZ-14470"/>
    <s v="Gary Zandusky"/>
    <x v="0"/>
    <s v="United States"/>
    <s v="Morristown"/>
    <s v="New Jersey"/>
    <n v="7960"/>
    <x v="3"/>
    <s v="TEC-MA-10004626"/>
    <x v="2"/>
    <x v="15"/>
    <s v="Lexmark 20R1285 X6650 Wireless All-in-One Printer"/>
    <n v="480"/>
    <n v="4"/>
    <x v="0"/>
    <n v="225.6"/>
    <x v="15"/>
    <x v="3"/>
  </r>
  <r>
    <n v="8879"/>
    <s v="CA-2017-126928"/>
    <d v="2017-09-17T00:00:00"/>
    <s v="9/23/2017"/>
    <s v="Standard Class"/>
    <s v="GZ-14470"/>
    <s v="Gary Zandusky"/>
    <x v="0"/>
    <s v="United States"/>
    <s v="Morristown"/>
    <s v="New Jersey"/>
    <n v="7960"/>
    <x v="3"/>
    <s v="OFF-ST-10000615"/>
    <x v="1"/>
    <x v="4"/>
    <s v="SimpliFile Personal File, Black Granite, 15w x 6-15/16d x 11-1/4h"/>
    <n v="34.049999999999997"/>
    <n v="3"/>
    <x v="0"/>
    <n v="9.5340000000000007"/>
    <x v="15"/>
    <x v="3"/>
  </r>
  <r>
    <n v="8880"/>
    <s v="US-2015-107944"/>
    <d v="2015-03-23T00:00:00"/>
    <s v="3/25/2015"/>
    <s v="First Class"/>
    <s v="AM-10360"/>
    <s v="Alice McCarthy"/>
    <x v="1"/>
    <s v="United States"/>
    <s v="Los Angeles"/>
    <s v="California"/>
    <n v="90008"/>
    <x v="1"/>
    <s v="OFF-PA-10000659"/>
    <x v="1"/>
    <x v="10"/>
    <s v="TOPS Carbonless Receipt Book, Four 2-3/4 x 7-1/4 Money Receipts per Page"/>
    <n v="192.72"/>
    <n v="11"/>
    <x v="0"/>
    <n v="92.505600000000001"/>
    <x v="29"/>
    <x v="1"/>
  </r>
  <r>
    <n v="8881"/>
    <s v="US-2015-107944"/>
    <d v="2015-03-23T00:00:00"/>
    <s v="3/25/2015"/>
    <s v="First Class"/>
    <s v="AM-10360"/>
    <s v="Alice McCarthy"/>
    <x v="1"/>
    <s v="United States"/>
    <s v="Los Angeles"/>
    <s v="California"/>
    <n v="90008"/>
    <x v="1"/>
    <s v="TEC-AC-10000736"/>
    <x v="2"/>
    <x v="11"/>
    <s v="Logitech G600 MMO Gaming Mouse"/>
    <n v="239.97"/>
    <n v="3"/>
    <x v="0"/>
    <n v="86.389200000000002"/>
    <x v="29"/>
    <x v="1"/>
  </r>
  <r>
    <n v="8882"/>
    <s v="CA-2016-135594"/>
    <d v="2016-06-30T00:00:00"/>
    <d v="2016-03-07T00:00:00"/>
    <s v="Second Class"/>
    <s v="AH-10120"/>
    <s v="Adrian Hane"/>
    <x v="2"/>
    <s v="United States"/>
    <s v="Aurora"/>
    <s v="Illinois"/>
    <n v="60505"/>
    <x v="2"/>
    <s v="TEC-AC-10003038"/>
    <x v="2"/>
    <x v="11"/>
    <s v="Kingston Digital DataTraveler 16GB USB 2.0"/>
    <n v="50.12"/>
    <n v="7"/>
    <x v="2"/>
    <n v="-0.62649999999999995"/>
    <x v="1"/>
    <x v="0"/>
  </r>
  <r>
    <n v="8883"/>
    <s v="US-2017-115252"/>
    <d v="2017-10-20T00:00:00"/>
    <s v="10/25/2017"/>
    <s v="Standard Class"/>
    <s v="MY-18295"/>
    <s v="Muhammed Yedwab"/>
    <x v="1"/>
    <s v="United States"/>
    <s v="Durham"/>
    <s v="North Carolina"/>
    <n v="27707"/>
    <x v="0"/>
    <s v="TEC-PH-10004071"/>
    <x v="2"/>
    <x v="7"/>
    <s v="PayAnywhere Card Reader"/>
    <n v="15.984"/>
    <n v="2"/>
    <x v="2"/>
    <n v="1.3986000000000001"/>
    <x v="13"/>
    <x v="3"/>
  </r>
  <r>
    <n v="8884"/>
    <s v="US-2017-115252"/>
    <d v="2017-10-20T00:00:00"/>
    <s v="10/25/2017"/>
    <s v="Standard Class"/>
    <s v="MY-18295"/>
    <s v="Muhammed Yedwab"/>
    <x v="1"/>
    <s v="United States"/>
    <s v="Durham"/>
    <s v="North Carolina"/>
    <n v="27707"/>
    <x v="0"/>
    <s v="OFF-PA-10001667"/>
    <x v="1"/>
    <x v="10"/>
    <s v="Great White Multi-Use Recycled Paper (20Lb. and 84 Bright)"/>
    <n v="14.352"/>
    <n v="3"/>
    <x v="2"/>
    <n v="4.4850000000000003"/>
    <x v="13"/>
    <x v="3"/>
  </r>
  <r>
    <n v="8885"/>
    <s v="CA-2014-107398"/>
    <d v="2014-08-25T00:00:00"/>
    <s v="8/30/2014"/>
    <s v="Standard Class"/>
    <s v="BS-11590"/>
    <s v="Brendan Sweed"/>
    <x v="1"/>
    <s v="United States"/>
    <s v="Columbus"/>
    <s v="Ohio"/>
    <n v="43229"/>
    <x v="3"/>
    <s v="OFF-BI-10001982"/>
    <x v="1"/>
    <x v="8"/>
    <s v="Wilson Jones Custom Binder Spines &amp; Labels"/>
    <n v="6.5279999999999996"/>
    <n v="4"/>
    <x v="6"/>
    <n v="-4.5696000000000003"/>
    <x v="9"/>
    <x v="2"/>
  </r>
  <r>
    <n v="8886"/>
    <s v="CA-2014-107398"/>
    <d v="2014-08-25T00:00:00"/>
    <s v="8/30/2014"/>
    <s v="Standard Class"/>
    <s v="BS-11590"/>
    <s v="Brendan Sweed"/>
    <x v="1"/>
    <s v="United States"/>
    <s v="Columbus"/>
    <s v="Ohio"/>
    <n v="43229"/>
    <x v="3"/>
    <s v="OFF-BI-10004141"/>
    <x v="1"/>
    <x v="8"/>
    <s v="Insertable Tab Indexes For Data Binders"/>
    <n v="2.8620000000000001"/>
    <n v="3"/>
    <x v="6"/>
    <n v="-2.2896000000000001"/>
    <x v="9"/>
    <x v="2"/>
  </r>
  <r>
    <n v="8887"/>
    <s v="CA-2014-107398"/>
    <d v="2014-08-25T00:00:00"/>
    <s v="8/30/2014"/>
    <s v="Standard Class"/>
    <s v="BS-11590"/>
    <s v="Brendan Sweed"/>
    <x v="1"/>
    <s v="United States"/>
    <s v="Columbus"/>
    <s v="Ohio"/>
    <n v="43229"/>
    <x v="3"/>
    <s v="OFF-BI-10002103"/>
    <x v="1"/>
    <x v="8"/>
    <s v="Cardinal Slant-D Ring Binder, Heavy Gauge Vinyl"/>
    <n v="20.856000000000002"/>
    <n v="8"/>
    <x v="6"/>
    <n v="-16.684799999999999"/>
    <x v="9"/>
    <x v="2"/>
  </r>
  <r>
    <n v="8888"/>
    <s v="CA-2014-169642"/>
    <d v="2014-07-27T00:00:00"/>
    <s v="7/30/2014"/>
    <s v="Second Class"/>
    <s v="BB-10990"/>
    <s v="Barry Blumstein"/>
    <x v="1"/>
    <s v="United States"/>
    <s v="Los Angeles"/>
    <s v="California"/>
    <n v="90036"/>
    <x v="1"/>
    <s v="OFF-ST-10002574"/>
    <x v="1"/>
    <x v="4"/>
    <s v="SAFCO Commercial Wire Shelving, Black"/>
    <n v="276.27999999999997"/>
    <n v="2"/>
    <x v="0"/>
    <n v="0"/>
    <x v="39"/>
    <x v="2"/>
  </r>
  <r>
    <n v="8889"/>
    <s v="CA-2017-103968"/>
    <d v="2017-12-01T00:00:00"/>
    <d v="2017-07-12T00:00:00"/>
    <s v="Standard Class"/>
    <s v="ML-17755"/>
    <s v="Max Ludwig"/>
    <x v="2"/>
    <s v="United States"/>
    <s v="Stockton"/>
    <s v="California"/>
    <n v="95207"/>
    <x v="1"/>
    <s v="FUR-FU-10003394"/>
    <x v="0"/>
    <x v="5"/>
    <s v="Tenex &quot;The Solids&quot; Textured Chair Mats"/>
    <n v="629.64"/>
    <n v="9"/>
    <x v="0"/>
    <n v="107.03879999999999"/>
    <x v="22"/>
    <x v="3"/>
  </r>
  <r>
    <n v="8890"/>
    <s v="CA-2016-147256"/>
    <d v="2016-10-17T00:00:00"/>
    <s v="10/21/2016"/>
    <s v="Second Class"/>
    <s v="FC-14245"/>
    <s v="Frank Carlisle"/>
    <x v="2"/>
    <s v="United States"/>
    <s v="Columbia"/>
    <s v="Missouri"/>
    <n v="65203"/>
    <x v="2"/>
    <s v="TEC-PH-10003072"/>
    <x v="2"/>
    <x v="7"/>
    <s v="Panasonic KX-TG9541B DECT 6.0 Digital 2-Line Expandable Cordless Phone With Digital Answering System"/>
    <n v="449.97"/>
    <n v="3"/>
    <x v="0"/>
    <n v="220.4853"/>
    <x v="32"/>
    <x v="0"/>
  </r>
  <r>
    <n v="8891"/>
    <s v="CA-2016-147256"/>
    <d v="2016-10-17T00:00:00"/>
    <s v="10/21/2016"/>
    <s v="Second Class"/>
    <s v="FC-14245"/>
    <s v="Frank Carlisle"/>
    <x v="2"/>
    <s v="United States"/>
    <s v="Columbia"/>
    <s v="Missouri"/>
    <n v="65203"/>
    <x v="2"/>
    <s v="OFF-AP-10003057"/>
    <x v="1"/>
    <x v="9"/>
    <s v="Honeywell Enviracaire Portable HEPA Air Cleaner for 16' x 20' Room"/>
    <n v="1927.59"/>
    <n v="7"/>
    <x v="0"/>
    <n v="751.76009999999997"/>
    <x v="32"/>
    <x v="0"/>
  </r>
  <r>
    <n v="8892"/>
    <s v="CA-2016-162159"/>
    <d v="2016-09-16T00:00:00"/>
    <s v="9/18/2016"/>
    <s v="First Class"/>
    <s v="CR-12625"/>
    <s v="Corey Roper"/>
    <x v="2"/>
    <s v="United States"/>
    <s v="Columbus"/>
    <s v="Georgia"/>
    <n v="31907"/>
    <x v="0"/>
    <s v="FUR-CH-10001146"/>
    <x v="0"/>
    <x v="1"/>
    <s v="Global Value Mid-Back Manager's Chair, Gray"/>
    <n v="121.78"/>
    <n v="2"/>
    <x v="0"/>
    <n v="30.445"/>
    <x v="21"/>
    <x v="0"/>
  </r>
  <r>
    <n v="8893"/>
    <s v="CA-2015-111038"/>
    <d v="2015-12-01T00:00:00"/>
    <d v="2015-06-12T00:00:00"/>
    <s v="Standard Class"/>
    <s v="LC-16960"/>
    <s v="Lindsay Castell"/>
    <x v="2"/>
    <s v="United States"/>
    <s v="San Diego"/>
    <s v="California"/>
    <n v="92037"/>
    <x v="1"/>
    <s v="FUR-CH-10003973"/>
    <x v="0"/>
    <x v="1"/>
    <s v="GuestStacker Chair with Chrome Finish Legs"/>
    <n v="2676.672"/>
    <n v="9"/>
    <x v="2"/>
    <n v="267.66719999999998"/>
    <x v="14"/>
    <x v="1"/>
  </r>
  <r>
    <n v="8894"/>
    <s v="CA-2014-124723"/>
    <d v="2014-08-05T00:00:00"/>
    <d v="2014-12-08T00:00:00"/>
    <s v="Standard Class"/>
    <s v="GZ-14470"/>
    <s v="Gary Zandusky"/>
    <x v="0"/>
    <s v="United States"/>
    <s v="Texas City"/>
    <s v="Texas"/>
    <n v="77590"/>
    <x v="2"/>
    <s v="FUR-TA-10001307"/>
    <x v="0"/>
    <x v="3"/>
    <s v="SAFCO PlanMaster Heigh-Adjustable Drafting Table Base, 43w x 30d x 30-37h, Black"/>
    <n v="489.23"/>
    <n v="2"/>
    <x v="4"/>
    <n v="41.933999999999997"/>
    <x v="9"/>
    <x v="2"/>
  </r>
  <r>
    <n v="8895"/>
    <s v="CA-2016-167241"/>
    <d v="2016-08-15T00:00:00"/>
    <s v="8/22/2016"/>
    <s v="Standard Class"/>
    <s v="BD-11320"/>
    <s v="Bill Donatelli"/>
    <x v="0"/>
    <s v="United States"/>
    <s v="Los Angeles"/>
    <s v="California"/>
    <n v="90004"/>
    <x v="1"/>
    <s v="FUR-FU-10004071"/>
    <x v="0"/>
    <x v="5"/>
    <s v="Luxo Professional Magnifying Clamp-On Fluorescent Lamps"/>
    <n v="312.02999999999997"/>
    <n v="3"/>
    <x v="0"/>
    <n v="43.684199999999997"/>
    <x v="28"/>
    <x v="0"/>
  </r>
  <r>
    <n v="8896"/>
    <s v="CA-2016-167241"/>
    <d v="2016-08-15T00:00:00"/>
    <s v="8/22/2016"/>
    <s v="Standard Class"/>
    <s v="BD-11320"/>
    <s v="Bill Donatelli"/>
    <x v="0"/>
    <s v="United States"/>
    <s v="Los Angeles"/>
    <s v="California"/>
    <n v="90004"/>
    <x v="1"/>
    <s v="OFF-ST-10001505"/>
    <x v="1"/>
    <x v="4"/>
    <s v="Perma STOR-ALL Hanging File Box, 13 1/8&quot;W x 12 1/4&quot;D x 10 1/2&quot;H"/>
    <n v="17.940000000000001"/>
    <n v="3"/>
    <x v="0"/>
    <n v="3.0497999999999998"/>
    <x v="28"/>
    <x v="0"/>
  </r>
  <r>
    <n v="8897"/>
    <s v="CA-2016-167241"/>
    <d v="2016-08-15T00:00:00"/>
    <s v="8/22/2016"/>
    <s v="Standard Class"/>
    <s v="BD-11320"/>
    <s v="Bill Donatelli"/>
    <x v="0"/>
    <s v="United States"/>
    <s v="Los Angeles"/>
    <s v="California"/>
    <n v="90004"/>
    <x v="1"/>
    <s v="TEC-PH-10004614"/>
    <x v="2"/>
    <x v="7"/>
    <s v="AT&amp;T 841000 Phone"/>
    <n v="165.6"/>
    <n v="3"/>
    <x v="2"/>
    <n v="10.35"/>
    <x v="28"/>
    <x v="0"/>
  </r>
  <r>
    <n v="8898"/>
    <s v="CA-2016-167241"/>
    <d v="2016-08-15T00:00:00"/>
    <s v="8/22/2016"/>
    <s v="Standard Class"/>
    <s v="BD-11320"/>
    <s v="Bill Donatelli"/>
    <x v="0"/>
    <s v="United States"/>
    <s v="Los Angeles"/>
    <s v="California"/>
    <n v="90004"/>
    <x v="1"/>
    <s v="OFF-PA-10004911"/>
    <x v="1"/>
    <x v="10"/>
    <s v="Rediform S.O.S. 1-Up Phone Message Bk, 4-1/4x3-1/16 Bk, 1 Form/Pg, 40 Messages/Bk, 3/Pk"/>
    <n v="37.520000000000003"/>
    <n v="4"/>
    <x v="0"/>
    <n v="18.009599999999999"/>
    <x v="28"/>
    <x v="0"/>
  </r>
  <r>
    <n v="8899"/>
    <s v="CA-2015-163237"/>
    <d v="2015-08-07T00:00:00"/>
    <d v="2015-09-08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x v="0"/>
    <n v="148.49100000000001"/>
    <x v="37"/>
    <x v="1"/>
  </r>
  <r>
    <n v="8900"/>
    <s v="CA-2015-163237"/>
    <d v="2015-08-07T00:00:00"/>
    <d v="2015-09-08T00:00:00"/>
    <s v="Second Class"/>
    <s v="EM-14095"/>
    <s v="Eudokia Martin"/>
    <x v="1"/>
    <s v="United States"/>
    <s v="Springfield"/>
    <s v="Virginia"/>
    <n v="22153"/>
    <x v="0"/>
    <s v="OFF-LA-10004545"/>
    <x v="1"/>
    <x v="2"/>
    <s v="Avery 50"/>
    <n v="25.06"/>
    <n v="2"/>
    <x v="0"/>
    <n v="11.7782"/>
    <x v="37"/>
    <x v="1"/>
  </r>
  <r>
    <n v="8901"/>
    <s v="CA-2016-150483"/>
    <d v="2016-05-31T00:00:00"/>
    <d v="2016-04-06T00:00:00"/>
    <s v="Standard Class"/>
    <s v="BP-11290"/>
    <s v="Beth Paige"/>
    <x v="0"/>
    <s v="United States"/>
    <s v="Decatur"/>
    <s v="Illinois"/>
    <n v="62521"/>
    <x v="2"/>
    <s v="FUR-FU-10001379"/>
    <x v="0"/>
    <x v="5"/>
    <s v="Executive Impressions 16-1/2&quot; Circular Wall Clock"/>
    <n v="32.064"/>
    <n v="3"/>
    <x v="7"/>
    <n v="-12.8256"/>
    <x v="35"/>
    <x v="0"/>
  </r>
  <r>
    <n v="8902"/>
    <s v="CA-2016-150483"/>
    <d v="2016-05-31T00:00:00"/>
    <d v="2016-04-06T00:00:00"/>
    <s v="Standard Class"/>
    <s v="BP-11290"/>
    <s v="Beth Paige"/>
    <x v="0"/>
    <s v="United States"/>
    <s v="Decatur"/>
    <s v="Illinois"/>
    <n v="62521"/>
    <x v="2"/>
    <s v="OFF-PA-10001846"/>
    <x v="1"/>
    <x v="10"/>
    <s v="Xerox 1899"/>
    <n v="18.495999999999999"/>
    <n v="4"/>
    <x v="2"/>
    <n v="6.7047999999999996"/>
    <x v="35"/>
    <x v="0"/>
  </r>
  <r>
    <n v="8903"/>
    <s v="CA-2016-150483"/>
    <d v="2016-05-31T00:00:00"/>
    <d v="2016-04-06T00:00:00"/>
    <s v="Standard Class"/>
    <s v="BP-11290"/>
    <s v="Beth Paige"/>
    <x v="0"/>
    <s v="United States"/>
    <s v="Decatur"/>
    <s v="Illinois"/>
    <n v="62521"/>
    <x v="2"/>
    <s v="FUR-CH-10000422"/>
    <x v="0"/>
    <x v="1"/>
    <s v="Global Highback Leather Tilter in Burgundy"/>
    <n v="191.07900000000001"/>
    <n v="3"/>
    <x v="4"/>
    <n v="-38.215800000000002"/>
    <x v="35"/>
    <x v="0"/>
  </r>
  <r>
    <n v="8904"/>
    <s v="CA-2016-150483"/>
    <d v="2016-05-31T00:00:00"/>
    <d v="2016-04-06T00:00:00"/>
    <s v="Standard Class"/>
    <s v="BP-11290"/>
    <s v="Beth Paige"/>
    <x v="0"/>
    <s v="United States"/>
    <s v="Decatur"/>
    <s v="Illinois"/>
    <n v="62521"/>
    <x v="2"/>
    <s v="OFF-PA-10004621"/>
    <x v="1"/>
    <x v="10"/>
    <s v="Xerox 212"/>
    <n v="10.368"/>
    <n v="2"/>
    <x v="2"/>
    <n v="3.6288"/>
    <x v="35"/>
    <x v="0"/>
  </r>
  <r>
    <n v="8905"/>
    <s v="US-2016-126431"/>
    <d v="2016-07-01T00:00:00"/>
    <d v="2016-01-07T00:00:00"/>
    <s v="Same Day"/>
    <s v="SU-20665"/>
    <s v="Stephanie Ulpright"/>
    <x v="2"/>
    <s v="United States"/>
    <s v="New York City"/>
    <s v="New York"/>
    <n v="10009"/>
    <x v="3"/>
    <s v="OFF-LA-10001474"/>
    <x v="1"/>
    <x v="2"/>
    <s v="Avery 477"/>
    <n v="30.53"/>
    <n v="1"/>
    <x v="0"/>
    <n v="14.043799999999999"/>
    <x v="16"/>
    <x v="0"/>
  </r>
  <r>
    <n v="8906"/>
    <s v="US-2016-126431"/>
    <d v="2016-07-01T00:00:00"/>
    <d v="2016-01-07T00:00:00"/>
    <s v="Same Day"/>
    <s v="SU-20665"/>
    <s v="Stephanie Ulpright"/>
    <x v="2"/>
    <s v="United States"/>
    <s v="New York City"/>
    <s v="New York"/>
    <n v="10009"/>
    <x v="3"/>
    <s v="TEC-AC-10001635"/>
    <x v="2"/>
    <x v="11"/>
    <s v="KeyTronic†KT400U2 -†Keyboard†- Black"/>
    <n v="30.84"/>
    <n v="3"/>
    <x v="0"/>
    <n v="6.1680000000000001"/>
    <x v="16"/>
    <x v="0"/>
  </r>
  <r>
    <n v="8907"/>
    <s v="US-2016-126431"/>
    <d v="2016-07-01T00:00:00"/>
    <d v="2016-01-07T00:00:00"/>
    <s v="Same Day"/>
    <s v="SU-20665"/>
    <s v="Stephanie Ulpright"/>
    <x v="2"/>
    <s v="United States"/>
    <s v="New York City"/>
    <s v="New York"/>
    <n v="10009"/>
    <x v="3"/>
    <s v="OFF-PA-10001950"/>
    <x v="1"/>
    <x v="10"/>
    <s v="Southworth 25% Cotton Antique Laid Paper &amp; Envelopes"/>
    <n v="75.06"/>
    <n v="9"/>
    <x v="0"/>
    <n v="33.777000000000001"/>
    <x v="16"/>
    <x v="0"/>
  </r>
  <r>
    <n v="8908"/>
    <s v="CA-2016-139934"/>
    <d v="2016-12-18T00:00:00"/>
    <s v="12/20/2016"/>
    <s v="First Class"/>
    <s v="AY-10555"/>
    <s v="Andy Yotov"/>
    <x v="1"/>
    <s v="United States"/>
    <s v="San Francisco"/>
    <s v="California"/>
    <n v="94110"/>
    <x v="1"/>
    <s v="TEC-PH-10001552"/>
    <x v="2"/>
    <x v="7"/>
    <s v="I Need's 3d Hello Kitty Hybrid Silicone Case Cover for HTC One X 4g with 3d Hello Kitty Stylus Pen Green/pink"/>
    <n v="66.975999999999999"/>
    <n v="7"/>
    <x v="2"/>
    <n v="6.6976000000000004"/>
    <x v="5"/>
    <x v="0"/>
  </r>
  <r>
    <n v="8909"/>
    <s v="CA-2015-109603"/>
    <d v="2015-01-26T00:00:00"/>
    <d v="2015-01-02T00:00:00"/>
    <s v="Standard Class"/>
    <s v="EM-13825"/>
    <s v="Elizabeth Moffitt"/>
    <x v="1"/>
    <s v="United States"/>
    <s v="Moreno Valley"/>
    <s v="California"/>
    <n v="92553"/>
    <x v="1"/>
    <s v="OFF-PA-10003790"/>
    <x v="1"/>
    <x v="10"/>
    <s v="Xerox 1991"/>
    <n v="182.72"/>
    <n v="8"/>
    <x v="0"/>
    <n v="84.051199999999994"/>
    <x v="26"/>
    <x v="1"/>
  </r>
  <r>
    <n v="8910"/>
    <s v="CA-2017-160661"/>
    <d v="2017-10-28T00:00:00"/>
    <d v="2017-01-11T00:00:00"/>
    <s v="Standard Class"/>
    <s v="SA-20830"/>
    <s v="Sue Ann Reed"/>
    <x v="0"/>
    <s v="United States"/>
    <s v="Everett"/>
    <s v="Massachusetts"/>
    <n v="2149"/>
    <x v="3"/>
    <s v="OFF-LA-10002475"/>
    <x v="1"/>
    <x v="2"/>
    <s v="Avery 519"/>
    <n v="21.93"/>
    <n v="3"/>
    <x v="0"/>
    <n v="10.3071"/>
    <x v="13"/>
    <x v="3"/>
  </r>
  <r>
    <n v="8911"/>
    <s v="CA-2017-102610"/>
    <d v="2017-11-04T00:00:00"/>
    <d v="2017-08-11T00:00:00"/>
    <s v="Standard Class"/>
    <s v="CA-12265"/>
    <s v="Christina Anderson"/>
    <x v="0"/>
    <s v="United States"/>
    <s v="Chattanooga"/>
    <s v="Tennessee"/>
    <n v="37421"/>
    <x v="0"/>
    <s v="TEC-AC-10000303"/>
    <x v="2"/>
    <x v="11"/>
    <s v="Logitech M510 Wireless Mouse"/>
    <n v="95.975999999999999"/>
    <n v="3"/>
    <x v="2"/>
    <n v="15.5961"/>
    <x v="23"/>
    <x v="3"/>
  </r>
  <r>
    <n v="8912"/>
    <s v="CA-2017-102610"/>
    <d v="2017-11-04T00:00:00"/>
    <d v="2017-08-11T00:00:00"/>
    <s v="Standard Class"/>
    <s v="CA-12265"/>
    <s v="Christina Anderson"/>
    <x v="0"/>
    <s v="United States"/>
    <s v="Chattanooga"/>
    <s v="Tennessee"/>
    <n v="37421"/>
    <x v="0"/>
    <s v="TEC-PH-10000127"/>
    <x v="2"/>
    <x v="7"/>
    <s v="iOttie XL Car Mount"/>
    <n v="143.928"/>
    <n v="9"/>
    <x v="2"/>
    <n v="-32.383800000000001"/>
    <x v="23"/>
    <x v="3"/>
  </r>
  <r>
    <n v="8913"/>
    <s v="CA-2017-102610"/>
    <d v="2017-11-04T00:00:00"/>
    <d v="2017-08-11T00:00:00"/>
    <s v="Standard Class"/>
    <s v="CA-12265"/>
    <s v="Christina Anderson"/>
    <x v="0"/>
    <s v="United States"/>
    <s v="Chattanooga"/>
    <s v="Tennessee"/>
    <n v="37421"/>
    <x v="0"/>
    <s v="OFF-BI-10004364"/>
    <x v="1"/>
    <x v="8"/>
    <s v="Storex Dura Pro Binders"/>
    <n v="3.5640000000000001"/>
    <n v="2"/>
    <x v="6"/>
    <n v="-2.97"/>
    <x v="23"/>
    <x v="3"/>
  </r>
  <r>
    <n v="8914"/>
    <s v="CA-2017-102610"/>
    <d v="2017-11-04T00:00:00"/>
    <d v="2017-08-11T00:00:00"/>
    <s v="Standard Class"/>
    <s v="CA-12265"/>
    <s v="Christina Anderson"/>
    <x v="0"/>
    <s v="United States"/>
    <s v="Chattanooga"/>
    <s v="Tennessee"/>
    <n v="37421"/>
    <x v="0"/>
    <s v="OFF-LA-10002195"/>
    <x v="1"/>
    <x v="2"/>
    <s v="Avery 481"/>
    <n v="4.9279999999999999"/>
    <n v="2"/>
    <x v="2"/>
    <n v="1.7248000000000001"/>
    <x v="23"/>
    <x v="3"/>
  </r>
  <r>
    <n v="8915"/>
    <s v="US-2016-144057"/>
    <d v="2016-05-09T00:00:00"/>
    <s v="5/13/2016"/>
    <s v="Standard Class"/>
    <s v="CV-12805"/>
    <s v="Cynthia Voltz"/>
    <x v="1"/>
    <s v="United States"/>
    <s v="Austin"/>
    <s v="Texas"/>
    <n v="78745"/>
    <x v="2"/>
    <s v="OFF-ST-10001490"/>
    <x v="1"/>
    <x v="4"/>
    <s v="Hot File 7-Pocket, Floor Stand"/>
    <n v="856.65599999999995"/>
    <n v="6"/>
    <x v="2"/>
    <n v="107.08199999999999"/>
    <x v="35"/>
    <x v="0"/>
  </r>
  <r>
    <n v="8916"/>
    <s v="US-2016-144057"/>
    <d v="2016-05-09T00:00:00"/>
    <s v="5/13/2016"/>
    <s v="Standard Class"/>
    <s v="CV-12805"/>
    <s v="Cynthia Voltz"/>
    <x v="1"/>
    <s v="United States"/>
    <s v="Austin"/>
    <s v="Texas"/>
    <n v="78745"/>
    <x v="2"/>
    <s v="OFF-BI-10002852"/>
    <x v="1"/>
    <x v="8"/>
    <s v="Ibico Standard Transparent Covers"/>
    <n v="13.183999999999999"/>
    <n v="4"/>
    <x v="3"/>
    <n v="-20.435199999999998"/>
    <x v="35"/>
    <x v="0"/>
  </r>
  <r>
    <n v="8917"/>
    <s v="US-2016-144057"/>
    <d v="2016-05-09T00:00:00"/>
    <s v="5/13/2016"/>
    <s v="Standard Class"/>
    <s v="CV-12805"/>
    <s v="Cynthia Voltz"/>
    <x v="1"/>
    <s v="United States"/>
    <s v="Austin"/>
    <s v="Texas"/>
    <n v="78745"/>
    <x v="2"/>
    <s v="OFF-AP-10000390"/>
    <x v="1"/>
    <x v="9"/>
    <s v="Euro Pro Shark Stick Mini Vacuum"/>
    <n v="48.783999999999999"/>
    <n v="4"/>
    <x v="3"/>
    <n v="-131.71680000000001"/>
    <x v="35"/>
    <x v="0"/>
  </r>
  <r>
    <n v="8918"/>
    <s v="US-2016-144057"/>
    <d v="2016-05-09T00:00:00"/>
    <s v="5/13/2016"/>
    <s v="Standard Class"/>
    <s v="CV-12805"/>
    <s v="Cynthia Voltz"/>
    <x v="1"/>
    <s v="United States"/>
    <s v="Austin"/>
    <s v="Texas"/>
    <n v="78745"/>
    <x v="2"/>
    <s v="OFF-PA-10004327"/>
    <x v="1"/>
    <x v="10"/>
    <s v="Xerox 1911"/>
    <n v="76.64"/>
    <n v="2"/>
    <x v="2"/>
    <n v="26.824000000000002"/>
    <x v="35"/>
    <x v="0"/>
  </r>
  <r>
    <n v="8919"/>
    <s v="US-2016-144057"/>
    <d v="2016-05-09T00:00:00"/>
    <s v="5/13/2016"/>
    <s v="Standard Class"/>
    <s v="CV-12805"/>
    <s v="Cynthia Voltz"/>
    <x v="1"/>
    <s v="United States"/>
    <s v="Austin"/>
    <s v="Texas"/>
    <n v="78745"/>
    <x v="2"/>
    <s v="OFF-BI-10002353"/>
    <x v="1"/>
    <x v="8"/>
    <s v="GBC VeloBind Cover Sets"/>
    <n v="18.527999999999999"/>
    <n v="6"/>
    <x v="3"/>
    <n v="-27.792000000000002"/>
    <x v="35"/>
    <x v="0"/>
  </r>
  <r>
    <n v="8920"/>
    <s v="CA-2014-160276"/>
    <d v="2014-04-02T00:00:00"/>
    <d v="2014-08-04T00:00:00"/>
    <s v="Standard Class"/>
    <s v="AH-10690"/>
    <s v="Anna H‰berlin"/>
    <x v="1"/>
    <s v="United States"/>
    <s v="Virginia Beach"/>
    <s v="Virginia"/>
    <n v="23464"/>
    <x v="0"/>
    <s v="FUR-FU-10003192"/>
    <x v="0"/>
    <x v="5"/>
    <s v="Luxo Adjustable Task Clamp Lamp"/>
    <n v="177.68"/>
    <n v="2"/>
    <x v="0"/>
    <n v="46.196800000000003"/>
    <x v="41"/>
    <x v="2"/>
  </r>
  <r>
    <n v="8921"/>
    <s v="CA-2014-132983"/>
    <d v="2014-04-28T00:00:00"/>
    <d v="2014-03-05T00:00:00"/>
    <s v="Standard Class"/>
    <s v="DS-13180"/>
    <s v="David Smith"/>
    <x v="1"/>
    <s v="United States"/>
    <s v="Jamestown"/>
    <s v="New York"/>
    <n v="14701"/>
    <x v="3"/>
    <s v="TEC-AC-10000736"/>
    <x v="2"/>
    <x v="11"/>
    <s v="Logitech G600 MMO Gaming Mouse"/>
    <n v="159.97999999999999"/>
    <n v="2"/>
    <x v="0"/>
    <n v="57.592799999999997"/>
    <x v="41"/>
    <x v="2"/>
  </r>
  <r>
    <n v="8922"/>
    <s v="CA-2016-145709"/>
    <d v="2016-10-04T00:00:00"/>
    <d v="2016-08-10T00:00:00"/>
    <s v="Standard Class"/>
    <s v="AH-10690"/>
    <s v="Anna H‰berlin"/>
    <x v="1"/>
    <s v="United States"/>
    <s v="Coral Gables"/>
    <s v="Florida"/>
    <n v="33134"/>
    <x v="0"/>
    <s v="TEC-PH-10003095"/>
    <x v="2"/>
    <x v="7"/>
    <s v="Samsung HM1900 Bluetooth Headset"/>
    <n v="52.68"/>
    <n v="3"/>
    <x v="2"/>
    <n v="19.754999999999999"/>
    <x v="32"/>
    <x v="0"/>
  </r>
  <r>
    <n v="8923"/>
    <s v="CA-2016-145709"/>
    <d v="2016-10-04T00:00:00"/>
    <d v="2016-08-10T00:00:00"/>
    <s v="Standard Class"/>
    <s v="AH-10690"/>
    <s v="Anna H‰berlin"/>
    <x v="1"/>
    <s v="United States"/>
    <s v="Coral Gables"/>
    <s v="Florida"/>
    <n v="33134"/>
    <x v="0"/>
    <s v="FUR-FU-10002885"/>
    <x v="0"/>
    <x v="5"/>
    <s v="Magna Visual Magnetic Picture Hangers"/>
    <n v="11.568"/>
    <n v="3"/>
    <x v="2"/>
    <n v="2.6027999999999998"/>
    <x v="32"/>
    <x v="0"/>
  </r>
  <r>
    <n v="8924"/>
    <s v="CA-2017-133928"/>
    <d v="2017-06-11T00:00:00"/>
    <s v="6/17/2017"/>
    <s v="Standard Class"/>
    <s v="ZC-21910"/>
    <s v="Zuschuss Carroll"/>
    <x v="0"/>
    <s v="United States"/>
    <s v="Hickory"/>
    <s v="North Carolina"/>
    <n v="28601"/>
    <x v="0"/>
    <s v="OFF-BI-10001525"/>
    <x v="1"/>
    <x v="8"/>
    <s v="Acco Pressboard Covers with Storage Hooks, 14 7/8&quot; x 11&quot;, Executive Red"/>
    <n v="4.5720000000000001"/>
    <n v="4"/>
    <x v="6"/>
    <n v="-3.81"/>
    <x v="27"/>
    <x v="3"/>
  </r>
  <r>
    <n v="8925"/>
    <s v="CA-2016-168032"/>
    <d v="2016-01-30T00:00:00"/>
    <d v="2016-03-02T00:00:00"/>
    <s v="Standard Class"/>
    <s v="DF-13135"/>
    <s v="David Flashing"/>
    <x v="0"/>
    <s v="United States"/>
    <s v="Rockford"/>
    <s v="Illinois"/>
    <n v="61107"/>
    <x v="2"/>
    <s v="TEC-PH-10004241"/>
    <x v="2"/>
    <x v="7"/>
    <s v="Nokia Lumia 1020"/>
    <n v="1439.9680000000001"/>
    <n v="4"/>
    <x v="2"/>
    <n v="143.99680000000001"/>
    <x v="12"/>
    <x v="0"/>
  </r>
  <r>
    <n v="8926"/>
    <s v="CA-2016-168032"/>
    <d v="2016-01-30T00:00:00"/>
    <d v="2016-03-02T00:00:00"/>
    <s v="Standard Class"/>
    <s v="DF-13135"/>
    <s v="David Flashing"/>
    <x v="0"/>
    <s v="United States"/>
    <s v="Rockford"/>
    <s v="Illinois"/>
    <n v="61107"/>
    <x v="2"/>
    <s v="OFF-BI-10000546"/>
    <x v="1"/>
    <x v="8"/>
    <s v="Avery Durable Binders"/>
    <n v="1.728"/>
    <n v="3"/>
    <x v="3"/>
    <n v="-2.6783999999999999"/>
    <x v="12"/>
    <x v="0"/>
  </r>
  <r>
    <n v="8927"/>
    <s v="CA-2016-168032"/>
    <d v="2016-01-30T00:00:00"/>
    <d v="2016-03-02T00:00:00"/>
    <s v="Standard Class"/>
    <s v="DF-13135"/>
    <s v="David Flashing"/>
    <x v="0"/>
    <s v="United States"/>
    <s v="Rockford"/>
    <s v="Illinois"/>
    <n v="61107"/>
    <x v="2"/>
    <s v="FUR-TA-10004256"/>
    <x v="0"/>
    <x v="3"/>
    <s v="Bretford ìJust In Timeî Height-Adjustable Multi-Task Work Tables"/>
    <n v="626.1"/>
    <n v="3"/>
    <x v="5"/>
    <n v="-538.44600000000003"/>
    <x v="12"/>
    <x v="0"/>
  </r>
  <r>
    <n v="8928"/>
    <s v="CA-2015-143616"/>
    <d v="2015-09-27T00:00:00"/>
    <s v="9/29/2015"/>
    <s v="Second Class"/>
    <s v="SS-20140"/>
    <s v="Saphhira Shifley"/>
    <x v="1"/>
    <s v="United States"/>
    <s v="Seattle"/>
    <s v="Washington"/>
    <n v="98103"/>
    <x v="1"/>
    <s v="OFF-AR-10002067"/>
    <x v="1"/>
    <x v="6"/>
    <s v="Newell 334"/>
    <n v="99.2"/>
    <n v="5"/>
    <x v="0"/>
    <n v="25.792000000000002"/>
    <x v="11"/>
    <x v="1"/>
  </r>
  <r>
    <n v="8929"/>
    <s v="US-2015-168704"/>
    <d v="2015-04-13T00:00:00"/>
    <s v="4/17/2015"/>
    <s v="Standard Class"/>
    <s v="FP-14320"/>
    <s v="Frank Preis"/>
    <x v="0"/>
    <s v="United States"/>
    <s v="Huntsville"/>
    <s v="Texas"/>
    <n v="77340"/>
    <x v="2"/>
    <s v="FUR-TA-10000688"/>
    <x v="0"/>
    <x v="3"/>
    <s v="Chromcraft Bull-Nose Wood Round Conference Table Top, Wood Base"/>
    <n v="609.98"/>
    <n v="4"/>
    <x v="4"/>
    <n v="-113.282"/>
    <x v="19"/>
    <x v="1"/>
  </r>
  <r>
    <n v="8930"/>
    <s v="US-2015-168704"/>
    <d v="2015-04-13T00:00:00"/>
    <s v="4/17/2015"/>
    <s v="Standard Class"/>
    <s v="FP-14320"/>
    <s v="Frank Preis"/>
    <x v="0"/>
    <s v="United States"/>
    <s v="Huntsville"/>
    <s v="Texas"/>
    <n v="77340"/>
    <x v="2"/>
    <s v="FUR-TA-10002530"/>
    <x v="0"/>
    <x v="3"/>
    <s v="Iceberg OfficeWorks 42&quot; Round Tables"/>
    <n v="211.37200000000001"/>
    <n v="2"/>
    <x v="4"/>
    <n v="-45.293999999999997"/>
    <x v="19"/>
    <x v="1"/>
  </r>
  <r>
    <n v="8931"/>
    <s v="US-2015-168704"/>
    <d v="2015-04-13T00:00:00"/>
    <s v="4/17/2015"/>
    <s v="Standard Class"/>
    <s v="FP-14320"/>
    <s v="Frank Preis"/>
    <x v="0"/>
    <s v="United States"/>
    <s v="Huntsville"/>
    <s v="Texas"/>
    <n v="77340"/>
    <x v="2"/>
    <s v="TEC-PH-10001061"/>
    <x v="2"/>
    <x v="7"/>
    <s v="Apple iPhone 5C"/>
    <n v="239.976"/>
    <n v="3"/>
    <x v="2"/>
    <n v="17.998200000000001"/>
    <x v="19"/>
    <x v="1"/>
  </r>
  <r>
    <n v="8932"/>
    <s v="CA-2017-143252"/>
    <d v="2017-12-18T00:00:00"/>
    <s v="12/24/2017"/>
    <s v="Standard Class"/>
    <s v="HE-14800"/>
    <s v="Harold Engle"/>
    <x v="1"/>
    <s v="United States"/>
    <s v="Milwaukee"/>
    <s v="Wisconsin"/>
    <n v="53209"/>
    <x v="2"/>
    <s v="FUR-FU-10001057"/>
    <x v="0"/>
    <x v="5"/>
    <s v="Tensor Track Tree Floor Lamp"/>
    <n v="99.95"/>
    <n v="5"/>
    <x v="0"/>
    <n v="22.988499999999998"/>
    <x v="22"/>
    <x v="3"/>
  </r>
  <r>
    <n v="8933"/>
    <s v="CA-2017-143252"/>
    <d v="2017-12-18T00:00:00"/>
    <s v="12/24/2017"/>
    <s v="Standard Class"/>
    <s v="HE-14800"/>
    <s v="Harold Engle"/>
    <x v="1"/>
    <s v="United States"/>
    <s v="Milwaukee"/>
    <s v="Wisconsin"/>
    <n v="53209"/>
    <x v="2"/>
    <s v="TEC-AC-10002331"/>
    <x v="2"/>
    <x v="11"/>
    <s v="Maxell 74 Minute CDR, 10/Pack"/>
    <n v="29.34"/>
    <n v="3"/>
    <x v="0"/>
    <n v="10.8558"/>
    <x v="22"/>
    <x v="3"/>
  </r>
  <r>
    <n v="8934"/>
    <s v="CA-2016-102134"/>
    <d v="2016-03-14T00:00:00"/>
    <s v="3/19/2016"/>
    <s v="Standard Class"/>
    <s v="SP-20545"/>
    <s v="Sibella Parks"/>
    <x v="1"/>
    <s v="United States"/>
    <s v="Green Bay"/>
    <s v="Wisconsin"/>
    <n v="54302"/>
    <x v="2"/>
    <s v="FUR-FU-10003724"/>
    <x v="0"/>
    <x v="5"/>
    <s v="Westinghouse Clip-On Gooseneck Lamps"/>
    <n v="16.739999999999998"/>
    <n v="2"/>
    <x v="0"/>
    <n v="4.3524000000000003"/>
    <x v="17"/>
    <x v="0"/>
  </r>
  <r>
    <n v="8935"/>
    <s v="CA-2017-130036"/>
    <d v="2017-08-27T00:00:00"/>
    <s v="8/27/2017"/>
    <s v="Same Day"/>
    <s v="BP-11185"/>
    <s v="Ben Peterman"/>
    <x v="1"/>
    <s v="United States"/>
    <s v="Philadelphia"/>
    <s v="Pennsylvania"/>
    <n v="19120"/>
    <x v="3"/>
    <s v="OFF-PA-10000528"/>
    <x v="1"/>
    <x v="10"/>
    <s v="Xerox 1981"/>
    <n v="12.672000000000001"/>
    <n v="3"/>
    <x v="2"/>
    <n v="3.96"/>
    <x v="43"/>
    <x v="3"/>
  </r>
  <r>
    <n v="8936"/>
    <s v="CA-2017-130036"/>
    <d v="2017-08-27T00:00:00"/>
    <s v="8/27/2017"/>
    <s v="Same Day"/>
    <s v="BP-11185"/>
    <s v="Ben Peterman"/>
    <x v="1"/>
    <s v="United States"/>
    <s v="Philadelphia"/>
    <s v="Pennsylvania"/>
    <n v="19120"/>
    <x v="3"/>
    <s v="TEC-AC-10001908"/>
    <x v="2"/>
    <x v="11"/>
    <s v="Logitech Wireless Headset h800"/>
    <n v="1119.8879999999999"/>
    <n v="14"/>
    <x v="2"/>
    <n v="209.97900000000001"/>
    <x v="43"/>
    <x v="3"/>
  </r>
  <r>
    <n v="8937"/>
    <s v="CA-2015-134117"/>
    <d v="2015-12-17T00:00:00"/>
    <s v="12/19/2015"/>
    <s v="Second Class"/>
    <s v="PG-18895"/>
    <s v="Paul Gonzalez"/>
    <x v="0"/>
    <s v="United States"/>
    <s v="Los Angeles"/>
    <s v="California"/>
    <n v="90008"/>
    <x v="1"/>
    <s v="OFF-AR-10003903"/>
    <x v="1"/>
    <x v="6"/>
    <s v="Sanford 52201 APSCO Electric Pencil Sharpener"/>
    <n v="204.85"/>
    <n v="5"/>
    <x v="0"/>
    <n v="53.261000000000003"/>
    <x v="14"/>
    <x v="1"/>
  </r>
  <r>
    <n v="8938"/>
    <s v="CA-2015-134117"/>
    <d v="2015-12-17T00:00:00"/>
    <s v="12/19/2015"/>
    <s v="Second Class"/>
    <s v="PG-18895"/>
    <s v="Paul Gonzalez"/>
    <x v="0"/>
    <s v="United States"/>
    <s v="Los Angeles"/>
    <s v="California"/>
    <n v="90008"/>
    <x v="1"/>
    <s v="TEC-PH-10004908"/>
    <x v="2"/>
    <x v="7"/>
    <s v="Panasonic KX TS3282W Corded phone"/>
    <n v="135.98400000000001"/>
    <n v="2"/>
    <x v="2"/>
    <n v="16.998000000000001"/>
    <x v="14"/>
    <x v="1"/>
  </r>
  <r>
    <n v="8939"/>
    <s v="CA-2015-134117"/>
    <d v="2015-12-17T00:00:00"/>
    <s v="12/19/2015"/>
    <s v="Second Class"/>
    <s v="PG-18895"/>
    <s v="Paul Gonzalez"/>
    <x v="0"/>
    <s v="United States"/>
    <s v="Los Angeles"/>
    <s v="California"/>
    <n v="90008"/>
    <x v="1"/>
    <s v="OFF-AR-10001940"/>
    <x v="1"/>
    <x v="6"/>
    <s v="Sanford Colorific Eraseable Coloring Pencils, 12 Count"/>
    <n v="16.399999999999999"/>
    <n v="5"/>
    <x v="0"/>
    <n v="7.0519999999999996"/>
    <x v="14"/>
    <x v="1"/>
  </r>
  <r>
    <n v="8940"/>
    <s v="CA-2015-134117"/>
    <d v="2015-12-17T00:00:00"/>
    <s v="12/19/2015"/>
    <s v="Second Class"/>
    <s v="PG-18895"/>
    <s v="Paul Gonzalez"/>
    <x v="0"/>
    <s v="United States"/>
    <s v="Los Angeles"/>
    <s v="California"/>
    <n v="90008"/>
    <x v="1"/>
    <s v="OFF-BI-10002026"/>
    <x v="1"/>
    <x v="8"/>
    <s v="Avery Arch Ring Binders"/>
    <n v="92.96"/>
    <n v="2"/>
    <x v="2"/>
    <n v="31.373999999999999"/>
    <x v="14"/>
    <x v="1"/>
  </r>
  <r>
    <n v="8941"/>
    <s v="CA-2014-130918"/>
    <d v="2014-08-22T00:00:00"/>
    <s v="8/24/2014"/>
    <s v="Second Class"/>
    <s v="JP-15520"/>
    <s v="Jeremy Pistek"/>
    <x v="0"/>
    <s v="United States"/>
    <s v="North Miami"/>
    <s v="Florida"/>
    <n v="33161"/>
    <x v="0"/>
    <s v="OFF-SU-10003936"/>
    <x v="1"/>
    <x v="14"/>
    <s v="Acme Serrated Blade Letter Opener"/>
    <n v="7.6319999999999997"/>
    <n v="3"/>
    <x v="2"/>
    <n v="-1.8126"/>
    <x v="9"/>
    <x v="2"/>
  </r>
  <r>
    <n v="8942"/>
    <s v="CA-2016-159023"/>
    <d v="2016-11-03T00:00:00"/>
    <d v="2016-05-11T00:00:00"/>
    <s v="First Class"/>
    <s v="NW-18400"/>
    <s v="Natalie Webber"/>
    <x v="0"/>
    <s v="United States"/>
    <s v="Portland"/>
    <s v="Oregon"/>
    <n v="97206"/>
    <x v="1"/>
    <s v="OFF-BI-10002813"/>
    <x v="1"/>
    <x v="8"/>
    <s v="Avery Reinforcements for Hole-Punch Pages"/>
    <n v="4.1580000000000004"/>
    <n v="7"/>
    <x v="6"/>
    <n v="-3.4649999999999999"/>
    <x v="0"/>
    <x v="0"/>
  </r>
  <r>
    <n v="8943"/>
    <s v="CA-2016-159023"/>
    <d v="2016-11-03T00:00:00"/>
    <d v="2016-05-11T00:00:00"/>
    <s v="First Class"/>
    <s v="NW-18400"/>
    <s v="Natalie Webber"/>
    <x v="0"/>
    <s v="United States"/>
    <s v="Portland"/>
    <s v="Oregon"/>
    <n v="97206"/>
    <x v="1"/>
    <s v="TEC-MA-10003337"/>
    <x v="2"/>
    <x v="15"/>
    <s v="Okidata B401 Printer"/>
    <n v="179.99100000000001"/>
    <n v="3"/>
    <x v="6"/>
    <n v="-251.98740000000001"/>
    <x v="0"/>
    <x v="0"/>
  </r>
  <r>
    <n v="8944"/>
    <s v="CA-2017-111717"/>
    <d v="2017-10-10T00:00:00"/>
    <s v="10/16/2017"/>
    <s v="Standard Class"/>
    <s v="SW-20245"/>
    <s v="Scot Wooten"/>
    <x v="0"/>
    <s v="United States"/>
    <s v="Aurora"/>
    <s v="Illinois"/>
    <n v="60505"/>
    <x v="2"/>
    <s v="FUR-CH-10001545"/>
    <x v="0"/>
    <x v="1"/>
    <s v="Hon Comfortask Task/Swivel Chairs"/>
    <n v="239.358"/>
    <n v="3"/>
    <x v="4"/>
    <n v="-47.871600000000001"/>
    <x v="13"/>
    <x v="3"/>
  </r>
  <r>
    <n v="8945"/>
    <s v="CA-2014-154592"/>
    <d v="2014-12-07T00:00:00"/>
    <d v="2014-08-12T00:00:00"/>
    <s v="First Class"/>
    <s v="EH-14005"/>
    <s v="Erica Hernandez"/>
    <x v="2"/>
    <s v="United States"/>
    <s v="San Francisco"/>
    <s v="California"/>
    <n v="94109"/>
    <x v="1"/>
    <s v="OFF-PA-10000062"/>
    <x v="1"/>
    <x v="10"/>
    <s v="Green Bar Computer Printout Paper"/>
    <n v="164.88"/>
    <n v="3"/>
    <x v="0"/>
    <n v="80.791200000000003"/>
    <x v="20"/>
    <x v="2"/>
  </r>
  <r>
    <n v="8946"/>
    <s v="CA-2014-128622"/>
    <d v="2014-11-15T00:00:00"/>
    <s v="11/17/2014"/>
    <s v="Second Class"/>
    <s v="SC-20260"/>
    <s v="Scott Cohen"/>
    <x v="1"/>
    <s v="United States"/>
    <s v="San Francisco"/>
    <s v="California"/>
    <n v="94110"/>
    <x v="1"/>
    <s v="OFF-SU-10001574"/>
    <x v="1"/>
    <x v="14"/>
    <s v="Acme Value Line Scissors"/>
    <n v="10.95"/>
    <n v="3"/>
    <x v="0"/>
    <n v="3.2850000000000001"/>
    <x v="7"/>
    <x v="2"/>
  </r>
  <r>
    <n v="8947"/>
    <s v="CA-2017-148355"/>
    <d v="2017-12-24T00:00:00"/>
    <s v="12/28/2017"/>
    <s v="Standard Class"/>
    <s v="NC-18535"/>
    <s v="Nick Crebassa"/>
    <x v="1"/>
    <s v="United States"/>
    <s v="New Bedford"/>
    <s v="Massachusetts"/>
    <n v="2740"/>
    <x v="3"/>
    <s v="OFF-PA-10001972"/>
    <x v="1"/>
    <x v="10"/>
    <s v="Xerox 214"/>
    <n v="19.440000000000001"/>
    <n v="3"/>
    <x v="0"/>
    <n v="9.3312000000000008"/>
    <x v="22"/>
    <x v="3"/>
  </r>
  <r>
    <n v="8948"/>
    <s v="CA-2017-148355"/>
    <d v="2017-12-24T00:00:00"/>
    <s v="12/28/2017"/>
    <s v="Standard Class"/>
    <s v="NC-18535"/>
    <s v="Nick Crebassa"/>
    <x v="1"/>
    <s v="United States"/>
    <s v="New Bedford"/>
    <s v="Massachusetts"/>
    <n v="2740"/>
    <x v="3"/>
    <s v="OFF-BI-10000201"/>
    <x v="1"/>
    <x v="8"/>
    <s v="Avery Triangle Shaped Sheet Lifters, Black, 2/Pack"/>
    <n v="12.3"/>
    <n v="5"/>
    <x v="0"/>
    <n v="6.15"/>
    <x v="22"/>
    <x v="3"/>
  </r>
  <r>
    <n v="8949"/>
    <s v="CA-2014-132913"/>
    <d v="2014-12-24T00:00:00"/>
    <s v="12/26/2014"/>
    <s v="First Class"/>
    <s v="AS-10090"/>
    <s v="Adam Shillingsburg"/>
    <x v="0"/>
    <s v="United States"/>
    <s v="San Diego"/>
    <s v="California"/>
    <n v="92037"/>
    <x v="1"/>
    <s v="OFF-AP-10003278"/>
    <x v="1"/>
    <x v="9"/>
    <s v="Belkin 7-Outlet SurgeMaster Home Series"/>
    <n v="13.97"/>
    <n v="1"/>
    <x v="0"/>
    <n v="3.6322000000000001"/>
    <x v="20"/>
    <x v="2"/>
  </r>
  <r>
    <n v="8950"/>
    <s v="CA-2017-150910"/>
    <d v="2017-12-22T00:00:00"/>
    <s v="12/28/2017"/>
    <s v="Standard Class"/>
    <s v="JL-15130"/>
    <s v="Jack Lebron"/>
    <x v="0"/>
    <s v="United States"/>
    <s v="Jackson"/>
    <s v="Tennessee"/>
    <n v="38301"/>
    <x v="0"/>
    <s v="FUR-TA-10002903"/>
    <x v="0"/>
    <x v="3"/>
    <s v="Bevis Round Bullnose 29&quot; High Table Top"/>
    <n v="934.95600000000002"/>
    <n v="6"/>
    <x v="10"/>
    <n v="-249.32159999999999"/>
    <x v="22"/>
    <x v="3"/>
  </r>
  <r>
    <n v="8951"/>
    <s v="CA-2017-150910"/>
    <d v="2017-12-22T00:00:00"/>
    <s v="12/28/2017"/>
    <s v="Standard Class"/>
    <s v="JL-15130"/>
    <s v="Jack Lebron"/>
    <x v="0"/>
    <s v="United States"/>
    <s v="Jackson"/>
    <s v="Tennessee"/>
    <n v="38301"/>
    <x v="0"/>
    <s v="TEC-AC-10001013"/>
    <x v="2"/>
    <x v="11"/>
    <s v="Logitech ClearChat Comfort/USB Headset H390"/>
    <n v="46.863999999999997"/>
    <n v="2"/>
    <x v="2"/>
    <n v="7.6154000000000002"/>
    <x v="22"/>
    <x v="3"/>
  </r>
  <r>
    <n v="8952"/>
    <s v="CA-2017-150910"/>
    <d v="2017-12-22T00:00:00"/>
    <s v="12/28/2017"/>
    <s v="Standard Class"/>
    <s v="JL-15130"/>
    <s v="Jack Lebron"/>
    <x v="0"/>
    <s v="United States"/>
    <s v="Jackson"/>
    <s v="Tennessee"/>
    <n v="38301"/>
    <x v="0"/>
    <s v="OFF-ST-10000918"/>
    <x v="1"/>
    <x v="4"/>
    <s v="Crate-A-Files"/>
    <n v="26.16"/>
    <n v="3"/>
    <x v="2"/>
    <n v="1.962"/>
    <x v="22"/>
    <x v="3"/>
  </r>
  <r>
    <n v="8953"/>
    <s v="CA-2017-150910"/>
    <d v="2017-12-22T00:00:00"/>
    <s v="12/28/2017"/>
    <s v="Standard Class"/>
    <s v="JL-15130"/>
    <s v="Jack Lebron"/>
    <x v="0"/>
    <s v="United States"/>
    <s v="Jackson"/>
    <s v="Tennessee"/>
    <n v="38301"/>
    <x v="0"/>
    <s v="OFF-AR-10001419"/>
    <x v="1"/>
    <x v="6"/>
    <s v="Newell 325"/>
    <n v="23.128"/>
    <n v="7"/>
    <x v="2"/>
    <n v="2.891"/>
    <x v="22"/>
    <x v="3"/>
  </r>
  <r>
    <n v="8954"/>
    <s v="CA-2017-150910"/>
    <d v="2017-12-22T00:00:00"/>
    <s v="12/28/2017"/>
    <s v="Standard Class"/>
    <s v="JL-15130"/>
    <s v="Jack Lebron"/>
    <x v="0"/>
    <s v="United States"/>
    <s v="Jackson"/>
    <s v="Tennessee"/>
    <n v="38301"/>
    <x v="0"/>
    <s v="OFF-AP-10003266"/>
    <x v="1"/>
    <x v="9"/>
    <s v="Holmes Replacement Filter for HEPA Air Cleaner, Large Room"/>
    <n v="59.24"/>
    <n v="5"/>
    <x v="2"/>
    <n v="16.291"/>
    <x v="22"/>
    <x v="3"/>
  </r>
  <r>
    <n v="8955"/>
    <s v="CA-2014-156790"/>
    <d v="2014-08-08T00:00:00"/>
    <d v="2014-10-08T00:00:00"/>
    <s v="Second Class"/>
    <s v="VG-21790"/>
    <s v="Vivek Gonzalez"/>
    <x v="0"/>
    <s v="United States"/>
    <s v="Jacksonville"/>
    <s v="Florida"/>
    <n v="32216"/>
    <x v="0"/>
    <s v="FUR-BO-10000468"/>
    <x v="0"/>
    <x v="0"/>
    <s v="O'Sullivan 2-Shelf Heavy-Duty Bookcases"/>
    <n v="155.45599999999999"/>
    <n v="4"/>
    <x v="2"/>
    <n v="-7.7728000000000002"/>
    <x v="9"/>
    <x v="2"/>
  </r>
  <r>
    <n v="8956"/>
    <s v="CA-2014-126480"/>
    <d v="2014-09-20T00:00:00"/>
    <s v="9/24/2014"/>
    <s v="Standard Class"/>
    <s v="HG-14965"/>
    <s v="Henry Goldwyn"/>
    <x v="1"/>
    <s v="United States"/>
    <s v="San Diego"/>
    <s v="California"/>
    <n v="92024"/>
    <x v="1"/>
    <s v="OFF-PA-10004610"/>
    <x v="1"/>
    <x v="10"/>
    <s v="Xerox 1900"/>
    <n v="8.56"/>
    <n v="2"/>
    <x v="0"/>
    <n v="3.8519999999999999"/>
    <x v="30"/>
    <x v="2"/>
  </r>
  <r>
    <n v="8957"/>
    <s v="CA-2017-105620"/>
    <d v="2017-12-25T00:00:00"/>
    <s v="12/28/2017"/>
    <s v="First Class"/>
    <s v="JH-15430"/>
    <s v="Jennifer Halladay"/>
    <x v="0"/>
    <s v="United States"/>
    <s v="Hialeah"/>
    <s v="Florida"/>
    <n v="33012"/>
    <x v="0"/>
    <s v="FUR-FU-10004963"/>
    <x v="0"/>
    <x v="5"/>
    <s v="Eldon 400 Class Desk Accessories, Black Carbon"/>
    <n v="21"/>
    <n v="3"/>
    <x v="2"/>
    <n v="5.7750000000000004"/>
    <x v="22"/>
    <x v="3"/>
  </r>
  <r>
    <n v="8958"/>
    <s v="CA-2017-105620"/>
    <d v="2017-12-25T00:00:00"/>
    <s v="12/28/2017"/>
    <s v="First Class"/>
    <s v="JH-15430"/>
    <s v="Jennifer Halladay"/>
    <x v="0"/>
    <s v="United States"/>
    <s v="Hialeah"/>
    <s v="Florida"/>
    <n v="33012"/>
    <x v="0"/>
    <s v="TEC-MA-10004626"/>
    <x v="2"/>
    <x v="15"/>
    <s v="Lexmark 20R1285 X6650 Wireless All-in-One Printer"/>
    <n v="120"/>
    <n v="2"/>
    <x v="5"/>
    <n v="-7.2"/>
    <x v="22"/>
    <x v="3"/>
  </r>
  <r>
    <n v="8959"/>
    <s v="CA-2017-150266"/>
    <d v="2017-11-25T00:00:00"/>
    <s v="11/30/2017"/>
    <s v="Standard Class"/>
    <s v="RO-19780"/>
    <s v="Rose O'Brian"/>
    <x v="0"/>
    <s v="United States"/>
    <s v="Houston"/>
    <s v="Texas"/>
    <n v="77070"/>
    <x v="2"/>
    <s v="TEC-PH-10003437"/>
    <x v="2"/>
    <x v="7"/>
    <s v="Blue Parrot B250XT Professional Grade Wireless Bluetooth†Headset†with"/>
    <n v="299.95999999999998"/>
    <n v="5"/>
    <x v="2"/>
    <n v="37.494999999999997"/>
    <x v="23"/>
    <x v="3"/>
  </r>
  <r>
    <n v="8960"/>
    <s v="CA-2017-150266"/>
    <d v="2017-11-25T00:00:00"/>
    <s v="11/30/2017"/>
    <s v="Standard Class"/>
    <s v="RO-19780"/>
    <s v="Rose O'Brian"/>
    <x v="0"/>
    <s v="United States"/>
    <s v="Houston"/>
    <s v="Texas"/>
    <n v="77070"/>
    <x v="2"/>
    <s v="OFF-AP-10002867"/>
    <x v="1"/>
    <x v="9"/>
    <s v="Fellowes Command Center 5-outlet power strip"/>
    <n v="67.84"/>
    <n v="5"/>
    <x v="3"/>
    <n v="-179.77600000000001"/>
    <x v="23"/>
    <x v="3"/>
  </r>
  <r>
    <n v="8961"/>
    <s v="CA-2017-150266"/>
    <d v="2017-11-25T00:00:00"/>
    <s v="11/30/2017"/>
    <s v="Standard Class"/>
    <s v="RO-19780"/>
    <s v="Rose O'Brian"/>
    <x v="0"/>
    <s v="United States"/>
    <s v="Houston"/>
    <s v="Texas"/>
    <n v="77070"/>
    <x v="2"/>
    <s v="FUR-CH-10002126"/>
    <x v="0"/>
    <x v="1"/>
    <s v="Hon Deluxe Fabric Upholstered Stacking Chairs"/>
    <n v="853.93"/>
    <n v="5"/>
    <x v="4"/>
    <n v="-24.398"/>
    <x v="23"/>
    <x v="3"/>
  </r>
  <r>
    <n v="8962"/>
    <s v="CA-2017-150266"/>
    <d v="2017-11-25T00:00:00"/>
    <s v="11/30/2017"/>
    <s v="Standard Class"/>
    <s v="RO-19780"/>
    <s v="Rose O'Brian"/>
    <x v="0"/>
    <s v="United States"/>
    <s v="Houston"/>
    <s v="Texas"/>
    <n v="77070"/>
    <x v="2"/>
    <s v="OFF-AR-10001761"/>
    <x v="1"/>
    <x v="6"/>
    <s v="Avery Hi-Liter Smear-Safe Highlighters"/>
    <n v="18.687999999999999"/>
    <n v="4"/>
    <x v="2"/>
    <n v="3.7376"/>
    <x v="23"/>
    <x v="3"/>
  </r>
  <r>
    <n v="8963"/>
    <s v="CA-2016-157280"/>
    <d v="2016-11-05T00:00:00"/>
    <d v="2016-07-11T00:00:00"/>
    <s v="First Class"/>
    <s v="LW-17125"/>
    <s v="Liz Willingham"/>
    <x v="0"/>
    <s v="United States"/>
    <s v="Virginia Beach"/>
    <s v="Virginia"/>
    <n v="23464"/>
    <x v="0"/>
    <s v="FUR-FU-10004665"/>
    <x v="0"/>
    <x v="5"/>
    <s v="3M Polarizing Task Lamp with Clamp Arm, Light Gray"/>
    <n v="273.95999999999998"/>
    <n v="2"/>
    <x v="0"/>
    <n v="71.229600000000005"/>
    <x v="0"/>
    <x v="0"/>
  </r>
  <r>
    <n v="8964"/>
    <s v="CA-2016-157280"/>
    <d v="2016-11-05T00:00:00"/>
    <d v="2016-07-11T00:00:00"/>
    <s v="First Class"/>
    <s v="LW-17125"/>
    <s v="Liz Willingham"/>
    <x v="0"/>
    <s v="United States"/>
    <s v="Virginia Beach"/>
    <s v="Virginia"/>
    <n v="23464"/>
    <x v="0"/>
    <s v="TEC-AC-10000057"/>
    <x v="2"/>
    <x v="11"/>
    <s v="Microsoft Natural Ergonomic Keyboard 4000"/>
    <n v="89.97"/>
    <n v="3"/>
    <x v="0"/>
    <n v="18.893699999999999"/>
    <x v="0"/>
    <x v="0"/>
  </r>
  <r>
    <n v="8965"/>
    <s v="CA-2016-157280"/>
    <d v="2016-11-05T00:00:00"/>
    <d v="2016-07-11T00:00:00"/>
    <s v="First Class"/>
    <s v="LW-17125"/>
    <s v="Liz Willingham"/>
    <x v="0"/>
    <s v="United States"/>
    <s v="Virginia Beach"/>
    <s v="Virginia"/>
    <n v="23464"/>
    <x v="0"/>
    <s v="FUR-FU-10003806"/>
    <x v="0"/>
    <x v="5"/>
    <s v="Tenex Chairmat w/ Average Lip, 45&quot; x 53&quot;"/>
    <n v="756.8"/>
    <n v="5"/>
    <x v="0"/>
    <n v="75.680000000000007"/>
    <x v="0"/>
    <x v="0"/>
  </r>
  <r>
    <n v="8966"/>
    <s v="CA-2017-106691"/>
    <d v="2017-11-06T00:00:00"/>
    <d v="2017-12-11T00:00:00"/>
    <s v="Standard Class"/>
    <s v="CC-12370"/>
    <s v="Christopher Conant"/>
    <x v="0"/>
    <s v="United States"/>
    <s v="Houston"/>
    <s v="Texas"/>
    <n v="77070"/>
    <x v="2"/>
    <s v="OFF-BI-10000145"/>
    <x v="1"/>
    <x v="8"/>
    <s v="Zipper Ring Binder Pockets"/>
    <n v="1.248"/>
    <n v="2"/>
    <x v="3"/>
    <n v="-1.9343999999999999"/>
    <x v="23"/>
    <x v="3"/>
  </r>
  <r>
    <n v="8967"/>
    <s v="CA-2016-134180"/>
    <d v="2016-11-03T00:00:00"/>
    <d v="2016-07-11T00:00:00"/>
    <s v="Standard Class"/>
    <s v="JP-16135"/>
    <s v="Julie Prescott"/>
    <x v="2"/>
    <s v="United States"/>
    <s v="Philadelphia"/>
    <s v="Pennsylvania"/>
    <n v="19120"/>
    <x v="3"/>
    <s v="TEC-AC-10000892"/>
    <x v="2"/>
    <x v="11"/>
    <s v="NETGEAR N750 Dual Band Wi-Fi Gigabit Router"/>
    <n v="72"/>
    <n v="1"/>
    <x v="2"/>
    <n v="14.4"/>
    <x v="0"/>
    <x v="0"/>
  </r>
  <r>
    <n v="8968"/>
    <s v="CA-2016-134180"/>
    <d v="2016-11-03T00:00:00"/>
    <d v="2016-07-11T00:00:00"/>
    <s v="Standard Class"/>
    <s v="JP-16135"/>
    <s v="Julie Prescott"/>
    <x v="2"/>
    <s v="United States"/>
    <s v="Philadelphia"/>
    <s v="Pennsylvania"/>
    <n v="19120"/>
    <x v="3"/>
    <s v="FUR-CH-10004886"/>
    <x v="0"/>
    <x v="1"/>
    <s v="Bevis Steel Folding Chairs"/>
    <n v="470.15499999999997"/>
    <n v="7"/>
    <x v="4"/>
    <n v="-13.433"/>
    <x v="0"/>
    <x v="0"/>
  </r>
  <r>
    <n v="8969"/>
    <s v="CA-2014-166730"/>
    <d v="2014-12-30T00:00:00"/>
    <d v="2015-01-01T00:00:00"/>
    <s v="First Class"/>
    <s v="DD-13570"/>
    <s v="Dorothy Dickinson"/>
    <x v="0"/>
    <s v="United States"/>
    <s v="Memphis"/>
    <s v="Tennessee"/>
    <n v="38109"/>
    <x v="0"/>
    <s v="OFF-ST-10002554"/>
    <x v="1"/>
    <x v="4"/>
    <s v="Tennsco Industrial Shelving"/>
    <n v="39.128"/>
    <n v="1"/>
    <x v="2"/>
    <n v="-8.8038000000000007"/>
    <x v="20"/>
    <x v="2"/>
  </r>
  <r>
    <n v="8970"/>
    <s v="CA-2017-157469"/>
    <d v="2017-12-02T00:00:00"/>
    <d v="2017-07-12T00:00:00"/>
    <s v="Standard Class"/>
    <s v="ES-14080"/>
    <s v="Erin Smith"/>
    <x v="1"/>
    <s v="United States"/>
    <s v="Lakewood"/>
    <s v="Ohio"/>
    <n v="44107"/>
    <x v="3"/>
    <s v="OFF-AR-10001662"/>
    <x v="1"/>
    <x v="6"/>
    <s v="Rogers Handheld Barrel Pencil Sharpener"/>
    <n v="19.728000000000002"/>
    <n v="9"/>
    <x v="2"/>
    <n v="1.7262"/>
    <x v="22"/>
    <x v="3"/>
  </r>
  <r>
    <n v="8971"/>
    <s v="CA-2017-157469"/>
    <d v="2017-12-02T00:00:00"/>
    <d v="2017-07-12T00:00:00"/>
    <s v="Standard Class"/>
    <s v="ES-14080"/>
    <s v="Erin Smith"/>
    <x v="1"/>
    <s v="United States"/>
    <s v="Lakewood"/>
    <s v="Ohio"/>
    <n v="44107"/>
    <x v="3"/>
    <s v="TEC-PH-10004531"/>
    <x v="2"/>
    <x v="7"/>
    <s v="AT&amp;T CL2909"/>
    <n v="151.18799999999999"/>
    <n v="2"/>
    <x v="10"/>
    <n v="-25.198"/>
    <x v="22"/>
    <x v="3"/>
  </r>
  <r>
    <n v="8972"/>
    <s v="CA-2017-122308"/>
    <d v="2017-03-24T00:00:00"/>
    <s v="3/28/2017"/>
    <s v="Standard Class"/>
    <s v="MV-17485"/>
    <s v="Mark Van Huff"/>
    <x v="0"/>
    <s v="United States"/>
    <s v="New York City"/>
    <s v="New York"/>
    <n v="10011"/>
    <x v="3"/>
    <s v="FUR-CH-10000665"/>
    <x v="0"/>
    <x v="1"/>
    <s v="Global Airflow Leather Mesh Back Chair, Black"/>
    <n v="271.76400000000001"/>
    <n v="2"/>
    <x v="9"/>
    <n v="60.392000000000003"/>
    <x v="42"/>
    <x v="3"/>
  </r>
  <r>
    <n v="8973"/>
    <s v="US-2014-149034"/>
    <d v="2014-11-19T00:00:00"/>
    <s v="11/21/2014"/>
    <s v="First Class"/>
    <s v="RD-19900"/>
    <s v="Ruben Dartt"/>
    <x v="0"/>
    <s v="United States"/>
    <s v="Philadelphia"/>
    <s v="Pennsylvania"/>
    <n v="19120"/>
    <x v="3"/>
    <s v="TEC-AC-10003023"/>
    <x v="2"/>
    <x v="11"/>
    <s v="Logitech G105 Gaming Keyboard"/>
    <n v="47.496000000000002"/>
    <n v="1"/>
    <x v="2"/>
    <n v="-1.1874"/>
    <x v="7"/>
    <x v="2"/>
  </r>
  <r>
    <n v="8974"/>
    <s v="CA-2017-159226"/>
    <d v="2017-04-25T00:00:00"/>
    <s v="4/27/2017"/>
    <s v="Second Class"/>
    <s v="RL-19615"/>
    <s v="Rob Lucas"/>
    <x v="0"/>
    <s v="United States"/>
    <s v="Los Angeles"/>
    <s v="California"/>
    <n v="90008"/>
    <x v="1"/>
    <s v="FUR-BO-10004709"/>
    <x v="0"/>
    <x v="0"/>
    <s v="Bush Westfield Collection Bookcases, Medium Cherry Finish"/>
    <n v="344.98099999999999"/>
    <n v="7"/>
    <x v="11"/>
    <n v="28.4102"/>
    <x v="4"/>
    <x v="3"/>
  </r>
  <r>
    <n v="8975"/>
    <s v="CA-2017-156622"/>
    <d v="2017-11-23T00:00:00"/>
    <s v="11/26/2017"/>
    <s v="First Class"/>
    <s v="JP-15460"/>
    <s v="Jennifer Patt"/>
    <x v="1"/>
    <s v="United States"/>
    <s v="Dallas"/>
    <s v="Texas"/>
    <n v="75220"/>
    <x v="2"/>
    <s v="OFF-PA-10000477"/>
    <x v="1"/>
    <x v="10"/>
    <s v="Xerox 22"/>
    <n v="36.287999999999997"/>
    <n v="7"/>
    <x v="2"/>
    <n v="12.700799999999999"/>
    <x v="23"/>
    <x v="3"/>
  </r>
  <r>
    <n v="8976"/>
    <s v="CA-2017-156622"/>
    <d v="2017-11-23T00:00:00"/>
    <s v="11/26/2017"/>
    <s v="First Class"/>
    <s v="JP-15460"/>
    <s v="Jennifer Patt"/>
    <x v="1"/>
    <s v="United States"/>
    <s v="Dallas"/>
    <s v="Texas"/>
    <n v="75220"/>
    <x v="2"/>
    <s v="OFF-PA-10002923"/>
    <x v="1"/>
    <x v="10"/>
    <s v="Xerox 1942"/>
    <n v="78.304000000000002"/>
    <n v="2"/>
    <x v="2"/>
    <n v="29.364000000000001"/>
    <x v="23"/>
    <x v="3"/>
  </r>
  <r>
    <n v="8977"/>
    <s v="CA-2017-156622"/>
    <d v="2017-11-23T00:00:00"/>
    <s v="11/26/2017"/>
    <s v="First Class"/>
    <s v="JP-15460"/>
    <s v="Jennifer Patt"/>
    <x v="1"/>
    <s v="United States"/>
    <s v="Dallas"/>
    <s v="Texas"/>
    <n v="75220"/>
    <x v="2"/>
    <s v="FUR-TA-10003008"/>
    <x v="0"/>
    <x v="3"/>
    <s v="Lesro Round Back Collection Coffee Table, End Table"/>
    <n v="127.785"/>
    <n v="1"/>
    <x v="4"/>
    <n v="-31.0335"/>
    <x v="23"/>
    <x v="3"/>
  </r>
  <r>
    <n v="8978"/>
    <s v="CA-2017-156622"/>
    <d v="2017-11-23T00:00:00"/>
    <s v="11/26/2017"/>
    <s v="First Class"/>
    <s v="JP-15460"/>
    <s v="Jennifer Patt"/>
    <x v="1"/>
    <s v="United States"/>
    <s v="Dallas"/>
    <s v="Texas"/>
    <n v="75220"/>
    <x v="2"/>
    <s v="OFF-BI-10003707"/>
    <x v="1"/>
    <x v="8"/>
    <s v="Aluminum Screw Posts"/>
    <n v="6.1040000000000001"/>
    <n v="2"/>
    <x v="3"/>
    <n v="-9.1560000000000006"/>
    <x v="23"/>
    <x v="3"/>
  </r>
  <r>
    <n v="8979"/>
    <s v="CA-2014-119529"/>
    <d v="2014-11-03T00:00:00"/>
    <d v="2014-05-11T00:00:00"/>
    <s v="Second Class"/>
    <s v="DM-13345"/>
    <s v="Denise Monton"/>
    <x v="1"/>
    <s v="United States"/>
    <s v="Orange"/>
    <s v="New Jersey"/>
    <n v="7050"/>
    <x v="3"/>
    <s v="OFF-BI-10000546"/>
    <x v="1"/>
    <x v="8"/>
    <s v="Avery Durable Binders"/>
    <n v="5.76"/>
    <n v="2"/>
    <x v="0"/>
    <n v="2.8224"/>
    <x v="7"/>
    <x v="2"/>
  </r>
  <r>
    <n v="8980"/>
    <s v="CA-2015-150413"/>
    <d v="2015-10-19T00:00:00"/>
    <s v="10/24/2015"/>
    <s v="Second Class"/>
    <s v="CS-11860"/>
    <s v="Cari Schnelling"/>
    <x v="0"/>
    <s v="United States"/>
    <s v="Dallas"/>
    <s v="Texas"/>
    <n v="75220"/>
    <x v="2"/>
    <s v="OFF-BI-10000404"/>
    <x v="1"/>
    <x v="8"/>
    <s v="Avery Printable Repositionable Plastic Tabs"/>
    <n v="1.72"/>
    <n v="1"/>
    <x v="3"/>
    <n v="-2.8380000000000001"/>
    <x v="2"/>
    <x v="1"/>
  </r>
  <r>
    <n v="8981"/>
    <s v="CA-2014-108182"/>
    <d v="2014-02-06T00:00:00"/>
    <d v="2014-10-02T00:00:00"/>
    <s v="Second Class"/>
    <s v="DL-13315"/>
    <s v="Delfina Latchford"/>
    <x v="0"/>
    <s v="United States"/>
    <s v="Romeoville"/>
    <s v="Illinois"/>
    <n v="60441"/>
    <x v="2"/>
    <s v="OFF-BI-10001196"/>
    <x v="1"/>
    <x v="8"/>
    <s v="Avery Flip-Chart Easel Binder, Black"/>
    <n v="8.952"/>
    <n v="2"/>
    <x v="3"/>
    <n v="-14.770799999999999"/>
    <x v="45"/>
    <x v="2"/>
  </r>
  <r>
    <n v="8982"/>
    <s v="CA-2016-110898"/>
    <d v="2016-03-06T00:00:00"/>
    <d v="2016-12-03T00:00:00"/>
    <s v="Standard Class"/>
    <s v="LC-16870"/>
    <s v="Lena Cacioppo"/>
    <x v="0"/>
    <s v="United States"/>
    <s v="Chicago"/>
    <s v="Illinois"/>
    <n v="60623"/>
    <x v="2"/>
    <s v="OFF-AP-10001626"/>
    <x v="1"/>
    <x v="9"/>
    <s v="Commercial WindTunnel Clean Air Upright Vacuum, Replacement Belts, Filtration Bags"/>
    <n v="2.3340000000000001"/>
    <n v="3"/>
    <x v="3"/>
    <n v="-6.3018000000000001"/>
    <x v="17"/>
    <x v="0"/>
  </r>
  <r>
    <n v="8983"/>
    <s v="CA-2016-110898"/>
    <d v="2016-03-06T00:00:00"/>
    <d v="2016-12-03T00:00:00"/>
    <s v="Standard Class"/>
    <s v="LC-16870"/>
    <s v="Lena Cacioppo"/>
    <x v="0"/>
    <s v="United States"/>
    <s v="Chicago"/>
    <s v="Illinois"/>
    <n v="60623"/>
    <x v="2"/>
    <s v="OFF-BI-10004656"/>
    <x v="1"/>
    <x v="8"/>
    <s v="Peel &amp; Stick Add-On Corner Pockets"/>
    <n v="1.728"/>
    <n v="4"/>
    <x v="3"/>
    <n v="-2.7648000000000001"/>
    <x v="17"/>
    <x v="0"/>
  </r>
  <r>
    <n v="8984"/>
    <s v="CA-2016-110898"/>
    <d v="2016-03-06T00:00:00"/>
    <d v="2016-12-03T00:00:00"/>
    <s v="Standard Class"/>
    <s v="LC-16870"/>
    <s v="Lena Cacioppo"/>
    <x v="0"/>
    <s v="United States"/>
    <s v="Chicago"/>
    <s v="Illinois"/>
    <n v="60623"/>
    <x v="2"/>
    <s v="FUR-FU-10003773"/>
    <x v="0"/>
    <x v="5"/>
    <s v="Eldon Cleatmat Plus Chair Mats for High Pile Carpets"/>
    <n v="159.04"/>
    <n v="5"/>
    <x v="7"/>
    <n v="-194.82400000000001"/>
    <x v="17"/>
    <x v="0"/>
  </r>
  <r>
    <n v="8985"/>
    <s v="CA-2016-110898"/>
    <d v="2016-03-06T00:00:00"/>
    <d v="2016-12-03T00:00:00"/>
    <s v="Standard Class"/>
    <s v="LC-16870"/>
    <s v="Lena Cacioppo"/>
    <x v="0"/>
    <s v="United States"/>
    <s v="Chicago"/>
    <s v="Illinois"/>
    <n v="60623"/>
    <x v="2"/>
    <s v="FUR-TA-10000849"/>
    <x v="0"/>
    <x v="3"/>
    <s v="Bevis Rectangular Conference Tables"/>
    <n v="145.97999999999999"/>
    <n v="2"/>
    <x v="5"/>
    <n v="-99.266400000000004"/>
    <x v="17"/>
    <x v="0"/>
  </r>
  <r>
    <n v="8986"/>
    <s v="CA-2015-123092"/>
    <d v="2015-12-03T00:00:00"/>
    <d v="2015-07-12T00:00:00"/>
    <s v="Standard Class"/>
    <s v="JG-15115"/>
    <s v="Jack Garza"/>
    <x v="0"/>
    <s v="United States"/>
    <s v="Jacksonville"/>
    <s v="North Carolina"/>
    <n v="28540"/>
    <x v="0"/>
    <s v="FUR-FU-10000222"/>
    <x v="0"/>
    <x v="5"/>
    <s v="Seth Thomas 16&quot; Steel Case Clock"/>
    <n v="77.951999999999998"/>
    <n v="3"/>
    <x v="2"/>
    <n v="12.667199999999999"/>
    <x v="14"/>
    <x v="1"/>
  </r>
  <r>
    <n v="8987"/>
    <s v="CA-2015-123092"/>
    <d v="2015-12-03T00:00:00"/>
    <d v="2015-07-12T00:00:00"/>
    <s v="Standard Class"/>
    <s v="JG-15115"/>
    <s v="Jack Garza"/>
    <x v="0"/>
    <s v="United States"/>
    <s v="Jacksonville"/>
    <s v="North Carolina"/>
    <n v="28540"/>
    <x v="0"/>
    <s v="OFF-BI-10001718"/>
    <x v="1"/>
    <x v="8"/>
    <s v="GBC DocuBind P50 Personal Binding Machine"/>
    <n v="95.97"/>
    <n v="5"/>
    <x v="6"/>
    <n v="-73.576999999999998"/>
    <x v="14"/>
    <x v="1"/>
  </r>
  <r>
    <n v="8988"/>
    <s v="CA-2015-123092"/>
    <d v="2015-12-03T00:00:00"/>
    <d v="2015-07-12T00:00:00"/>
    <s v="Standard Class"/>
    <s v="JG-15115"/>
    <s v="Jack Garza"/>
    <x v="0"/>
    <s v="United States"/>
    <s v="Jacksonville"/>
    <s v="North Carolina"/>
    <n v="28540"/>
    <x v="0"/>
    <s v="TEC-PH-10001700"/>
    <x v="2"/>
    <x v="7"/>
    <s v="Panasonic KX-TG6844B Expandable Digital Cordless Telephone"/>
    <n v="105.584"/>
    <n v="2"/>
    <x v="2"/>
    <n v="9.2385999999999999"/>
    <x v="14"/>
    <x v="1"/>
  </r>
  <r>
    <n v="8989"/>
    <s v="CA-2015-123092"/>
    <d v="2015-12-03T00:00:00"/>
    <d v="2015-07-12T00:00:00"/>
    <s v="Standard Class"/>
    <s v="JG-15115"/>
    <s v="Jack Garza"/>
    <x v="0"/>
    <s v="United States"/>
    <s v="Jacksonville"/>
    <s v="North Carolina"/>
    <n v="28540"/>
    <x v="0"/>
    <s v="OFF-AR-10004078"/>
    <x v="1"/>
    <x v="6"/>
    <s v="Newell 312"/>
    <n v="9.3439999999999994"/>
    <n v="2"/>
    <x v="2"/>
    <n v="1.1679999999999999"/>
    <x v="14"/>
    <x v="1"/>
  </r>
  <r>
    <n v="8990"/>
    <s v="US-2015-128587"/>
    <d v="2015-12-24T00:00:00"/>
    <s v="12/30/2015"/>
    <s v="Standard Class"/>
    <s v="HM-14860"/>
    <s v="Harry Marie"/>
    <x v="1"/>
    <s v="United States"/>
    <s v="Springfield"/>
    <s v="Missouri"/>
    <n v="65807"/>
    <x v="2"/>
    <s v="FUR-FU-10003026"/>
    <x v="0"/>
    <x v="5"/>
    <s v="Eldon Regeneration Recycled Desk Accessories, Black"/>
    <n v="9.68"/>
    <n v="2"/>
    <x v="0"/>
    <n v="3.7751999999999999"/>
    <x v="14"/>
    <x v="1"/>
  </r>
  <r>
    <n v="8991"/>
    <s v="US-2015-128587"/>
    <d v="2015-12-24T00:00:00"/>
    <s v="12/30/2015"/>
    <s v="Standard Class"/>
    <s v="HM-14860"/>
    <s v="Harry Marie"/>
    <x v="1"/>
    <s v="United States"/>
    <s v="Springfield"/>
    <s v="Missouri"/>
    <n v="65807"/>
    <x v="2"/>
    <s v="TEC-CO-10003763"/>
    <x v="2"/>
    <x v="16"/>
    <s v="Canon PC1060 Personal Laser Copier"/>
    <n v="4899.93"/>
    <n v="7"/>
    <x v="0"/>
    <n v="2302.9670999999998"/>
    <x v="14"/>
    <x v="1"/>
  </r>
  <r>
    <n v="8992"/>
    <s v="US-2017-139577"/>
    <d v="2017-10-01T00:00:00"/>
    <d v="2017-06-10T00:00:00"/>
    <s v="Standard Class"/>
    <s v="TN-21040"/>
    <s v="Tanja Norvell"/>
    <x v="2"/>
    <s v="United States"/>
    <s v="San Francisco"/>
    <s v="California"/>
    <n v="94110"/>
    <x v="1"/>
    <s v="TEC-AC-10004708"/>
    <x v="2"/>
    <x v="11"/>
    <s v="Sony 32GB Class 10 Micro SDHC R40 Memory Card"/>
    <n v="104.75"/>
    <n v="5"/>
    <x v="0"/>
    <n v="21.997499999999999"/>
    <x v="13"/>
    <x v="3"/>
  </r>
  <r>
    <n v="8993"/>
    <s v="CA-2017-159100"/>
    <d v="2017-10-16T00:00:00"/>
    <s v="10/21/2017"/>
    <s v="Standard Class"/>
    <s v="VP-21760"/>
    <s v="Victoria Pisteka"/>
    <x v="1"/>
    <s v="United States"/>
    <s v="Columbia"/>
    <s v="Tennessee"/>
    <n v="38401"/>
    <x v="0"/>
    <s v="TEC-AC-10003499"/>
    <x v="2"/>
    <x v="11"/>
    <s v="Memorex Mini Travel Drive 8 GB USB 2.0 Flash Drive"/>
    <n v="18.527999999999999"/>
    <n v="2"/>
    <x v="2"/>
    <n v="4.4004000000000003"/>
    <x v="13"/>
    <x v="3"/>
  </r>
  <r>
    <n v="8994"/>
    <s v="CA-2017-159100"/>
    <d v="2017-10-16T00:00:00"/>
    <s v="10/21/2017"/>
    <s v="Standard Class"/>
    <s v="VP-21760"/>
    <s v="Victoria Pisteka"/>
    <x v="1"/>
    <s v="United States"/>
    <s v="Columbia"/>
    <s v="Tennessee"/>
    <n v="38401"/>
    <x v="0"/>
    <s v="FUR-TA-10001950"/>
    <x v="0"/>
    <x v="3"/>
    <s v="Balt Solid Wood Round Tables"/>
    <n v="1875.258"/>
    <n v="7"/>
    <x v="10"/>
    <n v="-968.88329999999996"/>
    <x v="13"/>
    <x v="3"/>
  </r>
  <r>
    <n v="8995"/>
    <s v="CA-2014-109043"/>
    <d v="2014-08-15T00:00:00"/>
    <s v="8/17/2014"/>
    <s v="First Class"/>
    <s v="CS-12355"/>
    <s v="Christine Sundaresam"/>
    <x v="0"/>
    <s v="United States"/>
    <s v="Hollywood"/>
    <s v="Florida"/>
    <n v="33021"/>
    <x v="0"/>
    <s v="OFF-PA-10000312"/>
    <x v="1"/>
    <x v="10"/>
    <s v="Xerox 1955"/>
    <n v="91.36"/>
    <n v="5"/>
    <x v="2"/>
    <n v="29.692"/>
    <x v="9"/>
    <x v="2"/>
  </r>
  <r>
    <n v="8996"/>
    <s v="CA-2014-109043"/>
    <d v="2014-08-15T00:00:00"/>
    <s v="8/17/2014"/>
    <s v="First Class"/>
    <s v="CS-12355"/>
    <s v="Christine Sundaresam"/>
    <x v="0"/>
    <s v="United States"/>
    <s v="Hollywood"/>
    <s v="Florida"/>
    <n v="33021"/>
    <x v="0"/>
    <s v="OFF-AP-10004708"/>
    <x v="1"/>
    <x v="9"/>
    <s v="Fellowes Superior 10 Outlet Split Surge Protector"/>
    <n v="152.24"/>
    <n v="5"/>
    <x v="2"/>
    <n v="17.126999999999999"/>
    <x v="9"/>
    <x v="2"/>
  </r>
  <r>
    <n v="8997"/>
    <s v="US-2017-116491"/>
    <d v="2017-11-11T00:00:00"/>
    <s v="11/13/2017"/>
    <s v="First Class"/>
    <s v="PG-18820"/>
    <s v="Patrick Gardner"/>
    <x v="0"/>
    <s v="United States"/>
    <s v="Dallas"/>
    <s v="Texas"/>
    <n v="75081"/>
    <x v="2"/>
    <s v="TEC-PH-10004531"/>
    <x v="2"/>
    <x v="7"/>
    <s v="OtterBox Commuter Series Case - iPhone 5 &amp; 5s"/>
    <n v="35.183999999999997"/>
    <n v="2"/>
    <x v="2"/>
    <n v="12.314399999999999"/>
    <x v="23"/>
    <x v="3"/>
  </r>
  <r>
    <n v="8998"/>
    <s v="CA-2017-122763"/>
    <d v="2017-03-20T00:00:00"/>
    <s v="3/20/2017"/>
    <s v="Same Day"/>
    <s v="HG-14845"/>
    <s v="Harry Greene"/>
    <x v="0"/>
    <s v="United States"/>
    <s v="Houston"/>
    <s v="Texas"/>
    <n v="77041"/>
    <x v="2"/>
    <s v="OFF-PA-10000474"/>
    <x v="1"/>
    <x v="10"/>
    <s v="Easy-staple paper"/>
    <n v="56.704000000000001"/>
    <n v="2"/>
    <x v="2"/>
    <n v="19.137599999999999"/>
    <x v="42"/>
    <x v="3"/>
  </r>
  <r>
    <n v="8999"/>
    <s v="CA-2017-122763"/>
    <d v="2017-03-20T00:00:00"/>
    <s v="3/20/2017"/>
    <s v="Same Day"/>
    <s v="HG-14845"/>
    <s v="Harry Greene"/>
    <x v="0"/>
    <s v="United States"/>
    <s v="Houston"/>
    <s v="Texas"/>
    <n v="77041"/>
    <x v="2"/>
    <s v="OFF-PA-10002377"/>
    <x v="1"/>
    <x v="10"/>
    <s v="Xerox 1916"/>
    <n v="274.06400000000002"/>
    <n v="7"/>
    <x v="2"/>
    <n v="102.774"/>
    <x v="42"/>
    <x v="3"/>
  </r>
  <r>
    <n v="9000"/>
    <s v="CA-2017-137785"/>
    <d v="2017-05-13T00:00:00"/>
    <s v="5/17/2017"/>
    <s v="Standard Class"/>
    <s v="MH-18115"/>
    <s v="Mick Hernandez"/>
    <x v="2"/>
    <s v="United States"/>
    <s v="Philadelphia"/>
    <s v="Pennsylvania"/>
    <n v="19140"/>
    <x v="3"/>
    <s v="FUR-CH-10001482"/>
    <x v="0"/>
    <x v="1"/>
    <s v="Office Star - Mesh Screen back chair with Vinyl seat"/>
    <n v="458.43"/>
    <n v="5"/>
    <x v="4"/>
    <n v="-124.431"/>
    <x v="24"/>
    <x v="3"/>
  </r>
  <r>
    <n v="9001"/>
    <s v="CA-2014-133389"/>
    <d v="2014-06-22T00:00:00"/>
    <s v="6/22/2014"/>
    <s v="Same Day"/>
    <s v="TB-21280"/>
    <s v="Toby Braunhardt"/>
    <x v="0"/>
    <s v="United States"/>
    <s v="Phoenix"/>
    <s v="Arizona"/>
    <n v="85023"/>
    <x v="1"/>
    <s v="OFF-BI-10001553"/>
    <x v="1"/>
    <x v="8"/>
    <s v="SpineVue Locking Slant-D Ring Binders by Cardinal"/>
    <n v="8.2260000000000009"/>
    <n v="3"/>
    <x v="6"/>
    <n v="-6.0324"/>
    <x v="3"/>
    <x v="2"/>
  </r>
  <r>
    <n v="9002"/>
    <s v="CA-2014-103807"/>
    <d v="2014-12-02T00:00:00"/>
    <d v="2014-09-12T00:00:00"/>
    <s v="Standard Class"/>
    <s v="EM-13825"/>
    <s v="Elizabeth Moffitt"/>
    <x v="1"/>
    <s v="United States"/>
    <s v="Sandy Springs"/>
    <s v="Georgia"/>
    <n v="30328"/>
    <x v="0"/>
    <s v="TEC-AC-10000199"/>
    <x v="2"/>
    <x v="11"/>
    <s v="Kingston Digital DataTraveler 8GB USB 2.0"/>
    <n v="5.95"/>
    <n v="1"/>
    <x v="0"/>
    <n v="0.83299999999999996"/>
    <x v="20"/>
    <x v="2"/>
  </r>
  <r>
    <n v="9003"/>
    <s v="CA-2014-103807"/>
    <d v="2014-12-02T00:00:00"/>
    <d v="2014-09-12T00:00:00"/>
    <s v="Standard Class"/>
    <s v="EM-13825"/>
    <s v="Elizabeth Moffitt"/>
    <x v="1"/>
    <s v="United States"/>
    <s v="Sandy Springs"/>
    <s v="Georgia"/>
    <n v="30328"/>
    <x v="0"/>
    <s v="OFF-PA-10002195"/>
    <x v="1"/>
    <x v="10"/>
    <s v="RSVP Cards &amp; Envelopes, Blank White, 8-1/2&quot; X 11&quot;, 24 Cards/25 Envelopes/Set"/>
    <n v="15.24"/>
    <n v="3"/>
    <x v="0"/>
    <n v="7.1627999999999998"/>
    <x v="20"/>
    <x v="2"/>
  </r>
  <r>
    <n v="9004"/>
    <s v="CA-2015-102855"/>
    <d v="2015-04-05T00:00:00"/>
    <d v="2015-06-04T00:00:00"/>
    <s v="Same Day"/>
    <s v="JF-15415"/>
    <s v="Jennifer Ferguson"/>
    <x v="0"/>
    <s v="United States"/>
    <s v="Spokane"/>
    <s v="Washington"/>
    <n v="99207"/>
    <x v="1"/>
    <s v="TEC-AC-10001767"/>
    <x v="2"/>
    <x v="11"/>
    <s v="SanDisk Ultra 64 GB MicroSDHC Class 10 Memory Card"/>
    <n v="239.94"/>
    <n v="6"/>
    <x v="0"/>
    <n v="26.3934"/>
    <x v="19"/>
    <x v="1"/>
  </r>
  <r>
    <n v="9005"/>
    <s v="CA-2015-102855"/>
    <d v="2015-04-05T00:00:00"/>
    <d v="2015-06-04T00:00:00"/>
    <s v="Same Day"/>
    <s v="JF-15415"/>
    <s v="Jennifer Ferguson"/>
    <x v="0"/>
    <s v="United States"/>
    <s v="Spokane"/>
    <s v="Washington"/>
    <n v="99207"/>
    <x v="1"/>
    <s v="OFF-AR-10002467"/>
    <x v="1"/>
    <x v="6"/>
    <s v="Dixon Ticonderoga Pencils"/>
    <n v="23.84"/>
    <n v="8"/>
    <x v="0"/>
    <n v="6.4367999999999999"/>
    <x v="19"/>
    <x v="1"/>
  </r>
  <r>
    <n v="9006"/>
    <s v="CA-2017-107825"/>
    <d v="2017-11-18T00:00:00"/>
    <s v="11/18/2017"/>
    <s v="Same Day"/>
    <s v="NB-18655"/>
    <s v="Nona Balk"/>
    <x v="1"/>
    <s v="United States"/>
    <s v="Milwaukee"/>
    <s v="Wisconsin"/>
    <n v="53209"/>
    <x v="2"/>
    <s v="OFF-ST-10001321"/>
    <x v="1"/>
    <x v="4"/>
    <s v="Decoflex Hanging Personal Folder File, Blue"/>
    <n v="92.52"/>
    <n v="6"/>
    <x v="0"/>
    <n v="24.980399999999999"/>
    <x v="23"/>
    <x v="3"/>
  </r>
  <r>
    <n v="9007"/>
    <s v="CA-2017-107825"/>
    <d v="2017-11-18T00:00:00"/>
    <s v="11/18/2017"/>
    <s v="Same Day"/>
    <s v="NB-18655"/>
    <s v="Nona Balk"/>
    <x v="1"/>
    <s v="United States"/>
    <s v="Milwaukee"/>
    <s v="Wisconsin"/>
    <n v="53209"/>
    <x v="2"/>
    <s v="OFF-ST-10000777"/>
    <x v="1"/>
    <x v="4"/>
    <s v="Companion Letter/Legal File, Black"/>
    <n v="37.76"/>
    <n v="1"/>
    <x v="0"/>
    <n v="10.572800000000001"/>
    <x v="23"/>
    <x v="3"/>
  </r>
  <r>
    <n v="9008"/>
    <s v="CA-2017-107825"/>
    <d v="2017-11-18T00:00:00"/>
    <s v="11/18/2017"/>
    <s v="Same Day"/>
    <s v="NB-18655"/>
    <s v="Nona Balk"/>
    <x v="1"/>
    <s v="United States"/>
    <s v="Milwaukee"/>
    <s v="Wisconsin"/>
    <n v="53209"/>
    <x v="2"/>
    <s v="OFF-LA-10003720"/>
    <x v="1"/>
    <x v="2"/>
    <s v="Avery 487"/>
    <n v="7.38"/>
    <n v="2"/>
    <x v="0"/>
    <n v="3.4685999999999999"/>
    <x v="23"/>
    <x v="3"/>
  </r>
  <r>
    <n v="9009"/>
    <s v="CA-2017-107825"/>
    <d v="2017-11-18T00:00:00"/>
    <s v="11/18/2017"/>
    <s v="Same Day"/>
    <s v="NB-18655"/>
    <s v="Nona Balk"/>
    <x v="1"/>
    <s v="United States"/>
    <s v="Milwaukee"/>
    <s v="Wisconsin"/>
    <n v="53209"/>
    <x v="2"/>
    <s v="FUR-FU-10000206"/>
    <x v="0"/>
    <x v="5"/>
    <s v="GE General Purpose, Extra Long Life, Showcase &amp; Floodlight Incandescent Bulbs"/>
    <n v="5.82"/>
    <n v="2"/>
    <x v="0"/>
    <n v="2.7353999999999998"/>
    <x v="23"/>
    <x v="3"/>
  </r>
  <r>
    <n v="9010"/>
    <s v="CA-2017-106047"/>
    <d v="2017-07-12T00:00:00"/>
    <s v="7/18/2017"/>
    <s v="Standard Class"/>
    <s v="CS-11860"/>
    <s v="Cari Schnelling"/>
    <x v="0"/>
    <s v="United States"/>
    <s v="Fairfield"/>
    <s v="Ohio"/>
    <n v="45014"/>
    <x v="3"/>
    <s v="OFF-PA-10000791"/>
    <x v="1"/>
    <x v="10"/>
    <s v="Wirebound Message Books, Four 2 3/4 x 5 Forms per Page, 200 Sets per Book"/>
    <n v="3.8159999999999998"/>
    <n v="1"/>
    <x v="2"/>
    <n v="1.1924999999999999"/>
    <x v="10"/>
    <x v="3"/>
  </r>
  <r>
    <n v="9011"/>
    <s v="CA-2017-127803"/>
    <d v="2017-05-19T00:00:00"/>
    <s v="5/23/2017"/>
    <s v="Standard Class"/>
    <s v="ND-18460"/>
    <s v="Neil Ducich"/>
    <x v="1"/>
    <s v="United States"/>
    <s v="Huntsville"/>
    <s v="Alabama"/>
    <n v="35810"/>
    <x v="0"/>
    <s v="OFF-BI-10001787"/>
    <x v="1"/>
    <x v="8"/>
    <s v="Wilson Jones Four-Pocket Poly Binders"/>
    <n v="26.16"/>
    <n v="4"/>
    <x v="0"/>
    <n v="12.8184"/>
    <x v="24"/>
    <x v="3"/>
  </r>
  <r>
    <n v="9012"/>
    <s v="CA-2015-137071"/>
    <d v="2015-12-20T00:00:00"/>
    <s v="12/21/2015"/>
    <s v="First Class"/>
    <s v="ED-13885"/>
    <s v="Emily Ducich"/>
    <x v="2"/>
    <s v="United States"/>
    <s v="Houston"/>
    <s v="Texas"/>
    <n v="77036"/>
    <x v="2"/>
    <s v="TEC-AC-10004353"/>
    <x v="2"/>
    <x v="11"/>
    <s v="Hypercom P1300 Pinpad"/>
    <n v="100.8"/>
    <n v="2"/>
    <x v="2"/>
    <n v="21.42"/>
    <x v="14"/>
    <x v="1"/>
  </r>
  <r>
    <n v="9013"/>
    <s v="CA-2016-121447"/>
    <d v="2016-02-21T00:00:00"/>
    <s v="2/22/2016"/>
    <s v="First Class"/>
    <s v="EA-14035"/>
    <s v="Erin Ashbrook"/>
    <x v="1"/>
    <s v="United States"/>
    <s v="New York City"/>
    <s v="New York"/>
    <n v="10011"/>
    <x v="3"/>
    <s v="FUR-FU-10001861"/>
    <x v="0"/>
    <x v="5"/>
    <s v="Floodlight Indoor Halogen Bulbs, 1 Bulb per Pack, 60 Watts"/>
    <n v="135.80000000000001"/>
    <n v="7"/>
    <x v="0"/>
    <n v="66.542000000000002"/>
    <x v="47"/>
    <x v="0"/>
  </r>
  <r>
    <n v="9014"/>
    <s v="CA-2017-143084"/>
    <d v="2017-03-18T00:00:00"/>
    <s v="3/22/2017"/>
    <s v="Standard Class"/>
    <s v="BP-11050"/>
    <s v="Barry Pond"/>
    <x v="1"/>
    <s v="United States"/>
    <s v="Los Angeles"/>
    <s v="California"/>
    <n v="90008"/>
    <x v="1"/>
    <s v="OFF-AR-10002766"/>
    <x v="1"/>
    <x v="6"/>
    <s v="Prang Drawing Pencil Set"/>
    <n v="13.9"/>
    <n v="5"/>
    <x v="0"/>
    <n v="3.7530000000000001"/>
    <x v="42"/>
    <x v="3"/>
  </r>
  <r>
    <n v="9015"/>
    <s v="CA-2017-143084"/>
    <d v="2017-03-18T00:00:00"/>
    <s v="3/22/2017"/>
    <s v="Standard Class"/>
    <s v="BP-11050"/>
    <s v="Barry Pond"/>
    <x v="1"/>
    <s v="United States"/>
    <s v="Los Angeles"/>
    <s v="California"/>
    <n v="90008"/>
    <x v="1"/>
    <s v="OFF-EN-10003072"/>
    <x v="1"/>
    <x v="12"/>
    <s v="Peel &amp; Seel Envelopes"/>
    <n v="19.399999999999999"/>
    <n v="5"/>
    <x v="0"/>
    <n v="9.3119999999999994"/>
    <x v="42"/>
    <x v="3"/>
  </r>
  <r>
    <n v="9016"/>
    <s v="CA-2016-131639"/>
    <d v="2016-12-17T00:00:00"/>
    <s v="12/23/2016"/>
    <s v="Standard Class"/>
    <s v="NS-18640"/>
    <s v="Noel Staavos"/>
    <x v="1"/>
    <s v="United States"/>
    <s v="Carlsbad"/>
    <s v="New Mexico"/>
    <n v="88220"/>
    <x v="1"/>
    <s v="OFF-BI-10001636"/>
    <x v="1"/>
    <x v="8"/>
    <s v="Ibico Plastic and Wire Spiral Binding Combs"/>
    <n v="13.488"/>
    <n v="2"/>
    <x v="2"/>
    <n v="4.3836000000000004"/>
    <x v="5"/>
    <x v="0"/>
  </r>
  <r>
    <n v="9017"/>
    <s v="CA-2016-131639"/>
    <d v="2016-12-17T00:00:00"/>
    <s v="12/23/2016"/>
    <s v="Standard Class"/>
    <s v="NS-18640"/>
    <s v="Noel Staavos"/>
    <x v="1"/>
    <s v="United States"/>
    <s v="Carlsbad"/>
    <s v="New Mexico"/>
    <n v="88220"/>
    <x v="1"/>
    <s v="OFF-BI-10000948"/>
    <x v="1"/>
    <x v="8"/>
    <s v="GBC Laser Imprintable Binding System Covers, Desert Sand"/>
    <n v="11.416"/>
    <n v="1"/>
    <x v="2"/>
    <n v="3.8529"/>
    <x v="5"/>
    <x v="0"/>
  </r>
  <r>
    <n v="9018"/>
    <s v="CA-2016-161361"/>
    <d v="2016-03-26T00:00:00"/>
    <s v="3/28/2016"/>
    <s v="Second Class"/>
    <s v="MV-17485"/>
    <s v="Mark Van Huff"/>
    <x v="0"/>
    <s v="United States"/>
    <s v="Pocatello"/>
    <s v="Idaho"/>
    <n v="83201"/>
    <x v="1"/>
    <s v="OFF-PA-10001838"/>
    <x v="1"/>
    <x v="10"/>
    <s v="Adams Telephone Message Book W/Dividers/Space For Phone Numbers, 5 1/4&quot;X8 1/2&quot;, 300/Messages"/>
    <n v="17.64"/>
    <n v="3"/>
    <x v="0"/>
    <n v="8.6435999999999993"/>
    <x v="17"/>
    <x v="0"/>
  </r>
  <r>
    <n v="9019"/>
    <s v="CA-2016-161361"/>
    <d v="2016-03-26T00:00:00"/>
    <s v="3/28/2016"/>
    <s v="Second Class"/>
    <s v="MV-17485"/>
    <s v="Mark Van Huff"/>
    <x v="0"/>
    <s v="United States"/>
    <s v="Pocatello"/>
    <s v="Idaho"/>
    <n v="83201"/>
    <x v="1"/>
    <s v="OFF-BI-10002215"/>
    <x v="1"/>
    <x v="8"/>
    <s v="Wilson Jones Hanging View Binder, White, 1&quot;"/>
    <n v="17.04"/>
    <n v="3"/>
    <x v="2"/>
    <n v="5.5380000000000003"/>
    <x v="17"/>
    <x v="0"/>
  </r>
  <r>
    <n v="9020"/>
    <s v="CA-2014-100706"/>
    <d v="2014-12-16T00:00:00"/>
    <s v="12/18/2014"/>
    <s v="Second Class"/>
    <s v="LE-16810"/>
    <s v="Laurel Elliston"/>
    <x v="0"/>
    <s v="United States"/>
    <s v="Springfield"/>
    <s v="Virginia"/>
    <n v="22153"/>
    <x v="0"/>
    <s v="TEC-AC-10001314"/>
    <x v="2"/>
    <x v="11"/>
    <s v="Case Logic 2.4GHz Wireless Keyboard"/>
    <n v="99.98"/>
    <n v="2"/>
    <x v="0"/>
    <n v="7.9984000000000002"/>
    <x v="20"/>
    <x v="2"/>
  </r>
  <r>
    <n v="9021"/>
    <s v="CA-2014-100706"/>
    <d v="2014-12-16T00:00:00"/>
    <s v="12/18/2014"/>
    <s v="Second Class"/>
    <s v="LE-16810"/>
    <s v="Laurel Elliston"/>
    <x v="0"/>
    <s v="United States"/>
    <s v="Springfield"/>
    <s v="Virginia"/>
    <n v="22153"/>
    <x v="0"/>
    <s v="FUR-FU-10002268"/>
    <x v="0"/>
    <x v="5"/>
    <s v="Ultra Door Push Plate"/>
    <n v="29.46"/>
    <n v="6"/>
    <x v="0"/>
    <n v="9.7218"/>
    <x v="20"/>
    <x v="2"/>
  </r>
  <r>
    <n v="9022"/>
    <s v="CA-2015-129525"/>
    <d v="2015-11-15T00:00:00"/>
    <s v="11/20/2015"/>
    <s v="Standard Class"/>
    <s v="VP-21760"/>
    <s v="Victoria Pisteka"/>
    <x v="1"/>
    <s v="United States"/>
    <s v="Toledo"/>
    <s v="Ohio"/>
    <n v="43615"/>
    <x v="3"/>
    <s v="OFF-BI-10002133"/>
    <x v="1"/>
    <x v="8"/>
    <s v="Wilson Jones Elliptical Ring 3 1/2&quot; Capacity Binders, 800 sheets"/>
    <n v="166.92"/>
    <n v="13"/>
    <x v="6"/>
    <n v="-116.84399999999999"/>
    <x v="6"/>
    <x v="1"/>
  </r>
  <r>
    <n v="9023"/>
    <s v="US-2016-141880"/>
    <d v="2016-08-22T00:00:00"/>
    <s v="8/23/2016"/>
    <s v="First Class"/>
    <s v="TC-21475"/>
    <s v="Tony Chapman"/>
    <x v="2"/>
    <s v="United States"/>
    <s v="Fort Collins"/>
    <s v="Colorado"/>
    <n v="80525"/>
    <x v="1"/>
    <s v="FUR-FU-10001979"/>
    <x v="0"/>
    <x v="5"/>
    <s v="Dana Halogen Swing-Arm Architect Lamp"/>
    <n v="98.328000000000003"/>
    <n v="3"/>
    <x v="2"/>
    <n v="9.8328000000000007"/>
    <x v="28"/>
    <x v="0"/>
  </r>
  <r>
    <n v="9024"/>
    <s v="CA-2015-165799"/>
    <d v="2015-06-29T00:00:00"/>
    <d v="2015-02-07T00:00:00"/>
    <s v="First Class"/>
    <s v="SG-20470"/>
    <s v="Sheri Gordon"/>
    <x v="0"/>
    <s v="United States"/>
    <s v="New York City"/>
    <s v="New York"/>
    <n v="10024"/>
    <x v="3"/>
    <s v="FUR-CH-10001482"/>
    <x v="0"/>
    <x v="1"/>
    <s v="Office Star - Mesh Screen back chair with Vinyl seat"/>
    <n v="117.88200000000001"/>
    <n v="1"/>
    <x v="9"/>
    <n v="1.3098000000000001"/>
    <x v="40"/>
    <x v="1"/>
  </r>
  <r>
    <n v="9025"/>
    <s v="CA-2016-102127"/>
    <d v="2016-06-26T00:00:00"/>
    <d v="2016-02-07T00:00:00"/>
    <s v="Standard Class"/>
    <s v="VP-21760"/>
    <s v="Victoria Pisteka"/>
    <x v="1"/>
    <s v="United States"/>
    <s v="New York City"/>
    <s v="New York"/>
    <n v="10035"/>
    <x v="3"/>
    <s v="TEC-AC-10002018"/>
    <x v="2"/>
    <x v="11"/>
    <s v="AmazonBasics 3-Button USB Wired Mouse"/>
    <n v="20.97"/>
    <n v="3"/>
    <x v="0"/>
    <n v="9.0170999999999992"/>
    <x v="1"/>
    <x v="0"/>
  </r>
  <r>
    <n v="9026"/>
    <s v="CA-2016-102127"/>
    <d v="2016-06-26T00:00:00"/>
    <d v="2016-02-07T00:00:00"/>
    <s v="Standard Class"/>
    <s v="VP-21760"/>
    <s v="Victoria Pisteka"/>
    <x v="1"/>
    <s v="United States"/>
    <s v="New York City"/>
    <s v="New York"/>
    <n v="10035"/>
    <x v="3"/>
    <s v="TEC-AC-10000397"/>
    <x v="2"/>
    <x v="11"/>
    <s v="Perixx PERIBOARD-512B, Ergonomic Split Keyboard"/>
    <n v="139.96"/>
    <n v="4"/>
    <x v="0"/>
    <n v="9.7972000000000001"/>
    <x v="1"/>
    <x v="0"/>
  </r>
  <r>
    <n v="9027"/>
    <s v="CA-2016-102127"/>
    <d v="2016-06-26T00:00:00"/>
    <d v="2016-02-07T00:00:00"/>
    <s v="Standard Class"/>
    <s v="VP-21760"/>
    <s v="Victoria Pisteka"/>
    <x v="1"/>
    <s v="United States"/>
    <s v="New York City"/>
    <s v="New York"/>
    <n v="10035"/>
    <x v="3"/>
    <s v="FUR-FU-10003976"/>
    <x v="0"/>
    <x v="5"/>
    <s v="DAX Executive Solid Wood Document Frame, Desktop or Hang, Mahogany, 5 x 7"/>
    <n v="37.74"/>
    <n v="3"/>
    <x v="0"/>
    <n v="12.8316"/>
    <x v="1"/>
    <x v="0"/>
  </r>
  <r>
    <n v="9028"/>
    <s v="US-2016-152415"/>
    <d v="2016-09-17T00:00:00"/>
    <s v="9/22/2016"/>
    <s v="Standard Class"/>
    <s v="PO-18865"/>
    <s v="Patrick O'Donnell"/>
    <x v="0"/>
    <s v="United States"/>
    <s v="Marlborough"/>
    <s v="Massachusetts"/>
    <n v="1752"/>
    <x v="3"/>
    <s v="FUR-FU-10002597"/>
    <x v="0"/>
    <x v="5"/>
    <s v="C-Line Magnetic Cubicle Keepers, Clear Polypropylene"/>
    <n v="14.82"/>
    <n v="3"/>
    <x v="0"/>
    <n v="6.2244000000000002"/>
    <x v="21"/>
    <x v="0"/>
  </r>
  <r>
    <n v="9029"/>
    <s v="US-2016-152415"/>
    <d v="2016-09-17T00:00:00"/>
    <s v="9/22/2016"/>
    <s v="Standard Class"/>
    <s v="PO-18865"/>
    <s v="Patrick O'Donnell"/>
    <x v="0"/>
    <s v="United States"/>
    <s v="Marlborough"/>
    <s v="Massachusetts"/>
    <n v="1752"/>
    <x v="3"/>
    <s v="FUR-FU-10004864"/>
    <x v="0"/>
    <x v="5"/>
    <s v="Howard Miller 14-1/2&quot; Diameter Chrome Round Wall Clock"/>
    <n v="191.82"/>
    <n v="3"/>
    <x v="0"/>
    <n v="61.382399999999997"/>
    <x v="21"/>
    <x v="0"/>
  </r>
  <r>
    <n v="9030"/>
    <s v="CA-2014-138198"/>
    <d v="2014-07-18T00:00:00"/>
    <s v="7/23/2014"/>
    <s v="Standard Class"/>
    <s v="JL-15130"/>
    <s v="Jack Lebron"/>
    <x v="0"/>
    <s v="United States"/>
    <s v="New Rochelle"/>
    <s v="New York"/>
    <n v="10801"/>
    <x v="3"/>
    <s v="OFF-BI-10002103"/>
    <x v="1"/>
    <x v="8"/>
    <s v="Cardinal Slant-D Ring Binder, Heavy Gauge Vinyl"/>
    <n v="13.904"/>
    <n v="2"/>
    <x v="2"/>
    <n v="4.5187999999999997"/>
    <x v="39"/>
    <x v="2"/>
  </r>
  <r>
    <n v="9031"/>
    <s v="CA-2017-128041"/>
    <d v="2017-09-01T00:00:00"/>
    <d v="2017-01-09T00:00:00"/>
    <s v="Same Day"/>
    <s v="RW-19540"/>
    <s v="Rick Wilson"/>
    <x v="1"/>
    <s v="United States"/>
    <s v="Seattle"/>
    <s v="Washington"/>
    <n v="98103"/>
    <x v="1"/>
    <s v="OFF-AP-10001005"/>
    <x v="1"/>
    <x v="9"/>
    <s v="Honeywell Quietcare HEPA Air Cleaner"/>
    <n v="314.60000000000002"/>
    <n v="4"/>
    <x v="0"/>
    <n v="103.818"/>
    <x v="15"/>
    <x v="3"/>
  </r>
  <r>
    <n v="9032"/>
    <s v="CA-2017-128041"/>
    <d v="2017-09-01T00:00:00"/>
    <d v="2017-01-09T00:00:00"/>
    <s v="Same Day"/>
    <s v="RW-19540"/>
    <s v="Rick Wilson"/>
    <x v="1"/>
    <s v="United States"/>
    <s v="Seattle"/>
    <s v="Washington"/>
    <n v="98103"/>
    <x v="1"/>
    <s v="FUR-TA-10002607"/>
    <x v="0"/>
    <x v="3"/>
    <s v="KI Conference Tables"/>
    <n v="283.56"/>
    <n v="4"/>
    <x v="0"/>
    <n v="45.369599999999998"/>
    <x v="15"/>
    <x v="3"/>
  </r>
  <r>
    <n v="9033"/>
    <s v="CA-2017-105823"/>
    <d v="2017-06-22T00:00:00"/>
    <s v="6/26/2017"/>
    <s v="Standard Class"/>
    <s v="RB-19465"/>
    <s v="Rick Bensley"/>
    <x v="2"/>
    <s v="United States"/>
    <s v="Detroit"/>
    <s v="Michigan"/>
    <n v="48227"/>
    <x v="2"/>
    <s v="FUR-CH-10000454"/>
    <x v="0"/>
    <x v="1"/>
    <s v="Hon Deluxe Fabric Upholstered Stacking Chairs, Rounded Back"/>
    <n v="487.96"/>
    <n v="2"/>
    <x v="0"/>
    <n v="146.38800000000001"/>
    <x v="27"/>
    <x v="3"/>
  </r>
  <r>
    <n v="9034"/>
    <s v="CA-2014-152268"/>
    <d v="2014-09-02T00:00:00"/>
    <d v="2014-07-09T00:00:00"/>
    <s v="Standard Class"/>
    <s v="SC-20095"/>
    <s v="Sanjit Chand"/>
    <x v="0"/>
    <s v="United States"/>
    <s v="Fayetteville"/>
    <s v="Arkansas"/>
    <n v="72701"/>
    <x v="0"/>
    <s v="OFF-BI-10001359"/>
    <x v="1"/>
    <x v="8"/>
    <s v="GBC DocuBind TL300 Electric Binding System"/>
    <n v="1793.98"/>
    <n v="2"/>
    <x v="0"/>
    <n v="843.17060000000004"/>
    <x v="30"/>
    <x v="2"/>
  </r>
  <r>
    <n v="9035"/>
    <s v="CA-2015-148873"/>
    <d v="2015-10-01T00:00:00"/>
    <d v="2015-05-10T00:00:00"/>
    <s v="Standard Class"/>
    <s v="EM-13960"/>
    <s v="Eric Murdock"/>
    <x v="0"/>
    <s v="United States"/>
    <s v="Quincy"/>
    <s v="Illinois"/>
    <n v="62301"/>
    <x v="2"/>
    <s v="OFF-BI-10003196"/>
    <x v="1"/>
    <x v="8"/>
    <s v="Accohide Poly Flexible Ring Binders"/>
    <n v="2.992"/>
    <n v="4"/>
    <x v="3"/>
    <n v="-4.4880000000000004"/>
    <x v="2"/>
    <x v="1"/>
  </r>
  <r>
    <n v="9036"/>
    <s v="CA-2015-148873"/>
    <d v="2015-10-01T00:00:00"/>
    <d v="2015-05-10T00:00:00"/>
    <s v="Standard Class"/>
    <s v="EM-13960"/>
    <s v="Eric Murdock"/>
    <x v="0"/>
    <s v="United States"/>
    <s v="Quincy"/>
    <s v="Illinois"/>
    <n v="62301"/>
    <x v="2"/>
    <s v="TEC-AC-10003657"/>
    <x v="2"/>
    <x v="11"/>
    <s v="Lenovo 17-Key USB Numeric Keypad"/>
    <n v="108.768"/>
    <n v="4"/>
    <x v="2"/>
    <n v="2.7191999999999998"/>
    <x v="2"/>
    <x v="1"/>
  </r>
  <r>
    <n v="9037"/>
    <s v="CA-2015-166492"/>
    <d v="2015-04-07T00:00:00"/>
    <d v="2015-10-04T00:00:00"/>
    <s v="First Class"/>
    <s v="RP-19390"/>
    <s v="Resi Pˆlking"/>
    <x v="0"/>
    <s v="United States"/>
    <s v="New York City"/>
    <s v="New York"/>
    <n v="10035"/>
    <x v="3"/>
    <s v="OFF-PA-10002262"/>
    <x v="1"/>
    <x v="10"/>
    <s v="Xerox 192"/>
    <n v="25.92"/>
    <n v="4"/>
    <x v="0"/>
    <n v="12.441599999999999"/>
    <x v="19"/>
    <x v="1"/>
  </r>
  <r>
    <n v="9038"/>
    <s v="CA-2015-166492"/>
    <d v="2015-04-07T00:00:00"/>
    <d v="2015-10-04T00:00:00"/>
    <s v="First Class"/>
    <s v="RP-19390"/>
    <s v="Resi Pˆlking"/>
    <x v="0"/>
    <s v="United States"/>
    <s v="New York City"/>
    <s v="New York"/>
    <n v="10035"/>
    <x v="3"/>
    <s v="OFF-ST-10002214"/>
    <x v="1"/>
    <x v="4"/>
    <s v="X-Rack File for Hanging Folders"/>
    <n v="22.58"/>
    <n v="2"/>
    <x v="0"/>
    <n v="5.8708"/>
    <x v="19"/>
    <x v="1"/>
  </r>
  <r>
    <n v="9039"/>
    <s v="CA-2017-157420"/>
    <d v="2017-11-21T00:00:00"/>
    <s v="11/21/2017"/>
    <s v="Same Day"/>
    <s v="HZ-14950"/>
    <s v="Henia Zydlo"/>
    <x v="0"/>
    <s v="United States"/>
    <s v="Houston"/>
    <s v="Texas"/>
    <n v="77095"/>
    <x v="2"/>
    <s v="TEC-PH-10003555"/>
    <x v="2"/>
    <x v="7"/>
    <s v="Motorola HK250 Universal Bluetooth Headset"/>
    <n v="55.176000000000002"/>
    <n v="3"/>
    <x v="2"/>
    <n v="-12.4146"/>
    <x v="23"/>
    <x v="3"/>
  </r>
  <r>
    <n v="9040"/>
    <s v="CA-2016-117121"/>
    <d v="2016-12-17T00:00:00"/>
    <s v="12/21/2016"/>
    <s v="Standard Class"/>
    <s v="AB-10105"/>
    <s v="Adrian Barton"/>
    <x v="0"/>
    <s v="United States"/>
    <s v="Detroit"/>
    <s v="Michigan"/>
    <n v="48205"/>
    <x v="2"/>
    <s v="OFF-BI-10000545"/>
    <x v="1"/>
    <x v="8"/>
    <s v="GBC Ibimaster 500 Manual ProClick Binding System"/>
    <n v="9892.74"/>
    <n v="13"/>
    <x v="0"/>
    <n v="4946.37"/>
    <x v="5"/>
    <x v="0"/>
  </r>
  <r>
    <n v="9041"/>
    <s v="CA-2014-138177"/>
    <d v="2014-09-19T00:00:00"/>
    <s v="9/24/2014"/>
    <s v="Standard Class"/>
    <s v="ND-18460"/>
    <s v="Neil Ducich"/>
    <x v="1"/>
    <s v="United States"/>
    <s v="Chandler"/>
    <s v="Arizona"/>
    <n v="85224"/>
    <x v="1"/>
    <s v="FUR-TA-10004607"/>
    <x v="0"/>
    <x v="3"/>
    <s v="Hon 2111 Invitation Series Straight Table"/>
    <n v="73.915000000000006"/>
    <n v="1"/>
    <x v="5"/>
    <n v="-45.827300000000001"/>
    <x v="30"/>
    <x v="2"/>
  </r>
  <r>
    <n v="9042"/>
    <s v="CA-2014-114335"/>
    <d v="2014-09-28T00:00:00"/>
    <d v="2014-03-10T00:00:00"/>
    <s v="Standard Class"/>
    <s v="XP-21865"/>
    <s v="Xylona Preis"/>
    <x v="0"/>
    <s v="United States"/>
    <s v="Hollywood"/>
    <s v="Florida"/>
    <n v="33021"/>
    <x v="0"/>
    <s v="FUR-FU-10000277"/>
    <x v="0"/>
    <x v="5"/>
    <s v="Deflect-o DuraMat Antistatic Studded Beveled Mat for Medium Pile Carpeting"/>
    <n v="337.08800000000002"/>
    <n v="4"/>
    <x v="2"/>
    <n v="16.854399999999998"/>
    <x v="30"/>
    <x v="2"/>
  </r>
  <r>
    <n v="9043"/>
    <s v="CA-2015-168760"/>
    <d v="2015-09-22T00:00:00"/>
    <s v="9/26/2015"/>
    <s v="Second Class"/>
    <s v="MM-18280"/>
    <s v="Muhammed MacIntyre"/>
    <x v="1"/>
    <s v="United States"/>
    <s v="Los Angeles"/>
    <s v="California"/>
    <n v="90049"/>
    <x v="1"/>
    <s v="OFF-AP-10004532"/>
    <x v="1"/>
    <x v="9"/>
    <s v="Kensington 6 Outlet Guardian Standard Surge Protector"/>
    <n v="61.44"/>
    <n v="3"/>
    <x v="0"/>
    <n v="16.588799999999999"/>
    <x v="11"/>
    <x v="1"/>
  </r>
  <r>
    <n v="9044"/>
    <s v="CA-2016-168830"/>
    <d v="2016-11-07T00:00:00"/>
    <s v="11/13/2016"/>
    <s v="Standard Class"/>
    <s v="ML-17395"/>
    <s v="Marina Lichtenstein"/>
    <x v="1"/>
    <s v="United States"/>
    <s v="San Francisco"/>
    <s v="California"/>
    <n v="94122"/>
    <x v="1"/>
    <s v="TEC-AC-10003911"/>
    <x v="2"/>
    <x v="11"/>
    <s v="NETGEAR AC1750 Dual Band Gigabit†Smart WiFi Router"/>
    <n v="479.97"/>
    <n v="3"/>
    <x v="0"/>
    <n v="163.18979999999999"/>
    <x v="0"/>
    <x v="0"/>
  </r>
  <r>
    <n v="9045"/>
    <s v="CA-2017-137463"/>
    <d v="2017-12-16T00:00:00"/>
    <s v="12/20/2017"/>
    <s v="Second Class"/>
    <s v="KM-16225"/>
    <s v="Kalyca Meade"/>
    <x v="1"/>
    <s v="United States"/>
    <s v="Sunnyvale"/>
    <s v="California"/>
    <n v="94086"/>
    <x v="1"/>
    <s v="OFF-BI-10003196"/>
    <x v="1"/>
    <x v="8"/>
    <s v="Accohide Poly Flexible Ring Binders"/>
    <n v="5.984"/>
    <n v="2"/>
    <x v="2"/>
    <n v="2.2440000000000002"/>
    <x v="22"/>
    <x v="3"/>
  </r>
  <r>
    <n v="9046"/>
    <s v="CA-2017-137463"/>
    <d v="2017-12-16T00:00:00"/>
    <s v="12/20/2017"/>
    <s v="Second Class"/>
    <s v="KM-16225"/>
    <s v="Kalyca Meade"/>
    <x v="1"/>
    <s v="United States"/>
    <s v="Sunnyvale"/>
    <s v="California"/>
    <n v="94086"/>
    <x v="1"/>
    <s v="TEC-AC-10000358"/>
    <x v="2"/>
    <x v="11"/>
    <s v="Imation†Secure†Drive†+ Hardware Encrypted USB†flash drive†- 16 GB"/>
    <n v="189.95"/>
    <n v="5"/>
    <x v="0"/>
    <n v="45.588000000000001"/>
    <x v="22"/>
    <x v="3"/>
  </r>
  <r>
    <n v="9047"/>
    <s v="CA-2017-137463"/>
    <d v="2017-12-16T00:00:00"/>
    <s v="12/20/2017"/>
    <s v="Second Class"/>
    <s v="KM-16225"/>
    <s v="Kalyca Meade"/>
    <x v="1"/>
    <s v="United States"/>
    <s v="Sunnyvale"/>
    <s v="California"/>
    <n v="94086"/>
    <x v="1"/>
    <s v="TEC-AC-10000057"/>
    <x v="2"/>
    <x v="11"/>
    <s v="Microsoft Natural Ergonomic Keyboard 4000"/>
    <n v="149.94999999999999"/>
    <n v="5"/>
    <x v="0"/>
    <n v="31.4895"/>
    <x v="22"/>
    <x v="3"/>
  </r>
  <r>
    <n v="9048"/>
    <s v="CA-2017-137463"/>
    <d v="2017-12-16T00:00:00"/>
    <s v="12/20/2017"/>
    <s v="Second Class"/>
    <s v="KM-16225"/>
    <s v="Kalyca Meade"/>
    <x v="1"/>
    <s v="United States"/>
    <s v="Sunnyvale"/>
    <s v="California"/>
    <n v="94086"/>
    <x v="1"/>
    <s v="OFF-AR-10001988"/>
    <x v="1"/>
    <x v="6"/>
    <s v="Bulldog Table or Wall-Mount Pencil Sharpener"/>
    <n v="29.95"/>
    <n v="5"/>
    <x v="0"/>
    <n v="8.6854999999999993"/>
    <x v="22"/>
    <x v="3"/>
  </r>
  <r>
    <n v="9049"/>
    <s v="CA-2017-137463"/>
    <d v="2017-12-16T00:00:00"/>
    <s v="12/20/2017"/>
    <s v="Second Class"/>
    <s v="KM-16225"/>
    <s v="Kalyca Meade"/>
    <x v="1"/>
    <s v="United States"/>
    <s v="Sunnyvale"/>
    <s v="California"/>
    <n v="94086"/>
    <x v="1"/>
    <s v="OFF-LA-10003498"/>
    <x v="1"/>
    <x v="2"/>
    <s v="Avery 475"/>
    <n v="44.4"/>
    <n v="3"/>
    <x v="0"/>
    <n v="22.2"/>
    <x v="22"/>
    <x v="3"/>
  </r>
  <r>
    <n v="9050"/>
    <s v="CA-2014-124513"/>
    <d v="2014-09-21T00:00:00"/>
    <s v="9/25/2014"/>
    <s v="Standard Class"/>
    <s v="SL-20155"/>
    <s v="Sara Luxemburg"/>
    <x v="2"/>
    <s v="United States"/>
    <s v="New York City"/>
    <s v="New York"/>
    <n v="10011"/>
    <x v="3"/>
    <s v="OFF-AR-10002956"/>
    <x v="1"/>
    <x v="6"/>
    <s v="Boston 16801 Nautilus Battery Pencil Sharpener"/>
    <n v="66.03"/>
    <n v="3"/>
    <x v="0"/>
    <n v="17.1678"/>
    <x v="30"/>
    <x v="2"/>
  </r>
  <r>
    <n v="9051"/>
    <s v="CA-2015-165554"/>
    <d v="2015-05-18T00:00:00"/>
    <s v="5/22/2015"/>
    <s v="Standard Class"/>
    <s v="AJ-10780"/>
    <s v="Anthony Jacobs"/>
    <x v="1"/>
    <s v="United States"/>
    <s v="Los Angeles"/>
    <s v="California"/>
    <n v="90004"/>
    <x v="1"/>
    <s v="OFF-PA-10003724"/>
    <x v="1"/>
    <x v="10"/>
    <s v="Wirebound Message Book, 4 per Page"/>
    <n v="10.86"/>
    <n v="2"/>
    <x v="0"/>
    <n v="5.3213999999999997"/>
    <x v="33"/>
    <x v="1"/>
  </r>
  <r>
    <n v="9052"/>
    <s v="CA-2014-141838"/>
    <d v="2014-03-26T00:00:00"/>
    <s v="3/31/2014"/>
    <s v="Second Class"/>
    <s v="DK-12835"/>
    <s v="Damala Kotsonis"/>
    <x v="1"/>
    <s v="United States"/>
    <s v="San Francisco"/>
    <s v="California"/>
    <n v="94122"/>
    <x v="1"/>
    <s v="OFF-AR-10004272"/>
    <x v="1"/>
    <x v="6"/>
    <s v="Newell 308"/>
    <n v="3.36"/>
    <n v="2"/>
    <x v="0"/>
    <n v="0.84"/>
    <x v="34"/>
    <x v="2"/>
  </r>
  <r>
    <n v="9053"/>
    <s v="CA-2014-141838"/>
    <d v="2014-03-26T00:00:00"/>
    <s v="3/31/2014"/>
    <s v="Second Class"/>
    <s v="DK-12835"/>
    <s v="Damala Kotsonis"/>
    <x v="1"/>
    <s v="United States"/>
    <s v="San Francisco"/>
    <s v="California"/>
    <n v="94122"/>
    <x v="1"/>
    <s v="OFF-BI-10003291"/>
    <x v="1"/>
    <x v="8"/>
    <s v="Wilson Jones Leather-Like Binders with DublLock Round Rings"/>
    <n v="27.936"/>
    <n v="4"/>
    <x v="2"/>
    <n v="9.4283999999999999"/>
    <x v="34"/>
    <x v="2"/>
  </r>
  <r>
    <n v="9054"/>
    <s v="CA-2014-141838"/>
    <d v="2014-03-26T00:00:00"/>
    <s v="3/31/2014"/>
    <s v="Second Class"/>
    <s v="DK-12835"/>
    <s v="Damala Kotsonis"/>
    <x v="1"/>
    <s v="United States"/>
    <s v="San Francisco"/>
    <s v="California"/>
    <n v="94122"/>
    <x v="1"/>
    <s v="TEC-PH-10004100"/>
    <x v="2"/>
    <x v="7"/>
    <s v="Griffin GC17055 Auxiliary Audio Cable"/>
    <n v="28.783999999999999"/>
    <n v="2"/>
    <x v="2"/>
    <n v="2.8784000000000001"/>
    <x v="34"/>
    <x v="2"/>
  </r>
  <r>
    <n v="9055"/>
    <s v="CA-2017-117009"/>
    <d v="2017-09-22T00:00:00"/>
    <s v="9/28/2017"/>
    <s v="Standard Class"/>
    <s v="BK-11260"/>
    <s v="Berenike Kampe"/>
    <x v="0"/>
    <s v="United States"/>
    <s v="Santa Ana"/>
    <s v="California"/>
    <n v="92704"/>
    <x v="1"/>
    <s v="OFF-SU-10001218"/>
    <x v="1"/>
    <x v="14"/>
    <s v="Fiskars Softgrip Scissors"/>
    <n v="21.96"/>
    <n v="2"/>
    <x v="0"/>
    <n v="6.1487999999999996"/>
    <x v="15"/>
    <x v="3"/>
  </r>
  <r>
    <n v="9056"/>
    <s v="CA-2015-128993"/>
    <d v="2015-09-12T00:00:00"/>
    <s v="9/17/2015"/>
    <s v="Second Class"/>
    <s v="CC-12670"/>
    <s v="Craig Carreira"/>
    <x v="0"/>
    <s v="United States"/>
    <s v="Seattle"/>
    <s v="Washington"/>
    <n v="98103"/>
    <x v="1"/>
    <s v="TEC-AC-10004209"/>
    <x v="2"/>
    <x v="11"/>
    <s v="Memorex Froggy Flash Drive 4 GB"/>
    <n v="21.98"/>
    <n v="2"/>
    <x v="0"/>
    <n v="8.5722000000000005"/>
    <x v="11"/>
    <x v="1"/>
  </r>
  <r>
    <n v="9057"/>
    <s v="CA-2015-160227"/>
    <d v="2015-11-02T00:00:00"/>
    <d v="2015-04-11T00:00:00"/>
    <s v="First Class"/>
    <s v="ED-13885"/>
    <s v="Emily Ducich"/>
    <x v="2"/>
    <s v="United States"/>
    <s v="New York City"/>
    <s v="New York"/>
    <n v="10011"/>
    <x v="3"/>
    <s v="FUR-CH-10002073"/>
    <x v="0"/>
    <x v="1"/>
    <s v="Hon Olson Stacker Chairs"/>
    <n v="2621.3220000000001"/>
    <n v="11"/>
    <x v="9"/>
    <n v="553.39020000000005"/>
    <x v="6"/>
    <x v="1"/>
  </r>
  <r>
    <n v="9058"/>
    <s v="CA-2015-149097"/>
    <d v="2015-10-20T00:00:00"/>
    <s v="10/24/2015"/>
    <s v="Standard Class"/>
    <s v="SV-20785"/>
    <s v="Stewart Visinsky"/>
    <x v="0"/>
    <s v="United States"/>
    <s v="Los Angeles"/>
    <s v="California"/>
    <n v="90045"/>
    <x v="1"/>
    <s v="FUR-FU-10003424"/>
    <x v="0"/>
    <x v="5"/>
    <s v="Nu-Dell Oak Frame"/>
    <n v="74.760000000000005"/>
    <n v="7"/>
    <x v="0"/>
    <n v="23.923200000000001"/>
    <x v="2"/>
    <x v="1"/>
  </r>
  <r>
    <n v="9059"/>
    <s v="CA-2015-149097"/>
    <d v="2015-10-20T00:00:00"/>
    <s v="10/24/2015"/>
    <s v="Standard Class"/>
    <s v="SV-20785"/>
    <s v="Stewart Visinsky"/>
    <x v="0"/>
    <s v="United States"/>
    <s v="Los Angeles"/>
    <s v="California"/>
    <n v="90045"/>
    <x v="1"/>
    <s v="FUR-TA-10001086"/>
    <x v="0"/>
    <x v="3"/>
    <s v="SAFCO PlanMaster Boards, 60w x 37-1/2d, White Melamine"/>
    <n v="364.77600000000001"/>
    <n v="3"/>
    <x v="2"/>
    <n v="27.3582"/>
    <x v="2"/>
    <x v="1"/>
  </r>
  <r>
    <n v="9060"/>
    <s v="CA-2016-132304"/>
    <d v="2016-06-14T00:00:00"/>
    <s v="6/18/2016"/>
    <s v="Standard Class"/>
    <s v="AR-10825"/>
    <s v="Anthony Rawles"/>
    <x v="1"/>
    <s v="United States"/>
    <s v="Seattle"/>
    <s v="Washington"/>
    <n v="98103"/>
    <x v="1"/>
    <s v="FUR-TA-10004619"/>
    <x v="0"/>
    <x v="3"/>
    <s v="Hon Non-Folding Utility Tables"/>
    <n v="1115.17"/>
    <n v="7"/>
    <x v="0"/>
    <n v="334.55099999999999"/>
    <x v="1"/>
    <x v="0"/>
  </r>
  <r>
    <n v="9061"/>
    <s v="CA-2015-136420"/>
    <d v="2015-11-20T00:00:00"/>
    <s v="11/21/2015"/>
    <s v="First Class"/>
    <s v="CS-12250"/>
    <s v="Chris Selesnick"/>
    <x v="1"/>
    <s v="United States"/>
    <s v="San Diego"/>
    <s v="California"/>
    <n v="92024"/>
    <x v="1"/>
    <s v="OFF-BI-10002854"/>
    <x v="1"/>
    <x v="8"/>
    <s v="Performers Binder/Pad Holder, Black"/>
    <n v="89.695999999999998"/>
    <n v="4"/>
    <x v="2"/>
    <n v="33.636000000000003"/>
    <x v="6"/>
    <x v="1"/>
  </r>
  <r>
    <n v="9062"/>
    <s v="CA-2015-136420"/>
    <d v="2015-11-20T00:00:00"/>
    <s v="11/21/2015"/>
    <s v="First Class"/>
    <s v="CS-12250"/>
    <s v="Chris Selesnick"/>
    <x v="1"/>
    <s v="United States"/>
    <s v="San Diego"/>
    <s v="California"/>
    <n v="92024"/>
    <x v="1"/>
    <s v="OFF-LA-10002762"/>
    <x v="1"/>
    <x v="2"/>
    <s v="Avery 485"/>
    <n v="50.12"/>
    <n v="4"/>
    <x v="0"/>
    <n v="23.5564"/>
    <x v="6"/>
    <x v="1"/>
  </r>
  <r>
    <n v="9063"/>
    <s v="CA-2016-101623"/>
    <d v="2016-02-28T00:00:00"/>
    <d v="2016-06-03T00:00:00"/>
    <s v="Standard Class"/>
    <s v="RR-19525"/>
    <s v="Rick Reed"/>
    <x v="1"/>
    <s v="United States"/>
    <s v="New York City"/>
    <s v="New York"/>
    <n v="10035"/>
    <x v="3"/>
    <s v="OFF-FA-10003495"/>
    <x v="1"/>
    <x v="13"/>
    <s v="Staples"/>
    <n v="36.479999999999997"/>
    <n v="6"/>
    <x v="0"/>
    <n v="18.239999999999998"/>
    <x v="47"/>
    <x v="0"/>
  </r>
  <r>
    <n v="9064"/>
    <s v="US-2014-151015"/>
    <d v="2014-10-14T00:00:00"/>
    <s v="10/20/2014"/>
    <s v="Standard Class"/>
    <s v="BD-11500"/>
    <s v="Bradley Drucker"/>
    <x v="0"/>
    <s v="United States"/>
    <s v="Chicago"/>
    <s v="Illinois"/>
    <n v="60653"/>
    <x v="2"/>
    <s v="OFF-PA-10002581"/>
    <x v="1"/>
    <x v="10"/>
    <s v="Xerox 1951"/>
    <n v="322.19200000000001"/>
    <n v="13"/>
    <x v="2"/>
    <n v="100.685"/>
    <x v="18"/>
    <x v="2"/>
  </r>
  <r>
    <n v="9065"/>
    <s v="US-2014-151015"/>
    <d v="2014-10-14T00:00:00"/>
    <s v="10/20/2014"/>
    <s v="Standard Class"/>
    <s v="BD-11500"/>
    <s v="Bradley Drucker"/>
    <x v="0"/>
    <s v="United States"/>
    <s v="Chicago"/>
    <s v="Illinois"/>
    <n v="60653"/>
    <x v="2"/>
    <s v="OFF-BI-10000343"/>
    <x v="1"/>
    <x v="8"/>
    <s v="Pressboard Covers with Storage Hooks, 9 1/2&quot; x 11&quot;, Light Blue"/>
    <n v="2.9460000000000002"/>
    <n v="3"/>
    <x v="3"/>
    <n v="-4.8609"/>
    <x v="18"/>
    <x v="2"/>
  </r>
  <r>
    <n v="9066"/>
    <s v="US-2014-151015"/>
    <d v="2014-10-14T00:00:00"/>
    <s v="10/20/2014"/>
    <s v="Standard Class"/>
    <s v="BD-11500"/>
    <s v="Bradley Drucker"/>
    <x v="0"/>
    <s v="United States"/>
    <s v="Chicago"/>
    <s v="Illinois"/>
    <n v="60653"/>
    <x v="2"/>
    <s v="OFF-PA-10001184"/>
    <x v="1"/>
    <x v="10"/>
    <s v="Xerox 1903"/>
    <n v="19.135999999999999"/>
    <n v="4"/>
    <x v="2"/>
    <n v="6.9367999999999999"/>
    <x v="18"/>
    <x v="2"/>
  </r>
  <r>
    <n v="9067"/>
    <s v="CA-2017-152968"/>
    <d v="2017-05-26T00:00:00"/>
    <s v="5/30/2017"/>
    <s v="Standard Class"/>
    <s v="BM-11785"/>
    <s v="Bryan Mills"/>
    <x v="0"/>
    <s v="United States"/>
    <s v="Harrisonburg"/>
    <s v="Virginia"/>
    <n v="22801"/>
    <x v="0"/>
    <s v="TEC-AC-10000521"/>
    <x v="2"/>
    <x v="11"/>
    <s v="Verbatim Slim CD and DVD Storage Cases, 50/Pack"/>
    <n v="23.08"/>
    <n v="2"/>
    <x v="0"/>
    <n v="6.9240000000000004"/>
    <x v="24"/>
    <x v="3"/>
  </r>
  <r>
    <n v="9068"/>
    <s v="CA-2016-150077"/>
    <d v="2016-02-04T00:00:00"/>
    <d v="2016-10-02T00:00:00"/>
    <s v="Standard Class"/>
    <s v="MS-17365"/>
    <s v="Maribeth Schnelling"/>
    <x v="0"/>
    <s v="United States"/>
    <s v="Rockville"/>
    <s v="Maryland"/>
    <n v="20852"/>
    <x v="3"/>
    <s v="TEC-PH-10002890"/>
    <x v="2"/>
    <x v="7"/>
    <s v="AT&amp;T 17929 Lendline Telephone"/>
    <n v="90.48"/>
    <n v="2"/>
    <x v="0"/>
    <n v="23.524799999999999"/>
    <x v="47"/>
    <x v="0"/>
  </r>
  <r>
    <n v="9069"/>
    <s v="CA-2016-106278"/>
    <d v="2016-09-02T00:00:00"/>
    <d v="2016-05-09T00:00:00"/>
    <s v="Second Class"/>
    <s v="BM-11140"/>
    <s v="Becky Martin"/>
    <x v="0"/>
    <s v="United States"/>
    <s v="Des Moines"/>
    <s v="Washington"/>
    <n v="98198"/>
    <x v="1"/>
    <s v="FUR-CH-10003061"/>
    <x v="0"/>
    <x v="1"/>
    <s v="Global Leather Task Chair, Black"/>
    <n v="215.976"/>
    <n v="3"/>
    <x v="2"/>
    <n v="-2.6997"/>
    <x v="21"/>
    <x v="0"/>
  </r>
  <r>
    <n v="9070"/>
    <s v="CA-2016-106278"/>
    <d v="2016-09-02T00:00:00"/>
    <d v="2016-05-09T00:00:00"/>
    <s v="Second Class"/>
    <s v="BM-11140"/>
    <s v="Becky Martin"/>
    <x v="0"/>
    <s v="United States"/>
    <s v="Des Moines"/>
    <s v="Washington"/>
    <n v="98198"/>
    <x v="1"/>
    <s v="OFF-EN-10003567"/>
    <x v="1"/>
    <x v="12"/>
    <s v="Inter-Office Recycled Envelopes, Brown Kraft, Button-String,10&quot; x 13&quot; , 100/Box"/>
    <n v="65.94"/>
    <n v="3"/>
    <x v="0"/>
    <n v="30.991800000000001"/>
    <x v="21"/>
    <x v="0"/>
  </r>
  <r>
    <n v="9071"/>
    <s v="CA-2017-147550"/>
    <d v="2017-12-04T00:00:00"/>
    <d v="2017-05-12T00:00:00"/>
    <s v="First Class"/>
    <s v="KE-16420"/>
    <s v="Katrina Edelman"/>
    <x v="1"/>
    <s v="United States"/>
    <s v="Philadelphia"/>
    <s v="Pennsylvania"/>
    <n v="19134"/>
    <x v="3"/>
    <s v="FUR-FU-10001918"/>
    <x v="0"/>
    <x v="5"/>
    <s v="C-Line Cubicle Keepers Polyproplyene Holder With Velcro Backings"/>
    <n v="11.352"/>
    <n v="3"/>
    <x v="2"/>
    <n v="2.6960999999999999"/>
    <x v="22"/>
    <x v="3"/>
  </r>
  <r>
    <n v="9072"/>
    <s v="CA-2015-136105"/>
    <d v="2015-06-12T00:00:00"/>
    <s v="6/16/2015"/>
    <s v="Standard Class"/>
    <s v="SZ-20035"/>
    <s v="Sam Zeldin"/>
    <x v="2"/>
    <s v="United States"/>
    <s v="Columbus"/>
    <s v="Indiana"/>
    <n v="47201"/>
    <x v="2"/>
    <s v="OFF-ST-10002444"/>
    <x v="1"/>
    <x v="4"/>
    <s v="Recycled Eldon Regeneration Jumbo File"/>
    <n v="24.56"/>
    <n v="2"/>
    <x v="0"/>
    <n v="6.8768000000000002"/>
    <x v="40"/>
    <x v="1"/>
  </r>
  <r>
    <n v="9073"/>
    <s v="CA-2016-142524"/>
    <d v="2016-09-04T00:00:00"/>
    <d v="2016-08-09T00:00:00"/>
    <s v="Standard Class"/>
    <s v="MB-18085"/>
    <s v="Mick Brown"/>
    <x v="0"/>
    <s v="United States"/>
    <s v="Springfield"/>
    <s v="Missouri"/>
    <n v="65807"/>
    <x v="2"/>
    <s v="OFF-EN-10003286"/>
    <x v="1"/>
    <x v="12"/>
    <s v="Staple envelope"/>
    <n v="16.559999999999999"/>
    <n v="2"/>
    <x v="0"/>
    <n v="7.7831999999999999"/>
    <x v="21"/>
    <x v="0"/>
  </r>
  <r>
    <n v="9074"/>
    <s v="CA-2016-142524"/>
    <d v="2016-09-04T00:00:00"/>
    <d v="2016-08-09T00:00:00"/>
    <s v="Standard Class"/>
    <s v="MB-18085"/>
    <s v="Mick Brown"/>
    <x v="0"/>
    <s v="United States"/>
    <s v="Springfield"/>
    <s v="Missouri"/>
    <n v="65807"/>
    <x v="2"/>
    <s v="TEC-AC-10000109"/>
    <x v="2"/>
    <x v="11"/>
    <s v="Sony Micro Vault Click 16 GB USB 2.0 Flash Drive"/>
    <n v="279.95"/>
    <n v="5"/>
    <x v="0"/>
    <n v="67.188000000000002"/>
    <x v="21"/>
    <x v="0"/>
  </r>
  <r>
    <n v="9075"/>
    <s v="CA-2014-136336"/>
    <d v="2014-04-21T00:00:00"/>
    <s v="4/26/2014"/>
    <s v="Standard Class"/>
    <s v="DB-13555"/>
    <s v="Dorothy Badders"/>
    <x v="1"/>
    <s v="United States"/>
    <s v="Henderson"/>
    <s v="Kentucky"/>
    <n v="42420"/>
    <x v="0"/>
    <s v="OFF-ST-10002574"/>
    <x v="1"/>
    <x v="4"/>
    <s v="SAFCO Commercial Wire Shelving, Black"/>
    <n v="828.84"/>
    <n v="6"/>
    <x v="0"/>
    <n v="0"/>
    <x v="41"/>
    <x v="2"/>
  </r>
  <r>
    <n v="9076"/>
    <s v="US-2015-136259"/>
    <d v="2015-11-05T00:00:00"/>
    <d v="2015-08-11T00:00:00"/>
    <s v="First Class"/>
    <s v="CB-12415"/>
    <s v="Christy Brittain"/>
    <x v="0"/>
    <s v="United States"/>
    <s v="Lakewood"/>
    <s v="Ohio"/>
    <n v="44107"/>
    <x v="3"/>
    <s v="OFF-BI-10000773"/>
    <x v="1"/>
    <x v="8"/>
    <s v="Insertable Tab Post Binder Dividers"/>
    <n v="7.218"/>
    <n v="3"/>
    <x v="6"/>
    <n v="-5.5338000000000003"/>
    <x v="6"/>
    <x v="1"/>
  </r>
  <r>
    <n v="9077"/>
    <s v="US-2015-136259"/>
    <d v="2015-11-05T00:00:00"/>
    <d v="2015-08-11T00:00:00"/>
    <s v="First Class"/>
    <s v="CB-12415"/>
    <s v="Christy Brittain"/>
    <x v="0"/>
    <s v="United States"/>
    <s v="Lakewood"/>
    <s v="Ohio"/>
    <n v="44107"/>
    <x v="3"/>
    <s v="OFF-SU-10004661"/>
    <x v="1"/>
    <x v="14"/>
    <s v="Acme Titanium Bonded Scissors"/>
    <n v="27.2"/>
    <n v="4"/>
    <x v="2"/>
    <n v="2.04"/>
    <x v="6"/>
    <x v="1"/>
  </r>
  <r>
    <n v="9078"/>
    <s v="US-2014-124625"/>
    <d v="2014-11-03T00:00:00"/>
    <d v="2014-07-11T00:00:00"/>
    <s v="Standard Class"/>
    <s v="SP-20650"/>
    <s v="Stephanie Phelps"/>
    <x v="1"/>
    <s v="United States"/>
    <s v="Omaha"/>
    <s v="Nebraska"/>
    <n v="68104"/>
    <x v="2"/>
    <s v="TEC-AC-10003280"/>
    <x v="2"/>
    <x v="11"/>
    <s v="Belkin F8E887 USB Wired Ergonomic Keyboard"/>
    <n v="89.97"/>
    <n v="3"/>
    <x v="0"/>
    <n v="18.893699999999999"/>
    <x v="7"/>
    <x v="2"/>
  </r>
  <r>
    <n v="9079"/>
    <s v="CA-2016-108105"/>
    <d v="2016-02-16T00:00:00"/>
    <s v="2/23/2016"/>
    <s v="Standard Class"/>
    <s v="GW-14605"/>
    <s v="Giulietta Weimer"/>
    <x v="0"/>
    <s v="United States"/>
    <s v="Henderson"/>
    <s v="Kentucky"/>
    <n v="42420"/>
    <x v="0"/>
    <s v="FUR-FU-10003773"/>
    <x v="0"/>
    <x v="5"/>
    <s v="Eldon Cleatmat Plus Chair Mats for High Pile Carpets"/>
    <n v="318.08"/>
    <n v="4"/>
    <x v="0"/>
    <n v="34.988799999999998"/>
    <x v="47"/>
    <x v="0"/>
  </r>
  <r>
    <n v="9080"/>
    <s v="CA-2016-108105"/>
    <d v="2016-02-16T00:00:00"/>
    <s v="2/23/2016"/>
    <s v="Standard Class"/>
    <s v="GW-14605"/>
    <s v="Giulietta Weimer"/>
    <x v="0"/>
    <s v="United States"/>
    <s v="Henderson"/>
    <s v="Kentucky"/>
    <n v="42420"/>
    <x v="0"/>
    <s v="OFF-BI-10002412"/>
    <x v="1"/>
    <x v="8"/>
    <s v="Wilson Jones ìSnapî Scratch Pad Binder Tool for Ring Binders"/>
    <n v="5.8"/>
    <n v="1"/>
    <x v="0"/>
    <n v="2.61"/>
    <x v="47"/>
    <x v="0"/>
  </r>
  <r>
    <n v="9081"/>
    <s v="CA-2017-166898"/>
    <d v="2017-09-11T00:00:00"/>
    <s v="9/13/2017"/>
    <s v="Second Class"/>
    <s v="KH-16630"/>
    <s v="Ken Heidel"/>
    <x v="1"/>
    <s v="United States"/>
    <s v="Santa Ana"/>
    <s v="California"/>
    <n v="92704"/>
    <x v="1"/>
    <s v="TEC-PH-10002564"/>
    <x v="2"/>
    <x v="7"/>
    <s v="OtterBox Defender Series Case - Samsung Galaxy S4"/>
    <n v="143.952"/>
    <n v="6"/>
    <x v="2"/>
    <n v="17.994"/>
    <x v="15"/>
    <x v="3"/>
  </r>
  <r>
    <n v="9082"/>
    <s v="CA-2017-166898"/>
    <d v="2017-09-11T00:00:00"/>
    <s v="9/13/2017"/>
    <s v="Second Class"/>
    <s v="KH-16630"/>
    <s v="Ken Heidel"/>
    <x v="1"/>
    <s v="United States"/>
    <s v="Santa Ana"/>
    <s v="California"/>
    <n v="92704"/>
    <x v="1"/>
    <s v="OFF-PA-10002262"/>
    <x v="1"/>
    <x v="10"/>
    <s v="Xerox 192"/>
    <n v="19.440000000000001"/>
    <n v="3"/>
    <x v="0"/>
    <n v="9.3312000000000008"/>
    <x v="15"/>
    <x v="3"/>
  </r>
  <r>
    <n v="9083"/>
    <s v="CA-2017-169005"/>
    <d v="2017-11-02T00:00:00"/>
    <d v="2017-06-11T00:00:00"/>
    <s v="Standard Class"/>
    <s v="BG-11035"/>
    <s v="Barry Gonzalez"/>
    <x v="0"/>
    <s v="United States"/>
    <s v="Springfield"/>
    <s v="Virginia"/>
    <n v="22153"/>
    <x v="0"/>
    <s v="OFF-AR-10000246"/>
    <x v="1"/>
    <x v="6"/>
    <s v="Newell 318"/>
    <n v="5.56"/>
    <n v="2"/>
    <x v="0"/>
    <n v="1.4456"/>
    <x v="23"/>
    <x v="3"/>
  </r>
  <r>
    <n v="9084"/>
    <s v="CA-2015-104038"/>
    <d v="2015-02-06T00:00:00"/>
    <d v="2015-08-02T00:00:00"/>
    <s v="First Class"/>
    <s v="LO-17170"/>
    <s v="Lori Olson"/>
    <x v="1"/>
    <s v="United States"/>
    <s v="Suffolk"/>
    <s v="Virginia"/>
    <n v="23434"/>
    <x v="0"/>
    <s v="OFF-ST-10002554"/>
    <x v="1"/>
    <x v="4"/>
    <s v="Tennsco Industrial Shelving"/>
    <n v="146.72999999999999"/>
    <n v="3"/>
    <x v="0"/>
    <n v="2.9346000000000001"/>
    <x v="36"/>
    <x v="1"/>
  </r>
  <r>
    <n v="9085"/>
    <s v="CA-2015-104038"/>
    <d v="2015-02-06T00:00:00"/>
    <d v="2015-08-02T00:00:00"/>
    <s v="First Class"/>
    <s v="LO-17170"/>
    <s v="Lori Olson"/>
    <x v="1"/>
    <s v="United States"/>
    <s v="Suffolk"/>
    <s v="Virginia"/>
    <n v="23434"/>
    <x v="0"/>
    <s v="OFF-PA-10002751"/>
    <x v="1"/>
    <x v="10"/>
    <s v="Xerox 1920"/>
    <n v="29.9"/>
    <n v="5"/>
    <x v="0"/>
    <n v="13.455"/>
    <x v="36"/>
    <x v="1"/>
  </r>
  <r>
    <n v="9086"/>
    <s v="CA-2016-126102"/>
    <d v="2016-09-10T00:00:00"/>
    <d v="2016-12-09T00:00:00"/>
    <s v="Second Class"/>
    <s v="DV-13465"/>
    <s v="Dianna Vittorini"/>
    <x v="0"/>
    <s v="United States"/>
    <s v="Los Angeles"/>
    <s v="California"/>
    <n v="90049"/>
    <x v="1"/>
    <s v="OFF-BI-10004318"/>
    <x v="1"/>
    <x v="8"/>
    <s v="Ibico EB-19 Dual Function Manual Binding System"/>
    <n v="276.78399999999999"/>
    <n v="2"/>
    <x v="2"/>
    <n v="89.954800000000006"/>
    <x v="21"/>
    <x v="0"/>
  </r>
  <r>
    <n v="9087"/>
    <s v="CA-2016-143406"/>
    <d v="2016-09-26T00:00:00"/>
    <s v="9/30/2016"/>
    <s v="Standard Class"/>
    <s v="LR-17035"/>
    <s v="Lisa Ryan"/>
    <x v="1"/>
    <s v="United States"/>
    <s v="Houston"/>
    <s v="Texas"/>
    <n v="77041"/>
    <x v="2"/>
    <s v="OFF-AP-10001564"/>
    <x v="1"/>
    <x v="9"/>
    <s v="Hoover Commercial Lightweight Upright Vacuum with E-Z Empty Dirt Cup"/>
    <n v="93.031999999999996"/>
    <n v="2"/>
    <x v="3"/>
    <n v="-251.18639999999999"/>
    <x v="21"/>
    <x v="0"/>
  </r>
  <r>
    <n v="9088"/>
    <s v="CA-2016-143406"/>
    <d v="2016-09-26T00:00:00"/>
    <s v="9/30/2016"/>
    <s v="Standard Class"/>
    <s v="LR-17035"/>
    <s v="Lisa Ryan"/>
    <x v="1"/>
    <s v="United States"/>
    <s v="Houston"/>
    <s v="Texas"/>
    <n v="77041"/>
    <x v="2"/>
    <s v="FUR-CH-10000513"/>
    <x v="0"/>
    <x v="1"/>
    <s v="High-Back Leather Manager's Chair"/>
    <n v="454.96499999999997"/>
    <n v="5"/>
    <x v="4"/>
    <n v="-136.48949999999999"/>
    <x v="21"/>
    <x v="0"/>
  </r>
  <r>
    <n v="9089"/>
    <s v="CA-2015-150308"/>
    <d v="2015-12-15T00:00:00"/>
    <s v="12/20/2015"/>
    <s v="Standard Class"/>
    <s v="RR-19525"/>
    <s v="Rick Reed"/>
    <x v="1"/>
    <s v="United States"/>
    <s v="Cary"/>
    <s v="North Carolina"/>
    <n v="27511"/>
    <x v="0"/>
    <s v="TEC-PH-10001433"/>
    <x v="2"/>
    <x v="7"/>
    <s v="Cisco Small Business SPA 502G VoIP phone"/>
    <n v="246.16800000000001"/>
    <n v="3"/>
    <x v="2"/>
    <n v="21.5397"/>
    <x v="14"/>
    <x v="1"/>
  </r>
  <r>
    <n v="9090"/>
    <s v="CA-2016-131093"/>
    <d v="2016-09-17T00:00:00"/>
    <s v="9/20/2016"/>
    <s v="Second Class"/>
    <s v="TS-21610"/>
    <s v="Troy Staebel"/>
    <x v="0"/>
    <s v="United States"/>
    <s v="Springfield"/>
    <s v="Ohio"/>
    <n v="45503"/>
    <x v="3"/>
    <s v="OFF-ST-10002790"/>
    <x v="1"/>
    <x v="4"/>
    <s v="Safco Industrial Shelving"/>
    <n v="295.39999999999998"/>
    <n v="5"/>
    <x v="2"/>
    <n v="-62.772500000000001"/>
    <x v="21"/>
    <x v="0"/>
  </r>
  <r>
    <n v="9091"/>
    <s v="US-2017-148831"/>
    <d v="2017-10-13T00:00:00"/>
    <s v="10/15/2017"/>
    <s v="First Class"/>
    <s v="AH-10210"/>
    <s v="Alan Hwang"/>
    <x v="0"/>
    <s v="United States"/>
    <s v="Louisville"/>
    <s v="Kentucky"/>
    <n v="40214"/>
    <x v="0"/>
    <s v="OFF-ST-10002974"/>
    <x v="1"/>
    <x v="4"/>
    <s v="Trav-L-File Heavy-Duty Shuttle II, Black"/>
    <n v="348.56"/>
    <n v="8"/>
    <x v="0"/>
    <n v="104.568"/>
    <x v="13"/>
    <x v="3"/>
  </r>
  <r>
    <n v="9092"/>
    <s v="CA-2015-162950"/>
    <d v="2015-06-28T00:00:00"/>
    <d v="2015-03-07T00:00:00"/>
    <s v="Second Class"/>
    <s v="DW-13585"/>
    <s v="Dorothy Wardle"/>
    <x v="1"/>
    <s v="United States"/>
    <s v="Troy"/>
    <s v="Ohio"/>
    <n v="45373"/>
    <x v="3"/>
    <s v="OFF-PA-10003177"/>
    <x v="1"/>
    <x v="10"/>
    <s v="Xerox 1999"/>
    <n v="15.552"/>
    <n v="3"/>
    <x v="2"/>
    <n v="5.4432"/>
    <x v="40"/>
    <x v="1"/>
  </r>
  <r>
    <n v="9093"/>
    <s v="CA-2015-162950"/>
    <d v="2015-06-28T00:00:00"/>
    <d v="2015-03-07T00:00:00"/>
    <s v="Second Class"/>
    <s v="DW-13585"/>
    <s v="Dorothy Wardle"/>
    <x v="1"/>
    <s v="United States"/>
    <s v="Troy"/>
    <s v="Ohio"/>
    <n v="45373"/>
    <x v="3"/>
    <s v="FUR-BO-10001918"/>
    <x v="0"/>
    <x v="0"/>
    <s v="Sauder Forest Hills Library with Doors, Woodland Oak Finish"/>
    <n v="482.94"/>
    <n v="6"/>
    <x v="5"/>
    <n v="-376.69319999999999"/>
    <x v="40"/>
    <x v="1"/>
  </r>
  <r>
    <n v="9094"/>
    <s v="US-2015-132836"/>
    <d v="2015-06-01T00:00:00"/>
    <d v="2015-05-06T00:00:00"/>
    <s v="Standard Class"/>
    <s v="AJ-10945"/>
    <s v="Ashley Jarboe"/>
    <x v="0"/>
    <s v="United States"/>
    <s v="Detroit"/>
    <s v="Michigan"/>
    <n v="48227"/>
    <x v="2"/>
    <s v="TEC-PH-10001299"/>
    <x v="2"/>
    <x v="7"/>
    <s v="Polycom CX300 Desktop Phone USB VoIP phone"/>
    <n v="299.98"/>
    <n v="2"/>
    <x v="0"/>
    <n v="83.994399999999999"/>
    <x v="40"/>
    <x v="1"/>
  </r>
  <r>
    <n v="9095"/>
    <s v="US-2015-132836"/>
    <d v="2015-06-01T00:00:00"/>
    <d v="2015-05-06T00:00:00"/>
    <s v="Standard Class"/>
    <s v="AJ-10945"/>
    <s v="Ashley Jarboe"/>
    <x v="0"/>
    <s v="United States"/>
    <s v="Detroit"/>
    <s v="Michigan"/>
    <n v="48227"/>
    <x v="2"/>
    <s v="OFF-BI-10004224"/>
    <x v="1"/>
    <x v="8"/>
    <s v="Catalog Binders with Expanding Posts"/>
    <n v="403.68"/>
    <n v="6"/>
    <x v="0"/>
    <n v="181.65600000000001"/>
    <x v="40"/>
    <x v="1"/>
  </r>
  <r>
    <n v="9096"/>
    <s v="US-2015-132836"/>
    <d v="2015-06-01T00:00:00"/>
    <d v="2015-05-06T00:00:00"/>
    <s v="Standard Class"/>
    <s v="AJ-10945"/>
    <s v="Ashley Jarboe"/>
    <x v="0"/>
    <s v="United States"/>
    <s v="Detroit"/>
    <s v="Michigan"/>
    <n v="48227"/>
    <x v="2"/>
    <s v="TEC-PH-10001300"/>
    <x v="2"/>
    <x v="7"/>
    <s v="iKross Bluetooth Portable Keyboard + Cell Phone Stand Holder + Brush for Apple iPhone 5S 5C 5, 4S 4"/>
    <n v="41.9"/>
    <n v="2"/>
    <x v="0"/>
    <n v="11.731999999999999"/>
    <x v="40"/>
    <x v="1"/>
  </r>
  <r>
    <n v="9097"/>
    <s v="US-2015-132836"/>
    <d v="2015-06-01T00:00:00"/>
    <d v="2015-05-06T00:00:00"/>
    <s v="Standard Class"/>
    <s v="AJ-10945"/>
    <s v="Ashley Jarboe"/>
    <x v="0"/>
    <s v="United States"/>
    <s v="Detroit"/>
    <s v="Michigan"/>
    <n v="48227"/>
    <x v="2"/>
    <s v="OFF-LA-10004178"/>
    <x v="1"/>
    <x v="2"/>
    <s v="Avery 491"/>
    <n v="28.91"/>
    <n v="7"/>
    <x v="0"/>
    <n v="13.2986"/>
    <x v="40"/>
    <x v="1"/>
  </r>
  <r>
    <n v="9098"/>
    <s v="US-2014-158365"/>
    <d v="2014-04-12T00:00:00"/>
    <s v="4/17/2014"/>
    <s v="Standard Class"/>
    <s v="SV-20785"/>
    <s v="Stewart Visinsky"/>
    <x v="0"/>
    <s v="United States"/>
    <s v="Bloomington"/>
    <s v="Indiana"/>
    <n v="47401"/>
    <x v="2"/>
    <s v="OFF-PA-10000289"/>
    <x v="1"/>
    <x v="10"/>
    <s v="Xerox 213"/>
    <n v="32.4"/>
    <n v="5"/>
    <x v="0"/>
    <n v="15.552"/>
    <x v="41"/>
    <x v="2"/>
  </r>
  <r>
    <n v="9099"/>
    <s v="CA-2017-152933"/>
    <d v="2017-10-12T00:00:00"/>
    <s v="10/16/2017"/>
    <s v="Standard Class"/>
    <s v="MG-17650"/>
    <s v="Matthew Grinstein"/>
    <x v="2"/>
    <s v="United States"/>
    <s v="Dallas"/>
    <s v="Texas"/>
    <n v="75081"/>
    <x v="2"/>
    <s v="TEC-PH-10002085"/>
    <x v="2"/>
    <x v="7"/>
    <s v="Clarity 53712"/>
    <n v="369.54399999999998"/>
    <n v="7"/>
    <x v="2"/>
    <n v="27.715800000000002"/>
    <x v="13"/>
    <x v="3"/>
  </r>
  <r>
    <n v="9100"/>
    <s v="CA-2017-152933"/>
    <d v="2017-10-12T00:00:00"/>
    <s v="10/16/2017"/>
    <s v="Standard Class"/>
    <s v="MG-17650"/>
    <s v="Matthew Grinstein"/>
    <x v="2"/>
    <s v="United States"/>
    <s v="Dallas"/>
    <s v="Texas"/>
    <n v="75081"/>
    <x v="2"/>
    <s v="OFF-PA-10001934"/>
    <x v="1"/>
    <x v="10"/>
    <s v="Xerox 1993"/>
    <n v="10.368"/>
    <n v="2"/>
    <x v="2"/>
    <n v="3.7584"/>
    <x v="13"/>
    <x v="3"/>
  </r>
  <r>
    <n v="9101"/>
    <s v="CA-2017-152933"/>
    <d v="2017-10-12T00:00:00"/>
    <s v="10/16/2017"/>
    <s v="Standard Class"/>
    <s v="MG-17650"/>
    <s v="Matthew Grinstein"/>
    <x v="2"/>
    <s v="United States"/>
    <s v="Dallas"/>
    <s v="Texas"/>
    <n v="75081"/>
    <x v="2"/>
    <s v="TEC-AC-10003033"/>
    <x v="2"/>
    <x v="11"/>
    <s v="Plantronics CS510 - Over-the-Head monaural Wireless Headset System"/>
    <n v="791.88"/>
    <n v="3"/>
    <x v="2"/>
    <n v="128.68049999999999"/>
    <x v="13"/>
    <x v="3"/>
  </r>
  <r>
    <n v="9102"/>
    <s v="CA-2015-163181"/>
    <d v="2015-11-07T00:00:00"/>
    <d v="2015-12-11T00:00:00"/>
    <s v="Standard Class"/>
    <s v="AB-10105"/>
    <s v="Adrian Barton"/>
    <x v="0"/>
    <s v="United States"/>
    <s v="Houston"/>
    <s v="Texas"/>
    <n v="77041"/>
    <x v="2"/>
    <s v="OFF-AR-10001683"/>
    <x v="1"/>
    <x v="6"/>
    <s v="Lumber Crayons"/>
    <n v="23.64"/>
    <n v="3"/>
    <x v="2"/>
    <n v="5.319"/>
    <x v="6"/>
    <x v="1"/>
  </r>
  <r>
    <n v="9103"/>
    <s v="CA-2015-163181"/>
    <d v="2015-11-07T00:00:00"/>
    <d v="2015-12-11T00:00:00"/>
    <s v="Standard Class"/>
    <s v="AB-10105"/>
    <s v="Adrian Barton"/>
    <x v="0"/>
    <s v="United States"/>
    <s v="Houston"/>
    <s v="Texas"/>
    <n v="77041"/>
    <x v="2"/>
    <s v="OFF-ST-10001713"/>
    <x v="1"/>
    <x v="4"/>
    <s v="Gould Plastics 9-Pocket Panel Bin, 18-3/8w x 5-1/4d x 20-1/2h, Black"/>
    <n v="84.784000000000006"/>
    <n v="2"/>
    <x v="2"/>
    <n v="-16.956800000000001"/>
    <x v="6"/>
    <x v="1"/>
  </r>
  <r>
    <n v="9104"/>
    <s v="CA-2015-163181"/>
    <d v="2015-11-07T00:00:00"/>
    <d v="2015-12-11T00:00:00"/>
    <s v="Standard Class"/>
    <s v="AB-10105"/>
    <s v="Adrian Barton"/>
    <x v="0"/>
    <s v="United States"/>
    <s v="Houston"/>
    <s v="Texas"/>
    <n v="77041"/>
    <x v="2"/>
    <s v="FUR-FU-10000193"/>
    <x v="0"/>
    <x v="5"/>
    <s v="Tenex Chairmats For Use with Hard Floors"/>
    <n v="64.959999999999994"/>
    <n v="5"/>
    <x v="7"/>
    <n v="-84.447999999999993"/>
    <x v="6"/>
    <x v="1"/>
  </r>
  <r>
    <n v="9105"/>
    <s v="CA-2015-163181"/>
    <d v="2015-11-07T00:00:00"/>
    <d v="2015-12-11T00:00:00"/>
    <s v="Standard Class"/>
    <s v="AB-10105"/>
    <s v="Adrian Barton"/>
    <x v="0"/>
    <s v="United States"/>
    <s v="Houston"/>
    <s v="Texas"/>
    <n v="77041"/>
    <x v="2"/>
    <s v="OFF-BI-10000474"/>
    <x v="1"/>
    <x v="8"/>
    <s v="Avery Recycled Flexi-View Covers for Binding Systems"/>
    <n v="32.06"/>
    <n v="10"/>
    <x v="3"/>
    <n v="-51.295999999999999"/>
    <x v="6"/>
    <x v="1"/>
  </r>
  <r>
    <n v="9106"/>
    <s v="CA-2015-163181"/>
    <d v="2015-11-07T00:00:00"/>
    <d v="2015-12-11T00:00:00"/>
    <s v="Standard Class"/>
    <s v="AB-10105"/>
    <s v="Adrian Barton"/>
    <x v="0"/>
    <s v="United States"/>
    <s v="Houston"/>
    <s v="Texas"/>
    <n v="77041"/>
    <x v="2"/>
    <s v="OFF-ST-10000129"/>
    <x v="1"/>
    <x v="4"/>
    <s v="Fellowes Recycled Storage Drawers"/>
    <n v="177.648"/>
    <n v="2"/>
    <x v="2"/>
    <n v="-28.867799999999999"/>
    <x v="6"/>
    <x v="1"/>
  </r>
  <r>
    <n v="9107"/>
    <s v="CA-2015-163181"/>
    <d v="2015-11-07T00:00:00"/>
    <d v="2015-12-11T00:00:00"/>
    <s v="Standard Class"/>
    <s v="AB-10105"/>
    <s v="Adrian Barton"/>
    <x v="0"/>
    <s v="United States"/>
    <s v="Houston"/>
    <s v="Texas"/>
    <n v="77041"/>
    <x v="2"/>
    <s v="TEC-MA-10001016"/>
    <x v="2"/>
    <x v="15"/>
    <s v="Canon PC170 Desktop Personal Copier"/>
    <n v="287.91000000000003"/>
    <n v="3"/>
    <x v="10"/>
    <n v="33.589500000000001"/>
    <x v="6"/>
    <x v="1"/>
  </r>
  <r>
    <n v="9108"/>
    <s v="CA-2015-132941"/>
    <d v="2015-05-25T00:00:00"/>
    <s v="5/28/2015"/>
    <s v="First Class"/>
    <s v="MM-18280"/>
    <s v="Muhammed MacIntyre"/>
    <x v="1"/>
    <s v="United States"/>
    <s v="Haltom City"/>
    <s v="Texas"/>
    <n v="76117"/>
    <x v="2"/>
    <s v="OFF-SU-10002557"/>
    <x v="1"/>
    <x v="14"/>
    <s v="Fiskars Spring-Action Scissors"/>
    <n v="22.367999999999999"/>
    <n v="2"/>
    <x v="2"/>
    <n v="1.6776"/>
    <x v="33"/>
    <x v="1"/>
  </r>
  <r>
    <n v="9109"/>
    <s v="CA-2015-132941"/>
    <d v="2015-05-25T00:00:00"/>
    <s v="5/28/2015"/>
    <s v="First Class"/>
    <s v="MM-18280"/>
    <s v="Muhammed MacIntyre"/>
    <x v="1"/>
    <s v="United States"/>
    <s v="Haltom City"/>
    <s v="Texas"/>
    <n v="76117"/>
    <x v="2"/>
    <s v="OFF-PA-10002160"/>
    <x v="1"/>
    <x v="10"/>
    <s v="Xerox 1978"/>
    <n v="32.368000000000002"/>
    <n v="7"/>
    <x v="2"/>
    <n v="11.7334"/>
    <x v="33"/>
    <x v="1"/>
  </r>
  <r>
    <n v="9110"/>
    <s v="CA-2015-132941"/>
    <d v="2015-05-25T00:00:00"/>
    <s v="5/28/2015"/>
    <s v="First Class"/>
    <s v="MM-18280"/>
    <s v="Muhammed MacIntyre"/>
    <x v="1"/>
    <s v="United States"/>
    <s v="Haltom City"/>
    <s v="Texas"/>
    <n v="76117"/>
    <x v="2"/>
    <s v="TEC-AC-10003095"/>
    <x v="2"/>
    <x v="11"/>
    <s v="Logitech G35 7.1-Channel Surround Sound Headset"/>
    <n v="207.98400000000001"/>
    <n v="2"/>
    <x v="2"/>
    <n v="36.397199999999998"/>
    <x v="33"/>
    <x v="1"/>
  </r>
  <r>
    <n v="9111"/>
    <s v="CA-2014-132010"/>
    <d v="2014-10-13T00:00:00"/>
    <s v="10/15/2014"/>
    <s v="First Class"/>
    <s v="MA-17995"/>
    <s v="Michelle Arnett"/>
    <x v="2"/>
    <s v="United States"/>
    <s v="Richmond"/>
    <s v="Virginia"/>
    <n v="23223"/>
    <x v="0"/>
    <s v="OFF-EN-10003160"/>
    <x v="1"/>
    <x v="12"/>
    <s v="Pastel Pink Envelopes"/>
    <n v="36.4"/>
    <n v="5"/>
    <x v="0"/>
    <n v="17.472000000000001"/>
    <x v="18"/>
    <x v="2"/>
  </r>
  <r>
    <n v="9112"/>
    <s v="CA-2014-132010"/>
    <d v="2014-10-13T00:00:00"/>
    <s v="10/15/2014"/>
    <s v="First Class"/>
    <s v="MA-17995"/>
    <s v="Michelle Arnett"/>
    <x v="2"/>
    <s v="United States"/>
    <s v="Richmond"/>
    <s v="Virginia"/>
    <n v="23223"/>
    <x v="0"/>
    <s v="TEC-AC-10001542"/>
    <x v="2"/>
    <x v="11"/>
    <s v="SanDisk Cruzer 16 GB USB Flash Drive"/>
    <n v="22.96"/>
    <n v="2"/>
    <x v="0"/>
    <n v="4.3624000000000001"/>
    <x v="18"/>
    <x v="2"/>
  </r>
  <r>
    <n v="9113"/>
    <s v="CA-2014-132010"/>
    <d v="2014-10-13T00:00:00"/>
    <s v="10/15/2014"/>
    <s v="First Class"/>
    <s v="MA-17995"/>
    <s v="Michelle Arnett"/>
    <x v="2"/>
    <s v="United States"/>
    <s v="Richmond"/>
    <s v="Virginia"/>
    <n v="23223"/>
    <x v="0"/>
    <s v="OFF-ST-10003641"/>
    <x v="1"/>
    <x v="4"/>
    <s v="Space Solutions Industrial Galvanized Steel Shelving."/>
    <n v="315.2"/>
    <n v="4"/>
    <x v="0"/>
    <n v="6.3040000000000003"/>
    <x v="18"/>
    <x v="2"/>
  </r>
  <r>
    <n v="9114"/>
    <s v="CA-2014-132010"/>
    <d v="2014-10-13T00:00:00"/>
    <s v="10/15/2014"/>
    <s v="First Class"/>
    <s v="MA-17995"/>
    <s v="Michelle Arnett"/>
    <x v="2"/>
    <s v="United States"/>
    <s v="Richmond"/>
    <s v="Virginia"/>
    <n v="23223"/>
    <x v="0"/>
    <s v="OFF-BI-10002432"/>
    <x v="1"/>
    <x v="8"/>
    <s v="Wilson Jones Standard D-Ring Binders"/>
    <n v="15.18"/>
    <n v="3"/>
    <x v="0"/>
    <n v="7.1345999999999998"/>
    <x v="18"/>
    <x v="2"/>
  </r>
  <r>
    <n v="9115"/>
    <s v="CA-2016-135461"/>
    <d v="2016-02-07T00:00:00"/>
    <d v="2016-10-02T00:00:00"/>
    <s v="Second Class"/>
    <s v="EB-13975"/>
    <s v="Erica Bern"/>
    <x v="1"/>
    <s v="United States"/>
    <s v="Los Angeles"/>
    <s v="California"/>
    <n v="90049"/>
    <x v="1"/>
    <s v="TEC-PH-10004094"/>
    <x v="2"/>
    <x v="7"/>
    <s v="Motorola L703CM"/>
    <n v="623.96"/>
    <n v="5"/>
    <x v="2"/>
    <n v="38.997500000000002"/>
    <x v="47"/>
    <x v="0"/>
  </r>
  <r>
    <n v="9116"/>
    <s v="CA-2017-153045"/>
    <d v="2017-01-19T00:00:00"/>
    <s v="1/24/2017"/>
    <s v="Second Class"/>
    <s v="NS-18505"/>
    <s v="Neola Schneider"/>
    <x v="0"/>
    <s v="United States"/>
    <s v="Philadelphia"/>
    <s v="Pennsylvania"/>
    <n v="19140"/>
    <x v="3"/>
    <s v="TEC-PH-10001817"/>
    <x v="2"/>
    <x v="7"/>
    <s v="Wilson Electronics DB Pro Signal Booster"/>
    <n v="429.6"/>
    <n v="2"/>
    <x v="10"/>
    <n v="-93.08"/>
    <x v="44"/>
    <x v="3"/>
  </r>
  <r>
    <n v="9117"/>
    <s v="CA-2017-153045"/>
    <d v="2017-01-19T00:00:00"/>
    <s v="1/24/2017"/>
    <s v="Second Class"/>
    <s v="NS-18505"/>
    <s v="Neola Schneider"/>
    <x v="0"/>
    <s v="United States"/>
    <s v="Philadelphia"/>
    <s v="Pennsylvania"/>
    <n v="19140"/>
    <x v="3"/>
    <s v="FUR-FU-10002759"/>
    <x v="0"/>
    <x v="5"/>
    <s v="12-1/2 Diameter Round Wall Clock"/>
    <n v="31.968"/>
    <n v="2"/>
    <x v="2"/>
    <n v="6.3936000000000002"/>
    <x v="44"/>
    <x v="3"/>
  </r>
  <r>
    <n v="9118"/>
    <s v="CA-2017-153045"/>
    <d v="2017-01-19T00:00:00"/>
    <s v="1/24/2017"/>
    <s v="Second Class"/>
    <s v="NS-18505"/>
    <s v="Neola Schneider"/>
    <x v="0"/>
    <s v="United States"/>
    <s v="Philadelphia"/>
    <s v="Pennsylvania"/>
    <n v="19140"/>
    <x v="3"/>
    <s v="FUR-CH-10000309"/>
    <x v="0"/>
    <x v="1"/>
    <s v="Global Comet Stacking Arm Chair"/>
    <n v="887.27099999999996"/>
    <n v="3"/>
    <x v="4"/>
    <n v="-63.3765"/>
    <x v="44"/>
    <x v="3"/>
  </r>
  <r>
    <n v="9119"/>
    <s v="CA-2017-153045"/>
    <d v="2017-01-19T00:00:00"/>
    <s v="1/24/2017"/>
    <s v="Second Class"/>
    <s v="NS-18505"/>
    <s v="Neola Schneider"/>
    <x v="0"/>
    <s v="United States"/>
    <s v="Philadelphia"/>
    <s v="Pennsylvania"/>
    <n v="19140"/>
    <x v="3"/>
    <s v="OFF-PA-10003673"/>
    <x v="1"/>
    <x v="10"/>
    <s v="Strathmore Photo Mount Cards"/>
    <n v="21.696000000000002"/>
    <n v="4"/>
    <x v="2"/>
    <n v="7.0511999999999997"/>
    <x v="44"/>
    <x v="3"/>
  </r>
  <r>
    <n v="9120"/>
    <s v="US-2016-155971"/>
    <d v="2016-06-06T00:00:00"/>
    <d v="2016-12-06T00:00:00"/>
    <s v="Standard Class"/>
    <s v="RB-19795"/>
    <s v="Ross Baird"/>
    <x v="2"/>
    <s v="United States"/>
    <s v="Los Angeles"/>
    <s v="California"/>
    <n v="90036"/>
    <x v="1"/>
    <s v="OFF-LA-10000452"/>
    <x v="1"/>
    <x v="2"/>
    <s v="Avery 488"/>
    <n v="22.05"/>
    <n v="7"/>
    <x v="0"/>
    <n v="10.584"/>
    <x v="1"/>
    <x v="0"/>
  </r>
  <r>
    <n v="9121"/>
    <s v="US-2016-155971"/>
    <d v="2016-06-06T00:00:00"/>
    <d v="2016-12-06T00:00:00"/>
    <s v="Standard Class"/>
    <s v="RB-19795"/>
    <s v="Ross Baird"/>
    <x v="2"/>
    <s v="United States"/>
    <s v="Los Angeles"/>
    <s v="California"/>
    <n v="90036"/>
    <x v="1"/>
    <s v="OFF-PA-10000210"/>
    <x v="1"/>
    <x v="10"/>
    <s v="Xerox Blank Computer Paper"/>
    <n v="99.9"/>
    <n v="5"/>
    <x v="0"/>
    <n v="46.953000000000003"/>
    <x v="1"/>
    <x v="0"/>
  </r>
  <r>
    <n v="9122"/>
    <s v="CA-2017-122007"/>
    <d v="2017-03-18T00:00:00"/>
    <s v="3/20/2017"/>
    <s v="Second Class"/>
    <s v="JK-15325"/>
    <s v="Jason Klamczynski"/>
    <x v="1"/>
    <s v="United States"/>
    <s v="Los Angeles"/>
    <s v="California"/>
    <n v="90032"/>
    <x v="1"/>
    <s v="OFF-AP-10000358"/>
    <x v="1"/>
    <x v="9"/>
    <s v="Fellowes Basic Home/Office Series Surge Protectors"/>
    <n v="90.86"/>
    <n v="7"/>
    <x v="0"/>
    <n v="26.349399999999999"/>
    <x v="42"/>
    <x v="3"/>
  </r>
  <r>
    <n v="9123"/>
    <s v="CA-2017-162250"/>
    <d v="2017-11-24T00:00:00"/>
    <s v="11/24/2017"/>
    <s v="Same Day"/>
    <s v="PR-18880"/>
    <s v="Patrick Ryan"/>
    <x v="0"/>
    <s v="United States"/>
    <s v="San Francisco"/>
    <s v="California"/>
    <n v="94109"/>
    <x v="1"/>
    <s v="OFF-PA-10002137"/>
    <x v="1"/>
    <x v="10"/>
    <s v="Southworth 100% RÈsumÈ Paper, 24lb."/>
    <n v="7.78"/>
    <n v="1"/>
    <x v="0"/>
    <n v="3.5009999999999999"/>
    <x v="23"/>
    <x v="3"/>
  </r>
  <r>
    <n v="9124"/>
    <s v="US-2016-158288"/>
    <d v="2016-11-26T00:00:00"/>
    <s v="11/28/2016"/>
    <s v="Second Class"/>
    <s v="EH-13945"/>
    <s v="Eric Hoffmann"/>
    <x v="0"/>
    <s v="United States"/>
    <s v="Philadelphia"/>
    <s v="Pennsylvania"/>
    <n v="19120"/>
    <x v="3"/>
    <s v="OFF-BI-10003364"/>
    <x v="1"/>
    <x v="8"/>
    <s v="Binding Machine Supplies"/>
    <n v="78.759"/>
    <n v="9"/>
    <x v="6"/>
    <n v="-57.756599999999999"/>
    <x v="0"/>
    <x v="0"/>
  </r>
  <r>
    <n v="9125"/>
    <s v="CA-2016-128916"/>
    <d v="2016-08-18T00:00:00"/>
    <s v="8/20/2016"/>
    <s v="Second Class"/>
    <s v="MA-17560"/>
    <s v="Matt Abelman"/>
    <x v="2"/>
    <s v="United States"/>
    <s v="Houston"/>
    <s v="Texas"/>
    <n v="77070"/>
    <x v="2"/>
    <s v="FUR-FU-10001940"/>
    <x v="0"/>
    <x v="5"/>
    <s v="Staple-based wall hangings"/>
    <n v="9.5519999999999996"/>
    <n v="3"/>
    <x v="7"/>
    <n v="-3.8208000000000002"/>
    <x v="28"/>
    <x v="0"/>
  </r>
  <r>
    <n v="9126"/>
    <s v="CA-2016-128916"/>
    <d v="2016-08-18T00:00:00"/>
    <s v="8/20/2016"/>
    <s v="Second Class"/>
    <s v="MA-17560"/>
    <s v="Matt Abelman"/>
    <x v="2"/>
    <s v="United States"/>
    <s v="Houston"/>
    <s v="Texas"/>
    <n v="77070"/>
    <x v="2"/>
    <s v="FUR-FU-10000320"/>
    <x v="0"/>
    <x v="5"/>
    <s v="OIC Stacking Trays"/>
    <n v="5.3440000000000003"/>
    <n v="4"/>
    <x v="7"/>
    <n v="-2.1375999999999999"/>
    <x v="28"/>
    <x v="0"/>
  </r>
  <r>
    <n v="9127"/>
    <s v="CA-2015-157028"/>
    <d v="2015-11-28T00:00:00"/>
    <d v="2015-03-12T00:00:00"/>
    <s v="Standard Class"/>
    <s v="MA-17995"/>
    <s v="Michelle Arnett"/>
    <x v="2"/>
    <s v="United States"/>
    <s v="Las Cruces"/>
    <s v="New Mexico"/>
    <n v="88001"/>
    <x v="1"/>
    <s v="OFF-AR-10004441"/>
    <x v="1"/>
    <x v="6"/>
    <s v="BIC Brite Liner Highlighters"/>
    <n v="8.2799999999999994"/>
    <n v="2"/>
    <x v="0"/>
    <n v="3.4775999999999998"/>
    <x v="6"/>
    <x v="1"/>
  </r>
  <r>
    <n v="9128"/>
    <s v="CA-2017-112473"/>
    <d v="2017-05-25T00:00:00"/>
    <d v="2017-01-06T00:00:00"/>
    <s v="Standard Class"/>
    <s v="JL-15505"/>
    <s v="Jeremy Lonsdale"/>
    <x v="0"/>
    <s v="United States"/>
    <s v="Houston"/>
    <s v="Texas"/>
    <n v="77070"/>
    <x v="2"/>
    <s v="OFF-ST-10002182"/>
    <x v="1"/>
    <x v="4"/>
    <s v="Iris 3-Drawer Stacking Bin, Black"/>
    <n v="50.136000000000003"/>
    <n v="3"/>
    <x v="2"/>
    <n v="-11.2806"/>
    <x v="24"/>
    <x v="3"/>
  </r>
  <r>
    <n v="9129"/>
    <s v="US-2017-147655"/>
    <d v="2017-09-04T00:00:00"/>
    <d v="2017-05-09T00:00:00"/>
    <s v="First Class"/>
    <s v="AS-10045"/>
    <s v="Aaron Smayling"/>
    <x v="1"/>
    <s v="United States"/>
    <s v="Redmond"/>
    <s v="Oregon"/>
    <n v="97756"/>
    <x v="1"/>
    <s v="OFF-BI-10002931"/>
    <x v="1"/>
    <x v="8"/>
    <s v="Avery Trapezoid Extra Heavy Duty 4&quot; Binders"/>
    <n v="88.073999999999998"/>
    <n v="7"/>
    <x v="6"/>
    <n v="-58.716000000000001"/>
    <x v="15"/>
    <x v="3"/>
  </r>
  <r>
    <n v="9130"/>
    <s v="CA-2016-130911"/>
    <d v="2016-03-24T00:00:00"/>
    <s v="3/26/2016"/>
    <s v="Second Class"/>
    <s v="DC-12850"/>
    <s v="Dan Campbell"/>
    <x v="0"/>
    <s v="United States"/>
    <s v="Cleveland"/>
    <s v="Ohio"/>
    <n v="44105"/>
    <x v="3"/>
    <s v="FUR-BO-10004357"/>
    <x v="0"/>
    <x v="0"/>
    <s v="O'Sullivan Living Dimensions 3-Shelf Bookcases"/>
    <n v="301.47000000000003"/>
    <n v="3"/>
    <x v="5"/>
    <n v="-241.17599999999999"/>
    <x v="17"/>
    <x v="0"/>
  </r>
  <r>
    <n v="9131"/>
    <s v="CA-2016-130911"/>
    <d v="2016-03-24T00:00:00"/>
    <s v="3/26/2016"/>
    <s v="Second Class"/>
    <s v="DC-12850"/>
    <s v="Dan Campbell"/>
    <x v="0"/>
    <s v="United States"/>
    <s v="Cleveland"/>
    <s v="Ohio"/>
    <n v="44105"/>
    <x v="3"/>
    <s v="OFF-AR-10000475"/>
    <x v="1"/>
    <x v="6"/>
    <s v="Hunt BOSTON Vista Battery-Operated Pencil Sharpener, Black"/>
    <n v="18.655999999999999"/>
    <n v="2"/>
    <x v="2"/>
    <n v="1.6324000000000001"/>
    <x v="17"/>
    <x v="0"/>
  </r>
  <r>
    <n v="9132"/>
    <s v="CA-2017-100055"/>
    <d v="2017-05-28T00:00:00"/>
    <d v="2017-01-06T00:00:00"/>
    <s v="Standard Class"/>
    <s v="MD-17860"/>
    <s v="Michael Dominguez"/>
    <x v="1"/>
    <s v="United States"/>
    <s v="Laurel"/>
    <s v="Maryland"/>
    <n v="20707"/>
    <x v="3"/>
    <s v="FUR-FU-10001473"/>
    <x v="0"/>
    <x v="5"/>
    <s v="DAX Wood Document Frame"/>
    <n v="27.46"/>
    <n v="2"/>
    <x v="0"/>
    <n v="9.8856000000000002"/>
    <x v="24"/>
    <x v="3"/>
  </r>
  <r>
    <n v="9133"/>
    <s v="CA-2017-100055"/>
    <d v="2017-05-28T00:00:00"/>
    <d v="2017-01-06T00:00:00"/>
    <s v="Standard Class"/>
    <s v="MD-17860"/>
    <s v="Michael Dominguez"/>
    <x v="1"/>
    <s v="United States"/>
    <s v="Laurel"/>
    <s v="Maryland"/>
    <n v="20707"/>
    <x v="3"/>
    <s v="OFF-AP-10001469"/>
    <x v="1"/>
    <x v="9"/>
    <s v="Fellowes 8 Outlet Superior Workstation Surge Protector"/>
    <n v="125.13"/>
    <n v="3"/>
    <x v="0"/>
    <n v="36.287700000000001"/>
    <x v="24"/>
    <x v="3"/>
  </r>
  <r>
    <n v="9134"/>
    <s v="CA-2015-157805"/>
    <d v="2015-08-31T00:00:00"/>
    <d v="2015-04-09T00:00:00"/>
    <s v="Standard Class"/>
    <s v="RH-19510"/>
    <s v="Rick Huthwaite"/>
    <x v="2"/>
    <s v="United States"/>
    <s v="San Diego"/>
    <s v="California"/>
    <n v="92037"/>
    <x v="1"/>
    <s v="TEC-PH-10004447"/>
    <x v="2"/>
    <x v="7"/>
    <s v="Toshiba IPT2010-SD IP†Telephone"/>
    <n v="555.96"/>
    <n v="5"/>
    <x v="2"/>
    <n v="41.697000000000003"/>
    <x v="37"/>
    <x v="1"/>
  </r>
  <r>
    <n v="9135"/>
    <s v="CA-2016-124254"/>
    <d v="2016-04-12T00:00:00"/>
    <s v="4/17/2016"/>
    <s v="Standard Class"/>
    <s v="TB-21175"/>
    <s v="Thomas Boland"/>
    <x v="1"/>
    <s v="United States"/>
    <s v="Wilson"/>
    <s v="North Carolina"/>
    <n v="27893"/>
    <x v="0"/>
    <s v="OFF-ST-10001469"/>
    <x v="1"/>
    <x v="4"/>
    <s v="Fellowes Bankers Box Recycled Super Stor/Drawer"/>
    <n v="129.55199999999999"/>
    <n v="3"/>
    <x v="2"/>
    <n v="-22.671600000000002"/>
    <x v="25"/>
    <x v="0"/>
  </r>
  <r>
    <n v="9136"/>
    <s v="CA-2016-124254"/>
    <d v="2016-04-12T00:00:00"/>
    <s v="4/17/2016"/>
    <s v="Standard Class"/>
    <s v="TB-21175"/>
    <s v="Thomas Boland"/>
    <x v="1"/>
    <s v="United States"/>
    <s v="Wilson"/>
    <s v="North Carolina"/>
    <n v="27893"/>
    <x v="0"/>
    <s v="OFF-ST-10000060"/>
    <x v="1"/>
    <x v="4"/>
    <s v="Fellowes Bankers Box Staxonsteel Drawer File/Stacking System"/>
    <n v="51.984000000000002"/>
    <n v="1"/>
    <x v="2"/>
    <n v="-5.1984000000000004"/>
    <x v="25"/>
    <x v="0"/>
  </r>
  <r>
    <n v="9137"/>
    <s v="CA-2016-124254"/>
    <d v="2016-04-12T00:00:00"/>
    <s v="4/17/2016"/>
    <s v="Standard Class"/>
    <s v="TB-21175"/>
    <s v="Thomas Boland"/>
    <x v="1"/>
    <s v="United States"/>
    <s v="Wilson"/>
    <s v="North Carolina"/>
    <n v="27893"/>
    <x v="0"/>
    <s v="OFF-PA-10000807"/>
    <x v="1"/>
    <x v="10"/>
    <s v="TOPS &quot;Important Message&quot; Pads, Canary, 4-1/4 x 5-1/2, 50 Sheets per Pad"/>
    <n v="10.272"/>
    <n v="3"/>
    <x v="2"/>
    <n v="3.4668000000000001"/>
    <x v="25"/>
    <x v="0"/>
  </r>
  <r>
    <n v="9138"/>
    <s v="CA-2014-123400"/>
    <d v="2014-02-02T00:00:00"/>
    <d v="2014-09-02T00:00:00"/>
    <s v="Standard Class"/>
    <s v="EB-13930"/>
    <s v="Eric Barreto"/>
    <x v="0"/>
    <s v="United States"/>
    <s v="Saint Petersburg"/>
    <s v="Florida"/>
    <n v="33710"/>
    <x v="0"/>
    <s v="OFF-BI-10000666"/>
    <x v="1"/>
    <x v="8"/>
    <s v="Surelock Post Binders"/>
    <n v="18.335999999999999"/>
    <n v="2"/>
    <x v="6"/>
    <n v="-12.224"/>
    <x v="45"/>
    <x v="2"/>
  </r>
  <r>
    <n v="9139"/>
    <s v="CA-2014-123400"/>
    <d v="2014-02-02T00:00:00"/>
    <d v="2014-09-02T00:00:00"/>
    <s v="Standard Class"/>
    <s v="EB-13930"/>
    <s v="Eric Barreto"/>
    <x v="0"/>
    <s v="United States"/>
    <s v="Saint Petersburg"/>
    <s v="Florida"/>
    <n v="33710"/>
    <x v="0"/>
    <s v="TEC-PH-10002890"/>
    <x v="2"/>
    <x v="7"/>
    <s v="AT&amp;T 17929 Lendline Telephone"/>
    <n v="180.96"/>
    <n v="5"/>
    <x v="2"/>
    <n v="13.571999999999999"/>
    <x v="45"/>
    <x v="2"/>
  </r>
  <r>
    <n v="9140"/>
    <s v="CA-2014-106971"/>
    <d v="2014-09-02T00:00:00"/>
    <d v="2014-08-09T00:00:00"/>
    <s v="Standard Class"/>
    <s v="BM-11785"/>
    <s v="Bryan Mills"/>
    <x v="0"/>
    <s v="United States"/>
    <s v="Buffalo Grove"/>
    <s v="Illinois"/>
    <n v="60089"/>
    <x v="2"/>
    <s v="TEC-AC-10000844"/>
    <x v="2"/>
    <x v="11"/>
    <s v="Logitech†Gaming G510s - Keyboard"/>
    <n v="475.94400000000002"/>
    <n v="7"/>
    <x v="2"/>
    <n v="95.188800000000001"/>
    <x v="30"/>
    <x v="2"/>
  </r>
  <r>
    <n v="9141"/>
    <s v="CA-2017-123029"/>
    <d v="2017-09-30T00:00:00"/>
    <d v="2017-02-10T00:00:00"/>
    <s v="Second Class"/>
    <s v="BT-11530"/>
    <s v="Bradley Talbott"/>
    <x v="2"/>
    <s v="United States"/>
    <s v="Los Angeles"/>
    <s v="California"/>
    <n v="90049"/>
    <x v="1"/>
    <s v="TEC-AC-10002402"/>
    <x v="2"/>
    <x v="11"/>
    <s v="Razer Kraken PRO Over Ear PC and Music Headset"/>
    <n v="159.97999999999999"/>
    <n v="2"/>
    <x v="0"/>
    <n v="47.994"/>
    <x v="15"/>
    <x v="3"/>
  </r>
  <r>
    <n v="9142"/>
    <s v="CA-2016-139409"/>
    <d v="2016-09-05T00:00:00"/>
    <d v="2016-07-09T00:00:00"/>
    <s v="First Class"/>
    <s v="FW-14395"/>
    <s v="Fred Wasserman"/>
    <x v="1"/>
    <s v="United States"/>
    <s v="New York City"/>
    <s v="New York"/>
    <n v="10011"/>
    <x v="3"/>
    <s v="TEC-PH-10003988"/>
    <x v="2"/>
    <x v="7"/>
    <s v="LF Elite 3D Dazzle Designer Hard Case Cover, Lf Stylus Pen and Wiper For Apple Iphone 5c Mini Lite"/>
    <n v="43.6"/>
    <n v="4"/>
    <x v="0"/>
    <n v="12.208"/>
    <x v="21"/>
    <x v="0"/>
  </r>
  <r>
    <n v="9143"/>
    <s v="US-2017-166688"/>
    <d v="2017-05-20T00:00:00"/>
    <s v="5/26/2017"/>
    <s v="Standard Class"/>
    <s v="RD-19480"/>
    <s v="Rick Duston"/>
    <x v="0"/>
    <s v="United States"/>
    <s v="Las Vegas"/>
    <s v="Nevada"/>
    <n v="89115"/>
    <x v="1"/>
    <s v="OFF-BI-10004040"/>
    <x v="1"/>
    <x v="8"/>
    <s v="Wilson Jones Impact Binders"/>
    <n v="8.2880000000000003"/>
    <n v="2"/>
    <x v="2"/>
    <n v="3.0044"/>
    <x v="24"/>
    <x v="3"/>
  </r>
  <r>
    <n v="9144"/>
    <s v="US-2017-166688"/>
    <d v="2017-05-20T00:00:00"/>
    <s v="5/26/2017"/>
    <s v="Standard Class"/>
    <s v="RD-19480"/>
    <s v="Rick Duston"/>
    <x v="0"/>
    <s v="United States"/>
    <s v="Las Vegas"/>
    <s v="Nevada"/>
    <n v="89115"/>
    <x v="1"/>
    <s v="TEC-PH-10004094"/>
    <x v="2"/>
    <x v="7"/>
    <s v="Motorola L703CM"/>
    <n v="1123.1279999999999"/>
    <n v="9"/>
    <x v="2"/>
    <n v="70.195499999999996"/>
    <x v="24"/>
    <x v="3"/>
  </r>
  <r>
    <n v="9145"/>
    <s v="US-2017-166688"/>
    <d v="2017-05-20T00:00:00"/>
    <s v="5/26/2017"/>
    <s v="Standard Class"/>
    <s v="RD-19480"/>
    <s v="Rick Duston"/>
    <x v="0"/>
    <s v="United States"/>
    <s v="Las Vegas"/>
    <s v="Nevada"/>
    <n v="89115"/>
    <x v="1"/>
    <s v="OFF-AP-10000358"/>
    <x v="1"/>
    <x v="9"/>
    <s v="Fellowes Basic Home/Office Series Surge Protectors"/>
    <n v="64.900000000000006"/>
    <n v="5"/>
    <x v="0"/>
    <n v="18.821000000000002"/>
    <x v="24"/>
    <x v="3"/>
  </r>
  <r>
    <n v="9146"/>
    <s v="CA-2015-126970"/>
    <d v="2015-09-20T00:00:00"/>
    <s v="9/24/2015"/>
    <s v="Standard Class"/>
    <s v="TP-21130"/>
    <s v="Theone Pippenger"/>
    <x v="0"/>
    <s v="United States"/>
    <s v="Naperville"/>
    <s v="Illinois"/>
    <n v="60540"/>
    <x v="2"/>
    <s v="OFF-BI-10000138"/>
    <x v="1"/>
    <x v="8"/>
    <s v="Acco Translucent Poly Ring Binders"/>
    <n v="2.8079999999999998"/>
    <n v="3"/>
    <x v="3"/>
    <n v="-4.4927999999999999"/>
    <x v="11"/>
    <x v="1"/>
  </r>
  <r>
    <n v="9147"/>
    <s v="US-2016-165505"/>
    <d v="2016-01-23T00:00:00"/>
    <s v="1/27/2016"/>
    <s v="Standard Class"/>
    <s v="CB-12535"/>
    <s v="Claudia Bergmann"/>
    <x v="1"/>
    <s v="United States"/>
    <s v="Burlington"/>
    <s v="Vermont"/>
    <n v="5408"/>
    <x v="3"/>
    <s v="TEC-AC-10002926"/>
    <x v="2"/>
    <x v="11"/>
    <s v="Logitech Wireless Marathon Mouse M705"/>
    <n v="99.98"/>
    <n v="2"/>
    <x v="0"/>
    <n v="42.991399999999999"/>
    <x v="12"/>
    <x v="0"/>
  </r>
  <r>
    <n v="9148"/>
    <s v="US-2016-165505"/>
    <d v="2016-01-23T00:00:00"/>
    <s v="1/27/2016"/>
    <s v="Standard Class"/>
    <s v="CB-12535"/>
    <s v="Claudia Bergmann"/>
    <x v="1"/>
    <s v="United States"/>
    <s v="Burlington"/>
    <s v="Vermont"/>
    <n v="5408"/>
    <x v="3"/>
    <s v="OFF-AR-10003477"/>
    <x v="1"/>
    <x v="6"/>
    <s v="4009 Highlighters"/>
    <n v="8.0399999999999991"/>
    <n v="6"/>
    <x v="0"/>
    <n v="2.7336"/>
    <x v="12"/>
    <x v="0"/>
  </r>
  <r>
    <n v="9149"/>
    <s v="US-2016-165505"/>
    <d v="2016-01-23T00:00:00"/>
    <s v="1/27/2016"/>
    <s v="Standard Class"/>
    <s v="CB-12535"/>
    <s v="Claudia Bergmann"/>
    <x v="1"/>
    <s v="United States"/>
    <s v="Burlington"/>
    <s v="Vermont"/>
    <n v="5408"/>
    <x v="3"/>
    <s v="OFF-ST-10001526"/>
    <x v="1"/>
    <x v="4"/>
    <s v="Iceberg Mobile Mega Data/Printer Cart "/>
    <n v="1564.29"/>
    <n v="13"/>
    <x v="0"/>
    <n v="406.71539999999999"/>
    <x v="12"/>
    <x v="0"/>
  </r>
  <r>
    <n v="9150"/>
    <s v="US-2014-157070"/>
    <d v="2014-06-01T00:00:00"/>
    <d v="2014-06-06T00:00:00"/>
    <s v="Standard Class"/>
    <s v="QJ-19255"/>
    <s v="Quincy Jones"/>
    <x v="1"/>
    <s v="United States"/>
    <s v="Detroit"/>
    <s v="Michigan"/>
    <n v="48234"/>
    <x v="2"/>
    <s v="OFF-BI-10001765"/>
    <x v="1"/>
    <x v="8"/>
    <s v="Wilson Jones Heavy-Duty Casebound Ring Binders with Metal Hinges"/>
    <n v="138.56"/>
    <n v="4"/>
    <x v="0"/>
    <n v="66.508799999999994"/>
    <x v="3"/>
    <x v="2"/>
  </r>
  <r>
    <n v="9151"/>
    <s v="US-2014-157070"/>
    <d v="2014-06-01T00:00:00"/>
    <d v="2014-06-06T00:00:00"/>
    <s v="Standard Class"/>
    <s v="QJ-19255"/>
    <s v="Quincy Jones"/>
    <x v="1"/>
    <s v="United States"/>
    <s v="Detroit"/>
    <s v="Michigan"/>
    <n v="48234"/>
    <x v="2"/>
    <s v="OFF-AP-10004859"/>
    <x v="1"/>
    <x v="9"/>
    <s v="Acco 6 Outlet Guardian Premium Surge Suppressor"/>
    <n v="65.52"/>
    <n v="5"/>
    <x v="9"/>
    <n v="12.375999999999999"/>
    <x v="3"/>
    <x v="2"/>
  </r>
  <r>
    <n v="9152"/>
    <s v="US-2015-106873"/>
    <d v="2015-09-24T00:00:00"/>
    <s v="9/29/2015"/>
    <s v="Second Class"/>
    <s v="KM-16720"/>
    <s v="Kunst Miller"/>
    <x v="0"/>
    <s v="United States"/>
    <s v="Avondale"/>
    <s v="Arizona"/>
    <n v="85323"/>
    <x v="1"/>
    <s v="OFF-AR-10003179"/>
    <x v="1"/>
    <x v="6"/>
    <s v="Dixon Ticonderoga Core-Lock Colored Pencils"/>
    <n v="14.576000000000001"/>
    <n v="2"/>
    <x v="2"/>
    <n v="2.3685999999999998"/>
    <x v="11"/>
    <x v="1"/>
  </r>
  <r>
    <n v="9153"/>
    <s v="US-2015-106873"/>
    <d v="2015-09-24T00:00:00"/>
    <s v="9/29/2015"/>
    <s v="Second Class"/>
    <s v="KM-16720"/>
    <s v="Kunst Miller"/>
    <x v="0"/>
    <s v="United States"/>
    <s v="Avondale"/>
    <s v="Arizona"/>
    <n v="85323"/>
    <x v="1"/>
    <s v="TEC-AC-10002345"/>
    <x v="2"/>
    <x v="11"/>
    <s v="HP Standard 104 key PS/2 Keyboard"/>
    <n v="23.2"/>
    <n v="2"/>
    <x v="2"/>
    <n v="1.45"/>
    <x v="11"/>
    <x v="1"/>
  </r>
  <r>
    <n v="9154"/>
    <s v="US-2015-106873"/>
    <d v="2015-09-24T00:00:00"/>
    <s v="9/29/2015"/>
    <s v="Second Class"/>
    <s v="KM-16720"/>
    <s v="Kunst Miller"/>
    <x v="0"/>
    <s v="United States"/>
    <s v="Avondale"/>
    <s v="Arizona"/>
    <n v="85323"/>
    <x v="1"/>
    <s v="OFF-AR-10001246"/>
    <x v="1"/>
    <x v="6"/>
    <s v="Newell 317"/>
    <n v="16.463999999999999"/>
    <n v="7"/>
    <x v="2"/>
    <n v="1.8522000000000001"/>
    <x v="11"/>
    <x v="1"/>
  </r>
  <r>
    <n v="9155"/>
    <s v="CA-2016-132990"/>
    <d v="2016-08-01T00:00:00"/>
    <d v="2016-03-08T00:00:00"/>
    <s v="Second Class"/>
    <s v="KM-16660"/>
    <s v="Khloe Miller"/>
    <x v="0"/>
    <s v="United States"/>
    <s v="Philadelphia"/>
    <s v="Pennsylvania"/>
    <n v="19140"/>
    <x v="3"/>
    <s v="FUR-FU-10004864"/>
    <x v="0"/>
    <x v="5"/>
    <s v="Eldon 500 Class Desk Accessories"/>
    <n v="19.312000000000001"/>
    <n v="2"/>
    <x v="2"/>
    <n v="3.1381999999999999"/>
    <x v="28"/>
    <x v="0"/>
  </r>
  <r>
    <n v="9156"/>
    <s v="CA-2014-102645"/>
    <d v="2014-01-23T00:00:00"/>
    <s v="1/28/2014"/>
    <s v="Standard Class"/>
    <s v="IM-15055"/>
    <s v="Ionia McGrath"/>
    <x v="0"/>
    <s v="United States"/>
    <s v="Las Vegas"/>
    <s v="Nevada"/>
    <n v="89115"/>
    <x v="1"/>
    <s v="OFF-PA-10001804"/>
    <x v="1"/>
    <x v="10"/>
    <s v="Xerox 195"/>
    <n v="40.08"/>
    <n v="6"/>
    <x v="0"/>
    <n v="19.238399999999999"/>
    <x v="46"/>
    <x v="2"/>
  </r>
  <r>
    <n v="9157"/>
    <s v="CA-2014-134215"/>
    <d v="2014-08-04T00:00:00"/>
    <d v="2014-08-08T00:00:00"/>
    <s v="Standard Class"/>
    <s v="ML-17395"/>
    <s v="Marina Lichtenstein"/>
    <x v="1"/>
    <s v="United States"/>
    <s v="Bangor"/>
    <s v="Maine"/>
    <n v="4401"/>
    <x v="3"/>
    <s v="OFF-AP-10001271"/>
    <x v="1"/>
    <x v="9"/>
    <s v="Eureka The Boss Cordless Rechargeable Stick Vac"/>
    <n v="101.96"/>
    <n v="2"/>
    <x v="0"/>
    <n v="27.529199999999999"/>
    <x v="9"/>
    <x v="2"/>
  </r>
  <r>
    <n v="9158"/>
    <s v="CA-2014-134215"/>
    <d v="2014-08-04T00:00:00"/>
    <d v="2014-08-08T00:00:00"/>
    <s v="Standard Class"/>
    <s v="ML-17395"/>
    <s v="Marina Lichtenstein"/>
    <x v="1"/>
    <s v="United States"/>
    <s v="Bangor"/>
    <s v="Maine"/>
    <n v="4401"/>
    <x v="3"/>
    <s v="OFF-PA-10004353"/>
    <x v="1"/>
    <x v="10"/>
    <s v="Southworth 25% Cotton Premium Laser Paper and Envelopes"/>
    <n v="259.74"/>
    <n v="13"/>
    <x v="0"/>
    <n v="124.6752"/>
    <x v="9"/>
    <x v="2"/>
  </r>
  <r>
    <n v="9159"/>
    <s v="CA-2014-134215"/>
    <d v="2014-08-04T00:00:00"/>
    <d v="2014-08-08T00:00:00"/>
    <s v="Standard Class"/>
    <s v="ML-17395"/>
    <s v="Marina Lichtenstein"/>
    <x v="1"/>
    <s v="United States"/>
    <s v="Bangor"/>
    <s v="Maine"/>
    <n v="4401"/>
    <x v="3"/>
    <s v="TEC-AC-10002473"/>
    <x v="2"/>
    <x v="11"/>
    <s v="Maxell 4.7GB DVD-R"/>
    <n v="255.42"/>
    <n v="9"/>
    <x v="0"/>
    <n v="104.7222"/>
    <x v="9"/>
    <x v="2"/>
  </r>
  <r>
    <n v="9160"/>
    <s v="CA-2016-118934"/>
    <d v="2016-08-09T00:00:00"/>
    <s v="8/14/2016"/>
    <s v="Standard Class"/>
    <s v="GH-14410"/>
    <s v="Gary Hansen"/>
    <x v="2"/>
    <s v="United States"/>
    <s v="Hendersonville"/>
    <s v="Tennessee"/>
    <n v="37075"/>
    <x v="0"/>
    <s v="OFF-BI-10003314"/>
    <x v="1"/>
    <x v="8"/>
    <s v="Tuff Stuff Recycled Round Ring Binders"/>
    <n v="4.3380000000000001"/>
    <n v="3"/>
    <x v="6"/>
    <n v="-3.0366"/>
    <x v="28"/>
    <x v="0"/>
  </r>
  <r>
    <n v="9161"/>
    <s v="CA-2016-118934"/>
    <d v="2016-08-09T00:00:00"/>
    <s v="8/14/2016"/>
    <s v="Standard Class"/>
    <s v="GH-14410"/>
    <s v="Gary Hansen"/>
    <x v="2"/>
    <s v="United States"/>
    <s v="Hendersonville"/>
    <s v="Tennessee"/>
    <n v="37075"/>
    <x v="0"/>
    <s v="OFF-BI-10004465"/>
    <x v="1"/>
    <x v="8"/>
    <s v="Avery Durable Slant Ring Binders"/>
    <n v="11.88"/>
    <n v="5"/>
    <x v="6"/>
    <n v="-7.92"/>
    <x v="28"/>
    <x v="0"/>
  </r>
  <r>
    <n v="9162"/>
    <s v="CA-2016-160108"/>
    <d v="2016-12-08T00:00:00"/>
    <d v="2016-12-12T00:00:00"/>
    <s v="Standard Class"/>
    <s v="AG-10900"/>
    <s v="Arthur Gainer"/>
    <x v="0"/>
    <s v="United States"/>
    <s v="Eau Claire"/>
    <s v="Wisconsin"/>
    <n v="54703"/>
    <x v="2"/>
    <s v="FUR-BO-10003450"/>
    <x v="0"/>
    <x v="0"/>
    <s v="Bush Westfield Collection Bookcases, Dark Cherry Finish"/>
    <n v="405.86"/>
    <n v="7"/>
    <x v="0"/>
    <n v="32.468800000000002"/>
    <x v="5"/>
    <x v="0"/>
  </r>
  <r>
    <n v="9163"/>
    <s v="CA-2016-160108"/>
    <d v="2016-12-08T00:00:00"/>
    <d v="2016-12-12T00:00:00"/>
    <s v="Standard Class"/>
    <s v="AG-10900"/>
    <s v="Arthur Gainer"/>
    <x v="0"/>
    <s v="United States"/>
    <s v="Eau Claire"/>
    <s v="Wisconsin"/>
    <n v="54703"/>
    <x v="2"/>
    <s v="FUR-CH-10002335"/>
    <x v="0"/>
    <x v="1"/>
    <s v="Hon GuestStacker Chair"/>
    <n v="680.01"/>
    <n v="3"/>
    <x v="0"/>
    <n v="176.80260000000001"/>
    <x v="5"/>
    <x v="0"/>
  </r>
  <r>
    <n v="9164"/>
    <s v="CA-2015-164007"/>
    <d v="2015-06-08T00:00:00"/>
    <d v="2015-12-06T00:00:00"/>
    <s v="Standard Class"/>
    <s v="MG-17695"/>
    <s v="Maureen Gnade"/>
    <x v="0"/>
    <s v="United States"/>
    <s v="Chicago"/>
    <s v="Illinois"/>
    <n v="60610"/>
    <x v="2"/>
    <s v="TEC-AC-10003433"/>
    <x v="2"/>
    <x v="11"/>
    <s v="Maxell 4.7GB DVD+R 5/Pack"/>
    <n v="2.3759999999999999"/>
    <n v="3"/>
    <x v="2"/>
    <n v="0.74250000000000005"/>
    <x v="40"/>
    <x v="1"/>
  </r>
  <r>
    <n v="9165"/>
    <s v="CA-2015-164007"/>
    <d v="2015-06-08T00:00:00"/>
    <d v="2015-12-06T00:00:00"/>
    <s v="Standard Class"/>
    <s v="MG-17695"/>
    <s v="Maureen Gnade"/>
    <x v="0"/>
    <s v="United States"/>
    <s v="Chicago"/>
    <s v="Illinois"/>
    <n v="60610"/>
    <x v="2"/>
    <s v="OFF-AP-10003849"/>
    <x v="1"/>
    <x v="9"/>
    <s v="Hoover Shoulder Vac Commercial Portable Vacuum"/>
    <n v="143.12799999999999"/>
    <n v="2"/>
    <x v="3"/>
    <n v="-393.60199999999998"/>
    <x v="40"/>
    <x v="1"/>
  </r>
  <r>
    <n v="9166"/>
    <s v="CA-2016-100300"/>
    <d v="2016-06-24T00:00:00"/>
    <s v="6/26/2016"/>
    <s v="Second Class"/>
    <s v="MJ-17740"/>
    <s v="Max Jones"/>
    <x v="0"/>
    <s v="United States"/>
    <s v="San Diego"/>
    <s v="California"/>
    <n v="92037"/>
    <x v="1"/>
    <s v="TEC-MA-10000984"/>
    <x v="2"/>
    <x v="15"/>
    <s v="Okidata MB760 Printer"/>
    <n v="4476.8"/>
    <n v="4"/>
    <x v="2"/>
    <n v="503.64"/>
    <x v="1"/>
    <x v="0"/>
  </r>
  <r>
    <n v="9167"/>
    <s v="CA-2016-100300"/>
    <d v="2016-06-24T00:00:00"/>
    <s v="6/26/2016"/>
    <s v="Second Class"/>
    <s v="MJ-17740"/>
    <s v="Max Jones"/>
    <x v="0"/>
    <s v="United States"/>
    <s v="San Diego"/>
    <s v="California"/>
    <n v="92037"/>
    <x v="1"/>
    <s v="OFF-PA-10000418"/>
    <x v="1"/>
    <x v="10"/>
    <s v="Xerox 189"/>
    <n v="104.85"/>
    <n v="1"/>
    <x v="0"/>
    <n v="50.328000000000003"/>
    <x v="1"/>
    <x v="0"/>
  </r>
  <r>
    <n v="9168"/>
    <s v="CA-2016-100300"/>
    <d v="2016-06-24T00:00:00"/>
    <s v="6/26/2016"/>
    <s v="Second Class"/>
    <s v="MJ-17740"/>
    <s v="Max Jones"/>
    <x v="0"/>
    <s v="United States"/>
    <s v="San Diego"/>
    <s v="California"/>
    <n v="92037"/>
    <x v="1"/>
    <s v="OFF-AP-10001242"/>
    <x v="1"/>
    <x v="9"/>
    <s v="APC 7 Outlet Network SurgeArrest Surge Protector"/>
    <n v="241.44"/>
    <n v="3"/>
    <x v="0"/>
    <n v="72.432000000000002"/>
    <x v="1"/>
    <x v="0"/>
  </r>
  <r>
    <n v="9169"/>
    <s v="CA-2016-140571"/>
    <d v="2016-03-15T00:00:00"/>
    <s v="3/19/2016"/>
    <s v="Standard Class"/>
    <s v="SJ-20125"/>
    <s v="Sanjit Jacobs"/>
    <x v="2"/>
    <s v="United States"/>
    <s v="Jackson"/>
    <s v="Mississippi"/>
    <n v="39212"/>
    <x v="0"/>
    <s v="OFF-PA-10001954"/>
    <x v="1"/>
    <x v="10"/>
    <s v="Xerox 1964"/>
    <n v="319.76"/>
    <n v="14"/>
    <x v="0"/>
    <n v="147.08959999999999"/>
    <x v="17"/>
    <x v="0"/>
  </r>
  <r>
    <n v="9170"/>
    <s v="CA-2016-140571"/>
    <d v="2016-03-15T00:00:00"/>
    <s v="3/19/2016"/>
    <s v="Standard Class"/>
    <s v="SJ-20125"/>
    <s v="Sanjit Jacobs"/>
    <x v="2"/>
    <s v="United States"/>
    <s v="Jackson"/>
    <s v="Mississippi"/>
    <n v="39212"/>
    <x v="0"/>
    <s v="OFF-PA-10001954"/>
    <x v="1"/>
    <x v="10"/>
    <s v="Xerox 1964"/>
    <n v="45.68"/>
    <n v="2"/>
    <x v="0"/>
    <n v="21.012799999999999"/>
    <x v="17"/>
    <x v="0"/>
  </r>
  <r>
    <n v="9171"/>
    <s v="US-2016-155768"/>
    <d v="2016-12-01T00:00:00"/>
    <d v="2016-01-12T00:00:00"/>
    <s v="Same Day"/>
    <s v="LB-16795"/>
    <s v="Laurel Beltran"/>
    <x v="2"/>
    <s v="United States"/>
    <s v="Oxnard"/>
    <s v="California"/>
    <n v="93030"/>
    <x v="1"/>
    <s v="FUR-FU-10000448"/>
    <x v="0"/>
    <x v="5"/>
    <s v="Tenex Chairmats For Use With Carpeted Floors"/>
    <n v="31.96"/>
    <n v="2"/>
    <x v="0"/>
    <n v="1.5980000000000001"/>
    <x v="5"/>
    <x v="0"/>
  </r>
  <r>
    <n v="9172"/>
    <s v="US-2016-155768"/>
    <d v="2016-12-01T00:00:00"/>
    <d v="2016-01-12T00:00:00"/>
    <s v="Same Day"/>
    <s v="LB-16795"/>
    <s v="Laurel Beltran"/>
    <x v="2"/>
    <s v="United States"/>
    <s v="Oxnard"/>
    <s v="California"/>
    <n v="93030"/>
    <x v="1"/>
    <s v="OFF-PA-10001357"/>
    <x v="1"/>
    <x v="10"/>
    <s v="Xerox 1886"/>
    <n v="47.9"/>
    <n v="1"/>
    <x v="0"/>
    <n v="22.992000000000001"/>
    <x v="5"/>
    <x v="0"/>
  </r>
  <r>
    <n v="9173"/>
    <s v="US-2016-155768"/>
    <d v="2016-12-01T00:00:00"/>
    <d v="2016-01-12T00:00:00"/>
    <s v="Same Day"/>
    <s v="LB-16795"/>
    <s v="Laurel Beltran"/>
    <x v="2"/>
    <s v="United States"/>
    <s v="Oxnard"/>
    <s v="California"/>
    <n v="93030"/>
    <x v="1"/>
    <s v="OFF-ST-10002292"/>
    <x v="1"/>
    <x v="4"/>
    <s v="Sauder Facets Collection Locker/File Cabinet, Sky Alder Finish"/>
    <n v="1112.94"/>
    <n v="3"/>
    <x v="0"/>
    <n v="222.58799999999999"/>
    <x v="5"/>
    <x v="0"/>
  </r>
  <r>
    <n v="9174"/>
    <s v="US-2016-155768"/>
    <d v="2016-12-01T00:00:00"/>
    <d v="2016-01-12T00:00:00"/>
    <s v="Same Day"/>
    <s v="LB-16795"/>
    <s v="Laurel Beltran"/>
    <x v="2"/>
    <s v="United States"/>
    <s v="Oxnard"/>
    <s v="California"/>
    <n v="93030"/>
    <x v="1"/>
    <s v="OFF-EN-10001219"/>
    <x v="1"/>
    <x v="12"/>
    <s v="#10- 4 1/8&quot; x 9 1/2&quot; Security-Tint Envelopes"/>
    <n v="22.92"/>
    <n v="3"/>
    <x v="0"/>
    <n v="11.2308"/>
    <x v="5"/>
    <x v="0"/>
  </r>
  <r>
    <n v="9175"/>
    <s v="CA-2017-119424"/>
    <d v="2017-06-12T00:00:00"/>
    <s v="6/14/2017"/>
    <s v="Second Class"/>
    <s v="SB-20185"/>
    <s v="Sarah Brown"/>
    <x v="0"/>
    <s v="United States"/>
    <s v="Kent"/>
    <s v="Washington"/>
    <n v="98031"/>
    <x v="1"/>
    <s v="TEC-PH-10002564"/>
    <x v="2"/>
    <x v="7"/>
    <s v="OtterBox Defender Series Case - Samsung Galaxy S4"/>
    <n v="71.975999999999999"/>
    <n v="3"/>
    <x v="2"/>
    <n v="8.9969999999999999"/>
    <x v="27"/>
    <x v="3"/>
  </r>
  <r>
    <n v="9176"/>
    <s v="CA-2017-119424"/>
    <d v="2017-06-12T00:00:00"/>
    <s v="6/14/2017"/>
    <s v="Second Class"/>
    <s v="SB-20185"/>
    <s v="Sarah Brown"/>
    <x v="0"/>
    <s v="United States"/>
    <s v="Kent"/>
    <s v="Washington"/>
    <n v="98031"/>
    <x v="1"/>
    <s v="OFF-PA-10001639"/>
    <x v="1"/>
    <x v="10"/>
    <s v="Xerox 203"/>
    <n v="19.440000000000001"/>
    <n v="3"/>
    <x v="0"/>
    <n v="9.3312000000000008"/>
    <x v="27"/>
    <x v="3"/>
  </r>
  <r>
    <n v="9177"/>
    <s v="CA-2016-118178"/>
    <d v="2016-03-19T00:00:00"/>
    <s v="3/24/2016"/>
    <s v="Standard Class"/>
    <s v="CC-12610"/>
    <s v="Corey Catlett"/>
    <x v="1"/>
    <s v="United States"/>
    <s v="Nashville"/>
    <s v="Tennessee"/>
    <n v="37211"/>
    <x v="0"/>
    <s v="OFF-BI-10001153"/>
    <x v="1"/>
    <x v="8"/>
    <s v="Ibico Recycled Grain-Textured Covers"/>
    <n v="31.085999999999999"/>
    <n v="3"/>
    <x v="6"/>
    <n v="-20.724"/>
    <x v="17"/>
    <x v="0"/>
  </r>
  <r>
    <n v="9178"/>
    <s v="CA-2016-166618"/>
    <d v="2016-11-14T00:00:00"/>
    <s v="11/18/2016"/>
    <s v="Standard Class"/>
    <s v="DP-13000"/>
    <s v="Darren Powers"/>
    <x v="0"/>
    <s v="United States"/>
    <s v="New York City"/>
    <s v="New York"/>
    <n v="10035"/>
    <x v="3"/>
    <s v="TEC-PH-10003356"/>
    <x v="2"/>
    <x v="7"/>
    <s v="SmartStand Mobile Device Holder, Assorted Colors"/>
    <n v="13.98"/>
    <n v="2"/>
    <x v="0"/>
    <n v="3.9144000000000001"/>
    <x v="0"/>
    <x v="0"/>
  </r>
  <r>
    <n v="9179"/>
    <s v="CA-2016-166618"/>
    <d v="2016-11-14T00:00:00"/>
    <s v="11/18/2016"/>
    <s v="Standard Class"/>
    <s v="DP-13000"/>
    <s v="Darren Powers"/>
    <x v="0"/>
    <s v="United States"/>
    <s v="New York City"/>
    <s v="New York"/>
    <n v="10035"/>
    <x v="3"/>
    <s v="OFF-AR-10001725"/>
    <x v="1"/>
    <x v="6"/>
    <s v="Boston Home &amp; Office Model 2000 Electric Pencil Sharpeners"/>
    <n v="23.65"/>
    <n v="1"/>
    <x v="0"/>
    <n v="6.149"/>
    <x v="0"/>
    <x v="0"/>
  </r>
  <r>
    <n v="9180"/>
    <s v="CA-2017-156776"/>
    <d v="2017-08-07T00:00:00"/>
    <d v="2017-11-08T00:00:00"/>
    <s v="Standard Class"/>
    <s v="JL-15505"/>
    <s v="Jeremy Lonsdale"/>
    <x v="0"/>
    <s v="United States"/>
    <s v="Westminster"/>
    <s v="California"/>
    <n v="92683"/>
    <x v="1"/>
    <s v="TEC-PH-10002415"/>
    <x v="2"/>
    <x v="7"/>
    <s v="Polycom VoiceStation 500 Conference†phone"/>
    <n v="707.88"/>
    <n v="3"/>
    <x v="2"/>
    <n v="44.2425"/>
    <x v="43"/>
    <x v="3"/>
  </r>
  <r>
    <n v="9181"/>
    <s v="CA-2017-156776"/>
    <d v="2017-08-07T00:00:00"/>
    <d v="2017-11-08T00:00:00"/>
    <s v="Standard Class"/>
    <s v="JL-15505"/>
    <s v="Jeremy Lonsdale"/>
    <x v="0"/>
    <s v="United States"/>
    <s v="Westminster"/>
    <s v="California"/>
    <n v="92683"/>
    <x v="1"/>
    <s v="OFF-BI-10003355"/>
    <x v="1"/>
    <x v="8"/>
    <s v="Cardinal Holdit Business Card Pockets"/>
    <n v="11.952"/>
    <n v="3"/>
    <x v="2"/>
    <n v="4.1832000000000003"/>
    <x v="43"/>
    <x v="3"/>
  </r>
  <r>
    <n v="9182"/>
    <s v="CA-2017-156776"/>
    <d v="2017-08-07T00:00:00"/>
    <d v="2017-11-08T00:00:00"/>
    <s v="Standard Class"/>
    <s v="JL-15505"/>
    <s v="Jeremy Lonsdale"/>
    <x v="0"/>
    <s v="United States"/>
    <s v="Westminster"/>
    <s v="California"/>
    <n v="92683"/>
    <x v="1"/>
    <s v="OFF-BI-10000216"/>
    <x v="1"/>
    <x v="8"/>
    <s v="Mead 1st Gear 2&quot; Zipper Binder, Asst. Colors"/>
    <n v="31.128"/>
    <n v="3"/>
    <x v="2"/>
    <n v="11.673"/>
    <x v="43"/>
    <x v="3"/>
  </r>
  <r>
    <n v="9183"/>
    <s v="CA-2017-156776"/>
    <d v="2017-08-07T00:00:00"/>
    <d v="2017-11-08T00:00:00"/>
    <s v="Standard Class"/>
    <s v="JL-15505"/>
    <s v="Jeremy Lonsdale"/>
    <x v="0"/>
    <s v="United States"/>
    <s v="Westminster"/>
    <s v="California"/>
    <n v="92683"/>
    <x v="1"/>
    <s v="TEC-AC-10004803"/>
    <x v="2"/>
    <x v="11"/>
    <s v="Sony Micro Vault Click 4 GB USB 2.0 Flash Drive"/>
    <n v="55.76"/>
    <n v="4"/>
    <x v="0"/>
    <n v="7.8064"/>
    <x v="43"/>
    <x v="3"/>
  </r>
  <r>
    <n v="9184"/>
    <s v="CA-2017-156776"/>
    <d v="2017-08-07T00:00:00"/>
    <d v="2017-11-08T00:00:00"/>
    <s v="Standard Class"/>
    <s v="JL-15505"/>
    <s v="Jeremy Lonsdale"/>
    <x v="0"/>
    <s v="United States"/>
    <s v="Westminster"/>
    <s v="California"/>
    <n v="92683"/>
    <x v="1"/>
    <s v="OFF-PA-10001970"/>
    <x v="1"/>
    <x v="10"/>
    <s v="Xerox 1881"/>
    <n v="24.56"/>
    <n v="2"/>
    <x v="0"/>
    <n v="11.543200000000001"/>
    <x v="43"/>
    <x v="3"/>
  </r>
  <r>
    <n v="9185"/>
    <s v="CA-2017-156776"/>
    <d v="2017-08-07T00:00:00"/>
    <d v="2017-11-08T00:00:00"/>
    <s v="Standard Class"/>
    <s v="JL-15505"/>
    <s v="Jeremy Lonsdale"/>
    <x v="0"/>
    <s v="United States"/>
    <s v="Westminster"/>
    <s v="California"/>
    <n v="92683"/>
    <x v="1"/>
    <s v="FUR-FU-10004848"/>
    <x v="0"/>
    <x v="5"/>
    <s v="Howard Miller 13-3/4&quot; Diameter Brushed Chrome Round Wall Clock"/>
    <n v="51.75"/>
    <n v="1"/>
    <x v="0"/>
    <n v="15.525"/>
    <x v="43"/>
    <x v="3"/>
  </r>
  <r>
    <n v="9186"/>
    <s v="CA-2017-156776"/>
    <d v="2017-08-07T00:00:00"/>
    <d v="2017-11-08T00:00:00"/>
    <s v="Standard Class"/>
    <s v="JL-15505"/>
    <s v="Jeremy Lonsdale"/>
    <x v="0"/>
    <s v="United States"/>
    <s v="Westminster"/>
    <s v="California"/>
    <n v="92683"/>
    <x v="1"/>
    <s v="FUR-CH-10002317"/>
    <x v="0"/>
    <x v="1"/>
    <s v="Global Enterprise Series Seating Low-Back Swivel/Tilt Chairs"/>
    <n v="207.184"/>
    <n v="1"/>
    <x v="2"/>
    <n v="25.898"/>
    <x v="43"/>
    <x v="3"/>
  </r>
  <r>
    <n v="9187"/>
    <s v="CA-2017-156776"/>
    <d v="2017-08-07T00:00:00"/>
    <d v="2017-11-08T00:00:00"/>
    <s v="Standard Class"/>
    <s v="JL-15505"/>
    <s v="Jeremy Lonsdale"/>
    <x v="0"/>
    <s v="United States"/>
    <s v="Westminster"/>
    <s v="California"/>
    <n v="92683"/>
    <x v="1"/>
    <s v="OFF-AP-10002534"/>
    <x v="1"/>
    <x v="9"/>
    <s v="3.6 Cubic Foot Counter Height Office Refrigerator"/>
    <n v="1473.1"/>
    <n v="5"/>
    <x v="0"/>
    <n v="412.46800000000002"/>
    <x v="43"/>
    <x v="3"/>
  </r>
  <r>
    <n v="9188"/>
    <s v="US-2015-130512"/>
    <d v="2015-08-21T00:00:00"/>
    <s v="8/25/2015"/>
    <s v="Standard Class"/>
    <s v="SM-20320"/>
    <s v="Sean Miller"/>
    <x v="2"/>
    <s v="United States"/>
    <s v="Allentown"/>
    <s v="Pennsylvania"/>
    <n v="18103"/>
    <x v="3"/>
    <s v="OFF-SU-10001935"/>
    <x v="1"/>
    <x v="14"/>
    <s v="Staple remover"/>
    <n v="3.488"/>
    <n v="2"/>
    <x v="2"/>
    <n v="-0.6976"/>
    <x v="37"/>
    <x v="1"/>
  </r>
  <r>
    <n v="9189"/>
    <s v="US-2015-130512"/>
    <d v="2015-08-21T00:00:00"/>
    <s v="8/25/2015"/>
    <s v="Standard Class"/>
    <s v="SM-20320"/>
    <s v="Sean Miller"/>
    <x v="2"/>
    <s v="United States"/>
    <s v="Allentown"/>
    <s v="Pennsylvania"/>
    <n v="18103"/>
    <x v="3"/>
    <s v="TEC-AC-10000290"/>
    <x v="2"/>
    <x v="11"/>
    <s v="Sabrent 4-Port USB 2.0 Hub"/>
    <n v="21.728000000000002"/>
    <n v="4"/>
    <x v="2"/>
    <n v="3.8024"/>
    <x v="37"/>
    <x v="1"/>
  </r>
  <r>
    <n v="9190"/>
    <s v="US-2015-130512"/>
    <d v="2015-08-21T00:00:00"/>
    <s v="8/25/2015"/>
    <s v="Standard Class"/>
    <s v="SM-20320"/>
    <s v="Sean Miller"/>
    <x v="2"/>
    <s v="United States"/>
    <s v="Allentown"/>
    <s v="Pennsylvania"/>
    <n v="18103"/>
    <x v="3"/>
    <s v="OFF-ST-10002574"/>
    <x v="1"/>
    <x v="4"/>
    <s v="SAFCO Commercial Wire Shelving, Black"/>
    <n v="663.072"/>
    <n v="6"/>
    <x v="2"/>
    <n v="-165.768"/>
    <x v="37"/>
    <x v="1"/>
  </r>
  <r>
    <n v="9191"/>
    <s v="US-2015-130512"/>
    <d v="2015-08-21T00:00:00"/>
    <s v="8/25/2015"/>
    <s v="Standard Class"/>
    <s v="SM-20320"/>
    <s v="Sean Miller"/>
    <x v="2"/>
    <s v="United States"/>
    <s v="Allentown"/>
    <s v="Pennsylvania"/>
    <n v="18103"/>
    <x v="3"/>
    <s v="OFF-BI-10004519"/>
    <x v="1"/>
    <x v="8"/>
    <s v="GBC DocuBind P100 Manual Binding Machine"/>
    <n v="99.587999999999994"/>
    <n v="2"/>
    <x v="6"/>
    <n v="-82.99"/>
    <x v="37"/>
    <x v="1"/>
  </r>
  <r>
    <n v="9192"/>
    <s v="US-2015-130512"/>
    <d v="2015-08-21T00:00:00"/>
    <s v="8/25/2015"/>
    <s v="Standard Class"/>
    <s v="SM-20320"/>
    <s v="Sean Miller"/>
    <x v="2"/>
    <s v="United States"/>
    <s v="Allentown"/>
    <s v="Pennsylvania"/>
    <n v="18103"/>
    <x v="3"/>
    <s v="OFF-PA-10003625"/>
    <x v="1"/>
    <x v="10"/>
    <s v="Xerox 1979"/>
    <n v="49.567999999999998"/>
    <n v="2"/>
    <x v="2"/>
    <n v="15.49"/>
    <x v="37"/>
    <x v="1"/>
  </r>
  <r>
    <n v="9193"/>
    <s v="CA-2015-141810"/>
    <d v="2015-11-02T00:00:00"/>
    <d v="2015-07-11T00:00:00"/>
    <s v="Standard Class"/>
    <s v="BB-10990"/>
    <s v="Barry Blumstein"/>
    <x v="1"/>
    <s v="United States"/>
    <s v="San Antonio"/>
    <s v="Texas"/>
    <n v="78207"/>
    <x v="2"/>
    <s v="OFF-BI-10001524"/>
    <x v="1"/>
    <x v="8"/>
    <s v="GBC Premium Transparent Covers with Diagonal Lined Pattern"/>
    <n v="29.372"/>
    <n v="7"/>
    <x v="3"/>
    <n v="-46.995199999999997"/>
    <x v="6"/>
    <x v="1"/>
  </r>
  <r>
    <n v="9194"/>
    <s v="CA-2015-141810"/>
    <d v="2015-11-02T00:00:00"/>
    <d v="2015-07-11T00:00:00"/>
    <s v="Standard Class"/>
    <s v="BB-10990"/>
    <s v="Barry Blumstein"/>
    <x v="1"/>
    <s v="United States"/>
    <s v="San Antonio"/>
    <s v="Texas"/>
    <n v="78207"/>
    <x v="2"/>
    <s v="TEC-PH-10002200"/>
    <x v="2"/>
    <x v="7"/>
    <s v="Aastra 6757i CT Wireless VoIP phone"/>
    <n v="344.70400000000001"/>
    <n v="2"/>
    <x v="2"/>
    <n v="38.779200000000003"/>
    <x v="6"/>
    <x v="1"/>
  </r>
  <r>
    <n v="9195"/>
    <s v="CA-2014-146843"/>
    <d v="2014-11-30T00:00:00"/>
    <d v="2014-06-12T00:00:00"/>
    <s v="Standard Class"/>
    <s v="PB-19150"/>
    <s v="Philip Brown"/>
    <x v="0"/>
    <s v="United States"/>
    <s v="Avondale"/>
    <s v="Arizona"/>
    <n v="85323"/>
    <x v="1"/>
    <s v="OFF-SU-10001664"/>
    <x v="1"/>
    <x v="14"/>
    <s v="Acme Office Executive Series Stainless Steel Trimmers"/>
    <n v="47.991999999999997"/>
    <n v="7"/>
    <x v="2"/>
    <n v="3.5994000000000002"/>
    <x v="7"/>
    <x v="2"/>
  </r>
  <r>
    <n v="9196"/>
    <s v="CA-2014-146843"/>
    <d v="2014-11-30T00:00:00"/>
    <d v="2014-06-12T00:00:00"/>
    <s v="Standard Class"/>
    <s v="PB-19150"/>
    <s v="Philip Brown"/>
    <x v="0"/>
    <s v="United States"/>
    <s v="Avondale"/>
    <s v="Arizona"/>
    <n v="85323"/>
    <x v="1"/>
    <s v="TEC-AC-10002550"/>
    <x v="2"/>
    <x v="11"/>
    <s v="Memorex 25GB 6X Branded Blu-Ray Recordable Disc, 30/Pack"/>
    <n v="102.24"/>
    <n v="4"/>
    <x v="2"/>
    <n v="-16.614000000000001"/>
    <x v="7"/>
    <x v="2"/>
  </r>
  <r>
    <n v="9197"/>
    <s v="CA-2014-103310"/>
    <d v="2014-05-10T00:00:00"/>
    <s v="5/15/2014"/>
    <s v="Standard Class"/>
    <s v="GM-14680"/>
    <s v="Greg Matthias"/>
    <x v="0"/>
    <s v="United States"/>
    <s v="San Jose"/>
    <s v="California"/>
    <n v="95123"/>
    <x v="1"/>
    <s v="OFF-PA-10004353"/>
    <x v="1"/>
    <x v="10"/>
    <s v="Southworth 25% Cotton Premium Laser Paper and Envelopes"/>
    <n v="39.96"/>
    <n v="2"/>
    <x v="0"/>
    <n v="19.180800000000001"/>
    <x v="8"/>
    <x v="2"/>
  </r>
  <r>
    <n v="9198"/>
    <s v="CA-2014-103310"/>
    <d v="2014-05-10T00:00:00"/>
    <s v="5/15/2014"/>
    <s v="Standard Class"/>
    <s v="GM-14680"/>
    <s v="Greg Matthias"/>
    <x v="0"/>
    <s v="United States"/>
    <s v="San Jose"/>
    <s v="California"/>
    <n v="95123"/>
    <x v="1"/>
    <s v="TEC-PH-10001817"/>
    <x v="2"/>
    <x v="7"/>
    <s v="Wilson Electronics DB Pro Signal Booster"/>
    <n v="1432"/>
    <n v="5"/>
    <x v="2"/>
    <n v="125.3"/>
    <x v="8"/>
    <x v="2"/>
  </r>
  <r>
    <n v="9199"/>
    <s v="CA-2014-103310"/>
    <d v="2014-05-10T00:00:00"/>
    <s v="5/15/2014"/>
    <s v="Standard Class"/>
    <s v="GM-14680"/>
    <s v="Greg Matthias"/>
    <x v="0"/>
    <s v="United States"/>
    <s v="San Jose"/>
    <s v="California"/>
    <n v="95123"/>
    <x v="1"/>
    <s v="OFF-SU-10004737"/>
    <x v="1"/>
    <x v="14"/>
    <s v="Acme Design Stainless Steel Bent Scissors"/>
    <n v="41.04"/>
    <n v="6"/>
    <x v="0"/>
    <n v="11.0808"/>
    <x v="8"/>
    <x v="2"/>
  </r>
  <r>
    <n v="9200"/>
    <s v="CA-2014-103310"/>
    <d v="2014-05-10T00:00:00"/>
    <s v="5/15/2014"/>
    <s v="Standard Class"/>
    <s v="GM-14680"/>
    <s v="Greg Matthias"/>
    <x v="0"/>
    <s v="United States"/>
    <s v="San Jose"/>
    <s v="California"/>
    <n v="95123"/>
    <x v="1"/>
    <s v="FUR-CH-10002320"/>
    <x v="0"/>
    <x v="1"/>
    <s v="Hon Pagoda Stacking Chairs"/>
    <n v="256.78399999999999"/>
    <n v="1"/>
    <x v="2"/>
    <n v="32.097999999999999"/>
    <x v="8"/>
    <x v="2"/>
  </r>
  <r>
    <n v="9201"/>
    <s v="CA-2016-152688"/>
    <d v="2016-10-17T00:00:00"/>
    <s v="10/20/2016"/>
    <s v="First Class"/>
    <s v="NR-18550"/>
    <s v="Nick Radford"/>
    <x v="0"/>
    <s v="United States"/>
    <s v="Perth Amboy"/>
    <s v="New Jersey"/>
    <n v="8861"/>
    <x v="3"/>
    <s v="FUR-BO-10001337"/>
    <x v="0"/>
    <x v="0"/>
    <s v="O'Sullivan Living Dimensions 2-Shelf Bookcases"/>
    <n v="120.98"/>
    <n v="1"/>
    <x v="0"/>
    <n v="12.098000000000001"/>
    <x v="32"/>
    <x v="0"/>
  </r>
  <r>
    <n v="9202"/>
    <s v="CA-2016-152688"/>
    <d v="2016-10-17T00:00:00"/>
    <s v="10/20/2016"/>
    <s v="First Class"/>
    <s v="NR-18550"/>
    <s v="Nick Radford"/>
    <x v="0"/>
    <s v="United States"/>
    <s v="Perth Amboy"/>
    <s v="New Jersey"/>
    <n v="8861"/>
    <x v="3"/>
    <s v="OFF-BI-10004584"/>
    <x v="1"/>
    <x v="8"/>
    <s v="GBC ProClick 150 Presentation Binding System"/>
    <n v="315.98"/>
    <n v="1"/>
    <x v="0"/>
    <n v="148.51060000000001"/>
    <x v="32"/>
    <x v="0"/>
  </r>
  <r>
    <n v="9203"/>
    <s v="CA-2016-153836"/>
    <d v="2016-10-30T00:00:00"/>
    <d v="2016-03-11T00:00:00"/>
    <s v="Standard Class"/>
    <s v="EH-13765"/>
    <s v="Edward Hooks"/>
    <x v="1"/>
    <s v="United States"/>
    <s v="New York City"/>
    <s v="New York"/>
    <n v="10011"/>
    <x v="3"/>
    <s v="OFF-BI-10004817"/>
    <x v="1"/>
    <x v="8"/>
    <s v="GBC Personal VeloBind Strips"/>
    <n v="28.751999999999999"/>
    <n v="3"/>
    <x v="2"/>
    <n v="10.0632"/>
    <x v="32"/>
    <x v="0"/>
  </r>
  <r>
    <n v="9204"/>
    <s v="CA-2016-153836"/>
    <d v="2016-10-30T00:00:00"/>
    <d v="2016-03-11T00:00:00"/>
    <s v="Standard Class"/>
    <s v="EH-13765"/>
    <s v="Edward Hooks"/>
    <x v="1"/>
    <s v="United States"/>
    <s v="New York City"/>
    <s v="New York"/>
    <n v="10011"/>
    <x v="3"/>
    <s v="OFF-AR-10004602"/>
    <x v="1"/>
    <x v="6"/>
    <s v="Boston KS Multi-Size Manual Pencil Sharpener"/>
    <n v="114.95"/>
    <n v="5"/>
    <x v="0"/>
    <n v="32.186"/>
    <x v="32"/>
    <x v="0"/>
  </r>
  <r>
    <n v="9205"/>
    <s v="CA-2016-104689"/>
    <d v="2016-12-01T00:00:00"/>
    <d v="2016-05-12T00:00:00"/>
    <s v="Standard Class"/>
    <s v="FH-14365"/>
    <s v="Fred Hopkins"/>
    <x v="1"/>
    <s v="United States"/>
    <s v="Los Angeles"/>
    <s v="California"/>
    <n v="90004"/>
    <x v="1"/>
    <s v="OFF-AR-10001149"/>
    <x v="1"/>
    <x v="6"/>
    <s v="Sanford Colorific Colored Pencils, 12/Box"/>
    <n v="23.04"/>
    <n v="8"/>
    <x v="0"/>
    <n v="6.9119999999999999"/>
    <x v="5"/>
    <x v="0"/>
  </r>
  <r>
    <n v="9206"/>
    <s v="CA-2016-146423"/>
    <d v="2016-04-21T00:00:00"/>
    <s v="4/21/2016"/>
    <s v="Same Day"/>
    <s v="BT-11680"/>
    <s v="Brian Thompson"/>
    <x v="0"/>
    <s v="United States"/>
    <s v="Milford"/>
    <s v="Connecticut"/>
    <n v="6460"/>
    <x v="3"/>
    <s v="OFF-AR-10004817"/>
    <x v="1"/>
    <x v="6"/>
    <s v="Colorific Watercolor Pencils"/>
    <n v="15.48"/>
    <n v="3"/>
    <x v="0"/>
    <n v="4.4892000000000003"/>
    <x v="25"/>
    <x v="0"/>
  </r>
  <r>
    <n v="9207"/>
    <s v="CA-2016-146423"/>
    <d v="2016-04-21T00:00:00"/>
    <s v="4/21/2016"/>
    <s v="Same Day"/>
    <s v="BT-11680"/>
    <s v="Brian Thompson"/>
    <x v="0"/>
    <s v="United States"/>
    <s v="Milford"/>
    <s v="Connecticut"/>
    <n v="6460"/>
    <x v="3"/>
    <s v="OFF-PA-10003797"/>
    <x v="1"/>
    <x v="10"/>
    <s v="Xerox 209"/>
    <n v="51.84"/>
    <n v="8"/>
    <x v="0"/>
    <n v="24.883199999999999"/>
    <x v="25"/>
    <x v="0"/>
  </r>
  <r>
    <n v="9208"/>
    <s v="CA-2017-140781"/>
    <d v="2017-08-03T00:00:00"/>
    <d v="2017-07-08T00:00:00"/>
    <s v="Standard Class"/>
    <s v="AB-10105"/>
    <s v="Adrian Barton"/>
    <x v="0"/>
    <s v="United States"/>
    <s v="Bloomington"/>
    <s v="Illinois"/>
    <n v="61701"/>
    <x v="2"/>
    <s v="TEC-AC-10000682"/>
    <x v="2"/>
    <x v="11"/>
    <s v="Kensington K72356US Mouse-in-a-Box USB Desktop Mouse"/>
    <n v="39.816000000000003"/>
    <n v="3"/>
    <x v="2"/>
    <n v="7.4654999999999996"/>
    <x v="43"/>
    <x v="3"/>
  </r>
  <r>
    <n v="9209"/>
    <s v="CA-2017-141747"/>
    <d v="2017-08-03T00:00:00"/>
    <d v="2017-08-08T00:00:00"/>
    <s v="Second Class"/>
    <s v="SC-20230"/>
    <s v="Scot Coram"/>
    <x v="1"/>
    <s v="United States"/>
    <s v="Seattle"/>
    <s v="Washington"/>
    <n v="98105"/>
    <x v="1"/>
    <s v="OFF-ST-10003996"/>
    <x v="1"/>
    <x v="4"/>
    <s v="Letter/Legal File Tote with Clear Snap-On Lid, Black Granite"/>
    <n v="16.059999999999999"/>
    <n v="1"/>
    <x v="0"/>
    <n v="4.1756000000000002"/>
    <x v="43"/>
    <x v="3"/>
  </r>
  <r>
    <n v="9210"/>
    <s v="CA-2017-142776"/>
    <d v="2017-12-11T00:00:00"/>
    <s v="12/14/2017"/>
    <s v="Second Class"/>
    <s v="RS-19870"/>
    <s v="Roy Skaria"/>
    <x v="2"/>
    <s v="United States"/>
    <s v="Burlington"/>
    <s v="Iowa"/>
    <n v="52601"/>
    <x v="2"/>
    <s v="OFF-EN-10003160"/>
    <x v="1"/>
    <x v="12"/>
    <s v="Pastel Pink Envelopes"/>
    <n v="7.28"/>
    <n v="1"/>
    <x v="0"/>
    <n v="3.4944000000000002"/>
    <x v="22"/>
    <x v="3"/>
  </r>
  <r>
    <n v="9211"/>
    <s v="CA-2017-142776"/>
    <d v="2017-12-11T00:00:00"/>
    <s v="12/14/2017"/>
    <s v="Second Class"/>
    <s v="RS-19870"/>
    <s v="Roy Skaria"/>
    <x v="2"/>
    <s v="United States"/>
    <s v="Burlington"/>
    <s v="Iowa"/>
    <n v="52601"/>
    <x v="2"/>
    <s v="OFF-BI-10002012"/>
    <x v="1"/>
    <x v="8"/>
    <s v="Wilson Jones Easy Flow II Sheet Lifters"/>
    <n v="5.4"/>
    <n v="3"/>
    <x v="0"/>
    <n v="2.5920000000000001"/>
    <x v="22"/>
    <x v="3"/>
  </r>
  <r>
    <n v="9212"/>
    <s v="CA-2015-167479"/>
    <d v="2015-03-14T00:00:00"/>
    <s v="3/19/2015"/>
    <s v="Standard Class"/>
    <s v="AI-10855"/>
    <s v="Arianne Irving"/>
    <x v="0"/>
    <s v="United States"/>
    <s v="Roseville"/>
    <s v="California"/>
    <n v="95661"/>
    <x v="1"/>
    <s v="OFF-PA-10002105"/>
    <x v="1"/>
    <x v="10"/>
    <s v="Xerox 223"/>
    <n v="19.440000000000001"/>
    <n v="3"/>
    <x v="0"/>
    <n v="9.3312000000000008"/>
    <x v="29"/>
    <x v="1"/>
  </r>
  <r>
    <n v="9213"/>
    <s v="CA-2014-144071"/>
    <d v="2014-12-08T00:00:00"/>
    <s v="12/15/2014"/>
    <s v="Standard Class"/>
    <s v="DJ-13420"/>
    <s v="Denny Joy"/>
    <x v="1"/>
    <s v="United States"/>
    <s v="San Francisco"/>
    <s v="California"/>
    <n v="94110"/>
    <x v="1"/>
    <s v="FUR-FU-10000397"/>
    <x v="0"/>
    <x v="5"/>
    <s v="Luxo Economy Swing Arm Lamp"/>
    <n v="39.880000000000003"/>
    <n v="2"/>
    <x v="0"/>
    <n v="11.166399999999999"/>
    <x v="20"/>
    <x v="2"/>
  </r>
  <r>
    <n v="9214"/>
    <s v="CA-2014-144071"/>
    <d v="2014-12-08T00:00:00"/>
    <s v="12/15/2014"/>
    <s v="Standard Class"/>
    <s v="DJ-13420"/>
    <s v="Denny Joy"/>
    <x v="1"/>
    <s v="United States"/>
    <s v="San Francisco"/>
    <s v="California"/>
    <n v="94110"/>
    <x v="1"/>
    <s v="FUR-FU-10000758"/>
    <x v="0"/>
    <x v="5"/>
    <s v="DAX Natural Wood-Tone Poster Frame"/>
    <n v="79.44"/>
    <n v="3"/>
    <x v="0"/>
    <n v="28.598400000000002"/>
    <x v="20"/>
    <x v="2"/>
  </r>
  <r>
    <n v="9215"/>
    <s v="US-2017-120908"/>
    <d v="2017-09-30T00:00:00"/>
    <d v="2017-02-10T00:00:00"/>
    <s v="First Class"/>
    <s v="BF-10975"/>
    <s v="Barbara Fisher"/>
    <x v="1"/>
    <s v="United States"/>
    <s v="Philadelphia"/>
    <s v="Pennsylvania"/>
    <n v="19120"/>
    <x v="3"/>
    <s v="OFF-LA-10004677"/>
    <x v="1"/>
    <x v="2"/>
    <s v="Self-Adhesive Address Labels for Typewriters with Dispenser Box"/>
    <n v="20.664000000000001"/>
    <n v="7"/>
    <x v="2"/>
    <n v="6.9741"/>
    <x v="15"/>
    <x v="3"/>
  </r>
  <r>
    <n v="9216"/>
    <s v="CA-2016-152646"/>
    <d v="2016-11-21T00:00:00"/>
    <s v="11/26/2016"/>
    <s v="Standard Class"/>
    <s v="TH-21235"/>
    <s v="Tiffany House"/>
    <x v="1"/>
    <s v="United States"/>
    <s v="Los Angeles"/>
    <s v="California"/>
    <n v="90049"/>
    <x v="1"/>
    <s v="OFF-PA-10004451"/>
    <x v="1"/>
    <x v="10"/>
    <s v="Xerox 222"/>
    <n v="32.4"/>
    <n v="5"/>
    <x v="0"/>
    <n v="15.552"/>
    <x v="0"/>
    <x v="0"/>
  </r>
  <r>
    <n v="9217"/>
    <s v="CA-2017-103765"/>
    <d v="2017-11-24T00:00:00"/>
    <s v="11/30/2017"/>
    <s v="Standard Class"/>
    <s v="JG-15310"/>
    <s v="Jason Gross"/>
    <x v="1"/>
    <s v="United States"/>
    <s v="Odessa"/>
    <s v="Texas"/>
    <n v="79762"/>
    <x v="2"/>
    <s v="OFF-AP-10002311"/>
    <x v="1"/>
    <x v="9"/>
    <s v="Holmes Replacement Filter for HEPA Air Cleaner, Very Large Room, HEPA Filter"/>
    <n v="13.762"/>
    <n v="1"/>
    <x v="3"/>
    <n v="-24.771599999999999"/>
    <x v="23"/>
    <x v="3"/>
  </r>
  <r>
    <n v="9218"/>
    <s v="US-2017-118157"/>
    <d v="2017-11-14T00:00:00"/>
    <s v="11/17/2017"/>
    <s v="First Class"/>
    <s v="AW-10930"/>
    <s v="Arthur Wiediger"/>
    <x v="2"/>
    <s v="United States"/>
    <s v="Minneapolis"/>
    <s v="Minnesota"/>
    <n v="55407"/>
    <x v="2"/>
    <s v="OFF-EN-10004459"/>
    <x v="1"/>
    <x v="12"/>
    <s v="Security-Tint Envelopes"/>
    <n v="15.28"/>
    <n v="2"/>
    <x v="0"/>
    <n v="7.4871999999999996"/>
    <x v="23"/>
    <x v="3"/>
  </r>
  <r>
    <n v="9219"/>
    <s v="US-2015-164238"/>
    <d v="2015-08-16T00:00:00"/>
    <s v="8/20/2015"/>
    <s v="Standard Class"/>
    <s v="JW-15955"/>
    <s v="Joni Wasserman"/>
    <x v="0"/>
    <s v="United States"/>
    <s v="Philadelphia"/>
    <s v="Pennsylvania"/>
    <n v="19120"/>
    <x v="3"/>
    <s v="OFF-ST-10002352"/>
    <x v="1"/>
    <x v="4"/>
    <s v="Iris Project Case"/>
    <n v="44.688000000000002"/>
    <n v="7"/>
    <x v="2"/>
    <n v="3.3515999999999999"/>
    <x v="37"/>
    <x v="1"/>
  </r>
  <r>
    <n v="9220"/>
    <s v="US-2015-164238"/>
    <d v="2015-08-16T00:00:00"/>
    <s v="8/20/2015"/>
    <s v="Standard Class"/>
    <s v="JW-15955"/>
    <s v="Joni Wasserman"/>
    <x v="0"/>
    <s v="United States"/>
    <s v="Philadelphia"/>
    <s v="Pennsylvania"/>
    <n v="19120"/>
    <x v="3"/>
    <s v="FUR-BO-10000780"/>
    <x v="0"/>
    <x v="0"/>
    <s v="O'Sullivan Plantations 2-Door Library in Landvery Oak"/>
    <n v="301.47000000000003"/>
    <n v="3"/>
    <x v="5"/>
    <n v="-204.99959999999999"/>
    <x v="37"/>
    <x v="1"/>
  </r>
  <r>
    <n v="9221"/>
    <s v="CA-2017-103212"/>
    <d v="2017-10-13T00:00:00"/>
    <s v="10/14/2017"/>
    <s v="First Class"/>
    <s v="MH-18025"/>
    <s v="Michelle Huthwaite"/>
    <x v="0"/>
    <s v="United States"/>
    <s v="Lafayette"/>
    <s v="Louisiana"/>
    <n v="70506"/>
    <x v="0"/>
    <s v="OFF-LA-10000248"/>
    <x v="1"/>
    <x v="2"/>
    <s v="Avery 52"/>
    <n v="11.07"/>
    <n v="3"/>
    <x v="0"/>
    <n v="5.2028999999999996"/>
    <x v="13"/>
    <x v="3"/>
  </r>
  <r>
    <n v="9222"/>
    <s v="CA-2017-103212"/>
    <d v="2017-10-13T00:00:00"/>
    <s v="10/14/2017"/>
    <s v="First Class"/>
    <s v="MH-18025"/>
    <s v="Michelle Huthwaite"/>
    <x v="0"/>
    <s v="United States"/>
    <s v="Lafayette"/>
    <s v="Louisiana"/>
    <n v="70506"/>
    <x v="0"/>
    <s v="FUR-TA-10003473"/>
    <x v="0"/>
    <x v="3"/>
    <s v="Bretford Rectangular Conference Table Tops"/>
    <n v="1504.52"/>
    <n v="4"/>
    <x v="0"/>
    <n v="346.03960000000001"/>
    <x v="13"/>
    <x v="3"/>
  </r>
  <r>
    <n v="9223"/>
    <s v="CA-2017-103212"/>
    <d v="2017-10-13T00:00:00"/>
    <s v="10/14/2017"/>
    <s v="First Class"/>
    <s v="MH-18025"/>
    <s v="Michelle Huthwaite"/>
    <x v="0"/>
    <s v="United States"/>
    <s v="Lafayette"/>
    <s v="Louisiana"/>
    <n v="70506"/>
    <x v="0"/>
    <s v="OFF-PA-10004355"/>
    <x v="1"/>
    <x v="10"/>
    <s v="Xerox 231"/>
    <n v="25.92"/>
    <n v="4"/>
    <x v="0"/>
    <n v="12.441599999999999"/>
    <x v="13"/>
    <x v="3"/>
  </r>
  <r>
    <n v="9224"/>
    <s v="CA-2017-121160"/>
    <d v="2017-11-04T00:00:00"/>
    <d v="2017-04-11T00:00:00"/>
    <s v="Same Day"/>
    <s v="FM-14290"/>
    <s v="Frank Merwin"/>
    <x v="2"/>
    <s v="United States"/>
    <s v="Bryan"/>
    <s v="Texas"/>
    <n v="77803"/>
    <x v="2"/>
    <s v="OFF-BI-10001308"/>
    <x v="1"/>
    <x v="8"/>
    <s v="GBC Standard Plastic Binding Systems' Combs"/>
    <n v="7.5359999999999996"/>
    <n v="6"/>
    <x v="3"/>
    <n v="-13.188000000000001"/>
    <x v="23"/>
    <x v="3"/>
  </r>
  <r>
    <n v="9225"/>
    <s v="CA-2017-121160"/>
    <d v="2017-11-04T00:00:00"/>
    <d v="2017-04-11T00:00:00"/>
    <s v="Same Day"/>
    <s v="FM-14290"/>
    <s v="Frank Merwin"/>
    <x v="2"/>
    <s v="United States"/>
    <s v="Bryan"/>
    <s v="Texas"/>
    <n v="77803"/>
    <x v="2"/>
    <s v="OFF-BI-10003094"/>
    <x v="1"/>
    <x v="8"/>
    <s v="Self-Adhesive Ring Binder Labels"/>
    <n v="1.4079999999999999"/>
    <n v="2"/>
    <x v="3"/>
    <n v="-2.3231999999999999"/>
    <x v="23"/>
    <x v="3"/>
  </r>
  <r>
    <n v="9226"/>
    <s v="CA-2017-121160"/>
    <d v="2017-11-04T00:00:00"/>
    <d v="2017-04-11T00:00:00"/>
    <s v="Same Day"/>
    <s v="FM-14290"/>
    <s v="Frank Merwin"/>
    <x v="2"/>
    <s v="United States"/>
    <s v="Bryan"/>
    <s v="Texas"/>
    <n v="77803"/>
    <x v="2"/>
    <s v="OFF-BI-10004040"/>
    <x v="1"/>
    <x v="8"/>
    <s v="Wilson Jones Impact Binders"/>
    <n v="4.1440000000000001"/>
    <n v="4"/>
    <x v="3"/>
    <n v="-6.4231999999999996"/>
    <x v="23"/>
    <x v="3"/>
  </r>
  <r>
    <n v="9227"/>
    <s v="CA-2017-121160"/>
    <d v="2017-11-04T00:00:00"/>
    <d v="2017-04-11T00:00:00"/>
    <s v="Same Day"/>
    <s v="FM-14290"/>
    <s v="Frank Merwin"/>
    <x v="2"/>
    <s v="United States"/>
    <s v="Bryan"/>
    <s v="Texas"/>
    <n v="77803"/>
    <x v="2"/>
    <s v="OFF-ST-10002485"/>
    <x v="1"/>
    <x v="4"/>
    <s v="Rogers Deluxe File Chest"/>
    <n v="52.752000000000002"/>
    <n v="3"/>
    <x v="2"/>
    <n v="-12.528600000000001"/>
    <x v="23"/>
    <x v="3"/>
  </r>
  <r>
    <n v="9228"/>
    <s v="CA-2017-140515"/>
    <d v="2017-03-19T00:00:00"/>
    <s v="3/24/2017"/>
    <s v="Standard Class"/>
    <s v="GZ-14545"/>
    <s v="George Zrebassa"/>
    <x v="1"/>
    <s v="United States"/>
    <s v="Los Angeles"/>
    <s v="California"/>
    <n v="90008"/>
    <x v="1"/>
    <s v="OFF-AP-10001205"/>
    <x v="1"/>
    <x v="9"/>
    <s v="Belkin 5 Outlet SurgeMaster Power Centers"/>
    <n v="381.36"/>
    <n v="7"/>
    <x v="0"/>
    <n v="106.7808"/>
    <x v="42"/>
    <x v="3"/>
  </r>
  <r>
    <n v="9229"/>
    <s v="CA-2014-153619"/>
    <d v="2014-11-03T00:00:00"/>
    <d v="2014-03-11T00:00:00"/>
    <s v="Same Day"/>
    <s v="TC-21535"/>
    <s v="Tracy Collins"/>
    <x v="2"/>
    <s v="United States"/>
    <s v="Los Angeles"/>
    <s v="California"/>
    <n v="90049"/>
    <x v="1"/>
    <s v="OFF-AR-10001868"/>
    <x v="1"/>
    <x v="6"/>
    <s v="Prang Dustless Chalk Sticks"/>
    <n v="6.72"/>
    <n v="4"/>
    <x v="0"/>
    <n v="3.36"/>
    <x v="7"/>
    <x v="2"/>
  </r>
  <r>
    <n v="9230"/>
    <s v="CA-2017-133718"/>
    <d v="2017-07-23T00:00:00"/>
    <s v="7/26/2017"/>
    <s v="First Class"/>
    <s v="TB-21520"/>
    <s v="Tracy Blumstein"/>
    <x v="0"/>
    <s v="United States"/>
    <s v="Los Angeles"/>
    <s v="California"/>
    <n v="90045"/>
    <x v="1"/>
    <s v="OFF-BI-10003429"/>
    <x v="1"/>
    <x v="8"/>
    <s v="Cardinal HOLDit! Binder Insert Strips,Extra Strips"/>
    <n v="15.192"/>
    <n v="3"/>
    <x v="2"/>
    <n v="5.5071000000000003"/>
    <x v="10"/>
    <x v="3"/>
  </r>
  <r>
    <n v="9231"/>
    <s v="CA-2017-133718"/>
    <d v="2017-07-23T00:00:00"/>
    <s v="7/26/2017"/>
    <s v="First Class"/>
    <s v="TB-21520"/>
    <s v="Tracy Blumstein"/>
    <x v="0"/>
    <s v="United States"/>
    <s v="Los Angeles"/>
    <s v="California"/>
    <n v="90045"/>
    <x v="1"/>
    <s v="OFF-PA-10002689"/>
    <x v="1"/>
    <x v="10"/>
    <s v="Weyerhaeuser First Choice Laser/Copy Paper (20Lb. and 88 Bright)"/>
    <n v="58.32"/>
    <n v="9"/>
    <x v="0"/>
    <n v="27.993600000000001"/>
    <x v="10"/>
    <x v="3"/>
  </r>
  <r>
    <n v="9232"/>
    <s v="CA-2014-148383"/>
    <d v="2014-12-27T00:00:00"/>
    <s v="12/31/2014"/>
    <s v="Standard Class"/>
    <s v="RP-19390"/>
    <s v="Resi Pˆlking"/>
    <x v="0"/>
    <s v="United States"/>
    <s v="Phoenix"/>
    <s v="Arizona"/>
    <n v="85023"/>
    <x v="1"/>
    <s v="OFF-BI-10003650"/>
    <x v="1"/>
    <x v="8"/>
    <s v="GBC DocuBind 300 Electric Binding Machine"/>
    <n v="946.76400000000001"/>
    <n v="6"/>
    <x v="6"/>
    <n v="-694.29359999999997"/>
    <x v="20"/>
    <x v="2"/>
  </r>
  <r>
    <n v="9233"/>
    <s v="CA-2016-126732"/>
    <d v="2016-09-02T00:00:00"/>
    <d v="2016-06-09T00:00:00"/>
    <s v="Standard Class"/>
    <s v="LR-16915"/>
    <s v="Lena Radford"/>
    <x v="0"/>
    <s v="United States"/>
    <s v="Los Angeles"/>
    <s v="California"/>
    <n v="90036"/>
    <x v="1"/>
    <s v="FUR-FU-10001889"/>
    <x v="0"/>
    <x v="5"/>
    <s v="Ultra Door Pull Handle"/>
    <n v="94.68"/>
    <n v="9"/>
    <x v="0"/>
    <n v="31.244399999999999"/>
    <x v="21"/>
    <x v="0"/>
  </r>
  <r>
    <n v="9234"/>
    <s v="CA-2016-126732"/>
    <d v="2016-09-02T00:00:00"/>
    <d v="2016-06-09T00:00:00"/>
    <s v="Standard Class"/>
    <s v="LR-16915"/>
    <s v="Lena Radford"/>
    <x v="0"/>
    <s v="United States"/>
    <s v="Los Angeles"/>
    <s v="California"/>
    <n v="90036"/>
    <x v="1"/>
    <s v="OFF-ST-10000321"/>
    <x v="1"/>
    <x v="4"/>
    <s v="Akro Stacking Bins"/>
    <n v="23.67"/>
    <n v="3"/>
    <x v="0"/>
    <n v="0.94679999999999997"/>
    <x v="21"/>
    <x v="0"/>
  </r>
  <r>
    <n v="9235"/>
    <s v="CA-2016-126732"/>
    <d v="2016-09-02T00:00:00"/>
    <d v="2016-06-09T00:00:00"/>
    <s v="Standard Class"/>
    <s v="LR-16915"/>
    <s v="Lena Radford"/>
    <x v="0"/>
    <s v="United States"/>
    <s v="Los Angeles"/>
    <s v="California"/>
    <n v="90036"/>
    <x v="1"/>
    <s v="TEC-PH-10001530"/>
    <x v="2"/>
    <x v="7"/>
    <s v="Cisco Unified IP Phone 7945G VoIP phone"/>
    <n v="1091.1679999999999"/>
    <n v="4"/>
    <x v="2"/>
    <n v="68.197999999999993"/>
    <x v="21"/>
    <x v="0"/>
  </r>
  <r>
    <n v="9236"/>
    <s v="CA-2016-126732"/>
    <d v="2016-09-02T00:00:00"/>
    <d v="2016-06-09T00:00:00"/>
    <s v="Standard Class"/>
    <s v="LR-16915"/>
    <s v="Lena Radford"/>
    <x v="0"/>
    <s v="United States"/>
    <s v="Los Angeles"/>
    <s v="California"/>
    <n v="90036"/>
    <x v="1"/>
    <s v="OFF-AR-10004752"/>
    <x v="1"/>
    <x v="6"/>
    <s v="Blackstonian Pencils"/>
    <n v="18.690000000000001"/>
    <n v="7"/>
    <x v="0"/>
    <n v="5.2332000000000001"/>
    <x v="21"/>
    <x v="0"/>
  </r>
  <r>
    <n v="9237"/>
    <s v="CA-2016-126732"/>
    <d v="2016-09-02T00:00:00"/>
    <d v="2016-06-09T00:00:00"/>
    <s v="Standard Class"/>
    <s v="LR-16915"/>
    <s v="Lena Radford"/>
    <x v="0"/>
    <s v="United States"/>
    <s v="Los Angeles"/>
    <s v="California"/>
    <n v="90036"/>
    <x v="1"/>
    <s v="FUR-TA-10001539"/>
    <x v="0"/>
    <x v="3"/>
    <s v="Chromcraft Rectangular Conference Tables"/>
    <n v="568.72799999999995"/>
    <n v="3"/>
    <x v="2"/>
    <n v="28.436399999999999"/>
    <x v="21"/>
    <x v="0"/>
  </r>
  <r>
    <n v="9238"/>
    <s v="CA-2016-126732"/>
    <d v="2016-09-02T00:00:00"/>
    <d v="2016-06-09T00:00:00"/>
    <s v="Standard Class"/>
    <s v="LR-16915"/>
    <s v="Lena Radford"/>
    <x v="0"/>
    <s v="United States"/>
    <s v="Los Angeles"/>
    <s v="California"/>
    <n v="90036"/>
    <x v="1"/>
    <s v="OFF-BI-10001553"/>
    <x v="1"/>
    <x v="8"/>
    <s v="SpineVue Locking Slant-D Ring Binders by Cardinal"/>
    <n v="7.3120000000000003"/>
    <n v="1"/>
    <x v="2"/>
    <n v="2.5592000000000001"/>
    <x v="21"/>
    <x v="0"/>
  </r>
  <r>
    <n v="9239"/>
    <s v="CA-2017-138156"/>
    <d v="2017-02-11T00:00:00"/>
    <s v="2/14/2017"/>
    <s v="First Class"/>
    <s v="MM-17260"/>
    <s v="Magdelene Morse"/>
    <x v="0"/>
    <s v="United States"/>
    <s v="Columbus"/>
    <s v="Ohio"/>
    <n v="43229"/>
    <x v="3"/>
    <s v="FUR-FU-10003601"/>
    <x v="0"/>
    <x v="5"/>
    <s v="Deflect-o RollaMat Studded, Beveled Mat for Medium Pile Carpeting"/>
    <n v="147.56800000000001"/>
    <n v="2"/>
    <x v="2"/>
    <n v="-3.6892"/>
    <x v="31"/>
    <x v="3"/>
  </r>
  <r>
    <n v="9240"/>
    <s v="CA-2017-110310"/>
    <d v="2017-10-27T00:00:00"/>
    <d v="2017-02-11T00:00:00"/>
    <s v="Standard Class"/>
    <s v="NB-18655"/>
    <s v="Nona Balk"/>
    <x v="1"/>
    <s v="United States"/>
    <s v="Tallahassee"/>
    <s v="Florida"/>
    <n v="32303"/>
    <x v="0"/>
    <s v="OFF-PA-10001685"/>
    <x v="1"/>
    <x v="10"/>
    <s v="Easy-staple paper"/>
    <n v="56.783999999999999"/>
    <n v="7"/>
    <x v="2"/>
    <n v="20.584199999999999"/>
    <x v="13"/>
    <x v="3"/>
  </r>
  <r>
    <n v="9241"/>
    <s v="CA-2017-110310"/>
    <d v="2017-10-27T00:00:00"/>
    <d v="2017-02-11T00:00:00"/>
    <s v="Standard Class"/>
    <s v="NB-18655"/>
    <s v="Nona Balk"/>
    <x v="1"/>
    <s v="United States"/>
    <s v="Tallahassee"/>
    <s v="Florida"/>
    <n v="32303"/>
    <x v="0"/>
    <s v="OFF-BI-10001097"/>
    <x v="1"/>
    <x v="8"/>
    <s v="Avery Hole Reinforcements"/>
    <n v="5.6070000000000002"/>
    <n v="3"/>
    <x v="6"/>
    <n v="-3.9249000000000001"/>
    <x v="13"/>
    <x v="3"/>
  </r>
  <r>
    <n v="9242"/>
    <s v="CA-2017-110310"/>
    <d v="2017-10-27T00:00:00"/>
    <d v="2017-02-11T00:00:00"/>
    <s v="Standard Class"/>
    <s v="NB-18655"/>
    <s v="Nona Balk"/>
    <x v="1"/>
    <s v="United States"/>
    <s v="Tallahassee"/>
    <s v="Florida"/>
    <n v="32303"/>
    <x v="0"/>
    <s v="OFF-AR-10001662"/>
    <x v="1"/>
    <x v="6"/>
    <s v="Rogers Handheld Barrel Pencil Sharpener"/>
    <n v="6.5759999999999996"/>
    <n v="3"/>
    <x v="2"/>
    <n v="0.57540000000000002"/>
    <x v="13"/>
    <x v="3"/>
  </r>
  <r>
    <n v="9243"/>
    <s v="CA-2014-113271"/>
    <d v="2014-07-09T00:00:00"/>
    <s v="7/14/2014"/>
    <s v="Standard Class"/>
    <s v="DS-13030"/>
    <s v="Darrin Sayre"/>
    <x v="2"/>
    <s v="United States"/>
    <s v="San Francisco"/>
    <s v="California"/>
    <n v="94122"/>
    <x v="1"/>
    <s v="OFF-BI-10002609"/>
    <x v="1"/>
    <x v="8"/>
    <s v="Avery Hidden Tab Dividers for Binding Systems"/>
    <n v="14.304"/>
    <n v="6"/>
    <x v="2"/>
    <n v="4.6487999999999996"/>
    <x v="39"/>
    <x v="2"/>
  </r>
  <r>
    <n v="9244"/>
    <s v="CA-2014-113271"/>
    <d v="2014-07-09T00:00:00"/>
    <s v="7/14/2014"/>
    <s v="Standard Class"/>
    <s v="DS-13030"/>
    <s v="Darrin Sayre"/>
    <x v="2"/>
    <s v="United States"/>
    <s v="San Francisco"/>
    <s v="California"/>
    <n v="94122"/>
    <x v="1"/>
    <s v="FUR-BO-10004218"/>
    <x v="0"/>
    <x v="0"/>
    <s v="Bush Heritage Pine Collection 5-Shelf Bookcase, Albany Pine Finish, *Special Order"/>
    <n v="119.833"/>
    <n v="1"/>
    <x v="11"/>
    <n v="7.0490000000000004"/>
    <x v="39"/>
    <x v="2"/>
  </r>
  <r>
    <n v="9245"/>
    <s v="CA-2014-113271"/>
    <d v="2014-07-09T00:00:00"/>
    <s v="7/14/2014"/>
    <s v="Standard Class"/>
    <s v="DS-13030"/>
    <s v="Darrin Sayre"/>
    <x v="2"/>
    <s v="United States"/>
    <s v="San Francisco"/>
    <s v="California"/>
    <n v="94122"/>
    <x v="1"/>
    <s v="OFF-AR-10003251"/>
    <x v="1"/>
    <x v="6"/>
    <s v="Prang Drawing Pencil Set"/>
    <n v="5.56"/>
    <n v="2"/>
    <x v="0"/>
    <n v="2.2240000000000002"/>
    <x v="39"/>
    <x v="2"/>
  </r>
  <r>
    <n v="9246"/>
    <s v="CA-2014-113271"/>
    <d v="2014-07-09T00:00:00"/>
    <s v="7/14/2014"/>
    <s v="Standard Class"/>
    <s v="DS-13030"/>
    <s v="Darrin Sayre"/>
    <x v="2"/>
    <s v="United States"/>
    <s v="San Francisco"/>
    <s v="California"/>
    <n v="94122"/>
    <x v="1"/>
    <s v="OFF-PA-10002365"/>
    <x v="1"/>
    <x v="10"/>
    <s v="Xerox 1967"/>
    <n v="32.4"/>
    <n v="5"/>
    <x v="0"/>
    <n v="15.552"/>
    <x v="39"/>
    <x v="2"/>
  </r>
  <r>
    <n v="9247"/>
    <s v="CA-2017-130106"/>
    <d v="2017-05-22T00:00:00"/>
    <s v="5/26/2017"/>
    <s v="Standard Class"/>
    <s v="VF-21715"/>
    <s v="Vicky Freymann"/>
    <x v="2"/>
    <s v="United States"/>
    <s v="San Francisco"/>
    <s v="California"/>
    <n v="94109"/>
    <x v="1"/>
    <s v="OFF-AR-10003651"/>
    <x v="1"/>
    <x v="6"/>
    <s v="Newell 350"/>
    <n v="9.84"/>
    <n v="3"/>
    <x v="0"/>
    <n v="2.8536000000000001"/>
    <x v="24"/>
    <x v="3"/>
  </r>
  <r>
    <n v="9248"/>
    <s v="CA-2017-130106"/>
    <d v="2017-05-22T00:00:00"/>
    <s v="5/26/2017"/>
    <s v="Standard Class"/>
    <s v="VF-21715"/>
    <s v="Vicky Freymann"/>
    <x v="2"/>
    <s v="United States"/>
    <s v="San Francisco"/>
    <s v="California"/>
    <n v="94109"/>
    <x v="1"/>
    <s v="OFF-AR-10003732"/>
    <x v="1"/>
    <x v="6"/>
    <s v="Newell 333"/>
    <n v="2.78"/>
    <n v="1"/>
    <x v="0"/>
    <n v="0.7228"/>
    <x v="24"/>
    <x v="3"/>
  </r>
  <r>
    <n v="9249"/>
    <s v="CA-2016-127761"/>
    <d v="2016-11-10T00:00:00"/>
    <s v="11/14/2016"/>
    <s v="Standard Class"/>
    <s v="SW-20275"/>
    <s v="Scott Williamson"/>
    <x v="0"/>
    <s v="United States"/>
    <s v="New York City"/>
    <s v="New York"/>
    <n v="10009"/>
    <x v="3"/>
    <s v="OFF-BI-10002557"/>
    <x v="1"/>
    <x v="8"/>
    <s v="Presstex Flexible Ring Binders"/>
    <n v="3.64"/>
    <n v="1"/>
    <x v="2"/>
    <n v="1.365"/>
    <x v="0"/>
    <x v="0"/>
  </r>
  <r>
    <n v="9250"/>
    <s v="CA-2016-127761"/>
    <d v="2016-11-10T00:00:00"/>
    <s v="11/14/2016"/>
    <s v="Standard Class"/>
    <s v="SW-20275"/>
    <s v="Scott Williamson"/>
    <x v="0"/>
    <s v="United States"/>
    <s v="New York City"/>
    <s v="New York"/>
    <n v="10009"/>
    <x v="3"/>
    <s v="TEC-PH-10003691"/>
    <x v="2"/>
    <x v="7"/>
    <s v="BlackBerry Q10"/>
    <n v="881.93"/>
    <n v="7"/>
    <x v="0"/>
    <n v="220.48249999999999"/>
    <x v="0"/>
    <x v="0"/>
  </r>
  <r>
    <n v="9251"/>
    <s v="CA-2016-105354"/>
    <d v="2016-12-02T00:00:00"/>
    <d v="2016-06-12T00:00:00"/>
    <s v="Standard Class"/>
    <s v="PW-19030"/>
    <s v="Pauline Webber"/>
    <x v="1"/>
    <s v="United States"/>
    <s v="Marion"/>
    <s v="Iowa"/>
    <n v="52302"/>
    <x v="2"/>
    <s v="OFF-BI-10001107"/>
    <x v="1"/>
    <x v="8"/>
    <s v="GBC White Gloss Covers, Plain Front"/>
    <n v="115.84"/>
    <n v="8"/>
    <x v="0"/>
    <n v="54.444800000000001"/>
    <x v="5"/>
    <x v="0"/>
  </r>
  <r>
    <n v="9252"/>
    <s v="CA-2017-155712"/>
    <d v="2017-03-02T00:00:00"/>
    <d v="2017-08-03T00:00:00"/>
    <s v="Standard Class"/>
    <s v="KD-16615"/>
    <s v="Ken Dana"/>
    <x v="1"/>
    <s v="United States"/>
    <s v="Los Angeles"/>
    <s v="California"/>
    <n v="90008"/>
    <x v="1"/>
    <s v="OFF-BI-10004224"/>
    <x v="1"/>
    <x v="8"/>
    <s v="Catalog Binders with Expanding Posts"/>
    <n v="107.648"/>
    <n v="2"/>
    <x v="2"/>
    <n v="33.64"/>
    <x v="42"/>
    <x v="3"/>
  </r>
  <r>
    <n v="9253"/>
    <s v="CA-2017-102309"/>
    <d v="2017-09-23T00:00:00"/>
    <s v="9/25/2017"/>
    <s v="Second Class"/>
    <s v="DO-13645"/>
    <s v="Doug O'Connell"/>
    <x v="0"/>
    <s v="United States"/>
    <s v="Pine Bluff"/>
    <s v="Arkansas"/>
    <n v="71603"/>
    <x v="0"/>
    <s v="TEC-AC-10001114"/>
    <x v="2"/>
    <x v="11"/>
    <s v="Microsoft Wireless Mobile Mouse 4000"/>
    <n v="199.95"/>
    <n v="5"/>
    <x v="0"/>
    <n v="63.984000000000002"/>
    <x v="15"/>
    <x v="3"/>
  </r>
  <r>
    <n v="9254"/>
    <s v="CA-2017-102309"/>
    <d v="2017-09-23T00:00:00"/>
    <s v="9/25/2017"/>
    <s v="Second Class"/>
    <s v="DO-13645"/>
    <s v="Doug O'Connell"/>
    <x v="0"/>
    <s v="United States"/>
    <s v="Pine Bluff"/>
    <s v="Arkansas"/>
    <n v="71603"/>
    <x v="0"/>
    <s v="OFF-PA-10002005"/>
    <x v="1"/>
    <x v="10"/>
    <s v="Xerox 225"/>
    <n v="12.96"/>
    <n v="2"/>
    <x v="0"/>
    <n v="6.2207999999999997"/>
    <x v="15"/>
    <x v="3"/>
  </r>
  <r>
    <n v="9255"/>
    <s v="CA-2014-168368"/>
    <d v="2014-02-11T00:00:00"/>
    <s v="2/15/2014"/>
    <s v="Second Class"/>
    <s v="GA-14725"/>
    <s v="Guy Armstrong"/>
    <x v="0"/>
    <s v="United States"/>
    <s v="Columbia"/>
    <s v="Missouri"/>
    <n v="65203"/>
    <x v="2"/>
    <s v="FUR-CH-10001146"/>
    <x v="0"/>
    <x v="1"/>
    <s v="Global Value Mid-Back Manager's Chair, Gray"/>
    <n v="60.89"/>
    <n v="1"/>
    <x v="0"/>
    <n v="15.2225"/>
    <x v="45"/>
    <x v="2"/>
  </r>
  <r>
    <n v="9256"/>
    <s v="CA-2014-168368"/>
    <d v="2014-02-11T00:00:00"/>
    <s v="2/15/2014"/>
    <s v="Second Class"/>
    <s v="GA-14725"/>
    <s v="Guy Armstrong"/>
    <x v="0"/>
    <s v="United States"/>
    <s v="Columbia"/>
    <s v="Missouri"/>
    <n v="65203"/>
    <x v="2"/>
    <s v="OFF-LA-10004853"/>
    <x v="1"/>
    <x v="2"/>
    <s v="Avery 483"/>
    <n v="14.94"/>
    <n v="3"/>
    <x v="0"/>
    <n v="6.8723999999999998"/>
    <x v="45"/>
    <x v="2"/>
  </r>
  <r>
    <n v="9257"/>
    <s v="CA-2014-168368"/>
    <d v="2014-02-11T00:00:00"/>
    <s v="2/15/2014"/>
    <s v="Second Class"/>
    <s v="GA-14725"/>
    <s v="Guy Armstrong"/>
    <x v="0"/>
    <s v="United States"/>
    <s v="Columbia"/>
    <s v="Missouri"/>
    <n v="65203"/>
    <x v="2"/>
    <s v="OFF-BI-10004728"/>
    <x v="1"/>
    <x v="8"/>
    <s v="Wilson Jones Turn Tabs Binder Tool for Ring Binders"/>
    <n v="9.64"/>
    <n v="2"/>
    <x v="0"/>
    <n v="4.4344000000000001"/>
    <x v="45"/>
    <x v="2"/>
  </r>
  <r>
    <n v="9258"/>
    <s v="CA-2014-168368"/>
    <d v="2014-02-11T00:00:00"/>
    <s v="2/15/2014"/>
    <s v="Second Class"/>
    <s v="GA-14725"/>
    <s v="Guy Armstrong"/>
    <x v="0"/>
    <s v="United States"/>
    <s v="Columbia"/>
    <s v="Missouri"/>
    <n v="65203"/>
    <x v="2"/>
    <s v="FUR-FU-10002298"/>
    <x v="0"/>
    <x v="5"/>
    <s v="Rubbermaid ClusterMat Chairmats, Mat Size- 66&quot; x 60&quot;, Lip 20&quot; x 11&quot; -90 Degree Angle"/>
    <n v="332.94"/>
    <n v="3"/>
    <x v="0"/>
    <n v="53.270400000000002"/>
    <x v="45"/>
    <x v="2"/>
  </r>
  <r>
    <n v="9259"/>
    <s v="CA-2014-168368"/>
    <d v="2014-02-11T00:00:00"/>
    <s v="2/15/2014"/>
    <s v="Second Class"/>
    <s v="GA-14725"/>
    <s v="Guy Armstrong"/>
    <x v="0"/>
    <s v="United States"/>
    <s v="Columbia"/>
    <s v="Missouri"/>
    <n v="65203"/>
    <x v="2"/>
    <s v="OFF-BI-10004654"/>
    <x v="1"/>
    <x v="8"/>
    <s v="VariCap6 Expandable Binder"/>
    <n v="51.9"/>
    <n v="3"/>
    <x v="0"/>
    <n v="24.393000000000001"/>
    <x v="45"/>
    <x v="2"/>
  </r>
  <r>
    <n v="9260"/>
    <s v="CA-2014-168368"/>
    <d v="2014-02-11T00:00:00"/>
    <s v="2/15/2014"/>
    <s v="Second Class"/>
    <s v="GA-14725"/>
    <s v="Guy Armstrong"/>
    <x v="0"/>
    <s v="United States"/>
    <s v="Columbia"/>
    <s v="Missouri"/>
    <n v="65203"/>
    <x v="2"/>
    <s v="OFF-ST-10002583"/>
    <x v="1"/>
    <x v="4"/>
    <s v="Fellowes Neat Ideas Storage Cubes"/>
    <n v="64.959999999999994"/>
    <n v="2"/>
    <x v="0"/>
    <n v="2.5983999999999998"/>
    <x v="45"/>
    <x v="2"/>
  </r>
  <r>
    <n v="9261"/>
    <s v="CA-2017-167976"/>
    <d v="2017-11-11T00:00:00"/>
    <s v="11/14/2017"/>
    <s v="Second Class"/>
    <s v="JL-15505"/>
    <s v="Jeremy Lonsdale"/>
    <x v="0"/>
    <s v="United States"/>
    <s v="Aberdeen"/>
    <s v="South Dakota"/>
    <n v="57401"/>
    <x v="2"/>
    <s v="OFF-SU-10004661"/>
    <x v="1"/>
    <x v="14"/>
    <s v="Acme Titanium Bonded Scissors"/>
    <n v="25.5"/>
    <n v="3"/>
    <x v="0"/>
    <n v="6.63"/>
    <x v="23"/>
    <x v="3"/>
  </r>
  <r>
    <n v="9262"/>
    <s v="CA-2017-111388"/>
    <d v="2017-09-02T00:00:00"/>
    <d v="2017-02-09T00:00:00"/>
    <s v="Same Day"/>
    <s v="SU-20665"/>
    <s v="Stephanie Ulpright"/>
    <x v="2"/>
    <s v="United States"/>
    <s v="Seattle"/>
    <s v="Washington"/>
    <n v="98103"/>
    <x v="1"/>
    <s v="FUR-CH-10003061"/>
    <x v="0"/>
    <x v="1"/>
    <s v="Global Leather Task Chair, Black"/>
    <n v="215.976"/>
    <n v="3"/>
    <x v="2"/>
    <n v="-2.6997"/>
    <x v="15"/>
    <x v="3"/>
  </r>
  <r>
    <n v="9263"/>
    <s v="CA-2015-124499"/>
    <d v="2015-10-09T00:00:00"/>
    <s v="10/13/2015"/>
    <s v="Standard Class"/>
    <s v="FM-14380"/>
    <s v="Fred McMath"/>
    <x v="0"/>
    <s v="United States"/>
    <s v="Detroit"/>
    <s v="Michigan"/>
    <n v="48227"/>
    <x v="2"/>
    <s v="FUR-CH-10000513"/>
    <x v="0"/>
    <x v="1"/>
    <s v="High-Back Leather Manager's Chair"/>
    <n v="389.97"/>
    <n v="3"/>
    <x v="0"/>
    <n v="35.097299999999997"/>
    <x v="2"/>
    <x v="1"/>
  </r>
  <r>
    <n v="9264"/>
    <s v="CA-2015-124499"/>
    <d v="2015-10-09T00:00:00"/>
    <s v="10/13/2015"/>
    <s v="Standard Class"/>
    <s v="FM-14380"/>
    <s v="Fred McMath"/>
    <x v="0"/>
    <s v="United States"/>
    <s v="Detroit"/>
    <s v="Michigan"/>
    <n v="48227"/>
    <x v="2"/>
    <s v="OFF-AP-10002191"/>
    <x v="1"/>
    <x v="9"/>
    <s v="Belkin 8 Outlet SurgeMaster II Gold Surge Protector"/>
    <n v="269.91000000000003"/>
    <n v="5"/>
    <x v="9"/>
    <n v="53.981999999999999"/>
    <x v="2"/>
    <x v="1"/>
  </r>
  <r>
    <n v="9265"/>
    <s v="US-2017-128118"/>
    <d v="2017-11-24T00:00:00"/>
    <d v="2017-01-12T00:00:00"/>
    <s v="Standard Class"/>
    <s v="MY-17380"/>
    <s v="Maribeth Yedwab"/>
    <x v="1"/>
    <s v="United States"/>
    <s v="Memphis"/>
    <s v="Tennessee"/>
    <n v="38109"/>
    <x v="0"/>
    <s v="OFF-BI-10000216"/>
    <x v="1"/>
    <x v="8"/>
    <s v="Mead 1st Gear 2&quot; Zipper Binder, Asst. Colors"/>
    <n v="11.673"/>
    <n v="3"/>
    <x v="6"/>
    <n v="-7.782"/>
    <x v="23"/>
    <x v="3"/>
  </r>
  <r>
    <n v="9266"/>
    <s v="US-2017-128118"/>
    <d v="2017-11-24T00:00:00"/>
    <d v="2017-01-12T00:00:00"/>
    <s v="Standard Class"/>
    <s v="MY-17380"/>
    <s v="Maribeth Yedwab"/>
    <x v="1"/>
    <s v="United States"/>
    <s v="Memphis"/>
    <s v="Tennessee"/>
    <n v="38109"/>
    <x v="0"/>
    <s v="OFF-EN-10003448"/>
    <x v="1"/>
    <x v="12"/>
    <s v="Peel &amp; Seel Recycled Catalog Envelopes, Brown"/>
    <n v="64.847999999999999"/>
    <n v="7"/>
    <x v="2"/>
    <n v="24.318000000000001"/>
    <x v="23"/>
    <x v="3"/>
  </r>
  <r>
    <n v="9267"/>
    <s v="CA-2014-125759"/>
    <d v="2014-02-08T00:00:00"/>
    <d v="2014-09-02T00:00:00"/>
    <s v="First Class"/>
    <s v="NM-18445"/>
    <s v="Nathan Mautz"/>
    <x v="2"/>
    <s v="United States"/>
    <s v="North Las Vegas"/>
    <s v="Nevada"/>
    <n v="89031"/>
    <x v="1"/>
    <s v="FUR-FU-10002111"/>
    <x v="0"/>
    <x v="5"/>
    <s v="Master Caster Door Stop, Large Brown"/>
    <n v="14.56"/>
    <n v="2"/>
    <x v="0"/>
    <n v="5.5327999999999999"/>
    <x v="45"/>
    <x v="2"/>
  </r>
  <r>
    <n v="9268"/>
    <s v="CA-2015-151869"/>
    <d v="2015-09-25T00:00:00"/>
    <s v="9/25/2015"/>
    <s v="Same Day"/>
    <s v="CS-11950"/>
    <s v="Carlos Soltero"/>
    <x v="0"/>
    <s v="United States"/>
    <s v="Freeport"/>
    <s v="New York"/>
    <n v="11520"/>
    <x v="3"/>
    <s v="FUR-CH-10001545"/>
    <x v="0"/>
    <x v="1"/>
    <s v="Hon Comfortask Task/Swivel Chairs"/>
    <n v="102.58199999999999"/>
    <n v="1"/>
    <x v="9"/>
    <n v="6.8388"/>
    <x v="11"/>
    <x v="1"/>
  </r>
  <r>
    <n v="9269"/>
    <s v="CA-2015-151869"/>
    <d v="2015-09-25T00:00:00"/>
    <s v="9/25/2015"/>
    <s v="Same Day"/>
    <s v="CS-11950"/>
    <s v="Carlos Soltero"/>
    <x v="0"/>
    <s v="United States"/>
    <s v="Freeport"/>
    <s v="New York"/>
    <n v="11520"/>
    <x v="3"/>
    <s v="OFF-PA-10002947"/>
    <x v="1"/>
    <x v="10"/>
    <s v="Xerox 1923"/>
    <n v="20.04"/>
    <n v="3"/>
    <x v="0"/>
    <n v="9.6191999999999993"/>
    <x v="11"/>
    <x v="1"/>
  </r>
  <r>
    <n v="9270"/>
    <s v="US-2017-102183"/>
    <d v="2017-08-21T00:00:00"/>
    <s v="8/28/2017"/>
    <s v="Standard Class"/>
    <s v="PK-19075"/>
    <s v="Pete Kriz"/>
    <x v="0"/>
    <s v="United States"/>
    <s v="New York City"/>
    <s v="New York"/>
    <n v="10035"/>
    <x v="3"/>
    <s v="OFF-BI-10003476"/>
    <x v="1"/>
    <x v="8"/>
    <s v="Avery Metallic Poly Binders"/>
    <n v="32.088000000000001"/>
    <n v="7"/>
    <x v="2"/>
    <n v="11.2308"/>
    <x v="43"/>
    <x v="3"/>
  </r>
  <r>
    <n v="9271"/>
    <s v="US-2017-102183"/>
    <d v="2017-08-21T00:00:00"/>
    <s v="8/28/2017"/>
    <s v="Standard Class"/>
    <s v="PK-19075"/>
    <s v="Pete Kriz"/>
    <x v="0"/>
    <s v="United States"/>
    <s v="New York City"/>
    <s v="New York"/>
    <n v="10035"/>
    <x v="3"/>
    <s v="OFF-BI-10001359"/>
    <x v="1"/>
    <x v="8"/>
    <s v="GBC DocuBind TL300 Electric Binding System"/>
    <n v="4305.5519999999997"/>
    <n v="6"/>
    <x v="2"/>
    <n v="1453.1238000000001"/>
    <x v="43"/>
    <x v="3"/>
  </r>
  <r>
    <n v="9272"/>
    <s v="CA-2016-100510"/>
    <d v="2016-05-12T00:00:00"/>
    <s v="5/17/2016"/>
    <s v="Standard Class"/>
    <s v="HM-14860"/>
    <s v="Harry Marie"/>
    <x v="1"/>
    <s v="United States"/>
    <s v="New York City"/>
    <s v="New York"/>
    <n v="10024"/>
    <x v="3"/>
    <s v="FUR-FU-10000320"/>
    <x v="0"/>
    <x v="5"/>
    <s v="OIC Stacking Trays"/>
    <n v="10.02"/>
    <n v="3"/>
    <x v="0"/>
    <n v="4.4088000000000003"/>
    <x v="35"/>
    <x v="0"/>
  </r>
  <r>
    <n v="9273"/>
    <s v="CA-2016-100510"/>
    <d v="2016-05-12T00:00:00"/>
    <s v="5/17/2016"/>
    <s v="Standard Class"/>
    <s v="HM-14860"/>
    <s v="Harry Marie"/>
    <x v="1"/>
    <s v="United States"/>
    <s v="New York City"/>
    <s v="New York"/>
    <n v="10024"/>
    <x v="3"/>
    <s v="TEC-PH-10001835"/>
    <x v="2"/>
    <x v="7"/>
    <s v="Jawbone JAMBOX Wireless Bluetooth Speaker"/>
    <n v="631.96"/>
    <n v="4"/>
    <x v="0"/>
    <n v="303.3408"/>
    <x v="35"/>
    <x v="0"/>
  </r>
  <r>
    <n v="9274"/>
    <s v="CA-2017-146983"/>
    <d v="2017-09-02T00:00:00"/>
    <d v="2017-06-09T00:00:00"/>
    <s v="Standard Class"/>
    <s v="AH-10210"/>
    <s v="Alan Hwang"/>
    <x v="0"/>
    <s v="United States"/>
    <s v="Henderson"/>
    <s v="Kentucky"/>
    <n v="42420"/>
    <x v="0"/>
    <s v="OFF-BI-10003650"/>
    <x v="1"/>
    <x v="8"/>
    <s v="GBC DocuBind 300 Electric Binding Machine"/>
    <n v="1577.94"/>
    <n v="3"/>
    <x v="0"/>
    <n v="757.41120000000001"/>
    <x v="15"/>
    <x v="3"/>
  </r>
  <r>
    <n v="9275"/>
    <s v="US-2014-134054"/>
    <d v="2014-10-10T00:00:00"/>
    <d v="2014-10-10T00:00:00"/>
    <s v="Same Day"/>
    <s v="FC-14335"/>
    <s v="Fred Chung"/>
    <x v="1"/>
    <s v="United States"/>
    <s v="Albuquerque"/>
    <s v="New Mexico"/>
    <n v="87105"/>
    <x v="1"/>
    <s v="OFF-AR-10000937"/>
    <x v="1"/>
    <x v="6"/>
    <s v="Dixon Ticonderoga Core-Lock Colored Pencils, 48-Color Set"/>
    <n v="255.85"/>
    <n v="7"/>
    <x v="0"/>
    <n v="112.574"/>
    <x v="18"/>
    <x v="2"/>
  </r>
  <r>
    <n v="9276"/>
    <s v="CA-2016-113236"/>
    <d v="2016-05-26T00:00:00"/>
    <s v="5/29/2016"/>
    <s v="Second Class"/>
    <s v="CP-12085"/>
    <s v="Cathy Prescott"/>
    <x v="1"/>
    <s v="United States"/>
    <s v="Delray Beach"/>
    <s v="Florida"/>
    <n v="33445"/>
    <x v="0"/>
    <s v="OFF-ST-10000532"/>
    <x v="1"/>
    <x v="4"/>
    <s v="Advantus Rolling Drawer Organizers"/>
    <n v="184.70400000000001"/>
    <n v="6"/>
    <x v="2"/>
    <n v="13.8528"/>
    <x v="35"/>
    <x v="0"/>
  </r>
  <r>
    <n v="9277"/>
    <s v="CA-2016-113236"/>
    <d v="2016-05-26T00:00:00"/>
    <s v="5/29/2016"/>
    <s v="Second Class"/>
    <s v="CP-12085"/>
    <s v="Cathy Prescott"/>
    <x v="1"/>
    <s v="United States"/>
    <s v="Delray Beach"/>
    <s v="Florida"/>
    <n v="33445"/>
    <x v="0"/>
    <s v="TEC-AC-10001267"/>
    <x v="2"/>
    <x v="11"/>
    <s v="Imation†32GB Pocket Pro USB 3.0†Flash Drive†- 32 GB - Black - 1 P ..."/>
    <n v="47.92"/>
    <n v="2"/>
    <x v="2"/>
    <n v="11.98"/>
    <x v="35"/>
    <x v="0"/>
  </r>
  <r>
    <n v="9278"/>
    <s v="CA-2017-122539"/>
    <d v="2017-12-01T00:00:00"/>
    <d v="2017-05-12T00:00:00"/>
    <s v="Standard Class"/>
    <s v="SC-20305"/>
    <s v="Sean Christensen"/>
    <x v="0"/>
    <s v="United States"/>
    <s v="Philadelphia"/>
    <s v="Pennsylvania"/>
    <n v="19140"/>
    <x v="3"/>
    <s v="OFF-LA-10004853"/>
    <x v="1"/>
    <x v="2"/>
    <s v="Avery 483"/>
    <n v="15.936"/>
    <n v="4"/>
    <x v="2"/>
    <n v="5.1791999999999998"/>
    <x v="22"/>
    <x v="3"/>
  </r>
  <r>
    <n v="9279"/>
    <s v="CA-2017-122539"/>
    <d v="2017-12-01T00:00:00"/>
    <d v="2017-05-12T00:00:00"/>
    <s v="Standard Class"/>
    <s v="SC-20305"/>
    <s v="Sean Christensen"/>
    <x v="0"/>
    <s v="United States"/>
    <s v="Philadelphia"/>
    <s v="Pennsylvania"/>
    <n v="19140"/>
    <x v="3"/>
    <s v="OFF-BI-10001759"/>
    <x v="1"/>
    <x v="8"/>
    <s v="Acco Pressboard Covers with Storage Hooks, 14 7/8&quot; x 11&quot;, Dark Blue"/>
    <n v="8.0009999999999994"/>
    <n v="7"/>
    <x v="6"/>
    <n v="-5.6006999999999998"/>
    <x v="22"/>
    <x v="3"/>
  </r>
  <r>
    <n v="9280"/>
    <s v="CA-2017-122539"/>
    <d v="2017-12-01T00:00:00"/>
    <d v="2017-05-12T00:00:00"/>
    <s v="Standard Class"/>
    <s v="SC-20305"/>
    <s v="Sean Christensen"/>
    <x v="0"/>
    <s v="United States"/>
    <s v="Philadelphia"/>
    <s v="Pennsylvania"/>
    <n v="19140"/>
    <x v="3"/>
    <s v="FUR-CH-10003379"/>
    <x v="0"/>
    <x v="1"/>
    <s v="Global Commerce Series High-Back Swivel/Tilt Chairs"/>
    <n v="398.97199999999998"/>
    <n v="2"/>
    <x v="4"/>
    <n v="-28.498000000000001"/>
    <x v="22"/>
    <x v="3"/>
  </r>
  <r>
    <n v="9281"/>
    <s v="CA-2016-166772"/>
    <d v="2016-09-20T00:00:00"/>
    <s v="9/24/2016"/>
    <s v="Standard Class"/>
    <s v="HJ-14875"/>
    <s v="Heather Jas"/>
    <x v="2"/>
    <s v="United States"/>
    <s v="Seattle"/>
    <s v="Washington"/>
    <n v="98105"/>
    <x v="1"/>
    <s v="FUR-BO-10002853"/>
    <x v="0"/>
    <x v="0"/>
    <s v="O'Sullivan 5-Shelf Heavy-Duty Bookcases"/>
    <n v="163.88"/>
    <n v="2"/>
    <x v="0"/>
    <n v="40.97"/>
    <x v="21"/>
    <x v="0"/>
  </r>
  <r>
    <n v="9282"/>
    <s v="US-2017-152898"/>
    <d v="2017-09-11T00:00:00"/>
    <s v="9/15/2017"/>
    <s v="Standard Class"/>
    <s v="CB-12025"/>
    <s v="Cassandra Brandow"/>
    <x v="0"/>
    <s v="United States"/>
    <s v="Richmond"/>
    <s v="Virginia"/>
    <n v="23223"/>
    <x v="0"/>
    <s v="OFF-AP-10000027"/>
    <x v="1"/>
    <x v="9"/>
    <s v="Hoover Commercial SteamVac"/>
    <n v="67.900000000000006"/>
    <n v="5"/>
    <x v="0"/>
    <n v="20.37"/>
    <x v="15"/>
    <x v="3"/>
  </r>
  <r>
    <n v="9283"/>
    <s v="CA-2016-160486"/>
    <d v="2016-12-30T00:00:00"/>
    <d v="2017-04-01T00:00:00"/>
    <s v="Standard Class"/>
    <s v="EH-14185"/>
    <s v="Evan Henry"/>
    <x v="0"/>
    <s v="United States"/>
    <s v="West Palm Beach"/>
    <s v="Florida"/>
    <n v="33407"/>
    <x v="0"/>
    <s v="OFF-PA-10002421"/>
    <x v="1"/>
    <x v="10"/>
    <s v="Embossed Ink Jet Note Cards"/>
    <n v="72.224000000000004"/>
    <n v="4"/>
    <x v="2"/>
    <n v="25.278400000000001"/>
    <x v="5"/>
    <x v="0"/>
  </r>
  <r>
    <n v="9284"/>
    <s v="CA-2017-102218"/>
    <d v="2017-09-02T00:00:00"/>
    <d v="2017-04-09T00:00:00"/>
    <s v="Second Class"/>
    <s v="LW-17215"/>
    <s v="Luke Weiss"/>
    <x v="0"/>
    <s v="United States"/>
    <s v="Fort Collins"/>
    <s v="Colorado"/>
    <n v="80525"/>
    <x v="1"/>
    <s v="OFF-LA-10002475"/>
    <x v="1"/>
    <x v="2"/>
    <s v="Avery 519"/>
    <n v="11.696"/>
    <n v="2"/>
    <x v="2"/>
    <n v="3.9474"/>
    <x v="15"/>
    <x v="3"/>
  </r>
  <r>
    <n v="9285"/>
    <s v="CA-2014-161032"/>
    <d v="2014-11-18T00:00:00"/>
    <s v="11/23/2014"/>
    <s v="Standard Class"/>
    <s v="MK-17905"/>
    <s v="Michael Kennedy"/>
    <x v="1"/>
    <s v="United States"/>
    <s v="Franklin"/>
    <s v="Wisconsin"/>
    <n v="53132"/>
    <x v="2"/>
    <s v="FUR-CH-10001482"/>
    <x v="0"/>
    <x v="1"/>
    <s v="Office Star - Mesh Screen back chair with Vinyl seat"/>
    <n v="392.94"/>
    <n v="3"/>
    <x v="0"/>
    <n v="43.223399999999998"/>
    <x v="7"/>
    <x v="2"/>
  </r>
  <r>
    <n v="9286"/>
    <s v="CA-2015-102778"/>
    <d v="2015-11-21T00:00:00"/>
    <s v="11/24/2015"/>
    <s v="First Class"/>
    <s v="JH-15820"/>
    <s v="John Huston"/>
    <x v="0"/>
    <s v="United States"/>
    <s v="Monroe"/>
    <s v="North Carolina"/>
    <n v="28110"/>
    <x v="0"/>
    <s v="FUR-FU-10000087"/>
    <x v="0"/>
    <x v="5"/>
    <s v="Executive Impressions 14&quot; Two-Color Numerals Wall Clock"/>
    <n v="18.175999999999998"/>
    <n v="1"/>
    <x v="2"/>
    <n v="4.7712000000000003"/>
    <x v="6"/>
    <x v="1"/>
  </r>
  <r>
    <n v="9287"/>
    <s v="CA-2017-154011"/>
    <d v="2017-06-19T00:00:00"/>
    <s v="6/26/2017"/>
    <s v="Standard Class"/>
    <s v="DB-13270"/>
    <s v="Deborah Brumfield"/>
    <x v="2"/>
    <s v="United States"/>
    <s v="Dallas"/>
    <s v="Texas"/>
    <n v="75081"/>
    <x v="2"/>
    <s v="OFF-BI-10003166"/>
    <x v="1"/>
    <x v="8"/>
    <s v="GBC Plasticlear Binding Covers"/>
    <n v="6.8879999999999999"/>
    <n v="3"/>
    <x v="3"/>
    <n v="-11.020799999999999"/>
    <x v="27"/>
    <x v="3"/>
  </r>
  <r>
    <n v="9288"/>
    <s v="CA-2017-154011"/>
    <d v="2017-06-19T00:00:00"/>
    <s v="6/26/2017"/>
    <s v="Standard Class"/>
    <s v="DB-13270"/>
    <s v="Deborah Brumfield"/>
    <x v="2"/>
    <s v="United States"/>
    <s v="Dallas"/>
    <s v="Texas"/>
    <n v="75081"/>
    <x v="2"/>
    <s v="FUR-TA-10000688"/>
    <x v="0"/>
    <x v="3"/>
    <s v="Chromcraft Bull-Nose Wood Round Conference Table Top, Wood Base"/>
    <n v="457.48500000000001"/>
    <n v="3"/>
    <x v="4"/>
    <n v="-84.961500000000001"/>
    <x v="27"/>
    <x v="3"/>
  </r>
  <r>
    <n v="9289"/>
    <s v="US-2017-165456"/>
    <d v="2017-11-30T00:00:00"/>
    <d v="2017-03-12T00:00:00"/>
    <s v="First Class"/>
    <s v="TB-21625"/>
    <s v="Trudy Brown"/>
    <x v="0"/>
    <s v="United States"/>
    <s v="Philadelphia"/>
    <s v="Pennsylvania"/>
    <n v="19134"/>
    <x v="3"/>
    <s v="FUR-CH-10003981"/>
    <x v="0"/>
    <x v="1"/>
    <s v="Global Commerce Series Low-Back Swivel/Tilt Chairs"/>
    <n v="1079.316"/>
    <n v="6"/>
    <x v="4"/>
    <n v="-15.418799999999999"/>
    <x v="23"/>
    <x v="3"/>
  </r>
  <r>
    <n v="9290"/>
    <s v="CA-2014-111857"/>
    <d v="2014-04-23T00:00:00"/>
    <s v="4/26/2014"/>
    <s v="Second Class"/>
    <s v="NM-18445"/>
    <s v="Nathan Mautz"/>
    <x v="2"/>
    <s v="United States"/>
    <s v="San Francisco"/>
    <s v="California"/>
    <n v="94109"/>
    <x v="1"/>
    <s v="OFF-PA-10001878"/>
    <x v="1"/>
    <x v="10"/>
    <s v="Xerox 1891"/>
    <n v="48.91"/>
    <n v="1"/>
    <x v="0"/>
    <n v="22.9877"/>
    <x v="41"/>
    <x v="2"/>
  </r>
  <r>
    <n v="9291"/>
    <s v="CA-2014-163650"/>
    <d v="2014-09-23T00:00:00"/>
    <s v="9/25/2014"/>
    <s v="First Class"/>
    <s v="TT-21220"/>
    <s v="Thomas Thornton"/>
    <x v="0"/>
    <s v="United States"/>
    <s v="Dover"/>
    <s v="Delaware"/>
    <n v="19901"/>
    <x v="3"/>
    <s v="OFF-AR-10002375"/>
    <x v="1"/>
    <x v="6"/>
    <s v="Newell 351"/>
    <n v="9.84"/>
    <n v="3"/>
    <x v="0"/>
    <n v="2.8536000000000001"/>
    <x v="30"/>
    <x v="2"/>
  </r>
  <r>
    <n v="9292"/>
    <s v="CA-2014-163650"/>
    <d v="2014-09-23T00:00:00"/>
    <s v="9/25/2014"/>
    <s v="First Class"/>
    <s v="TT-21220"/>
    <s v="Thomas Thornton"/>
    <x v="0"/>
    <s v="United States"/>
    <s v="Dover"/>
    <s v="Delaware"/>
    <n v="19901"/>
    <x v="3"/>
    <s v="OFF-BI-10004965"/>
    <x v="1"/>
    <x v="8"/>
    <s v="Ibico Covers for Plastic or Wire Binding Elements"/>
    <n v="34.5"/>
    <n v="3"/>
    <x v="0"/>
    <n v="15.525"/>
    <x v="30"/>
    <x v="2"/>
  </r>
  <r>
    <n v="9293"/>
    <s v="CA-2017-124114"/>
    <d v="2017-03-02T00:00:00"/>
    <d v="2017-02-03T00:00:00"/>
    <s v="Same Day"/>
    <s v="RS-19765"/>
    <s v="Roland Schwarz"/>
    <x v="1"/>
    <s v="United States"/>
    <s v="Waco"/>
    <s v="Texas"/>
    <n v="76706"/>
    <x v="2"/>
    <s v="OFF-BI-10004022"/>
    <x v="1"/>
    <x v="8"/>
    <s v="Acco Suede Grain Vinyl Round Ring Binder"/>
    <n v="0.55600000000000005"/>
    <n v="1"/>
    <x v="3"/>
    <n v="-0.94520000000000004"/>
    <x v="42"/>
    <x v="3"/>
  </r>
  <r>
    <n v="9294"/>
    <s v="US-2017-116505"/>
    <d v="2017-11-17T00:00:00"/>
    <s v="11/21/2017"/>
    <s v="Second Class"/>
    <s v="TB-21625"/>
    <s v="Trudy Brown"/>
    <x v="0"/>
    <s v="United States"/>
    <s v="Hagerstown"/>
    <s v="Maryland"/>
    <n v="21740"/>
    <x v="3"/>
    <s v="OFF-BI-10000050"/>
    <x v="1"/>
    <x v="8"/>
    <s v="Angle-D Binders with Locking Rings, Label Holders"/>
    <n v="43.8"/>
    <n v="6"/>
    <x v="0"/>
    <n v="20.585999999999999"/>
    <x v="23"/>
    <x v="3"/>
  </r>
  <r>
    <n v="9295"/>
    <s v="CA-2017-161340"/>
    <d v="2017-05-28T00:00:00"/>
    <d v="2017-01-06T00:00:00"/>
    <s v="Standard Class"/>
    <s v="AM-10360"/>
    <s v="Alice McCarthy"/>
    <x v="1"/>
    <s v="United States"/>
    <s v="Cleveland"/>
    <s v="Ohio"/>
    <n v="44105"/>
    <x v="3"/>
    <s v="OFF-PA-10002464"/>
    <x v="1"/>
    <x v="10"/>
    <s v="HP Office Recycled Paper (20Lb. and 87 Bright)"/>
    <n v="13.872"/>
    <n v="3"/>
    <x v="2"/>
    <n v="5.0286"/>
    <x v="24"/>
    <x v="3"/>
  </r>
  <r>
    <n v="9296"/>
    <s v="CA-2017-161340"/>
    <d v="2017-05-28T00:00:00"/>
    <d v="2017-01-06T00:00:00"/>
    <s v="Standard Class"/>
    <s v="AM-10360"/>
    <s v="Alice McCarthy"/>
    <x v="1"/>
    <s v="United States"/>
    <s v="Cleveland"/>
    <s v="Ohio"/>
    <n v="44105"/>
    <x v="3"/>
    <s v="FUR-BO-10004709"/>
    <x v="0"/>
    <x v="0"/>
    <s v="Bush Westfield Collection Bookcases, Medium Cherry Finish"/>
    <n v="115.96"/>
    <n v="4"/>
    <x v="5"/>
    <n v="-64.937600000000003"/>
    <x v="24"/>
    <x v="3"/>
  </r>
  <r>
    <n v="9297"/>
    <s v="US-2015-163433"/>
    <d v="2015-04-18T00:00:00"/>
    <s v="4/22/2015"/>
    <s v="Second Class"/>
    <s v="MP-17965"/>
    <s v="Michael Paige"/>
    <x v="1"/>
    <s v="United States"/>
    <s v="Mcallen"/>
    <s v="Texas"/>
    <n v="78501"/>
    <x v="2"/>
    <s v="TEC-AC-10003590"/>
    <x v="2"/>
    <x v="11"/>
    <s v="TRENDnet 56K USB 2.0 Phone, Internet and Fax Modem"/>
    <n v="41.423999999999999"/>
    <n v="2"/>
    <x v="2"/>
    <n v="8.2848000000000006"/>
    <x v="19"/>
    <x v="1"/>
  </r>
  <r>
    <n v="9298"/>
    <s v="US-2015-163433"/>
    <d v="2015-04-18T00:00:00"/>
    <s v="4/22/2015"/>
    <s v="Second Class"/>
    <s v="MP-17965"/>
    <s v="Michael Paige"/>
    <x v="1"/>
    <s v="United States"/>
    <s v="Mcallen"/>
    <s v="Texas"/>
    <n v="78501"/>
    <x v="2"/>
    <s v="TEC-PH-10003357"/>
    <x v="2"/>
    <x v="7"/>
    <s v="Grandstream GXP2100 Mainstream Business Phone"/>
    <n v="244.768"/>
    <n v="4"/>
    <x v="2"/>
    <n v="24.476800000000001"/>
    <x v="19"/>
    <x v="1"/>
  </r>
  <r>
    <n v="9299"/>
    <s v="US-2015-163433"/>
    <d v="2015-04-18T00:00:00"/>
    <s v="4/22/2015"/>
    <s v="Second Class"/>
    <s v="MP-17965"/>
    <s v="Michael Paige"/>
    <x v="1"/>
    <s v="United States"/>
    <s v="Mcallen"/>
    <s v="Texas"/>
    <n v="78501"/>
    <x v="2"/>
    <s v="OFF-AR-10003373"/>
    <x v="1"/>
    <x v="6"/>
    <s v="Boston School Pro Electric Pencil Sharpener, 1670"/>
    <n v="74.352000000000004"/>
    <n v="3"/>
    <x v="2"/>
    <n v="6.5057999999999998"/>
    <x v="19"/>
    <x v="1"/>
  </r>
  <r>
    <n v="9300"/>
    <s v="US-2015-163433"/>
    <d v="2015-04-18T00:00:00"/>
    <s v="4/22/2015"/>
    <s v="Second Class"/>
    <s v="MP-17965"/>
    <s v="Michael Paige"/>
    <x v="1"/>
    <s v="United States"/>
    <s v="Mcallen"/>
    <s v="Texas"/>
    <n v="78501"/>
    <x v="2"/>
    <s v="OFF-BI-10003676"/>
    <x v="1"/>
    <x v="8"/>
    <s v="GBC Standard Recycled Report Covers, Clear Plastic Sheets"/>
    <n v="4.3120000000000003"/>
    <n v="2"/>
    <x v="3"/>
    <n v="-6.8992000000000004"/>
    <x v="19"/>
    <x v="1"/>
  </r>
  <r>
    <n v="9301"/>
    <s v="US-2015-163433"/>
    <d v="2015-04-18T00:00:00"/>
    <s v="4/22/2015"/>
    <s v="Second Class"/>
    <s v="MP-17965"/>
    <s v="Michael Paige"/>
    <x v="1"/>
    <s v="United States"/>
    <s v="Mcallen"/>
    <s v="Texas"/>
    <n v="78501"/>
    <x v="2"/>
    <s v="FUR-CH-10000225"/>
    <x v="0"/>
    <x v="1"/>
    <s v="Global Geo Office Task Chair, Gray"/>
    <n v="56.686"/>
    <n v="1"/>
    <x v="4"/>
    <n v="-20.245000000000001"/>
    <x v="19"/>
    <x v="1"/>
  </r>
  <r>
    <n v="9302"/>
    <s v="US-2015-163433"/>
    <d v="2015-04-18T00:00:00"/>
    <s v="4/22/2015"/>
    <s v="Second Class"/>
    <s v="MP-17965"/>
    <s v="Michael Paige"/>
    <x v="1"/>
    <s v="United States"/>
    <s v="Mcallen"/>
    <s v="Texas"/>
    <n v="78501"/>
    <x v="2"/>
    <s v="TEC-PH-10001870"/>
    <x v="2"/>
    <x v="7"/>
    <s v="Lunatik TT5L-002 Taktik Strike Impact Protection System for iPhone 5"/>
    <n v="97.968000000000004"/>
    <n v="2"/>
    <x v="2"/>
    <n v="6.1230000000000002"/>
    <x v="19"/>
    <x v="1"/>
  </r>
  <r>
    <n v="9303"/>
    <s v="US-2015-163433"/>
    <d v="2015-04-18T00:00:00"/>
    <s v="4/22/2015"/>
    <s v="Second Class"/>
    <s v="MP-17965"/>
    <s v="Michael Paige"/>
    <x v="1"/>
    <s v="United States"/>
    <s v="Mcallen"/>
    <s v="Texas"/>
    <n v="78501"/>
    <x v="2"/>
    <s v="OFF-AR-10003481"/>
    <x v="1"/>
    <x v="6"/>
    <s v="Newell 348"/>
    <n v="7.8719999999999999"/>
    <n v="3"/>
    <x v="2"/>
    <n v="0.88560000000000005"/>
    <x v="19"/>
    <x v="1"/>
  </r>
  <r>
    <n v="9304"/>
    <s v="US-2015-163433"/>
    <d v="2015-04-18T00:00:00"/>
    <s v="4/22/2015"/>
    <s v="Second Class"/>
    <s v="MP-17965"/>
    <s v="Michael Paige"/>
    <x v="1"/>
    <s v="United States"/>
    <s v="Mcallen"/>
    <s v="Texas"/>
    <n v="78501"/>
    <x v="2"/>
    <s v="OFF-PA-10003936"/>
    <x v="1"/>
    <x v="10"/>
    <s v="Xerox 1994"/>
    <n v="15.552"/>
    <n v="3"/>
    <x v="2"/>
    <n v="5.4432"/>
    <x v="19"/>
    <x v="1"/>
  </r>
  <r>
    <n v="9305"/>
    <s v="US-2015-163433"/>
    <d v="2015-04-18T00:00:00"/>
    <s v="4/22/2015"/>
    <s v="Second Class"/>
    <s v="MP-17965"/>
    <s v="Michael Paige"/>
    <x v="1"/>
    <s v="United States"/>
    <s v="Mcallen"/>
    <s v="Texas"/>
    <n v="78501"/>
    <x v="2"/>
    <s v="OFF-BI-10000320"/>
    <x v="1"/>
    <x v="8"/>
    <s v="GBC Plastic Binding Combs"/>
    <n v="1.476"/>
    <n v="1"/>
    <x v="3"/>
    <n v="-2.2877999999999998"/>
    <x v="19"/>
    <x v="1"/>
  </r>
  <r>
    <n v="9306"/>
    <s v="CA-2015-137603"/>
    <d v="2015-09-19T00:00:00"/>
    <s v="9/24/2015"/>
    <s v="Standard Class"/>
    <s v="MH-17290"/>
    <s v="Marc Harrigan"/>
    <x v="2"/>
    <s v="United States"/>
    <s v="Santa Fe"/>
    <s v="New Mexico"/>
    <n v="87505"/>
    <x v="1"/>
    <s v="OFF-AR-10001972"/>
    <x v="1"/>
    <x v="6"/>
    <s v="Newell 323"/>
    <n v="8.4"/>
    <n v="5"/>
    <x v="0"/>
    <n v="2.1840000000000002"/>
    <x v="11"/>
    <x v="1"/>
  </r>
  <r>
    <n v="9307"/>
    <s v="CA-2014-128237"/>
    <d v="2014-03-25T00:00:00"/>
    <s v="3/30/2014"/>
    <s v="Standard Class"/>
    <s v="CA-12265"/>
    <s v="Christina Anderson"/>
    <x v="0"/>
    <s v="United States"/>
    <s v="San Francisco"/>
    <s v="California"/>
    <n v="94110"/>
    <x v="1"/>
    <s v="OFF-AR-10003829"/>
    <x v="1"/>
    <x v="6"/>
    <s v="Newell 35"/>
    <n v="6.56"/>
    <n v="2"/>
    <x v="0"/>
    <n v="1.9024000000000001"/>
    <x v="34"/>
    <x v="2"/>
  </r>
  <r>
    <n v="9308"/>
    <s v="CA-2014-128237"/>
    <d v="2014-03-25T00:00:00"/>
    <s v="3/30/2014"/>
    <s v="Standard Class"/>
    <s v="CA-12265"/>
    <s v="Christina Anderson"/>
    <x v="0"/>
    <s v="United States"/>
    <s v="San Francisco"/>
    <s v="California"/>
    <n v="94110"/>
    <x v="1"/>
    <s v="OFF-AR-10003338"/>
    <x v="1"/>
    <x v="6"/>
    <s v="Eberhard Faber 3 1/2&quot; Golf Pencils"/>
    <n v="14.88"/>
    <n v="2"/>
    <x v="0"/>
    <n v="3.72"/>
    <x v="34"/>
    <x v="2"/>
  </r>
  <r>
    <n v="9309"/>
    <s v="CA-2014-128237"/>
    <d v="2014-03-25T00:00:00"/>
    <s v="3/30/2014"/>
    <s v="Standard Class"/>
    <s v="CA-12265"/>
    <s v="Christina Anderson"/>
    <x v="0"/>
    <s v="United States"/>
    <s v="San Francisco"/>
    <s v="California"/>
    <n v="94110"/>
    <x v="1"/>
    <s v="TEC-AC-10002558"/>
    <x v="2"/>
    <x v="11"/>
    <s v="Imation†Swivel†Flash Drive†USB†flash drive†- 8 GB"/>
    <n v="45.48"/>
    <n v="4"/>
    <x v="0"/>
    <n v="15.917999999999999"/>
    <x v="34"/>
    <x v="2"/>
  </r>
  <r>
    <n v="9310"/>
    <s v="CA-2014-128237"/>
    <d v="2014-03-25T00:00:00"/>
    <s v="3/30/2014"/>
    <s v="Standard Class"/>
    <s v="CA-12265"/>
    <s v="Christina Anderson"/>
    <x v="0"/>
    <s v="United States"/>
    <s v="San Francisco"/>
    <s v="California"/>
    <n v="94110"/>
    <x v="1"/>
    <s v="OFF-AR-10000034"/>
    <x v="1"/>
    <x v="6"/>
    <s v="BIC Brite Liner Grip Highlighters, Assorted, 5/Pack"/>
    <n v="25.44"/>
    <n v="6"/>
    <x v="0"/>
    <n v="9.9215999999999998"/>
    <x v="34"/>
    <x v="2"/>
  </r>
  <r>
    <n v="9311"/>
    <s v="US-2016-102141"/>
    <d v="2016-08-26T00:00:00"/>
    <s v="8/31/2016"/>
    <s v="Standard Class"/>
    <s v="KD-16615"/>
    <s v="Ken Dana"/>
    <x v="1"/>
    <s v="United States"/>
    <s v="New York City"/>
    <s v="New York"/>
    <n v="10024"/>
    <x v="3"/>
    <s v="OFF-BI-10001510"/>
    <x v="1"/>
    <x v="8"/>
    <s v="Deluxe Heavy-Duty Vinyl Round Ring Binder"/>
    <n v="146.68799999999999"/>
    <n v="8"/>
    <x v="2"/>
    <n v="45.84"/>
    <x v="28"/>
    <x v="0"/>
  </r>
  <r>
    <n v="9312"/>
    <s v="CA-2017-148642"/>
    <d v="2017-03-06T00:00:00"/>
    <d v="2017-12-03T00:00:00"/>
    <s v="Standard Class"/>
    <s v="DW-13540"/>
    <s v="Don Weiss"/>
    <x v="0"/>
    <s v="United States"/>
    <s v="Dallas"/>
    <s v="Texas"/>
    <n v="75220"/>
    <x v="2"/>
    <s v="OFF-LA-10000134"/>
    <x v="1"/>
    <x v="2"/>
    <s v="Avery 511"/>
    <n v="4.9279999999999999"/>
    <n v="2"/>
    <x v="2"/>
    <n v="1.7248000000000001"/>
    <x v="42"/>
    <x v="3"/>
  </r>
  <r>
    <n v="9313"/>
    <s v="CA-2017-148642"/>
    <d v="2017-03-06T00:00:00"/>
    <d v="2017-12-03T00:00:00"/>
    <s v="Standard Class"/>
    <s v="DW-13540"/>
    <s v="Don Weiss"/>
    <x v="0"/>
    <s v="United States"/>
    <s v="Dallas"/>
    <s v="Texas"/>
    <n v="75220"/>
    <x v="2"/>
    <s v="OFF-AR-10000588"/>
    <x v="1"/>
    <x v="6"/>
    <s v="Newell 345"/>
    <n v="63.488"/>
    <n v="4"/>
    <x v="2"/>
    <n v="4.7615999999999996"/>
    <x v="42"/>
    <x v="3"/>
  </r>
  <r>
    <n v="9314"/>
    <s v="CA-2015-111948"/>
    <d v="2015-11-11T00:00:00"/>
    <d v="2015-11-11T00:00:00"/>
    <s v="Same Day"/>
    <s v="AG-10495"/>
    <s v="Andrew Gjertsen"/>
    <x v="1"/>
    <s v="United States"/>
    <s v="Detroit"/>
    <s v="Michigan"/>
    <n v="48234"/>
    <x v="2"/>
    <s v="OFF-ST-10003282"/>
    <x v="1"/>
    <x v="4"/>
    <s v="Advantus 10-Drawer Portable Organizer, Chrome Metal Frame, Smoke Drawers"/>
    <n v="418.32"/>
    <n v="7"/>
    <x v="0"/>
    <n v="117.1296"/>
    <x v="6"/>
    <x v="1"/>
  </r>
  <r>
    <n v="9315"/>
    <s v="CA-2015-111948"/>
    <d v="2015-11-11T00:00:00"/>
    <d v="2015-11-11T00:00:00"/>
    <s v="Same Day"/>
    <s v="AG-10495"/>
    <s v="Andrew Gjertsen"/>
    <x v="1"/>
    <s v="United States"/>
    <s v="Detroit"/>
    <s v="Michigan"/>
    <n v="48234"/>
    <x v="2"/>
    <s v="OFF-AP-10002311"/>
    <x v="1"/>
    <x v="9"/>
    <s v="Holmes Replacement Filter for HEPA Air Cleaner, Very Large Room, HEPA Filter"/>
    <n v="123.858"/>
    <n v="2"/>
    <x v="9"/>
    <n v="46.790799999999997"/>
    <x v="6"/>
    <x v="1"/>
  </r>
  <r>
    <n v="9316"/>
    <s v="CA-2016-161907"/>
    <d v="2016-04-05T00:00:00"/>
    <d v="2016-09-04T00:00:00"/>
    <s v="Standard Class"/>
    <s v="JH-16180"/>
    <s v="Justin Hirsh"/>
    <x v="0"/>
    <s v="United States"/>
    <s v="Philadelphia"/>
    <s v="Pennsylvania"/>
    <n v="19140"/>
    <x v="3"/>
    <s v="TEC-PH-10000141"/>
    <x v="2"/>
    <x v="7"/>
    <s v="Clearsounds A400"/>
    <n v="118.782"/>
    <n v="3"/>
    <x v="10"/>
    <n v="-27.715800000000002"/>
    <x v="25"/>
    <x v="0"/>
  </r>
  <r>
    <n v="9317"/>
    <s v="CA-2016-161907"/>
    <d v="2016-04-05T00:00:00"/>
    <d v="2016-09-04T00:00:00"/>
    <s v="Standard Class"/>
    <s v="JH-16180"/>
    <s v="Justin Hirsh"/>
    <x v="0"/>
    <s v="United States"/>
    <s v="Philadelphia"/>
    <s v="Pennsylvania"/>
    <n v="19140"/>
    <x v="3"/>
    <s v="OFF-SU-10000646"/>
    <x v="1"/>
    <x v="14"/>
    <s v="Premier Automatic Letter Opener"/>
    <n v="769.18399999999997"/>
    <n v="4"/>
    <x v="2"/>
    <n v="-163.45160000000001"/>
    <x v="25"/>
    <x v="0"/>
  </r>
  <r>
    <n v="9318"/>
    <s v="CA-2017-124940"/>
    <d v="2017-02-21T00:00:00"/>
    <s v="2/26/2017"/>
    <s v="Standard Class"/>
    <s v="DK-13090"/>
    <s v="Dave Kipp"/>
    <x v="0"/>
    <s v="United States"/>
    <s v="Carrollton"/>
    <s v="Texas"/>
    <n v="75007"/>
    <x v="2"/>
    <s v="TEC-AC-10002076"/>
    <x v="2"/>
    <x v="11"/>
    <s v="Microsoft Natural Keyboard Elite"/>
    <n v="47.904000000000003"/>
    <n v="1"/>
    <x v="2"/>
    <n v="-2.9940000000000002"/>
    <x v="31"/>
    <x v="3"/>
  </r>
  <r>
    <n v="9319"/>
    <s v="US-2017-108343"/>
    <d v="2017-07-20T00:00:00"/>
    <s v="7/25/2017"/>
    <s v="Standard Class"/>
    <s v="AR-10825"/>
    <s v="Anthony Rawles"/>
    <x v="1"/>
    <s v="United States"/>
    <s v="New York City"/>
    <s v="New York"/>
    <n v="10009"/>
    <x v="3"/>
    <s v="OFF-PA-10000743"/>
    <x v="1"/>
    <x v="10"/>
    <s v="Xerox 1977"/>
    <n v="13.36"/>
    <n v="2"/>
    <x v="0"/>
    <n v="6.4127999999999998"/>
    <x v="10"/>
    <x v="3"/>
  </r>
  <r>
    <n v="9320"/>
    <s v="US-2017-108343"/>
    <d v="2017-07-20T00:00:00"/>
    <s v="7/25/2017"/>
    <s v="Standard Class"/>
    <s v="AR-10825"/>
    <s v="Anthony Rawles"/>
    <x v="1"/>
    <s v="United States"/>
    <s v="New York City"/>
    <s v="New York"/>
    <n v="10009"/>
    <x v="3"/>
    <s v="FUR-CH-10002780"/>
    <x v="0"/>
    <x v="1"/>
    <s v="Office Star - Task Chair with Contemporary Loop Arms"/>
    <n v="163.76400000000001"/>
    <n v="2"/>
    <x v="9"/>
    <n v="25.474399999999999"/>
    <x v="10"/>
    <x v="3"/>
  </r>
  <r>
    <n v="9321"/>
    <s v="US-2017-108343"/>
    <d v="2017-07-20T00:00:00"/>
    <s v="7/25/2017"/>
    <s v="Standard Class"/>
    <s v="AR-10825"/>
    <s v="Anthony Rawles"/>
    <x v="1"/>
    <s v="United States"/>
    <s v="New York City"/>
    <s v="New York"/>
    <n v="10009"/>
    <x v="3"/>
    <s v="FUR-FU-10000747"/>
    <x v="0"/>
    <x v="5"/>
    <s v="Tenex B1-RE Series Chair Mats for Low Pile Carpets"/>
    <n v="183.92"/>
    <n v="4"/>
    <x v="0"/>
    <n v="31.266400000000001"/>
    <x v="10"/>
    <x v="3"/>
  </r>
  <r>
    <n v="9322"/>
    <s v="US-2016-111563"/>
    <d v="2016-11-04T00:00:00"/>
    <d v="2016-08-11T00:00:00"/>
    <s v="Standard Class"/>
    <s v="SM-20005"/>
    <s v="Sally Matthias"/>
    <x v="0"/>
    <s v="United States"/>
    <s v="Houston"/>
    <s v="Texas"/>
    <n v="77041"/>
    <x v="2"/>
    <s v="FUR-FU-10002445"/>
    <x v="0"/>
    <x v="5"/>
    <s v="DAX Two-Tone Rosewood/Black Document Frame, Desktop, 5 x 7"/>
    <n v="11.375999999999999"/>
    <n v="3"/>
    <x v="7"/>
    <n v="-5.6879999999999997"/>
    <x v="0"/>
    <x v="0"/>
  </r>
  <r>
    <n v="9323"/>
    <s v="US-2016-111563"/>
    <d v="2016-11-04T00:00:00"/>
    <d v="2016-08-11T00:00:00"/>
    <s v="Standard Class"/>
    <s v="SM-20005"/>
    <s v="Sally Matthias"/>
    <x v="0"/>
    <s v="United States"/>
    <s v="Houston"/>
    <s v="Texas"/>
    <n v="77041"/>
    <x v="2"/>
    <s v="FUR-FU-10000723"/>
    <x v="0"/>
    <x v="5"/>
    <s v="Deflect-o EconoMat Studded, No Bevel Mat for Low Pile Carpeting"/>
    <n v="66.111999999999995"/>
    <n v="4"/>
    <x v="7"/>
    <n v="-84.2928"/>
    <x v="0"/>
    <x v="0"/>
  </r>
  <r>
    <n v="9324"/>
    <s v="CA-2017-121853"/>
    <d v="2017-09-23T00:00:00"/>
    <s v="9/29/2017"/>
    <s v="Standard Class"/>
    <s v="DB-13660"/>
    <s v="Duane Benoit"/>
    <x v="0"/>
    <s v="United States"/>
    <s v="Los Angeles"/>
    <s v="California"/>
    <n v="90036"/>
    <x v="1"/>
    <s v="OFF-PA-10003641"/>
    <x v="1"/>
    <x v="10"/>
    <s v="Xerox 1909"/>
    <n v="211.04"/>
    <n v="8"/>
    <x v="0"/>
    <n v="97.078400000000002"/>
    <x v="15"/>
    <x v="3"/>
  </r>
  <r>
    <n v="9325"/>
    <s v="CA-2017-121853"/>
    <d v="2017-09-23T00:00:00"/>
    <s v="9/29/2017"/>
    <s v="Standard Class"/>
    <s v="DB-13660"/>
    <s v="Duane Benoit"/>
    <x v="0"/>
    <s v="United States"/>
    <s v="Los Angeles"/>
    <s v="California"/>
    <n v="90036"/>
    <x v="1"/>
    <s v="FUR-CH-10003973"/>
    <x v="0"/>
    <x v="1"/>
    <s v="GuestStacker Chair with Chrome Finish Legs"/>
    <n v="594.81600000000003"/>
    <n v="2"/>
    <x v="2"/>
    <n v="59.4816"/>
    <x v="15"/>
    <x v="3"/>
  </r>
  <r>
    <n v="9326"/>
    <s v="CA-2017-121853"/>
    <d v="2017-09-23T00:00:00"/>
    <s v="9/29/2017"/>
    <s v="Standard Class"/>
    <s v="DB-13660"/>
    <s v="Duane Benoit"/>
    <x v="0"/>
    <s v="United States"/>
    <s v="Los Angeles"/>
    <s v="California"/>
    <n v="90036"/>
    <x v="1"/>
    <s v="OFF-BI-10000977"/>
    <x v="1"/>
    <x v="8"/>
    <s v="Ibico Plastic Spiral Binding Combs"/>
    <n v="72.959999999999994"/>
    <n v="3"/>
    <x v="2"/>
    <n v="23.712"/>
    <x v="15"/>
    <x v="3"/>
  </r>
  <r>
    <n v="9327"/>
    <s v="US-2017-130687"/>
    <d v="2017-09-07T00:00:00"/>
    <d v="2017-10-09T00:00:00"/>
    <s v="First Class"/>
    <s v="PF-19225"/>
    <s v="Phillip Flathmann"/>
    <x v="0"/>
    <s v="United States"/>
    <s v="Edmonds"/>
    <s v="Washington"/>
    <n v="98026"/>
    <x v="1"/>
    <s v="FUR-FU-10004053"/>
    <x v="0"/>
    <x v="5"/>
    <s v="DAX Two-Tone Silver Metal Document Frame"/>
    <n v="80.959999999999994"/>
    <n v="4"/>
    <x v="0"/>
    <n v="34.812800000000003"/>
    <x v="15"/>
    <x v="3"/>
  </r>
  <r>
    <n v="9328"/>
    <s v="US-2017-130687"/>
    <d v="2017-09-07T00:00:00"/>
    <d v="2017-10-09T00:00:00"/>
    <s v="First Class"/>
    <s v="PF-19225"/>
    <s v="Phillip Flathmann"/>
    <x v="0"/>
    <s v="United States"/>
    <s v="Edmonds"/>
    <s v="Washington"/>
    <n v="98026"/>
    <x v="1"/>
    <s v="TEC-PH-10002033"/>
    <x v="2"/>
    <x v="7"/>
    <s v="Konftel 250 Conference†phone†- Charcoal black"/>
    <n v="455.71199999999999"/>
    <n v="2"/>
    <x v="2"/>
    <n v="34.178400000000003"/>
    <x v="15"/>
    <x v="3"/>
  </r>
  <r>
    <n v="9329"/>
    <s v="US-2017-130687"/>
    <d v="2017-09-07T00:00:00"/>
    <d v="2017-10-09T00:00:00"/>
    <s v="First Class"/>
    <s v="PF-19225"/>
    <s v="Phillip Flathmann"/>
    <x v="0"/>
    <s v="United States"/>
    <s v="Edmonds"/>
    <s v="Washington"/>
    <n v="98026"/>
    <x v="1"/>
    <s v="OFF-AR-10004260"/>
    <x v="1"/>
    <x v="6"/>
    <s v="Boston 1799 Powerhouse Electric Pencil Sharpener"/>
    <n v="25.98"/>
    <n v="1"/>
    <x v="0"/>
    <n v="7.2744"/>
    <x v="15"/>
    <x v="3"/>
  </r>
  <r>
    <n v="9330"/>
    <s v="CA-2015-164497"/>
    <d v="2015-11-28T00:00:00"/>
    <s v="11/30/2015"/>
    <s v="First Class"/>
    <s v="AJ-10945"/>
    <s v="Ashley Jarboe"/>
    <x v="0"/>
    <s v="United States"/>
    <s v="San Francisco"/>
    <s v="California"/>
    <n v="94110"/>
    <x v="1"/>
    <s v="OFF-AP-10004655"/>
    <x v="1"/>
    <x v="9"/>
    <s v="Holmes Visible Mist Ultrasonic Humidifier with 2.3-Gallon Output per Day, Replacement Filter"/>
    <n v="45.28"/>
    <n v="4"/>
    <x v="0"/>
    <n v="15.395200000000001"/>
    <x v="6"/>
    <x v="1"/>
  </r>
  <r>
    <n v="9331"/>
    <s v="US-2015-153283"/>
    <d v="2015-11-12T00:00:00"/>
    <s v="11/18/2015"/>
    <s v="Standard Class"/>
    <s v="EB-14110"/>
    <s v="Eugene Barchas"/>
    <x v="0"/>
    <s v="United States"/>
    <s v="New York City"/>
    <s v="New York"/>
    <n v="10035"/>
    <x v="3"/>
    <s v="OFF-EN-10001539"/>
    <x v="1"/>
    <x v="12"/>
    <s v="Staple envelope"/>
    <n v="15.56"/>
    <n v="2"/>
    <x v="0"/>
    <n v="7.3132000000000001"/>
    <x v="6"/>
    <x v="1"/>
  </r>
  <r>
    <n v="9332"/>
    <s v="CA-2016-108056"/>
    <d v="2016-09-29T00:00:00"/>
    <d v="2016-03-10T00:00:00"/>
    <s v="Standard Class"/>
    <s v="ES-14080"/>
    <s v="Erin Smith"/>
    <x v="1"/>
    <s v="United States"/>
    <s v="Springfield"/>
    <s v="Oregon"/>
    <n v="97477"/>
    <x v="1"/>
    <s v="TEC-PH-10001817"/>
    <x v="2"/>
    <x v="7"/>
    <s v="Wilson Electronics DB Pro Signal Booster"/>
    <n v="859.2"/>
    <n v="3"/>
    <x v="2"/>
    <n v="75.180000000000007"/>
    <x v="21"/>
    <x v="0"/>
  </r>
  <r>
    <n v="9333"/>
    <s v="CA-2017-127726"/>
    <d v="2017-09-11T00:00:00"/>
    <s v="9/13/2017"/>
    <s v="Second Class"/>
    <s v="SS-20410"/>
    <s v="Shahid Shariari"/>
    <x v="0"/>
    <s v="United States"/>
    <s v="Georgetown"/>
    <s v="Kentucky"/>
    <n v="40324"/>
    <x v="0"/>
    <s v="OFF-AP-10002578"/>
    <x v="1"/>
    <x v="9"/>
    <s v="Fellowes Premier Superior Surge Suppressor, 10-Outlet, With Phone and Remote"/>
    <n v="195.68"/>
    <n v="4"/>
    <x v="0"/>
    <n v="50.876800000000003"/>
    <x v="15"/>
    <x v="3"/>
  </r>
  <r>
    <n v="9334"/>
    <s v="CA-2017-127726"/>
    <d v="2017-09-11T00:00:00"/>
    <s v="9/13/2017"/>
    <s v="Second Class"/>
    <s v="SS-20410"/>
    <s v="Shahid Shariari"/>
    <x v="0"/>
    <s v="United States"/>
    <s v="Georgetown"/>
    <s v="Kentucky"/>
    <n v="40324"/>
    <x v="0"/>
    <s v="OFF-FA-10000992"/>
    <x v="1"/>
    <x v="13"/>
    <s v="Acco Clips to Go Binder Clips, 24 Clips in Two Sizes"/>
    <n v="14.2"/>
    <n v="4"/>
    <x v="0"/>
    <n v="6.6740000000000004"/>
    <x v="15"/>
    <x v="3"/>
  </r>
  <r>
    <n v="9335"/>
    <s v="CA-2017-110198"/>
    <d v="2017-05-01T00:00:00"/>
    <d v="2017-02-05T00:00:00"/>
    <s v="First Class"/>
    <s v="AG-10900"/>
    <s v="Arthur Gainer"/>
    <x v="0"/>
    <s v="United States"/>
    <s v="Coral Springs"/>
    <s v="Florida"/>
    <n v="33065"/>
    <x v="0"/>
    <s v="FUR-BO-10001798"/>
    <x v="0"/>
    <x v="0"/>
    <s v="Bush Somerset Collection Bookcase"/>
    <n v="314.35199999999998"/>
    <n v="3"/>
    <x v="2"/>
    <n v="-15.717599999999999"/>
    <x v="24"/>
    <x v="3"/>
  </r>
  <r>
    <n v="9336"/>
    <s v="CA-2017-110198"/>
    <d v="2017-05-01T00:00:00"/>
    <d v="2017-02-05T00:00:00"/>
    <s v="First Class"/>
    <s v="AG-10900"/>
    <s v="Arthur Gainer"/>
    <x v="0"/>
    <s v="United States"/>
    <s v="Coral Springs"/>
    <s v="Florida"/>
    <n v="33065"/>
    <x v="0"/>
    <s v="OFF-LA-10004409"/>
    <x v="1"/>
    <x v="2"/>
    <s v="Avery 492"/>
    <n v="4.6079999999999997"/>
    <n v="2"/>
    <x v="2"/>
    <n v="1.4976"/>
    <x v="24"/>
    <x v="3"/>
  </r>
  <r>
    <n v="9337"/>
    <s v="CA-2017-130715"/>
    <d v="2017-09-16T00:00:00"/>
    <s v="9/20/2017"/>
    <s v="Standard Class"/>
    <s v="CY-12745"/>
    <s v="Craig Yedwab"/>
    <x v="1"/>
    <s v="United States"/>
    <s v="San Francisco"/>
    <s v="California"/>
    <n v="94110"/>
    <x v="1"/>
    <s v="OFF-FA-10000621"/>
    <x v="1"/>
    <x v="13"/>
    <s v="OIC Colored Binder Clips, Assorted Sizes"/>
    <n v="17.899999999999999"/>
    <n v="5"/>
    <x v="0"/>
    <n v="8.7710000000000008"/>
    <x v="15"/>
    <x v="3"/>
  </r>
  <r>
    <n v="9338"/>
    <s v="CA-2014-155264"/>
    <d v="2014-10-19T00:00:00"/>
    <s v="10/22/2014"/>
    <s v="Second Class"/>
    <s v="RP-19270"/>
    <s v="Rachel Payne"/>
    <x v="1"/>
    <s v="United States"/>
    <s v="San Francisco"/>
    <s v="California"/>
    <n v="94110"/>
    <x v="1"/>
    <s v="OFF-BI-10003196"/>
    <x v="1"/>
    <x v="8"/>
    <s v="Accohide Poly Flexible Ring Binders"/>
    <n v="2.992"/>
    <n v="1"/>
    <x v="2"/>
    <n v="1.1220000000000001"/>
    <x v="18"/>
    <x v="2"/>
  </r>
  <r>
    <n v="9339"/>
    <s v="CA-2014-155264"/>
    <d v="2014-10-19T00:00:00"/>
    <s v="10/22/2014"/>
    <s v="Second Class"/>
    <s v="RP-19270"/>
    <s v="Rachel Payne"/>
    <x v="1"/>
    <s v="United States"/>
    <s v="San Francisco"/>
    <s v="California"/>
    <n v="94110"/>
    <x v="1"/>
    <s v="OFF-BI-10003727"/>
    <x v="1"/>
    <x v="8"/>
    <s v="Avery Durable Slant Ring Binders With Label Holder"/>
    <n v="20.064"/>
    <n v="6"/>
    <x v="2"/>
    <n v="7.0224000000000002"/>
    <x v="18"/>
    <x v="2"/>
  </r>
  <r>
    <n v="9340"/>
    <s v="CA-2014-155264"/>
    <d v="2014-10-19T00:00:00"/>
    <s v="10/22/2014"/>
    <s v="Second Class"/>
    <s v="RP-19270"/>
    <s v="Rachel Payne"/>
    <x v="1"/>
    <s v="United States"/>
    <s v="San Francisco"/>
    <s v="California"/>
    <n v="94110"/>
    <x v="1"/>
    <s v="OFF-PA-10003228"/>
    <x v="1"/>
    <x v="10"/>
    <s v="Xerox 1917"/>
    <n v="146.72999999999999"/>
    <n v="3"/>
    <x v="0"/>
    <n v="68.963099999999997"/>
    <x v="18"/>
    <x v="2"/>
  </r>
  <r>
    <n v="9341"/>
    <s v="CA-2014-155264"/>
    <d v="2014-10-19T00:00:00"/>
    <s v="10/22/2014"/>
    <s v="Second Class"/>
    <s v="RP-19270"/>
    <s v="Rachel Payne"/>
    <x v="1"/>
    <s v="United States"/>
    <s v="San Francisco"/>
    <s v="California"/>
    <n v="94110"/>
    <x v="1"/>
    <s v="OFF-LA-10002787"/>
    <x v="1"/>
    <x v="2"/>
    <s v="Avery 480"/>
    <n v="18.75"/>
    <n v="5"/>
    <x v="0"/>
    <n v="9"/>
    <x v="18"/>
    <x v="2"/>
  </r>
  <r>
    <n v="9342"/>
    <s v="CA-2014-155264"/>
    <d v="2014-10-19T00:00:00"/>
    <s v="10/22/2014"/>
    <s v="Second Class"/>
    <s v="RP-19270"/>
    <s v="Rachel Payne"/>
    <x v="1"/>
    <s v="United States"/>
    <s v="San Francisco"/>
    <s v="California"/>
    <n v="94110"/>
    <x v="1"/>
    <s v="TEC-PH-10001305"/>
    <x v="2"/>
    <x v="7"/>
    <s v="Panasonic KX TS208W Corded phone"/>
    <n v="117.57599999999999"/>
    <n v="3"/>
    <x v="2"/>
    <n v="11.7576"/>
    <x v="18"/>
    <x v="2"/>
  </r>
  <r>
    <n v="9343"/>
    <s v="CA-2016-119123"/>
    <d v="2016-03-13T00:00:00"/>
    <s v="3/18/2016"/>
    <s v="Standard Class"/>
    <s v="DB-13360"/>
    <s v="Dennis Bolton"/>
    <x v="2"/>
    <s v="United States"/>
    <s v="Riverside"/>
    <s v="California"/>
    <n v="92503"/>
    <x v="1"/>
    <s v="OFF-BI-10001036"/>
    <x v="1"/>
    <x v="8"/>
    <s v="Cardinal EasyOpen D-Ring Binders"/>
    <n v="51.183999999999997"/>
    <n v="7"/>
    <x v="2"/>
    <n v="19.193999999999999"/>
    <x v="17"/>
    <x v="0"/>
  </r>
  <r>
    <n v="9344"/>
    <s v="CA-2017-109085"/>
    <d v="2017-02-17T00:00:00"/>
    <s v="2/20/2017"/>
    <s v="First Class"/>
    <s v="CK-12325"/>
    <s v="Christine Kargatis"/>
    <x v="2"/>
    <s v="United States"/>
    <s v="Troy"/>
    <s v="Ohio"/>
    <n v="45373"/>
    <x v="3"/>
    <s v="FUR-TA-10001086"/>
    <x v="0"/>
    <x v="3"/>
    <s v="SAFCO PlanMaster Boards, 60w x 37-1/2d, White Melamine"/>
    <n v="455.97"/>
    <n v="5"/>
    <x v="10"/>
    <n v="-106.393"/>
    <x v="31"/>
    <x v="3"/>
  </r>
  <r>
    <n v="9345"/>
    <s v="CA-2017-109085"/>
    <d v="2017-02-17T00:00:00"/>
    <s v="2/20/2017"/>
    <s v="First Class"/>
    <s v="CK-12325"/>
    <s v="Christine Kargatis"/>
    <x v="2"/>
    <s v="United States"/>
    <s v="Troy"/>
    <s v="Ohio"/>
    <n v="45373"/>
    <x v="3"/>
    <s v="OFF-BI-10001525"/>
    <x v="1"/>
    <x v="8"/>
    <s v="Acco Pressboard Covers with Storage Hooks, 14 7/8&quot; x 11&quot;, Executive Red"/>
    <n v="5.7149999999999999"/>
    <n v="5"/>
    <x v="6"/>
    <n v="-4.7625000000000002"/>
    <x v="31"/>
    <x v="3"/>
  </r>
  <r>
    <n v="9346"/>
    <s v="CA-2017-109085"/>
    <d v="2017-02-17T00:00:00"/>
    <s v="2/20/2017"/>
    <s v="First Class"/>
    <s v="CK-12325"/>
    <s v="Christine Kargatis"/>
    <x v="2"/>
    <s v="United States"/>
    <s v="Troy"/>
    <s v="Ohio"/>
    <n v="45373"/>
    <x v="3"/>
    <s v="TEC-PH-10000526"/>
    <x v="2"/>
    <x v="7"/>
    <s v="Vtech CS6719"/>
    <n v="57.594000000000001"/>
    <n v="1"/>
    <x v="10"/>
    <n v="-11.518800000000001"/>
    <x v="31"/>
    <x v="3"/>
  </r>
  <r>
    <n v="9347"/>
    <s v="CA-2017-109085"/>
    <d v="2017-02-17T00:00:00"/>
    <s v="2/20/2017"/>
    <s v="First Class"/>
    <s v="CK-12325"/>
    <s v="Christine Kargatis"/>
    <x v="2"/>
    <s v="United States"/>
    <s v="Troy"/>
    <s v="Ohio"/>
    <n v="45373"/>
    <x v="3"/>
    <s v="FUR-FU-10004973"/>
    <x v="0"/>
    <x v="5"/>
    <s v="Flat Face Poster Frame"/>
    <n v="30.143999999999998"/>
    <n v="2"/>
    <x v="2"/>
    <n v="8.2896000000000001"/>
    <x v="31"/>
    <x v="3"/>
  </r>
  <r>
    <n v="9348"/>
    <s v="CA-2017-109085"/>
    <d v="2017-02-17T00:00:00"/>
    <s v="2/20/2017"/>
    <s v="First Class"/>
    <s v="CK-12325"/>
    <s v="Christine Kargatis"/>
    <x v="2"/>
    <s v="United States"/>
    <s v="Troy"/>
    <s v="Ohio"/>
    <n v="45373"/>
    <x v="3"/>
    <s v="FUR-CH-10003981"/>
    <x v="0"/>
    <x v="1"/>
    <s v="Global Commerce Series Low-Back Swivel/Tilt Chairs"/>
    <n v="899.43"/>
    <n v="5"/>
    <x v="4"/>
    <n v="-12.849"/>
    <x v="31"/>
    <x v="3"/>
  </r>
  <r>
    <n v="9349"/>
    <s v="CA-2016-114860"/>
    <d v="2016-12-22T00:00:00"/>
    <s v="12/28/2016"/>
    <s v="Standard Class"/>
    <s v="DN-13690"/>
    <s v="Duane Noonan"/>
    <x v="0"/>
    <s v="United States"/>
    <s v="Moreno Valley"/>
    <s v="California"/>
    <n v="92553"/>
    <x v="1"/>
    <s v="FUR-FU-10000277"/>
    <x v="0"/>
    <x v="5"/>
    <s v="Deflect-o DuraMat Antistatic Studded Beveled Mat for Medium Pile Carpeting"/>
    <n v="842.72"/>
    <n v="8"/>
    <x v="0"/>
    <n v="202.25280000000001"/>
    <x v="5"/>
    <x v="0"/>
  </r>
  <r>
    <n v="9350"/>
    <s v="CA-2016-114860"/>
    <d v="2016-12-22T00:00:00"/>
    <s v="12/28/2016"/>
    <s v="Standard Class"/>
    <s v="DN-13690"/>
    <s v="Duane Noonan"/>
    <x v="0"/>
    <s v="United States"/>
    <s v="Moreno Valley"/>
    <s v="California"/>
    <n v="92553"/>
    <x v="1"/>
    <s v="FUR-FU-10001934"/>
    <x v="0"/>
    <x v="5"/>
    <s v="Magnifier Swing Arm Lamp"/>
    <n v="41.96"/>
    <n v="2"/>
    <x v="0"/>
    <n v="10.909599999999999"/>
    <x v="5"/>
    <x v="0"/>
  </r>
  <r>
    <n v="9351"/>
    <s v="CA-2016-159009"/>
    <d v="2016-09-23T00:00:00"/>
    <s v="9/27/2016"/>
    <s v="Standard Class"/>
    <s v="DP-13105"/>
    <s v="Dave Poirier"/>
    <x v="1"/>
    <s v="United States"/>
    <s v="Seattle"/>
    <s v="Washington"/>
    <n v="98115"/>
    <x v="1"/>
    <s v="OFF-BI-10004970"/>
    <x v="1"/>
    <x v="8"/>
    <s v="ACCOHIDE 3-Ring Binder, Blue, 1&quot;"/>
    <n v="13.215999999999999"/>
    <n v="4"/>
    <x v="2"/>
    <n v="4.4603999999999999"/>
    <x v="21"/>
    <x v="0"/>
  </r>
  <r>
    <n v="9352"/>
    <s v="CA-2016-159009"/>
    <d v="2016-09-23T00:00:00"/>
    <s v="9/27/2016"/>
    <s v="Standard Class"/>
    <s v="DP-13105"/>
    <s v="Dave Poirier"/>
    <x v="1"/>
    <s v="United States"/>
    <s v="Seattle"/>
    <s v="Washington"/>
    <n v="98115"/>
    <x v="1"/>
    <s v="FUR-CH-10003396"/>
    <x v="0"/>
    <x v="1"/>
    <s v="Global Deluxe Steno Chair"/>
    <n v="184.75200000000001"/>
    <n v="3"/>
    <x v="2"/>
    <n v="-20.784600000000001"/>
    <x v="21"/>
    <x v="0"/>
  </r>
  <r>
    <n v="9353"/>
    <s v="CA-2017-148411"/>
    <d v="2017-09-24T00:00:00"/>
    <s v="9/26/2017"/>
    <s v="First Class"/>
    <s v="RO-19780"/>
    <s v="Rose O'Brian"/>
    <x v="0"/>
    <s v="United States"/>
    <s v="Chicago"/>
    <s v="Illinois"/>
    <n v="60623"/>
    <x v="2"/>
    <s v="FUR-CH-10003973"/>
    <x v="0"/>
    <x v="1"/>
    <s v="GuestStacker Chair with Chrome Finish Legs"/>
    <n v="520.46400000000006"/>
    <n v="2"/>
    <x v="4"/>
    <n v="-14.8704"/>
    <x v="15"/>
    <x v="3"/>
  </r>
  <r>
    <n v="9354"/>
    <s v="CA-2017-148411"/>
    <d v="2017-09-24T00:00:00"/>
    <s v="9/26/2017"/>
    <s v="First Class"/>
    <s v="RO-19780"/>
    <s v="Rose O'Brian"/>
    <x v="0"/>
    <s v="United States"/>
    <s v="Chicago"/>
    <s v="Illinois"/>
    <n v="60623"/>
    <x v="2"/>
    <s v="OFF-PA-10002109"/>
    <x v="1"/>
    <x v="10"/>
    <s v="Wirebound Voice Message Log Book"/>
    <n v="11.423999999999999"/>
    <n v="3"/>
    <x v="2"/>
    <n v="3.7128000000000001"/>
    <x v="15"/>
    <x v="3"/>
  </r>
  <r>
    <n v="9355"/>
    <s v="CA-2015-110324"/>
    <d v="2015-12-01T00:00:00"/>
    <d v="2015-05-12T00:00:00"/>
    <s v="Standard Class"/>
    <s v="MA-17560"/>
    <s v="Matt Abelman"/>
    <x v="2"/>
    <s v="United States"/>
    <s v="Jackson"/>
    <s v="Michigan"/>
    <n v="49201"/>
    <x v="2"/>
    <s v="OFF-PA-10001826"/>
    <x v="1"/>
    <x v="10"/>
    <s v="Xerox 207"/>
    <n v="19.440000000000001"/>
    <n v="3"/>
    <x v="0"/>
    <n v="9.3312000000000008"/>
    <x v="14"/>
    <x v="1"/>
  </r>
  <r>
    <n v="9356"/>
    <s v="CA-2015-110324"/>
    <d v="2015-12-01T00:00:00"/>
    <d v="2015-05-12T00:00:00"/>
    <s v="Standard Class"/>
    <s v="MA-17560"/>
    <s v="Matt Abelman"/>
    <x v="2"/>
    <s v="United States"/>
    <s v="Jackson"/>
    <s v="Michigan"/>
    <n v="49201"/>
    <x v="2"/>
    <s v="OFF-AR-10000823"/>
    <x v="1"/>
    <x v="6"/>
    <s v="Newell 307"/>
    <n v="3.64"/>
    <n v="2"/>
    <x v="0"/>
    <n v="1.0192000000000001"/>
    <x v="14"/>
    <x v="1"/>
  </r>
  <r>
    <n v="9357"/>
    <s v="CA-2015-110324"/>
    <d v="2015-12-01T00:00:00"/>
    <d v="2015-05-12T00:00:00"/>
    <s v="Standard Class"/>
    <s v="MA-17560"/>
    <s v="Matt Abelman"/>
    <x v="2"/>
    <s v="United States"/>
    <s v="Jackson"/>
    <s v="Michigan"/>
    <n v="49201"/>
    <x v="2"/>
    <s v="OFF-PA-10001776"/>
    <x v="1"/>
    <x v="10"/>
    <s v="Wirebound Message Books, Four 2 3/4&quot; x 5&quot; Forms per Page, 600 Sets per Book"/>
    <n v="18.54"/>
    <n v="2"/>
    <x v="0"/>
    <n v="8.7138000000000009"/>
    <x v="14"/>
    <x v="1"/>
  </r>
  <r>
    <n v="9358"/>
    <s v="CA-2016-168046"/>
    <d v="2016-01-25T00:00:00"/>
    <s v="1/28/2016"/>
    <s v="Second Class"/>
    <s v="JD-15895"/>
    <s v="Jonathan Doherty"/>
    <x v="1"/>
    <s v="United States"/>
    <s v="New York City"/>
    <s v="New York"/>
    <n v="10024"/>
    <x v="3"/>
    <s v="OFF-BI-10003676"/>
    <x v="1"/>
    <x v="8"/>
    <s v="GBC Standard Recycled Report Covers, Clear Plastic Sheets"/>
    <n v="43.12"/>
    <n v="5"/>
    <x v="2"/>
    <n v="15.092000000000001"/>
    <x v="12"/>
    <x v="0"/>
  </r>
  <r>
    <n v="9359"/>
    <s v="CA-2016-168046"/>
    <d v="2016-01-25T00:00:00"/>
    <s v="1/28/2016"/>
    <s v="Second Class"/>
    <s v="JD-15895"/>
    <s v="Jonathan Doherty"/>
    <x v="1"/>
    <s v="United States"/>
    <s v="New York City"/>
    <s v="New York"/>
    <n v="10024"/>
    <x v="3"/>
    <s v="FUR-TA-10001095"/>
    <x v="0"/>
    <x v="3"/>
    <s v="Chromcraft Round Conference Tables"/>
    <n v="313.72199999999998"/>
    <n v="3"/>
    <x v="10"/>
    <n v="-99.345299999999995"/>
    <x v="12"/>
    <x v="0"/>
  </r>
  <r>
    <n v="9360"/>
    <s v="CA-2016-168046"/>
    <d v="2016-01-25T00:00:00"/>
    <s v="1/28/2016"/>
    <s v="Second Class"/>
    <s v="JD-15895"/>
    <s v="Jonathan Doherty"/>
    <x v="1"/>
    <s v="United States"/>
    <s v="New York City"/>
    <s v="New York"/>
    <n v="10024"/>
    <x v="3"/>
    <s v="FUR-FU-10000747"/>
    <x v="0"/>
    <x v="5"/>
    <s v="Tenex B1-RE Series Chair Mats for Low Pile Carpets"/>
    <n v="45.98"/>
    <n v="1"/>
    <x v="0"/>
    <n v="7.8166000000000002"/>
    <x v="12"/>
    <x v="0"/>
  </r>
  <r>
    <n v="9361"/>
    <s v="CA-2016-168046"/>
    <d v="2016-01-25T00:00:00"/>
    <s v="1/28/2016"/>
    <s v="Second Class"/>
    <s v="JD-15895"/>
    <s v="Jonathan Doherty"/>
    <x v="1"/>
    <s v="United States"/>
    <s v="New York City"/>
    <s v="New York"/>
    <n v="10024"/>
    <x v="3"/>
    <s v="OFF-ST-10004337"/>
    <x v="1"/>
    <x v="4"/>
    <s v="SAFCO Commercial Wire Shelving, 72h"/>
    <n v="428.68"/>
    <n v="7"/>
    <x v="0"/>
    <n v="0"/>
    <x v="12"/>
    <x v="0"/>
  </r>
  <r>
    <n v="9362"/>
    <s v="CA-2017-111591"/>
    <d v="2017-03-21T00:00:00"/>
    <s v="3/25/2017"/>
    <s v="Standard Class"/>
    <s v="PS-18970"/>
    <s v="Paul Stevenson"/>
    <x v="2"/>
    <s v="United States"/>
    <s v="Seattle"/>
    <s v="Washington"/>
    <n v="98105"/>
    <x v="1"/>
    <s v="OFF-BI-10004410"/>
    <x v="1"/>
    <x v="8"/>
    <s v="C-Line Peel &amp; Stick Add-On Filing Pockets, 8-3/4 x 5-1/8, 10/Pack"/>
    <n v="30.576000000000001"/>
    <n v="6"/>
    <x v="2"/>
    <n v="10.3194"/>
    <x v="42"/>
    <x v="3"/>
  </r>
  <r>
    <n v="9363"/>
    <s v="CA-2017-111591"/>
    <d v="2017-03-21T00:00:00"/>
    <s v="3/25/2017"/>
    <s v="Standard Class"/>
    <s v="PS-18970"/>
    <s v="Paul Stevenson"/>
    <x v="2"/>
    <s v="United States"/>
    <s v="Seattle"/>
    <s v="Washington"/>
    <n v="98105"/>
    <x v="1"/>
    <s v="OFF-FA-10004838"/>
    <x v="1"/>
    <x v="13"/>
    <s v="Super Bands, 12/Pack"/>
    <n v="13.02"/>
    <n v="7"/>
    <x v="0"/>
    <n v="0.3906"/>
    <x v="42"/>
    <x v="3"/>
  </r>
  <r>
    <n v="9364"/>
    <s v="CA-2017-111591"/>
    <d v="2017-03-21T00:00:00"/>
    <s v="3/25/2017"/>
    <s v="Standard Class"/>
    <s v="PS-18970"/>
    <s v="Paul Stevenson"/>
    <x v="2"/>
    <s v="United States"/>
    <s v="Seattle"/>
    <s v="Washington"/>
    <n v="98105"/>
    <x v="1"/>
    <s v="FUR-FU-10002364"/>
    <x v="0"/>
    <x v="5"/>
    <s v="Eldon Expressions Wood Desk Accessories, Oak"/>
    <n v="22.14"/>
    <n v="3"/>
    <x v="0"/>
    <n v="6.4206000000000003"/>
    <x v="42"/>
    <x v="3"/>
  </r>
  <r>
    <n v="9365"/>
    <s v="CA-2017-111591"/>
    <d v="2017-03-21T00:00:00"/>
    <s v="3/25/2017"/>
    <s v="Standard Class"/>
    <s v="PS-18970"/>
    <s v="Paul Stevenson"/>
    <x v="2"/>
    <s v="United States"/>
    <s v="Seattle"/>
    <s v="Washington"/>
    <n v="98105"/>
    <x v="1"/>
    <s v="OFF-ST-10001809"/>
    <x v="1"/>
    <x v="4"/>
    <s v="Fellowes Officeware Wire Shelving"/>
    <n v="359.32"/>
    <n v="4"/>
    <x v="0"/>
    <n v="7.1863999999999999"/>
    <x v="42"/>
    <x v="3"/>
  </r>
  <r>
    <n v="9366"/>
    <s v="US-2014-166828"/>
    <d v="2014-08-22T00:00:00"/>
    <s v="8/25/2014"/>
    <s v="First Class"/>
    <s v="JF-15415"/>
    <s v="Jennifer Ferguson"/>
    <x v="0"/>
    <s v="United States"/>
    <s v="Saint Charles"/>
    <s v="Missouri"/>
    <n v="63301"/>
    <x v="2"/>
    <s v="OFF-PA-10001846"/>
    <x v="1"/>
    <x v="10"/>
    <s v="Xerox 1899"/>
    <n v="11.56"/>
    <n v="2"/>
    <x v="0"/>
    <n v="5.6643999999999997"/>
    <x v="9"/>
    <x v="2"/>
  </r>
  <r>
    <n v="9367"/>
    <s v="CA-2014-108147"/>
    <d v="2014-06-08T00:00:00"/>
    <s v="6/13/2014"/>
    <s v="Standard Class"/>
    <s v="RD-19480"/>
    <s v="Rick Duston"/>
    <x v="0"/>
    <s v="United States"/>
    <s v="Long Beach"/>
    <s v="New York"/>
    <n v="11561"/>
    <x v="3"/>
    <s v="OFF-BI-10003876"/>
    <x v="1"/>
    <x v="8"/>
    <s v="Green Canvas Binder for 8-1/2&quot; x 14&quot; Sheets"/>
    <n v="68.48"/>
    <n v="2"/>
    <x v="2"/>
    <n v="25.68"/>
    <x v="3"/>
    <x v="2"/>
  </r>
  <r>
    <n v="9368"/>
    <s v="CA-2014-108147"/>
    <d v="2014-06-08T00:00:00"/>
    <s v="6/13/2014"/>
    <s v="Standard Class"/>
    <s v="RD-19480"/>
    <s v="Rick Duston"/>
    <x v="0"/>
    <s v="United States"/>
    <s v="Long Beach"/>
    <s v="New York"/>
    <n v="11561"/>
    <x v="3"/>
    <s v="OFF-ST-10003470"/>
    <x v="1"/>
    <x v="4"/>
    <s v="Tennsco Snap-Together Open Shelving Units, Starter Sets and Add-On Units"/>
    <n v="1676.88"/>
    <n v="6"/>
    <x v="0"/>
    <n v="83.843999999999994"/>
    <x v="3"/>
    <x v="2"/>
  </r>
  <r>
    <n v="9369"/>
    <s v="CA-2016-154998"/>
    <d v="2016-04-07T00:00:00"/>
    <d v="2016-09-04T00:00:00"/>
    <s v="First Class"/>
    <s v="ES-14080"/>
    <s v="Erin Smith"/>
    <x v="1"/>
    <s v="United States"/>
    <s v="Lakewood"/>
    <s v="New Jersey"/>
    <n v="8701"/>
    <x v="3"/>
    <s v="OFF-PA-10004243"/>
    <x v="1"/>
    <x v="10"/>
    <s v="Xerox 1939"/>
    <n v="37.94"/>
    <n v="2"/>
    <x v="0"/>
    <n v="18.211200000000002"/>
    <x v="25"/>
    <x v="0"/>
  </r>
  <r>
    <n v="9370"/>
    <s v="CA-2017-113460"/>
    <d v="2017-11-07T00:00:00"/>
    <d v="2017-09-11T00:00:00"/>
    <s v="Second Class"/>
    <s v="KN-16390"/>
    <s v="Katherine Nockton"/>
    <x v="1"/>
    <s v="United States"/>
    <s v="Clinton"/>
    <s v="Maryland"/>
    <n v="20735"/>
    <x v="3"/>
    <s v="FUR-CH-10000422"/>
    <x v="0"/>
    <x v="1"/>
    <s v="Global Highback Leather Tilter in Burgundy"/>
    <n v="272.97000000000003"/>
    <n v="3"/>
    <x v="0"/>
    <n v="43.675199999999997"/>
    <x v="23"/>
    <x v="3"/>
  </r>
  <r>
    <n v="9371"/>
    <s v="CA-2015-111339"/>
    <d v="2015-05-29T00:00:00"/>
    <s v="5/31/2015"/>
    <s v="First Class"/>
    <s v="VP-21760"/>
    <s v="Victoria Pisteka"/>
    <x v="1"/>
    <s v="United States"/>
    <s v="Columbus"/>
    <s v="Ohio"/>
    <n v="43229"/>
    <x v="3"/>
    <s v="FUR-FU-10002506"/>
    <x v="0"/>
    <x v="5"/>
    <s v="Tensor &quot;Hersey Kiss&quot; Styled Floor Lamp"/>
    <n v="41.567999999999998"/>
    <n v="4"/>
    <x v="2"/>
    <n v="-4.1567999999999996"/>
    <x v="33"/>
    <x v="1"/>
  </r>
  <r>
    <n v="9372"/>
    <s v="CA-2015-111339"/>
    <d v="2015-05-29T00:00:00"/>
    <s v="5/31/2015"/>
    <s v="First Class"/>
    <s v="VP-21760"/>
    <s v="Victoria Pisteka"/>
    <x v="1"/>
    <s v="United States"/>
    <s v="Columbus"/>
    <s v="Ohio"/>
    <n v="43229"/>
    <x v="3"/>
    <s v="FUR-CH-10000863"/>
    <x v="0"/>
    <x v="1"/>
    <s v="Novimex Swivel Fabric Task Chair"/>
    <n v="317.05799999999999"/>
    <n v="3"/>
    <x v="4"/>
    <n v="-86.058599999999998"/>
    <x v="33"/>
    <x v="1"/>
  </r>
  <r>
    <n v="9373"/>
    <s v="CA-2015-111339"/>
    <d v="2015-05-29T00:00:00"/>
    <s v="5/31/2015"/>
    <s v="First Class"/>
    <s v="VP-21760"/>
    <s v="Victoria Pisteka"/>
    <x v="1"/>
    <s v="United States"/>
    <s v="Columbus"/>
    <s v="Ohio"/>
    <n v="43229"/>
    <x v="3"/>
    <s v="OFF-FA-10002988"/>
    <x v="1"/>
    <x v="13"/>
    <s v="Ideal Clamps"/>
    <n v="8.0399999999999991"/>
    <n v="5"/>
    <x v="2"/>
    <n v="2.9144999999999999"/>
    <x v="33"/>
    <x v="1"/>
  </r>
  <r>
    <n v="9374"/>
    <s v="CA-2017-102820"/>
    <d v="2017-05-07T00:00:00"/>
    <d v="2017-11-05T00:00:00"/>
    <s v="Standard Class"/>
    <s v="CS-11950"/>
    <s v="Carlos Soltero"/>
    <x v="0"/>
    <s v="United States"/>
    <s v="Pasadena"/>
    <s v="California"/>
    <n v="91104"/>
    <x v="1"/>
    <s v="TEC-PH-10003437"/>
    <x v="2"/>
    <x v="7"/>
    <s v="Blue Parrot B250XT Professional Grade Wireless Bluetooth†Headset†with"/>
    <n v="419.94400000000002"/>
    <n v="7"/>
    <x v="2"/>
    <n v="52.493000000000002"/>
    <x v="24"/>
    <x v="3"/>
  </r>
  <r>
    <n v="9375"/>
    <s v="CA-2016-149671"/>
    <d v="2016-06-05T00:00:00"/>
    <d v="2016-09-06T00:00:00"/>
    <s v="Standard Class"/>
    <s v="KB-16600"/>
    <s v="Ken Brennan"/>
    <x v="1"/>
    <s v="United States"/>
    <s v="Seattle"/>
    <s v="Washington"/>
    <n v="98105"/>
    <x v="1"/>
    <s v="OFF-SU-10002537"/>
    <x v="1"/>
    <x v="14"/>
    <s v="Acme Box Cutter Scissors"/>
    <n v="61.38"/>
    <n v="6"/>
    <x v="0"/>
    <n v="15.9588"/>
    <x v="1"/>
    <x v="0"/>
  </r>
  <r>
    <n v="9376"/>
    <s v="CA-2015-126347"/>
    <d v="2015-12-14T00:00:00"/>
    <s v="12/19/2015"/>
    <s v="Second Class"/>
    <s v="AJ-10945"/>
    <s v="Ashley Jarboe"/>
    <x v="0"/>
    <s v="United States"/>
    <s v="Los Angeles"/>
    <s v="California"/>
    <n v="90045"/>
    <x v="1"/>
    <s v="TEC-AC-10003063"/>
    <x v="2"/>
    <x v="11"/>
    <s v="Micro Innovations USB RF Wireless Keyboard with Mouse"/>
    <n v="50"/>
    <n v="2"/>
    <x v="0"/>
    <n v="10.5"/>
    <x v="14"/>
    <x v="1"/>
  </r>
  <r>
    <n v="9377"/>
    <s v="CA-2017-108756"/>
    <d v="2017-12-25T00:00:00"/>
    <s v="12/29/2017"/>
    <s v="Standard Class"/>
    <s v="PO-18865"/>
    <s v="Patrick O'Donnell"/>
    <x v="0"/>
    <s v="United States"/>
    <s v="East Orange"/>
    <s v="New Jersey"/>
    <n v="7017"/>
    <x v="3"/>
    <s v="TEC-AC-10003237"/>
    <x v="2"/>
    <x v="11"/>
    <s v="Memorex Micro Travel Drive 4 GB"/>
    <n v="31.8"/>
    <n v="3"/>
    <x v="0"/>
    <n v="13.673999999999999"/>
    <x v="22"/>
    <x v="3"/>
  </r>
  <r>
    <n v="9378"/>
    <s v="CA-2017-155362"/>
    <d v="2017-12-17T00:00:00"/>
    <s v="12/21/2017"/>
    <s v="Standard Class"/>
    <s v="DP-13105"/>
    <s v="Dave Poirier"/>
    <x v="1"/>
    <s v="United States"/>
    <s v="Eau Claire"/>
    <s v="Wisconsin"/>
    <n v="54703"/>
    <x v="2"/>
    <s v="OFF-ST-10001031"/>
    <x v="1"/>
    <x v="4"/>
    <s v="Adjustable Personal File Tote"/>
    <n v="32.56"/>
    <n v="2"/>
    <x v="0"/>
    <n v="8.4656000000000002"/>
    <x v="22"/>
    <x v="3"/>
  </r>
  <r>
    <n v="9379"/>
    <s v="CA-2016-117625"/>
    <d v="2016-05-10T00:00:00"/>
    <s v="5/15/2016"/>
    <s v="Standard Class"/>
    <s v="GM-14500"/>
    <s v="Gene McClure"/>
    <x v="0"/>
    <s v="United States"/>
    <s v="Chicago"/>
    <s v="Illinois"/>
    <n v="60610"/>
    <x v="2"/>
    <s v="OFF-EN-10001535"/>
    <x v="1"/>
    <x v="12"/>
    <s v="Grip Seal Envelopes"/>
    <n v="7.0720000000000001"/>
    <n v="2"/>
    <x v="2"/>
    <n v="2.3868"/>
    <x v="35"/>
    <x v="0"/>
  </r>
  <r>
    <n v="9380"/>
    <s v="CA-2014-154158"/>
    <d v="2014-12-23T00:00:00"/>
    <s v="12/27/2014"/>
    <s v="Second Class"/>
    <s v="CC-12670"/>
    <s v="Craig Carreira"/>
    <x v="0"/>
    <s v="United States"/>
    <s v="Tampa"/>
    <s v="Florida"/>
    <n v="33614"/>
    <x v="0"/>
    <s v="OFF-PA-10001295"/>
    <x v="1"/>
    <x v="10"/>
    <s v="Computer Printout Paper with Letter-Trim Perforations"/>
    <n v="45.527999999999999"/>
    <n v="3"/>
    <x v="2"/>
    <n v="15.934799999999999"/>
    <x v="20"/>
    <x v="2"/>
  </r>
  <r>
    <n v="9381"/>
    <s v="CA-2014-154158"/>
    <d v="2014-12-23T00:00:00"/>
    <s v="12/27/2014"/>
    <s v="Second Class"/>
    <s v="CC-12670"/>
    <s v="Craig Carreira"/>
    <x v="0"/>
    <s v="United States"/>
    <s v="Tampa"/>
    <s v="Florida"/>
    <n v="33614"/>
    <x v="0"/>
    <s v="FUR-CH-10004698"/>
    <x v="0"/>
    <x v="1"/>
    <s v="Padded Folding Chairs, Black, 4/Carton"/>
    <n v="64.784000000000006"/>
    <n v="1"/>
    <x v="2"/>
    <n v="6.4783999999999997"/>
    <x v="20"/>
    <x v="2"/>
  </r>
  <r>
    <n v="9382"/>
    <s v="CA-2014-154158"/>
    <d v="2014-12-23T00:00:00"/>
    <s v="12/27/2014"/>
    <s v="Second Class"/>
    <s v="CC-12670"/>
    <s v="Craig Carreira"/>
    <x v="0"/>
    <s v="United States"/>
    <s v="Tampa"/>
    <s v="Florida"/>
    <n v="33614"/>
    <x v="0"/>
    <s v="OFF-ST-10000078"/>
    <x v="1"/>
    <x v="4"/>
    <s v="Tennsco 6- and 18-Compartment Lockers"/>
    <n v="424.27199999999999"/>
    <n v="2"/>
    <x v="2"/>
    <n v="-10.6068"/>
    <x v="20"/>
    <x v="2"/>
  </r>
  <r>
    <n v="9383"/>
    <s v="CA-2014-154158"/>
    <d v="2014-12-23T00:00:00"/>
    <s v="12/27/2014"/>
    <s v="Second Class"/>
    <s v="CC-12670"/>
    <s v="Craig Carreira"/>
    <x v="0"/>
    <s v="United States"/>
    <s v="Tampa"/>
    <s v="Florida"/>
    <n v="33614"/>
    <x v="0"/>
    <s v="OFF-AR-10001868"/>
    <x v="1"/>
    <x v="6"/>
    <s v="Prang Dustless Chalk Sticks"/>
    <n v="1.3440000000000001"/>
    <n v="1"/>
    <x v="2"/>
    <n v="0.504"/>
    <x v="20"/>
    <x v="2"/>
  </r>
  <r>
    <n v="9384"/>
    <s v="CA-2014-154158"/>
    <d v="2014-12-23T00:00:00"/>
    <s v="12/27/2014"/>
    <s v="Second Class"/>
    <s v="CC-12670"/>
    <s v="Craig Carreira"/>
    <x v="0"/>
    <s v="United States"/>
    <s v="Tampa"/>
    <s v="Florida"/>
    <n v="33614"/>
    <x v="0"/>
    <s v="OFF-ST-10004950"/>
    <x v="1"/>
    <x v="4"/>
    <s v="Acco Perma 3000 Stacking Storage Drawers"/>
    <n v="83.92"/>
    <n v="5"/>
    <x v="2"/>
    <n v="-1.0489999999999999"/>
    <x v="20"/>
    <x v="2"/>
  </r>
  <r>
    <n v="9385"/>
    <s v="CA-2017-100433"/>
    <d v="2017-08-11T00:00:00"/>
    <s v="8/16/2017"/>
    <s v="Standard Class"/>
    <s v="SJ-20125"/>
    <s v="Sanjit Jacobs"/>
    <x v="2"/>
    <s v="United States"/>
    <s v="New York City"/>
    <s v="New York"/>
    <n v="10009"/>
    <x v="3"/>
    <s v="OFF-PA-10003441"/>
    <x v="1"/>
    <x v="10"/>
    <s v="Xerox 226"/>
    <n v="25.92"/>
    <n v="4"/>
    <x v="0"/>
    <n v="12.441599999999999"/>
    <x v="43"/>
    <x v="3"/>
  </r>
  <r>
    <n v="9386"/>
    <s v="CA-2017-163097"/>
    <d v="2017-08-27T00:00:00"/>
    <s v="8/31/2017"/>
    <s v="Standard Class"/>
    <s v="SF-20200"/>
    <s v="Sarah Foster"/>
    <x v="0"/>
    <s v="United States"/>
    <s v="Mesa"/>
    <s v="Arizona"/>
    <n v="85204"/>
    <x v="1"/>
    <s v="FUR-FU-10004973"/>
    <x v="0"/>
    <x v="5"/>
    <s v="Flat Face Poster Frame"/>
    <n v="120.57599999999999"/>
    <n v="8"/>
    <x v="2"/>
    <n v="33.1584"/>
    <x v="43"/>
    <x v="3"/>
  </r>
  <r>
    <n v="9387"/>
    <s v="US-2017-127292"/>
    <d v="2017-01-19T00:00:00"/>
    <s v="1/23/2017"/>
    <s v="Standard Class"/>
    <s v="RM-19375"/>
    <s v="Raymond Messe"/>
    <x v="0"/>
    <s v="United States"/>
    <s v="Burlington"/>
    <s v="Vermont"/>
    <n v="5408"/>
    <x v="3"/>
    <s v="OFF-PA-10000157"/>
    <x v="1"/>
    <x v="10"/>
    <s v="Xerox 191"/>
    <n v="79.92"/>
    <n v="4"/>
    <x v="0"/>
    <n v="37.562399999999997"/>
    <x v="44"/>
    <x v="3"/>
  </r>
  <r>
    <n v="9388"/>
    <s v="US-2017-127292"/>
    <d v="2017-01-19T00:00:00"/>
    <s v="1/23/2017"/>
    <s v="Standard Class"/>
    <s v="RM-19375"/>
    <s v="Raymond Messe"/>
    <x v="0"/>
    <s v="United States"/>
    <s v="Burlington"/>
    <s v="Vermont"/>
    <n v="5408"/>
    <x v="3"/>
    <s v="OFF-PA-10001970"/>
    <x v="1"/>
    <x v="10"/>
    <s v="Xerox 1881"/>
    <n v="12.28"/>
    <n v="1"/>
    <x v="0"/>
    <n v="5.7716000000000003"/>
    <x v="44"/>
    <x v="3"/>
  </r>
  <r>
    <n v="9389"/>
    <s v="US-2017-127292"/>
    <d v="2017-01-19T00:00:00"/>
    <s v="1/23/2017"/>
    <s v="Standard Class"/>
    <s v="RM-19375"/>
    <s v="Raymond Messe"/>
    <x v="0"/>
    <s v="United States"/>
    <s v="Burlington"/>
    <s v="Vermont"/>
    <n v="5408"/>
    <x v="3"/>
    <s v="OFF-AP-10000828"/>
    <x v="1"/>
    <x v="9"/>
    <s v="Avanti 4.4 Cu. Ft. Refrigerator"/>
    <n v="542.94000000000005"/>
    <n v="3"/>
    <x v="0"/>
    <n v="152.0232"/>
    <x v="44"/>
    <x v="3"/>
  </r>
  <r>
    <n v="9390"/>
    <s v="US-2017-127292"/>
    <d v="2017-01-19T00:00:00"/>
    <s v="1/23/2017"/>
    <s v="Standard Class"/>
    <s v="RM-19375"/>
    <s v="Raymond Messe"/>
    <x v="0"/>
    <s v="United States"/>
    <s v="Burlington"/>
    <s v="Vermont"/>
    <n v="5408"/>
    <x v="3"/>
    <s v="OFF-EN-10001509"/>
    <x v="1"/>
    <x v="12"/>
    <s v="Poly String Tie Envelopes"/>
    <n v="2.04"/>
    <n v="1"/>
    <x v="0"/>
    <n v="0.95879999999999999"/>
    <x v="44"/>
    <x v="3"/>
  </r>
  <r>
    <n v="9391"/>
    <s v="CA-2015-163734"/>
    <d v="2015-06-19T00:00:00"/>
    <s v="6/24/2015"/>
    <s v="Standard Class"/>
    <s v="KM-16375"/>
    <s v="Katherine Murray"/>
    <x v="2"/>
    <s v="United States"/>
    <s v="Houston"/>
    <s v="Texas"/>
    <n v="77070"/>
    <x v="2"/>
    <s v="OFF-ST-10003692"/>
    <x v="1"/>
    <x v="4"/>
    <s v="Recycled Steel Personal File for Hanging File Folders"/>
    <n v="228.92"/>
    <n v="5"/>
    <x v="2"/>
    <n v="14.307499999999999"/>
    <x v="40"/>
    <x v="1"/>
  </r>
  <r>
    <n v="9392"/>
    <s v="CA-2017-162474"/>
    <d v="2017-03-13T00:00:00"/>
    <s v="3/16/2017"/>
    <s v="First Class"/>
    <s v="FH-14275"/>
    <s v="Frank Hawley"/>
    <x v="1"/>
    <s v="United States"/>
    <s v="Aurora"/>
    <s v="Illinois"/>
    <n v="60505"/>
    <x v="2"/>
    <s v="TEC-PH-10004700"/>
    <x v="2"/>
    <x v="7"/>
    <s v="PowerGen Dual USB Car Charger"/>
    <n v="7.992"/>
    <n v="1"/>
    <x v="2"/>
    <n v="2.5973999999999999"/>
    <x v="42"/>
    <x v="3"/>
  </r>
  <r>
    <n v="9393"/>
    <s v="CA-2015-130848"/>
    <d v="2015-10-25T00:00:00"/>
    <s v="10/25/2015"/>
    <s v="Same Day"/>
    <s v="DG-13300"/>
    <s v="Deirdre Greer"/>
    <x v="1"/>
    <s v="United States"/>
    <s v="Denver"/>
    <s v="Colorado"/>
    <n v="80219"/>
    <x v="1"/>
    <s v="FUR-CH-10000422"/>
    <x v="0"/>
    <x v="1"/>
    <s v="Global Highback Leather Tilter in Burgundy"/>
    <n v="582.33600000000001"/>
    <n v="8"/>
    <x v="2"/>
    <n v="-29.116800000000001"/>
    <x v="2"/>
    <x v="1"/>
  </r>
  <r>
    <n v="9394"/>
    <s v="CA-2014-125997"/>
    <d v="2014-09-20T00:00:00"/>
    <s v="9/23/2014"/>
    <s v="First Class"/>
    <s v="MW-18220"/>
    <s v="Mitch Webber"/>
    <x v="0"/>
    <s v="United States"/>
    <s v="New York City"/>
    <s v="New York"/>
    <n v="10011"/>
    <x v="3"/>
    <s v="TEC-PH-10003484"/>
    <x v="2"/>
    <x v="7"/>
    <s v="Ooma Telo VoIP Home Phone System"/>
    <n v="629.95000000000005"/>
    <n v="5"/>
    <x v="0"/>
    <n v="157.48750000000001"/>
    <x v="30"/>
    <x v="2"/>
  </r>
  <r>
    <n v="9395"/>
    <s v="CA-2014-125997"/>
    <d v="2014-09-20T00:00:00"/>
    <s v="9/23/2014"/>
    <s v="First Class"/>
    <s v="MW-18220"/>
    <s v="Mitch Webber"/>
    <x v="0"/>
    <s v="United States"/>
    <s v="New York City"/>
    <s v="New York"/>
    <n v="10011"/>
    <x v="3"/>
    <s v="FUR-CH-10001394"/>
    <x v="0"/>
    <x v="1"/>
    <s v="Global Leather Executive Chair"/>
    <n v="631.78200000000004"/>
    <n v="2"/>
    <x v="9"/>
    <n v="140.39599999999999"/>
    <x v="30"/>
    <x v="2"/>
  </r>
  <r>
    <n v="9396"/>
    <s v="CA-2014-125997"/>
    <d v="2014-09-20T00:00:00"/>
    <s v="9/23/2014"/>
    <s v="First Class"/>
    <s v="MW-18220"/>
    <s v="Mitch Webber"/>
    <x v="0"/>
    <s v="United States"/>
    <s v="New York City"/>
    <s v="New York"/>
    <n v="10011"/>
    <x v="3"/>
    <s v="FUR-BO-10002213"/>
    <x v="0"/>
    <x v="0"/>
    <s v="DMI Eclipse Executive Suite Bookcases"/>
    <n v="801.56799999999998"/>
    <n v="2"/>
    <x v="2"/>
    <n v="-10.019600000000001"/>
    <x v="30"/>
    <x v="2"/>
  </r>
  <r>
    <n v="9397"/>
    <s v="CA-2014-125997"/>
    <d v="2014-09-20T00:00:00"/>
    <s v="9/23/2014"/>
    <s v="First Class"/>
    <s v="MW-18220"/>
    <s v="Mitch Webber"/>
    <x v="0"/>
    <s v="United States"/>
    <s v="New York City"/>
    <s v="New York"/>
    <n v="10011"/>
    <x v="3"/>
    <s v="OFF-LA-10002762"/>
    <x v="1"/>
    <x v="2"/>
    <s v="Avery 485"/>
    <n v="75.180000000000007"/>
    <n v="6"/>
    <x v="0"/>
    <n v="35.334600000000002"/>
    <x v="30"/>
    <x v="2"/>
  </r>
  <r>
    <n v="9398"/>
    <s v="CA-2014-125997"/>
    <d v="2014-09-20T00:00:00"/>
    <s v="9/23/2014"/>
    <s v="First Class"/>
    <s v="MW-18220"/>
    <s v="Mitch Webber"/>
    <x v="0"/>
    <s v="United States"/>
    <s v="New York City"/>
    <s v="New York"/>
    <n v="10011"/>
    <x v="3"/>
    <s v="OFF-AP-10003842"/>
    <x v="1"/>
    <x v="9"/>
    <s v="Euro-Pro Shark Turbo Vacuum"/>
    <n v="30.98"/>
    <n v="1"/>
    <x v="0"/>
    <n v="8.0548000000000002"/>
    <x v="30"/>
    <x v="2"/>
  </r>
  <r>
    <n v="9399"/>
    <s v="CA-2014-125997"/>
    <d v="2014-09-20T00:00:00"/>
    <s v="9/23/2014"/>
    <s v="First Class"/>
    <s v="MW-18220"/>
    <s v="Mitch Webber"/>
    <x v="0"/>
    <s v="United States"/>
    <s v="New York City"/>
    <s v="New York"/>
    <n v="10011"/>
    <x v="3"/>
    <s v="TEC-PH-10003072"/>
    <x v="2"/>
    <x v="7"/>
    <s v="Panasonic KX-TG9541B DECT 6.0 Digital 2-Line Expandable Cordless Phone With Digital Answering System"/>
    <n v="1349.91"/>
    <n v="9"/>
    <x v="0"/>
    <n v="661.45590000000004"/>
    <x v="30"/>
    <x v="2"/>
  </r>
  <r>
    <n v="9400"/>
    <s v="CA-2016-103128"/>
    <d v="2016-11-11T00:00:00"/>
    <s v="11/15/2016"/>
    <s v="Standard Class"/>
    <s v="SC-20845"/>
    <s v="Sung Chung"/>
    <x v="0"/>
    <s v="United States"/>
    <s v="Arlington Heights"/>
    <s v="Illinois"/>
    <n v="60004"/>
    <x v="2"/>
    <s v="OFF-AR-10003394"/>
    <x v="1"/>
    <x v="6"/>
    <s v="Newell 332"/>
    <n v="14.112"/>
    <n v="6"/>
    <x v="2"/>
    <n v="1.2347999999999999"/>
    <x v="0"/>
    <x v="0"/>
  </r>
  <r>
    <n v="9401"/>
    <s v="CA-2015-167696"/>
    <d v="2015-09-16T00:00:00"/>
    <s v="9/21/2015"/>
    <s v="Standard Class"/>
    <s v="BD-11500"/>
    <s v="Bradley Drucker"/>
    <x v="0"/>
    <s v="United States"/>
    <s v="Newport News"/>
    <s v="Virginia"/>
    <n v="23602"/>
    <x v="0"/>
    <s v="OFF-EN-10001539"/>
    <x v="1"/>
    <x v="12"/>
    <s v="Staple envelope"/>
    <n v="31.12"/>
    <n v="4"/>
    <x v="0"/>
    <n v="14.6264"/>
    <x v="11"/>
    <x v="1"/>
  </r>
  <r>
    <n v="9402"/>
    <s v="CA-2014-159814"/>
    <d v="2014-06-24T00:00:00"/>
    <s v="6/28/2014"/>
    <s v="Standard Class"/>
    <s v="LP-17080"/>
    <s v="Liz Pelletier"/>
    <x v="0"/>
    <s v="United States"/>
    <s v="Tucson"/>
    <s v="Arizona"/>
    <n v="85705"/>
    <x v="1"/>
    <s v="FUR-FU-10001731"/>
    <x v="0"/>
    <x v="5"/>
    <s v="Acrylic Self-Standing Desk Frames"/>
    <n v="4.2720000000000002"/>
    <n v="2"/>
    <x v="2"/>
    <n v="0.96120000000000005"/>
    <x v="3"/>
    <x v="2"/>
  </r>
  <r>
    <n v="9403"/>
    <s v="CA-2016-105459"/>
    <d v="2016-08-12T00:00:00"/>
    <s v="8/17/2016"/>
    <s v="Second Class"/>
    <s v="NP-18700"/>
    <s v="Nora Preis"/>
    <x v="0"/>
    <s v="United States"/>
    <s v="New York City"/>
    <s v="New York"/>
    <n v="10024"/>
    <x v="3"/>
    <s v="FUR-TA-10001095"/>
    <x v="0"/>
    <x v="3"/>
    <s v="Chromcraft Round Conference Tables"/>
    <n v="209.148"/>
    <n v="2"/>
    <x v="10"/>
    <n v="-66.230199999999996"/>
    <x v="28"/>
    <x v="0"/>
  </r>
  <r>
    <n v="9404"/>
    <s v="CA-2016-105459"/>
    <d v="2016-08-12T00:00:00"/>
    <s v="8/17/2016"/>
    <s v="Second Class"/>
    <s v="NP-18700"/>
    <s v="Nora Preis"/>
    <x v="0"/>
    <s v="United States"/>
    <s v="New York City"/>
    <s v="New York"/>
    <n v="10024"/>
    <x v="3"/>
    <s v="OFF-ST-10000078"/>
    <x v="1"/>
    <x v="4"/>
    <s v="Tennsco 6- and 18-Compartment Lockers"/>
    <n v="1591.02"/>
    <n v="6"/>
    <x v="0"/>
    <n v="286.3836"/>
    <x v="28"/>
    <x v="0"/>
  </r>
  <r>
    <n v="9405"/>
    <s v="CA-2017-141663"/>
    <d v="2017-04-13T00:00:00"/>
    <s v="4/17/2017"/>
    <s v="Standard Class"/>
    <s v="DP-13105"/>
    <s v="Dave Poirier"/>
    <x v="1"/>
    <s v="United States"/>
    <s v="Philadelphia"/>
    <s v="Pennsylvania"/>
    <n v="19134"/>
    <x v="3"/>
    <s v="OFF-FA-10004076"/>
    <x v="1"/>
    <x v="13"/>
    <s v="Translucent Push Pins by OIC"/>
    <n v="7.92"/>
    <n v="5"/>
    <x v="2"/>
    <n v="1.6830000000000001"/>
    <x v="4"/>
    <x v="3"/>
  </r>
  <r>
    <n v="9406"/>
    <s v="CA-2014-152618"/>
    <d v="2014-03-14T00:00:00"/>
    <s v="3/17/2014"/>
    <s v="First Class"/>
    <s v="RB-19465"/>
    <s v="Rick Bensley"/>
    <x v="2"/>
    <s v="United States"/>
    <s v="Chicago"/>
    <s v="Illinois"/>
    <n v="60653"/>
    <x v="2"/>
    <s v="TEC-MA-10003626"/>
    <x v="2"/>
    <x v="15"/>
    <s v="Hewlett-Packard Deskjet 6540 Color Inkjet Printer"/>
    <n v="574.91"/>
    <n v="2"/>
    <x v="4"/>
    <n v="156.047"/>
    <x v="34"/>
    <x v="2"/>
  </r>
  <r>
    <n v="9407"/>
    <s v="CA-2014-152618"/>
    <d v="2014-03-14T00:00:00"/>
    <s v="3/17/2014"/>
    <s v="First Class"/>
    <s v="RB-19465"/>
    <s v="Rick Bensley"/>
    <x v="2"/>
    <s v="United States"/>
    <s v="Chicago"/>
    <s v="Illinois"/>
    <n v="60653"/>
    <x v="2"/>
    <s v="OFF-PA-10001215"/>
    <x v="1"/>
    <x v="10"/>
    <s v="Xerox 1963"/>
    <n v="8.4480000000000004"/>
    <n v="2"/>
    <x v="2"/>
    <n v="2.64"/>
    <x v="34"/>
    <x v="2"/>
  </r>
  <r>
    <n v="9408"/>
    <s v="CA-2017-162789"/>
    <d v="2017-09-22T00:00:00"/>
    <s v="9/24/2017"/>
    <s v="Second Class"/>
    <s v="LC-17140"/>
    <s v="Logan Currie"/>
    <x v="0"/>
    <s v="United States"/>
    <s v="New York City"/>
    <s v="New York"/>
    <n v="10035"/>
    <x v="3"/>
    <s v="TEC-AC-10002842"/>
    <x v="2"/>
    <x v="11"/>
    <s v="WD My Passport Ultra 2TB Portable External Hard Drive"/>
    <n v="1071"/>
    <n v="9"/>
    <x v="0"/>
    <n v="171.36"/>
    <x v="15"/>
    <x v="3"/>
  </r>
  <r>
    <n v="9409"/>
    <s v="CA-2017-162789"/>
    <d v="2017-09-22T00:00:00"/>
    <s v="9/24/2017"/>
    <s v="Second Class"/>
    <s v="LC-17140"/>
    <s v="Logan Currie"/>
    <x v="0"/>
    <s v="United States"/>
    <s v="New York City"/>
    <s v="New York"/>
    <n v="10035"/>
    <x v="3"/>
    <s v="FUR-FU-10004864"/>
    <x v="0"/>
    <x v="5"/>
    <s v="Eldon 500 Class Desk Accessories"/>
    <n v="12.07"/>
    <n v="1"/>
    <x v="0"/>
    <n v="3.9830999999999999"/>
    <x v="15"/>
    <x v="3"/>
  </r>
  <r>
    <n v="9410"/>
    <s v="US-2017-110149"/>
    <d v="2017-12-10T00:00:00"/>
    <s v="12/13/2017"/>
    <s v="First Class"/>
    <s v="WB-21850"/>
    <s v="William Brown"/>
    <x v="0"/>
    <s v="United States"/>
    <s v="Philadelphia"/>
    <s v="Pennsylvania"/>
    <n v="19143"/>
    <x v="3"/>
    <s v="OFF-BI-10000014"/>
    <x v="1"/>
    <x v="8"/>
    <s v="Heavy-Duty E-Z-D Binders"/>
    <n v="3.2730000000000001"/>
    <n v="1"/>
    <x v="6"/>
    <n v="-2.5093000000000001"/>
    <x v="22"/>
    <x v="3"/>
  </r>
  <r>
    <n v="9411"/>
    <s v="US-2017-110149"/>
    <d v="2017-12-10T00:00:00"/>
    <s v="12/13/2017"/>
    <s v="First Class"/>
    <s v="WB-21850"/>
    <s v="William Brown"/>
    <x v="0"/>
    <s v="United States"/>
    <s v="Philadelphia"/>
    <s v="Pennsylvania"/>
    <n v="19143"/>
    <x v="3"/>
    <s v="FUR-FU-10001475"/>
    <x v="0"/>
    <x v="5"/>
    <s v="Contract Clock, 14&quot;, Brown"/>
    <n v="87.92"/>
    <n v="5"/>
    <x v="2"/>
    <n v="15.385999999999999"/>
    <x v="22"/>
    <x v="3"/>
  </r>
  <r>
    <n v="9412"/>
    <s v="CA-2016-108959"/>
    <d v="2016-03-10T00:00:00"/>
    <s v="3/14/2016"/>
    <s v="Second Class"/>
    <s v="MH-17785"/>
    <s v="Maya Herman"/>
    <x v="1"/>
    <s v="United States"/>
    <s v="Glendale"/>
    <s v="Arizona"/>
    <n v="85301"/>
    <x v="1"/>
    <s v="OFF-ST-10001272"/>
    <x v="1"/>
    <x v="4"/>
    <s v="Mini 13-1/2 Capacity Data Binder Rack, Pearl"/>
    <n v="104.696"/>
    <n v="1"/>
    <x v="2"/>
    <n v="6.5434999999999999"/>
    <x v="17"/>
    <x v="0"/>
  </r>
  <r>
    <n v="9413"/>
    <s v="CA-2015-164777"/>
    <d v="2015-01-27T00:00:00"/>
    <s v="1/29/2015"/>
    <s v="First Class"/>
    <s v="SC-20305"/>
    <s v="Sean Christensen"/>
    <x v="0"/>
    <s v="United States"/>
    <s v="Los Angeles"/>
    <s v="California"/>
    <n v="90036"/>
    <x v="1"/>
    <s v="FUR-CH-10002024"/>
    <x v="0"/>
    <x v="1"/>
    <s v="HON 5400 Series Task Chairs for Big and Tall"/>
    <n v="2803.92"/>
    <n v="5"/>
    <x v="2"/>
    <n v="0"/>
    <x v="26"/>
    <x v="1"/>
  </r>
  <r>
    <n v="9414"/>
    <s v="CA-2016-132017"/>
    <d v="2016-09-26T00:00:00"/>
    <s v="9/27/2016"/>
    <s v="First Class"/>
    <s v="MH-17620"/>
    <s v="Matt Hagelstein"/>
    <x v="1"/>
    <s v="United States"/>
    <s v="Houston"/>
    <s v="Texas"/>
    <n v="77041"/>
    <x v="2"/>
    <s v="OFF-BI-10004001"/>
    <x v="1"/>
    <x v="8"/>
    <s v="GBC Recycled VeloBinder Covers"/>
    <n v="6.8159999999999998"/>
    <n v="2"/>
    <x v="3"/>
    <n v="-11.587199999999999"/>
    <x v="21"/>
    <x v="0"/>
  </r>
  <r>
    <n v="9415"/>
    <s v="CA-2015-127824"/>
    <d v="2015-10-18T00:00:00"/>
    <s v="10/22/2015"/>
    <s v="Standard Class"/>
    <s v="JC-15775"/>
    <s v="John Castell"/>
    <x v="0"/>
    <s v="United States"/>
    <s v="Seattle"/>
    <s v="Washington"/>
    <n v="98115"/>
    <x v="1"/>
    <s v="TEC-PH-10004094"/>
    <x v="2"/>
    <x v="7"/>
    <s v="Motorola L703CM"/>
    <n v="249.584"/>
    <n v="2"/>
    <x v="2"/>
    <n v="15.599"/>
    <x v="2"/>
    <x v="1"/>
  </r>
  <r>
    <n v="9416"/>
    <s v="CA-2015-127824"/>
    <d v="2015-10-18T00:00:00"/>
    <s v="10/22/2015"/>
    <s v="Standard Class"/>
    <s v="JC-15775"/>
    <s v="John Castell"/>
    <x v="0"/>
    <s v="United States"/>
    <s v="Seattle"/>
    <s v="Washington"/>
    <n v="98115"/>
    <x v="1"/>
    <s v="OFF-PA-10001184"/>
    <x v="1"/>
    <x v="10"/>
    <s v="Xerox 1903"/>
    <n v="17.940000000000001"/>
    <n v="3"/>
    <x v="0"/>
    <n v="8.7905999999999995"/>
    <x v="2"/>
    <x v="1"/>
  </r>
  <r>
    <n v="9417"/>
    <s v="CA-2015-127824"/>
    <d v="2015-10-18T00:00:00"/>
    <s v="10/22/2015"/>
    <s v="Standard Class"/>
    <s v="JC-15775"/>
    <s v="John Castell"/>
    <x v="0"/>
    <s v="United States"/>
    <s v="Seattle"/>
    <s v="Washington"/>
    <n v="98115"/>
    <x v="1"/>
    <s v="FUR-FU-10002505"/>
    <x v="0"/>
    <x v="5"/>
    <s v="Eldon 100 Class Desk Accessories"/>
    <n v="10.11"/>
    <n v="3"/>
    <x v="0"/>
    <n v="3.2351999999999999"/>
    <x v="2"/>
    <x v="1"/>
  </r>
  <r>
    <n v="9418"/>
    <s v="CA-2014-148285"/>
    <d v="2014-10-27T00:00:00"/>
    <d v="2014-01-11T00:00:00"/>
    <s v="Standard Class"/>
    <s v="RD-19810"/>
    <s v="Ross DeVincentis"/>
    <x v="2"/>
    <s v="United States"/>
    <s v="Fayetteville"/>
    <s v="North Carolina"/>
    <n v="28314"/>
    <x v="0"/>
    <s v="OFF-PA-10001166"/>
    <x v="1"/>
    <x v="10"/>
    <s v="Xerox 2"/>
    <n v="10.368"/>
    <n v="2"/>
    <x v="2"/>
    <n v="3.6288"/>
    <x v="18"/>
    <x v="2"/>
  </r>
  <r>
    <n v="9419"/>
    <s v="CA-2014-148285"/>
    <d v="2014-10-27T00:00:00"/>
    <d v="2014-01-11T00:00:00"/>
    <s v="Standard Class"/>
    <s v="RD-19810"/>
    <s v="Ross DeVincentis"/>
    <x v="2"/>
    <s v="United States"/>
    <s v="Fayetteville"/>
    <s v="North Carolina"/>
    <n v="28314"/>
    <x v="0"/>
    <s v="OFF-PA-10000349"/>
    <x v="1"/>
    <x v="10"/>
    <s v="Easy-staple paper"/>
    <n v="11.952"/>
    <n v="3"/>
    <x v="2"/>
    <n v="4.0338000000000003"/>
    <x v="18"/>
    <x v="2"/>
  </r>
  <r>
    <n v="9420"/>
    <s v="CA-2017-152926"/>
    <d v="2017-10-02T00:00:00"/>
    <d v="2017-04-10T00:00:00"/>
    <s v="Second Class"/>
    <s v="SC-20695"/>
    <s v="Steve Chapman"/>
    <x v="1"/>
    <s v="United States"/>
    <s v="Houston"/>
    <s v="Texas"/>
    <n v="77041"/>
    <x v="2"/>
    <s v="OFF-AP-10004708"/>
    <x v="1"/>
    <x v="9"/>
    <s v="Fellowes Superior 10 Outlet Split Surge Protector"/>
    <n v="15.224"/>
    <n v="2"/>
    <x v="3"/>
    <n v="-38.821199999999997"/>
    <x v="13"/>
    <x v="3"/>
  </r>
  <r>
    <n v="9421"/>
    <s v="CA-2017-152926"/>
    <d v="2017-10-02T00:00:00"/>
    <d v="2017-04-10T00:00:00"/>
    <s v="Second Class"/>
    <s v="SC-20695"/>
    <s v="Steve Chapman"/>
    <x v="1"/>
    <s v="United States"/>
    <s v="Houston"/>
    <s v="Texas"/>
    <n v="77041"/>
    <x v="2"/>
    <s v="OFF-AP-10001947"/>
    <x v="1"/>
    <x v="9"/>
    <s v="Acco 6 Outlet Guardian Premium Plus Surge Suppressor"/>
    <n v="21.984000000000002"/>
    <n v="6"/>
    <x v="3"/>
    <n v="-56.059199999999997"/>
    <x v="13"/>
    <x v="3"/>
  </r>
  <r>
    <n v="9422"/>
    <s v="CA-2014-145254"/>
    <d v="2014-07-23T00:00:00"/>
    <s v="7/27/2014"/>
    <s v="Standard Class"/>
    <s v="NC-18535"/>
    <s v="Nick Crebassa"/>
    <x v="1"/>
    <s v="United States"/>
    <s v="San Francisco"/>
    <s v="California"/>
    <n v="94122"/>
    <x v="1"/>
    <s v="TEC-PH-10000441"/>
    <x v="2"/>
    <x v="7"/>
    <s v="VTech DS6151"/>
    <n v="604.75199999999995"/>
    <n v="6"/>
    <x v="2"/>
    <n v="60.475200000000001"/>
    <x v="39"/>
    <x v="2"/>
  </r>
  <r>
    <n v="9423"/>
    <s v="CA-2014-145254"/>
    <d v="2014-07-23T00:00:00"/>
    <s v="7/27/2014"/>
    <s v="Standard Class"/>
    <s v="NC-18535"/>
    <s v="Nick Crebassa"/>
    <x v="1"/>
    <s v="United States"/>
    <s v="San Francisco"/>
    <s v="California"/>
    <n v="94122"/>
    <x v="1"/>
    <s v="OFF-SU-10004664"/>
    <x v="1"/>
    <x v="14"/>
    <s v="Acme Softgrip Scissors"/>
    <n v="40.700000000000003"/>
    <n v="5"/>
    <x v="0"/>
    <n v="11.803000000000001"/>
    <x v="39"/>
    <x v="2"/>
  </r>
  <r>
    <n v="9424"/>
    <s v="CA-2014-145254"/>
    <d v="2014-07-23T00:00:00"/>
    <s v="7/27/2014"/>
    <s v="Standard Class"/>
    <s v="NC-18535"/>
    <s v="Nick Crebassa"/>
    <x v="1"/>
    <s v="United States"/>
    <s v="San Francisco"/>
    <s v="California"/>
    <n v="94122"/>
    <x v="1"/>
    <s v="TEC-PH-10004531"/>
    <x v="2"/>
    <x v="7"/>
    <s v="AT&amp;T CL2909"/>
    <n v="302.37599999999998"/>
    <n v="3"/>
    <x v="2"/>
    <n v="37.796999999999997"/>
    <x v="39"/>
    <x v="2"/>
  </r>
  <r>
    <n v="9425"/>
    <s v="CA-2014-145254"/>
    <d v="2014-07-23T00:00:00"/>
    <s v="7/27/2014"/>
    <s v="Standard Class"/>
    <s v="NC-18535"/>
    <s v="Nick Crebassa"/>
    <x v="1"/>
    <s v="United States"/>
    <s v="San Francisco"/>
    <s v="California"/>
    <n v="94122"/>
    <x v="1"/>
    <s v="TEC-AC-10002167"/>
    <x v="2"/>
    <x v="11"/>
    <s v="Imation†8gb Micro Traveldrive Usb 2.0†Flash Drive"/>
    <n v="45"/>
    <n v="3"/>
    <x v="0"/>
    <n v="4.95"/>
    <x v="39"/>
    <x v="2"/>
  </r>
  <r>
    <n v="9426"/>
    <s v="CA-2014-116246"/>
    <d v="2014-09-12T00:00:00"/>
    <s v="9/17/2014"/>
    <s v="Second Class"/>
    <s v="LW-17215"/>
    <s v="Luke Weiss"/>
    <x v="0"/>
    <s v="United States"/>
    <s v="New York City"/>
    <s v="New York"/>
    <n v="10035"/>
    <x v="3"/>
    <s v="FUR-CH-10002024"/>
    <x v="0"/>
    <x v="1"/>
    <s v="HON 5400 Series Task Chairs for Big and Tall"/>
    <n v="3785.2919999999999"/>
    <n v="6"/>
    <x v="9"/>
    <n v="420.58800000000002"/>
    <x v="30"/>
    <x v="2"/>
  </r>
  <r>
    <n v="9427"/>
    <s v="CA-2016-160479"/>
    <d v="2016-09-15T00:00:00"/>
    <s v="9/20/2016"/>
    <s v="Standard Class"/>
    <s v="AH-10585"/>
    <s v="Angele Hood"/>
    <x v="0"/>
    <s v="United States"/>
    <s v="Seattle"/>
    <s v="Washington"/>
    <n v="98105"/>
    <x v="1"/>
    <s v="OFF-AR-10002445"/>
    <x v="1"/>
    <x v="6"/>
    <s v="SANFORD Major Accent Highlighters"/>
    <n v="35.4"/>
    <n v="5"/>
    <x v="0"/>
    <n v="13.452"/>
    <x v="21"/>
    <x v="0"/>
  </r>
  <r>
    <n v="9428"/>
    <s v="CA-2014-167486"/>
    <d v="2014-11-27T00:00:00"/>
    <d v="2014-01-12T00:00:00"/>
    <s v="Standard Class"/>
    <s v="JO-15145"/>
    <s v="Jack O'Briant"/>
    <x v="1"/>
    <s v="United States"/>
    <s v="Buffalo"/>
    <s v="New York"/>
    <n v="14215"/>
    <x v="3"/>
    <s v="FUR-FU-10003268"/>
    <x v="0"/>
    <x v="5"/>
    <s v="Eldon Radial Chair Mat for Low to Medium Pile Carpets"/>
    <n v="199.9"/>
    <n v="5"/>
    <x v="0"/>
    <n v="39.979999999999997"/>
    <x v="7"/>
    <x v="2"/>
  </r>
  <r>
    <n v="9429"/>
    <s v="CA-2014-152100"/>
    <d v="2014-05-11T00:00:00"/>
    <s v="5/16/2014"/>
    <s v="Standard Class"/>
    <s v="VW-21775"/>
    <s v="Victoria Wilson"/>
    <x v="1"/>
    <s v="United States"/>
    <s v="Huntsville"/>
    <s v="Texas"/>
    <n v="77340"/>
    <x v="2"/>
    <s v="FUR-CH-10000015"/>
    <x v="0"/>
    <x v="1"/>
    <s v="Hon Multipurpose Stacking Arm Chairs"/>
    <n v="1212.96"/>
    <n v="8"/>
    <x v="4"/>
    <n v="-69.311999999999998"/>
    <x v="8"/>
    <x v="2"/>
  </r>
  <r>
    <n v="9430"/>
    <s v="CA-2015-166219"/>
    <d v="2015-08-28T00:00:00"/>
    <d v="2015-01-09T00:00:00"/>
    <s v="Standard Class"/>
    <s v="BP-11185"/>
    <s v="Ben Peterman"/>
    <x v="1"/>
    <s v="United States"/>
    <s v="Dallas"/>
    <s v="Texas"/>
    <n v="75081"/>
    <x v="2"/>
    <s v="TEC-PH-10004165"/>
    <x v="2"/>
    <x v="7"/>
    <s v="Mitel MiVoice 5330e IP Phone"/>
    <n v="1099.96"/>
    <n v="5"/>
    <x v="2"/>
    <n v="82.497"/>
    <x v="37"/>
    <x v="1"/>
  </r>
  <r>
    <n v="9431"/>
    <s v="CA-2015-166219"/>
    <d v="2015-08-28T00:00:00"/>
    <d v="2015-01-09T00:00:00"/>
    <s v="Standard Class"/>
    <s v="BP-11185"/>
    <s v="Ben Peterman"/>
    <x v="1"/>
    <s v="United States"/>
    <s v="Dallas"/>
    <s v="Texas"/>
    <n v="75081"/>
    <x v="2"/>
    <s v="FUR-TA-10004607"/>
    <x v="0"/>
    <x v="3"/>
    <s v="Hon 2111 Invitation Series Straight Table"/>
    <n v="103.48099999999999"/>
    <n v="1"/>
    <x v="4"/>
    <n v="-16.261299999999999"/>
    <x v="37"/>
    <x v="1"/>
  </r>
  <r>
    <n v="9432"/>
    <s v="CA-2015-111864"/>
    <d v="2015-06-19T00:00:00"/>
    <s v="6/19/2015"/>
    <s v="Same Day"/>
    <s v="PP-18955"/>
    <s v="Paul Prost"/>
    <x v="2"/>
    <s v="United States"/>
    <s v="Philadelphia"/>
    <s v="Pennsylvania"/>
    <n v="19134"/>
    <x v="3"/>
    <s v="OFF-LA-10004677"/>
    <x v="1"/>
    <x v="2"/>
    <s v="Self-Adhesive Address Labels for Typewriters with Dispenser Box"/>
    <n v="5.9039999999999999"/>
    <n v="2"/>
    <x v="2"/>
    <n v="1.9925999999999999"/>
    <x v="40"/>
    <x v="1"/>
  </r>
  <r>
    <n v="9433"/>
    <s v="CA-2015-119627"/>
    <d v="2015-08-17T00:00:00"/>
    <s v="8/23/2015"/>
    <s v="Standard Class"/>
    <s v="SC-20725"/>
    <s v="Steven Cartwright"/>
    <x v="0"/>
    <s v="United States"/>
    <s v="Peoria"/>
    <s v="Arizona"/>
    <n v="85345"/>
    <x v="1"/>
    <s v="TEC-AC-10002217"/>
    <x v="2"/>
    <x v="11"/>
    <s v="Imation†Clip USB†flash drive†- 8 GB"/>
    <n v="30.08"/>
    <n v="2"/>
    <x v="2"/>
    <n v="-5.2640000000000002"/>
    <x v="37"/>
    <x v="1"/>
  </r>
  <r>
    <n v="9434"/>
    <s v="CA-2015-119627"/>
    <d v="2015-08-17T00:00:00"/>
    <s v="8/23/2015"/>
    <s v="Standard Class"/>
    <s v="SC-20725"/>
    <s v="Steven Cartwright"/>
    <x v="0"/>
    <s v="United States"/>
    <s v="Peoria"/>
    <s v="Arizona"/>
    <n v="85345"/>
    <x v="1"/>
    <s v="OFF-PA-10001937"/>
    <x v="1"/>
    <x v="10"/>
    <s v="Xerox 21"/>
    <n v="36.287999999999997"/>
    <n v="7"/>
    <x v="2"/>
    <n v="12.700799999999999"/>
    <x v="37"/>
    <x v="1"/>
  </r>
  <r>
    <n v="9435"/>
    <s v="CA-2015-119627"/>
    <d v="2015-08-17T00:00:00"/>
    <s v="8/23/2015"/>
    <s v="Standard Class"/>
    <s v="SC-20725"/>
    <s v="Steven Cartwright"/>
    <x v="0"/>
    <s v="United States"/>
    <s v="Peoria"/>
    <s v="Arizona"/>
    <n v="85345"/>
    <x v="1"/>
    <s v="OFF-AR-10000203"/>
    <x v="1"/>
    <x v="6"/>
    <s v="Newell 336"/>
    <n v="10.272"/>
    <n v="3"/>
    <x v="2"/>
    <n v="1.1556"/>
    <x v="37"/>
    <x v="1"/>
  </r>
  <r>
    <n v="9436"/>
    <s v="CA-2015-119627"/>
    <d v="2015-08-17T00:00:00"/>
    <s v="8/23/2015"/>
    <s v="Standard Class"/>
    <s v="SC-20725"/>
    <s v="Steven Cartwright"/>
    <x v="0"/>
    <s v="United States"/>
    <s v="Peoria"/>
    <s v="Arizona"/>
    <n v="85345"/>
    <x v="1"/>
    <s v="TEC-AC-10001142"/>
    <x v="2"/>
    <x v="11"/>
    <s v="First Data FD10 PIN Pad"/>
    <n v="252.8"/>
    <n v="4"/>
    <x v="2"/>
    <n v="-31.6"/>
    <x v="37"/>
    <x v="1"/>
  </r>
  <r>
    <n v="9437"/>
    <s v="CA-2015-160787"/>
    <d v="2015-09-25T00:00:00"/>
    <s v="9/25/2015"/>
    <s v="Same Day"/>
    <s v="BM-11785"/>
    <s v="Bryan Mills"/>
    <x v="0"/>
    <s v="United States"/>
    <s v="Philadelphia"/>
    <s v="Pennsylvania"/>
    <n v="19143"/>
    <x v="3"/>
    <s v="OFF-BI-10003712"/>
    <x v="1"/>
    <x v="8"/>
    <s v="Acco Pressboard Covers with Storage Hooks, 14 7/8&quot; x 11&quot;, Light Blue"/>
    <n v="2.9460000000000002"/>
    <n v="2"/>
    <x v="6"/>
    <n v="-2.0621999999999998"/>
    <x v="11"/>
    <x v="1"/>
  </r>
  <r>
    <n v="9438"/>
    <s v="CA-2017-107853"/>
    <d v="2017-05-26T00:00:00"/>
    <s v="5/31/2017"/>
    <s v="Standard Class"/>
    <s v="CD-11920"/>
    <s v="Carlos Daly"/>
    <x v="0"/>
    <s v="United States"/>
    <s v="Oceanside"/>
    <s v="California"/>
    <n v="92054"/>
    <x v="1"/>
    <s v="OFF-PA-10000520"/>
    <x v="1"/>
    <x v="10"/>
    <s v="Xerox 201"/>
    <n v="12.96"/>
    <n v="2"/>
    <x v="0"/>
    <n v="6.2207999999999997"/>
    <x v="24"/>
    <x v="3"/>
  </r>
  <r>
    <n v="9439"/>
    <s v="CA-2017-126144"/>
    <d v="2017-07-31T00:00:00"/>
    <d v="2017-05-08T00:00:00"/>
    <s v="Standard Class"/>
    <s v="GM-14680"/>
    <s v="Greg Matthias"/>
    <x v="0"/>
    <s v="United States"/>
    <s v="Philadelphia"/>
    <s v="Pennsylvania"/>
    <n v="19134"/>
    <x v="3"/>
    <s v="TEC-PH-10001079"/>
    <x v="2"/>
    <x v="7"/>
    <s v="Polycom SoundPoint Pro SE-225 Corded phone"/>
    <n v="285.57600000000002"/>
    <n v="4"/>
    <x v="10"/>
    <n v="-57.115200000000002"/>
    <x v="10"/>
    <x v="3"/>
  </r>
  <r>
    <n v="9440"/>
    <s v="US-2014-154655"/>
    <d v="2014-10-12T00:00:00"/>
    <s v="10/17/2014"/>
    <s v="Standard Class"/>
    <s v="BP-11050"/>
    <s v="Barry Pond"/>
    <x v="1"/>
    <s v="United States"/>
    <s v="Chicago"/>
    <s v="Illinois"/>
    <n v="60623"/>
    <x v="2"/>
    <s v="OFF-SU-10000898"/>
    <x v="1"/>
    <x v="14"/>
    <s v="Acme Hot Forged Carbon Steel Scissors with Nickel-Plated Handles, 3 7/8&quot; Cut, 8&quot;L"/>
    <n v="22.24"/>
    <n v="2"/>
    <x v="2"/>
    <n v="2.5019999999999998"/>
    <x v="18"/>
    <x v="2"/>
  </r>
  <r>
    <n v="9441"/>
    <s v="CA-2014-100391"/>
    <d v="2014-05-25T00:00:00"/>
    <s v="5/29/2014"/>
    <s v="Standard Class"/>
    <s v="BW-11065"/>
    <s v="Barry Weirich"/>
    <x v="0"/>
    <s v="United States"/>
    <s v="New York City"/>
    <s v="New York"/>
    <n v="10035"/>
    <x v="3"/>
    <s v="OFF-PA-10001471"/>
    <x v="1"/>
    <x v="10"/>
    <s v="Strathmore Photo Frame Cards"/>
    <n v="14.62"/>
    <n v="2"/>
    <x v="0"/>
    <n v="6.7252000000000001"/>
    <x v="8"/>
    <x v="2"/>
  </r>
  <r>
    <n v="9442"/>
    <s v="CA-2014-165477"/>
    <d v="2014-12-29T00:00:00"/>
    <s v="12/31/2014"/>
    <s v="Second Class"/>
    <s v="RE-19405"/>
    <s v="Ricardo Emerson"/>
    <x v="0"/>
    <s v="United States"/>
    <s v="Kent"/>
    <s v="Ohio"/>
    <n v="44240"/>
    <x v="3"/>
    <s v="OFF-AP-10003281"/>
    <x v="1"/>
    <x v="9"/>
    <s v="Acco 6 Outlet Guardian Standard Surge Suppressor"/>
    <n v="48.36"/>
    <n v="5"/>
    <x v="2"/>
    <n v="6.0449999999999999"/>
    <x v="20"/>
    <x v="2"/>
  </r>
  <r>
    <n v="9443"/>
    <s v="CA-2017-165904"/>
    <d v="2017-04-07T00:00:00"/>
    <d v="2017-11-04T00:00:00"/>
    <s v="Standard Class"/>
    <s v="HR-14770"/>
    <s v="Hallie Redmond"/>
    <x v="2"/>
    <s v="United States"/>
    <s v="Jacksonville"/>
    <s v="Florida"/>
    <n v="32216"/>
    <x v="0"/>
    <s v="OFF-AR-10003156"/>
    <x v="1"/>
    <x v="6"/>
    <s v="50 Colored Long Pencils"/>
    <n v="16.256"/>
    <n v="2"/>
    <x v="2"/>
    <n v="1.2192000000000001"/>
    <x v="4"/>
    <x v="3"/>
  </r>
  <r>
    <n v="9444"/>
    <s v="CA-2017-165904"/>
    <d v="2017-04-07T00:00:00"/>
    <d v="2017-11-04T00:00:00"/>
    <s v="Standard Class"/>
    <s v="HR-14770"/>
    <s v="Hallie Redmond"/>
    <x v="2"/>
    <s v="United States"/>
    <s v="Jacksonville"/>
    <s v="Florida"/>
    <n v="32216"/>
    <x v="0"/>
    <s v="TEC-PH-10000576"/>
    <x v="2"/>
    <x v="7"/>
    <s v="AT&amp;T 1080 Corded phone"/>
    <n v="219.184"/>
    <n v="2"/>
    <x v="2"/>
    <n v="19.178599999999999"/>
    <x v="4"/>
    <x v="3"/>
  </r>
  <r>
    <n v="9445"/>
    <s v="CA-2015-104052"/>
    <d v="2015-03-01T00:00:00"/>
    <d v="2015-02-03T00:00:00"/>
    <s v="First Class"/>
    <s v="TP-21565"/>
    <s v="Tracy Poddar"/>
    <x v="1"/>
    <s v="United States"/>
    <s v="Coppell"/>
    <s v="Texas"/>
    <n v="75019"/>
    <x v="2"/>
    <s v="TEC-PH-10003215"/>
    <x v="2"/>
    <x v="7"/>
    <s v="Jackery Bar Premium Fast-charging Portable Charger"/>
    <n v="95.84"/>
    <n v="4"/>
    <x v="2"/>
    <n v="34.741999999999997"/>
    <x v="29"/>
    <x v="1"/>
  </r>
  <r>
    <n v="9446"/>
    <s v="CA-2015-168277"/>
    <d v="2015-05-29T00:00:00"/>
    <d v="2015-03-06T00:00:00"/>
    <s v="Standard Class"/>
    <s v="KB-16315"/>
    <s v="Karl Braun"/>
    <x v="0"/>
    <s v="United States"/>
    <s v="Indianapolis"/>
    <s v="Indiana"/>
    <n v="46203"/>
    <x v="2"/>
    <s v="OFF-LA-10004484"/>
    <x v="1"/>
    <x v="2"/>
    <s v="Avery 476"/>
    <n v="12.39"/>
    <n v="3"/>
    <x v="0"/>
    <n v="5.6993999999999998"/>
    <x v="33"/>
    <x v="1"/>
  </r>
  <r>
    <n v="9447"/>
    <s v="CA-2016-158617"/>
    <d v="2016-09-22T00:00:00"/>
    <s v="9/28/2016"/>
    <s v="Standard Class"/>
    <s v="AC-10660"/>
    <s v="Anna Chung"/>
    <x v="0"/>
    <s v="United States"/>
    <s v="Lawrence"/>
    <s v="Indiana"/>
    <n v="46226"/>
    <x v="2"/>
    <s v="OFF-PA-10002245"/>
    <x v="1"/>
    <x v="10"/>
    <s v="Xerox 1895"/>
    <n v="35.880000000000003"/>
    <n v="6"/>
    <x v="0"/>
    <n v="16.146000000000001"/>
    <x v="21"/>
    <x v="0"/>
  </r>
  <r>
    <n v="9448"/>
    <s v="CA-2017-136882"/>
    <d v="2017-05-27T00:00:00"/>
    <d v="2017-03-06T00:00:00"/>
    <s v="Standard Class"/>
    <s v="DN-13690"/>
    <s v="Duane Noonan"/>
    <x v="0"/>
    <s v="United States"/>
    <s v="Tulsa"/>
    <s v="Oklahoma"/>
    <n v="74133"/>
    <x v="2"/>
    <s v="FUR-FU-10003664"/>
    <x v="0"/>
    <x v="5"/>
    <s v="Electrix Architect's Clamp-On Swing Arm Lamp, Black"/>
    <n v="477.3"/>
    <n v="5"/>
    <x v="0"/>
    <n v="138.417"/>
    <x v="24"/>
    <x v="3"/>
  </r>
  <r>
    <n v="9449"/>
    <s v="US-2016-148957"/>
    <d v="2016-09-17T00:00:00"/>
    <s v="9/23/2016"/>
    <s v="Standard Class"/>
    <s v="CC-12430"/>
    <s v="Chuck Clark"/>
    <x v="2"/>
    <s v="United States"/>
    <s v="Redmond"/>
    <s v="Washington"/>
    <n v="98052"/>
    <x v="1"/>
    <s v="OFF-LA-10002195"/>
    <x v="1"/>
    <x v="2"/>
    <s v="Avery 481"/>
    <n v="12.32"/>
    <n v="4"/>
    <x v="0"/>
    <n v="5.9135999999999997"/>
    <x v="21"/>
    <x v="0"/>
  </r>
  <r>
    <n v="9450"/>
    <s v="CA-2014-140032"/>
    <d v="2014-09-08T00:00:00"/>
    <s v="9/13/2014"/>
    <s v="Standard Class"/>
    <s v="TS-21340"/>
    <s v="Toby Swindell"/>
    <x v="0"/>
    <s v="United States"/>
    <s v="San Francisco"/>
    <s v="California"/>
    <n v="94109"/>
    <x v="1"/>
    <s v="OFF-BI-10000822"/>
    <x v="1"/>
    <x v="8"/>
    <s v="Acco PRESSTEX Data Binder with Storage Hooks, Light Blue, 9 1/2&quot; X 11&quot;"/>
    <n v="8.6080000000000005"/>
    <n v="2"/>
    <x v="2"/>
    <n v="3.0127999999999999"/>
    <x v="30"/>
    <x v="2"/>
  </r>
  <r>
    <n v="9451"/>
    <s v="CA-2017-145506"/>
    <d v="2017-06-03T00:00:00"/>
    <d v="2017-07-06T00:00:00"/>
    <s v="Standard Class"/>
    <s v="MO-17800"/>
    <s v="Meg O'Connel"/>
    <x v="2"/>
    <s v="United States"/>
    <s v="Spokane"/>
    <s v="Washington"/>
    <n v="99207"/>
    <x v="1"/>
    <s v="OFF-ST-10004963"/>
    <x v="1"/>
    <x v="4"/>
    <s v="Eldon Gobal File Keepers"/>
    <n v="136.26"/>
    <n v="9"/>
    <x v="0"/>
    <n v="5.4504000000000001"/>
    <x v="27"/>
    <x v="3"/>
  </r>
  <r>
    <n v="9452"/>
    <s v="CA-2015-129546"/>
    <d v="2015-09-28T00:00:00"/>
    <d v="2015-05-10T00:00:00"/>
    <s v="Standard Class"/>
    <s v="RP-19855"/>
    <s v="Roy Phan"/>
    <x v="1"/>
    <s v="United States"/>
    <s v="Los Angeles"/>
    <s v="California"/>
    <n v="90032"/>
    <x v="1"/>
    <s v="OFF-AP-10002495"/>
    <x v="1"/>
    <x v="9"/>
    <s v="Acco Smartsocket Table Surge Protector, 6 Color-Coded Adapter Outlets"/>
    <n v="186.15"/>
    <n v="3"/>
    <x v="0"/>
    <n v="55.844999999999999"/>
    <x v="11"/>
    <x v="1"/>
  </r>
  <r>
    <n v="9453"/>
    <s v="CA-2015-129546"/>
    <d v="2015-09-28T00:00:00"/>
    <d v="2015-05-10T00:00:00"/>
    <s v="Standard Class"/>
    <s v="RP-19855"/>
    <s v="Roy Phan"/>
    <x v="1"/>
    <s v="United States"/>
    <s v="Los Angeles"/>
    <s v="California"/>
    <n v="90032"/>
    <x v="1"/>
    <s v="OFF-BI-10004001"/>
    <x v="1"/>
    <x v="8"/>
    <s v="GBC Recycled VeloBinder Covers"/>
    <n v="81.792000000000002"/>
    <n v="6"/>
    <x v="2"/>
    <n v="26.5824"/>
    <x v="11"/>
    <x v="1"/>
  </r>
  <r>
    <n v="9454"/>
    <s v="CA-2015-129546"/>
    <d v="2015-09-28T00:00:00"/>
    <d v="2015-05-10T00:00:00"/>
    <s v="Standard Class"/>
    <s v="RP-19855"/>
    <s v="Roy Phan"/>
    <x v="1"/>
    <s v="United States"/>
    <s v="Los Angeles"/>
    <s v="California"/>
    <n v="90032"/>
    <x v="1"/>
    <s v="OFF-SU-10004884"/>
    <x v="1"/>
    <x v="14"/>
    <s v="Acme Galleria Hot Forged Steel Scissors with Colored Handles"/>
    <n v="47.19"/>
    <n v="3"/>
    <x v="0"/>
    <n v="13.6851"/>
    <x v="11"/>
    <x v="1"/>
  </r>
  <r>
    <n v="9455"/>
    <s v="CA-2015-129546"/>
    <d v="2015-09-28T00:00:00"/>
    <d v="2015-05-10T00:00:00"/>
    <s v="Standard Class"/>
    <s v="RP-19855"/>
    <s v="Roy Phan"/>
    <x v="1"/>
    <s v="United States"/>
    <s v="Los Angeles"/>
    <s v="California"/>
    <n v="90032"/>
    <x v="1"/>
    <s v="TEC-PH-10003555"/>
    <x v="2"/>
    <x v="7"/>
    <s v="Motorola HK250 Universal Bluetooth Headset"/>
    <n v="36.783999999999999"/>
    <n v="2"/>
    <x v="2"/>
    <n v="-8.2764000000000006"/>
    <x v="11"/>
    <x v="1"/>
  </r>
  <r>
    <n v="9456"/>
    <s v="CA-2016-140977"/>
    <d v="2016-06-16T00:00:00"/>
    <s v="6/19/2016"/>
    <s v="Second Class"/>
    <s v="JL-15175"/>
    <s v="James Lanier"/>
    <x v="2"/>
    <s v="United States"/>
    <s v="Chattanooga"/>
    <s v="Tennessee"/>
    <n v="37421"/>
    <x v="0"/>
    <s v="TEC-MA-10003493"/>
    <x v="2"/>
    <x v="15"/>
    <s v="Penpower WorldCard Pro Card Scanner"/>
    <n v="91.474999999999994"/>
    <n v="1"/>
    <x v="5"/>
    <n v="-1.8294999999999999"/>
    <x v="1"/>
    <x v="0"/>
  </r>
  <r>
    <n v="9457"/>
    <s v="CA-2017-151855"/>
    <d v="2017-05-27T00:00:00"/>
    <d v="2017-03-06T00:00:00"/>
    <s v="Standard Class"/>
    <s v="BW-11110"/>
    <s v="Bart Watters"/>
    <x v="1"/>
    <s v="United States"/>
    <s v="Greensboro"/>
    <s v="North Carolina"/>
    <n v="27405"/>
    <x v="0"/>
    <s v="TEC-AC-10002380"/>
    <x v="2"/>
    <x v="11"/>
    <s v="Sony 8GB Class 10 Micro SDHC R40 Memory Card"/>
    <n v="27.192"/>
    <n v="3"/>
    <x v="2"/>
    <n v="0.33989999999999998"/>
    <x v="24"/>
    <x v="3"/>
  </r>
  <r>
    <n v="9458"/>
    <s v="CA-2017-151855"/>
    <d v="2017-05-27T00:00:00"/>
    <d v="2017-03-06T00:00:00"/>
    <s v="Standard Class"/>
    <s v="BW-11110"/>
    <s v="Bart Watters"/>
    <x v="1"/>
    <s v="United States"/>
    <s v="Greensboro"/>
    <s v="North Carolina"/>
    <n v="27405"/>
    <x v="0"/>
    <s v="OFF-BI-10004209"/>
    <x v="1"/>
    <x v="8"/>
    <s v="Fellowes Twister Kit, Gray/Clear, 3/pkg"/>
    <n v="12.06"/>
    <n v="5"/>
    <x v="6"/>
    <n v="-10.050000000000001"/>
    <x v="24"/>
    <x v="3"/>
  </r>
  <r>
    <n v="9459"/>
    <s v="CA-2014-138240"/>
    <d v="2014-10-09T00:00:00"/>
    <s v="10/14/2014"/>
    <s v="Standard Class"/>
    <s v="SJ-20500"/>
    <s v="Shirley Jackson"/>
    <x v="0"/>
    <s v="United States"/>
    <s v="San Francisco"/>
    <s v="California"/>
    <n v="94122"/>
    <x v="1"/>
    <s v="OFF-AR-10002135"/>
    <x v="1"/>
    <x v="6"/>
    <s v="Boston Heavy-Duty Trimline Electric Pencil Sharpeners"/>
    <n v="144.6"/>
    <n v="3"/>
    <x v="0"/>
    <n v="41.933999999999997"/>
    <x v="18"/>
    <x v="2"/>
  </r>
  <r>
    <n v="9460"/>
    <s v="CA-2014-138240"/>
    <d v="2014-10-09T00:00:00"/>
    <s v="10/14/2014"/>
    <s v="Standard Class"/>
    <s v="SJ-20500"/>
    <s v="Shirley Jackson"/>
    <x v="0"/>
    <s v="United States"/>
    <s v="San Francisco"/>
    <s v="California"/>
    <n v="94122"/>
    <x v="1"/>
    <s v="TEC-PH-10002583"/>
    <x v="2"/>
    <x v="7"/>
    <s v="iOttie HLCRIO102 Car Mount"/>
    <n v="15.992000000000001"/>
    <n v="1"/>
    <x v="2"/>
    <n v="-2.9984999999999999"/>
    <x v="18"/>
    <x v="2"/>
  </r>
  <r>
    <n v="9461"/>
    <s v="CA-2014-101833"/>
    <d v="2014-11-17T00:00:00"/>
    <s v="11/22/2014"/>
    <s v="Second Class"/>
    <s v="FG-14260"/>
    <s v="Frank Gastineau"/>
    <x v="2"/>
    <s v="United States"/>
    <s v="New York City"/>
    <s v="New York"/>
    <n v="10024"/>
    <x v="3"/>
    <s v="OFF-PA-10003591"/>
    <x v="1"/>
    <x v="10"/>
    <s v="Southworth 100% Cotton The Best Paper"/>
    <n v="34.44"/>
    <n v="3"/>
    <x v="0"/>
    <n v="17.22"/>
    <x v="7"/>
    <x v="2"/>
  </r>
  <r>
    <n v="9462"/>
    <s v="CA-2014-100867"/>
    <d v="2014-10-19T00:00:00"/>
    <s v="10/24/2014"/>
    <s v="Standard Class"/>
    <s v="EH-14125"/>
    <s v="Eugene Hildebrand"/>
    <x v="2"/>
    <s v="United States"/>
    <s v="Lakewood"/>
    <s v="California"/>
    <n v="90712"/>
    <x v="1"/>
    <s v="TEC-PH-10004922"/>
    <x v="2"/>
    <x v="7"/>
    <s v="RCA Visys Integrated PBX 8-Line Router"/>
    <n v="321.55200000000002"/>
    <n v="6"/>
    <x v="2"/>
    <n v="20.097000000000001"/>
    <x v="18"/>
    <x v="2"/>
  </r>
  <r>
    <n v="9463"/>
    <s v="US-2017-109610"/>
    <d v="2017-11-25T00:00:00"/>
    <s v="11/30/2017"/>
    <s v="Second Class"/>
    <s v="BS-11590"/>
    <s v="Brendan Sweed"/>
    <x v="1"/>
    <s v="United States"/>
    <s v="Louisville"/>
    <s v="Kentucky"/>
    <n v="40214"/>
    <x v="0"/>
    <s v="FUR-CH-10001854"/>
    <x v="0"/>
    <x v="1"/>
    <s v="Office Star - Professional Matrix Back Chair with 2-to-1 Synchro Tilt and Mesh Fabric Seat"/>
    <n v="701.96"/>
    <n v="2"/>
    <x v="0"/>
    <n v="168.47040000000001"/>
    <x v="23"/>
    <x v="3"/>
  </r>
  <r>
    <n v="9464"/>
    <s v="CA-2014-156545"/>
    <d v="2014-02-27T00:00:00"/>
    <d v="2014-03-03T00:00:00"/>
    <s v="First Class"/>
    <s v="JS-16030"/>
    <s v="Joy Smith"/>
    <x v="0"/>
    <s v="United States"/>
    <s v="Columbus"/>
    <s v="Ohio"/>
    <n v="43229"/>
    <x v="3"/>
    <s v="OFF-AR-10003560"/>
    <x v="1"/>
    <x v="6"/>
    <s v="Zebra Zazzle Fluorescent Highlighters"/>
    <n v="19.456"/>
    <n v="4"/>
    <x v="2"/>
    <n v="3.4047999999999998"/>
    <x v="45"/>
    <x v="2"/>
  </r>
  <r>
    <n v="9465"/>
    <s v="CA-2014-109127"/>
    <d v="2014-12-21T00:00:00"/>
    <s v="12/25/2014"/>
    <s v="Standard Class"/>
    <s v="JC-15775"/>
    <s v="John Castell"/>
    <x v="0"/>
    <s v="United States"/>
    <s v="Newark"/>
    <s v="Delaware"/>
    <n v="19711"/>
    <x v="3"/>
    <s v="OFF-LA-10004409"/>
    <x v="1"/>
    <x v="2"/>
    <s v="Avery 492"/>
    <n v="17.28"/>
    <n v="6"/>
    <x v="0"/>
    <n v="7.9488000000000003"/>
    <x v="20"/>
    <x v="2"/>
  </r>
  <r>
    <n v="9466"/>
    <s v="CA-2016-126858"/>
    <d v="2016-11-19T00:00:00"/>
    <s v="11/23/2016"/>
    <s v="Standard Class"/>
    <s v="JM-15265"/>
    <s v="Janet Molinari"/>
    <x v="1"/>
    <s v="United States"/>
    <s v="Seattle"/>
    <s v="Washington"/>
    <n v="98115"/>
    <x v="1"/>
    <s v="FUR-FU-10000448"/>
    <x v="0"/>
    <x v="5"/>
    <s v="Tenex Chairmats For Use With Carpeted Floors"/>
    <n v="31.96"/>
    <n v="2"/>
    <x v="0"/>
    <n v="1.5980000000000001"/>
    <x v="0"/>
    <x v="0"/>
  </r>
  <r>
    <n v="9467"/>
    <s v="CA-2017-102925"/>
    <d v="2017-11-05T00:00:00"/>
    <d v="2017-10-11T00:00:00"/>
    <s v="Second Class"/>
    <s v="CD-12280"/>
    <s v="Christina DeMoss"/>
    <x v="0"/>
    <s v="United States"/>
    <s v="New York City"/>
    <s v="New York"/>
    <n v="10024"/>
    <x v="3"/>
    <s v="OFF-BI-10002735"/>
    <x v="1"/>
    <x v="8"/>
    <s v="GBC Prestige Therm-A-Bind Covers"/>
    <n v="164.68799999999999"/>
    <n v="6"/>
    <x v="2"/>
    <n v="55.5822"/>
    <x v="23"/>
    <x v="3"/>
  </r>
  <r>
    <n v="9468"/>
    <s v="CA-2017-102925"/>
    <d v="2017-11-05T00:00:00"/>
    <d v="2017-10-11T00:00:00"/>
    <s v="Second Class"/>
    <s v="CD-12280"/>
    <s v="Christina DeMoss"/>
    <x v="0"/>
    <s v="United States"/>
    <s v="New York City"/>
    <s v="New York"/>
    <n v="10024"/>
    <x v="3"/>
    <s v="FUR-TA-10003469"/>
    <x v="0"/>
    <x v="3"/>
    <s v="Balt Split Level Computer Training Table"/>
    <n v="166.5"/>
    <n v="2"/>
    <x v="10"/>
    <n v="-66.599999999999994"/>
    <x v="23"/>
    <x v="3"/>
  </r>
  <r>
    <n v="9469"/>
    <s v="CA-2017-102925"/>
    <d v="2017-11-05T00:00:00"/>
    <d v="2017-10-11T00:00:00"/>
    <s v="Second Class"/>
    <s v="CD-12280"/>
    <s v="Christina DeMoss"/>
    <x v="0"/>
    <s v="United States"/>
    <s v="New York City"/>
    <s v="New York"/>
    <n v="10024"/>
    <x v="3"/>
    <s v="OFF-PA-10001870"/>
    <x v="1"/>
    <x v="10"/>
    <s v="Xerox 202"/>
    <n v="12.96"/>
    <n v="2"/>
    <x v="0"/>
    <n v="6.2207999999999997"/>
    <x v="23"/>
    <x v="3"/>
  </r>
  <r>
    <n v="9470"/>
    <s v="CA-2017-102925"/>
    <d v="2017-11-05T00:00:00"/>
    <d v="2017-10-11T00:00:00"/>
    <s v="Second Class"/>
    <s v="CD-12280"/>
    <s v="Christina DeMoss"/>
    <x v="0"/>
    <s v="United States"/>
    <s v="New York City"/>
    <s v="New York"/>
    <n v="10024"/>
    <x v="3"/>
    <s v="OFF-PA-10004071"/>
    <x v="1"/>
    <x v="10"/>
    <s v="Eaton Premium Continuous-Feed Paper, 25% Cotton, Letter Size, White, 1000 Shts/Box"/>
    <n v="110.96"/>
    <n v="2"/>
    <x v="0"/>
    <n v="53.260800000000003"/>
    <x v="23"/>
    <x v="3"/>
  </r>
  <r>
    <n v="9471"/>
    <s v="CA-2017-102925"/>
    <d v="2017-11-05T00:00:00"/>
    <d v="2017-10-11T00:00:00"/>
    <s v="Second Class"/>
    <s v="CD-12280"/>
    <s v="Christina DeMoss"/>
    <x v="0"/>
    <s v="United States"/>
    <s v="New York City"/>
    <s v="New York"/>
    <n v="10024"/>
    <x v="3"/>
    <s v="TEC-PH-10001448"/>
    <x v="2"/>
    <x v="7"/>
    <s v="Anker Astro 15000mAh USB Portable Charger"/>
    <n v="99.98"/>
    <n v="2"/>
    <x v="0"/>
    <n v="3.9992000000000001"/>
    <x v="23"/>
    <x v="3"/>
  </r>
  <r>
    <n v="9472"/>
    <s v="CA-2017-102925"/>
    <d v="2017-11-05T00:00:00"/>
    <d v="2017-10-11T00:00:00"/>
    <s v="Second Class"/>
    <s v="CD-12280"/>
    <s v="Christina DeMoss"/>
    <x v="0"/>
    <s v="United States"/>
    <s v="New York City"/>
    <s v="New York"/>
    <n v="10024"/>
    <x v="3"/>
    <s v="OFF-BI-10002706"/>
    <x v="1"/>
    <x v="8"/>
    <s v="Avery Premier Heavy-Duty Binder with Round Locking Rings"/>
    <n v="11.423999999999999"/>
    <n v="1"/>
    <x v="2"/>
    <n v="3.7128000000000001"/>
    <x v="23"/>
    <x v="3"/>
  </r>
  <r>
    <n v="9473"/>
    <s v="CA-2017-102925"/>
    <d v="2017-11-05T00:00:00"/>
    <d v="2017-10-11T00:00:00"/>
    <s v="Second Class"/>
    <s v="CD-12280"/>
    <s v="Christina DeMoss"/>
    <x v="0"/>
    <s v="United States"/>
    <s v="New York City"/>
    <s v="New York"/>
    <n v="10024"/>
    <x v="3"/>
    <s v="FUR-CH-10004875"/>
    <x v="0"/>
    <x v="1"/>
    <s v="Harbour Creations 67200 Series Stacking Chairs"/>
    <n v="128.124"/>
    <n v="2"/>
    <x v="9"/>
    <n v="24.2012"/>
    <x v="23"/>
    <x v="3"/>
  </r>
  <r>
    <n v="9474"/>
    <s v="CA-2017-102925"/>
    <d v="2017-11-05T00:00:00"/>
    <d v="2017-10-11T00:00:00"/>
    <s v="Second Class"/>
    <s v="CD-12280"/>
    <s v="Christina DeMoss"/>
    <x v="0"/>
    <s v="United States"/>
    <s v="New York City"/>
    <s v="New York"/>
    <n v="10024"/>
    <x v="3"/>
    <s v="FUR-FU-10004245"/>
    <x v="0"/>
    <x v="5"/>
    <s v="Career Cubicle Clock, 8 1/4&quot;, Black"/>
    <n v="101.4"/>
    <n v="5"/>
    <x v="0"/>
    <n v="38.531999999999996"/>
    <x v="23"/>
    <x v="3"/>
  </r>
  <r>
    <n v="9475"/>
    <s v="CA-2015-100818"/>
    <d v="2015-05-31T00:00:00"/>
    <d v="2015-05-06T00:00:00"/>
    <s v="Second Class"/>
    <s v="JM-15265"/>
    <s v="Janet Molinari"/>
    <x v="1"/>
    <s v="United States"/>
    <s v="Chicago"/>
    <s v="Illinois"/>
    <n v="60653"/>
    <x v="2"/>
    <s v="OFF-LA-10000443"/>
    <x v="1"/>
    <x v="2"/>
    <s v="Avery 501"/>
    <n v="5.9039999999999999"/>
    <n v="2"/>
    <x v="2"/>
    <n v="1.9925999999999999"/>
    <x v="33"/>
    <x v="1"/>
  </r>
  <r>
    <n v="9476"/>
    <s v="CA-2015-100818"/>
    <d v="2015-05-31T00:00:00"/>
    <d v="2015-05-06T00:00:00"/>
    <s v="Second Class"/>
    <s v="JM-15265"/>
    <s v="Janet Molinari"/>
    <x v="1"/>
    <s v="United States"/>
    <s v="Chicago"/>
    <s v="Illinois"/>
    <n v="60653"/>
    <x v="2"/>
    <s v="OFF-PA-10001125"/>
    <x v="1"/>
    <x v="10"/>
    <s v="Xerox 1988"/>
    <n v="173.488"/>
    <n v="7"/>
    <x v="2"/>
    <n v="54.215000000000003"/>
    <x v="33"/>
    <x v="1"/>
  </r>
  <r>
    <n v="9477"/>
    <s v="CA-2015-100818"/>
    <d v="2015-05-31T00:00:00"/>
    <d v="2015-05-06T00:00:00"/>
    <s v="Second Class"/>
    <s v="JM-15265"/>
    <s v="Janet Molinari"/>
    <x v="1"/>
    <s v="United States"/>
    <s v="Chicago"/>
    <s v="Illinois"/>
    <n v="60653"/>
    <x v="2"/>
    <s v="FUR-FU-10002703"/>
    <x v="0"/>
    <x v="5"/>
    <s v="Tenex Traditional Chairmats for Hard Floors, Average Lip, 36&quot; x 48&quot;"/>
    <n v="51.56"/>
    <n v="2"/>
    <x v="7"/>
    <n v="-61.872"/>
    <x v="33"/>
    <x v="1"/>
  </r>
  <r>
    <n v="9478"/>
    <s v="CA-2015-100818"/>
    <d v="2015-05-31T00:00:00"/>
    <d v="2015-05-06T00:00:00"/>
    <s v="Second Class"/>
    <s v="JM-15265"/>
    <s v="Janet Molinari"/>
    <x v="1"/>
    <s v="United States"/>
    <s v="Chicago"/>
    <s v="Illinois"/>
    <n v="60653"/>
    <x v="2"/>
    <s v="OFF-BI-10004364"/>
    <x v="1"/>
    <x v="8"/>
    <s v="Storex Dura Pro Binders"/>
    <n v="3.5640000000000001"/>
    <n v="3"/>
    <x v="3"/>
    <n v="-6.2370000000000001"/>
    <x v="33"/>
    <x v="1"/>
  </r>
  <r>
    <n v="9479"/>
    <s v="CA-2014-126193"/>
    <d v="2014-09-07T00:00:00"/>
    <s v="9/14/2014"/>
    <s v="Standard Class"/>
    <s v="SS-20410"/>
    <s v="Shahid Shariari"/>
    <x v="0"/>
    <s v="United States"/>
    <s v="Oswego"/>
    <s v="Illinois"/>
    <n v="60543"/>
    <x v="2"/>
    <s v="OFF-FA-10000936"/>
    <x v="1"/>
    <x v="13"/>
    <s v="Acco Hot Clips Clips to Go"/>
    <n v="13.16"/>
    <n v="5"/>
    <x v="2"/>
    <n v="4.1124999999999998"/>
    <x v="30"/>
    <x v="2"/>
  </r>
  <r>
    <n v="9480"/>
    <s v="CA-2014-126193"/>
    <d v="2014-09-07T00:00:00"/>
    <s v="9/14/2014"/>
    <s v="Standard Class"/>
    <s v="SS-20410"/>
    <s v="Shahid Shariari"/>
    <x v="0"/>
    <s v="United States"/>
    <s v="Oswego"/>
    <s v="Illinois"/>
    <n v="60543"/>
    <x v="2"/>
    <s v="OFF-BI-10001249"/>
    <x v="1"/>
    <x v="8"/>
    <s v="Avery Heavy-Duty EZD View Binder with Locking Rings"/>
    <n v="3.8279999999999998"/>
    <n v="3"/>
    <x v="3"/>
    <n v="-6.5076000000000001"/>
    <x v="30"/>
    <x v="2"/>
  </r>
  <r>
    <n v="9481"/>
    <s v="CA-2014-126193"/>
    <d v="2014-09-07T00:00:00"/>
    <s v="9/14/2014"/>
    <s v="Standard Class"/>
    <s v="SS-20410"/>
    <s v="Shahid Shariari"/>
    <x v="0"/>
    <s v="United States"/>
    <s v="Oswego"/>
    <s v="Illinois"/>
    <n v="60543"/>
    <x v="2"/>
    <s v="OFF-BI-10004632"/>
    <x v="1"/>
    <x v="8"/>
    <s v="Ibico Hi-Tech Manual Binding System"/>
    <n v="304.99"/>
    <n v="5"/>
    <x v="3"/>
    <n v="-533.73249999999996"/>
    <x v="30"/>
    <x v="2"/>
  </r>
  <r>
    <n v="9482"/>
    <s v="CA-2017-150504"/>
    <d v="2017-11-06T00:00:00"/>
    <d v="2017-12-11T00:00:00"/>
    <s v="Standard Class"/>
    <s v="HG-14845"/>
    <s v="Harry Greene"/>
    <x v="0"/>
    <s v="United States"/>
    <s v="Dallas"/>
    <s v="Texas"/>
    <n v="75220"/>
    <x v="2"/>
    <s v="OFF-ST-10000615"/>
    <x v="1"/>
    <x v="4"/>
    <s v="SimpliFile Personal File, Black Granite, 15w x 6-15/16d x 11-1/4h"/>
    <n v="18.16"/>
    <n v="2"/>
    <x v="2"/>
    <n v="1.8160000000000001"/>
    <x v="23"/>
    <x v="3"/>
  </r>
  <r>
    <n v="9483"/>
    <s v="CA-2015-158351"/>
    <d v="2015-06-20T00:00:00"/>
    <s v="6/24/2015"/>
    <s v="Second Class"/>
    <s v="BC-11125"/>
    <s v="Becky Castell"/>
    <x v="2"/>
    <s v="United States"/>
    <s v="Philadelphia"/>
    <s v="Pennsylvania"/>
    <n v="19134"/>
    <x v="3"/>
    <s v="TEC-AC-10001838"/>
    <x v="2"/>
    <x v="11"/>
    <s v="Razer Tiamat Over Ear 7.1 Surround Sound PC Gaming Headset"/>
    <n v="319.98399999999998"/>
    <n v="2"/>
    <x v="2"/>
    <n v="91.995400000000004"/>
    <x v="40"/>
    <x v="1"/>
  </r>
  <r>
    <n v="9484"/>
    <s v="CA-2014-122679"/>
    <d v="2014-07-22T00:00:00"/>
    <s v="7/28/2014"/>
    <s v="Standard Class"/>
    <s v="AB-10255"/>
    <s v="Alejandro Ballentine"/>
    <x v="2"/>
    <s v="United States"/>
    <s v="Los Angeles"/>
    <s v="California"/>
    <n v="90008"/>
    <x v="1"/>
    <s v="OFF-AR-10004757"/>
    <x v="1"/>
    <x v="6"/>
    <s v="Crayola Colored Pencils"/>
    <n v="19.68"/>
    <n v="6"/>
    <x v="0"/>
    <n v="6.4943999999999997"/>
    <x v="39"/>
    <x v="2"/>
  </r>
  <r>
    <n v="9485"/>
    <s v="CA-2016-164770"/>
    <d v="2016-12-02T00:00:00"/>
    <d v="2016-04-12T00:00:00"/>
    <s v="Second Class"/>
    <s v="MY-18295"/>
    <s v="Muhammed Yedwab"/>
    <x v="1"/>
    <s v="United States"/>
    <s v="Houston"/>
    <s v="Texas"/>
    <n v="77036"/>
    <x v="2"/>
    <s v="FUR-BO-10003893"/>
    <x v="0"/>
    <x v="0"/>
    <s v="Sauder Camden County Collection Library"/>
    <n v="781.86400000000003"/>
    <n v="10"/>
    <x v="8"/>
    <n v="-137.976"/>
    <x v="5"/>
    <x v="0"/>
  </r>
  <r>
    <n v="9486"/>
    <s v="CA-2016-164770"/>
    <d v="2016-12-02T00:00:00"/>
    <d v="2016-04-12T00:00:00"/>
    <s v="Second Class"/>
    <s v="MY-18295"/>
    <s v="Muhammed Yedwab"/>
    <x v="1"/>
    <s v="United States"/>
    <s v="Houston"/>
    <s v="Texas"/>
    <n v="77036"/>
    <x v="2"/>
    <s v="OFF-PA-10003893"/>
    <x v="1"/>
    <x v="10"/>
    <s v="Xerox 1962"/>
    <n v="30.815999999999999"/>
    <n v="9"/>
    <x v="2"/>
    <n v="9.6300000000000008"/>
    <x v="5"/>
    <x v="0"/>
  </r>
  <r>
    <n v="9487"/>
    <s v="CA-2017-130505"/>
    <d v="2017-10-12T00:00:00"/>
    <d v="2017-12-10T00:00:00"/>
    <s v="Same Day"/>
    <s v="NF-18385"/>
    <s v="Natalie Fritzler"/>
    <x v="0"/>
    <s v="United States"/>
    <s v="Wheeling"/>
    <s v="West Virginia"/>
    <n v="26003"/>
    <x v="3"/>
    <s v="FUR-TA-10001932"/>
    <x v="0"/>
    <x v="3"/>
    <s v="Chromcraft 48&quot; x 96&quot; Racetrack Double Pedestal Table"/>
    <n v="673.34400000000005"/>
    <n v="3"/>
    <x v="4"/>
    <n v="-76.953599999999994"/>
    <x v="13"/>
    <x v="3"/>
  </r>
  <r>
    <n v="9488"/>
    <s v="US-2017-125213"/>
    <d v="2017-12-11T00:00:00"/>
    <s v="12/13/2017"/>
    <s v="First Class"/>
    <s v="NB-18655"/>
    <s v="Nona Balk"/>
    <x v="1"/>
    <s v="United States"/>
    <s v="Paterson"/>
    <s v="New Jersey"/>
    <n v="7501"/>
    <x v="3"/>
    <s v="OFF-FA-10001561"/>
    <x v="1"/>
    <x v="13"/>
    <s v="Stockwell Push Pins"/>
    <n v="6.54"/>
    <n v="3"/>
    <x v="0"/>
    <n v="2.1581999999999999"/>
    <x v="22"/>
    <x v="3"/>
  </r>
  <r>
    <n v="9489"/>
    <s v="CA-2015-156566"/>
    <d v="2015-10-01T00:00:00"/>
    <d v="2015-04-10T00:00:00"/>
    <s v="First Class"/>
    <s v="EM-13960"/>
    <s v="Eric Murdock"/>
    <x v="0"/>
    <s v="United States"/>
    <s v="Portland"/>
    <s v="Oregon"/>
    <n v="97206"/>
    <x v="1"/>
    <s v="TEC-PH-10001817"/>
    <x v="2"/>
    <x v="7"/>
    <s v="Wilson Electronics DB Pro Signal Booster"/>
    <n v="572.79999999999995"/>
    <n v="2"/>
    <x v="2"/>
    <n v="50.12"/>
    <x v="2"/>
    <x v="1"/>
  </r>
  <r>
    <n v="9490"/>
    <s v="US-2016-102232"/>
    <d v="2016-08-05T00:00:00"/>
    <d v="2016-11-08T00:00:00"/>
    <s v="Standard Class"/>
    <s v="MF-17665"/>
    <s v="Maureen Fritzler"/>
    <x v="1"/>
    <s v="United States"/>
    <s v="Huntsville"/>
    <s v="Alabama"/>
    <n v="35810"/>
    <x v="0"/>
    <s v="OFF-AR-10000538"/>
    <x v="1"/>
    <x v="6"/>
    <s v="Boston Model 1800 Electric Pencil Sharpener, Gray"/>
    <n v="197.05"/>
    <n v="7"/>
    <x v="0"/>
    <n v="59.115000000000002"/>
    <x v="28"/>
    <x v="0"/>
  </r>
  <r>
    <n v="9491"/>
    <s v="CA-2017-111738"/>
    <d v="2017-01-03T00:00:00"/>
    <d v="2017-07-01T00:00:00"/>
    <s v="Standard Class"/>
    <s v="CM-12385"/>
    <s v="Christopher Martinez"/>
    <x v="0"/>
    <s v="United States"/>
    <s v="San Francisco"/>
    <s v="California"/>
    <n v="94110"/>
    <x v="1"/>
    <s v="OFF-BI-10004584"/>
    <x v="1"/>
    <x v="8"/>
    <s v="GBC ProClick 150 Presentation Binding System"/>
    <n v="2022.2719999999999"/>
    <n v="8"/>
    <x v="2"/>
    <n v="682.51679999999999"/>
    <x v="44"/>
    <x v="3"/>
  </r>
  <r>
    <n v="9492"/>
    <s v="CA-2017-111738"/>
    <d v="2017-01-03T00:00:00"/>
    <d v="2017-07-01T00:00:00"/>
    <s v="Standard Class"/>
    <s v="CM-12385"/>
    <s v="Christopher Martinez"/>
    <x v="0"/>
    <s v="United States"/>
    <s v="San Francisco"/>
    <s v="California"/>
    <n v="94110"/>
    <x v="1"/>
    <s v="OFF-AR-10000817"/>
    <x v="1"/>
    <x v="6"/>
    <s v="Manco Dry-Lighter Erasable Highlighter"/>
    <n v="9.1199999999999992"/>
    <n v="3"/>
    <x v="0"/>
    <n v="3.1008"/>
    <x v="44"/>
    <x v="3"/>
  </r>
  <r>
    <n v="9493"/>
    <s v="CA-2017-163188"/>
    <d v="2017-11-07T00:00:00"/>
    <d v="2017-07-11T00:00:00"/>
    <s v="Same Day"/>
    <s v="EC-14050"/>
    <s v="Erin Creighton"/>
    <x v="0"/>
    <s v="United States"/>
    <s v="Oklahoma City"/>
    <s v="Oklahoma"/>
    <n v="73120"/>
    <x v="2"/>
    <s v="OFF-BI-10000756"/>
    <x v="1"/>
    <x v="8"/>
    <s v="Storex DuraTech Recycled Plastic Frosted Binders"/>
    <n v="38.159999999999997"/>
    <n v="9"/>
    <x v="0"/>
    <n v="19.079999999999998"/>
    <x v="23"/>
    <x v="3"/>
  </r>
  <r>
    <n v="9494"/>
    <s v="CA-2016-105207"/>
    <d v="2016-01-03T00:00:00"/>
    <d v="2016-08-01T00:00:00"/>
    <s v="Standard Class"/>
    <s v="BO-11350"/>
    <s v="Bill Overfelt"/>
    <x v="1"/>
    <s v="United States"/>
    <s v="Broken Arrow"/>
    <s v="Oklahoma"/>
    <n v="74012"/>
    <x v="2"/>
    <s v="FUR-TA-10000617"/>
    <x v="0"/>
    <x v="3"/>
    <s v="Hon Practical Foundations 30 x 60 Training Table, Light Gray/Charcoal"/>
    <n v="1592.85"/>
    <n v="7"/>
    <x v="0"/>
    <n v="350.42700000000002"/>
    <x v="12"/>
    <x v="0"/>
  </r>
  <r>
    <n v="9495"/>
    <s v="CA-2016-105207"/>
    <d v="2016-01-03T00:00:00"/>
    <d v="2016-08-01T00:00:00"/>
    <s v="Standard Class"/>
    <s v="BO-11350"/>
    <s v="Bill Overfelt"/>
    <x v="1"/>
    <s v="United States"/>
    <s v="Broken Arrow"/>
    <s v="Oklahoma"/>
    <n v="74012"/>
    <x v="2"/>
    <s v="OFF-BI-10004364"/>
    <x v="1"/>
    <x v="8"/>
    <s v="Storex Dura Pro Binders"/>
    <n v="11.88"/>
    <n v="2"/>
    <x v="0"/>
    <n v="5.3460000000000001"/>
    <x v="12"/>
    <x v="0"/>
  </r>
  <r>
    <n v="9496"/>
    <s v="US-2016-123610"/>
    <d v="2016-05-12T00:00:00"/>
    <s v="5/16/2016"/>
    <s v="Standard Class"/>
    <s v="VM-21835"/>
    <s v="Vivian Mathis"/>
    <x v="0"/>
    <s v="United States"/>
    <s v="Mission Viejo"/>
    <s v="California"/>
    <n v="92691"/>
    <x v="1"/>
    <s v="TEC-AC-10004518"/>
    <x v="2"/>
    <x v="11"/>
    <s v="Memorex Mini Travel Drive 32 GB USB 2.0 Flash Drive"/>
    <n v="120"/>
    <n v="6"/>
    <x v="0"/>
    <n v="46.8"/>
    <x v="35"/>
    <x v="0"/>
  </r>
  <r>
    <n v="9497"/>
    <s v="US-2016-123610"/>
    <d v="2016-05-12T00:00:00"/>
    <s v="5/16/2016"/>
    <s v="Standard Class"/>
    <s v="VM-21835"/>
    <s v="Vivian Mathis"/>
    <x v="0"/>
    <s v="United States"/>
    <s v="Mission Viejo"/>
    <s v="California"/>
    <n v="92691"/>
    <x v="1"/>
    <s v="OFF-AP-10002222"/>
    <x v="1"/>
    <x v="9"/>
    <s v="Staple holder"/>
    <n v="8.67"/>
    <n v="1"/>
    <x v="0"/>
    <n v="2.3409"/>
    <x v="35"/>
    <x v="0"/>
  </r>
  <r>
    <n v="9498"/>
    <s v="CA-2017-118213"/>
    <d v="2017-11-05T00:00:00"/>
    <d v="2017-07-11T00:00:00"/>
    <s v="First Class"/>
    <s v="AB-10060"/>
    <s v="Adam Bellavance"/>
    <x v="2"/>
    <s v="United States"/>
    <s v="Greenwood"/>
    <s v="Indiana"/>
    <n v="46142"/>
    <x v="2"/>
    <s v="OFF-PA-10002615"/>
    <x v="1"/>
    <x v="10"/>
    <s v="Ampad Gold Fibre Wirebound Steno Books, 6&quot; x 9&quot;, Gregg Ruled"/>
    <n v="4.41"/>
    <n v="1"/>
    <x v="0"/>
    <n v="2.0286"/>
    <x v="23"/>
    <x v="3"/>
  </r>
  <r>
    <n v="9499"/>
    <s v="CA-2017-118213"/>
    <d v="2017-11-05T00:00:00"/>
    <d v="2017-07-11T00:00:00"/>
    <s v="First Class"/>
    <s v="AB-10060"/>
    <s v="Adam Bellavance"/>
    <x v="2"/>
    <s v="United States"/>
    <s v="Greenwood"/>
    <s v="Indiana"/>
    <n v="46142"/>
    <x v="2"/>
    <s v="OFF-PA-10000565"/>
    <x v="1"/>
    <x v="10"/>
    <s v="Easy-staple paper"/>
    <n v="167.94"/>
    <n v="3"/>
    <x v="0"/>
    <n v="82.290599999999998"/>
    <x v="23"/>
    <x v="3"/>
  </r>
  <r>
    <n v="9500"/>
    <s v="CA-2017-118213"/>
    <d v="2017-11-05T00:00:00"/>
    <d v="2017-07-11T00:00:00"/>
    <s v="First Class"/>
    <s v="AB-10060"/>
    <s v="Adam Bellavance"/>
    <x v="2"/>
    <s v="United States"/>
    <s v="Greenwood"/>
    <s v="Indiana"/>
    <n v="46142"/>
    <x v="2"/>
    <s v="OFF-PA-10003673"/>
    <x v="1"/>
    <x v="10"/>
    <s v="Strathmore Photo Mount Cards"/>
    <n v="67.8"/>
    <n v="10"/>
    <x v="0"/>
    <n v="31.187999999999999"/>
    <x v="23"/>
    <x v="3"/>
  </r>
  <r>
    <n v="9501"/>
    <s v="CA-2016-149237"/>
    <d v="2016-05-26T00:00:00"/>
    <s v="5/30/2016"/>
    <s v="Standard Class"/>
    <s v="CM-12235"/>
    <s v="Chris McAfee"/>
    <x v="0"/>
    <s v="United States"/>
    <s v="Milwaukee"/>
    <s v="Wisconsin"/>
    <n v="53209"/>
    <x v="2"/>
    <s v="FUR-FU-10002088"/>
    <x v="0"/>
    <x v="5"/>
    <s v="Nu-Dell Float Frame 11 x 14 1/2"/>
    <n v="26.94"/>
    <n v="3"/>
    <x v="0"/>
    <n v="11.3148"/>
    <x v="35"/>
    <x v="0"/>
  </r>
  <r>
    <n v="9502"/>
    <s v="US-2015-158589"/>
    <d v="2015-11-20T00:00:00"/>
    <s v="11/24/2015"/>
    <s v="Standard Class"/>
    <s v="KW-16570"/>
    <s v="Kelly Williams"/>
    <x v="0"/>
    <s v="United States"/>
    <s v="San Francisco"/>
    <s v="California"/>
    <n v="94109"/>
    <x v="1"/>
    <s v="FUR-FU-10001546"/>
    <x v="0"/>
    <x v="5"/>
    <s v="Dana Swing-Arm Lamps"/>
    <n v="32.04"/>
    <n v="3"/>
    <x v="0"/>
    <n v="8.01"/>
    <x v="6"/>
    <x v="1"/>
  </r>
  <r>
    <n v="9503"/>
    <s v="CA-2016-101329"/>
    <d v="2016-04-22T00:00:00"/>
    <s v="4/29/2016"/>
    <s v="Standard Class"/>
    <s v="MM-17920"/>
    <s v="Michael Moore"/>
    <x v="0"/>
    <s v="United States"/>
    <s v="Rome"/>
    <s v="New York"/>
    <n v="13440"/>
    <x v="3"/>
    <s v="OFF-AR-10000614"/>
    <x v="1"/>
    <x v="6"/>
    <s v="Barrel Sharpener"/>
    <n v="32.130000000000003"/>
    <n v="9"/>
    <x v="0"/>
    <n v="8.3537999999999997"/>
    <x v="25"/>
    <x v="0"/>
  </r>
  <r>
    <n v="9504"/>
    <s v="CA-2016-101329"/>
    <d v="2016-04-22T00:00:00"/>
    <s v="4/29/2016"/>
    <s v="Standard Class"/>
    <s v="MM-17920"/>
    <s v="Michael Moore"/>
    <x v="0"/>
    <s v="United States"/>
    <s v="Rome"/>
    <s v="New York"/>
    <n v="13440"/>
    <x v="3"/>
    <s v="OFF-AR-10003190"/>
    <x v="1"/>
    <x v="6"/>
    <s v="Newell 32"/>
    <n v="2.88"/>
    <n v="1"/>
    <x v="0"/>
    <n v="0.80640000000000001"/>
    <x v="25"/>
    <x v="0"/>
  </r>
  <r>
    <n v="9505"/>
    <s v="CA-2016-113607"/>
    <d v="2016-10-14T00:00:00"/>
    <s v="10/18/2016"/>
    <s v="Standard Class"/>
    <s v="PW-19030"/>
    <s v="Pauline Webber"/>
    <x v="1"/>
    <s v="United States"/>
    <s v="New York City"/>
    <s v="New York"/>
    <n v="10009"/>
    <x v="3"/>
    <s v="TEC-PH-10004094"/>
    <x v="2"/>
    <x v="7"/>
    <s v="Motorola L703CM"/>
    <n v="1091.93"/>
    <n v="7"/>
    <x v="0"/>
    <n v="272.98250000000002"/>
    <x v="32"/>
    <x v="0"/>
  </r>
  <r>
    <n v="9506"/>
    <s v="CA-2016-113607"/>
    <d v="2016-10-14T00:00:00"/>
    <s v="10/18/2016"/>
    <s v="Standard Class"/>
    <s v="PW-19030"/>
    <s v="Pauline Webber"/>
    <x v="1"/>
    <s v="United States"/>
    <s v="New York City"/>
    <s v="New York"/>
    <n v="10009"/>
    <x v="3"/>
    <s v="OFF-PA-10001970"/>
    <x v="1"/>
    <x v="10"/>
    <s v="Xerox 1908"/>
    <n v="111.96"/>
    <n v="2"/>
    <x v="0"/>
    <n v="54.860399999999998"/>
    <x v="32"/>
    <x v="0"/>
  </r>
  <r>
    <n v="9507"/>
    <s v="CA-2014-149104"/>
    <d v="2014-04-05T00:00:00"/>
    <d v="2014-07-04T00:00:00"/>
    <s v="Second Class"/>
    <s v="RD-19900"/>
    <s v="Ruben Dartt"/>
    <x v="0"/>
    <s v="United States"/>
    <s v="Dearborn Heights"/>
    <s v="Michigan"/>
    <n v="48127"/>
    <x v="2"/>
    <s v="OFF-AR-10002952"/>
    <x v="1"/>
    <x v="6"/>
    <s v="Stanley Contemporary Battery Pencil Sharpeners"/>
    <n v="26.7"/>
    <n v="2"/>
    <x v="0"/>
    <n v="7.476"/>
    <x v="41"/>
    <x v="2"/>
  </r>
  <r>
    <n v="9508"/>
    <s v="CA-2014-149104"/>
    <d v="2014-04-05T00:00:00"/>
    <d v="2014-07-04T00:00:00"/>
    <s v="Second Class"/>
    <s v="RD-19900"/>
    <s v="Ruben Dartt"/>
    <x v="0"/>
    <s v="United States"/>
    <s v="Dearborn Heights"/>
    <s v="Michigan"/>
    <n v="48127"/>
    <x v="2"/>
    <s v="OFF-BI-10004209"/>
    <x v="1"/>
    <x v="8"/>
    <s v="Fellowes Twister Kit, Gray/Clear, 3/pkg"/>
    <n v="40.200000000000003"/>
    <n v="5"/>
    <x v="0"/>
    <n v="18.09"/>
    <x v="41"/>
    <x v="2"/>
  </r>
  <r>
    <n v="9509"/>
    <s v="CA-2014-149104"/>
    <d v="2014-04-05T00:00:00"/>
    <d v="2014-07-04T00:00:00"/>
    <s v="Second Class"/>
    <s v="RD-19900"/>
    <s v="Ruben Dartt"/>
    <x v="0"/>
    <s v="United States"/>
    <s v="Dearborn Heights"/>
    <s v="Michigan"/>
    <n v="48127"/>
    <x v="2"/>
    <s v="OFF-AR-10004685"/>
    <x v="1"/>
    <x v="6"/>
    <s v="Binney &amp; Smith Crayola Metallic Colored Pencils, 8-Color Set"/>
    <n v="13.89"/>
    <n v="3"/>
    <x v="0"/>
    <n v="4.5837000000000003"/>
    <x v="41"/>
    <x v="2"/>
  </r>
  <r>
    <n v="9510"/>
    <s v="CA-2014-149104"/>
    <d v="2014-04-05T00:00:00"/>
    <d v="2014-07-04T00:00:00"/>
    <s v="Second Class"/>
    <s v="RD-19900"/>
    <s v="Ruben Dartt"/>
    <x v="0"/>
    <s v="United States"/>
    <s v="Dearborn Heights"/>
    <s v="Michigan"/>
    <n v="48127"/>
    <x v="2"/>
    <s v="OFF-ST-10000991"/>
    <x v="1"/>
    <x v="4"/>
    <s v="Space Solutions HD Industrial Steel Shelving."/>
    <n v="689.82"/>
    <n v="6"/>
    <x v="0"/>
    <n v="20.694600000000001"/>
    <x v="41"/>
    <x v="2"/>
  </r>
  <r>
    <n v="9511"/>
    <s v="CA-2016-105263"/>
    <d v="2016-08-06T00:00:00"/>
    <d v="2016-11-08T00:00:00"/>
    <s v="Standard Class"/>
    <s v="LM-17065"/>
    <s v="Liz MacKendrick"/>
    <x v="0"/>
    <s v="United States"/>
    <s v="New York City"/>
    <s v="New York"/>
    <n v="10024"/>
    <x v="3"/>
    <s v="OFF-AR-10002399"/>
    <x v="1"/>
    <x v="6"/>
    <s v="Dixon Prang Watercolor Pencils, 10-Color Set with Brush"/>
    <n v="38.340000000000003"/>
    <n v="9"/>
    <x v="0"/>
    <n v="15.7194"/>
    <x v="28"/>
    <x v="0"/>
  </r>
  <r>
    <n v="9512"/>
    <s v="CA-2014-130575"/>
    <d v="2014-12-14T00:00:00"/>
    <s v="12/16/2014"/>
    <s v="First Class"/>
    <s v="CS-11845"/>
    <s v="Cari Sayre"/>
    <x v="1"/>
    <s v="United States"/>
    <s v="Chicago"/>
    <s v="Illinois"/>
    <n v="60623"/>
    <x v="2"/>
    <s v="OFF-BI-10002353"/>
    <x v="1"/>
    <x v="8"/>
    <s v="GBC VeloBind Cover Sets"/>
    <n v="9.2639999999999993"/>
    <n v="3"/>
    <x v="3"/>
    <n v="-13.896000000000001"/>
    <x v="20"/>
    <x v="2"/>
  </r>
  <r>
    <n v="9513"/>
    <s v="CA-2017-142461"/>
    <d v="2017-05-30T00:00:00"/>
    <d v="2017-03-06T00:00:00"/>
    <s v="Second Class"/>
    <s v="KT-16480"/>
    <s v="Kean Thornton"/>
    <x v="0"/>
    <s v="United States"/>
    <s v="Dallas"/>
    <s v="Texas"/>
    <n v="75217"/>
    <x v="2"/>
    <s v="FUR-BO-10001811"/>
    <x v="0"/>
    <x v="0"/>
    <s v="Atlantic Metals Mobile 5-Shelf Bookcases, Custom Colors"/>
    <n v="204.66640000000001"/>
    <n v="1"/>
    <x v="8"/>
    <n v="-6.0195999999999996"/>
    <x v="24"/>
    <x v="3"/>
  </r>
  <r>
    <n v="9514"/>
    <s v="CA-2016-125220"/>
    <d v="2016-10-14T00:00:00"/>
    <s v="10/19/2016"/>
    <s v="Standard Class"/>
    <s v="BE-11410"/>
    <s v="Bobby Elias"/>
    <x v="0"/>
    <s v="United States"/>
    <s v="Appleton"/>
    <s v="Wisconsin"/>
    <n v="54915"/>
    <x v="2"/>
    <s v="TEC-AC-10003033"/>
    <x v="2"/>
    <x v="11"/>
    <s v="Plantronics CS510 - Over-the-Head monaural Wireless Headset System"/>
    <n v="1649.75"/>
    <n v="5"/>
    <x v="0"/>
    <n v="544.41750000000002"/>
    <x v="32"/>
    <x v="0"/>
  </r>
  <r>
    <n v="9515"/>
    <s v="CA-2014-100293"/>
    <d v="2014-03-14T00:00:00"/>
    <s v="3/18/2014"/>
    <s v="Standard Class"/>
    <s v="NF-18475"/>
    <s v="Neil Franzˆsisch"/>
    <x v="2"/>
    <s v="United States"/>
    <s v="Jacksonville"/>
    <s v="Florida"/>
    <n v="32216"/>
    <x v="0"/>
    <s v="OFF-PA-10000176"/>
    <x v="1"/>
    <x v="10"/>
    <s v="Xerox 1887"/>
    <n v="91.055999999999997"/>
    <n v="6"/>
    <x v="2"/>
    <n v="31.869599999999998"/>
    <x v="34"/>
    <x v="2"/>
  </r>
  <r>
    <n v="9516"/>
    <s v="CA-2014-154165"/>
    <d v="2014-02-17T00:00:00"/>
    <s v="2/24/2014"/>
    <s v="Standard Class"/>
    <s v="DL-13315"/>
    <s v="Delfina Latchford"/>
    <x v="0"/>
    <s v="United States"/>
    <s v="Chicago"/>
    <s v="Illinois"/>
    <n v="60653"/>
    <x v="2"/>
    <s v="OFF-AR-10003631"/>
    <x v="1"/>
    <x v="6"/>
    <s v="Staples in misc. colors"/>
    <n v="54.207999999999998"/>
    <n v="14"/>
    <x v="2"/>
    <n v="8.8087999999999997"/>
    <x v="45"/>
    <x v="2"/>
  </r>
  <r>
    <n v="9517"/>
    <s v="CA-2015-123939"/>
    <d v="2015-08-24T00:00:00"/>
    <s v="8/26/2015"/>
    <s v="Second Class"/>
    <s v="MS-17710"/>
    <s v="Maurice Satty"/>
    <x v="0"/>
    <s v="United States"/>
    <s v="Bowling Green"/>
    <s v="Ohio"/>
    <n v="43402"/>
    <x v="3"/>
    <s v="TEC-PH-10000923"/>
    <x v="2"/>
    <x v="7"/>
    <s v="Belkin SportFit Armband For iPhone 5s/5c, Fuchsia"/>
    <n v="26.981999999999999"/>
    <n v="3"/>
    <x v="10"/>
    <n v="4.0472999999999999"/>
    <x v="37"/>
    <x v="1"/>
  </r>
  <r>
    <n v="9518"/>
    <s v="CA-2015-123939"/>
    <d v="2015-08-24T00:00:00"/>
    <s v="8/26/2015"/>
    <s v="Second Class"/>
    <s v="MS-17710"/>
    <s v="Maurice Satty"/>
    <x v="0"/>
    <s v="United States"/>
    <s v="Bowling Green"/>
    <s v="Ohio"/>
    <n v="43402"/>
    <x v="3"/>
    <s v="OFF-LA-10003190"/>
    <x v="1"/>
    <x v="2"/>
    <s v="Avery 474"/>
    <n v="6.9119999999999999"/>
    <n v="3"/>
    <x v="2"/>
    <n v="2.5055999999999998"/>
    <x v="37"/>
    <x v="1"/>
  </r>
  <r>
    <n v="9519"/>
    <s v="CA-2015-123939"/>
    <d v="2015-08-24T00:00:00"/>
    <s v="8/26/2015"/>
    <s v="Second Class"/>
    <s v="MS-17710"/>
    <s v="Maurice Satty"/>
    <x v="0"/>
    <s v="United States"/>
    <s v="Bowling Green"/>
    <s v="Ohio"/>
    <n v="43402"/>
    <x v="3"/>
    <s v="OFF-ST-10003208"/>
    <x v="1"/>
    <x v="4"/>
    <s v="Adjustable Depth Letter/Legal Cart"/>
    <n v="435.50400000000002"/>
    <n v="3"/>
    <x v="2"/>
    <n v="48.994199999999999"/>
    <x v="37"/>
    <x v="1"/>
  </r>
  <r>
    <n v="9520"/>
    <s v="US-2017-104451"/>
    <d v="2017-05-08T00:00:00"/>
    <d v="2017-12-05T00:00:00"/>
    <s v="Second Class"/>
    <s v="MM-18055"/>
    <s v="Michelle Moray"/>
    <x v="0"/>
    <s v="United States"/>
    <s v="San Francisco"/>
    <s v="California"/>
    <n v="94110"/>
    <x v="1"/>
    <s v="OFF-AP-10000692"/>
    <x v="1"/>
    <x v="9"/>
    <s v="Fellowes Mighty 8 Compact Surge Protector"/>
    <n v="81.08"/>
    <n v="4"/>
    <x v="0"/>
    <n v="22.702400000000001"/>
    <x v="24"/>
    <x v="3"/>
  </r>
  <r>
    <n v="9521"/>
    <s v="CA-2016-101189"/>
    <d v="2016-02-04T00:00:00"/>
    <d v="2016-09-02T00:00:00"/>
    <s v="Standard Class"/>
    <s v="JB-15400"/>
    <s v="Jennifer Braxton"/>
    <x v="1"/>
    <s v="United States"/>
    <s v="Los Angeles"/>
    <s v="California"/>
    <n v="90049"/>
    <x v="1"/>
    <s v="OFF-ST-10004180"/>
    <x v="1"/>
    <x v="4"/>
    <s v="Safco Commercial Shelving"/>
    <n v="93.02"/>
    <n v="2"/>
    <x v="0"/>
    <n v="3.7208000000000001"/>
    <x v="47"/>
    <x v="0"/>
  </r>
  <r>
    <n v="9522"/>
    <s v="CA-2014-169446"/>
    <d v="2014-12-19T00:00:00"/>
    <s v="12/25/2014"/>
    <s v="Standard Class"/>
    <s v="SG-20605"/>
    <s v="Speros Goranitis"/>
    <x v="0"/>
    <s v="United States"/>
    <s v="Chicago"/>
    <s v="Illinois"/>
    <n v="60623"/>
    <x v="2"/>
    <s v="TEC-PH-10002817"/>
    <x v="2"/>
    <x v="7"/>
    <s v="RCA ViSYS 25425RE1 Corded phone"/>
    <n v="323.976"/>
    <n v="3"/>
    <x v="2"/>
    <n v="36.447299999999998"/>
    <x v="20"/>
    <x v="2"/>
  </r>
  <r>
    <n v="9523"/>
    <s v="CA-2014-169446"/>
    <d v="2014-12-19T00:00:00"/>
    <s v="12/25/2014"/>
    <s v="Standard Class"/>
    <s v="SG-20605"/>
    <s v="Speros Goranitis"/>
    <x v="0"/>
    <s v="United States"/>
    <s v="Chicago"/>
    <s v="Illinois"/>
    <n v="60623"/>
    <x v="2"/>
    <s v="OFF-PA-10000295"/>
    <x v="1"/>
    <x v="10"/>
    <s v="Xerox 229"/>
    <n v="15.552"/>
    <n v="3"/>
    <x v="2"/>
    <n v="5.4432"/>
    <x v="20"/>
    <x v="2"/>
  </r>
  <r>
    <n v="9524"/>
    <s v="CA-2014-169446"/>
    <d v="2014-12-19T00:00:00"/>
    <s v="12/25/2014"/>
    <s v="Standard Class"/>
    <s v="SG-20605"/>
    <s v="Speros Goranitis"/>
    <x v="0"/>
    <s v="United States"/>
    <s v="Chicago"/>
    <s v="Illinois"/>
    <n v="60623"/>
    <x v="2"/>
    <s v="OFF-ST-10000419"/>
    <x v="1"/>
    <x v="4"/>
    <s v="Rogers Jumbo File, Granite"/>
    <n v="32.591999999999999"/>
    <n v="3"/>
    <x v="2"/>
    <n v="-7.7405999999999997"/>
    <x v="20"/>
    <x v="2"/>
  </r>
  <r>
    <n v="9525"/>
    <s v="CA-2017-156958"/>
    <d v="2017-12-05T00:00:00"/>
    <d v="2017-06-12T00:00:00"/>
    <s v="First Class"/>
    <s v="PB-18805"/>
    <s v="Patrick Bzostek"/>
    <x v="2"/>
    <s v="United States"/>
    <s v="Seattle"/>
    <s v="Washington"/>
    <n v="98115"/>
    <x v="1"/>
    <s v="OFF-BI-10001524"/>
    <x v="1"/>
    <x v="8"/>
    <s v="GBC Premium Transparent Covers with Diagonal Lined Pattern"/>
    <n v="83.92"/>
    <n v="5"/>
    <x v="2"/>
    <n v="29.372"/>
    <x v="22"/>
    <x v="3"/>
  </r>
  <r>
    <n v="9526"/>
    <s v="CA-2017-156958"/>
    <d v="2017-12-05T00:00:00"/>
    <d v="2017-06-12T00:00:00"/>
    <s v="First Class"/>
    <s v="PB-18805"/>
    <s v="Patrick Bzostek"/>
    <x v="2"/>
    <s v="United States"/>
    <s v="Seattle"/>
    <s v="Washington"/>
    <n v="98115"/>
    <x v="1"/>
    <s v="FUR-FU-10003268"/>
    <x v="0"/>
    <x v="5"/>
    <s v="Eldon Radial Chair Mat for Low to Medium Pile Carpets"/>
    <n v="199.9"/>
    <n v="5"/>
    <x v="0"/>
    <n v="39.979999999999997"/>
    <x v="22"/>
    <x v="3"/>
  </r>
  <r>
    <n v="9527"/>
    <s v="CA-2017-156958"/>
    <d v="2017-12-05T00:00:00"/>
    <d v="2017-06-12T00:00:00"/>
    <s v="First Class"/>
    <s v="PB-18805"/>
    <s v="Patrick Bzostek"/>
    <x v="2"/>
    <s v="United States"/>
    <s v="Seattle"/>
    <s v="Washington"/>
    <n v="98115"/>
    <x v="1"/>
    <s v="TEC-PH-10000148"/>
    <x v="2"/>
    <x v="7"/>
    <s v="Cyber Acoustics AC-202b Speech Recognition Stereo Headset"/>
    <n v="31.175999999999998"/>
    <n v="3"/>
    <x v="2"/>
    <n v="-7.0145999999999997"/>
    <x v="22"/>
    <x v="3"/>
  </r>
  <r>
    <n v="9528"/>
    <s v="CA-2017-156958"/>
    <d v="2017-12-05T00:00:00"/>
    <d v="2017-06-12T00:00:00"/>
    <s v="First Class"/>
    <s v="PB-18805"/>
    <s v="Patrick Bzostek"/>
    <x v="2"/>
    <s v="United States"/>
    <s v="Seattle"/>
    <s v="Washington"/>
    <n v="98115"/>
    <x v="1"/>
    <s v="OFF-BI-10001543"/>
    <x v="1"/>
    <x v="8"/>
    <s v="GBC VeloBinder Manual Binding System"/>
    <n v="172.75200000000001"/>
    <n v="6"/>
    <x v="2"/>
    <n v="60.463200000000001"/>
    <x v="22"/>
    <x v="3"/>
  </r>
  <r>
    <n v="9529"/>
    <s v="CA-2017-156958"/>
    <d v="2017-12-05T00:00:00"/>
    <d v="2017-06-12T00:00:00"/>
    <s v="First Class"/>
    <s v="PB-18805"/>
    <s v="Patrick Bzostek"/>
    <x v="2"/>
    <s v="United States"/>
    <s v="Seattle"/>
    <s v="Washington"/>
    <n v="98115"/>
    <x v="1"/>
    <s v="OFF-BI-10002071"/>
    <x v="1"/>
    <x v="8"/>
    <s v="Fellowes Black Plastic Comb Bindings"/>
    <n v="9.2959999999999994"/>
    <n v="2"/>
    <x v="2"/>
    <n v="3.0211999999999999"/>
    <x v="22"/>
    <x v="3"/>
  </r>
  <r>
    <n v="9530"/>
    <s v="CA-2017-101637"/>
    <d v="2017-03-24T00:00:00"/>
    <s v="3/25/2017"/>
    <s v="Same Day"/>
    <s v="AC-10615"/>
    <s v="Ann Chong"/>
    <x v="1"/>
    <s v="United States"/>
    <s v="Beaumont"/>
    <s v="Texas"/>
    <n v="77705"/>
    <x v="2"/>
    <s v="OFF-ST-10002352"/>
    <x v="1"/>
    <x v="4"/>
    <s v="Iris Project Case"/>
    <n v="12.768000000000001"/>
    <n v="2"/>
    <x v="2"/>
    <n v="0.95760000000000001"/>
    <x v="42"/>
    <x v="3"/>
  </r>
  <r>
    <n v="9531"/>
    <s v="CA-2017-111759"/>
    <d v="2017-07-08T00:00:00"/>
    <d v="2017-12-07T00:00:00"/>
    <s v="Standard Class"/>
    <s v="MR-17545"/>
    <s v="Mathew Reese"/>
    <x v="2"/>
    <s v="United States"/>
    <s v="Seattle"/>
    <s v="Washington"/>
    <n v="98103"/>
    <x v="1"/>
    <s v="OFF-PA-10003127"/>
    <x v="1"/>
    <x v="10"/>
    <s v="Easy-staple paper"/>
    <n v="52.76"/>
    <n v="2"/>
    <x v="0"/>
    <n v="24.269600000000001"/>
    <x v="10"/>
    <x v="3"/>
  </r>
  <r>
    <n v="9532"/>
    <s v="CA-2017-102729"/>
    <d v="2017-10-26T00:00:00"/>
    <s v="10/31/2017"/>
    <s v="Standard Class"/>
    <s v="BF-11215"/>
    <s v="Benjamin Farhat"/>
    <x v="2"/>
    <s v="United States"/>
    <s v="Dallas"/>
    <s v="Texas"/>
    <n v="75217"/>
    <x v="2"/>
    <s v="OFF-ST-10000464"/>
    <x v="1"/>
    <x v="4"/>
    <s v="Multi-Use Personal File Cart and Caster Set, Three Stacking Bins"/>
    <n v="55.616"/>
    <n v="2"/>
    <x v="2"/>
    <n v="5.5616000000000003"/>
    <x v="13"/>
    <x v="3"/>
  </r>
  <r>
    <n v="9533"/>
    <s v="CA-2016-116596"/>
    <d v="2016-10-27T00:00:00"/>
    <s v="10/31/2016"/>
    <s v="Standard Class"/>
    <s v="BW-11200"/>
    <s v="Ben Wallace"/>
    <x v="0"/>
    <s v="United States"/>
    <s v="New York City"/>
    <s v="New York"/>
    <n v="10011"/>
    <x v="3"/>
    <s v="FUR-CH-10000553"/>
    <x v="0"/>
    <x v="1"/>
    <s v="Metal Folding Chairs, Beige, 4/Carton"/>
    <n v="427.64400000000001"/>
    <n v="14"/>
    <x v="9"/>
    <n v="80.777199999999993"/>
    <x v="32"/>
    <x v="0"/>
  </r>
  <r>
    <n v="9534"/>
    <s v="CA-2016-116596"/>
    <d v="2016-10-27T00:00:00"/>
    <s v="10/31/2016"/>
    <s v="Standard Class"/>
    <s v="BW-11200"/>
    <s v="Ben Wallace"/>
    <x v="0"/>
    <s v="United States"/>
    <s v="New York City"/>
    <s v="New York"/>
    <n v="10011"/>
    <x v="3"/>
    <s v="OFF-FA-10000134"/>
    <x v="1"/>
    <x v="13"/>
    <s v="Advantus Push Pins, Aluminum Head"/>
    <n v="40.67"/>
    <n v="7"/>
    <x v="0"/>
    <n v="12.607699999999999"/>
    <x v="32"/>
    <x v="0"/>
  </r>
  <r>
    <n v="9535"/>
    <s v="CA-2016-116596"/>
    <d v="2016-10-27T00:00:00"/>
    <s v="10/31/2016"/>
    <s v="Standard Class"/>
    <s v="BW-11200"/>
    <s v="Ben Wallace"/>
    <x v="0"/>
    <s v="United States"/>
    <s v="New York City"/>
    <s v="New York"/>
    <n v="10011"/>
    <x v="3"/>
    <s v="OFF-ST-10000636"/>
    <x v="1"/>
    <x v="4"/>
    <s v="Rogers Profile Extra Capacity Storage Tub"/>
    <n v="33.479999999999997"/>
    <n v="2"/>
    <x v="0"/>
    <n v="1.3391999999999999"/>
    <x v="32"/>
    <x v="0"/>
  </r>
  <r>
    <n v="9536"/>
    <s v="CA-2016-116596"/>
    <d v="2016-10-27T00:00:00"/>
    <s v="10/31/2016"/>
    <s v="Standard Class"/>
    <s v="BW-11200"/>
    <s v="Ben Wallace"/>
    <x v="0"/>
    <s v="United States"/>
    <s v="New York City"/>
    <s v="New York"/>
    <n v="10011"/>
    <x v="3"/>
    <s v="OFF-BI-10002949"/>
    <x v="1"/>
    <x v="8"/>
    <s v="Prestige Round Ring Binders"/>
    <n v="9.7279999999999998"/>
    <n v="2"/>
    <x v="2"/>
    <n v="3.2831999999999999"/>
    <x v="32"/>
    <x v="0"/>
  </r>
  <r>
    <n v="9537"/>
    <s v="CA-2017-124191"/>
    <d v="2017-06-12T00:00:00"/>
    <s v="6/14/2017"/>
    <s v="Second Class"/>
    <s v="TS-21610"/>
    <s v="Troy Staebel"/>
    <x v="0"/>
    <s v="United States"/>
    <s v="Chicago"/>
    <s v="Illinois"/>
    <n v="60610"/>
    <x v="2"/>
    <s v="FUR-FU-10002364"/>
    <x v="0"/>
    <x v="5"/>
    <s v="Eldon Expressions Wood Desk Accessories, Oak"/>
    <n v="8.8559999999999999"/>
    <n v="3"/>
    <x v="7"/>
    <n v="-6.8634000000000004"/>
    <x v="27"/>
    <x v="3"/>
  </r>
  <r>
    <n v="9538"/>
    <s v="CA-2016-148747"/>
    <d v="2016-09-25T00:00:00"/>
    <s v="9/27/2016"/>
    <s v="First Class"/>
    <s v="AS-10045"/>
    <s v="Aaron Smayling"/>
    <x v="1"/>
    <s v="United States"/>
    <s v="San Francisco"/>
    <s v="California"/>
    <n v="94110"/>
    <x v="1"/>
    <s v="FUR-BO-10002613"/>
    <x v="0"/>
    <x v="0"/>
    <s v="Atlantic Metals Mobile 4-Shelf Bookcases, Custom Colors"/>
    <n v="477.666"/>
    <n v="2"/>
    <x v="11"/>
    <n v="84.293999999999997"/>
    <x v="21"/>
    <x v="0"/>
  </r>
  <r>
    <n v="9539"/>
    <s v="US-2017-169488"/>
    <d v="2017-09-07T00:00:00"/>
    <d v="2017-09-09T00:00:00"/>
    <s v="First Class"/>
    <s v="AA-10375"/>
    <s v="Allen Armold"/>
    <x v="0"/>
    <s v="United States"/>
    <s v="Providence"/>
    <s v="Rhode Island"/>
    <n v="2908"/>
    <x v="3"/>
    <s v="OFF-PA-10002659"/>
    <x v="1"/>
    <x v="10"/>
    <s v="Avoid Verbal Orders Carbonless Minifold Book"/>
    <n v="16.899999999999999"/>
    <n v="5"/>
    <x v="0"/>
    <n v="7.774"/>
    <x v="15"/>
    <x v="3"/>
  </r>
  <r>
    <n v="9540"/>
    <s v="US-2017-169488"/>
    <d v="2017-09-07T00:00:00"/>
    <d v="2017-09-09T00:00:00"/>
    <s v="First Class"/>
    <s v="AA-10375"/>
    <s v="Allen Armold"/>
    <x v="0"/>
    <s v="United States"/>
    <s v="Providence"/>
    <s v="Rhode Island"/>
    <n v="2908"/>
    <x v="3"/>
    <s v="OFF-PA-10000157"/>
    <x v="1"/>
    <x v="10"/>
    <s v="Xerox 191"/>
    <n v="39.96"/>
    <n v="2"/>
    <x v="0"/>
    <n v="18.781199999999998"/>
    <x v="15"/>
    <x v="3"/>
  </r>
  <r>
    <n v="9541"/>
    <s v="CA-2015-135727"/>
    <d v="2015-05-11T00:00:00"/>
    <s v="5/16/2015"/>
    <s v="Second Class"/>
    <s v="PS-18970"/>
    <s v="Paul Stevenson"/>
    <x v="2"/>
    <s v="United States"/>
    <s v="Phoenix"/>
    <s v="Arizona"/>
    <n v="85023"/>
    <x v="1"/>
    <s v="FUR-CH-10004540"/>
    <x v="0"/>
    <x v="1"/>
    <s v="Global Chrome Stack Chair"/>
    <n v="191.96799999999999"/>
    <n v="7"/>
    <x v="2"/>
    <n v="16.7972"/>
    <x v="33"/>
    <x v="1"/>
  </r>
  <r>
    <n v="9542"/>
    <s v="CA-2015-135251"/>
    <d v="2015-08-06T00:00:00"/>
    <d v="2015-10-08T00:00:00"/>
    <s v="Standard Class"/>
    <s v="RP-19270"/>
    <s v="Rachel Payne"/>
    <x v="1"/>
    <s v="United States"/>
    <s v="Houston"/>
    <s v="Texas"/>
    <n v="77095"/>
    <x v="2"/>
    <s v="OFF-LA-10004544"/>
    <x v="1"/>
    <x v="2"/>
    <s v="Avery 505"/>
    <n v="35.520000000000003"/>
    <n v="3"/>
    <x v="2"/>
    <n v="13.32"/>
    <x v="37"/>
    <x v="1"/>
  </r>
  <r>
    <n v="9543"/>
    <s v="CA-2015-135251"/>
    <d v="2015-08-06T00:00:00"/>
    <d v="2015-10-08T00:00:00"/>
    <s v="Standard Class"/>
    <s v="RP-19270"/>
    <s v="Rachel Payne"/>
    <x v="1"/>
    <s v="United States"/>
    <s v="Houston"/>
    <s v="Texas"/>
    <n v="77095"/>
    <x v="2"/>
    <s v="OFF-BI-10001097"/>
    <x v="1"/>
    <x v="8"/>
    <s v="Avery Hole Reinforcements"/>
    <n v="6.23"/>
    <n v="5"/>
    <x v="3"/>
    <n v="-9.6564999999999994"/>
    <x v="37"/>
    <x v="1"/>
  </r>
  <r>
    <n v="9544"/>
    <s v="CA-2015-135251"/>
    <d v="2015-08-06T00:00:00"/>
    <d v="2015-10-08T00:00:00"/>
    <s v="Standard Class"/>
    <s v="RP-19270"/>
    <s v="Rachel Payne"/>
    <x v="1"/>
    <s v="United States"/>
    <s v="Houston"/>
    <s v="Texas"/>
    <n v="77095"/>
    <x v="2"/>
    <s v="OFF-PA-10003302"/>
    <x v="1"/>
    <x v="10"/>
    <s v="Xerox 1906"/>
    <n v="56.704000000000001"/>
    <n v="2"/>
    <x v="2"/>
    <n v="19.137599999999999"/>
    <x v="37"/>
    <x v="1"/>
  </r>
  <r>
    <n v="9545"/>
    <s v="CA-2015-135251"/>
    <d v="2015-08-06T00:00:00"/>
    <d v="2015-10-08T00:00:00"/>
    <s v="Standard Class"/>
    <s v="RP-19270"/>
    <s v="Rachel Payne"/>
    <x v="1"/>
    <s v="United States"/>
    <s v="Houston"/>
    <s v="Texas"/>
    <n v="77095"/>
    <x v="2"/>
    <s v="FUR-BO-10003965"/>
    <x v="0"/>
    <x v="0"/>
    <s v="O'Sullivan Manor Hill 2-Door Library in Brianna Oak"/>
    <n v="369.19920000000002"/>
    <n v="3"/>
    <x v="8"/>
    <n v="-114.01739999999999"/>
    <x v="37"/>
    <x v="1"/>
  </r>
  <r>
    <n v="9546"/>
    <s v="CA-2014-166590"/>
    <d v="2014-10-29T00:00:00"/>
    <d v="2014-02-11T00:00:00"/>
    <s v="Standard Class"/>
    <s v="NC-18625"/>
    <s v="Noah Childs"/>
    <x v="1"/>
    <s v="United States"/>
    <s v="Columbus"/>
    <s v="Indiana"/>
    <n v="47201"/>
    <x v="2"/>
    <s v="TEC-AC-10003433"/>
    <x v="2"/>
    <x v="11"/>
    <s v="Maxell 4.7GB DVD+R 5/Pack"/>
    <n v="1.98"/>
    <n v="2"/>
    <x v="0"/>
    <n v="0.89100000000000001"/>
    <x v="18"/>
    <x v="2"/>
  </r>
  <r>
    <n v="9547"/>
    <s v="CA-2014-166590"/>
    <d v="2014-10-29T00:00:00"/>
    <d v="2014-02-11T00:00:00"/>
    <s v="Standard Class"/>
    <s v="NC-18625"/>
    <s v="Noah Childs"/>
    <x v="1"/>
    <s v="United States"/>
    <s v="Columbus"/>
    <s v="Indiana"/>
    <n v="47201"/>
    <x v="2"/>
    <s v="OFF-PA-10000482"/>
    <x v="1"/>
    <x v="10"/>
    <s v="Snap-A-Way Black Print Carbonless Ruled Speed Letter, Triplicate"/>
    <n v="75.88"/>
    <n v="2"/>
    <x v="0"/>
    <n v="35.663600000000002"/>
    <x v="18"/>
    <x v="2"/>
  </r>
  <r>
    <n v="9548"/>
    <s v="CA-2016-131744"/>
    <d v="2016-06-18T00:00:00"/>
    <s v="6/20/2016"/>
    <s v="Second Class"/>
    <s v="SC-20770"/>
    <s v="Stewart Carmichael"/>
    <x v="1"/>
    <s v="United States"/>
    <s v="Philadelphia"/>
    <s v="Pennsylvania"/>
    <n v="19134"/>
    <x v="3"/>
    <s v="OFF-PA-10004610"/>
    <x v="1"/>
    <x v="10"/>
    <s v="Xerox 1900"/>
    <n v="6.8479999999999999"/>
    <n v="2"/>
    <x v="2"/>
    <n v="2.14"/>
    <x v="1"/>
    <x v="0"/>
  </r>
  <r>
    <n v="9549"/>
    <s v="CA-2016-131744"/>
    <d v="2016-06-18T00:00:00"/>
    <s v="6/20/2016"/>
    <s v="Second Class"/>
    <s v="SC-20770"/>
    <s v="Stewart Carmichael"/>
    <x v="1"/>
    <s v="United States"/>
    <s v="Philadelphia"/>
    <s v="Pennsylvania"/>
    <n v="19134"/>
    <x v="3"/>
    <s v="OFF-BI-10003910"/>
    <x v="1"/>
    <x v="8"/>
    <s v="DXL Angle-View Binders with Locking Rings by Samsill"/>
    <n v="4.6260000000000003"/>
    <n v="2"/>
    <x v="6"/>
    <n v="-3.855"/>
    <x v="1"/>
    <x v="0"/>
  </r>
  <r>
    <n v="9550"/>
    <s v="CA-2016-131744"/>
    <d v="2016-06-18T00:00:00"/>
    <s v="6/20/2016"/>
    <s v="Second Class"/>
    <s v="SC-20770"/>
    <s v="Stewart Carmichael"/>
    <x v="1"/>
    <s v="United States"/>
    <s v="Philadelphia"/>
    <s v="Pennsylvania"/>
    <n v="19134"/>
    <x v="3"/>
    <s v="OFF-AP-10001394"/>
    <x v="1"/>
    <x v="9"/>
    <s v="Harmony Air Purifier"/>
    <n v="453.6"/>
    <n v="3"/>
    <x v="2"/>
    <n v="90.72"/>
    <x v="1"/>
    <x v="0"/>
  </r>
  <r>
    <n v="9551"/>
    <s v="CA-2015-160864"/>
    <d v="2015-05-03T00:00:00"/>
    <d v="2015-06-05T00:00:00"/>
    <s v="First Class"/>
    <s v="NF-18595"/>
    <s v="Nicole Fjeld"/>
    <x v="2"/>
    <s v="United States"/>
    <s v="San Jose"/>
    <s v="California"/>
    <n v="95123"/>
    <x v="1"/>
    <s v="OFF-BI-10004654"/>
    <x v="1"/>
    <x v="8"/>
    <s v="Avery Binding System Hidden Tab Executive Style Index Sets"/>
    <n v="13.848000000000001"/>
    <n v="3"/>
    <x v="2"/>
    <n v="5.1929999999999996"/>
    <x v="33"/>
    <x v="1"/>
  </r>
  <r>
    <n v="9552"/>
    <s v="CA-2015-147690"/>
    <d v="2015-11-10T00:00:00"/>
    <s v="11/14/2015"/>
    <s v="Standard Class"/>
    <s v="SC-20020"/>
    <s v="Sam Craven"/>
    <x v="0"/>
    <s v="United States"/>
    <s v="Philadelphia"/>
    <s v="Pennsylvania"/>
    <n v="19140"/>
    <x v="3"/>
    <s v="OFF-ST-10001526"/>
    <x v="1"/>
    <x v="4"/>
    <s v="Iceberg Mobile Mega Data/Printer Cart "/>
    <n v="577.58399999999995"/>
    <n v="6"/>
    <x v="2"/>
    <n v="43.318800000000003"/>
    <x v="6"/>
    <x v="1"/>
  </r>
  <r>
    <n v="9553"/>
    <s v="CA-2015-163923"/>
    <d v="2015-05-30T00:00:00"/>
    <d v="2015-03-06T00:00:00"/>
    <s v="Standard Class"/>
    <s v="BD-11560"/>
    <s v="Brendan Dodson"/>
    <x v="2"/>
    <s v="United States"/>
    <s v="Springfield"/>
    <s v="Virginia"/>
    <n v="22153"/>
    <x v="0"/>
    <s v="TEC-AC-10000358"/>
    <x v="2"/>
    <x v="11"/>
    <s v="Imation†Secure†Drive†+ Hardware Encrypted USB†flash drive†- 16 GB"/>
    <n v="151.96"/>
    <n v="4"/>
    <x v="0"/>
    <n v="36.470399999999998"/>
    <x v="33"/>
    <x v="1"/>
  </r>
  <r>
    <n v="9554"/>
    <s v="CA-2016-125724"/>
    <d v="2016-09-22T00:00:00"/>
    <s v="9/27/2016"/>
    <s v="Standard Class"/>
    <s v="SM-20950"/>
    <s v="Suzanne McNair"/>
    <x v="1"/>
    <s v="United States"/>
    <s v="Broomfield"/>
    <s v="Colorado"/>
    <n v="80020"/>
    <x v="1"/>
    <s v="FUR-FU-10000246"/>
    <x v="0"/>
    <x v="5"/>
    <s v="Aluminum Document Frame"/>
    <n v="68.432000000000002"/>
    <n v="7"/>
    <x v="2"/>
    <n v="8.5540000000000003"/>
    <x v="21"/>
    <x v="0"/>
  </r>
  <r>
    <n v="9555"/>
    <s v="CA-2015-111612"/>
    <d v="2015-11-28T00:00:00"/>
    <d v="2015-02-12T00:00:00"/>
    <s v="Standard Class"/>
    <s v="EB-14110"/>
    <s v="Eugene Barchas"/>
    <x v="0"/>
    <s v="United States"/>
    <s v="Columbus"/>
    <s v="Ohio"/>
    <n v="43229"/>
    <x v="3"/>
    <s v="FUR-FU-10003799"/>
    <x v="0"/>
    <x v="5"/>
    <s v="Seth Thomas 13 1/2&quot; Wall Clock"/>
    <n v="71.12"/>
    <n v="5"/>
    <x v="2"/>
    <n v="9.7789999999999999"/>
    <x v="6"/>
    <x v="1"/>
  </r>
  <r>
    <n v="9556"/>
    <s v="CA-2015-111612"/>
    <d v="2015-11-28T00:00:00"/>
    <d v="2015-02-12T00:00:00"/>
    <s v="Standard Class"/>
    <s v="EB-14110"/>
    <s v="Eugene Barchas"/>
    <x v="0"/>
    <s v="United States"/>
    <s v="Columbus"/>
    <s v="Ohio"/>
    <n v="43229"/>
    <x v="3"/>
    <s v="OFF-FA-10003021"/>
    <x v="1"/>
    <x v="13"/>
    <s v="Staples"/>
    <n v="3.008"/>
    <n v="2"/>
    <x v="2"/>
    <n v="0.56399999999999995"/>
    <x v="6"/>
    <x v="1"/>
  </r>
  <r>
    <n v="9557"/>
    <s v="CA-2015-156853"/>
    <d v="2015-12-03T00:00:00"/>
    <d v="2015-05-12T00:00:00"/>
    <s v="Second Class"/>
    <s v="HP-14815"/>
    <s v="Harold Pawlan"/>
    <x v="2"/>
    <s v="United States"/>
    <s v="Concord"/>
    <s v="New Hampshire"/>
    <n v="3301"/>
    <x v="3"/>
    <s v="OFF-PA-10003656"/>
    <x v="1"/>
    <x v="10"/>
    <s v="Xerox 1935"/>
    <n v="184.66"/>
    <n v="7"/>
    <x v="0"/>
    <n v="84.943600000000004"/>
    <x v="14"/>
    <x v="1"/>
  </r>
  <r>
    <n v="9558"/>
    <s v="CA-2014-103086"/>
    <d v="2014-10-17T00:00:00"/>
    <s v="10/19/2014"/>
    <s v="Second Class"/>
    <s v="EB-14170"/>
    <s v="Evan Bailliet"/>
    <x v="0"/>
    <s v="United States"/>
    <s v="Houston"/>
    <s v="Texas"/>
    <n v="77095"/>
    <x v="2"/>
    <s v="FUR-FU-10004586"/>
    <x v="0"/>
    <x v="5"/>
    <s v="G.E. Longer-Life Indoor Recessed Floodlight Bulbs"/>
    <n v="5.3120000000000003"/>
    <n v="2"/>
    <x v="7"/>
    <n v="-1.5935999999999999"/>
    <x v="18"/>
    <x v="2"/>
  </r>
  <r>
    <n v="9559"/>
    <s v="CA-2016-129280"/>
    <d v="2016-05-03T00:00:00"/>
    <d v="2016-05-05T00:00:00"/>
    <s v="First Class"/>
    <s v="SM-20905"/>
    <s v="Susan MacKendrick"/>
    <x v="0"/>
    <s v="United States"/>
    <s v="Newark"/>
    <s v="Ohio"/>
    <n v="43055"/>
    <x v="3"/>
    <s v="TEC-AC-10003832"/>
    <x v="2"/>
    <x v="11"/>
    <s v="Imation†16GB Mini TravelDrive USB 2.0†Flash Drive"/>
    <n v="132.52000000000001"/>
    <n v="5"/>
    <x v="2"/>
    <n v="34.786499999999997"/>
    <x v="35"/>
    <x v="0"/>
  </r>
  <r>
    <n v="9560"/>
    <s v="CA-2016-129280"/>
    <d v="2016-05-03T00:00:00"/>
    <d v="2016-05-05T00:00:00"/>
    <s v="First Class"/>
    <s v="SM-20905"/>
    <s v="Susan MacKendrick"/>
    <x v="0"/>
    <s v="United States"/>
    <s v="Newark"/>
    <s v="Ohio"/>
    <n v="43055"/>
    <x v="3"/>
    <s v="OFF-ST-10002554"/>
    <x v="1"/>
    <x v="4"/>
    <s v="Tennsco Industrial Shelving"/>
    <n v="195.64"/>
    <n v="5"/>
    <x v="2"/>
    <n v="-44.018999999999998"/>
    <x v="35"/>
    <x v="0"/>
  </r>
  <r>
    <n v="9561"/>
    <s v="CA-2016-129280"/>
    <d v="2016-05-03T00:00:00"/>
    <d v="2016-05-05T00:00:00"/>
    <s v="First Class"/>
    <s v="SM-20905"/>
    <s v="Susan MacKendrick"/>
    <x v="0"/>
    <s v="United States"/>
    <s v="Newark"/>
    <s v="Ohio"/>
    <n v="43055"/>
    <x v="3"/>
    <s v="FUR-FU-10001876"/>
    <x v="0"/>
    <x v="5"/>
    <s v="Computer Room Manger, 14&quot;"/>
    <n v="51.968000000000004"/>
    <n v="2"/>
    <x v="2"/>
    <n v="10.393599999999999"/>
    <x v="35"/>
    <x v="0"/>
  </r>
  <r>
    <n v="9562"/>
    <s v="CA-2016-129280"/>
    <d v="2016-05-03T00:00:00"/>
    <d v="2016-05-05T00:00:00"/>
    <s v="First Class"/>
    <s v="SM-20905"/>
    <s v="Susan MacKendrick"/>
    <x v="0"/>
    <s v="United States"/>
    <s v="Newark"/>
    <s v="Ohio"/>
    <n v="43055"/>
    <x v="3"/>
    <s v="TEC-AC-10002637"/>
    <x v="2"/>
    <x v="11"/>
    <s v="Logitech†VX Revolution Cordless Laser Mouse for Notebooks (Black)"/>
    <n v="431.976"/>
    <n v="3"/>
    <x v="2"/>
    <n v="-75.595799999999997"/>
    <x v="35"/>
    <x v="0"/>
  </r>
  <r>
    <n v="9563"/>
    <s v="CA-2016-129280"/>
    <d v="2016-05-03T00:00:00"/>
    <d v="2016-05-05T00:00:00"/>
    <s v="First Class"/>
    <s v="SM-20905"/>
    <s v="Susan MacKendrick"/>
    <x v="0"/>
    <s v="United States"/>
    <s v="Newark"/>
    <s v="Ohio"/>
    <n v="43055"/>
    <x v="3"/>
    <s v="TEC-MA-10003589"/>
    <x v="2"/>
    <x v="15"/>
    <s v="Cisco 8961 IP Phone Charcoal"/>
    <n v="224.93700000000001"/>
    <n v="3"/>
    <x v="6"/>
    <n v="-164.9538"/>
    <x v="35"/>
    <x v="0"/>
  </r>
  <r>
    <n v="9564"/>
    <s v="CA-2016-129280"/>
    <d v="2016-05-03T00:00:00"/>
    <d v="2016-05-05T00:00:00"/>
    <s v="First Class"/>
    <s v="SM-20905"/>
    <s v="Susan MacKendrick"/>
    <x v="0"/>
    <s v="United States"/>
    <s v="Newark"/>
    <s v="Ohio"/>
    <n v="43055"/>
    <x v="3"/>
    <s v="OFF-LA-10000081"/>
    <x v="1"/>
    <x v="2"/>
    <s v="Avery 496"/>
    <n v="6"/>
    <n v="2"/>
    <x v="2"/>
    <n v="2.1"/>
    <x v="35"/>
    <x v="0"/>
  </r>
  <r>
    <n v="9565"/>
    <s v="CA-2015-161242"/>
    <d v="2015-06-01T00:00:00"/>
    <d v="2015-08-06T00:00:00"/>
    <s v="Standard Class"/>
    <s v="CG-12040"/>
    <s v="Catherine Glotzbach"/>
    <x v="2"/>
    <s v="United States"/>
    <s v="Los Angeles"/>
    <s v="California"/>
    <n v="90045"/>
    <x v="1"/>
    <s v="OFF-PA-10001838"/>
    <x v="1"/>
    <x v="10"/>
    <s v="Adams Telephone Message Book W/Dividers/Space For Phone Numbers, 5 1/4&quot;X8 1/2&quot;, 300/Messages"/>
    <n v="11.76"/>
    <n v="2"/>
    <x v="0"/>
    <n v="5.7624000000000004"/>
    <x v="40"/>
    <x v="1"/>
  </r>
  <r>
    <n v="9566"/>
    <s v="CA-2014-130428"/>
    <d v="2014-03-31T00:00:00"/>
    <s v="3/31/2014"/>
    <s v="Same Day"/>
    <s v="TG-21640"/>
    <s v="Trudy Glocke"/>
    <x v="0"/>
    <s v="United States"/>
    <s v="Tampa"/>
    <s v="Florida"/>
    <n v="33614"/>
    <x v="0"/>
    <s v="FUR-CH-10002965"/>
    <x v="0"/>
    <x v="1"/>
    <s v="Global Leather Highback Executive Chair with Pneumatic Height Adjustment, Black"/>
    <n v="1125.4880000000001"/>
    <n v="7"/>
    <x v="2"/>
    <n v="98.480199999999996"/>
    <x v="34"/>
    <x v="2"/>
  </r>
  <r>
    <n v="9567"/>
    <s v="CA-2014-130428"/>
    <d v="2014-03-31T00:00:00"/>
    <s v="3/31/2014"/>
    <s v="Same Day"/>
    <s v="TG-21640"/>
    <s v="Trudy Glocke"/>
    <x v="0"/>
    <s v="United States"/>
    <s v="Tampa"/>
    <s v="Florida"/>
    <n v="33614"/>
    <x v="0"/>
    <s v="OFF-BI-10001636"/>
    <x v="1"/>
    <x v="8"/>
    <s v="Ibico Plastic and Wire Spiral Binding Combs"/>
    <n v="12.645"/>
    <n v="5"/>
    <x v="6"/>
    <n v="-10.116"/>
    <x v="34"/>
    <x v="2"/>
  </r>
  <r>
    <n v="9568"/>
    <s v="CA-2014-130428"/>
    <d v="2014-03-31T00:00:00"/>
    <s v="3/31/2014"/>
    <s v="Same Day"/>
    <s v="TG-21640"/>
    <s v="Trudy Glocke"/>
    <x v="0"/>
    <s v="United States"/>
    <s v="Tampa"/>
    <s v="Florida"/>
    <n v="33614"/>
    <x v="0"/>
    <s v="OFF-AR-10004027"/>
    <x v="1"/>
    <x v="6"/>
    <s v="Binney &amp; Smith inkTank Erasable Desk Highlighter, Chisel Tip, Yellow, 12/Box"/>
    <n v="4.032"/>
    <n v="2"/>
    <x v="2"/>
    <n v="1.0584"/>
    <x v="34"/>
    <x v="2"/>
  </r>
  <r>
    <n v="9569"/>
    <s v="CA-2017-104388"/>
    <d v="2017-07-05T00:00:00"/>
    <d v="2017-07-07T00:00:00"/>
    <s v="First Class"/>
    <s v="DK-12835"/>
    <s v="Damala Kotsonis"/>
    <x v="1"/>
    <s v="United States"/>
    <s v="Fremont"/>
    <s v="Nebraska"/>
    <n v="68025"/>
    <x v="2"/>
    <s v="TEC-PH-10002293"/>
    <x v="2"/>
    <x v="7"/>
    <s v="Anker 36W 4-Port USB Wall Charger Travel Power Adapter for iPhone 5s 5c 5"/>
    <n v="79.959999999999994"/>
    <n v="4"/>
    <x v="0"/>
    <n v="22.3888"/>
    <x v="10"/>
    <x v="3"/>
  </r>
  <r>
    <n v="9570"/>
    <s v="CA-2015-113131"/>
    <d v="2015-09-24T00:00:00"/>
    <s v="9/24/2015"/>
    <s v="Same Day"/>
    <s v="MB-17305"/>
    <s v="Maria Bertelson"/>
    <x v="0"/>
    <s v="United States"/>
    <s v="Columbus"/>
    <s v="Ohio"/>
    <n v="43229"/>
    <x v="3"/>
    <s v="OFF-BI-10003196"/>
    <x v="1"/>
    <x v="8"/>
    <s v="Accohide Poly Flexible Ring Binders"/>
    <n v="6.7320000000000002"/>
    <n v="6"/>
    <x v="6"/>
    <n v="-4.4880000000000004"/>
    <x v="11"/>
    <x v="1"/>
  </r>
  <r>
    <n v="9571"/>
    <s v="CA-2015-113131"/>
    <d v="2015-09-24T00:00:00"/>
    <s v="9/24/2015"/>
    <s v="Same Day"/>
    <s v="MB-17305"/>
    <s v="Maria Bertelson"/>
    <x v="0"/>
    <s v="United States"/>
    <s v="Columbus"/>
    <s v="Ohio"/>
    <n v="43229"/>
    <x v="3"/>
    <s v="OFF-ST-10001172"/>
    <x v="1"/>
    <x v="4"/>
    <s v="Tennsco Lockers, Sand"/>
    <n v="33.567999999999998"/>
    <n v="2"/>
    <x v="2"/>
    <n v="1.6783999999999999"/>
    <x v="11"/>
    <x v="1"/>
  </r>
  <r>
    <n v="9572"/>
    <s v="CA-2015-113131"/>
    <d v="2015-09-24T00:00:00"/>
    <s v="9/24/2015"/>
    <s v="Same Day"/>
    <s v="MB-17305"/>
    <s v="Maria Bertelson"/>
    <x v="0"/>
    <s v="United States"/>
    <s v="Columbus"/>
    <s v="Ohio"/>
    <n v="43229"/>
    <x v="3"/>
    <s v="OFF-EN-10003068"/>
    <x v="1"/>
    <x v="12"/>
    <s v="#6 3/4 Gummed Flap White Envelopes"/>
    <n v="15.84"/>
    <n v="2"/>
    <x v="2"/>
    <n v="5.5439999999999996"/>
    <x v="11"/>
    <x v="1"/>
  </r>
  <r>
    <n v="9573"/>
    <s v="CA-2015-113131"/>
    <d v="2015-09-24T00:00:00"/>
    <s v="9/24/2015"/>
    <s v="Same Day"/>
    <s v="MB-17305"/>
    <s v="Maria Bertelson"/>
    <x v="0"/>
    <s v="United States"/>
    <s v="Columbus"/>
    <s v="Ohio"/>
    <n v="43229"/>
    <x v="3"/>
    <s v="OFF-LA-10003510"/>
    <x v="1"/>
    <x v="2"/>
    <s v="Avery 4027 File Folder Labels for Dot Matrix Printers, 5000 Labels per Box, White"/>
    <n v="24.423999999999999"/>
    <n v="1"/>
    <x v="2"/>
    <n v="7.9378000000000002"/>
    <x v="11"/>
    <x v="1"/>
  </r>
  <r>
    <n v="9574"/>
    <s v="CA-2015-113131"/>
    <d v="2015-09-24T00:00:00"/>
    <s v="9/24/2015"/>
    <s v="Same Day"/>
    <s v="MB-17305"/>
    <s v="Maria Bertelson"/>
    <x v="0"/>
    <s v="United States"/>
    <s v="Columbus"/>
    <s v="Ohio"/>
    <n v="43229"/>
    <x v="3"/>
    <s v="OFF-AR-10003504"/>
    <x v="1"/>
    <x v="6"/>
    <s v="Newell 347"/>
    <n v="17.12"/>
    <n v="5"/>
    <x v="2"/>
    <n v="1.9259999999999999"/>
    <x v="11"/>
    <x v="1"/>
  </r>
  <r>
    <n v="9575"/>
    <s v="CA-2015-148495"/>
    <d v="2015-08-13T00:00:00"/>
    <s v="8/13/2015"/>
    <s v="Same Day"/>
    <s v="SF-20065"/>
    <s v="Sandra Flanagan"/>
    <x v="0"/>
    <s v="United States"/>
    <s v="Pomona"/>
    <s v="California"/>
    <n v="91767"/>
    <x v="1"/>
    <s v="FUR-FU-10001889"/>
    <x v="0"/>
    <x v="5"/>
    <s v="Ultra Door Pull Handle"/>
    <n v="31.56"/>
    <n v="3"/>
    <x v="0"/>
    <n v="10.4148"/>
    <x v="37"/>
    <x v="1"/>
  </r>
  <r>
    <n v="9576"/>
    <s v="CA-2015-143147"/>
    <d v="2015-05-26T00:00:00"/>
    <s v="5/28/2015"/>
    <s v="Second Class"/>
    <s v="PS-18760"/>
    <s v="Pamela Stobb"/>
    <x v="0"/>
    <s v="United States"/>
    <s v="San Antonio"/>
    <s v="Texas"/>
    <n v="78207"/>
    <x v="2"/>
    <s v="FUR-CH-10000863"/>
    <x v="0"/>
    <x v="1"/>
    <s v="Novimex Swivel Fabric Task Chair"/>
    <n v="105.68600000000001"/>
    <n v="1"/>
    <x v="4"/>
    <n v="-28.686199999999999"/>
    <x v="33"/>
    <x v="1"/>
  </r>
  <r>
    <n v="9577"/>
    <s v="CA-2015-143147"/>
    <d v="2015-05-26T00:00:00"/>
    <s v="5/28/2015"/>
    <s v="Second Class"/>
    <s v="PS-18760"/>
    <s v="Pamela Stobb"/>
    <x v="0"/>
    <s v="United States"/>
    <s v="San Antonio"/>
    <s v="Texas"/>
    <n v="78207"/>
    <x v="2"/>
    <s v="TEC-MA-10004679"/>
    <x v="2"/>
    <x v="15"/>
    <s v="StarTech.com 10/100 VDSL2 Ethernet Extender Kit"/>
    <n v="399.54"/>
    <n v="2"/>
    <x v="10"/>
    <n v="-79.908000000000001"/>
    <x v="33"/>
    <x v="1"/>
  </r>
  <r>
    <n v="9578"/>
    <s v="CA-2015-143147"/>
    <d v="2015-05-26T00:00:00"/>
    <s v="5/28/2015"/>
    <s v="Second Class"/>
    <s v="PS-18760"/>
    <s v="Pamela Stobb"/>
    <x v="0"/>
    <s v="United States"/>
    <s v="San Antonio"/>
    <s v="Texas"/>
    <n v="78207"/>
    <x v="2"/>
    <s v="FUR-CH-10004754"/>
    <x v="0"/>
    <x v="1"/>
    <s v="Global Stack Chair with Arms, Black"/>
    <n v="104.93"/>
    <n v="5"/>
    <x v="4"/>
    <n v="-4.4969999999999999"/>
    <x v="33"/>
    <x v="1"/>
  </r>
  <r>
    <n v="9579"/>
    <s v="CA-2017-152975"/>
    <d v="2017-09-14T00:00:00"/>
    <s v="9/16/2017"/>
    <s v="First Class"/>
    <s v="RB-19705"/>
    <s v="Roger Barcio"/>
    <x v="2"/>
    <s v="United States"/>
    <s v="New York City"/>
    <s v="New York"/>
    <n v="10035"/>
    <x v="3"/>
    <s v="TEC-PH-10004586"/>
    <x v="2"/>
    <x v="7"/>
    <s v="Wilson SignalBoost 841262 DB PRO Amplifier Kit"/>
    <n v="1079.8499999999999"/>
    <n v="3"/>
    <x v="0"/>
    <n v="323.95499999999998"/>
    <x v="15"/>
    <x v="3"/>
  </r>
  <r>
    <n v="9580"/>
    <s v="CA-2017-152975"/>
    <d v="2017-09-14T00:00:00"/>
    <s v="9/16/2017"/>
    <s v="First Class"/>
    <s v="RB-19705"/>
    <s v="Roger Barcio"/>
    <x v="2"/>
    <s v="United States"/>
    <s v="New York City"/>
    <s v="New York"/>
    <n v="10035"/>
    <x v="3"/>
    <s v="OFF-ST-10001370"/>
    <x v="1"/>
    <x v="4"/>
    <s v="Sensible Storage WireTech Storage Systems"/>
    <n v="70.98"/>
    <n v="1"/>
    <x v="0"/>
    <n v="3.5489999999999999"/>
    <x v="15"/>
    <x v="3"/>
  </r>
  <r>
    <n v="9581"/>
    <s v="CA-2017-152975"/>
    <d v="2017-09-14T00:00:00"/>
    <s v="9/16/2017"/>
    <s v="First Class"/>
    <s v="RB-19705"/>
    <s v="Roger Barcio"/>
    <x v="2"/>
    <s v="United States"/>
    <s v="New York City"/>
    <s v="New York"/>
    <n v="10035"/>
    <x v="3"/>
    <s v="OFF-AR-10001988"/>
    <x v="1"/>
    <x v="6"/>
    <s v="Bulldog Table or Wall-Mount Pencil Sharpener"/>
    <n v="29.95"/>
    <n v="5"/>
    <x v="0"/>
    <n v="8.6854999999999993"/>
    <x v="15"/>
    <x v="3"/>
  </r>
  <r>
    <n v="9582"/>
    <s v="CA-2017-152975"/>
    <d v="2017-09-14T00:00:00"/>
    <s v="9/16/2017"/>
    <s v="First Class"/>
    <s v="RB-19705"/>
    <s v="Roger Barcio"/>
    <x v="2"/>
    <s v="United States"/>
    <s v="New York City"/>
    <s v="New York"/>
    <n v="10035"/>
    <x v="3"/>
    <s v="FUR-CH-10003298"/>
    <x v="0"/>
    <x v="1"/>
    <s v="Office Star - Contemporary Task Swivel chair with Loop Arms, Charcoal"/>
    <n v="589.41"/>
    <n v="5"/>
    <x v="9"/>
    <n v="-6.5490000000000004"/>
    <x v="15"/>
    <x v="3"/>
  </r>
  <r>
    <n v="9583"/>
    <s v="CA-2016-107475"/>
    <d v="2016-06-07T00:00:00"/>
    <d v="2016-11-06T00:00:00"/>
    <s v="Standard Class"/>
    <s v="RS-19870"/>
    <s v="Roy Skaria"/>
    <x v="2"/>
    <s v="United States"/>
    <s v="Philadelphia"/>
    <s v="Pennsylvania"/>
    <n v="19120"/>
    <x v="3"/>
    <s v="OFF-FA-10002988"/>
    <x v="1"/>
    <x v="13"/>
    <s v="Ideal Clamps"/>
    <n v="9.6479999999999997"/>
    <n v="6"/>
    <x v="2"/>
    <n v="3.4973999999999998"/>
    <x v="1"/>
    <x v="0"/>
  </r>
  <r>
    <n v="9584"/>
    <s v="CA-2017-116127"/>
    <d v="2017-06-25T00:00:00"/>
    <s v="6/27/2017"/>
    <s v="Second Class"/>
    <s v="SB-20185"/>
    <s v="Sarah Brown"/>
    <x v="0"/>
    <s v="United States"/>
    <s v="New York City"/>
    <s v="New York"/>
    <n v="10024"/>
    <x v="3"/>
    <s v="FUR-BO-10002213"/>
    <x v="0"/>
    <x v="0"/>
    <s v="DMI Eclipse Executive Suite Bookcases"/>
    <n v="400.78399999999999"/>
    <n v="1"/>
    <x v="2"/>
    <n v="-5.0098000000000003"/>
    <x v="27"/>
    <x v="3"/>
  </r>
  <r>
    <n v="9585"/>
    <s v="CA-2017-132584"/>
    <d v="2017-08-26T00:00:00"/>
    <s v="8/27/2017"/>
    <s v="First Class"/>
    <s v="HJ-14875"/>
    <s v="Heather Jas"/>
    <x v="2"/>
    <s v="United States"/>
    <s v="Detroit"/>
    <s v="Michigan"/>
    <n v="48234"/>
    <x v="2"/>
    <s v="OFF-ST-10000344"/>
    <x v="1"/>
    <x v="4"/>
    <s v="Neat Ideas Personal Hanging Folder Files, Black"/>
    <n v="53.72"/>
    <n v="4"/>
    <x v="0"/>
    <n v="13.9672"/>
    <x v="43"/>
    <x v="3"/>
  </r>
  <r>
    <n v="9586"/>
    <s v="CA-2016-160598"/>
    <d v="2016-08-26T00:00:00"/>
    <s v="8/28/2016"/>
    <s v="First Class"/>
    <s v="SV-20815"/>
    <s v="Stuart Van"/>
    <x v="1"/>
    <s v="United States"/>
    <s v="Miami"/>
    <s v="Florida"/>
    <n v="33142"/>
    <x v="0"/>
    <s v="OFF-PA-10002319"/>
    <x v="1"/>
    <x v="10"/>
    <s v="Xerox 1944"/>
    <n v="31.007999999999999"/>
    <n v="1"/>
    <x v="2"/>
    <n v="11.240399999999999"/>
    <x v="28"/>
    <x v="0"/>
  </r>
  <r>
    <n v="9587"/>
    <s v="CA-2016-108630"/>
    <d v="2016-11-18T00:00:00"/>
    <s v="11/18/2016"/>
    <s v="Same Day"/>
    <s v="BE-11410"/>
    <s v="Bobby Elias"/>
    <x v="0"/>
    <s v="United States"/>
    <s v="Concord"/>
    <s v="California"/>
    <n v="94521"/>
    <x v="1"/>
    <s v="OFF-BI-10002437"/>
    <x v="1"/>
    <x v="8"/>
    <s v="Recycled Premium Regency Composition Covers"/>
    <n v="61.12"/>
    <n v="5"/>
    <x v="2"/>
    <n v="22.155999999999999"/>
    <x v="0"/>
    <x v="0"/>
  </r>
  <r>
    <n v="9588"/>
    <s v="US-2017-129203"/>
    <d v="2017-04-17T00:00:00"/>
    <s v="4/22/2017"/>
    <s v="Standard Class"/>
    <s v="BM-11575"/>
    <s v="Brendan Murry"/>
    <x v="1"/>
    <s v="United States"/>
    <s v="Chicago"/>
    <s v="Illinois"/>
    <n v="60653"/>
    <x v="2"/>
    <s v="OFF-ST-10001418"/>
    <x v="1"/>
    <x v="4"/>
    <s v="Carina Media Storage Towers in Natural &amp; Black"/>
    <n v="195.136"/>
    <n v="4"/>
    <x v="2"/>
    <n v="-43.9056"/>
    <x v="4"/>
    <x v="3"/>
  </r>
  <r>
    <n v="9589"/>
    <s v="CA-2017-110940"/>
    <d v="2017-07-23T00:00:00"/>
    <s v="7/28/2017"/>
    <s v="Standard Class"/>
    <s v="AZ-10750"/>
    <s v="Annie Zypern"/>
    <x v="0"/>
    <s v="United States"/>
    <s v="Wheeling"/>
    <s v="Illinois"/>
    <n v="60090"/>
    <x v="2"/>
    <s v="OFF-AR-10000380"/>
    <x v="1"/>
    <x v="6"/>
    <s v="Hunt PowerHouse Electric Pencil Sharpener, Blue"/>
    <n v="121.536"/>
    <n v="4"/>
    <x v="2"/>
    <n v="15.192"/>
    <x v="10"/>
    <x v="3"/>
  </r>
  <r>
    <n v="9590"/>
    <s v="CA-2014-119172"/>
    <d v="2014-05-11T00:00:00"/>
    <s v="5/15/2014"/>
    <s v="Standard Class"/>
    <s v="HD-14785"/>
    <s v="Harold Dahlen"/>
    <x v="2"/>
    <s v="United States"/>
    <s v="Chicago"/>
    <s v="Illinois"/>
    <n v="60610"/>
    <x v="2"/>
    <s v="OFF-PA-10003036"/>
    <x v="1"/>
    <x v="10"/>
    <s v="Black Print Carbonless 8 1/2&quot; x 8 1/4&quot; Rapid Memo Book"/>
    <n v="17.472000000000001"/>
    <n v="3"/>
    <x v="2"/>
    <n v="5.6783999999999999"/>
    <x v="8"/>
    <x v="2"/>
  </r>
  <r>
    <n v="9591"/>
    <s v="CA-2014-119172"/>
    <d v="2014-05-11T00:00:00"/>
    <s v="5/15/2014"/>
    <s v="Standard Class"/>
    <s v="HD-14785"/>
    <s v="Harold Dahlen"/>
    <x v="2"/>
    <s v="United States"/>
    <s v="Chicago"/>
    <s v="Illinois"/>
    <n v="60610"/>
    <x v="2"/>
    <s v="OFF-BI-10002026"/>
    <x v="1"/>
    <x v="8"/>
    <s v="Avery Arch Ring Binders"/>
    <n v="104.58"/>
    <n v="9"/>
    <x v="3"/>
    <n v="-172.55699999999999"/>
    <x v="8"/>
    <x v="2"/>
  </r>
  <r>
    <n v="9592"/>
    <s v="US-2016-105452"/>
    <d v="2016-07-28T00:00:00"/>
    <d v="2016-01-08T00:00:00"/>
    <s v="Standard Class"/>
    <s v="BF-11005"/>
    <s v="Barry Franz"/>
    <x v="2"/>
    <s v="United States"/>
    <s v="Pasadena"/>
    <s v="Texas"/>
    <n v="77506"/>
    <x v="2"/>
    <s v="FUR-FU-10003691"/>
    <x v="0"/>
    <x v="5"/>
    <s v="Eldon Image Series Desk Accessories, Ebony"/>
    <n v="24.7"/>
    <n v="5"/>
    <x v="7"/>
    <n v="-9.8800000000000008"/>
    <x v="16"/>
    <x v="0"/>
  </r>
  <r>
    <n v="9593"/>
    <s v="US-2016-105452"/>
    <d v="2016-07-28T00:00:00"/>
    <d v="2016-01-08T00:00:00"/>
    <s v="Standard Class"/>
    <s v="BF-11005"/>
    <s v="Barry Franz"/>
    <x v="2"/>
    <s v="United States"/>
    <s v="Pasadena"/>
    <s v="Texas"/>
    <n v="77506"/>
    <x v="2"/>
    <s v="FUR-FU-10003806"/>
    <x v="0"/>
    <x v="5"/>
    <s v="Tenex Chairmat w/ Average Lip, 45&quot; x 53&quot;"/>
    <n v="302.72000000000003"/>
    <n v="5"/>
    <x v="7"/>
    <n v="-378.4"/>
    <x v="16"/>
    <x v="0"/>
  </r>
  <r>
    <n v="9594"/>
    <s v="CA-2017-108931"/>
    <d v="2017-09-14T00:00:00"/>
    <s v="9/19/2017"/>
    <s v="Standard Class"/>
    <s v="HZ-14950"/>
    <s v="Henia Zydlo"/>
    <x v="0"/>
    <s v="United States"/>
    <s v="New York City"/>
    <s v="New York"/>
    <n v="10024"/>
    <x v="3"/>
    <s v="OFF-PA-10002741"/>
    <x v="1"/>
    <x v="10"/>
    <s v="Xerox 1980"/>
    <n v="8.56"/>
    <n v="2"/>
    <x v="0"/>
    <n v="3.8519999999999999"/>
    <x v="15"/>
    <x v="3"/>
  </r>
  <r>
    <n v="9595"/>
    <s v="CA-2017-108931"/>
    <d v="2017-09-14T00:00:00"/>
    <s v="9/19/2017"/>
    <s v="Standard Class"/>
    <s v="HZ-14950"/>
    <s v="Henia Zydlo"/>
    <x v="0"/>
    <s v="United States"/>
    <s v="New York City"/>
    <s v="New York"/>
    <n v="10024"/>
    <x v="3"/>
    <s v="OFF-PA-10003845"/>
    <x v="1"/>
    <x v="10"/>
    <s v="Xerox 1987"/>
    <n v="11.56"/>
    <n v="2"/>
    <x v="0"/>
    <n v="5.6643999999999997"/>
    <x v="15"/>
    <x v="3"/>
  </r>
  <r>
    <n v="9596"/>
    <s v="CA-2017-104619"/>
    <d v="2017-01-24T00:00:00"/>
    <s v="1/29/2017"/>
    <s v="Standard Class"/>
    <s v="KD-16495"/>
    <s v="Keith Dawkins"/>
    <x v="1"/>
    <s v="United States"/>
    <s v="San Jose"/>
    <s v="California"/>
    <n v="95123"/>
    <x v="1"/>
    <s v="OFF-AP-10001492"/>
    <x v="1"/>
    <x v="9"/>
    <s v="Acco Six-Outlet Power Strip, 4' Cord Length"/>
    <n v="25.86"/>
    <n v="3"/>
    <x v="0"/>
    <n v="6.7236000000000002"/>
    <x v="44"/>
    <x v="3"/>
  </r>
  <r>
    <n v="9597"/>
    <s v="CA-2017-104619"/>
    <d v="2017-01-24T00:00:00"/>
    <s v="1/29/2017"/>
    <s v="Standard Class"/>
    <s v="KD-16495"/>
    <s v="Keith Dawkins"/>
    <x v="1"/>
    <s v="United States"/>
    <s v="San Jose"/>
    <s v="California"/>
    <n v="95123"/>
    <x v="1"/>
    <s v="OFF-BI-10004318"/>
    <x v="1"/>
    <x v="8"/>
    <s v="Ibico EB-19 Dual Function Manual Binding System"/>
    <n v="276.78399999999999"/>
    <n v="2"/>
    <x v="2"/>
    <n v="89.954800000000006"/>
    <x v="44"/>
    <x v="3"/>
  </r>
  <r>
    <n v="9598"/>
    <s v="CA-2017-104619"/>
    <d v="2017-01-24T00:00:00"/>
    <s v="1/29/2017"/>
    <s v="Standard Class"/>
    <s v="KD-16495"/>
    <s v="Keith Dawkins"/>
    <x v="1"/>
    <s v="United States"/>
    <s v="San Jose"/>
    <s v="California"/>
    <n v="95123"/>
    <x v="1"/>
    <s v="TEC-PH-10000193"/>
    <x v="2"/>
    <x v="7"/>
    <s v="Jensen SMPS-640 -†speaker phone"/>
    <n v="110.352"/>
    <n v="3"/>
    <x v="2"/>
    <n v="8.2764000000000006"/>
    <x v="44"/>
    <x v="3"/>
  </r>
  <r>
    <n v="9599"/>
    <s v="CA-2015-149517"/>
    <d v="2015-09-19T00:00:00"/>
    <s v="9/23/2015"/>
    <s v="Standard Class"/>
    <s v="FC-14245"/>
    <s v="Frank Carlisle"/>
    <x v="2"/>
    <s v="United States"/>
    <s v="Sacramento"/>
    <s v="California"/>
    <n v="95823"/>
    <x v="1"/>
    <s v="FUR-FU-10003464"/>
    <x v="0"/>
    <x v="5"/>
    <s v="Seth Thomas 8 1/2&quot; Cubicle Clock"/>
    <n v="60.84"/>
    <n v="3"/>
    <x v="0"/>
    <n v="19.468800000000002"/>
    <x v="11"/>
    <x v="1"/>
  </r>
  <r>
    <n v="9600"/>
    <s v="CA-2015-116841"/>
    <d v="2015-04-14T00:00:00"/>
    <s v="4/18/2015"/>
    <s v="Standard Class"/>
    <s v="TP-21130"/>
    <s v="Theone Pippenger"/>
    <x v="0"/>
    <s v="United States"/>
    <s v="Springfield"/>
    <s v="Oregon"/>
    <n v="97477"/>
    <x v="1"/>
    <s v="OFF-AP-10002403"/>
    <x v="1"/>
    <x v="9"/>
    <s v="Acco Smartsocket Color-Coded Six-Outlet AC Adapter Model Surge Protectors"/>
    <n v="35.207999999999998"/>
    <n v="1"/>
    <x v="2"/>
    <n v="2.6406000000000001"/>
    <x v="19"/>
    <x v="1"/>
  </r>
  <r>
    <n v="9601"/>
    <s v="CA-2017-107797"/>
    <d v="2017-05-08T00:00:00"/>
    <d v="2017-11-05T00:00:00"/>
    <s v="Second Class"/>
    <s v="EB-13705"/>
    <s v="Ed Braxton"/>
    <x v="1"/>
    <s v="United States"/>
    <s v="Mansfield"/>
    <s v="Texas"/>
    <n v="76063"/>
    <x v="2"/>
    <s v="OFF-PA-10003848"/>
    <x v="1"/>
    <x v="10"/>
    <s v="Xerox 1997"/>
    <n v="41.472000000000001"/>
    <n v="8"/>
    <x v="2"/>
    <n v="14.5152"/>
    <x v="24"/>
    <x v="3"/>
  </r>
  <r>
    <n v="9602"/>
    <s v="CA-2016-117604"/>
    <d v="2016-09-04T00:00:00"/>
    <d v="2016-09-09T00:00:00"/>
    <s v="Standard Class"/>
    <s v="JP-15520"/>
    <s v="Jeremy Pistek"/>
    <x v="0"/>
    <s v="United States"/>
    <s v="Jonesboro"/>
    <s v="Arkansas"/>
    <n v="72401"/>
    <x v="0"/>
    <s v="OFF-PA-10001357"/>
    <x v="1"/>
    <x v="10"/>
    <s v="Xerox 1886"/>
    <n v="239.5"/>
    <n v="5"/>
    <x v="0"/>
    <n v="114.96"/>
    <x v="21"/>
    <x v="0"/>
  </r>
  <r>
    <n v="9603"/>
    <s v="CA-2014-130155"/>
    <d v="2014-05-19T00:00:00"/>
    <s v="5/22/2014"/>
    <s v="First Class"/>
    <s v="TD-20995"/>
    <s v="Tamara Dahlen"/>
    <x v="0"/>
    <s v="United States"/>
    <s v="Virginia Beach"/>
    <s v="Virginia"/>
    <n v="23464"/>
    <x v="0"/>
    <s v="OFF-SU-10004737"/>
    <x v="1"/>
    <x v="14"/>
    <s v="Acme Design Stainless Steel Bent Scissors"/>
    <n v="34.200000000000003"/>
    <n v="5"/>
    <x v="0"/>
    <n v="9.234"/>
    <x v="8"/>
    <x v="2"/>
  </r>
  <r>
    <n v="9604"/>
    <s v="CA-2016-129861"/>
    <d v="2016-06-17T00:00:00"/>
    <s v="6/23/2016"/>
    <s v="Standard Class"/>
    <s v="DM-13345"/>
    <s v="Denise Monton"/>
    <x v="1"/>
    <s v="United States"/>
    <s v="Rochester"/>
    <s v="New York"/>
    <n v="14609"/>
    <x v="3"/>
    <s v="FUR-TA-10003715"/>
    <x v="0"/>
    <x v="3"/>
    <s v="Hon 2111 Invitation Series Corner Table"/>
    <n v="376.86599999999999"/>
    <n v="3"/>
    <x v="10"/>
    <n v="-213.5574"/>
    <x v="1"/>
    <x v="0"/>
  </r>
  <r>
    <n v="9605"/>
    <s v="CA-2015-138625"/>
    <d v="2015-11-02T00:00:00"/>
    <d v="2015-05-11T00:00:00"/>
    <s v="First Class"/>
    <s v="EG-13900"/>
    <s v="Emily Grady"/>
    <x v="0"/>
    <s v="United States"/>
    <s v="Chesapeake"/>
    <s v="Virginia"/>
    <n v="23320"/>
    <x v="0"/>
    <s v="OFF-AP-10003099"/>
    <x v="1"/>
    <x v="9"/>
    <s v="Eureka Hand Vacuum, Bagless"/>
    <n v="197.72"/>
    <n v="4"/>
    <x v="0"/>
    <n v="55.361600000000003"/>
    <x v="6"/>
    <x v="1"/>
  </r>
  <r>
    <n v="9606"/>
    <s v="US-2017-122672"/>
    <d v="2017-11-04T00:00:00"/>
    <d v="2017-09-11T00:00:00"/>
    <s v="Standard Class"/>
    <s v="HG-14965"/>
    <s v="Henry Goldwyn"/>
    <x v="1"/>
    <s v="United States"/>
    <s v="Lancaster"/>
    <s v="Ohio"/>
    <n v="43130"/>
    <x v="3"/>
    <s v="TEC-AC-10002323"/>
    <x v="2"/>
    <x v="11"/>
    <s v="SanDisk Ultra 32 GB MicroSDHC Class 10 Memory Card"/>
    <n v="70.72"/>
    <n v="4"/>
    <x v="2"/>
    <n v="-6.1879999999999997"/>
    <x v="23"/>
    <x v="3"/>
  </r>
  <r>
    <n v="9607"/>
    <s v="US-2017-122672"/>
    <d v="2017-11-04T00:00:00"/>
    <d v="2017-09-11T00:00:00"/>
    <s v="Standard Class"/>
    <s v="HG-14965"/>
    <s v="Henry Goldwyn"/>
    <x v="1"/>
    <s v="United States"/>
    <s v="Lancaster"/>
    <s v="Ohio"/>
    <n v="43130"/>
    <x v="3"/>
    <s v="OFF-ST-10002344"/>
    <x v="1"/>
    <x v="4"/>
    <s v="Carina 42&quot;Hx23 3/4&quot;W Media Storage Unit"/>
    <n v="194.352"/>
    <n v="3"/>
    <x v="2"/>
    <n v="-43.729199999999999"/>
    <x v="23"/>
    <x v="3"/>
  </r>
  <r>
    <n v="9608"/>
    <s v="CA-2017-117128"/>
    <d v="2017-12-05T00:00:00"/>
    <d v="2017-08-12T00:00:00"/>
    <s v="Second Class"/>
    <s v="BF-11080"/>
    <s v="Bart Folk"/>
    <x v="0"/>
    <s v="United States"/>
    <s v="New York City"/>
    <s v="New York"/>
    <n v="10024"/>
    <x v="3"/>
    <s v="OFF-PA-10000007"/>
    <x v="1"/>
    <x v="10"/>
    <s v="Telephone Message Books with Fax/Mobile Section, 4 1/4&quot; x 6&quot;"/>
    <n v="21.6"/>
    <n v="6"/>
    <x v="0"/>
    <n v="9.9359999999999999"/>
    <x v="22"/>
    <x v="3"/>
  </r>
  <r>
    <n v="9609"/>
    <s v="CA-2017-117128"/>
    <d v="2017-12-05T00:00:00"/>
    <d v="2017-08-12T00:00:00"/>
    <s v="Second Class"/>
    <s v="BF-11080"/>
    <s v="Bart Folk"/>
    <x v="0"/>
    <s v="United States"/>
    <s v="New York City"/>
    <s v="New York"/>
    <n v="10024"/>
    <x v="3"/>
    <s v="OFF-LA-10000248"/>
    <x v="1"/>
    <x v="2"/>
    <s v="Avery 52"/>
    <n v="11.07"/>
    <n v="3"/>
    <x v="0"/>
    <n v="5.2028999999999996"/>
    <x v="22"/>
    <x v="3"/>
  </r>
  <r>
    <n v="9610"/>
    <s v="CA-2016-130638"/>
    <d v="2016-05-16T00:00:00"/>
    <s v="5/19/2016"/>
    <s v="Second Class"/>
    <s v="SC-20095"/>
    <s v="Sanjit Chand"/>
    <x v="0"/>
    <s v="United States"/>
    <s v="Los Angeles"/>
    <s v="California"/>
    <n v="90045"/>
    <x v="1"/>
    <s v="FUR-FU-10002116"/>
    <x v="0"/>
    <x v="5"/>
    <s v="Tenex Carpeted, Granite-Look or Clear Contemporary Contour Shape Chair Mats"/>
    <n v="282.83999999999997"/>
    <n v="4"/>
    <x v="0"/>
    <n v="19.7988"/>
    <x v="35"/>
    <x v="0"/>
  </r>
  <r>
    <n v="9611"/>
    <s v="CA-2016-130638"/>
    <d v="2016-05-16T00:00:00"/>
    <s v="5/19/2016"/>
    <s v="Second Class"/>
    <s v="SC-20095"/>
    <s v="Sanjit Chand"/>
    <x v="0"/>
    <s v="United States"/>
    <s v="Los Angeles"/>
    <s v="California"/>
    <n v="90045"/>
    <x v="1"/>
    <s v="OFF-LA-10002195"/>
    <x v="1"/>
    <x v="2"/>
    <s v="Avery 481"/>
    <n v="27.72"/>
    <n v="9"/>
    <x v="0"/>
    <n v="13.3056"/>
    <x v="35"/>
    <x v="0"/>
  </r>
  <r>
    <n v="9612"/>
    <s v="CA-2017-144365"/>
    <d v="2017-10-24T00:00:00"/>
    <s v="10/30/2017"/>
    <s v="Standard Class"/>
    <s v="CS-11950"/>
    <s v="Carlos Soltero"/>
    <x v="0"/>
    <s v="United States"/>
    <s v="Jackson"/>
    <s v="Mississippi"/>
    <n v="39212"/>
    <x v="0"/>
    <s v="OFF-FA-10000735"/>
    <x v="1"/>
    <x v="13"/>
    <s v="Staples"/>
    <n v="11.68"/>
    <n v="4"/>
    <x v="0"/>
    <n v="5.2560000000000002"/>
    <x v="13"/>
    <x v="3"/>
  </r>
  <r>
    <n v="9613"/>
    <s v="CA-2016-110086"/>
    <d v="2016-09-18T00:00:00"/>
    <s v="9/22/2016"/>
    <s v="Standard Class"/>
    <s v="BD-11320"/>
    <s v="Bill Donatelli"/>
    <x v="0"/>
    <s v="United States"/>
    <s v="Woodland"/>
    <s v="California"/>
    <n v="95695"/>
    <x v="1"/>
    <s v="TEC-PH-10001299"/>
    <x v="2"/>
    <x v="7"/>
    <s v="Polycom CX300 Desktop Phone USB VoIP phone"/>
    <n v="239.98400000000001"/>
    <n v="2"/>
    <x v="2"/>
    <n v="23.9984"/>
    <x v="21"/>
    <x v="0"/>
  </r>
  <r>
    <n v="9614"/>
    <s v="CA-2014-128524"/>
    <d v="2014-11-11T00:00:00"/>
    <s v="11/13/2014"/>
    <s v="First Class"/>
    <s v="MZ-17515"/>
    <s v="Mary Zewe"/>
    <x v="1"/>
    <s v="United States"/>
    <s v="Seattle"/>
    <s v="Washington"/>
    <n v="98115"/>
    <x v="1"/>
    <s v="OFF-AP-10002892"/>
    <x v="1"/>
    <x v="9"/>
    <s v="Belkin F5C206VTEL 6 Outlet Surge"/>
    <n v="22.98"/>
    <n v="1"/>
    <x v="0"/>
    <n v="6.8940000000000001"/>
    <x v="7"/>
    <x v="2"/>
  </r>
  <r>
    <n v="9615"/>
    <s v="CA-2014-128524"/>
    <d v="2014-11-11T00:00:00"/>
    <s v="11/13/2014"/>
    <s v="First Class"/>
    <s v="MZ-17515"/>
    <s v="Mary Zewe"/>
    <x v="1"/>
    <s v="United States"/>
    <s v="Seattle"/>
    <s v="Washington"/>
    <n v="98115"/>
    <x v="1"/>
    <s v="TEC-AC-10002718"/>
    <x v="2"/>
    <x v="11"/>
    <s v="Belkin Standard 104 key USB Keyboard"/>
    <n v="102.13"/>
    <n v="7"/>
    <x v="0"/>
    <n v="15.3195"/>
    <x v="7"/>
    <x v="2"/>
  </r>
  <r>
    <n v="9616"/>
    <s v="CA-2014-128524"/>
    <d v="2014-11-11T00:00:00"/>
    <s v="11/13/2014"/>
    <s v="First Class"/>
    <s v="MZ-17515"/>
    <s v="Mary Zewe"/>
    <x v="1"/>
    <s v="United States"/>
    <s v="Seattle"/>
    <s v="Washington"/>
    <n v="98115"/>
    <x v="1"/>
    <s v="OFF-BI-10003527"/>
    <x v="1"/>
    <x v="8"/>
    <s v="Fellowes PB500 Electric Punch Plastic Comb Binding Machine with Manual Bind"/>
    <n v="2033.5840000000001"/>
    <n v="2"/>
    <x v="2"/>
    <n v="762.59400000000005"/>
    <x v="7"/>
    <x v="2"/>
  </r>
  <r>
    <n v="9617"/>
    <s v="CA-2016-140256"/>
    <d v="2016-08-22T00:00:00"/>
    <s v="8/29/2016"/>
    <s v="Standard Class"/>
    <s v="PW-19030"/>
    <s v="Pauline Webber"/>
    <x v="1"/>
    <s v="United States"/>
    <s v="Los Angeles"/>
    <s v="California"/>
    <n v="90049"/>
    <x v="1"/>
    <s v="OFF-AR-10002255"/>
    <x v="1"/>
    <x v="6"/>
    <s v="Newell 346"/>
    <n v="5.76"/>
    <n v="2"/>
    <x v="0"/>
    <n v="1.6704000000000001"/>
    <x v="28"/>
    <x v="0"/>
  </r>
  <r>
    <n v="9618"/>
    <s v="CA-2017-160633"/>
    <d v="2017-11-16T00:00:00"/>
    <s v="11/21/2017"/>
    <s v="Standard Class"/>
    <s v="BS-11380"/>
    <s v="Bill Stewart"/>
    <x v="1"/>
    <s v="United States"/>
    <s v="Bowling Green"/>
    <s v="Ohio"/>
    <n v="43402"/>
    <x v="3"/>
    <s v="TEC-CO-10002095"/>
    <x v="2"/>
    <x v="16"/>
    <s v="Hewlett Packard 610 Color Digital Copier / Printer"/>
    <n v="899.98199999999997"/>
    <n v="3"/>
    <x v="10"/>
    <n v="74.998500000000007"/>
    <x v="23"/>
    <x v="3"/>
  </r>
  <r>
    <n v="9619"/>
    <s v="CA-2017-160633"/>
    <d v="2017-11-16T00:00:00"/>
    <s v="11/21/2017"/>
    <s v="Standard Class"/>
    <s v="BS-11380"/>
    <s v="Bill Stewart"/>
    <x v="1"/>
    <s v="United States"/>
    <s v="Bowling Green"/>
    <s v="Ohio"/>
    <n v="43402"/>
    <x v="3"/>
    <s v="OFF-AR-10004022"/>
    <x v="1"/>
    <x v="6"/>
    <s v="Panasonic KP-380BK Classic Electric Pencil Sharpener"/>
    <n v="86.352000000000004"/>
    <n v="3"/>
    <x v="2"/>
    <n v="5.3970000000000002"/>
    <x v="23"/>
    <x v="3"/>
  </r>
  <r>
    <n v="9620"/>
    <s v="CA-2017-160633"/>
    <d v="2017-11-16T00:00:00"/>
    <s v="11/21/2017"/>
    <s v="Standard Class"/>
    <s v="BS-11380"/>
    <s v="Bill Stewart"/>
    <x v="1"/>
    <s v="United States"/>
    <s v="Bowling Green"/>
    <s v="Ohio"/>
    <n v="43402"/>
    <x v="3"/>
    <s v="TEC-AC-10002335"/>
    <x v="2"/>
    <x v="11"/>
    <s v="Logitech Media Keyboard K200"/>
    <n v="139.96"/>
    <n v="5"/>
    <x v="2"/>
    <n v="-1.7495000000000001"/>
    <x v="23"/>
    <x v="3"/>
  </r>
  <r>
    <n v="9621"/>
    <s v="CA-2014-115133"/>
    <d v="2014-09-26T00:00:00"/>
    <s v="9/30/2014"/>
    <s v="Standard Class"/>
    <s v="DA-13450"/>
    <s v="Dianna Arnett"/>
    <x v="2"/>
    <s v="United States"/>
    <s v="Lancaster"/>
    <s v="Ohio"/>
    <n v="43130"/>
    <x v="3"/>
    <s v="OFF-AP-10001634"/>
    <x v="1"/>
    <x v="9"/>
    <s v="Hoover Commercial Lightweight Upright Vacuum"/>
    <n v="16.704000000000001"/>
    <n v="6"/>
    <x v="2"/>
    <n v="1.2527999999999999"/>
    <x v="30"/>
    <x v="2"/>
  </r>
  <r>
    <n v="9622"/>
    <s v="CA-2014-115133"/>
    <d v="2014-09-26T00:00:00"/>
    <s v="9/30/2014"/>
    <s v="Standard Class"/>
    <s v="DA-13450"/>
    <s v="Dianna Arnett"/>
    <x v="2"/>
    <s v="United States"/>
    <s v="Lancaster"/>
    <s v="Ohio"/>
    <n v="43130"/>
    <x v="3"/>
    <s v="TEC-AC-10002370"/>
    <x v="2"/>
    <x v="11"/>
    <s v="Maxell CD-R Discs"/>
    <n v="3.1520000000000001"/>
    <n v="2"/>
    <x v="2"/>
    <n v="0.4728"/>
    <x v="30"/>
    <x v="2"/>
  </r>
  <r>
    <n v="9623"/>
    <s v="CA-2014-115133"/>
    <d v="2014-09-26T00:00:00"/>
    <s v="9/30/2014"/>
    <s v="Standard Class"/>
    <s v="DA-13450"/>
    <s v="Dianna Arnett"/>
    <x v="2"/>
    <s v="United States"/>
    <s v="Lancaster"/>
    <s v="Ohio"/>
    <n v="43130"/>
    <x v="3"/>
    <s v="OFF-PA-10000174"/>
    <x v="1"/>
    <x v="10"/>
    <s v="Message Book, Wirebound, Four 5 1/2&quot; X 4&quot; Forms/Pg., 200 Dupl. Sets/Book"/>
    <n v="32.896000000000001"/>
    <n v="4"/>
    <x v="2"/>
    <n v="11.102399999999999"/>
    <x v="30"/>
    <x v="2"/>
  </r>
  <r>
    <n v="9624"/>
    <s v="CA-2017-137449"/>
    <d v="2017-06-29T00:00:00"/>
    <s v="6/30/2017"/>
    <s v="First Class"/>
    <s v="ME-17725"/>
    <s v="Max Engle"/>
    <x v="0"/>
    <s v="United States"/>
    <s v="Dallas"/>
    <s v="Texas"/>
    <n v="75220"/>
    <x v="2"/>
    <s v="OFF-AP-10000240"/>
    <x v="1"/>
    <x v="9"/>
    <s v="Belkin F9G930V10-GRY 9 Outlet Surge"/>
    <n v="21.391999999999999"/>
    <n v="2"/>
    <x v="3"/>
    <n v="-54.549599999999998"/>
    <x v="27"/>
    <x v="3"/>
  </r>
  <r>
    <n v="9625"/>
    <s v="CA-2017-137449"/>
    <d v="2017-06-29T00:00:00"/>
    <s v="6/30/2017"/>
    <s v="First Class"/>
    <s v="ME-17725"/>
    <s v="Max Engle"/>
    <x v="0"/>
    <s v="United States"/>
    <s v="Dallas"/>
    <s v="Texas"/>
    <n v="75220"/>
    <x v="2"/>
    <s v="FUR-TA-10002855"/>
    <x v="0"/>
    <x v="3"/>
    <s v="Bevis Round Conference Table Top &amp; Single Column Base"/>
    <n v="307.31400000000002"/>
    <n v="3"/>
    <x v="4"/>
    <n v="-39.511800000000001"/>
    <x v="27"/>
    <x v="3"/>
  </r>
  <r>
    <n v="9626"/>
    <s v="CA-2017-137449"/>
    <d v="2017-06-29T00:00:00"/>
    <s v="6/30/2017"/>
    <s v="First Class"/>
    <s v="ME-17725"/>
    <s v="Max Engle"/>
    <x v="0"/>
    <s v="United States"/>
    <s v="Dallas"/>
    <s v="Texas"/>
    <n v="75220"/>
    <x v="2"/>
    <s v="FUR-BO-10000780"/>
    <x v="0"/>
    <x v="0"/>
    <s v="O'Sullivan Plantations 2-Door Library in Landvery Oak"/>
    <n v="409.99919999999997"/>
    <n v="3"/>
    <x v="8"/>
    <n v="-96.470399999999998"/>
    <x v="27"/>
    <x v="3"/>
  </r>
  <r>
    <n v="9627"/>
    <s v="CA-2017-103520"/>
    <d v="2017-09-23T00:00:00"/>
    <s v="9/25/2017"/>
    <s v="First Class"/>
    <s v="MH-17785"/>
    <s v="Maya Herman"/>
    <x v="1"/>
    <s v="United States"/>
    <s v="Lubbock"/>
    <s v="Texas"/>
    <n v="79424"/>
    <x v="2"/>
    <s v="OFF-PA-10001846"/>
    <x v="1"/>
    <x v="10"/>
    <s v="Xerox 1899"/>
    <n v="9.2479999999999993"/>
    <n v="2"/>
    <x v="2"/>
    <n v="3.3523999999999998"/>
    <x v="15"/>
    <x v="3"/>
  </r>
  <r>
    <n v="9628"/>
    <s v="CA-2014-139283"/>
    <d v="2014-11-23T00:00:00"/>
    <s v="11/27/2014"/>
    <s v="Standard Class"/>
    <s v="BT-11440"/>
    <s v="Bobby Trafton"/>
    <x v="0"/>
    <s v="United States"/>
    <s v="Detroit"/>
    <s v="Michigan"/>
    <n v="48227"/>
    <x v="2"/>
    <s v="OFF-BI-10002049"/>
    <x v="1"/>
    <x v="8"/>
    <s v="UniKeep View Case Binders"/>
    <n v="14.67"/>
    <n v="3"/>
    <x v="0"/>
    <n v="6.7481999999999998"/>
    <x v="7"/>
    <x v="2"/>
  </r>
  <r>
    <n v="9629"/>
    <s v="CA-2014-118192"/>
    <d v="2014-01-13T00:00:00"/>
    <s v="1/18/2014"/>
    <s v="Standard Class"/>
    <s v="MM-17920"/>
    <s v="Michael Moore"/>
    <x v="0"/>
    <s v="United States"/>
    <s v="Newark"/>
    <s v="Ohio"/>
    <n v="43055"/>
    <x v="3"/>
    <s v="OFF-PA-10002947"/>
    <x v="1"/>
    <x v="10"/>
    <s v="Xerox 1923"/>
    <n v="37.408000000000001"/>
    <n v="7"/>
    <x v="2"/>
    <n v="13.0928"/>
    <x v="46"/>
    <x v="2"/>
  </r>
  <r>
    <n v="9630"/>
    <s v="CA-2014-118192"/>
    <d v="2014-01-13T00:00:00"/>
    <s v="1/18/2014"/>
    <s v="Standard Class"/>
    <s v="MM-17920"/>
    <s v="Michael Moore"/>
    <x v="0"/>
    <s v="United States"/>
    <s v="Newark"/>
    <s v="Ohio"/>
    <n v="43055"/>
    <x v="3"/>
    <s v="OFF-BI-10003476"/>
    <x v="1"/>
    <x v="8"/>
    <s v="Avery Metallic Poly Binders"/>
    <n v="3.4380000000000002"/>
    <n v="2"/>
    <x v="6"/>
    <n v="-2.5211999999999999"/>
    <x v="46"/>
    <x v="2"/>
  </r>
  <r>
    <n v="9631"/>
    <s v="CA-2016-168844"/>
    <d v="2016-05-31T00:00:00"/>
    <d v="2016-06-06T00:00:00"/>
    <s v="Standard Class"/>
    <s v="NM-18520"/>
    <s v="Neoma Murray"/>
    <x v="0"/>
    <s v="United States"/>
    <s v="New York City"/>
    <s v="New York"/>
    <n v="10011"/>
    <x v="3"/>
    <s v="OFF-BI-10002609"/>
    <x v="1"/>
    <x v="8"/>
    <s v="Avery Hidden Tab Dividers for Binding Systems"/>
    <n v="7.1520000000000001"/>
    <n v="3"/>
    <x v="2"/>
    <n v="2.3243999999999998"/>
    <x v="35"/>
    <x v="0"/>
  </r>
  <r>
    <n v="9632"/>
    <s v="CA-2016-168844"/>
    <d v="2016-05-31T00:00:00"/>
    <d v="2016-06-06T00:00:00"/>
    <s v="Standard Class"/>
    <s v="NM-18520"/>
    <s v="Neoma Murray"/>
    <x v="0"/>
    <s v="United States"/>
    <s v="New York City"/>
    <s v="New York"/>
    <n v="10011"/>
    <x v="3"/>
    <s v="TEC-PH-10003215"/>
    <x v="2"/>
    <x v="7"/>
    <s v="Jackery Bar Premium Fast-charging Portable Charger"/>
    <n v="179.7"/>
    <n v="6"/>
    <x v="0"/>
    <n v="88.052999999999997"/>
    <x v="35"/>
    <x v="0"/>
  </r>
  <r>
    <n v="9633"/>
    <s v="CA-2017-154809"/>
    <d v="2017-02-13T00:00:00"/>
    <s v="2/17/2017"/>
    <s v="Standard Class"/>
    <s v="MH-17455"/>
    <s v="Mark Hamilton"/>
    <x v="0"/>
    <s v="United States"/>
    <s v="Minneapolis"/>
    <s v="Minnesota"/>
    <n v="55407"/>
    <x v="2"/>
    <s v="OFF-AP-10004785"/>
    <x v="1"/>
    <x v="9"/>
    <s v="Holmes Replacement Filter for HEPA Air Cleaner, Medium Room"/>
    <n v="90.64"/>
    <n v="8"/>
    <x v="0"/>
    <n v="38.975200000000001"/>
    <x v="31"/>
    <x v="3"/>
  </r>
  <r>
    <n v="9634"/>
    <s v="CA-2014-151330"/>
    <d v="2014-10-14T00:00:00"/>
    <s v="10/17/2014"/>
    <s v="First Class"/>
    <s v="TC-21295"/>
    <s v="Toby Carlisle"/>
    <x v="0"/>
    <s v="United States"/>
    <s v="Everett"/>
    <s v="Massachusetts"/>
    <n v="2149"/>
    <x v="3"/>
    <s v="TEC-AC-10000865"/>
    <x v="2"/>
    <x v="11"/>
    <s v="WD My Passport Ultra 500GB Portable External Hard Drive"/>
    <n v="177"/>
    <n v="3"/>
    <x v="0"/>
    <n v="30.09"/>
    <x v="18"/>
    <x v="2"/>
  </r>
  <r>
    <n v="9635"/>
    <s v="CA-2014-151330"/>
    <d v="2014-10-14T00:00:00"/>
    <s v="10/17/2014"/>
    <s v="First Class"/>
    <s v="TC-21295"/>
    <s v="Toby Carlisle"/>
    <x v="0"/>
    <s v="United States"/>
    <s v="Everett"/>
    <s v="Massachusetts"/>
    <n v="2149"/>
    <x v="3"/>
    <s v="OFF-ST-10000615"/>
    <x v="1"/>
    <x v="4"/>
    <s v="SimpliFile Personal File, Black Granite, 15w x 6-15/16d x 11-1/4h"/>
    <n v="79.45"/>
    <n v="7"/>
    <x v="0"/>
    <n v="22.245999999999999"/>
    <x v="18"/>
    <x v="2"/>
  </r>
  <r>
    <n v="9636"/>
    <s v="CA-2014-151330"/>
    <d v="2014-10-14T00:00:00"/>
    <s v="10/17/2014"/>
    <s v="First Class"/>
    <s v="TC-21295"/>
    <s v="Toby Carlisle"/>
    <x v="0"/>
    <s v="United States"/>
    <s v="Everett"/>
    <s v="Massachusetts"/>
    <n v="2149"/>
    <x v="3"/>
    <s v="FUR-CH-10000749"/>
    <x v="0"/>
    <x v="1"/>
    <s v="Office Star - Ergonomic Mid Back Chair with 2-Way Adjustable Arms"/>
    <n v="1628.82"/>
    <n v="9"/>
    <x v="0"/>
    <n v="260.6112"/>
    <x v="18"/>
    <x v="2"/>
  </r>
  <r>
    <n v="9637"/>
    <s v="CA-2014-124702"/>
    <d v="2014-11-18T00:00:00"/>
    <s v="11/25/2014"/>
    <s v="Standard Class"/>
    <s v="MH-17785"/>
    <s v="Maya Herman"/>
    <x v="1"/>
    <s v="United States"/>
    <s v="Seattle"/>
    <s v="Washington"/>
    <n v="98105"/>
    <x v="1"/>
    <s v="FUR-FU-10003553"/>
    <x v="0"/>
    <x v="5"/>
    <s v="Howard Miller 13-1/2&quot; Diameter Rosebrook Wall Clock"/>
    <n v="137.54"/>
    <n v="2"/>
    <x v="0"/>
    <n v="55.015999999999998"/>
    <x v="7"/>
    <x v="2"/>
  </r>
  <r>
    <n v="9638"/>
    <s v="CA-2014-124702"/>
    <d v="2014-11-18T00:00:00"/>
    <s v="11/25/2014"/>
    <s v="Standard Class"/>
    <s v="MH-17785"/>
    <s v="Maya Herman"/>
    <x v="1"/>
    <s v="United States"/>
    <s v="Seattle"/>
    <s v="Washington"/>
    <n v="98105"/>
    <x v="1"/>
    <s v="FUR-TA-10003008"/>
    <x v="0"/>
    <x v="3"/>
    <s v="Lesro Round Back Collection Coffee Table, End Table"/>
    <n v="730.2"/>
    <n v="4"/>
    <x v="0"/>
    <n v="94.926000000000002"/>
    <x v="7"/>
    <x v="2"/>
  </r>
  <r>
    <n v="9639"/>
    <s v="US-2017-125808"/>
    <d v="2017-11-12T00:00:00"/>
    <s v="11/15/2017"/>
    <s v="Second Class"/>
    <s v="EP-13915"/>
    <s v="Emily Phan"/>
    <x v="0"/>
    <s v="United States"/>
    <s v="Los Angeles"/>
    <s v="California"/>
    <n v="90032"/>
    <x v="1"/>
    <s v="OFF-PA-10001846"/>
    <x v="1"/>
    <x v="10"/>
    <s v="Xerox 1899"/>
    <n v="11.56"/>
    <n v="2"/>
    <x v="0"/>
    <n v="5.6643999999999997"/>
    <x v="23"/>
    <x v="3"/>
  </r>
  <r>
    <n v="9640"/>
    <s v="CA-2015-116638"/>
    <d v="2015-01-28T00:00:00"/>
    <s v="1/31/2015"/>
    <s v="Second Class"/>
    <s v="JH-15985"/>
    <s v="Joseph Holt"/>
    <x v="0"/>
    <s v="United States"/>
    <s v="Concord"/>
    <s v="North Carolina"/>
    <n v="28027"/>
    <x v="0"/>
    <s v="FUR-TA-10000198"/>
    <x v="0"/>
    <x v="3"/>
    <s v="Chromcraft Bull-Nose Wood Oval Conference Tables &amp; Bases"/>
    <n v="4297.6440000000002"/>
    <n v="13"/>
    <x v="10"/>
    <n v="-1862.3124"/>
    <x v="26"/>
    <x v="1"/>
  </r>
  <r>
    <n v="9641"/>
    <s v="CA-2014-104563"/>
    <d v="2014-03-07T00:00:00"/>
    <d v="2014-12-03T00:00:00"/>
    <s v="Standard Class"/>
    <s v="CM-12715"/>
    <s v="Craig Molinari"/>
    <x v="1"/>
    <s v="United States"/>
    <s v="Seattle"/>
    <s v="Washington"/>
    <n v="98103"/>
    <x v="1"/>
    <s v="OFF-AR-10000390"/>
    <x v="1"/>
    <x v="6"/>
    <s v="Newell Chalk Holder"/>
    <n v="20.65"/>
    <n v="5"/>
    <x v="0"/>
    <n v="9.4990000000000006"/>
    <x v="34"/>
    <x v="2"/>
  </r>
  <r>
    <n v="9642"/>
    <s v="CA-2014-104563"/>
    <d v="2014-03-07T00:00:00"/>
    <d v="2014-12-03T00:00:00"/>
    <s v="Standard Class"/>
    <s v="CM-12715"/>
    <s v="Craig Molinari"/>
    <x v="1"/>
    <s v="United States"/>
    <s v="Seattle"/>
    <s v="Washington"/>
    <n v="98103"/>
    <x v="1"/>
    <s v="OFF-ST-10000934"/>
    <x v="1"/>
    <x v="4"/>
    <s v="Contico 72&quot;H Heavy-Duty Storage System"/>
    <n v="204.9"/>
    <n v="5"/>
    <x v="0"/>
    <n v="0"/>
    <x v="34"/>
    <x v="2"/>
  </r>
  <r>
    <n v="9643"/>
    <s v="CA-2014-104563"/>
    <d v="2014-03-07T00:00:00"/>
    <d v="2014-12-03T00:00:00"/>
    <s v="Standard Class"/>
    <s v="CM-12715"/>
    <s v="Craig Molinari"/>
    <x v="1"/>
    <s v="United States"/>
    <s v="Seattle"/>
    <s v="Washington"/>
    <n v="98103"/>
    <x v="1"/>
    <s v="FUR-CH-10002780"/>
    <x v="0"/>
    <x v="1"/>
    <s v="Office Star - Task Chair with Contemporary Loop Arms"/>
    <n v="436.70400000000001"/>
    <n v="6"/>
    <x v="2"/>
    <n v="21.8352"/>
    <x v="34"/>
    <x v="2"/>
  </r>
  <r>
    <n v="9644"/>
    <s v="CA-2014-104563"/>
    <d v="2014-03-07T00:00:00"/>
    <d v="2014-12-03T00:00:00"/>
    <s v="Standard Class"/>
    <s v="CM-12715"/>
    <s v="Craig Molinari"/>
    <x v="1"/>
    <s v="United States"/>
    <s v="Seattle"/>
    <s v="Washington"/>
    <n v="98103"/>
    <x v="1"/>
    <s v="FUR-CH-10004495"/>
    <x v="0"/>
    <x v="1"/>
    <s v="Global Leather and Oak Executive Chair, Black"/>
    <n v="481.56799999999998"/>
    <n v="2"/>
    <x v="2"/>
    <n v="54.176400000000001"/>
    <x v="34"/>
    <x v="2"/>
  </r>
  <r>
    <n v="9645"/>
    <s v="US-2017-107979"/>
    <d v="2017-06-08T00:00:00"/>
    <s v="6/13/2017"/>
    <s v="Standard Class"/>
    <s v="FO-14305"/>
    <s v="Frank Olsen"/>
    <x v="0"/>
    <s v="United States"/>
    <s v="Glendale"/>
    <s v="Arizona"/>
    <n v="85301"/>
    <x v="1"/>
    <s v="TEC-AC-10002006"/>
    <x v="2"/>
    <x v="11"/>
    <s v="Memorex Micro Travel Drive 16 GB"/>
    <n v="89.543999999999997"/>
    <n v="7"/>
    <x v="2"/>
    <n v="12.3123"/>
    <x v="27"/>
    <x v="3"/>
  </r>
  <r>
    <n v="9646"/>
    <s v="US-2017-107979"/>
    <d v="2017-06-08T00:00:00"/>
    <s v="6/13/2017"/>
    <s v="Standard Class"/>
    <s v="FO-14305"/>
    <s v="Frank Olsen"/>
    <x v="0"/>
    <s v="United States"/>
    <s v="Glendale"/>
    <s v="Arizona"/>
    <n v="85301"/>
    <x v="1"/>
    <s v="OFF-ST-10002485"/>
    <x v="1"/>
    <x v="4"/>
    <s v="Rogers Deluxe File Chest"/>
    <n v="35.167999999999999"/>
    <n v="2"/>
    <x v="2"/>
    <n v="-8.3523999999999994"/>
    <x v="27"/>
    <x v="3"/>
  </r>
  <r>
    <n v="9647"/>
    <s v="US-2017-107979"/>
    <d v="2017-06-08T00:00:00"/>
    <s v="6/13/2017"/>
    <s v="Standard Class"/>
    <s v="FO-14305"/>
    <s v="Frank Olsen"/>
    <x v="0"/>
    <s v="United States"/>
    <s v="Glendale"/>
    <s v="Arizona"/>
    <n v="85301"/>
    <x v="1"/>
    <s v="OFF-BI-10000778"/>
    <x v="1"/>
    <x v="8"/>
    <s v="GBC VeloBinder Electric Binding Machine"/>
    <n v="72.587999999999994"/>
    <n v="2"/>
    <x v="6"/>
    <n v="-48.392000000000003"/>
    <x v="27"/>
    <x v="3"/>
  </r>
  <r>
    <n v="9648"/>
    <s v="CA-2014-150518"/>
    <d v="2014-11-19T00:00:00"/>
    <s v="11/24/2014"/>
    <s v="Standard Class"/>
    <s v="MW-18220"/>
    <s v="Mitch Webber"/>
    <x v="0"/>
    <s v="United States"/>
    <s v="Coon Rapids"/>
    <s v="Minnesota"/>
    <n v="55433"/>
    <x v="2"/>
    <s v="OFF-ST-10000877"/>
    <x v="1"/>
    <x v="4"/>
    <s v="Recycled Steel Personal File for Standard File Folders"/>
    <n v="221.16"/>
    <n v="4"/>
    <x v="0"/>
    <n v="57.501600000000003"/>
    <x v="7"/>
    <x v="2"/>
  </r>
  <r>
    <n v="9649"/>
    <s v="CA-2014-150518"/>
    <d v="2014-11-19T00:00:00"/>
    <s v="11/24/2014"/>
    <s v="Standard Class"/>
    <s v="MW-18220"/>
    <s v="Mitch Webber"/>
    <x v="0"/>
    <s v="United States"/>
    <s v="Coon Rapids"/>
    <s v="Minnesota"/>
    <n v="55433"/>
    <x v="2"/>
    <s v="TEC-PH-10002103"/>
    <x v="2"/>
    <x v="7"/>
    <s v="Jabra SPEAK 410"/>
    <n v="281.97000000000003"/>
    <n v="3"/>
    <x v="0"/>
    <n v="78.951599999999999"/>
    <x v="7"/>
    <x v="2"/>
  </r>
  <r>
    <n v="9650"/>
    <s v="CA-2016-107104"/>
    <d v="2016-11-26T00:00:00"/>
    <s v="11/30/2016"/>
    <s v="Standard Class"/>
    <s v="MS-17365"/>
    <s v="Maribeth Schnelling"/>
    <x v="0"/>
    <s v="United States"/>
    <s v="Los Angeles"/>
    <s v="California"/>
    <n v="90045"/>
    <x v="1"/>
    <s v="FUR-BO-10002213"/>
    <x v="0"/>
    <x v="0"/>
    <s v="DMI Eclipse Executive Suite Bookcases"/>
    <n v="3406.6640000000002"/>
    <n v="8"/>
    <x v="11"/>
    <n v="160.31360000000001"/>
    <x v="0"/>
    <x v="0"/>
  </r>
  <r>
    <n v="9651"/>
    <s v="CA-2016-107104"/>
    <d v="2016-11-26T00:00:00"/>
    <s v="11/30/2016"/>
    <s v="Standard Class"/>
    <s v="MS-17365"/>
    <s v="Maribeth Schnelling"/>
    <x v="0"/>
    <s v="United States"/>
    <s v="Los Angeles"/>
    <s v="California"/>
    <n v="90045"/>
    <x v="1"/>
    <s v="OFF-AR-10004269"/>
    <x v="1"/>
    <x v="6"/>
    <s v="Newell 31"/>
    <n v="37.17"/>
    <n v="9"/>
    <x v="0"/>
    <n v="10.4076"/>
    <x v="0"/>
    <x v="0"/>
  </r>
  <r>
    <n v="9652"/>
    <s v="CA-2016-107104"/>
    <d v="2016-11-26T00:00:00"/>
    <s v="11/30/2016"/>
    <s v="Standard Class"/>
    <s v="MS-17365"/>
    <s v="Maribeth Schnelling"/>
    <x v="0"/>
    <s v="United States"/>
    <s v="Los Angeles"/>
    <s v="California"/>
    <n v="90045"/>
    <x v="1"/>
    <s v="OFF-AP-10000055"/>
    <x v="1"/>
    <x v="9"/>
    <s v="Belkin F9S820V06 8 Outlet Surge"/>
    <n v="64.959999999999994"/>
    <n v="2"/>
    <x v="0"/>
    <n v="19.488"/>
    <x v="0"/>
    <x v="0"/>
  </r>
  <r>
    <n v="9653"/>
    <s v="CA-2016-107104"/>
    <d v="2016-11-26T00:00:00"/>
    <s v="11/30/2016"/>
    <s v="Standard Class"/>
    <s v="MS-17365"/>
    <s v="Maribeth Schnelling"/>
    <x v="0"/>
    <s v="United States"/>
    <s v="Los Angeles"/>
    <s v="California"/>
    <n v="90045"/>
    <x v="1"/>
    <s v="FUR-FU-10002937"/>
    <x v="0"/>
    <x v="5"/>
    <s v="GE 48&quot; Fluorescent Tube, Cool White Energy Saver, 34 Watts, 30/Box"/>
    <n v="595.38"/>
    <n v="6"/>
    <x v="0"/>
    <n v="297.69"/>
    <x v="0"/>
    <x v="0"/>
  </r>
  <r>
    <n v="9654"/>
    <s v="CA-2017-161893"/>
    <d v="2017-01-23T00:00:00"/>
    <s v="1/27/2017"/>
    <s v="Standard Class"/>
    <s v="HP-14815"/>
    <s v="Harold Pawlan"/>
    <x v="2"/>
    <s v="United States"/>
    <s v="Tucson"/>
    <s v="Arizona"/>
    <n v="85705"/>
    <x v="1"/>
    <s v="TEC-AC-10001874"/>
    <x v="2"/>
    <x v="11"/>
    <s v="Logitech Wireless Anywhere Mouse MX for PC and Mac"/>
    <n v="95.983999999999995"/>
    <n v="2"/>
    <x v="2"/>
    <n v="11.997999999999999"/>
    <x v="44"/>
    <x v="3"/>
  </r>
  <r>
    <n v="9655"/>
    <s v="CA-2017-161893"/>
    <d v="2017-01-23T00:00:00"/>
    <s v="1/27/2017"/>
    <s v="Standard Class"/>
    <s v="HP-14815"/>
    <s v="Harold Pawlan"/>
    <x v="2"/>
    <s v="United States"/>
    <s v="Tucson"/>
    <s v="Arizona"/>
    <n v="85705"/>
    <x v="1"/>
    <s v="OFF-BI-10004506"/>
    <x v="1"/>
    <x v="8"/>
    <s v="Wilson Jones data.warehouse D-Ring Binders with DublLock"/>
    <n v="4.9379999999999997"/>
    <n v="2"/>
    <x v="6"/>
    <n v="-3.6212"/>
    <x v="44"/>
    <x v="3"/>
  </r>
  <r>
    <n v="9656"/>
    <s v="CA-2014-156160"/>
    <d v="2014-09-22T00:00:00"/>
    <s v="9/29/2014"/>
    <s v="Standard Class"/>
    <s v="AS-10090"/>
    <s v="Adam Shillingsburg"/>
    <x v="0"/>
    <s v="United States"/>
    <s v="New York City"/>
    <s v="New York"/>
    <n v="10035"/>
    <x v="3"/>
    <s v="FUR-FU-10001876"/>
    <x v="0"/>
    <x v="5"/>
    <s v="Computer Room Manger, 14&quot;"/>
    <n v="97.44"/>
    <n v="3"/>
    <x v="0"/>
    <n v="35.078400000000002"/>
    <x v="30"/>
    <x v="2"/>
  </r>
  <r>
    <n v="9657"/>
    <s v="CA-2014-156160"/>
    <d v="2014-09-22T00:00:00"/>
    <s v="9/29/2014"/>
    <s v="Standard Class"/>
    <s v="AS-10090"/>
    <s v="Adam Shillingsburg"/>
    <x v="0"/>
    <s v="United States"/>
    <s v="New York City"/>
    <s v="New York"/>
    <n v="10035"/>
    <x v="3"/>
    <s v="OFF-BI-10003355"/>
    <x v="1"/>
    <x v="8"/>
    <s v="Cardinal Holdit Business Card Pockets"/>
    <n v="3.984"/>
    <n v="1"/>
    <x v="2"/>
    <n v="1.3944000000000001"/>
    <x v="30"/>
    <x v="2"/>
  </r>
  <r>
    <n v="9658"/>
    <s v="CA-2014-156160"/>
    <d v="2014-09-22T00:00:00"/>
    <s v="9/29/2014"/>
    <s v="Standard Class"/>
    <s v="AS-10090"/>
    <s v="Adam Shillingsburg"/>
    <x v="0"/>
    <s v="United States"/>
    <s v="New York City"/>
    <s v="New York"/>
    <n v="10035"/>
    <x v="3"/>
    <s v="OFF-AR-10003876"/>
    <x v="1"/>
    <x v="6"/>
    <s v="Avery Hi-Liter GlideStik Fluorescent Highlighter, Yellow Ink"/>
    <n v="13.04"/>
    <n v="4"/>
    <x v="0"/>
    <n v="5.7375999999999996"/>
    <x v="30"/>
    <x v="2"/>
  </r>
  <r>
    <n v="9659"/>
    <s v="CA-2014-156160"/>
    <d v="2014-09-22T00:00:00"/>
    <s v="9/29/2014"/>
    <s v="Standard Class"/>
    <s v="AS-10090"/>
    <s v="Adam Shillingsburg"/>
    <x v="0"/>
    <s v="United States"/>
    <s v="New York City"/>
    <s v="New York"/>
    <n v="10035"/>
    <x v="3"/>
    <s v="FUR-CH-10004983"/>
    <x v="0"/>
    <x v="1"/>
    <s v="Office Star - Mid Back Dual function Ergonomic High Back Chair with 2-Way Adjustable Arms"/>
    <n v="579.52800000000002"/>
    <n v="4"/>
    <x v="9"/>
    <n v="83.709599999999995"/>
    <x v="30"/>
    <x v="2"/>
  </r>
  <r>
    <n v="9660"/>
    <s v="CA-2014-100860"/>
    <d v="2014-03-26T00:00:00"/>
    <s v="3/30/2014"/>
    <s v="Second Class"/>
    <s v="CS-12505"/>
    <s v="Cindy Stewart"/>
    <x v="0"/>
    <s v="United States"/>
    <s v="Pomona"/>
    <s v="California"/>
    <n v="91767"/>
    <x v="1"/>
    <s v="OFF-LA-10001982"/>
    <x v="1"/>
    <x v="2"/>
    <s v="Smead Alpha-Z Color-Coded Name Labels First Letter Starter Set"/>
    <n v="18.75"/>
    <n v="5"/>
    <x v="0"/>
    <n v="9"/>
    <x v="34"/>
    <x v="2"/>
  </r>
  <r>
    <n v="9661"/>
    <s v="CA-2016-160717"/>
    <d v="2016-06-06T00:00:00"/>
    <d v="2016-11-06T00:00:00"/>
    <s v="Standard Class"/>
    <s v="ME-17320"/>
    <s v="Maria Etezadi"/>
    <x v="2"/>
    <s v="United States"/>
    <s v="Santa Barbara"/>
    <s v="California"/>
    <n v="93101"/>
    <x v="1"/>
    <s v="TEC-PH-10001459"/>
    <x v="2"/>
    <x v="7"/>
    <s v="Samsung Galaxy Mega 6.3"/>
    <n v="3023.9279999999999"/>
    <n v="9"/>
    <x v="2"/>
    <n v="226.7946"/>
    <x v="1"/>
    <x v="0"/>
  </r>
  <r>
    <n v="9662"/>
    <s v="CA-2016-160717"/>
    <d v="2016-06-06T00:00:00"/>
    <d v="2016-11-06T00:00:00"/>
    <s v="Standard Class"/>
    <s v="ME-17320"/>
    <s v="Maria Etezadi"/>
    <x v="2"/>
    <s v="United States"/>
    <s v="Santa Barbara"/>
    <s v="California"/>
    <n v="93101"/>
    <x v="1"/>
    <s v="TEC-AC-10002134"/>
    <x v="2"/>
    <x v="11"/>
    <s v="Rosewill 107 Normal Keys USB Wired Standard Keyboard"/>
    <n v="26.96"/>
    <n v="2"/>
    <x v="0"/>
    <n v="3.7744"/>
    <x v="1"/>
    <x v="0"/>
  </r>
  <r>
    <n v="9663"/>
    <s v="CA-2016-160717"/>
    <d v="2016-06-06T00:00:00"/>
    <d v="2016-11-06T00:00:00"/>
    <s v="Standard Class"/>
    <s v="ME-17320"/>
    <s v="Maria Etezadi"/>
    <x v="2"/>
    <s v="United States"/>
    <s v="Santa Barbara"/>
    <s v="California"/>
    <n v="93101"/>
    <x v="1"/>
    <s v="TEC-PH-10001760"/>
    <x v="2"/>
    <x v="7"/>
    <s v="Bose SoundLink Bluetooth Speaker"/>
    <n v="477.6"/>
    <n v="3"/>
    <x v="2"/>
    <n v="161.19"/>
    <x v="1"/>
    <x v="0"/>
  </r>
  <r>
    <n v="9664"/>
    <s v="CA-2017-132619"/>
    <d v="2017-08-31T00:00:00"/>
    <d v="2017-05-09T00:00:00"/>
    <s v="Standard Class"/>
    <s v="MS-17770"/>
    <s v="Maxwell Schwartz"/>
    <x v="0"/>
    <s v="United States"/>
    <s v="San Francisco"/>
    <s v="California"/>
    <n v="94109"/>
    <x v="1"/>
    <s v="OFF-ST-10001511"/>
    <x v="1"/>
    <x v="4"/>
    <s v="Space Solutions Commercial Steel Shelving"/>
    <n v="193.95"/>
    <n v="3"/>
    <x v="0"/>
    <n v="9.6974999999999998"/>
    <x v="43"/>
    <x v="3"/>
  </r>
  <r>
    <n v="9665"/>
    <s v="US-2015-120957"/>
    <d v="2015-12-07T00:00:00"/>
    <d v="2015-07-12T00:00:00"/>
    <s v="Same Day"/>
    <s v="KH-16690"/>
    <s v="Kristen Hastings"/>
    <x v="1"/>
    <s v="United States"/>
    <s v="Riverside"/>
    <s v="California"/>
    <n v="92503"/>
    <x v="1"/>
    <s v="OFF-PA-10003953"/>
    <x v="1"/>
    <x v="10"/>
    <s v="Xerox 218"/>
    <n v="12.96"/>
    <n v="2"/>
    <x v="0"/>
    <n v="6.2207999999999997"/>
    <x v="14"/>
    <x v="1"/>
  </r>
  <r>
    <n v="9666"/>
    <s v="CA-2017-157448"/>
    <d v="2017-11-16T00:00:00"/>
    <s v="11/20/2017"/>
    <s v="Standard Class"/>
    <s v="LC-16885"/>
    <s v="Lena Creighton"/>
    <x v="0"/>
    <s v="United States"/>
    <s v="Los Angeles"/>
    <s v="California"/>
    <n v="90049"/>
    <x v="1"/>
    <s v="FUR-FU-10003268"/>
    <x v="0"/>
    <x v="5"/>
    <s v="Eldon Radial Chair Mat for Low to Medium Pile Carpets"/>
    <n v="119.94"/>
    <n v="3"/>
    <x v="0"/>
    <n v="23.988"/>
    <x v="23"/>
    <x v="3"/>
  </r>
  <r>
    <n v="9667"/>
    <s v="CA-2017-157448"/>
    <d v="2017-11-16T00:00:00"/>
    <s v="11/20/2017"/>
    <s v="Standard Class"/>
    <s v="LC-16885"/>
    <s v="Lena Creighton"/>
    <x v="0"/>
    <s v="United States"/>
    <s v="Los Angeles"/>
    <s v="California"/>
    <n v="90049"/>
    <x v="1"/>
    <s v="FUR-FU-10001847"/>
    <x v="0"/>
    <x v="5"/>
    <s v="Eldon Image Series Black Desk Accessories"/>
    <n v="12.42"/>
    <n v="3"/>
    <x v="0"/>
    <n v="4.4711999999999996"/>
    <x v="23"/>
    <x v="3"/>
  </r>
  <r>
    <n v="9668"/>
    <s v="CA-2016-126270"/>
    <d v="2016-04-23T00:00:00"/>
    <s v="4/27/2016"/>
    <s v="Standard Class"/>
    <s v="AF-10870"/>
    <s v="Art Ferguson"/>
    <x v="0"/>
    <s v="United States"/>
    <s v="San Clemente"/>
    <s v="California"/>
    <n v="92672"/>
    <x v="1"/>
    <s v="OFF-BI-10002764"/>
    <x v="1"/>
    <x v="8"/>
    <s v="Recycled Pressboard Report Cover with Reinforced Top Hinge"/>
    <n v="18.088000000000001"/>
    <n v="7"/>
    <x v="2"/>
    <n v="6.5568999999999997"/>
    <x v="25"/>
    <x v="0"/>
  </r>
  <r>
    <n v="9669"/>
    <s v="CA-2016-126270"/>
    <d v="2016-04-23T00:00:00"/>
    <s v="4/27/2016"/>
    <s v="Standard Class"/>
    <s v="AF-10870"/>
    <s v="Art Ferguson"/>
    <x v="0"/>
    <s v="United States"/>
    <s v="San Clemente"/>
    <s v="California"/>
    <n v="92672"/>
    <x v="1"/>
    <s v="OFF-EN-10004386"/>
    <x v="1"/>
    <x v="12"/>
    <s v="Recycled Interoffice Envelopes with String and Button Closure, 10 x 13"/>
    <n v="71.97"/>
    <n v="3"/>
    <x v="0"/>
    <n v="35.984999999999999"/>
    <x v="25"/>
    <x v="0"/>
  </r>
  <r>
    <n v="9670"/>
    <s v="CA-2017-145275"/>
    <d v="2017-04-02T00:00:00"/>
    <d v="2017-06-04T00:00:00"/>
    <s v="Standard Class"/>
    <s v="AH-10465"/>
    <s v="Amy Hunt"/>
    <x v="0"/>
    <s v="United States"/>
    <s v="Decatur"/>
    <s v="Alabama"/>
    <n v="35601"/>
    <x v="0"/>
    <s v="OFF-LA-10001569"/>
    <x v="1"/>
    <x v="2"/>
    <s v="Avery 499"/>
    <n v="14.94"/>
    <n v="3"/>
    <x v="0"/>
    <n v="6.8723999999999998"/>
    <x v="4"/>
    <x v="3"/>
  </r>
  <r>
    <n v="9671"/>
    <s v="CA-2015-133396"/>
    <d v="2015-08-13T00:00:00"/>
    <s v="8/15/2015"/>
    <s v="First Class"/>
    <s v="GK-14620"/>
    <s v="Grace Kelly"/>
    <x v="1"/>
    <s v="United States"/>
    <s v="Greensboro"/>
    <s v="North Carolina"/>
    <n v="27405"/>
    <x v="0"/>
    <s v="OFF-AR-10001446"/>
    <x v="1"/>
    <x v="6"/>
    <s v="Newell 309"/>
    <n v="64.680000000000007"/>
    <n v="7"/>
    <x v="2"/>
    <n v="8.0850000000000009"/>
    <x v="37"/>
    <x v="1"/>
  </r>
  <r>
    <n v="9672"/>
    <s v="US-2017-140312"/>
    <d v="2017-11-13T00:00:00"/>
    <s v="11/19/2017"/>
    <s v="Standard Class"/>
    <s v="KL-16645"/>
    <s v="Ken Lonsdale"/>
    <x v="0"/>
    <s v="United States"/>
    <s v="Dublin"/>
    <s v="California"/>
    <n v="94568"/>
    <x v="1"/>
    <s v="TEC-PH-10003442"/>
    <x v="2"/>
    <x v="7"/>
    <s v="Samsung Replacement EH64AVFWE Premium Headset"/>
    <n v="22"/>
    <n v="5"/>
    <x v="2"/>
    <n v="1.375"/>
    <x v="23"/>
    <x v="3"/>
  </r>
  <r>
    <n v="9673"/>
    <s v="CA-2016-114867"/>
    <d v="2016-12-23T00:00:00"/>
    <s v="12/28/2016"/>
    <s v="Standard Class"/>
    <s v="FM-14290"/>
    <s v="Frank Merwin"/>
    <x v="2"/>
    <s v="United States"/>
    <s v="Philadelphia"/>
    <s v="Pennsylvania"/>
    <n v="19143"/>
    <x v="3"/>
    <s v="OFF-PA-10000477"/>
    <x v="1"/>
    <x v="10"/>
    <s v="Xerox 1952"/>
    <n v="7.968"/>
    <n v="2"/>
    <x v="2"/>
    <n v="2.6892"/>
    <x v="5"/>
    <x v="0"/>
  </r>
  <r>
    <n v="9674"/>
    <s v="CA-2016-114867"/>
    <d v="2016-12-23T00:00:00"/>
    <s v="12/28/2016"/>
    <s v="Standard Class"/>
    <s v="FM-14290"/>
    <s v="Frank Merwin"/>
    <x v="2"/>
    <s v="United States"/>
    <s v="Philadelphia"/>
    <s v="Pennsylvania"/>
    <n v="19143"/>
    <x v="3"/>
    <s v="TEC-PH-10002645"/>
    <x v="2"/>
    <x v="7"/>
    <s v="LG G2"/>
    <n v="1499.97"/>
    <n v="5"/>
    <x v="10"/>
    <n v="-374.99250000000001"/>
    <x v="5"/>
    <x v="0"/>
  </r>
  <r>
    <n v="9675"/>
    <s v="US-2014-164644"/>
    <d v="2014-07-22T00:00:00"/>
    <s v="7/24/2014"/>
    <s v="Second Class"/>
    <s v="JL-15850"/>
    <s v="John Lucas"/>
    <x v="0"/>
    <s v="United States"/>
    <s v="Houston"/>
    <s v="Texas"/>
    <n v="77095"/>
    <x v="2"/>
    <s v="OFF-ST-10003123"/>
    <x v="1"/>
    <x v="4"/>
    <s v="Fellowes Bases and Tops For Staxonsteel/High-Stak Systems"/>
    <n v="26.632000000000001"/>
    <n v="1"/>
    <x v="2"/>
    <n v="1.3315999999999999"/>
    <x v="39"/>
    <x v="2"/>
  </r>
  <r>
    <n v="9676"/>
    <s v="CA-2016-137393"/>
    <d v="2016-05-06T00:00:00"/>
    <d v="2016-10-05T00:00:00"/>
    <s v="Standard Class"/>
    <s v="GM-14500"/>
    <s v="Gene McClure"/>
    <x v="0"/>
    <s v="United States"/>
    <s v="Bakersfield"/>
    <s v="California"/>
    <n v="93309"/>
    <x v="1"/>
    <s v="FUR-FU-10001617"/>
    <x v="0"/>
    <x v="5"/>
    <s v="Executive Impressions 8-1/2&quot; Career Panel/Partition Cubicle Clock"/>
    <n v="41.6"/>
    <n v="4"/>
    <x v="0"/>
    <n v="14.144"/>
    <x v="35"/>
    <x v="0"/>
  </r>
  <r>
    <n v="9677"/>
    <s v="US-2014-120175"/>
    <d v="2014-11-28T00:00:00"/>
    <d v="2014-03-12T00:00:00"/>
    <s v="Standard Class"/>
    <s v="MC-17635"/>
    <s v="Matthew Clasen"/>
    <x v="1"/>
    <s v="United States"/>
    <s v="Richmond"/>
    <s v="Indiana"/>
    <n v="47374"/>
    <x v="2"/>
    <s v="OFF-EN-10003862"/>
    <x v="1"/>
    <x v="12"/>
    <s v="Laser &amp; Ink Jet Business Envelopes"/>
    <n v="64.02"/>
    <n v="6"/>
    <x v="0"/>
    <n v="29.449200000000001"/>
    <x v="7"/>
    <x v="2"/>
  </r>
  <r>
    <n v="9678"/>
    <s v="CA-2016-144785"/>
    <d v="2016-04-18T00:00:00"/>
    <s v="4/23/2016"/>
    <s v="Standard Class"/>
    <s v="CS-12490"/>
    <s v="Cindy Schnelling"/>
    <x v="1"/>
    <s v="United States"/>
    <s v="New York City"/>
    <s v="New York"/>
    <n v="10009"/>
    <x v="3"/>
    <s v="OFF-AR-10001573"/>
    <x v="1"/>
    <x v="6"/>
    <s v="American Pencil"/>
    <n v="6.99"/>
    <n v="3"/>
    <x v="0"/>
    <n v="2.0270999999999999"/>
    <x v="25"/>
    <x v="0"/>
  </r>
  <r>
    <n v="9679"/>
    <s v="CA-2016-144785"/>
    <d v="2016-04-18T00:00:00"/>
    <s v="4/23/2016"/>
    <s v="Standard Class"/>
    <s v="CS-12490"/>
    <s v="Cindy Schnelling"/>
    <x v="1"/>
    <s v="United States"/>
    <s v="New York City"/>
    <s v="New York"/>
    <n v="10009"/>
    <x v="3"/>
    <s v="OFF-SU-10004290"/>
    <x v="1"/>
    <x v="14"/>
    <s v="Acme Design Line 8&quot; Stainless Steel Bent Scissors w/Champagne Handles, 3-1/8&quot; Cut"/>
    <n v="6.84"/>
    <n v="1"/>
    <x v="0"/>
    <n v="1.8468"/>
    <x v="25"/>
    <x v="0"/>
  </r>
  <r>
    <n v="9680"/>
    <s v="CA-2015-130113"/>
    <d v="2015-12-27T00:00:00"/>
    <s v="12/31/2015"/>
    <s v="Standard Class"/>
    <s v="AH-10030"/>
    <s v="Aaron Hawkins"/>
    <x v="1"/>
    <s v="United States"/>
    <s v="San Francisco"/>
    <s v="California"/>
    <n v="94122"/>
    <x v="1"/>
    <s v="OFF-ST-10000046"/>
    <x v="1"/>
    <x v="4"/>
    <s v="Fellowes Super Stor/Drawer Files"/>
    <n v="323.10000000000002"/>
    <n v="2"/>
    <x v="0"/>
    <n v="61.389000000000003"/>
    <x v="14"/>
    <x v="1"/>
  </r>
  <r>
    <n v="9681"/>
    <s v="CA-2015-130113"/>
    <d v="2015-12-27T00:00:00"/>
    <s v="12/31/2015"/>
    <s v="Standard Class"/>
    <s v="AH-10030"/>
    <s v="Aaron Hawkins"/>
    <x v="1"/>
    <s v="United States"/>
    <s v="San Francisco"/>
    <s v="California"/>
    <n v="94122"/>
    <x v="1"/>
    <s v="TEC-PH-10003505"/>
    <x v="2"/>
    <x v="7"/>
    <s v="Geemarc AmpliPOWER60"/>
    <n v="668.16"/>
    <n v="9"/>
    <x v="2"/>
    <n v="75.168000000000006"/>
    <x v="14"/>
    <x v="1"/>
  </r>
  <r>
    <n v="9682"/>
    <s v="CA-2017-122770"/>
    <d v="2017-12-13T00:00:00"/>
    <s v="12/18/2017"/>
    <s v="Standard Class"/>
    <s v="EP-13915"/>
    <s v="Emily Phan"/>
    <x v="0"/>
    <s v="United States"/>
    <s v="San Francisco"/>
    <s v="California"/>
    <n v="94122"/>
    <x v="1"/>
    <s v="OFF-LA-10004559"/>
    <x v="1"/>
    <x v="2"/>
    <s v="Avery 49"/>
    <n v="8.64"/>
    <n v="3"/>
    <x v="0"/>
    <n v="4.2336"/>
    <x v="22"/>
    <x v="3"/>
  </r>
  <r>
    <n v="9683"/>
    <s v="CA-2017-122770"/>
    <d v="2017-12-13T00:00:00"/>
    <s v="12/18/2017"/>
    <s v="Standard Class"/>
    <s v="EP-13915"/>
    <s v="Emily Phan"/>
    <x v="0"/>
    <s v="United States"/>
    <s v="San Francisco"/>
    <s v="California"/>
    <n v="94122"/>
    <x v="1"/>
    <s v="OFF-PA-10003172"/>
    <x v="1"/>
    <x v="10"/>
    <s v="Xerox 1996"/>
    <n v="38.880000000000003"/>
    <n v="6"/>
    <x v="0"/>
    <n v="18.662400000000002"/>
    <x v="22"/>
    <x v="3"/>
  </r>
  <r>
    <n v="9684"/>
    <s v="CA-2017-122770"/>
    <d v="2017-12-13T00:00:00"/>
    <s v="12/18/2017"/>
    <s v="Standard Class"/>
    <s v="EP-13915"/>
    <s v="Emily Phan"/>
    <x v="0"/>
    <s v="United States"/>
    <s v="San Francisco"/>
    <s v="California"/>
    <n v="94122"/>
    <x v="1"/>
    <s v="FUR-FU-10001473"/>
    <x v="0"/>
    <x v="5"/>
    <s v="Eldon Executive Woodline II Desk Accessories, Mahogany"/>
    <n v="201.04"/>
    <n v="8"/>
    <x v="0"/>
    <n v="54.280799999999999"/>
    <x v="22"/>
    <x v="3"/>
  </r>
  <r>
    <n v="9685"/>
    <s v="CA-2017-122770"/>
    <d v="2017-12-13T00:00:00"/>
    <s v="12/18/2017"/>
    <s v="Standard Class"/>
    <s v="EP-13915"/>
    <s v="Emily Phan"/>
    <x v="0"/>
    <s v="United States"/>
    <s v="San Francisco"/>
    <s v="California"/>
    <n v="94122"/>
    <x v="1"/>
    <s v="OFF-PA-10000232"/>
    <x v="1"/>
    <x v="10"/>
    <s v="Xerox 1975"/>
    <n v="12.96"/>
    <n v="2"/>
    <x v="0"/>
    <n v="6.3503999999999996"/>
    <x v="22"/>
    <x v="3"/>
  </r>
  <r>
    <n v="9686"/>
    <s v="CA-2017-118668"/>
    <d v="2017-01-02T00:00:00"/>
    <d v="2017-04-01T00:00:00"/>
    <s v="Second Class"/>
    <s v="FW-14395"/>
    <s v="Fred Wasserman"/>
    <x v="1"/>
    <s v="United States"/>
    <s v="Los Angeles"/>
    <s v="California"/>
    <n v="90032"/>
    <x v="1"/>
    <s v="TEC-AC-10000682"/>
    <x v="2"/>
    <x v="11"/>
    <s v="Kensington K72356US Mouse-in-a-Box USB Desktop Mouse"/>
    <n v="16.59"/>
    <n v="1"/>
    <x v="0"/>
    <n v="5.8064999999999998"/>
    <x v="44"/>
    <x v="3"/>
  </r>
  <r>
    <n v="9687"/>
    <s v="CA-2017-116498"/>
    <d v="2017-05-30T00:00:00"/>
    <d v="2017-03-06T00:00:00"/>
    <s v="Standard Class"/>
    <s v="KA-16525"/>
    <s v="Kelly Andreada"/>
    <x v="0"/>
    <s v="United States"/>
    <s v="San Diego"/>
    <s v="California"/>
    <n v="92037"/>
    <x v="1"/>
    <s v="OFF-AR-10003405"/>
    <x v="1"/>
    <x v="6"/>
    <s v="Dixon My First Ticonderoga Pencil, #2"/>
    <n v="35.1"/>
    <n v="6"/>
    <x v="0"/>
    <n v="10.179"/>
    <x v="24"/>
    <x v="3"/>
  </r>
  <r>
    <n v="9688"/>
    <s v="US-2017-130603"/>
    <d v="2017-09-30T00:00:00"/>
    <d v="2017-06-10T00:00:00"/>
    <s v="Standard Class"/>
    <s v="SC-20050"/>
    <s v="Sample Company A"/>
    <x v="2"/>
    <s v="United States"/>
    <s v="Arlington"/>
    <s v="Texas"/>
    <n v="76017"/>
    <x v="2"/>
    <s v="OFF-BI-10000301"/>
    <x v="1"/>
    <x v="8"/>
    <s v="GBC Instant Report Kit"/>
    <n v="11.646000000000001"/>
    <n v="9"/>
    <x v="3"/>
    <n v="-17.469000000000001"/>
    <x v="15"/>
    <x v="3"/>
  </r>
  <r>
    <n v="9689"/>
    <s v="US-2017-135986"/>
    <d v="2017-06-20T00:00:00"/>
    <s v="6/27/2017"/>
    <s v="Standard Class"/>
    <s v="PG-18895"/>
    <s v="Paul Gonzalez"/>
    <x v="0"/>
    <s v="United States"/>
    <s v="Richmond"/>
    <s v="Virginia"/>
    <n v="23223"/>
    <x v="0"/>
    <s v="OFF-PA-10001534"/>
    <x v="1"/>
    <x v="10"/>
    <s v="Xerox 230"/>
    <n v="32.4"/>
    <n v="5"/>
    <x v="0"/>
    <n v="15.552"/>
    <x v="27"/>
    <x v="3"/>
  </r>
  <r>
    <n v="9690"/>
    <s v="US-2017-135986"/>
    <d v="2017-06-20T00:00:00"/>
    <s v="6/27/2017"/>
    <s v="Standard Class"/>
    <s v="PG-18895"/>
    <s v="Paul Gonzalez"/>
    <x v="0"/>
    <s v="United States"/>
    <s v="Richmond"/>
    <s v="Virginia"/>
    <n v="23223"/>
    <x v="0"/>
    <s v="TEC-PH-10003691"/>
    <x v="2"/>
    <x v="7"/>
    <s v="BlackBerry Q10"/>
    <n v="503.96"/>
    <n v="4"/>
    <x v="0"/>
    <n v="125.99"/>
    <x v="27"/>
    <x v="3"/>
  </r>
  <r>
    <n v="9691"/>
    <s v="CA-2017-140536"/>
    <d v="2017-04-04T00:00:00"/>
    <d v="2017-05-04T00:00:00"/>
    <s v="First Class"/>
    <s v="TA-21385"/>
    <s v="Tom Ashbrook"/>
    <x v="2"/>
    <s v="United States"/>
    <s v="New York City"/>
    <s v="New York"/>
    <n v="10035"/>
    <x v="3"/>
    <s v="OFF-AR-10001545"/>
    <x v="1"/>
    <x v="6"/>
    <s v="Newell 326"/>
    <n v="7.04"/>
    <n v="4"/>
    <x v="0"/>
    <n v="2.0415999999999999"/>
    <x v="4"/>
    <x v="3"/>
  </r>
  <r>
    <n v="9692"/>
    <s v="CA-2015-130183"/>
    <d v="2015-11-13T00:00:00"/>
    <s v="11/17/2015"/>
    <s v="Standard Class"/>
    <s v="PO-18850"/>
    <s v="Patrick O'Brill"/>
    <x v="0"/>
    <s v="United States"/>
    <s v="Houston"/>
    <s v="Texas"/>
    <n v="77041"/>
    <x v="2"/>
    <s v="FUR-BO-10001811"/>
    <x v="0"/>
    <x v="0"/>
    <s v="Atlantic Metals Mobile 5-Shelf Bookcases, Custom Colors"/>
    <n v="613.99919999999997"/>
    <n v="3"/>
    <x v="8"/>
    <n v="-18.058800000000002"/>
    <x v="6"/>
    <x v="1"/>
  </r>
  <r>
    <n v="9693"/>
    <s v="CA-2015-107902"/>
    <d v="2015-08-28T00:00:00"/>
    <d v="2015-02-09T00:00:00"/>
    <s v="Standard Class"/>
    <s v="SM-20950"/>
    <s v="Suzanne McNair"/>
    <x v="1"/>
    <s v="United States"/>
    <s v="Fairfield"/>
    <s v="Connecticut"/>
    <n v="6824"/>
    <x v="3"/>
    <s v="OFF-ST-10001837"/>
    <x v="1"/>
    <x v="4"/>
    <s v="SAFCO Mobile Desk Side File, Wire Frame"/>
    <n v="470.36"/>
    <n v="11"/>
    <x v="0"/>
    <n v="122.2936"/>
    <x v="37"/>
    <x v="1"/>
  </r>
  <r>
    <n v="9694"/>
    <s v="CA-2017-130148"/>
    <d v="2017-09-24T00:00:00"/>
    <s v="9/28/2017"/>
    <s v="Second Class"/>
    <s v="NK-18490"/>
    <s v="Neil Knudson"/>
    <x v="2"/>
    <s v="United States"/>
    <s v="San Francisco"/>
    <s v="California"/>
    <n v="94110"/>
    <x v="1"/>
    <s v="OFF-PA-10000551"/>
    <x v="1"/>
    <x v="10"/>
    <s v="Array Memo Cubes"/>
    <n v="31.08"/>
    <n v="6"/>
    <x v="0"/>
    <n v="15.229200000000001"/>
    <x v="15"/>
    <x v="3"/>
  </r>
  <r>
    <n v="9695"/>
    <s v="CA-2017-130148"/>
    <d v="2017-09-24T00:00:00"/>
    <s v="9/28/2017"/>
    <s v="Second Class"/>
    <s v="NK-18490"/>
    <s v="Neil Knudson"/>
    <x v="2"/>
    <s v="United States"/>
    <s v="San Francisco"/>
    <s v="California"/>
    <n v="94110"/>
    <x v="1"/>
    <s v="OFF-SU-10001574"/>
    <x v="1"/>
    <x v="14"/>
    <s v="Acme Value Line Scissors"/>
    <n v="7.3"/>
    <n v="2"/>
    <x v="0"/>
    <n v="2.19"/>
    <x v="15"/>
    <x v="3"/>
  </r>
  <r>
    <n v="9696"/>
    <s v="US-2016-151260"/>
    <d v="2016-12-11T00:00:00"/>
    <s v="12/14/2016"/>
    <s v="First Class"/>
    <s v="SC-20695"/>
    <s v="Steve Chapman"/>
    <x v="1"/>
    <s v="United States"/>
    <s v="Springfield"/>
    <s v="Ohio"/>
    <n v="45503"/>
    <x v="3"/>
    <s v="OFF-AP-10002892"/>
    <x v="1"/>
    <x v="9"/>
    <s v="Belkin F5C206VTEL 6 Outlet Surge"/>
    <n v="73.536000000000001"/>
    <n v="4"/>
    <x v="2"/>
    <n v="9.1920000000000002"/>
    <x v="5"/>
    <x v="0"/>
  </r>
  <r>
    <n v="9697"/>
    <s v="CA-2014-144281"/>
    <d v="2014-06-10T00:00:00"/>
    <s v="6/15/2014"/>
    <s v="Second Class"/>
    <s v="HK-14890"/>
    <s v="Heather Kirkland"/>
    <x v="1"/>
    <s v="United States"/>
    <s v="Detroit"/>
    <s v="Michigan"/>
    <n v="48234"/>
    <x v="2"/>
    <s v="OFF-LA-10003930"/>
    <x v="1"/>
    <x v="2"/>
    <s v="Dot Matrix Printer Tape Reel Labels, White, 5000/Box"/>
    <n v="491.55"/>
    <n v="5"/>
    <x v="0"/>
    <n v="240.8595"/>
    <x v="3"/>
    <x v="2"/>
  </r>
  <r>
    <n v="9698"/>
    <s v="CA-2016-122511"/>
    <d v="2016-03-11T00:00:00"/>
    <d v="2016-11-03T00:00:00"/>
    <s v="Same Day"/>
    <s v="BT-11485"/>
    <s v="Brad Thomas"/>
    <x v="2"/>
    <s v="United States"/>
    <s v="Philadelphia"/>
    <s v="Pennsylvania"/>
    <n v="19140"/>
    <x v="3"/>
    <s v="FUR-FU-10001037"/>
    <x v="0"/>
    <x v="5"/>
    <s v="DAX Charcoal/Nickel-Tone Document Frame, 5 x 7"/>
    <n v="30.335999999999999"/>
    <n v="4"/>
    <x v="2"/>
    <n v="9.48"/>
    <x v="17"/>
    <x v="0"/>
  </r>
  <r>
    <n v="9699"/>
    <s v="CA-2017-154116"/>
    <d v="2017-12-15T00:00:00"/>
    <s v="12/19/2017"/>
    <s v="Standard Class"/>
    <s v="KM-16660"/>
    <s v="Khloe Miller"/>
    <x v="0"/>
    <s v="United States"/>
    <s v="Inglewood"/>
    <s v="California"/>
    <n v="90301"/>
    <x v="1"/>
    <s v="OFF-PA-10004569"/>
    <x v="1"/>
    <x v="10"/>
    <s v="Wirebound Message Books, Two 4 1/4&quot; x 5&quot; Forms per Page"/>
    <n v="22.83"/>
    <n v="3"/>
    <x v="0"/>
    <n v="10.7301"/>
    <x v="22"/>
    <x v="3"/>
  </r>
  <r>
    <n v="9700"/>
    <s v="CA-2017-154116"/>
    <d v="2017-12-15T00:00:00"/>
    <s v="12/19/2017"/>
    <s v="Standard Class"/>
    <s v="KM-16660"/>
    <s v="Khloe Miller"/>
    <x v="0"/>
    <s v="United States"/>
    <s v="Inglewood"/>
    <s v="California"/>
    <n v="90301"/>
    <x v="1"/>
    <s v="OFF-AP-10000027"/>
    <x v="1"/>
    <x v="9"/>
    <s v="Hoover Commercial SteamVac"/>
    <n v="54.32"/>
    <n v="4"/>
    <x v="0"/>
    <n v="16.295999999999999"/>
    <x v="22"/>
    <x v="3"/>
  </r>
  <r>
    <n v="9701"/>
    <s v="CA-2017-154116"/>
    <d v="2017-12-15T00:00:00"/>
    <s v="12/19/2017"/>
    <s v="Standard Class"/>
    <s v="KM-16660"/>
    <s v="Khloe Miller"/>
    <x v="0"/>
    <s v="United States"/>
    <s v="Inglewood"/>
    <s v="California"/>
    <n v="90301"/>
    <x v="1"/>
    <s v="TEC-PH-10000675"/>
    <x v="2"/>
    <x v="7"/>
    <s v="Panasonic KX TS3282B Corded phone"/>
    <n v="196.77600000000001"/>
    <n v="3"/>
    <x v="2"/>
    <n v="14.7582"/>
    <x v="22"/>
    <x v="3"/>
  </r>
  <r>
    <n v="9702"/>
    <s v="CA-2016-105291"/>
    <d v="2016-10-30T00:00:00"/>
    <d v="2016-04-11T00:00:00"/>
    <s v="Standard Class"/>
    <s v="SP-20920"/>
    <s v="Susan Pistek"/>
    <x v="0"/>
    <s v="United States"/>
    <s v="San Luis Obispo"/>
    <s v="California"/>
    <n v="93405"/>
    <x v="1"/>
    <s v="OFF-FA-10003059"/>
    <x v="1"/>
    <x v="13"/>
    <s v="Assorted Color Push Pins"/>
    <n v="3.62"/>
    <n v="2"/>
    <x v="0"/>
    <n v="1.1946000000000001"/>
    <x v="32"/>
    <x v="0"/>
  </r>
  <r>
    <n v="9703"/>
    <s v="CA-2017-147032"/>
    <d v="2017-07-31T00:00:00"/>
    <d v="2017-04-08T00:00:00"/>
    <s v="Standard Class"/>
    <s v="LB-16795"/>
    <s v="Laurel Beltran"/>
    <x v="2"/>
    <s v="United States"/>
    <s v="Wilmington"/>
    <s v="Delaware"/>
    <n v="19805"/>
    <x v="3"/>
    <s v="OFF-PA-10003256"/>
    <x v="1"/>
    <x v="10"/>
    <s v="Avery Personal Creations Heavyweight Cards"/>
    <n v="11.54"/>
    <n v="1"/>
    <x v="0"/>
    <n v="5.5392000000000001"/>
    <x v="10"/>
    <x v="3"/>
  </r>
  <r>
    <n v="9704"/>
    <s v="CA-2017-147032"/>
    <d v="2017-07-31T00:00:00"/>
    <d v="2017-04-08T00:00:00"/>
    <s v="Standard Class"/>
    <s v="LB-16795"/>
    <s v="Laurel Beltran"/>
    <x v="2"/>
    <s v="United States"/>
    <s v="Wilmington"/>
    <s v="Delaware"/>
    <n v="19805"/>
    <x v="3"/>
    <s v="OFF-BI-10003656"/>
    <x v="1"/>
    <x v="8"/>
    <s v="Fellowes PB200 Plastic Comb Binding Machine"/>
    <n v="849.95"/>
    <n v="5"/>
    <x v="0"/>
    <n v="390.97699999999998"/>
    <x v="10"/>
    <x v="3"/>
  </r>
  <r>
    <n v="9705"/>
    <s v="CA-2017-147032"/>
    <d v="2017-07-31T00:00:00"/>
    <d v="2017-04-08T00:00:00"/>
    <s v="Standard Class"/>
    <s v="LB-16795"/>
    <s v="Laurel Beltran"/>
    <x v="2"/>
    <s v="United States"/>
    <s v="Wilmington"/>
    <s v="Delaware"/>
    <n v="19805"/>
    <x v="3"/>
    <s v="OFF-BI-10002897"/>
    <x v="1"/>
    <x v="8"/>
    <s v="Black Avery Memo-Size 3-Ring Binder, 5 1/2&quot; x 8 1/2&quot;"/>
    <n v="11.01"/>
    <n v="3"/>
    <x v="0"/>
    <n v="5.3948999999999998"/>
    <x v="10"/>
    <x v="3"/>
  </r>
  <r>
    <n v="9706"/>
    <s v="CA-2017-125990"/>
    <d v="2017-10-19T00:00:00"/>
    <s v="10/23/2017"/>
    <s v="Standard Class"/>
    <s v="JS-16030"/>
    <s v="Joy Smith"/>
    <x v="0"/>
    <s v="United States"/>
    <s v="San Francisco"/>
    <s v="California"/>
    <n v="94122"/>
    <x v="1"/>
    <s v="OFF-BI-10004826"/>
    <x v="1"/>
    <x v="8"/>
    <s v="JM Magazine Binder"/>
    <n v="39.624000000000002"/>
    <n v="3"/>
    <x v="2"/>
    <n v="13.868399999999999"/>
    <x v="13"/>
    <x v="3"/>
  </r>
  <r>
    <n v="9707"/>
    <s v="CA-2016-161746"/>
    <d v="2016-10-21T00:00:00"/>
    <s v="10/27/2016"/>
    <s v="Standard Class"/>
    <s v="CS-11950"/>
    <s v="Carlos Soltero"/>
    <x v="0"/>
    <s v="United States"/>
    <s v="Los Angeles"/>
    <s v="California"/>
    <n v="90045"/>
    <x v="1"/>
    <s v="FUR-CH-10004626"/>
    <x v="0"/>
    <x v="1"/>
    <s v="Office Star Flex Back Scooter Chair with Aluminum Finish Frame"/>
    <n v="242.136"/>
    <n v="3"/>
    <x v="2"/>
    <n v="12.1068"/>
    <x v="32"/>
    <x v="0"/>
  </r>
  <r>
    <n v="9708"/>
    <s v="CA-2016-161746"/>
    <d v="2016-10-21T00:00:00"/>
    <s v="10/27/2016"/>
    <s v="Standard Class"/>
    <s v="CS-11950"/>
    <s v="Carlos Soltero"/>
    <x v="0"/>
    <s v="United States"/>
    <s v="Los Angeles"/>
    <s v="California"/>
    <n v="90045"/>
    <x v="1"/>
    <s v="OFF-AR-10000390"/>
    <x v="1"/>
    <x v="6"/>
    <s v="Newell Chalk Holder"/>
    <n v="12.39"/>
    <n v="3"/>
    <x v="0"/>
    <n v="5.6993999999999998"/>
    <x v="32"/>
    <x v="0"/>
  </r>
  <r>
    <n v="9709"/>
    <s v="CA-2016-161746"/>
    <d v="2016-10-21T00:00:00"/>
    <s v="10/27/2016"/>
    <s v="Standard Class"/>
    <s v="CS-11950"/>
    <s v="Carlos Soltero"/>
    <x v="0"/>
    <s v="United States"/>
    <s v="Los Angeles"/>
    <s v="California"/>
    <n v="90045"/>
    <x v="1"/>
    <s v="FUR-FU-10003731"/>
    <x v="0"/>
    <x v="5"/>
    <s v="Eldon Expressions Wood and Plastic Desk Accessories, Oak"/>
    <n v="19.96"/>
    <n v="2"/>
    <x v="0"/>
    <n v="5.5888"/>
    <x v="32"/>
    <x v="0"/>
  </r>
  <r>
    <n v="9710"/>
    <s v="CA-2016-161746"/>
    <d v="2016-10-21T00:00:00"/>
    <s v="10/27/2016"/>
    <s v="Standard Class"/>
    <s v="CS-11950"/>
    <s v="Carlos Soltero"/>
    <x v="0"/>
    <s v="United States"/>
    <s v="Los Angeles"/>
    <s v="California"/>
    <n v="90045"/>
    <x v="1"/>
    <s v="OFF-ST-10002743"/>
    <x v="1"/>
    <x v="4"/>
    <s v="SAFCO Boltless Steel Shelving"/>
    <n v="340.92"/>
    <n v="3"/>
    <x v="0"/>
    <n v="3.4091999999999998"/>
    <x v="32"/>
    <x v="0"/>
  </r>
  <r>
    <n v="9711"/>
    <s v="CA-2014-114251"/>
    <d v="2014-11-05T00:00:00"/>
    <d v="2014-10-11T00:00:00"/>
    <s v="Standard Class"/>
    <s v="MD-17350"/>
    <s v="Maribeth Dona"/>
    <x v="0"/>
    <s v="United States"/>
    <s v="Philadelphia"/>
    <s v="Pennsylvania"/>
    <n v="19143"/>
    <x v="3"/>
    <s v="FUR-FU-10001468"/>
    <x v="0"/>
    <x v="5"/>
    <s v="Tenex Antistatic Computer Chair Mats"/>
    <n v="273.56799999999998"/>
    <n v="2"/>
    <x v="2"/>
    <n v="-34.195999999999998"/>
    <x v="7"/>
    <x v="2"/>
  </r>
  <r>
    <n v="9712"/>
    <s v="CA-2014-114251"/>
    <d v="2014-11-05T00:00:00"/>
    <d v="2014-10-11T00:00:00"/>
    <s v="Standard Class"/>
    <s v="MD-17350"/>
    <s v="Maribeth Dona"/>
    <x v="0"/>
    <s v="United States"/>
    <s v="Philadelphia"/>
    <s v="Pennsylvania"/>
    <n v="19143"/>
    <x v="3"/>
    <s v="OFF-BI-10003684"/>
    <x v="1"/>
    <x v="8"/>
    <s v="Wilson Jones Legal Size Ring Binders"/>
    <n v="13.194000000000001"/>
    <n v="2"/>
    <x v="6"/>
    <n v="-8.7959999999999994"/>
    <x v="7"/>
    <x v="2"/>
  </r>
  <r>
    <n v="9713"/>
    <s v="CA-2014-114251"/>
    <d v="2014-11-05T00:00:00"/>
    <d v="2014-10-11T00:00:00"/>
    <s v="Standard Class"/>
    <s v="MD-17350"/>
    <s v="Maribeth Dona"/>
    <x v="0"/>
    <s v="United States"/>
    <s v="Philadelphia"/>
    <s v="Pennsylvania"/>
    <n v="19143"/>
    <x v="3"/>
    <s v="OFF-ST-10003716"/>
    <x v="1"/>
    <x v="4"/>
    <s v="Tennsco Double-Tier Lockers"/>
    <n v="1080.096"/>
    <n v="6"/>
    <x v="2"/>
    <n v="-94.508399999999995"/>
    <x v="7"/>
    <x v="2"/>
  </r>
  <r>
    <n v="9714"/>
    <s v="CA-2014-114251"/>
    <d v="2014-11-05T00:00:00"/>
    <d v="2014-10-11T00:00:00"/>
    <s v="Standard Class"/>
    <s v="MD-17350"/>
    <s v="Maribeth Dona"/>
    <x v="0"/>
    <s v="United States"/>
    <s v="Philadelphia"/>
    <s v="Pennsylvania"/>
    <n v="19143"/>
    <x v="3"/>
    <s v="TEC-AC-10001101"/>
    <x v="2"/>
    <x v="11"/>
    <s v="Sony 16GB Class 10 Micro SDHC R40 Memory Card"/>
    <n v="51.56"/>
    <n v="5"/>
    <x v="2"/>
    <n v="-6.4450000000000003"/>
    <x v="7"/>
    <x v="2"/>
  </r>
  <r>
    <n v="9715"/>
    <s v="CA-2014-114251"/>
    <d v="2014-11-05T00:00:00"/>
    <d v="2014-10-11T00:00:00"/>
    <s v="Standard Class"/>
    <s v="MD-17350"/>
    <s v="Maribeth Dona"/>
    <x v="0"/>
    <s v="United States"/>
    <s v="Philadelphia"/>
    <s v="Pennsylvania"/>
    <n v="19143"/>
    <x v="3"/>
    <s v="TEC-AC-10004864"/>
    <x v="2"/>
    <x v="11"/>
    <s v="Memorex Micro Travel Drive 32 GB"/>
    <n v="58.415999999999997"/>
    <n v="2"/>
    <x v="2"/>
    <n v="16.794599999999999"/>
    <x v="7"/>
    <x v="2"/>
  </r>
  <r>
    <n v="9716"/>
    <s v="CA-2016-116379"/>
    <d v="2016-11-07T00:00:00"/>
    <d v="2016-12-11T00:00:00"/>
    <s v="Standard Class"/>
    <s v="LD-17005"/>
    <s v="Lisa DeCherney"/>
    <x v="0"/>
    <s v="United States"/>
    <s v="San Francisco"/>
    <s v="California"/>
    <n v="94122"/>
    <x v="1"/>
    <s v="OFF-BI-10001543"/>
    <x v="1"/>
    <x v="8"/>
    <s v="GBC VeloBinder Manual Binding System"/>
    <n v="57.584000000000003"/>
    <n v="2"/>
    <x v="2"/>
    <n v="20.154399999999999"/>
    <x v="0"/>
    <x v="0"/>
  </r>
  <r>
    <n v="9717"/>
    <s v="US-2016-144477"/>
    <d v="2016-08-12T00:00:00"/>
    <s v="8/14/2016"/>
    <s v="Second Class"/>
    <s v="DB-13270"/>
    <s v="Deborah Brumfield"/>
    <x v="2"/>
    <s v="United States"/>
    <s v="Philadelphia"/>
    <s v="Pennsylvania"/>
    <n v="19134"/>
    <x v="3"/>
    <s v="OFF-AR-10000914"/>
    <x v="1"/>
    <x v="6"/>
    <s v="Boston 16765 Mini Stand Up Battery Pencil Sharpener"/>
    <n v="37.311999999999998"/>
    <n v="4"/>
    <x v="2"/>
    <n v="2.7984"/>
    <x v="28"/>
    <x v="0"/>
  </r>
  <r>
    <n v="9718"/>
    <s v="CA-2016-108210"/>
    <d v="2016-05-30T00:00:00"/>
    <s v="5/31/2016"/>
    <s v="Same Day"/>
    <s v="AT-10735"/>
    <s v="Annie Thurman"/>
    <x v="0"/>
    <s v="United States"/>
    <s v="Houston"/>
    <s v="Texas"/>
    <n v="77041"/>
    <x v="2"/>
    <s v="TEC-PH-10002293"/>
    <x v="2"/>
    <x v="7"/>
    <s v="Anker 36W 4-Port USB Wall Charger Travel Power Adapter for iPhone 5s 5c 5"/>
    <n v="79.959999999999994"/>
    <n v="5"/>
    <x v="2"/>
    <n v="7.9960000000000004"/>
    <x v="35"/>
    <x v="0"/>
  </r>
  <r>
    <n v="9719"/>
    <s v="CA-2016-108210"/>
    <d v="2016-05-30T00:00:00"/>
    <s v="5/31/2016"/>
    <s v="Same Day"/>
    <s v="AT-10735"/>
    <s v="Annie Thurman"/>
    <x v="0"/>
    <s v="United States"/>
    <s v="Houston"/>
    <s v="Texas"/>
    <n v="77041"/>
    <x v="2"/>
    <s v="TEC-AC-10000109"/>
    <x v="2"/>
    <x v="11"/>
    <s v="Sony Micro Vault Click 16 GB USB 2.0 Flash Drive"/>
    <n v="223.96"/>
    <n v="5"/>
    <x v="2"/>
    <n v="11.198"/>
    <x v="35"/>
    <x v="0"/>
  </r>
  <r>
    <n v="9720"/>
    <s v="CA-2017-166835"/>
    <d v="2017-11-12T00:00:00"/>
    <s v="11/14/2017"/>
    <s v="Second Class"/>
    <s v="DK-13375"/>
    <s v="Dennis Kane"/>
    <x v="0"/>
    <s v="United States"/>
    <s v="Lancaster"/>
    <s v="Pennsylvania"/>
    <n v="17602"/>
    <x v="3"/>
    <s v="OFF-ST-10002574"/>
    <x v="1"/>
    <x v="4"/>
    <s v="SAFCO Commercial Wire Shelving, Black"/>
    <n v="221.024"/>
    <n v="2"/>
    <x v="2"/>
    <n v="-55.256"/>
    <x v="23"/>
    <x v="3"/>
  </r>
  <r>
    <n v="9721"/>
    <s v="CA-2016-119641"/>
    <d v="2016-09-22T00:00:00"/>
    <s v="9/26/2016"/>
    <s v="Standard Class"/>
    <s v="CS-12250"/>
    <s v="Chris Selesnick"/>
    <x v="1"/>
    <s v="United States"/>
    <s v="Green Bay"/>
    <s v="Wisconsin"/>
    <n v="54302"/>
    <x v="2"/>
    <s v="FUR-FU-10002445"/>
    <x v="0"/>
    <x v="5"/>
    <s v="DAX Two-Tone Rosewood/Black Document Frame, Desktop, 5 x 7"/>
    <n v="18.96"/>
    <n v="2"/>
    <x v="0"/>
    <n v="7.5839999999999996"/>
    <x v="21"/>
    <x v="0"/>
  </r>
  <r>
    <n v="9722"/>
    <s v="CA-2016-105781"/>
    <d v="2016-02-16T00:00:00"/>
    <s v="2/20/2016"/>
    <s v="Standard Class"/>
    <s v="JF-15565"/>
    <s v="Jill Fjeld"/>
    <x v="0"/>
    <s v="United States"/>
    <s v="New York City"/>
    <s v="New York"/>
    <n v="10024"/>
    <x v="3"/>
    <s v="FUR-CH-10001802"/>
    <x v="0"/>
    <x v="1"/>
    <s v="Hon Every-Day Chair Series Swivel Task Chairs"/>
    <n v="326.64600000000002"/>
    <n v="3"/>
    <x v="9"/>
    <n v="39.923400000000001"/>
    <x v="47"/>
    <x v="0"/>
  </r>
  <r>
    <n v="9723"/>
    <s v="CA-2016-105781"/>
    <d v="2016-02-16T00:00:00"/>
    <s v="2/20/2016"/>
    <s v="Standard Class"/>
    <s v="JF-15565"/>
    <s v="Jill Fjeld"/>
    <x v="0"/>
    <s v="United States"/>
    <s v="New York City"/>
    <s v="New York"/>
    <n v="10024"/>
    <x v="3"/>
    <s v="TEC-AC-10003628"/>
    <x v="2"/>
    <x v="11"/>
    <s v="Logitech 910-002974 M325 Wireless Mouse for Web Scrolling"/>
    <n v="89.97"/>
    <n v="3"/>
    <x v="0"/>
    <n v="39.586799999999997"/>
    <x v="47"/>
    <x v="0"/>
  </r>
  <r>
    <n v="9724"/>
    <s v="CA-2014-101364"/>
    <d v="2014-12-22T00:00:00"/>
    <s v="12/26/2014"/>
    <s v="Standard Class"/>
    <s v="TW-21025"/>
    <s v="Tamara Willingham"/>
    <x v="2"/>
    <s v="United States"/>
    <s v="New York City"/>
    <s v="New York"/>
    <n v="10011"/>
    <x v="3"/>
    <s v="OFF-BI-10003984"/>
    <x v="1"/>
    <x v="8"/>
    <s v="Lock-Up Easel 'Spel-Binder'"/>
    <n v="296.71199999999999"/>
    <n v="13"/>
    <x v="2"/>
    <n v="100.1403"/>
    <x v="20"/>
    <x v="2"/>
  </r>
  <r>
    <n v="9725"/>
    <s v="CA-2015-117898"/>
    <d v="2015-12-05T00:00:00"/>
    <d v="2015-11-12T00:00:00"/>
    <s v="Standard Class"/>
    <s v="TB-21250"/>
    <s v="Tim Brockman"/>
    <x v="0"/>
    <s v="United States"/>
    <s v="Bloomington"/>
    <s v="Illinois"/>
    <n v="61701"/>
    <x v="2"/>
    <s v="OFF-EN-10004459"/>
    <x v="1"/>
    <x v="12"/>
    <s v="Security-Tint Envelopes"/>
    <n v="12.224"/>
    <n v="2"/>
    <x v="2"/>
    <n v="4.4311999999999996"/>
    <x v="14"/>
    <x v="1"/>
  </r>
  <r>
    <n v="9726"/>
    <s v="CA-2017-142293"/>
    <d v="2017-09-17T00:00:00"/>
    <s v="9/20/2017"/>
    <s v="First Class"/>
    <s v="SC-20380"/>
    <s v="Shahid Collister"/>
    <x v="0"/>
    <s v="United States"/>
    <s v="Boise"/>
    <s v="Idaho"/>
    <n v="83704"/>
    <x v="1"/>
    <s v="TEC-AC-10001109"/>
    <x v="2"/>
    <x v="11"/>
    <s v="Logitech Trackman Marble Mouse"/>
    <n v="89.97"/>
    <n v="3"/>
    <x v="0"/>
    <n v="37.787399999999998"/>
    <x v="15"/>
    <x v="3"/>
  </r>
  <r>
    <n v="9727"/>
    <s v="CA-2017-167395"/>
    <d v="2017-12-02T00:00:00"/>
    <d v="2017-04-12T00:00:00"/>
    <s v="First Class"/>
    <s v="KM-16720"/>
    <s v="Kunst Miller"/>
    <x v="0"/>
    <s v="United States"/>
    <s v="Lowell"/>
    <s v="Massachusetts"/>
    <n v="1852"/>
    <x v="3"/>
    <s v="OFF-AP-10001293"/>
    <x v="1"/>
    <x v="9"/>
    <s v="Belkin 8 Outlet Surge Protector"/>
    <n v="286.86"/>
    <n v="7"/>
    <x v="0"/>
    <n v="80.320800000000006"/>
    <x v="22"/>
    <x v="3"/>
  </r>
  <r>
    <n v="9728"/>
    <s v="CA-2017-167395"/>
    <d v="2017-12-02T00:00:00"/>
    <d v="2017-04-12T00:00:00"/>
    <s v="First Class"/>
    <s v="KM-16720"/>
    <s v="Kunst Miller"/>
    <x v="0"/>
    <s v="United States"/>
    <s v="Lowell"/>
    <s v="Massachusetts"/>
    <n v="1852"/>
    <x v="3"/>
    <s v="TEC-PH-10004977"/>
    <x v="2"/>
    <x v="7"/>
    <s v="GE 30524EE4"/>
    <n v="979.95"/>
    <n v="5"/>
    <x v="0"/>
    <n v="284.18549999999999"/>
    <x v="22"/>
    <x v="3"/>
  </r>
  <r>
    <n v="9729"/>
    <s v="CA-2017-167395"/>
    <d v="2017-12-02T00:00:00"/>
    <d v="2017-04-12T00:00:00"/>
    <s v="First Class"/>
    <s v="KM-16720"/>
    <s v="Kunst Miller"/>
    <x v="0"/>
    <s v="United States"/>
    <s v="Lowell"/>
    <s v="Massachusetts"/>
    <n v="1852"/>
    <x v="3"/>
    <s v="OFF-SU-10001935"/>
    <x v="1"/>
    <x v="14"/>
    <s v="Staple remover"/>
    <n v="4.3600000000000003"/>
    <n v="2"/>
    <x v="0"/>
    <n v="0.1744"/>
    <x v="22"/>
    <x v="3"/>
  </r>
  <r>
    <n v="9730"/>
    <s v="CA-2014-111962"/>
    <d v="2014-09-29T00:00:00"/>
    <d v="2014-04-10T00:00:00"/>
    <s v="Standard Class"/>
    <s v="EB-14170"/>
    <s v="Evan Bailliet"/>
    <x v="0"/>
    <s v="United States"/>
    <s v="Seattle"/>
    <s v="Washington"/>
    <n v="98115"/>
    <x v="1"/>
    <s v="OFF-BI-10001308"/>
    <x v="1"/>
    <x v="8"/>
    <s v="GBC Standard Plastic Binding Systems' Combs"/>
    <n v="10.048"/>
    <n v="2"/>
    <x v="2"/>
    <n v="3.14"/>
    <x v="30"/>
    <x v="2"/>
  </r>
  <r>
    <n v="9731"/>
    <s v="CA-2014-111962"/>
    <d v="2014-09-29T00:00:00"/>
    <d v="2014-04-10T00:00:00"/>
    <s v="Standard Class"/>
    <s v="EB-14170"/>
    <s v="Evan Bailliet"/>
    <x v="0"/>
    <s v="United States"/>
    <s v="Seattle"/>
    <s v="Washington"/>
    <n v="98115"/>
    <x v="1"/>
    <s v="OFF-ST-10000046"/>
    <x v="1"/>
    <x v="4"/>
    <s v="Fellowes Super Stor/Drawer Files"/>
    <n v="807.75"/>
    <n v="5"/>
    <x v="0"/>
    <n v="153.4725"/>
    <x v="30"/>
    <x v="2"/>
  </r>
  <r>
    <n v="9732"/>
    <s v="CA-2017-124261"/>
    <d v="2017-11-14T00:00:00"/>
    <s v="11/19/2017"/>
    <s v="Standard Class"/>
    <s v="JE-15715"/>
    <s v="Joe Elijah"/>
    <x v="0"/>
    <s v="United States"/>
    <s v="Los Angeles"/>
    <s v="California"/>
    <n v="90049"/>
    <x v="1"/>
    <s v="OFF-AR-10003504"/>
    <x v="1"/>
    <x v="6"/>
    <s v="Newell 347"/>
    <n v="34.24"/>
    <n v="8"/>
    <x v="0"/>
    <n v="9.9296000000000006"/>
    <x v="23"/>
    <x v="3"/>
  </r>
  <r>
    <n v="9733"/>
    <s v="CA-2014-114321"/>
    <d v="2014-08-20T00:00:00"/>
    <s v="8/25/2014"/>
    <s v="Standard Class"/>
    <s v="NC-18535"/>
    <s v="Nick Crebassa"/>
    <x v="1"/>
    <s v="United States"/>
    <s v="Hampton"/>
    <s v="Virginia"/>
    <n v="23666"/>
    <x v="0"/>
    <s v="FUR-CH-10001797"/>
    <x v="0"/>
    <x v="1"/>
    <s v="Safco Chair Connectors, 6/Carton"/>
    <n v="500.24"/>
    <n v="13"/>
    <x v="0"/>
    <n v="145.06960000000001"/>
    <x v="9"/>
    <x v="2"/>
  </r>
  <r>
    <n v="9734"/>
    <s v="CA-2014-114321"/>
    <d v="2014-08-20T00:00:00"/>
    <s v="8/25/2014"/>
    <s v="Standard Class"/>
    <s v="NC-18535"/>
    <s v="Nick Crebassa"/>
    <x v="1"/>
    <s v="United States"/>
    <s v="Hampton"/>
    <s v="Virginia"/>
    <n v="23666"/>
    <x v="0"/>
    <s v="OFF-PA-10000246"/>
    <x v="1"/>
    <x v="10"/>
    <s v="Riverleaf Stik-Withit Designer Note Cubes"/>
    <n v="20.12"/>
    <n v="2"/>
    <x v="0"/>
    <n v="9.2552000000000003"/>
    <x v="9"/>
    <x v="2"/>
  </r>
  <r>
    <n v="9735"/>
    <s v="CA-2014-114321"/>
    <d v="2014-08-20T00:00:00"/>
    <s v="8/25/2014"/>
    <s v="Standard Class"/>
    <s v="NC-18535"/>
    <s v="Nick Crebassa"/>
    <x v="1"/>
    <s v="United States"/>
    <s v="Hampton"/>
    <s v="Virginia"/>
    <n v="23666"/>
    <x v="0"/>
    <s v="OFF-BI-10001359"/>
    <x v="1"/>
    <x v="8"/>
    <s v="GBC DocuBind TL300 Electric Binding System"/>
    <n v="896.99"/>
    <n v="1"/>
    <x v="0"/>
    <n v="421.58530000000002"/>
    <x v="9"/>
    <x v="2"/>
  </r>
  <r>
    <n v="9736"/>
    <s v="CA-2014-128062"/>
    <d v="2014-11-19T00:00:00"/>
    <s v="11/22/2014"/>
    <s v="Second Class"/>
    <s v="AD-10180"/>
    <s v="Alan Dominguez"/>
    <x v="2"/>
    <s v="United States"/>
    <s v="Philadelphia"/>
    <s v="Pennsylvania"/>
    <n v="19134"/>
    <x v="3"/>
    <s v="OFF-PA-10001583"/>
    <x v="1"/>
    <x v="10"/>
    <s v="1/4 Fold Party Design Invitations &amp; White Envelopes, 24 8-1/2&quot; X 11&quot; Cards, 25 Env./Pack"/>
    <n v="5.88"/>
    <n v="1"/>
    <x v="2"/>
    <n v="1.9844999999999999"/>
    <x v="7"/>
    <x v="2"/>
  </r>
  <r>
    <n v="9737"/>
    <s v="US-2015-100069"/>
    <d v="2015-06-29T00:00:00"/>
    <d v="2015-03-07T00:00:00"/>
    <s v="Standard Class"/>
    <s v="NF-18475"/>
    <s v="Neil Franzˆsisch"/>
    <x v="2"/>
    <s v="United States"/>
    <s v="Omaha"/>
    <s v="Nebraska"/>
    <n v="68104"/>
    <x v="2"/>
    <s v="TEC-PH-10004667"/>
    <x v="2"/>
    <x v="7"/>
    <s v="Cisco 8x8 Inc. 6753i IP Business Phone System"/>
    <n v="269.98"/>
    <n v="2"/>
    <x v="0"/>
    <n v="72.894599999999997"/>
    <x v="40"/>
    <x v="1"/>
  </r>
  <r>
    <n v="9738"/>
    <s v="CA-2017-129294"/>
    <d v="2017-03-16T00:00:00"/>
    <s v="3/21/2017"/>
    <s v="Standard Class"/>
    <s v="KD-16615"/>
    <s v="Ken Dana"/>
    <x v="1"/>
    <s v="United States"/>
    <s v="Los Angeles"/>
    <s v="California"/>
    <n v="90032"/>
    <x v="1"/>
    <s v="OFF-ST-10002615"/>
    <x v="1"/>
    <x v="4"/>
    <s v="Dual Level, Single-Width Filing Carts"/>
    <n v="310.12"/>
    <n v="2"/>
    <x v="0"/>
    <n v="80.631200000000007"/>
    <x v="42"/>
    <x v="3"/>
  </r>
  <r>
    <n v="9739"/>
    <s v="CA-2017-129294"/>
    <d v="2017-03-16T00:00:00"/>
    <s v="3/21/2017"/>
    <s v="Standard Class"/>
    <s v="KD-16615"/>
    <s v="Ken Dana"/>
    <x v="1"/>
    <s v="United States"/>
    <s v="Los Angeles"/>
    <s v="California"/>
    <n v="90032"/>
    <x v="1"/>
    <s v="OFF-BI-10004236"/>
    <x v="1"/>
    <x v="8"/>
    <s v="XtraLife ClearVue Slant-D Ring Binder, White, 3&quot;"/>
    <n v="70.463999999999999"/>
    <n v="6"/>
    <x v="2"/>
    <n v="22.9008"/>
    <x v="42"/>
    <x v="3"/>
  </r>
  <r>
    <n v="9740"/>
    <s v="CA-2017-129294"/>
    <d v="2017-03-16T00:00:00"/>
    <s v="3/21/2017"/>
    <s v="Standard Class"/>
    <s v="KD-16615"/>
    <s v="Ken Dana"/>
    <x v="1"/>
    <s v="United States"/>
    <s v="Los Angeles"/>
    <s v="California"/>
    <n v="90032"/>
    <x v="1"/>
    <s v="OFF-BI-10001757"/>
    <x v="1"/>
    <x v="8"/>
    <s v="Pressboard Hanging Data Binders for Unburst Sheets"/>
    <n v="19.68"/>
    <n v="5"/>
    <x v="2"/>
    <n v="6.8879999999999999"/>
    <x v="42"/>
    <x v="3"/>
  </r>
  <r>
    <n v="9741"/>
    <s v="CA-2017-129294"/>
    <d v="2017-03-16T00:00:00"/>
    <s v="3/21/2017"/>
    <s v="Standard Class"/>
    <s v="KD-16615"/>
    <s v="Ken Dana"/>
    <x v="1"/>
    <s v="United States"/>
    <s v="Los Angeles"/>
    <s v="California"/>
    <n v="90032"/>
    <x v="1"/>
    <s v="OFF-AP-10001154"/>
    <x v="1"/>
    <x v="9"/>
    <s v="Bionaire Personal Warm Mist Humidifier/Vaporizer"/>
    <n v="140.66999999999999"/>
    <n v="3"/>
    <x v="0"/>
    <n v="54.8613"/>
    <x v="42"/>
    <x v="3"/>
  </r>
  <r>
    <n v="9742"/>
    <s v="CA-2015-117086"/>
    <d v="2015-11-08T00:00:00"/>
    <d v="2015-12-11T00:00:00"/>
    <s v="Standard Class"/>
    <s v="QJ-19255"/>
    <s v="Quincy Jones"/>
    <x v="1"/>
    <s v="United States"/>
    <s v="Burlington"/>
    <s v="Vermont"/>
    <n v="5408"/>
    <x v="3"/>
    <s v="FUR-BO-10004834"/>
    <x v="0"/>
    <x v="0"/>
    <s v="Riverside Palais Royal Lawyers Bookcase, Royale Cherry Finish"/>
    <n v="4404.8999999999996"/>
    <n v="5"/>
    <x v="0"/>
    <n v="1013.127"/>
    <x v="6"/>
    <x v="1"/>
  </r>
  <r>
    <n v="9743"/>
    <s v="CA-2017-131303"/>
    <d v="2017-11-28T00:00:00"/>
    <d v="2017-02-12T00:00:00"/>
    <s v="Standard Class"/>
    <s v="EP-13915"/>
    <s v="Emily Phan"/>
    <x v="0"/>
    <s v="United States"/>
    <s v="San Diego"/>
    <s v="California"/>
    <n v="92037"/>
    <x v="1"/>
    <s v="OFF-LA-10001074"/>
    <x v="1"/>
    <x v="2"/>
    <s v="Round Specialty Laser Printer Labels"/>
    <n v="62.65"/>
    <n v="5"/>
    <x v="0"/>
    <n v="29.445499999999999"/>
    <x v="23"/>
    <x v="3"/>
  </r>
  <r>
    <n v="9744"/>
    <s v="CA-2016-137127"/>
    <d v="2016-06-16T00:00:00"/>
    <s v="6/22/2016"/>
    <s v="Standard Class"/>
    <s v="JJ-15445"/>
    <s v="Jennifer Jackson"/>
    <x v="0"/>
    <s v="United States"/>
    <s v="Newark"/>
    <s v="Delaware"/>
    <n v="19711"/>
    <x v="3"/>
    <s v="OFF-LA-10001641"/>
    <x v="1"/>
    <x v="2"/>
    <s v="Avery 518"/>
    <n v="9.4499999999999993"/>
    <n v="3"/>
    <x v="0"/>
    <n v="4.5359999999999996"/>
    <x v="1"/>
    <x v="0"/>
  </r>
  <r>
    <n v="9745"/>
    <s v="CA-2017-141782"/>
    <d v="2017-01-21T00:00:00"/>
    <s v="1/25/2017"/>
    <s v="Standard Class"/>
    <s v="BE-11410"/>
    <s v="Bobby Elias"/>
    <x v="0"/>
    <s v="United States"/>
    <s v="Aurora"/>
    <s v="Illinois"/>
    <n v="60505"/>
    <x v="2"/>
    <s v="OFF-EN-10002230"/>
    <x v="1"/>
    <x v="12"/>
    <s v="Airmail Envelopes"/>
    <n v="268.57600000000002"/>
    <n v="4"/>
    <x v="2"/>
    <n v="90.644400000000005"/>
    <x v="44"/>
    <x v="3"/>
  </r>
  <r>
    <n v="9746"/>
    <s v="CA-2017-137505"/>
    <d v="2017-11-24T00:00:00"/>
    <s v="11/24/2017"/>
    <s v="Same Day"/>
    <s v="BP-11290"/>
    <s v="Beth Paige"/>
    <x v="0"/>
    <s v="United States"/>
    <s v="Los Angeles"/>
    <s v="California"/>
    <n v="90008"/>
    <x v="1"/>
    <s v="FUR-TA-10000617"/>
    <x v="0"/>
    <x v="3"/>
    <s v="Hon Practical Foundations 30 x 60 Training Table, Light Gray/Charcoal"/>
    <n v="364.08"/>
    <n v="2"/>
    <x v="2"/>
    <n v="9.1020000000000003"/>
    <x v="23"/>
    <x v="3"/>
  </r>
  <r>
    <n v="9747"/>
    <s v="CA-2017-137505"/>
    <d v="2017-11-24T00:00:00"/>
    <s v="11/24/2017"/>
    <s v="Same Day"/>
    <s v="BP-11290"/>
    <s v="Beth Paige"/>
    <x v="0"/>
    <s v="United States"/>
    <s v="Los Angeles"/>
    <s v="California"/>
    <n v="90008"/>
    <x v="1"/>
    <s v="FUR-TA-10001676"/>
    <x v="0"/>
    <x v="3"/>
    <s v="Hon 61000 Series Interactive Training Tables"/>
    <n v="71.087999999999994"/>
    <n v="2"/>
    <x v="2"/>
    <n v="-1.7771999999999999"/>
    <x v="23"/>
    <x v="3"/>
  </r>
  <r>
    <n v="9748"/>
    <s v="US-2014-140914"/>
    <d v="2014-11-11T00:00:00"/>
    <s v="11/15/2014"/>
    <s v="Standard Class"/>
    <s v="BH-11710"/>
    <s v="Brosina Hoffman"/>
    <x v="0"/>
    <s v="United States"/>
    <s v="Chicago"/>
    <s v="Illinois"/>
    <n v="60653"/>
    <x v="2"/>
    <s v="FUR-FU-10000175"/>
    <x v="0"/>
    <x v="5"/>
    <s v="DAX Wood Document Frame."/>
    <n v="10.984"/>
    <n v="2"/>
    <x v="7"/>
    <n v="-7.9634"/>
    <x v="7"/>
    <x v="2"/>
  </r>
  <r>
    <n v="9749"/>
    <s v="US-2014-140914"/>
    <d v="2014-11-11T00:00:00"/>
    <s v="11/15/2014"/>
    <s v="Standard Class"/>
    <s v="BH-11710"/>
    <s v="Brosina Hoffman"/>
    <x v="0"/>
    <s v="United States"/>
    <s v="Chicago"/>
    <s v="Illinois"/>
    <n v="60653"/>
    <x v="2"/>
    <s v="FUR-CH-10003379"/>
    <x v="0"/>
    <x v="1"/>
    <s v="Global Commerce Series High-Back Swivel/Tilt Chairs"/>
    <n v="797.94399999999996"/>
    <n v="4"/>
    <x v="4"/>
    <n v="-56.996000000000002"/>
    <x v="7"/>
    <x v="2"/>
  </r>
  <r>
    <n v="9750"/>
    <s v="CA-2016-158358"/>
    <d v="2016-03-04T00:00:00"/>
    <d v="2016-08-03T00:00:00"/>
    <s v="Standard Class"/>
    <s v="EM-13810"/>
    <s v="Eleni McCrary"/>
    <x v="1"/>
    <s v="United States"/>
    <s v="Dover"/>
    <s v="New Hampshire"/>
    <n v="3820"/>
    <x v="3"/>
    <s v="TEC-AC-10002567"/>
    <x v="2"/>
    <x v="11"/>
    <s v="Logitech G602 Wireless Gaming Mouse"/>
    <n v="159.97999999999999"/>
    <n v="2"/>
    <x v="0"/>
    <n v="57.592799999999997"/>
    <x v="17"/>
    <x v="0"/>
  </r>
  <r>
    <n v="9751"/>
    <s v="CA-2016-113390"/>
    <d v="2016-10-11T00:00:00"/>
    <s v="10/15/2016"/>
    <s v="Standard Class"/>
    <s v="EP-13915"/>
    <s v="Emily Phan"/>
    <x v="0"/>
    <s v="United States"/>
    <s v="Chicago"/>
    <s v="Illinois"/>
    <n v="60610"/>
    <x v="2"/>
    <s v="OFF-AR-10003183"/>
    <x v="1"/>
    <x v="6"/>
    <s v="Avery Fluorescent Highlighter Four-Color Set"/>
    <n v="5.3440000000000003"/>
    <n v="2"/>
    <x v="2"/>
    <n v="0.66800000000000004"/>
    <x v="32"/>
    <x v="0"/>
  </r>
  <r>
    <n v="9752"/>
    <s v="CA-2016-113390"/>
    <d v="2016-10-11T00:00:00"/>
    <s v="10/15/2016"/>
    <s v="Standard Class"/>
    <s v="EP-13915"/>
    <s v="Emily Phan"/>
    <x v="0"/>
    <s v="United States"/>
    <s v="Chicago"/>
    <s v="Illinois"/>
    <n v="60610"/>
    <x v="2"/>
    <s v="OFF-AR-10001446"/>
    <x v="1"/>
    <x v="6"/>
    <s v="Newell 309"/>
    <n v="27.72"/>
    <n v="3"/>
    <x v="2"/>
    <n v="3.4649999999999999"/>
    <x v="32"/>
    <x v="0"/>
  </r>
  <r>
    <n v="9753"/>
    <s v="US-2016-158680"/>
    <d v="2016-07-01T00:00:00"/>
    <d v="2016-02-07T00:00:00"/>
    <s v="First Class"/>
    <s v="NZ-18565"/>
    <s v="Nick Zandusky"/>
    <x v="2"/>
    <s v="United States"/>
    <s v="Seattle"/>
    <s v="Washington"/>
    <n v="98115"/>
    <x v="1"/>
    <s v="OFF-BI-10000145"/>
    <x v="1"/>
    <x v="8"/>
    <s v="Zipper Ring Binder Pockets"/>
    <n v="2.496"/>
    <n v="1"/>
    <x v="2"/>
    <n v="0.90480000000000005"/>
    <x v="16"/>
    <x v="0"/>
  </r>
  <r>
    <n v="9754"/>
    <s v="CA-2017-113705"/>
    <d v="2017-03-27T00:00:00"/>
    <s v="3/29/2017"/>
    <s v="Second Class"/>
    <s v="LC-16870"/>
    <s v="Lena Cacioppo"/>
    <x v="0"/>
    <s v="United States"/>
    <s v="Richmond"/>
    <s v="Virginia"/>
    <n v="23223"/>
    <x v="0"/>
    <s v="OFF-LA-10000476"/>
    <x v="1"/>
    <x v="2"/>
    <s v="Avery 05222 Permanent Self-Adhesive File Folder Labels for Typewriters, on Rolls, White, 250/Roll"/>
    <n v="8.26"/>
    <n v="2"/>
    <x v="0"/>
    <n v="3.7995999999999999"/>
    <x v="42"/>
    <x v="3"/>
  </r>
  <r>
    <n v="9755"/>
    <s v="CA-2017-113705"/>
    <d v="2017-03-27T00:00:00"/>
    <s v="3/29/2017"/>
    <s v="Second Class"/>
    <s v="LC-16870"/>
    <s v="Lena Cacioppo"/>
    <x v="0"/>
    <s v="United States"/>
    <s v="Richmond"/>
    <s v="Virginia"/>
    <n v="23223"/>
    <x v="0"/>
    <s v="OFF-BI-10001679"/>
    <x v="1"/>
    <x v="8"/>
    <s v="GBC Instant Index System for Binding Systems"/>
    <n v="17.760000000000002"/>
    <n v="2"/>
    <x v="0"/>
    <n v="8.8800000000000008"/>
    <x v="42"/>
    <x v="3"/>
  </r>
  <r>
    <n v="9756"/>
    <s v="CA-2017-113705"/>
    <d v="2017-03-27T00:00:00"/>
    <s v="3/29/2017"/>
    <s v="Second Class"/>
    <s v="LC-16870"/>
    <s v="Lena Cacioppo"/>
    <x v="0"/>
    <s v="United States"/>
    <s v="Richmond"/>
    <s v="Virginia"/>
    <n v="23223"/>
    <x v="0"/>
    <s v="OFF-ST-10001128"/>
    <x v="1"/>
    <x v="4"/>
    <s v="Carina Mini System Audio Rack, Model AR050B"/>
    <n v="332.94"/>
    <n v="3"/>
    <x v="0"/>
    <n v="9.9882000000000009"/>
    <x v="42"/>
    <x v="3"/>
  </r>
  <r>
    <n v="9757"/>
    <s v="CA-2017-113705"/>
    <d v="2017-03-27T00:00:00"/>
    <s v="3/29/2017"/>
    <s v="Second Class"/>
    <s v="LC-16870"/>
    <s v="Lena Cacioppo"/>
    <x v="0"/>
    <s v="United States"/>
    <s v="Richmond"/>
    <s v="Virginia"/>
    <n v="23223"/>
    <x v="0"/>
    <s v="FUR-TA-10002533"/>
    <x v="0"/>
    <x v="3"/>
    <s v="BPI Conference Tables"/>
    <n v="292.10000000000002"/>
    <n v="2"/>
    <x v="0"/>
    <n v="58.42"/>
    <x v="42"/>
    <x v="3"/>
  </r>
  <r>
    <n v="9758"/>
    <s v="CA-2017-113705"/>
    <d v="2017-03-27T00:00:00"/>
    <s v="3/29/2017"/>
    <s v="Second Class"/>
    <s v="LC-16870"/>
    <s v="Lena Cacioppo"/>
    <x v="0"/>
    <s v="United States"/>
    <s v="Richmond"/>
    <s v="Virginia"/>
    <n v="23223"/>
    <x v="0"/>
    <s v="TEC-PH-10004006"/>
    <x v="2"/>
    <x v="7"/>
    <s v="Panasonic KX - TS880B Telephone"/>
    <n v="206.1"/>
    <n v="5"/>
    <x v="0"/>
    <n v="55.646999999999998"/>
    <x v="42"/>
    <x v="3"/>
  </r>
  <r>
    <n v="9759"/>
    <s v="CA-2017-113705"/>
    <d v="2017-03-27T00:00:00"/>
    <s v="3/29/2017"/>
    <s v="Second Class"/>
    <s v="LC-16870"/>
    <s v="Lena Cacioppo"/>
    <x v="0"/>
    <s v="United States"/>
    <s v="Richmond"/>
    <s v="Virginia"/>
    <n v="23223"/>
    <x v="0"/>
    <s v="OFF-PA-10002615"/>
    <x v="1"/>
    <x v="10"/>
    <s v="Ampad Gold Fibre Wirebound Steno Books, 6&quot; x 9&quot;, Gregg Ruled"/>
    <n v="17.64"/>
    <n v="4"/>
    <x v="0"/>
    <n v="8.1143999999999998"/>
    <x v="42"/>
    <x v="3"/>
  </r>
  <r>
    <n v="9760"/>
    <s v="CA-2016-146913"/>
    <d v="2016-10-31T00:00:00"/>
    <d v="2016-05-11T00:00:00"/>
    <s v="Standard Class"/>
    <s v="SF-20965"/>
    <s v="Sylvia Foulston"/>
    <x v="1"/>
    <s v="United States"/>
    <s v="San Francisco"/>
    <s v="California"/>
    <n v="94109"/>
    <x v="1"/>
    <s v="FUR-CH-10001854"/>
    <x v="0"/>
    <x v="1"/>
    <s v="Office Star - Professional Matrix Back Chair with 2-to-1 Synchro Tilt and Mesh Fabric Seat"/>
    <n v="1403.92"/>
    <n v="5"/>
    <x v="2"/>
    <n v="70.195999999999998"/>
    <x v="32"/>
    <x v="0"/>
  </r>
  <r>
    <n v="9761"/>
    <s v="CA-2017-159135"/>
    <d v="2017-11-04T00:00:00"/>
    <d v="2017-08-11T00:00:00"/>
    <s v="Standard Class"/>
    <s v="KM-16375"/>
    <s v="Katherine Murray"/>
    <x v="2"/>
    <s v="United States"/>
    <s v="Springdale"/>
    <s v="Arkansas"/>
    <n v="72762"/>
    <x v="0"/>
    <s v="OFF-AR-10000657"/>
    <x v="1"/>
    <x v="6"/>
    <s v="Binney &amp; Smith inkTank Desk Highlighter, Chisel Tip, Yellow, 12/Box"/>
    <n v="4.3"/>
    <n v="2"/>
    <x v="0"/>
    <n v="1.419"/>
    <x v="23"/>
    <x v="3"/>
  </r>
  <r>
    <n v="9762"/>
    <s v="CA-2014-121762"/>
    <d v="2014-02-14T00:00:00"/>
    <s v="2/18/2014"/>
    <s v="Standard Class"/>
    <s v="ML-17395"/>
    <s v="Marina Lichtenstein"/>
    <x v="1"/>
    <s v="United States"/>
    <s v="Seattle"/>
    <s v="Washington"/>
    <n v="98103"/>
    <x v="1"/>
    <s v="TEC-AC-10000736"/>
    <x v="2"/>
    <x v="11"/>
    <s v="Logitech G600 MMO Gaming Mouse"/>
    <n v="239.97"/>
    <n v="3"/>
    <x v="0"/>
    <n v="86.389200000000002"/>
    <x v="45"/>
    <x v="2"/>
  </r>
  <r>
    <n v="9763"/>
    <s v="CA-2014-121762"/>
    <d v="2014-02-14T00:00:00"/>
    <s v="2/18/2014"/>
    <s v="Standard Class"/>
    <s v="ML-17395"/>
    <s v="Marina Lichtenstein"/>
    <x v="1"/>
    <s v="United States"/>
    <s v="Seattle"/>
    <s v="Washington"/>
    <n v="98103"/>
    <x v="1"/>
    <s v="OFF-AP-10001293"/>
    <x v="1"/>
    <x v="9"/>
    <s v="Belkin 8 Outlet Surge Protector"/>
    <n v="81.96"/>
    <n v="2"/>
    <x v="0"/>
    <n v="22.948799999999999"/>
    <x v="45"/>
    <x v="2"/>
  </r>
  <r>
    <n v="9764"/>
    <s v="CA-2014-121762"/>
    <d v="2014-02-14T00:00:00"/>
    <s v="2/18/2014"/>
    <s v="Standard Class"/>
    <s v="ML-17395"/>
    <s v="Marina Lichtenstein"/>
    <x v="1"/>
    <s v="United States"/>
    <s v="Seattle"/>
    <s v="Washington"/>
    <n v="98103"/>
    <x v="1"/>
    <s v="OFF-SU-10000157"/>
    <x v="1"/>
    <x v="14"/>
    <s v="Compact Automatic Electric Letter Opener"/>
    <n v="238.62"/>
    <n v="2"/>
    <x v="0"/>
    <n v="4.7724000000000002"/>
    <x v="45"/>
    <x v="2"/>
  </r>
  <r>
    <n v="9765"/>
    <s v="CA-2014-123855"/>
    <d v="2014-06-18T00:00:00"/>
    <s v="6/23/2014"/>
    <s v="Standard Class"/>
    <s v="MC-18100"/>
    <s v="Mick Crebagga"/>
    <x v="0"/>
    <s v="United States"/>
    <s v="Los Angeles"/>
    <s v="California"/>
    <n v="90036"/>
    <x v="1"/>
    <s v="TEC-PH-10000215"/>
    <x v="2"/>
    <x v="7"/>
    <s v="Plantronics Cordless†Phone Headset†with In-line Volume - M214C"/>
    <n v="139.80000000000001"/>
    <n v="5"/>
    <x v="2"/>
    <n v="12.2325"/>
    <x v="3"/>
    <x v="2"/>
  </r>
  <r>
    <n v="9766"/>
    <s v="CA-2017-101959"/>
    <d v="2017-02-28T00:00:00"/>
    <d v="2017-06-03T00:00:00"/>
    <s v="Standard Class"/>
    <s v="DB-13660"/>
    <s v="Duane Benoit"/>
    <x v="0"/>
    <s v="United States"/>
    <s v="Middletown"/>
    <s v="Connecticut"/>
    <n v="6457"/>
    <x v="3"/>
    <s v="OFF-BI-10001757"/>
    <x v="1"/>
    <x v="8"/>
    <s v="Pressboard Hanging Data Binders for Unburst Sheets"/>
    <n v="9.84"/>
    <n v="2"/>
    <x v="0"/>
    <n v="4.7232000000000003"/>
    <x v="31"/>
    <x v="3"/>
  </r>
  <r>
    <n v="9767"/>
    <s v="CA-2017-101959"/>
    <d v="2017-02-28T00:00:00"/>
    <d v="2017-06-03T00:00:00"/>
    <s v="Standard Class"/>
    <s v="DB-13660"/>
    <s v="Duane Benoit"/>
    <x v="0"/>
    <s v="United States"/>
    <s v="Middletown"/>
    <s v="Connecticut"/>
    <n v="6457"/>
    <x v="3"/>
    <s v="OFF-PA-10002137"/>
    <x v="1"/>
    <x v="10"/>
    <s v="Southworth 100% RÈsumÈ Paper, 24lb."/>
    <n v="7.78"/>
    <n v="1"/>
    <x v="0"/>
    <n v="3.5009999999999999"/>
    <x v="31"/>
    <x v="3"/>
  </r>
  <r>
    <n v="9768"/>
    <s v="CA-2017-102659"/>
    <d v="2017-12-09T00:00:00"/>
    <s v="12/15/2017"/>
    <s v="Standard Class"/>
    <s v="LW-17215"/>
    <s v="Luke Weiss"/>
    <x v="0"/>
    <s v="United States"/>
    <s v="Grand Rapids"/>
    <s v="Michigan"/>
    <n v="49505"/>
    <x v="2"/>
    <s v="OFF-BI-10000088"/>
    <x v="1"/>
    <x v="8"/>
    <s v="GBC Imprintable Covers"/>
    <n v="54.9"/>
    <n v="5"/>
    <x v="0"/>
    <n v="26.901"/>
    <x v="22"/>
    <x v="3"/>
  </r>
  <r>
    <n v="9769"/>
    <s v="CA-2017-142328"/>
    <d v="2017-12-07T00:00:00"/>
    <s v="12/14/2017"/>
    <s v="Standard Class"/>
    <s v="TC-21535"/>
    <s v="Tracy Collins"/>
    <x v="2"/>
    <s v="United States"/>
    <s v="San Francisco"/>
    <s v="California"/>
    <n v="94122"/>
    <x v="1"/>
    <s v="OFF-PA-10000380"/>
    <x v="1"/>
    <x v="10"/>
    <s v="REDIFORM Incoming/Outgoing Call Register, 11&quot; X 8 1/2&quot;, 100 Messages"/>
    <n v="50.04"/>
    <n v="6"/>
    <x v="0"/>
    <n v="25.02"/>
    <x v="22"/>
    <x v="3"/>
  </r>
  <r>
    <n v="9770"/>
    <s v="CA-2016-123533"/>
    <d v="2016-11-24T00:00:00"/>
    <s v="11/30/2016"/>
    <s v="Standard Class"/>
    <s v="SC-20050"/>
    <s v="Sample Company A"/>
    <x v="2"/>
    <s v="United States"/>
    <s v="Hialeah"/>
    <s v="Florida"/>
    <n v="33012"/>
    <x v="0"/>
    <s v="FUR-BO-10001619"/>
    <x v="0"/>
    <x v="0"/>
    <s v="O'Sullivan Cherrywood Estates Traditional Bookcase"/>
    <n v="339.92"/>
    <n v="5"/>
    <x v="2"/>
    <n v="8.4979999999999993"/>
    <x v="0"/>
    <x v="0"/>
  </r>
  <r>
    <n v="9771"/>
    <s v="CA-2016-123533"/>
    <d v="2016-11-24T00:00:00"/>
    <s v="11/30/2016"/>
    <s v="Standard Class"/>
    <s v="SC-20050"/>
    <s v="Sample Company A"/>
    <x v="2"/>
    <s v="United States"/>
    <s v="Hialeah"/>
    <s v="Florida"/>
    <n v="33012"/>
    <x v="0"/>
    <s v="OFF-PA-10001609"/>
    <x v="1"/>
    <x v="10"/>
    <s v="Tops Wirebound Message Log Books"/>
    <n v="10.528"/>
    <n v="4"/>
    <x v="2"/>
    <n v="3.4216000000000002"/>
    <x v="0"/>
    <x v="0"/>
  </r>
  <r>
    <n v="9772"/>
    <s v="CA-2016-123533"/>
    <d v="2016-11-24T00:00:00"/>
    <s v="11/30/2016"/>
    <s v="Standard Class"/>
    <s v="SC-20050"/>
    <s v="Sample Company A"/>
    <x v="2"/>
    <s v="United States"/>
    <s v="Hialeah"/>
    <s v="Florida"/>
    <n v="33012"/>
    <x v="0"/>
    <s v="OFF-AP-10002765"/>
    <x v="1"/>
    <x v="9"/>
    <s v="Fellowes Advanced Computer Series Surge Protectors"/>
    <n v="42.384"/>
    <n v="2"/>
    <x v="2"/>
    <n v="4.2384000000000004"/>
    <x v="0"/>
    <x v="0"/>
  </r>
  <r>
    <n v="9773"/>
    <s v="CA-2016-104983"/>
    <d v="2016-07-03T00:00:00"/>
    <d v="2016-03-07T00:00:00"/>
    <s v="Same Day"/>
    <s v="FM-14215"/>
    <s v="Filia McAdams"/>
    <x v="1"/>
    <s v="United States"/>
    <s v="Philadelphia"/>
    <s v="Pennsylvania"/>
    <n v="19143"/>
    <x v="3"/>
    <s v="OFF-PA-10000167"/>
    <x v="1"/>
    <x v="10"/>
    <s v="Xerox 1925"/>
    <n v="123.92"/>
    <n v="5"/>
    <x v="2"/>
    <n v="38.725000000000001"/>
    <x v="16"/>
    <x v="0"/>
  </r>
  <r>
    <n v="9774"/>
    <s v="CA-2016-160234"/>
    <d v="2016-06-26T00:00:00"/>
    <d v="2016-03-07T00:00:00"/>
    <s v="Standard Class"/>
    <s v="PF-19225"/>
    <s v="Phillip Flathmann"/>
    <x v="0"/>
    <s v="United States"/>
    <s v="Atlanta"/>
    <s v="Georgia"/>
    <n v="30318"/>
    <x v="0"/>
    <s v="TEC-PH-10004434"/>
    <x v="2"/>
    <x v="7"/>
    <s v="Cisco IP†Phone†7961G VoIP†phone†- Dark gray"/>
    <n v="135.94999999999999"/>
    <n v="1"/>
    <x v="0"/>
    <n v="39.4255"/>
    <x v="1"/>
    <x v="0"/>
  </r>
  <r>
    <n v="9775"/>
    <s v="CA-2014-169019"/>
    <d v="2014-07-26T00:00:00"/>
    <s v="7/30/2014"/>
    <s v="Standard Class"/>
    <s v="LF-17185"/>
    <s v="Luke Foster"/>
    <x v="0"/>
    <s v="United States"/>
    <s v="San Antonio"/>
    <s v="Texas"/>
    <n v="78207"/>
    <x v="2"/>
    <s v="OFF-BI-10004995"/>
    <x v="1"/>
    <x v="8"/>
    <s v="GBC DocuBind P400 Electric Binding System"/>
    <n v="2177.5839999999998"/>
    <n v="8"/>
    <x v="3"/>
    <n v="-3701.8928000000001"/>
    <x v="39"/>
    <x v="2"/>
  </r>
  <r>
    <n v="9776"/>
    <s v="CA-2014-169019"/>
    <d v="2014-07-26T00:00:00"/>
    <s v="7/30/2014"/>
    <s v="Standard Class"/>
    <s v="LF-17185"/>
    <s v="Luke Foster"/>
    <x v="0"/>
    <s v="United States"/>
    <s v="San Antonio"/>
    <s v="Texas"/>
    <n v="78207"/>
    <x v="2"/>
    <s v="FUR-FU-10004666"/>
    <x v="0"/>
    <x v="5"/>
    <s v="DAX Clear Channel Poster Frame"/>
    <n v="17.495999999999999"/>
    <n v="3"/>
    <x v="7"/>
    <n v="-10.0602"/>
    <x v="39"/>
    <x v="2"/>
  </r>
  <r>
    <n v="9777"/>
    <s v="CA-2014-169019"/>
    <d v="2014-07-26T00:00:00"/>
    <s v="7/30/2014"/>
    <s v="Standard Class"/>
    <s v="LF-17185"/>
    <s v="Luke Foster"/>
    <x v="0"/>
    <s v="United States"/>
    <s v="San Antonio"/>
    <s v="Texas"/>
    <n v="78207"/>
    <x v="2"/>
    <s v="OFF-BI-10001524"/>
    <x v="1"/>
    <x v="8"/>
    <s v="GBC Premium Transparent Covers with Diagonal Lined Pattern"/>
    <n v="16.783999999999999"/>
    <n v="4"/>
    <x v="3"/>
    <n v="-26.854399999999998"/>
    <x v="39"/>
    <x v="2"/>
  </r>
  <r>
    <n v="9778"/>
    <s v="CA-2014-169019"/>
    <d v="2014-07-26T00:00:00"/>
    <s v="7/30/2014"/>
    <s v="Standard Class"/>
    <s v="LF-17185"/>
    <s v="Luke Foster"/>
    <x v="0"/>
    <s v="United States"/>
    <s v="San Antonio"/>
    <s v="Texas"/>
    <n v="78207"/>
    <x v="2"/>
    <s v="TEC-AC-10002076"/>
    <x v="2"/>
    <x v="11"/>
    <s v="Microsoft Natural Keyboard Elite"/>
    <n v="431.13600000000002"/>
    <n v="9"/>
    <x v="2"/>
    <n v="-26.946000000000002"/>
    <x v="39"/>
    <x v="2"/>
  </r>
  <r>
    <n v="9779"/>
    <s v="CA-2014-169019"/>
    <d v="2014-07-26T00:00:00"/>
    <s v="7/30/2014"/>
    <s v="Standard Class"/>
    <s v="LF-17185"/>
    <s v="Luke Foster"/>
    <x v="0"/>
    <s v="United States"/>
    <s v="San Antonio"/>
    <s v="Texas"/>
    <n v="78207"/>
    <x v="2"/>
    <s v="OFF-BI-10001679"/>
    <x v="1"/>
    <x v="8"/>
    <s v="GBC Instant Index System for Binding Systems"/>
    <n v="8.8800000000000008"/>
    <n v="5"/>
    <x v="3"/>
    <n v="-13.32"/>
    <x v="39"/>
    <x v="2"/>
  </r>
  <r>
    <n v="9780"/>
    <s v="CA-2014-169019"/>
    <d v="2014-07-26T00:00:00"/>
    <s v="7/30/2014"/>
    <s v="Standard Class"/>
    <s v="LF-17185"/>
    <s v="Luke Foster"/>
    <x v="0"/>
    <s v="United States"/>
    <s v="San Antonio"/>
    <s v="Texas"/>
    <n v="78207"/>
    <x v="2"/>
    <s v="OFF-AP-10003281"/>
    <x v="1"/>
    <x v="9"/>
    <s v="Acco 6 Outlet Guardian Standard Surge Suppressor"/>
    <n v="4.8360000000000003"/>
    <n v="2"/>
    <x v="3"/>
    <n v="-12.09"/>
    <x v="39"/>
    <x v="2"/>
  </r>
  <r>
    <n v="9781"/>
    <s v="CA-2016-153178"/>
    <d v="2016-09-14T00:00:00"/>
    <s v="9/18/2016"/>
    <s v="Standard Class"/>
    <s v="CL-12565"/>
    <s v="Clay Ludtke"/>
    <x v="0"/>
    <s v="United States"/>
    <s v="Long Beach"/>
    <s v="New York"/>
    <n v="11561"/>
    <x v="3"/>
    <s v="TEC-PH-10001944"/>
    <x v="2"/>
    <x v="7"/>
    <s v="Wi-Ex zBoost YX540 Cellular Phone Signal Booster"/>
    <n v="437.85"/>
    <n v="3"/>
    <x v="0"/>
    <n v="131.35499999999999"/>
    <x v="21"/>
    <x v="0"/>
  </r>
  <r>
    <n v="9782"/>
    <s v="CA-2016-153178"/>
    <d v="2016-09-14T00:00:00"/>
    <s v="9/18/2016"/>
    <s v="Standard Class"/>
    <s v="CL-12565"/>
    <s v="Clay Ludtke"/>
    <x v="0"/>
    <s v="United States"/>
    <s v="Long Beach"/>
    <s v="New York"/>
    <n v="11561"/>
    <x v="3"/>
    <s v="OFF-BI-10004390"/>
    <x v="1"/>
    <x v="8"/>
    <s v="GBC DocuBind 200 Manual Binding Machine"/>
    <n v="673.56799999999998"/>
    <n v="2"/>
    <x v="2"/>
    <n v="252.58799999999999"/>
    <x v="21"/>
    <x v="0"/>
  </r>
  <r>
    <n v="9783"/>
    <s v="CA-2015-149748"/>
    <d v="2015-05-31T00:00:00"/>
    <d v="2015-02-06T00:00:00"/>
    <s v="Second Class"/>
    <s v="EM-13825"/>
    <s v="Elizabeth Moffitt"/>
    <x v="1"/>
    <s v="United States"/>
    <s v="Paterson"/>
    <s v="New Jersey"/>
    <n v="7501"/>
    <x v="3"/>
    <s v="OFF-PA-10002120"/>
    <x v="1"/>
    <x v="10"/>
    <s v="Xerox 1889"/>
    <n v="274.8"/>
    <n v="5"/>
    <x v="0"/>
    <n v="134.65199999999999"/>
    <x v="33"/>
    <x v="1"/>
  </r>
  <r>
    <n v="9784"/>
    <s v="CA-2015-149748"/>
    <d v="2015-05-31T00:00:00"/>
    <d v="2015-02-06T00:00:00"/>
    <s v="Second Class"/>
    <s v="EM-13825"/>
    <s v="Elizabeth Moffitt"/>
    <x v="1"/>
    <s v="United States"/>
    <s v="Paterson"/>
    <s v="New Jersey"/>
    <n v="7501"/>
    <x v="3"/>
    <s v="OFF-ST-10004340"/>
    <x v="1"/>
    <x v="4"/>
    <s v="Fellowes Mobile File Cart, Black"/>
    <n v="62.18"/>
    <n v="1"/>
    <x v="0"/>
    <n v="16.788599999999999"/>
    <x v="33"/>
    <x v="1"/>
  </r>
  <r>
    <n v="9785"/>
    <s v="CA-2015-149748"/>
    <d v="2015-05-31T00:00:00"/>
    <d v="2015-02-06T00:00:00"/>
    <s v="Second Class"/>
    <s v="EM-13825"/>
    <s v="Elizabeth Moffitt"/>
    <x v="1"/>
    <s v="United States"/>
    <s v="Paterson"/>
    <s v="New Jersey"/>
    <n v="7501"/>
    <x v="3"/>
    <s v="FUR-FU-10001847"/>
    <x v="0"/>
    <x v="5"/>
    <s v="Eldon Image Series Black Desk Accessories"/>
    <n v="8.2799999999999994"/>
    <n v="2"/>
    <x v="0"/>
    <n v="2.9807999999999999"/>
    <x v="33"/>
    <x v="1"/>
  </r>
  <r>
    <n v="9786"/>
    <s v="CA-2015-155635"/>
    <d v="2015-05-09T00:00:00"/>
    <s v="5/13/2015"/>
    <s v="Standard Class"/>
    <s v="ME-17725"/>
    <s v="Max Engle"/>
    <x v="0"/>
    <s v="United States"/>
    <s v="Louisville"/>
    <s v="Kentucky"/>
    <n v="40214"/>
    <x v="0"/>
    <s v="OFF-BI-10000962"/>
    <x v="1"/>
    <x v="8"/>
    <s v="Acco Flexible ACCOHIDE Square Ring Data Binder, Dark Blue, 11 1/2&quot; X 14&quot; 7/8&quot;"/>
    <n v="48.81"/>
    <n v="3"/>
    <x v="0"/>
    <n v="23.916899999999998"/>
    <x v="33"/>
    <x v="1"/>
  </r>
  <r>
    <n v="9787"/>
    <s v="US-2014-114377"/>
    <d v="2014-11-05T00:00:00"/>
    <d v="2014-05-11T00:00:00"/>
    <s v="Same Day"/>
    <s v="BG-11035"/>
    <s v="Barry Gonzalez"/>
    <x v="0"/>
    <s v="United States"/>
    <s v="Hampton"/>
    <s v="Virginia"/>
    <n v="23666"/>
    <x v="0"/>
    <s v="FUR-CH-10004754"/>
    <x v="0"/>
    <x v="1"/>
    <s v="Global Stack Chair with Arms, Black"/>
    <n v="149.9"/>
    <n v="5"/>
    <x v="0"/>
    <n v="40.472999999999999"/>
    <x v="7"/>
    <x v="2"/>
  </r>
  <r>
    <n v="9788"/>
    <s v="CA-2017-144491"/>
    <d v="2017-03-27T00:00:00"/>
    <d v="2017-01-04T00:00:00"/>
    <s v="Standard Class"/>
    <s v="CJ-12010"/>
    <s v="Caroline Jumper"/>
    <x v="0"/>
    <s v="United States"/>
    <s v="Houston"/>
    <s v="Texas"/>
    <n v="77070"/>
    <x v="2"/>
    <s v="FUR-BO-10001811"/>
    <x v="0"/>
    <x v="0"/>
    <s v="Atlantic Metals Mobile 5-Shelf Bookcases, Custom Colors"/>
    <n v="1023.332"/>
    <n v="5"/>
    <x v="8"/>
    <n v="-30.097999999999999"/>
    <x v="42"/>
    <x v="3"/>
  </r>
  <r>
    <n v="9789"/>
    <s v="CA-2017-144491"/>
    <d v="2017-03-27T00:00:00"/>
    <d v="2017-01-04T00:00:00"/>
    <s v="Standard Class"/>
    <s v="CJ-12010"/>
    <s v="Caroline Jumper"/>
    <x v="0"/>
    <s v="United States"/>
    <s v="Houston"/>
    <s v="Texas"/>
    <n v="77070"/>
    <x v="2"/>
    <s v="FUR-CH-10004063"/>
    <x v="0"/>
    <x v="1"/>
    <s v="Global Deluxe High-Back Manager's Chair"/>
    <n v="600.55799999999999"/>
    <n v="3"/>
    <x v="4"/>
    <n v="-8.5793999999999997"/>
    <x v="42"/>
    <x v="3"/>
  </r>
  <r>
    <n v="9790"/>
    <s v="CA-2017-144491"/>
    <d v="2017-03-27T00:00:00"/>
    <d v="2017-01-04T00:00:00"/>
    <s v="Standard Class"/>
    <s v="CJ-12010"/>
    <s v="Caroline Jumper"/>
    <x v="0"/>
    <s v="United States"/>
    <s v="Houston"/>
    <s v="Texas"/>
    <n v="77070"/>
    <x v="2"/>
    <s v="TEC-AC-10004901"/>
    <x v="2"/>
    <x v="11"/>
    <s v="Kensington SlimBlade Notebook Wireless Mouse with Nano Receiver "/>
    <n v="39.991999999999997"/>
    <n v="1"/>
    <x v="2"/>
    <n v="6.9985999999999997"/>
    <x v="42"/>
    <x v="3"/>
  </r>
  <r>
    <n v="9791"/>
    <s v="CA-2017-144491"/>
    <d v="2017-03-27T00:00:00"/>
    <d v="2017-01-04T00:00:00"/>
    <s v="Standard Class"/>
    <s v="CJ-12010"/>
    <s v="Caroline Jumper"/>
    <x v="0"/>
    <s v="United States"/>
    <s v="Houston"/>
    <s v="Texas"/>
    <n v="77070"/>
    <x v="2"/>
    <s v="FUR-CH-10001714"/>
    <x v="0"/>
    <x v="1"/>
    <s v="Global Leather &amp; Oak Executive Chair, Burgundy"/>
    <n v="211.24600000000001"/>
    <n v="2"/>
    <x v="4"/>
    <n v="-66.391599999999997"/>
    <x v="42"/>
    <x v="3"/>
  </r>
  <r>
    <n v="9792"/>
    <s v="CA-2014-127166"/>
    <d v="2014-05-21T00:00:00"/>
    <s v="5/23/2014"/>
    <s v="Second Class"/>
    <s v="KH-16360"/>
    <s v="Katherine Hughes"/>
    <x v="0"/>
    <s v="United States"/>
    <s v="Houston"/>
    <s v="Texas"/>
    <n v="77070"/>
    <x v="2"/>
    <s v="OFF-EN-10003134"/>
    <x v="1"/>
    <x v="12"/>
    <s v="Staple envelope"/>
    <n v="56.064"/>
    <n v="6"/>
    <x v="2"/>
    <n v="21.024000000000001"/>
    <x v="8"/>
    <x v="2"/>
  </r>
  <r>
    <n v="9793"/>
    <s v="CA-2014-127166"/>
    <d v="2014-05-21T00:00:00"/>
    <s v="5/23/2014"/>
    <s v="Second Class"/>
    <s v="KH-16360"/>
    <s v="Katherine Hughes"/>
    <x v="0"/>
    <s v="United States"/>
    <s v="Houston"/>
    <s v="Texas"/>
    <n v="77070"/>
    <x v="2"/>
    <s v="FUR-CH-10003396"/>
    <x v="0"/>
    <x v="1"/>
    <s v="Global Deluxe Steno Chair"/>
    <n v="107.77200000000001"/>
    <n v="2"/>
    <x v="4"/>
    <n v="-29.252400000000002"/>
    <x v="8"/>
    <x v="2"/>
  </r>
  <r>
    <n v="9794"/>
    <s v="CA-2014-127166"/>
    <d v="2014-05-21T00:00:00"/>
    <s v="5/23/2014"/>
    <s v="Second Class"/>
    <s v="KH-16360"/>
    <s v="Katherine Hughes"/>
    <x v="0"/>
    <s v="United States"/>
    <s v="Houston"/>
    <s v="Texas"/>
    <n v="77070"/>
    <x v="2"/>
    <s v="OFF-PA-10001560"/>
    <x v="1"/>
    <x v="10"/>
    <s v="Adams Telephone Message Books, 5 1/4î x 11î"/>
    <n v="4.8319999999999999"/>
    <n v="1"/>
    <x v="2"/>
    <n v="1.6308"/>
    <x v="8"/>
    <x v="2"/>
  </r>
  <r>
    <n v="9795"/>
    <s v="CA-2014-127166"/>
    <d v="2014-05-21T00:00:00"/>
    <s v="5/23/2014"/>
    <s v="Second Class"/>
    <s v="KH-16360"/>
    <s v="Katherine Hughes"/>
    <x v="0"/>
    <s v="United States"/>
    <s v="Houston"/>
    <s v="Texas"/>
    <n v="77070"/>
    <x v="2"/>
    <s v="OFF-BI-10000977"/>
    <x v="1"/>
    <x v="8"/>
    <s v="Ibico Plastic Spiral Binding Combs"/>
    <n v="18.239999999999998"/>
    <n v="3"/>
    <x v="3"/>
    <n v="-31.007999999999999"/>
    <x v="8"/>
    <x v="2"/>
  </r>
  <r>
    <n v="9796"/>
    <s v="CA-2016-125920"/>
    <d v="2016-05-21T00:00:00"/>
    <s v="5/28/2016"/>
    <s v="Standard Class"/>
    <s v="SH-19975"/>
    <s v="Sally Hughsby"/>
    <x v="1"/>
    <s v="United States"/>
    <s v="Chicago"/>
    <s v="Illinois"/>
    <n v="60610"/>
    <x v="2"/>
    <s v="OFF-BI-10003429"/>
    <x v="1"/>
    <x v="8"/>
    <s v="Cardinal HOLDit! Binder Insert Strips,Extra Strips"/>
    <n v="3.798"/>
    <n v="3"/>
    <x v="3"/>
    <n v="-5.8868999999999998"/>
    <x v="35"/>
    <x v="0"/>
  </r>
  <r>
    <n v="9797"/>
    <s v="CA-2015-128608"/>
    <d v="2015-01-12T00:00:00"/>
    <s v="1/17/2015"/>
    <s v="Standard Class"/>
    <s v="CS-12490"/>
    <s v="Cindy Schnelling"/>
    <x v="1"/>
    <s v="United States"/>
    <s v="Toledo"/>
    <s v="Ohio"/>
    <n v="43615"/>
    <x v="3"/>
    <s v="OFF-AR-10001374"/>
    <x v="1"/>
    <x v="6"/>
    <s v="BIC Brite Liner Highlighters, Chisel Tip"/>
    <n v="10.368"/>
    <n v="2"/>
    <x v="2"/>
    <n v="1.5551999999999999"/>
    <x v="26"/>
    <x v="1"/>
  </r>
  <r>
    <n v="9798"/>
    <s v="CA-2015-128608"/>
    <d v="2015-01-12T00:00:00"/>
    <s v="1/17/2015"/>
    <s v="Standard Class"/>
    <s v="CS-12490"/>
    <s v="Cindy Schnelling"/>
    <x v="1"/>
    <s v="United States"/>
    <s v="Toledo"/>
    <s v="Ohio"/>
    <n v="43615"/>
    <x v="3"/>
    <s v="TEC-PH-10004977"/>
    <x v="2"/>
    <x v="7"/>
    <s v="GE 30524EE4"/>
    <n v="235.18799999999999"/>
    <n v="2"/>
    <x v="10"/>
    <n v="-43.117800000000003"/>
    <x v="26"/>
    <x v="1"/>
  </r>
  <r>
    <n v="9799"/>
    <s v="CA-2015-128608"/>
    <d v="2015-01-12T00:00:00"/>
    <s v="1/17/2015"/>
    <s v="Standard Class"/>
    <s v="CS-12490"/>
    <s v="Cindy Schnelling"/>
    <x v="1"/>
    <s v="United States"/>
    <s v="Toledo"/>
    <s v="Ohio"/>
    <n v="43615"/>
    <x v="3"/>
    <s v="TEC-PH-10000912"/>
    <x v="2"/>
    <x v="7"/>
    <s v="Anker 24W Portable Micro USB Car Charger"/>
    <n v="26.376000000000001"/>
    <n v="4"/>
    <x v="10"/>
    <n v="2.6375999999999999"/>
    <x v="26"/>
    <x v="1"/>
  </r>
  <r>
    <n v="9800"/>
    <s v="CA-2015-128608"/>
    <d v="2015-01-12T00:00:00"/>
    <s v="1/17/2015"/>
    <s v="Standard Class"/>
    <s v="CS-12490"/>
    <s v="Cindy Schnelling"/>
    <x v="1"/>
    <s v="United States"/>
    <s v="Toledo"/>
    <s v="Ohio"/>
    <n v="43615"/>
    <x v="3"/>
    <s v="TEC-AC-10000487"/>
    <x v="2"/>
    <x v="11"/>
    <s v="SanDisk Cruzer 4 GB USB Flash Drive"/>
    <n v="10.384"/>
    <n v="2"/>
    <x v="2"/>
    <n v="2.2065999999999999"/>
    <x v="26"/>
    <x v="1"/>
  </r>
  <r>
    <n v="9801"/>
    <s v="CA-2015-128608"/>
    <d v="2015-01-12T00:00:00"/>
    <s v="1/17/2015"/>
    <s v="Standard Class"/>
    <s v="CS-12490"/>
    <s v="Cindy Schnelling"/>
    <x v="1"/>
    <s v="United States"/>
    <s v="Toledo"/>
    <s v="Ohio"/>
    <n v="43615"/>
    <x v="3"/>
    <s v="TEC-PH-10002262"/>
    <x v="2"/>
    <x v="7"/>
    <s v="LG Electronics Tone+ HBS-730 Bluetooth Headset"/>
    <n v="107.11799999999999"/>
    <n v="3"/>
    <x v="10"/>
    <n v="-21.4236"/>
    <x v="26"/>
    <x v="1"/>
  </r>
  <r>
    <n v="9802"/>
    <s v="CA-2017-137918"/>
    <d v="2017-09-29T00:00:00"/>
    <d v="2017-06-10T00:00:00"/>
    <s v="Standard Class"/>
    <s v="JK-15730"/>
    <s v="Joe Kamberova"/>
    <x v="0"/>
    <s v="United States"/>
    <s v="Lodi"/>
    <s v="California"/>
    <n v="95240"/>
    <x v="1"/>
    <s v="OFF-SU-10000898"/>
    <x v="1"/>
    <x v="14"/>
    <s v="Acme Hot Forged Carbon Steel Scissors with Nickel-Plated Handles, 3 7/8&quot; Cut, 8&quot;L"/>
    <n v="97.3"/>
    <n v="7"/>
    <x v="0"/>
    <n v="28.216999999999999"/>
    <x v="15"/>
    <x v="3"/>
  </r>
  <r>
    <n v="9803"/>
    <s v="CA-2015-122973"/>
    <d v="2015-07-18T00:00:00"/>
    <s v="7/20/2015"/>
    <s v="Second Class"/>
    <s v="PJ-19015"/>
    <s v="Pauline Johnson"/>
    <x v="0"/>
    <s v="United States"/>
    <s v="New York City"/>
    <s v="New York"/>
    <n v="10024"/>
    <x v="3"/>
    <s v="OFF-BI-10004182"/>
    <x v="1"/>
    <x v="8"/>
    <s v="Economy Binders"/>
    <n v="3.3279999999999998"/>
    <n v="2"/>
    <x v="2"/>
    <n v="1.2063999999999999"/>
    <x v="38"/>
    <x v="1"/>
  </r>
  <r>
    <n v="9804"/>
    <s v="CA-2015-122973"/>
    <d v="2015-07-18T00:00:00"/>
    <s v="7/20/2015"/>
    <s v="Second Class"/>
    <s v="PJ-19015"/>
    <s v="Pauline Johnson"/>
    <x v="0"/>
    <s v="United States"/>
    <s v="New York City"/>
    <s v="New York"/>
    <n v="10024"/>
    <x v="3"/>
    <s v="TEC-PH-10002468"/>
    <x v="2"/>
    <x v="7"/>
    <s v="Plantronics CS 50-USB -†headset†- Convertible, Monaural"/>
    <n v="135.99"/>
    <n v="1"/>
    <x v="0"/>
    <n v="36.717300000000002"/>
    <x v="38"/>
    <x v="1"/>
  </r>
  <r>
    <n v="9805"/>
    <s v="CA-2015-122973"/>
    <d v="2015-07-18T00:00:00"/>
    <s v="7/20/2015"/>
    <s v="Second Class"/>
    <s v="PJ-19015"/>
    <s v="Pauline Johnson"/>
    <x v="0"/>
    <s v="United States"/>
    <s v="New York City"/>
    <s v="New York"/>
    <n v="10024"/>
    <x v="3"/>
    <s v="FUR-FU-10002364"/>
    <x v="0"/>
    <x v="5"/>
    <s v="Eldon Expressions Wood Desk Accessories, Oak"/>
    <n v="7.38"/>
    <n v="1"/>
    <x v="0"/>
    <n v="2.1402000000000001"/>
    <x v="38"/>
    <x v="1"/>
  </r>
  <r>
    <n v="9806"/>
    <s v="CA-2016-136322"/>
    <d v="2016-10-21T00:00:00"/>
    <s v="10/26/2016"/>
    <s v="Standard Class"/>
    <s v="AP-10720"/>
    <s v="Anne Pryor"/>
    <x v="2"/>
    <s v="United States"/>
    <s v="Fort Lauderdale"/>
    <s v="Florida"/>
    <n v="33311"/>
    <x v="0"/>
    <s v="FUR-FU-10002878"/>
    <x v="0"/>
    <x v="5"/>
    <s v="Seth Thomas 14&quot; Day/Date Wall Clock"/>
    <n v="45.567999999999998"/>
    <n v="2"/>
    <x v="2"/>
    <n v="9.6831999999999994"/>
    <x v="32"/>
    <x v="0"/>
  </r>
  <r>
    <n v="9807"/>
    <s v="CA-2016-136322"/>
    <d v="2016-10-21T00:00:00"/>
    <s v="10/26/2016"/>
    <s v="Standard Class"/>
    <s v="AP-10720"/>
    <s v="Anne Pryor"/>
    <x v="2"/>
    <s v="United States"/>
    <s v="Fort Lauderdale"/>
    <s v="Florida"/>
    <n v="33311"/>
    <x v="0"/>
    <s v="OFF-BI-10004817"/>
    <x v="1"/>
    <x v="8"/>
    <s v="GBC Personal VeloBind Strips"/>
    <n v="28.751999999999999"/>
    <n v="8"/>
    <x v="6"/>
    <n v="-21.084800000000001"/>
    <x v="32"/>
    <x v="0"/>
  </r>
  <r>
    <n v="9808"/>
    <s v="CA-2017-107209"/>
    <d v="2017-07-27T00:00:00"/>
    <d v="2017-01-08T00:00:00"/>
    <s v="Second Class"/>
    <s v="JW-15955"/>
    <s v="Joni Wasserman"/>
    <x v="0"/>
    <s v="United States"/>
    <s v="Raleigh"/>
    <s v="North Carolina"/>
    <n v="27604"/>
    <x v="0"/>
    <s v="FUR-CH-10001146"/>
    <x v="0"/>
    <x v="1"/>
    <s v="Global Value Mid-Back Manager's Chair, Gray"/>
    <n v="194.84800000000001"/>
    <n v="4"/>
    <x v="2"/>
    <n v="12.178000000000001"/>
    <x v="10"/>
    <x v="3"/>
  </r>
  <r>
    <n v="9809"/>
    <s v="CA-2017-145093"/>
    <d v="2017-07-21T00:00:00"/>
    <s v="7/26/2017"/>
    <s v="Standard Class"/>
    <s v="PT-19090"/>
    <s v="Pete Takahito"/>
    <x v="0"/>
    <s v="United States"/>
    <s v="Chicago"/>
    <s v="Illinois"/>
    <n v="60623"/>
    <x v="2"/>
    <s v="OFF-BI-10001116"/>
    <x v="1"/>
    <x v="8"/>
    <s v="Wilson Jones 1&quot; Hanging DublLock Ring Binders"/>
    <n v="2.1120000000000001"/>
    <n v="2"/>
    <x v="3"/>
    <n v="-3.3792"/>
    <x v="10"/>
    <x v="3"/>
  </r>
  <r>
    <n v="9810"/>
    <s v="US-2014-139640"/>
    <d v="2014-11-07T00:00:00"/>
    <d v="2014-11-11T00:00:00"/>
    <s v="Second Class"/>
    <s v="TB-21595"/>
    <s v="Troy Blackwell"/>
    <x v="0"/>
    <s v="United States"/>
    <s v="Portland"/>
    <s v="Oregon"/>
    <n v="97206"/>
    <x v="1"/>
    <s v="OFF-PA-10000304"/>
    <x v="1"/>
    <x v="10"/>
    <s v="Xerox 1995"/>
    <n v="25.92"/>
    <n v="5"/>
    <x v="2"/>
    <n v="9.0719999999999992"/>
    <x v="7"/>
    <x v="2"/>
  </r>
  <r>
    <n v="9811"/>
    <s v="US-2014-139640"/>
    <d v="2014-11-07T00:00:00"/>
    <d v="2014-11-11T00:00:00"/>
    <s v="Second Class"/>
    <s v="TB-21595"/>
    <s v="Troy Blackwell"/>
    <x v="0"/>
    <s v="United States"/>
    <s v="Portland"/>
    <s v="Oregon"/>
    <n v="97206"/>
    <x v="1"/>
    <s v="OFF-AR-10002240"/>
    <x v="1"/>
    <x v="6"/>
    <s v="Panasonic KP-150 Electric Pencil Sharpener"/>
    <n v="120.768"/>
    <n v="4"/>
    <x v="2"/>
    <n v="9.0576000000000008"/>
    <x v="7"/>
    <x v="2"/>
  </r>
  <r>
    <n v="9812"/>
    <s v="CA-2016-117583"/>
    <d v="2016-11-27T00:00:00"/>
    <s v="11/30/2016"/>
    <s v="First Class"/>
    <s v="CB-12025"/>
    <s v="Cassandra Brandow"/>
    <x v="0"/>
    <s v="United States"/>
    <s v="East Orange"/>
    <s v="New Jersey"/>
    <n v="7017"/>
    <x v="3"/>
    <s v="OFF-PA-10001246"/>
    <x v="1"/>
    <x v="10"/>
    <s v="Xerox 215"/>
    <n v="25.92"/>
    <n v="4"/>
    <x v="0"/>
    <n v="12.441599999999999"/>
    <x v="0"/>
    <x v="0"/>
  </r>
  <r>
    <n v="9813"/>
    <s v="CA-2016-117583"/>
    <d v="2016-11-27T00:00:00"/>
    <s v="11/30/2016"/>
    <s v="First Class"/>
    <s v="CB-12025"/>
    <s v="Cassandra Brandow"/>
    <x v="0"/>
    <s v="United States"/>
    <s v="East Orange"/>
    <s v="New Jersey"/>
    <n v="7017"/>
    <x v="3"/>
    <s v="OFF-AR-10000658"/>
    <x v="1"/>
    <x v="6"/>
    <s v="Newell 324"/>
    <n v="34.65"/>
    <n v="3"/>
    <x v="0"/>
    <n v="9.702"/>
    <x v="0"/>
    <x v="0"/>
  </r>
  <r>
    <n v="9814"/>
    <s v="CA-2016-117583"/>
    <d v="2016-11-27T00:00:00"/>
    <s v="11/30/2016"/>
    <s v="First Class"/>
    <s v="CB-12025"/>
    <s v="Cassandra Brandow"/>
    <x v="0"/>
    <s v="United States"/>
    <s v="East Orange"/>
    <s v="New Jersey"/>
    <n v="7017"/>
    <x v="3"/>
    <s v="OFF-PA-10000100"/>
    <x v="1"/>
    <x v="10"/>
    <s v="Xerox 1945"/>
    <n v="204.95"/>
    <n v="5"/>
    <x v="0"/>
    <n v="100.4255"/>
    <x v="0"/>
    <x v="0"/>
  </r>
  <r>
    <n v="9815"/>
    <s v="CA-2016-117583"/>
    <d v="2016-11-27T00:00:00"/>
    <s v="11/30/2016"/>
    <s v="First Class"/>
    <s v="CB-12025"/>
    <s v="Cassandra Brandow"/>
    <x v="0"/>
    <s v="United States"/>
    <s v="East Orange"/>
    <s v="New Jersey"/>
    <n v="7017"/>
    <x v="3"/>
    <s v="OFF-BI-10004233"/>
    <x v="1"/>
    <x v="8"/>
    <s v="GBC Pre-Punched Binding Paper, Plastic, White, 8-1/2&quot; x 11&quot;"/>
    <n v="79.95"/>
    <n v="5"/>
    <x v="0"/>
    <n v="38.375999999999998"/>
    <x v="0"/>
    <x v="0"/>
  </r>
  <r>
    <n v="9816"/>
    <s v="CA-2015-162201"/>
    <d v="2015-06-08T00:00:00"/>
    <d v="2015-12-06T00:00:00"/>
    <s v="Standard Class"/>
    <s v="AG-10495"/>
    <s v="Andrew Gjertsen"/>
    <x v="1"/>
    <s v="United States"/>
    <s v="Saint Petersburg"/>
    <s v="Florida"/>
    <n v="33710"/>
    <x v="0"/>
    <s v="OFF-PA-10002581"/>
    <x v="1"/>
    <x v="10"/>
    <s v="Xerox 1951"/>
    <n v="173.488"/>
    <n v="7"/>
    <x v="2"/>
    <n v="54.215000000000003"/>
    <x v="40"/>
    <x v="1"/>
  </r>
  <r>
    <n v="9817"/>
    <s v="CA-2015-162201"/>
    <d v="2015-06-08T00:00:00"/>
    <d v="2015-12-06T00:00:00"/>
    <s v="Standard Class"/>
    <s v="AG-10495"/>
    <s v="Andrew Gjertsen"/>
    <x v="1"/>
    <s v="United States"/>
    <s v="Saint Petersburg"/>
    <s v="Florida"/>
    <n v="33710"/>
    <x v="0"/>
    <s v="OFF-ST-10000046"/>
    <x v="1"/>
    <x v="4"/>
    <s v="Fellowes Super Stor/Drawer Files"/>
    <n v="516.96"/>
    <n v="4"/>
    <x v="2"/>
    <n v="-6.4619999999999997"/>
    <x v="40"/>
    <x v="1"/>
  </r>
  <r>
    <n v="9818"/>
    <s v="CA-2015-162201"/>
    <d v="2015-06-08T00:00:00"/>
    <d v="2015-12-06T00:00:00"/>
    <s v="Standard Class"/>
    <s v="AG-10495"/>
    <s v="Andrew Gjertsen"/>
    <x v="1"/>
    <s v="United States"/>
    <s v="Saint Petersburg"/>
    <s v="Florida"/>
    <n v="33710"/>
    <x v="0"/>
    <s v="FUR-FU-10001185"/>
    <x v="0"/>
    <x v="5"/>
    <s v="Advantus Employee of the Month Certificate Frame, 11 x 13-1/2"/>
    <n v="173.208"/>
    <n v="7"/>
    <x v="2"/>
    <n v="45.467100000000002"/>
    <x v="40"/>
    <x v="1"/>
  </r>
  <r>
    <n v="9819"/>
    <s v="CA-2015-162201"/>
    <d v="2015-06-08T00:00:00"/>
    <d v="2015-12-06T00:00:00"/>
    <s v="Standard Class"/>
    <s v="AG-10495"/>
    <s v="Andrew Gjertsen"/>
    <x v="1"/>
    <s v="United States"/>
    <s v="Saint Petersburg"/>
    <s v="Florida"/>
    <n v="33710"/>
    <x v="0"/>
    <s v="OFF-AR-10003856"/>
    <x v="1"/>
    <x v="6"/>
    <s v="Newell 344"/>
    <n v="4.4480000000000004"/>
    <n v="2"/>
    <x v="2"/>
    <n v="0.33360000000000001"/>
    <x v="40"/>
    <x v="1"/>
  </r>
  <r>
    <n v="9820"/>
    <s v="CA-2015-162201"/>
    <d v="2015-06-08T00:00:00"/>
    <d v="2015-12-06T00:00:00"/>
    <s v="Standard Class"/>
    <s v="AG-10495"/>
    <s v="Andrew Gjertsen"/>
    <x v="1"/>
    <s v="United States"/>
    <s v="Saint Petersburg"/>
    <s v="Florida"/>
    <n v="33710"/>
    <x v="0"/>
    <s v="OFF-LA-10001982"/>
    <x v="1"/>
    <x v="2"/>
    <s v="Smead Alpha-Z Color-Coded Name Labels First Letter Starter Set"/>
    <n v="9"/>
    <n v="3"/>
    <x v="2"/>
    <n v="3.15"/>
    <x v="40"/>
    <x v="1"/>
  </r>
  <r>
    <n v="9821"/>
    <s v="CA-2015-162201"/>
    <d v="2015-06-08T00:00:00"/>
    <d v="2015-12-06T00:00:00"/>
    <s v="Standard Class"/>
    <s v="AG-10495"/>
    <s v="Andrew Gjertsen"/>
    <x v="1"/>
    <s v="United States"/>
    <s v="Saint Petersburg"/>
    <s v="Florida"/>
    <n v="33710"/>
    <x v="0"/>
    <s v="OFF-PA-10001215"/>
    <x v="1"/>
    <x v="10"/>
    <s v="Xerox 1963"/>
    <n v="42.24"/>
    <n v="10"/>
    <x v="2"/>
    <n v="13.2"/>
    <x v="40"/>
    <x v="1"/>
  </r>
  <r>
    <n v="9822"/>
    <s v="CA-2015-162201"/>
    <d v="2015-06-08T00:00:00"/>
    <d v="2015-12-06T00:00:00"/>
    <s v="Standard Class"/>
    <s v="AG-10495"/>
    <s v="Andrew Gjertsen"/>
    <x v="1"/>
    <s v="United States"/>
    <s v="Saint Petersburg"/>
    <s v="Florida"/>
    <n v="33710"/>
    <x v="0"/>
    <s v="OFF-BI-10002429"/>
    <x v="1"/>
    <x v="8"/>
    <s v="Premier Elliptical Ring Binder, Black"/>
    <n v="18.263999999999999"/>
    <n v="2"/>
    <x v="6"/>
    <n v="-13.393599999999999"/>
    <x v="40"/>
    <x v="1"/>
  </r>
  <r>
    <n v="9823"/>
    <s v="US-2014-164406"/>
    <d v="2014-08-15T00:00:00"/>
    <s v="8/19/2014"/>
    <s v="Standard Class"/>
    <s v="BD-11605"/>
    <s v="Brian Dahlen"/>
    <x v="0"/>
    <s v="United States"/>
    <s v="San Francisco"/>
    <s v="California"/>
    <n v="94122"/>
    <x v="1"/>
    <s v="OFF-AP-10003287"/>
    <x v="1"/>
    <x v="9"/>
    <s v="Tripp Lite TLP810NET Broadband Surge for Modem/Fax"/>
    <n v="152.91"/>
    <n v="3"/>
    <x v="0"/>
    <n v="42.814799999999998"/>
    <x v="9"/>
    <x v="2"/>
  </r>
  <r>
    <n v="9824"/>
    <s v="US-2014-164406"/>
    <d v="2014-08-15T00:00:00"/>
    <s v="8/19/2014"/>
    <s v="Standard Class"/>
    <s v="BD-11605"/>
    <s v="Brian Dahlen"/>
    <x v="0"/>
    <s v="United States"/>
    <s v="San Francisco"/>
    <s v="California"/>
    <n v="94122"/>
    <x v="1"/>
    <s v="OFF-PA-10000167"/>
    <x v="1"/>
    <x v="10"/>
    <s v="Xerox 1925"/>
    <n v="92.94"/>
    <n v="3"/>
    <x v="0"/>
    <n v="41.823"/>
    <x v="9"/>
    <x v="2"/>
  </r>
  <r>
    <n v="9825"/>
    <s v="US-2014-164406"/>
    <d v="2014-08-15T00:00:00"/>
    <s v="8/19/2014"/>
    <s v="Standard Class"/>
    <s v="BD-11605"/>
    <s v="Brian Dahlen"/>
    <x v="0"/>
    <s v="United States"/>
    <s v="San Francisco"/>
    <s v="California"/>
    <n v="94122"/>
    <x v="1"/>
    <s v="OFF-BI-10002309"/>
    <x v="1"/>
    <x v="8"/>
    <s v="Avery Heavy-Duty EZD  Binder With Locking Rings"/>
    <n v="17.856000000000002"/>
    <n v="4"/>
    <x v="2"/>
    <n v="6.2496"/>
    <x v="9"/>
    <x v="2"/>
  </r>
  <r>
    <n v="9826"/>
    <s v="US-2014-164406"/>
    <d v="2014-08-15T00:00:00"/>
    <s v="8/19/2014"/>
    <s v="Standard Class"/>
    <s v="BD-11605"/>
    <s v="Brian Dahlen"/>
    <x v="0"/>
    <s v="United States"/>
    <s v="San Francisco"/>
    <s v="California"/>
    <n v="94122"/>
    <x v="1"/>
    <s v="OFF-BI-10003638"/>
    <x v="1"/>
    <x v="8"/>
    <s v="GBC Durable Plastic Covers"/>
    <n v="46.44"/>
    <n v="3"/>
    <x v="2"/>
    <n v="15.093"/>
    <x v="9"/>
    <x v="2"/>
  </r>
  <r>
    <n v="9827"/>
    <s v="US-2014-164406"/>
    <d v="2014-08-15T00:00:00"/>
    <s v="8/19/2014"/>
    <s v="Standard Class"/>
    <s v="BD-11605"/>
    <s v="Brian Dahlen"/>
    <x v="0"/>
    <s v="United States"/>
    <s v="San Francisco"/>
    <s v="California"/>
    <n v="94122"/>
    <x v="1"/>
    <s v="FUR-CH-10003833"/>
    <x v="0"/>
    <x v="1"/>
    <s v="Novimex Fabric Task Chair"/>
    <n v="195.136"/>
    <n v="4"/>
    <x v="2"/>
    <n v="-12.196"/>
    <x v="9"/>
    <x v="2"/>
  </r>
  <r>
    <n v="9828"/>
    <s v="CA-2017-169999"/>
    <d v="2017-06-19T00:00:00"/>
    <s v="6/26/2017"/>
    <s v="Standard Class"/>
    <s v="JS-15685"/>
    <s v="Jim Sink"/>
    <x v="1"/>
    <s v="United States"/>
    <s v="New York City"/>
    <s v="New York"/>
    <n v="10035"/>
    <x v="3"/>
    <s v="OFF-ST-10001511"/>
    <x v="1"/>
    <x v="4"/>
    <s v="Space Solutions Commercial Steel Shelving"/>
    <n v="129.30000000000001"/>
    <n v="2"/>
    <x v="0"/>
    <n v="6.4649999999999999"/>
    <x v="27"/>
    <x v="3"/>
  </r>
  <r>
    <n v="9829"/>
    <s v="CA-2017-169999"/>
    <d v="2017-06-19T00:00:00"/>
    <s v="6/26/2017"/>
    <s v="Standard Class"/>
    <s v="JS-15685"/>
    <s v="Jim Sink"/>
    <x v="1"/>
    <s v="United States"/>
    <s v="New York City"/>
    <s v="New York"/>
    <n v="10035"/>
    <x v="3"/>
    <s v="OFF-BI-10004728"/>
    <x v="1"/>
    <x v="8"/>
    <s v="Wilson Jones Turn Tabs Binder Tool for Ring Binders"/>
    <n v="11.568"/>
    <n v="3"/>
    <x v="2"/>
    <n v="3.7595999999999998"/>
    <x v="27"/>
    <x v="3"/>
  </r>
  <r>
    <n v="9830"/>
    <s v="US-2017-152842"/>
    <d v="2017-07-16T00:00:00"/>
    <s v="7/23/2017"/>
    <s v="Standard Class"/>
    <s v="NF-18385"/>
    <s v="Natalie Fritzler"/>
    <x v="0"/>
    <s v="United States"/>
    <s v="Charlotte"/>
    <s v="North Carolina"/>
    <n v="28205"/>
    <x v="0"/>
    <s v="FUR-CH-10004218"/>
    <x v="0"/>
    <x v="1"/>
    <s v="Global Fabric Manager's Chair, Dark Gray"/>
    <n v="242.352"/>
    <n v="3"/>
    <x v="2"/>
    <n v="15.147"/>
    <x v="10"/>
    <x v="3"/>
  </r>
  <r>
    <n v="9831"/>
    <s v="CA-2014-113257"/>
    <d v="2014-12-16T00:00:00"/>
    <s v="12/18/2014"/>
    <s v="Second Class"/>
    <s v="SC-20305"/>
    <s v="Sean Christensen"/>
    <x v="0"/>
    <s v="United States"/>
    <s v="Beaumont"/>
    <s v="Texas"/>
    <n v="77705"/>
    <x v="2"/>
    <s v="TEC-AC-10004171"/>
    <x v="2"/>
    <x v="11"/>
    <s v="Razer Kraken 7.1 Surround Sound Over Ear USB Gaming Headset"/>
    <n v="319.96800000000002"/>
    <n v="4"/>
    <x v="2"/>
    <n v="95.990399999999994"/>
    <x v="20"/>
    <x v="2"/>
  </r>
  <r>
    <n v="9832"/>
    <s v="CA-2014-113257"/>
    <d v="2014-12-16T00:00:00"/>
    <s v="12/18/2014"/>
    <s v="Second Class"/>
    <s v="SC-20305"/>
    <s v="Sean Christensen"/>
    <x v="0"/>
    <s v="United States"/>
    <s v="Beaumont"/>
    <s v="Texas"/>
    <n v="77705"/>
    <x v="2"/>
    <s v="FUR-FU-10001706"/>
    <x v="0"/>
    <x v="5"/>
    <s v="Longer-Life Soft White Bulbs"/>
    <n v="8.6240000000000006"/>
    <n v="7"/>
    <x v="7"/>
    <n v="-2.5872000000000002"/>
    <x v="20"/>
    <x v="2"/>
  </r>
  <r>
    <n v="9833"/>
    <s v="CA-2014-133963"/>
    <d v="2014-05-18T00:00:00"/>
    <s v="5/22/2014"/>
    <s v="Second Class"/>
    <s v="GA-14515"/>
    <s v="George Ashbrook"/>
    <x v="0"/>
    <s v="United States"/>
    <s v="Dallas"/>
    <s v="Texas"/>
    <n v="75220"/>
    <x v="2"/>
    <s v="OFF-PA-10001526"/>
    <x v="1"/>
    <x v="10"/>
    <s v="Xerox 1949"/>
    <n v="3.984"/>
    <n v="1"/>
    <x v="2"/>
    <n v="1.4441999999999999"/>
    <x v="8"/>
    <x v="2"/>
  </r>
  <r>
    <n v="9834"/>
    <s v="CA-2017-130302"/>
    <d v="2017-09-14T00:00:00"/>
    <s v="9/19/2017"/>
    <s v="Standard Class"/>
    <s v="CY-12745"/>
    <s v="Craig Yedwab"/>
    <x v="1"/>
    <s v="United States"/>
    <s v="Springfield"/>
    <s v="Ohio"/>
    <n v="45503"/>
    <x v="3"/>
    <s v="TEC-AC-10002001"/>
    <x v="2"/>
    <x v="11"/>
    <s v="Logitech Wireless Gaming Headset G930"/>
    <n v="895.94399999999996"/>
    <n v="7"/>
    <x v="2"/>
    <n v="190.38810000000001"/>
    <x v="15"/>
    <x v="3"/>
  </r>
  <r>
    <n v="9835"/>
    <s v="CA-2016-126627"/>
    <d v="2016-10-10T00:00:00"/>
    <d v="2016-12-10T00:00:00"/>
    <s v="First Class"/>
    <s v="WB-21850"/>
    <s v="William Brown"/>
    <x v="0"/>
    <s v="United States"/>
    <s v="La Porte"/>
    <s v="Texas"/>
    <n v="77571"/>
    <x v="2"/>
    <s v="FUR-FU-10004963"/>
    <x v="0"/>
    <x v="5"/>
    <s v="Eldon 400 Class Desk Accessories, Black Carbon"/>
    <n v="14"/>
    <n v="4"/>
    <x v="7"/>
    <n v="-6.3"/>
    <x v="32"/>
    <x v="0"/>
  </r>
  <r>
    <n v="9836"/>
    <s v="CA-2016-126627"/>
    <d v="2016-10-10T00:00:00"/>
    <d v="2016-12-10T00:00:00"/>
    <s v="First Class"/>
    <s v="WB-21850"/>
    <s v="William Brown"/>
    <x v="0"/>
    <s v="United States"/>
    <s v="La Porte"/>
    <s v="Texas"/>
    <n v="77571"/>
    <x v="2"/>
    <s v="OFF-BI-10001597"/>
    <x v="1"/>
    <x v="8"/>
    <s v="Wilson Jones Ledger-Size, Piano-Hinge Binder, 2&quot;, Blue"/>
    <n v="16.391999999999999"/>
    <n v="2"/>
    <x v="3"/>
    <n v="-26.2272"/>
    <x v="32"/>
    <x v="0"/>
  </r>
  <r>
    <n v="9837"/>
    <s v="US-2016-125402"/>
    <d v="2016-09-25T00:00:00"/>
    <d v="2016-01-10T00:00:00"/>
    <s v="Standard Class"/>
    <s v="DL-12865"/>
    <s v="Dan Lawera"/>
    <x v="0"/>
    <s v="United States"/>
    <s v="Long Beach"/>
    <s v="California"/>
    <n v="90805"/>
    <x v="1"/>
    <s v="OFF-PA-10000141"/>
    <x v="1"/>
    <x v="10"/>
    <s v="Ampad Evidence Wirebond Steno Books, 6&quot; x 9&quot;"/>
    <n v="10.9"/>
    <n v="5"/>
    <x v="0"/>
    <n v="5.1230000000000002"/>
    <x v="21"/>
    <x v="0"/>
  </r>
  <r>
    <n v="9838"/>
    <s v="US-2016-125402"/>
    <d v="2016-09-25T00:00:00"/>
    <d v="2016-01-10T00:00:00"/>
    <s v="Standard Class"/>
    <s v="DL-12865"/>
    <s v="Dan Lawera"/>
    <x v="0"/>
    <s v="United States"/>
    <s v="Long Beach"/>
    <s v="California"/>
    <n v="90805"/>
    <x v="1"/>
    <s v="OFF-LA-10003923"/>
    <x v="1"/>
    <x v="2"/>
    <s v="Alphabetical Labels for Top Tab Filing"/>
    <n v="29.6"/>
    <n v="2"/>
    <x v="0"/>
    <n v="14.8"/>
    <x v="21"/>
    <x v="0"/>
  </r>
  <r>
    <n v="9839"/>
    <s v="US-2016-125402"/>
    <d v="2016-09-25T00:00:00"/>
    <d v="2016-01-10T00:00:00"/>
    <s v="Standard Class"/>
    <s v="DL-12865"/>
    <s v="Dan Lawera"/>
    <x v="0"/>
    <s v="United States"/>
    <s v="Long Beach"/>
    <s v="California"/>
    <n v="90805"/>
    <x v="1"/>
    <s v="OFF-LA-10001771"/>
    <x v="1"/>
    <x v="2"/>
    <s v="Avery 513"/>
    <n v="4.9800000000000004"/>
    <n v="1"/>
    <x v="0"/>
    <n v="2.2907999999999999"/>
    <x v="21"/>
    <x v="0"/>
  </r>
  <r>
    <n v="9840"/>
    <s v="US-2016-125402"/>
    <d v="2016-09-25T00:00:00"/>
    <d v="2016-01-10T00:00:00"/>
    <s v="Standard Class"/>
    <s v="DL-12865"/>
    <s v="Dan Lawera"/>
    <x v="0"/>
    <s v="United States"/>
    <s v="Long Beach"/>
    <s v="California"/>
    <n v="90805"/>
    <x v="1"/>
    <s v="TEC-CO-10001943"/>
    <x v="2"/>
    <x v="16"/>
    <s v="Canon PC-428 Personal Copier"/>
    <n v="479.976"/>
    <n v="3"/>
    <x v="2"/>
    <n v="161.99189999999999"/>
    <x v="21"/>
    <x v="0"/>
  </r>
  <r>
    <n v="9841"/>
    <s v="US-2016-125402"/>
    <d v="2016-09-25T00:00:00"/>
    <d v="2016-01-10T00:00:00"/>
    <s v="Standard Class"/>
    <s v="DL-12865"/>
    <s v="Dan Lawera"/>
    <x v="0"/>
    <s v="United States"/>
    <s v="Long Beach"/>
    <s v="California"/>
    <n v="90805"/>
    <x v="1"/>
    <s v="TEC-PH-10003356"/>
    <x v="2"/>
    <x v="7"/>
    <s v="SmartStand Mobile Device Holder, Assorted Colors"/>
    <n v="44.735999999999997"/>
    <n v="8"/>
    <x v="2"/>
    <n v="4.4736000000000002"/>
    <x v="21"/>
    <x v="0"/>
  </r>
  <r>
    <n v="9842"/>
    <s v="US-2016-125402"/>
    <d v="2016-09-25T00:00:00"/>
    <d v="2016-01-10T00:00:00"/>
    <s v="Standard Class"/>
    <s v="DL-12865"/>
    <s v="Dan Lawera"/>
    <x v="0"/>
    <s v="United States"/>
    <s v="Long Beach"/>
    <s v="California"/>
    <n v="90805"/>
    <x v="1"/>
    <s v="OFF-AR-10002255"/>
    <x v="1"/>
    <x v="6"/>
    <s v="Newell 346"/>
    <n v="5.76"/>
    <n v="2"/>
    <x v="0"/>
    <n v="1.6704000000000001"/>
    <x v="21"/>
    <x v="0"/>
  </r>
  <r>
    <n v="9843"/>
    <s v="US-2016-125402"/>
    <d v="2016-09-25T00:00:00"/>
    <d v="2016-01-10T00:00:00"/>
    <s v="Standard Class"/>
    <s v="DL-12865"/>
    <s v="Dan Lawera"/>
    <x v="0"/>
    <s v="United States"/>
    <s v="Long Beach"/>
    <s v="California"/>
    <n v="90805"/>
    <x v="1"/>
    <s v="FUR-CH-10000665"/>
    <x v="0"/>
    <x v="1"/>
    <s v="Global Airflow Leather Mesh Back Chair, Black"/>
    <n v="483.13600000000002"/>
    <n v="4"/>
    <x v="2"/>
    <n v="60.392000000000003"/>
    <x v="21"/>
    <x v="0"/>
  </r>
  <r>
    <n v="9844"/>
    <s v="CA-2014-163867"/>
    <d v="2014-06-03T00:00:00"/>
    <d v="2014-06-06T00:00:00"/>
    <s v="First Class"/>
    <s v="RE-19450"/>
    <s v="Richard Eichhorn"/>
    <x v="0"/>
    <s v="United States"/>
    <s v="Decatur"/>
    <s v="Illinois"/>
    <n v="62521"/>
    <x v="2"/>
    <s v="OFF-LA-10001771"/>
    <x v="1"/>
    <x v="2"/>
    <s v="Avery 513"/>
    <n v="15.936"/>
    <n v="4"/>
    <x v="2"/>
    <n v="5.1791999999999998"/>
    <x v="3"/>
    <x v="2"/>
  </r>
  <r>
    <n v="9845"/>
    <s v="CA-2014-163867"/>
    <d v="2014-06-03T00:00:00"/>
    <d v="2014-06-06T00:00:00"/>
    <s v="First Class"/>
    <s v="RE-19450"/>
    <s v="Richard Eichhorn"/>
    <x v="0"/>
    <s v="United States"/>
    <s v="Decatur"/>
    <s v="Illinois"/>
    <n v="62521"/>
    <x v="2"/>
    <s v="FUR-FU-10001475"/>
    <x v="0"/>
    <x v="5"/>
    <s v="Contract Clock, 14&quot;, Brown"/>
    <n v="61.543999999999997"/>
    <n v="7"/>
    <x v="7"/>
    <n v="-40.003599999999999"/>
    <x v="3"/>
    <x v="2"/>
  </r>
  <r>
    <n v="9846"/>
    <s v="CA-2014-163867"/>
    <d v="2014-06-03T00:00:00"/>
    <d v="2014-06-06T00:00:00"/>
    <s v="First Class"/>
    <s v="RE-19450"/>
    <s v="Richard Eichhorn"/>
    <x v="0"/>
    <s v="United States"/>
    <s v="Decatur"/>
    <s v="Illinois"/>
    <n v="62521"/>
    <x v="2"/>
    <s v="OFF-ST-10000877"/>
    <x v="1"/>
    <x v="4"/>
    <s v="Recycled Steel Personal File for Standard File Folders"/>
    <n v="132.696"/>
    <n v="3"/>
    <x v="2"/>
    <n v="9.9521999999999995"/>
    <x v="3"/>
    <x v="2"/>
  </r>
  <r>
    <n v="9847"/>
    <s v="CA-2017-169327"/>
    <d v="2017-09-02T00:00:00"/>
    <d v="2017-04-09T00:00:00"/>
    <s v="Second Class"/>
    <s v="MH-17290"/>
    <s v="Marc Harrigan"/>
    <x v="2"/>
    <s v="United States"/>
    <s v="Los Angeles"/>
    <s v="California"/>
    <n v="90008"/>
    <x v="1"/>
    <s v="OFF-AP-10001492"/>
    <x v="1"/>
    <x v="9"/>
    <s v="Acco Six-Outlet Power Strip, 4' Cord Length"/>
    <n v="43.1"/>
    <n v="5"/>
    <x v="0"/>
    <n v="11.206"/>
    <x v="15"/>
    <x v="3"/>
  </r>
  <r>
    <n v="9848"/>
    <s v="CA-2017-169327"/>
    <d v="2017-09-02T00:00:00"/>
    <d v="2017-04-09T00:00:00"/>
    <s v="Second Class"/>
    <s v="MH-17290"/>
    <s v="Marc Harrigan"/>
    <x v="2"/>
    <s v="United States"/>
    <s v="Los Angeles"/>
    <s v="California"/>
    <n v="90008"/>
    <x v="1"/>
    <s v="FUR-FU-10004188"/>
    <x v="0"/>
    <x v="5"/>
    <s v="Luxo Professional Combination Clamp-On Lamps"/>
    <n v="511.5"/>
    <n v="5"/>
    <x v="0"/>
    <n v="132.99"/>
    <x v="15"/>
    <x v="3"/>
  </r>
  <r>
    <n v="9849"/>
    <s v="CA-2017-169327"/>
    <d v="2017-09-02T00:00:00"/>
    <d v="2017-04-09T00:00:00"/>
    <s v="Second Class"/>
    <s v="MH-17290"/>
    <s v="Marc Harrigan"/>
    <x v="2"/>
    <s v="United States"/>
    <s v="Los Angeles"/>
    <s v="California"/>
    <n v="90008"/>
    <x v="1"/>
    <s v="OFF-BI-10004330"/>
    <x v="1"/>
    <x v="8"/>
    <s v="GBC Velobind Prepunched Cover Sets, Regency Series"/>
    <n v="147.91999999999999"/>
    <n v="5"/>
    <x v="2"/>
    <n v="46.225000000000001"/>
    <x v="15"/>
    <x v="3"/>
  </r>
  <r>
    <n v="9850"/>
    <s v="CA-2014-142979"/>
    <d v="2014-04-12T00:00:00"/>
    <s v="4/18/2014"/>
    <s v="Standard Class"/>
    <s v="EH-13765"/>
    <s v="Edward Hooks"/>
    <x v="1"/>
    <s v="United States"/>
    <s v="Lodi"/>
    <s v="California"/>
    <n v="95240"/>
    <x v="1"/>
    <s v="OFF-AR-10002987"/>
    <x v="1"/>
    <x v="6"/>
    <s v="Prismacolor Color Pencil Set"/>
    <n v="39.68"/>
    <n v="2"/>
    <x v="0"/>
    <n v="16.268799999999999"/>
    <x v="41"/>
    <x v="2"/>
  </r>
  <r>
    <n v="9851"/>
    <s v="CA-2016-158155"/>
    <d v="2016-05-02T00:00:00"/>
    <d v="2016-06-05T00:00:00"/>
    <s v="Standard Class"/>
    <s v="EH-13765"/>
    <s v="Edward Hooks"/>
    <x v="1"/>
    <s v="United States"/>
    <s v="New York City"/>
    <s v="New York"/>
    <n v="10009"/>
    <x v="3"/>
    <s v="FUR-FU-10000732"/>
    <x v="0"/>
    <x v="5"/>
    <s v="Eldon 200 Class Desk Accessories"/>
    <n v="12.56"/>
    <n v="2"/>
    <x v="0"/>
    <n v="4.0191999999999997"/>
    <x v="35"/>
    <x v="0"/>
  </r>
  <r>
    <n v="9852"/>
    <s v="CA-2016-158155"/>
    <d v="2016-05-02T00:00:00"/>
    <d v="2016-06-05T00:00:00"/>
    <s v="Standard Class"/>
    <s v="EH-13765"/>
    <s v="Edward Hooks"/>
    <x v="1"/>
    <s v="United States"/>
    <s v="New York City"/>
    <s v="New York"/>
    <n v="10009"/>
    <x v="3"/>
    <s v="OFF-BI-10001670"/>
    <x v="1"/>
    <x v="8"/>
    <s v="Vinyl Sectional Post Binders"/>
    <n v="90.48"/>
    <n v="3"/>
    <x v="2"/>
    <n v="33.93"/>
    <x v="35"/>
    <x v="0"/>
  </r>
  <r>
    <n v="9853"/>
    <s v="CA-2016-158155"/>
    <d v="2016-05-02T00:00:00"/>
    <d v="2016-06-05T00:00:00"/>
    <s v="Standard Class"/>
    <s v="EH-13765"/>
    <s v="Edward Hooks"/>
    <x v="1"/>
    <s v="United States"/>
    <s v="New York City"/>
    <s v="New York"/>
    <n v="10009"/>
    <x v="3"/>
    <s v="OFF-PA-10000533"/>
    <x v="1"/>
    <x v="10"/>
    <s v="Southworth Parchment Paper &amp; Envelopes"/>
    <n v="13.08"/>
    <n v="2"/>
    <x v="0"/>
    <n v="6.0167999999999999"/>
    <x v="35"/>
    <x v="0"/>
  </r>
  <r>
    <n v="9854"/>
    <s v="CA-2016-158155"/>
    <d v="2016-05-02T00:00:00"/>
    <d v="2016-06-05T00:00:00"/>
    <s v="Standard Class"/>
    <s v="EH-13765"/>
    <s v="Edward Hooks"/>
    <x v="1"/>
    <s v="United States"/>
    <s v="New York City"/>
    <s v="New York"/>
    <n v="10009"/>
    <x v="3"/>
    <s v="FUR-FU-10002253"/>
    <x v="0"/>
    <x v="5"/>
    <s v="Howard Miller 13&quot; Diameter Pewter Finish Round Wall Clock"/>
    <n v="214.7"/>
    <n v="5"/>
    <x v="0"/>
    <n v="83.733000000000004"/>
    <x v="35"/>
    <x v="0"/>
  </r>
  <r>
    <n v="9855"/>
    <s v="CA-2017-138870"/>
    <d v="2017-06-19T00:00:00"/>
    <s v="6/23/2017"/>
    <s v="Standard Class"/>
    <s v="GA-14515"/>
    <s v="George Ashbrook"/>
    <x v="0"/>
    <s v="United States"/>
    <s v="San Francisco"/>
    <s v="California"/>
    <n v="94109"/>
    <x v="1"/>
    <s v="FUR-FU-10002396"/>
    <x v="0"/>
    <x v="5"/>
    <s v="DAX Copper Panel Document Frame, 5 x 7 Size"/>
    <n v="50.32"/>
    <n v="4"/>
    <x v="0"/>
    <n v="21.134399999999999"/>
    <x v="27"/>
    <x v="3"/>
  </r>
  <r>
    <n v="9856"/>
    <s v="CA-2017-138870"/>
    <d v="2017-06-19T00:00:00"/>
    <s v="6/23/2017"/>
    <s v="Standard Class"/>
    <s v="GA-14515"/>
    <s v="George Ashbrook"/>
    <x v="0"/>
    <s v="United States"/>
    <s v="San Francisco"/>
    <s v="California"/>
    <n v="94109"/>
    <x v="1"/>
    <s v="OFF-PA-10004438"/>
    <x v="1"/>
    <x v="10"/>
    <s v="Xerox 1907"/>
    <n v="24.56"/>
    <n v="2"/>
    <x v="0"/>
    <n v="11.543200000000001"/>
    <x v="27"/>
    <x v="3"/>
  </r>
  <r>
    <n v="9857"/>
    <s v="CA-2014-120950"/>
    <d v="2014-11-06T00:00:00"/>
    <d v="2014-11-11T00:00:00"/>
    <s v="Standard Class"/>
    <s v="GA-14515"/>
    <s v="George Ashbrook"/>
    <x v="0"/>
    <s v="United States"/>
    <s v="Columbus"/>
    <s v="Georgia"/>
    <n v="31907"/>
    <x v="0"/>
    <s v="OFF-PA-10000587"/>
    <x v="1"/>
    <x v="10"/>
    <s v="Array Parchment Paper, Assorted Colors"/>
    <n v="43.68"/>
    <n v="6"/>
    <x v="0"/>
    <n v="20.9664"/>
    <x v="7"/>
    <x v="2"/>
  </r>
  <r>
    <n v="9858"/>
    <s v="CA-2015-164301"/>
    <d v="2015-03-26T00:00:00"/>
    <s v="3/30/2015"/>
    <s v="Standard Class"/>
    <s v="EB-13840"/>
    <s v="Ellis Ballard"/>
    <x v="1"/>
    <s v="United States"/>
    <s v="Seattle"/>
    <s v="Washington"/>
    <n v="98103"/>
    <x v="1"/>
    <s v="FUR-TA-10001889"/>
    <x v="0"/>
    <x v="3"/>
    <s v="Bush Advantage Collection Racetrack Conference Table"/>
    <n v="3393.68"/>
    <n v="8"/>
    <x v="0"/>
    <n v="610.86239999999998"/>
    <x v="29"/>
    <x v="1"/>
  </r>
  <r>
    <n v="9859"/>
    <s v="CA-2017-113278"/>
    <d v="2017-01-14T00:00:00"/>
    <s v="1/20/2017"/>
    <s v="Standard Class"/>
    <s v="HR-14770"/>
    <s v="Hallie Redmond"/>
    <x v="2"/>
    <s v="United States"/>
    <s v="Richmond"/>
    <s v="Indiana"/>
    <n v="47374"/>
    <x v="2"/>
    <s v="OFF-ST-10001590"/>
    <x v="1"/>
    <x v="4"/>
    <s v="Tenex Personal Project File with Scoop Front Design, Black"/>
    <n v="67.400000000000006"/>
    <n v="5"/>
    <x v="0"/>
    <n v="17.524000000000001"/>
    <x v="44"/>
    <x v="3"/>
  </r>
  <r>
    <n v="9860"/>
    <s v="CA-2017-113278"/>
    <d v="2017-01-14T00:00:00"/>
    <s v="1/20/2017"/>
    <s v="Standard Class"/>
    <s v="HR-14770"/>
    <s v="Hallie Redmond"/>
    <x v="2"/>
    <s v="United States"/>
    <s v="Richmond"/>
    <s v="Indiana"/>
    <n v="47374"/>
    <x v="2"/>
    <s v="OFF-FA-10003472"/>
    <x v="1"/>
    <x v="13"/>
    <s v="Bagged Rubber Bands"/>
    <n v="2.52"/>
    <n v="2"/>
    <x v="0"/>
    <n v="0.1008"/>
    <x v="44"/>
    <x v="3"/>
  </r>
  <r>
    <n v="9861"/>
    <s v="CA-2017-113278"/>
    <d v="2017-01-14T00:00:00"/>
    <s v="1/20/2017"/>
    <s v="Standard Class"/>
    <s v="HR-14770"/>
    <s v="Hallie Redmond"/>
    <x v="2"/>
    <s v="United States"/>
    <s v="Richmond"/>
    <s v="Indiana"/>
    <n v="47374"/>
    <x v="2"/>
    <s v="TEC-PH-10000169"/>
    <x v="2"/>
    <x v="7"/>
    <s v="ARKON Windshield Dashboard Air Vent Car Mount Holder"/>
    <n v="67.8"/>
    <n v="4"/>
    <x v="0"/>
    <n v="1.3560000000000001"/>
    <x v="44"/>
    <x v="3"/>
  </r>
  <r>
    <n v="9862"/>
    <s v="CA-2017-113278"/>
    <d v="2017-01-14T00:00:00"/>
    <s v="1/20/2017"/>
    <s v="Standard Class"/>
    <s v="HR-14770"/>
    <s v="Hallie Redmond"/>
    <x v="2"/>
    <s v="United States"/>
    <s v="Richmond"/>
    <s v="Indiana"/>
    <n v="47374"/>
    <x v="2"/>
    <s v="OFF-ST-10002562"/>
    <x v="1"/>
    <x v="4"/>
    <s v="Staple magnet"/>
    <n v="18.760000000000002"/>
    <n v="2"/>
    <x v="0"/>
    <n v="5.2527999999999997"/>
    <x v="44"/>
    <x v="3"/>
  </r>
  <r>
    <n v="9863"/>
    <s v="CA-2017-113278"/>
    <d v="2017-01-14T00:00:00"/>
    <s v="1/20/2017"/>
    <s v="Standard Class"/>
    <s v="HR-14770"/>
    <s v="Hallie Redmond"/>
    <x v="2"/>
    <s v="United States"/>
    <s v="Richmond"/>
    <s v="Indiana"/>
    <n v="47374"/>
    <x v="2"/>
    <s v="TEC-AC-10001445"/>
    <x v="2"/>
    <x v="11"/>
    <s v="Imation†USB 2.0 Swivel†Flash Drive†USB†flash drive†- 4 GB - Pink"/>
    <n v="12.12"/>
    <n v="4"/>
    <x v="0"/>
    <n v="2.5451999999999999"/>
    <x v="44"/>
    <x v="3"/>
  </r>
  <r>
    <n v="9864"/>
    <s v="CA-2017-113278"/>
    <d v="2017-01-14T00:00:00"/>
    <s v="1/20/2017"/>
    <s v="Standard Class"/>
    <s v="HR-14770"/>
    <s v="Hallie Redmond"/>
    <x v="2"/>
    <s v="United States"/>
    <s v="Richmond"/>
    <s v="Indiana"/>
    <n v="47374"/>
    <x v="2"/>
    <s v="OFF-PA-10004156"/>
    <x v="1"/>
    <x v="10"/>
    <s v="Xerox 188"/>
    <n v="11.34"/>
    <n v="1"/>
    <x v="0"/>
    <n v="5.5566000000000004"/>
    <x v="44"/>
    <x v="3"/>
  </r>
  <r>
    <n v="9865"/>
    <s v="CA-2017-113278"/>
    <d v="2017-01-14T00:00:00"/>
    <s v="1/20/2017"/>
    <s v="Standard Class"/>
    <s v="HR-14770"/>
    <s v="Hallie Redmond"/>
    <x v="2"/>
    <s v="United States"/>
    <s v="Richmond"/>
    <s v="Indiana"/>
    <n v="47374"/>
    <x v="2"/>
    <s v="TEC-AC-10004469"/>
    <x v="2"/>
    <x v="11"/>
    <s v="Microsoft Sculpt Comfort Mouse"/>
    <n v="159.80000000000001"/>
    <n v="4"/>
    <x v="0"/>
    <n v="70.311999999999998"/>
    <x v="44"/>
    <x v="3"/>
  </r>
  <r>
    <n v="9866"/>
    <s v="CA-2017-113278"/>
    <d v="2017-01-14T00:00:00"/>
    <s v="1/20/2017"/>
    <s v="Standard Class"/>
    <s v="HR-14770"/>
    <s v="Hallie Redmond"/>
    <x v="2"/>
    <s v="United States"/>
    <s v="Richmond"/>
    <s v="Indiana"/>
    <n v="47374"/>
    <x v="2"/>
    <s v="FUR-FU-10001037"/>
    <x v="0"/>
    <x v="5"/>
    <s v="DAX Charcoal/Nickel-Tone Document Frame, 5 x 7"/>
    <n v="18.96"/>
    <n v="2"/>
    <x v="0"/>
    <n v="8.532"/>
    <x v="44"/>
    <x v="3"/>
  </r>
  <r>
    <n v="9867"/>
    <s v="US-2015-116981"/>
    <d v="2015-03-26T00:00:00"/>
    <s v="3/28/2015"/>
    <s v="Second Class"/>
    <s v="SM-20950"/>
    <s v="Suzanne McNair"/>
    <x v="1"/>
    <s v="United States"/>
    <s v="New York City"/>
    <s v="New York"/>
    <n v="10009"/>
    <x v="3"/>
    <s v="OFF-ST-10002615"/>
    <x v="1"/>
    <x v="4"/>
    <s v="Dual Level, Single-Width Filing Carts"/>
    <n v="1085.42"/>
    <n v="7"/>
    <x v="0"/>
    <n v="282.20920000000001"/>
    <x v="29"/>
    <x v="1"/>
  </r>
  <r>
    <n v="9868"/>
    <s v="US-2015-116981"/>
    <d v="2015-03-26T00:00:00"/>
    <s v="3/28/2015"/>
    <s v="Second Class"/>
    <s v="SM-20950"/>
    <s v="Suzanne McNair"/>
    <x v="1"/>
    <s v="United States"/>
    <s v="New York City"/>
    <s v="New York"/>
    <n v="10009"/>
    <x v="3"/>
    <s v="OFF-AP-10000595"/>
    <x v="1"/>
    <x v="9"/>
    <s v="Disposable Triple-Filter Dust Bags"/>
    <n v="13.11"/>
    <n v="3"/>
    <x v="0"/>
    <n v="3.4085999999999999"/>
    <x v="29"/>
    <x v="1"/>
  </r>
  <r>
    <n v="9869"/>
    <s v="CA-2014-114195"/>
    <d v="2014-11-01T00:00:00"/>
    <d v="2014-03-11T00:00:00"/>
    <s v="First Class"/>
    <s v="EA-14035"/>
    <s v="Erin Ashbrook"/>
    <x v="1"/>
    <s v="United States"/>
    <s v="Mason"/>
    <s v="Ohio"/>
    <n v="45040"/>
    <x v="3"/>
    <s v="FUR-FU-10002253"/>
    <x v="0"/>
    <x v="5"/>
    <s v="Howard Miller 13&quot; Diameter Pewter Finish Round Wall Clock"/>
    <n v="68.703999999999994"/>
    <n v="2"/>
    <x v="2"/>
    <n v="16.3172"/>
    <x v="7"/>
    <x v="2"/>
  </r>
  <r>
    <n v="9870"/>
    <s v="CA-2014-114195"/>
    <d v="2014-11-01T00:00:00"/>
    <d v="2014-03-11T00:00:00"/>
    <s v="First Class"/>
    <s v="EA-14035"/>
    <s v="Erin Ashbrook"/>
    <x v="1"/>
    <s v="United States"/>
    <s v="Mason"/>
    <s v="Ohio"/>
    <n v="45040"/>
    <x v="3"/>
    <s v="OFF-BI-10000494"/>
    <x v="1"/>
    <x v="8"/>
    <s v="Acco Economy Flexible Poly Round Ring Binder"/>
    <n v="3.1320000000000001"/>
    <n v="2"/>
    <x v="6"/>
    <n v="-2.61"/>
    <x v="7"/>
    <x v="2"/>
  </r>
  <r>
    <n v="9871"/>
    <s v="CA-2014-114195"/>
    <d v="2014-11-01T00:00:00"/>
    <d v="2014-03-11T00:00:00"/>
    <s v="First Class"/>
    <s v="EA-14035"/>
    <s v="Erin Ashbrook"/>
    <x v="1"/>
    <s v="United States"/>
    <s v="Mason"/>
    <s v="Ohio"/>
    <n v="45040"/>
    <x v="3"/>
    <s v="OFF-BI-10001658"/>
    <x v="1"/>
    <x v="8"/>
    <s v="GBC Standard Therm-A-Bind Covers"/>
    <n v="22.428000000000001"/>
    <n v="3"/>
    <x v="6"/>
    <n v="-17.942399999999999"/>
    <x v="7"/>
    <x v="2"/>
  </r>
  <r>
    <n v="9872"/>
    <s v="CA-2017-146269"/>
    <d v="2017-10-06T00:00:00"/>
    <d v="2017-06-10T00:00:00"/>
    <s v="Same Day"/>
    <s v="MH-17455"/>
    <s v="Mark Hamilton"/>
    <x v="0"/>
    <s v="United States"/>
    <s v="Chicago"/>
    <s v="Illinois"/>
    <n v="60623"/>
    <x v="2"/>
    <s v="OFF-ST-10003208"/>
    <x v="1"/>
    <x v="4"/>
    <s v="Adjustable Depth Letter/Legal Cart"/>
    <n v="290.33600000000001"/>
    <n v="2"/>
    <x v="2"/>
    <n v="32.662799999999997"/>
    <x v="13"/>
    <x v="3"/>
  </r>
  <r>
    <n v="9873"/>
    <s v="CA-2017-146269"/>
    <d v="2017-10-06T00:00:00"/>
    <d v="2017-06-10T00:00:00"/>
    <s v="Same Day"/>
    <s v="MH-17455"/>
    <s v="Mark Hamilton"/>
    <x v="0"/>
    <s v="United States"/>
    <s v="Chicago"/>
    <s v="Illinois"/>
    <n v="60623"/>
    <x v="2"/>
    <s v="OFF-AR-10004790"/>
    <x v="1"/>
    <x v="6"/>
    <s v="Staples in misc. colors"/>
    <n v="19.152000000000001"/>
    <n v="2"/>
    <x v="2"/>
    <n v="1.1970000000000001"/>
    <x v="13"/>
    <x v="3"/>
  </r>
  <r>
    <n v="9874"/>
    <s v="CA-2016-100587"/>
    <d v="2016-12-10T00:00:00"/>
    <s v="12/14/2016"/>
    <s v="Standard Class"/>
    <s v="SL-20155"/>
    <s v="Sara Luxemburg"/>
    <x v="2"/>
    <s v="United States"/>
    <s v="New York City"/>
    <s v="New York"/>
    <n v="10024"/>
    <x v="3"/>
    <s v="OFF-PA-10004609"/>
    <x v="1"/>
    <x v="10"/>
    <s v="Xerox 221"/>
    <n v="6.48"/>
    <n v="1"/>
    <x v="0"/>
    <n v="3.1103999999999998"/>
    <x v="5"/>
    <x v="0"/>
  </r>
  <r>
    <n v="9875"/>
    <s v="CA-2016-166653"/>
    <d v="2016-09-22T00:00:00"/>
    <s v="9/24/2016"/>
    <s v="Second Class"/>
    <s v="NP-18685"/>
    <s v="Nora Pelletier"/>
    <x v="2"/>
    <s v="United States"/>
    <s v="Parma"/>
    <s v="Ohio"/>
    <n v="44134"/>
    <x v="3"/>
    <s v="OFF-EN-10003055"/>
    <x v="1"/>
    <x v="12"/>
    <s v="Blue String-Tie &amp; Button Interoffice Envelopes, 10 x 13"/>
    <n v="63.968000000000004"/>
    <n v="2"/>
    <x v="2"/>
    <n v="19.989999999999998"/>
    <x v="21"/>
    <x v="0"/>
  </r>
  <r>
    <n v="9876"/>
    <s v="CA-2015-130855"/>
    <d v="2015-12-29T00:00:00"/>
    <d v="2016-05-01T00:00:00"/>
    <s v="Standard Class"/>
    <s v="RF-19840"/>
    <s v="Roy Franzˆsisch"/>
    <x v="0"/>
    <s v="United States"/>
    <s v="New York City"/>
    <s v="New York"/>
    <n v="10035"/>
    <x v="3"/>
    <s v="OFF-SU-10003936"/>
    <x v="1"/>
    <x v="14"/>
    <s v="Acme Serrated Blade Letter Opener"/>
    <n v="6.36"/>
    <n v="2"/>
    <x v="0"/>
    <n v="6.3600000000000004E-2"/>
    <x v="14"/>
    <x v="1"/>
  </r>
  <r>
    <n v="9877"/>
    <s v="US-2017-166324"/>
    <d v="2017-04-20T00:00:00"/>
    <s v="4/21/2017"/>
    <s v="First Class"/>
    <s v="BE-11455"/>
    <s v="Brad Eason"/>
    <x v="2"/>
    <s v="United States"/>
    <s v="Cleveland"/>
    <s v="Ohio"/>
    <n v="44105"/>
    <x v="3"/>
    <s v="OFF-ST-10000078"/>
    <x v="1"/>
    <x v="4"/>
    <s v="Tennsco 6- and 18-Compartment Lockers"/>
    <n v="848.54399999999998"/>
    <n v="4"/>
    <x v="2"/>
    <n v="-21.2136"/>
    <x v="4"/>
    <x v="3"/>
  </r>
  <r>
    <n v="9878"/>
    <s v="US-2017-166324"/>
    <d v="2017-04-20T00:00:00"/>
    <s v="4/21/2017"/>
    <s v="First Class"/>
    <s v="BE-11455"/>
    <s v="Brad Eason"/>
    <x v="2"/>
    <s v="United States"/>
    <s v="Cleveland"/>
    <s v="Ohio"/>
    <n v="44105"/>
    <x v="3"/>
    <s v="OFF-BI-10000174"/>
    <x v="1"/>
    <x v="8"/>
    <s v="Wilson Jones Clip &amp; Carry Folder Binder Tool for Ring Binders, Clear"/>
    <n v="8.6999999999999993"/>
    <n v="5"/>
    <x v="6"/>
    <n v="-6.38"/>
    <x v="4"/>
    <x v="3"/>
  </r>
  <r>
    <n v="9879"/>
    <s v="US-2017-166324"/>
    <d v="2017-04-20T00:00:00"/>
    <s v="4/21/2017"/>
    <s v="First Class"/>
    <s v="BE-11455"/>
    <s v="Brad Eason"/>
    <x v="2"/>
    <s v="United States"/>
    <s v="Cleveland"/>
    <s v="Ohio"/>
    <n v="44105"/>
    <x v="3"/>
    <s v="TEC-PH-10004080"/>
    <x v="2"/>
    <x v="7"/>
    <s v="Avaya 5410 Digital phone"/>
    <n v="122.38200000000001"/>
    <n v="3"/>
    <x v="10"/>
    <n v="-24.476400000000002"/>
    <x v="4"/>
    <x v="3"/>
  </r>
  <r>
    <n v="9880"/>
    <s v="CA-2016-122581"/>
    <d v="2016-08-21T00:00:00"/>
    <s v="8/25/2016"/>
    <s v="Standard Class"/>
    <s v="JK-15370"/>
    <s v="Jay Kimmel"/>
    <x v="0"/>
    <s v="United States"/>
    <s v="New York City"/>
    <s v="New York"/>
    <n v="10035"/>
    <x v="3"/>
    <s v="FUR-CH-10002961"/>
    <x v="0"/>
    <x v="1"/>
    <s v="Leather Task Chair, Black"/>
    <n v="573.17399999999998"/>
    <n v="7"/>
    <x v="9"/>
    <n v="63.686"/>
    <x v="28"/>
    <x v="0"/>
  </r>
  <r>
    <n v="9881"/>
    <s v="CA-2015-104297"/>
    <d v="2015-05-29T00:00:00"/>
    <s v="5/31/2015"/>
    <s v="First Class"/>
    <s v="CC-12100"/>
    <s v="Chad Cunningham"/>
    <x v="2"/>
    <s v="United States"/>
    <s v="Cleveland"/>
    <s v="Ohio"/>
    <n v="44105"/>
    <x v="3"/>
    <s v="OFF-PA-10000474"/>
    <x v="1"/>
    <x v="10"/>
    <s v="Easy-staple paper"/>
    <n v="85.055999999999997"/>
    <n v="3"/>
    <x v="2"/>
    <n v="28.706399999999999"/>
    <x v="33"/>
    <x v="1"/>
  </r>
  <r>
    <n v="9882"/>
    <s v="CA-2014-153927"/>
    <d v="2014-08-12T00:00:00"/>
    <s v="8/13/2014"/>
    <s v="First Class"/>
    <s v="LL-16840"/>
    <s v="Lauren Leatherbury"/>
    <x v="0"/>
    <s v="United States"/>
    <s v="Woodstock"/>
    <s v="Georgia"/>
    <n v="30188"/>
    <x v="0"/>
    <s v="OFF-BI-10000138"/>
    <x v="1"/>
    <x v="8"/>
    <s v="Acco Translucent Poly Ring Binders"/>
    <n v="14.04"/>
    <n v="3"/>
    <x v="0"/>
    <n v="6.7392000000000003"/>
    <x v="9"/>
    <x v="2"/>
  </r>
  <r>
    <n v="9883"/>
    <s v="CA-2014-153927"/>
    <d v="2014-08-12T00:00:00"/>
    <s v="8/13/2014"/>
    <s v="First Class"/>
    <s v="LL-16840"/>
    <s v="Lauren Leatherbury"/>
    <x v="0"/>
    <s v="United States"/>
    <s v="Woodstock"/>
    <s v="Georgia"/>
    <n v="30188"/>
    <x v="0"/>
    <s v="TEC-AC-10000023"/>
    <x v="2"/>
    <x v="11"/>
    <s v="Maxell 74 Minute CD-R Spindle, 50/Pack"/>
    <n v="272.61"/>
    <n v="13"/>
    <x v="0"/>
    <n v="98.139600000000002"/>
    <x v="9"/>
    <x v="2"/>
  </r>
  <r>
    <n v="9884"/>
    <s v="CA-2014-112291"/>
    <d v="2014-04-03T00:00:00"/>
    <d v="2014-08-04T00:00:00"/>
    <s v="Standard Class"/>
    <s v="KE-16420"/>
    <s v="Katrina Edelman"/>
    <x v="1"/>
    <s v="United States"/>
    <s v="Los Angeles"/>
    <s v="California"/>
    <n v="90008"/>
    <x v="1"/>
    <s v="OFF-EN-10001415"/>
    <x v="1"/>
    <x v="12"/>
    <s v="Staple envelope"/>
    <n v="11.16"/>
    <n v="2"/>
    <x v="0"/>
    <n v="5.58"/>
    <x v="41"/>
    <x v="2"/>
  </r>
  <r>
    <n v="9885"/>
    <s v="CA-2014-112291"/>
    <d v="2014-04-03T00:00:00"/>
    <d v="2014-08-04T00:00:00"/>
    <s v="Standard Class"/>
    <s v="KE-16420"/>
    <s v="Katrina Edelman"/>
    <x v="1"/>
    <s v="United States"/>
    <s v="Los Angeles"/>
    <s v="California"/>
    <n v="90008"/>
    <x v="1"/>
    <s v="TEC-AC-10001284"/>
    <x v="2"/>
    <x v="11"/>
    <s v="Enermax Briskie RF Wireless Keyboard and Mouse Combo"/>
    <n v="62.31"/>
    <n v="3"/>
    <x v="0"/>
    <n v="22.4316"/>
    <x v="41"/>
    <x v="2"/>
  </r>
  <r>
    <n v="9886"/>
    <s v="CA-2014-112291"/>
    <d v="2014-04-03T00:00:00"/>
    <d v="2014-08-04T00:00:00"/>
    <s v="Standard Class"/>
    <s v="KE-16420"/>
    <s v="Katrina Edelman"/>
    <x v="1"/>
    <s v="United States"/>
    <s v="Los Angeles"/>
    <s v="California"/>
    <n v="90008"/>
    <x v="1"/>
    <s v="TEC-AC-10000736"/>
    <x v="2"/>
    <x v="11"/>
    <s v="Logitech G600 MMO Gaming Mouse"/>
    <n v="159.97999999999999"/>
    <n v="2"/>
    <x v="0"/>
    <n v="57.592799999999997"/>
    <x v="41"/>
    <x v="2"/>
  </r>
  <r>
    <n v="9887"/>
    <s v="CA-2014-146997"/>
    <d v="2014-01-23T00:00:00"/>
    <s v="1/27/2014"/>
    <s v="Standard Class"/>
    <s v="SG-20605"/>
    <s v="Speros Goranitis"/>
    <x v="0"/>
    <s v="United States"/>
    <s v="Lafayette"/>
    <s v="Indiana"/>
    <n v="47905"/>
    <x v="2"/>
    <s v="OFF-FA-10003467"/>
    <x v="1"/>
    <x v="13"/>
    <s v="Alliance Big Bands Rubber Bands, 12/Pack"/>
    <n v="5.94"/>
    <n v="3"/>
    <x v="0"/>
    <n v="0"/>
    <x v="46"/>
    <x v="2"/>
  </r>
  <r>
    <n v="9888"/>
    <s v="CA-2017-169607"/>
    <d v="2017-10-12T00:00:00"/>
    <s v="10/15/2017"/>
    <s v="First Class"/>
    <s v="CA-12265"/>
    <s v="Christina Anderson"/>
    <x v="0"/>
    <s v="United States"/>
    <s v="New York City"/>
    <s v="New York"/>
    <n v="10024"/>
    <x v="3"/>
    <s v="OFF-PA-10000477"/>
    <x v="1"/>
    <x v="10"/>
    <s v="Xerox 1952"/>
    <n v="9.9600000000000009"/>
    <n v="2"/>
    <x v="0"/>
    <n v="4.6811999999999996"/>
    <x v="13"/>
    <x v="3"/>
  </r>
  <r>
    <n v="9889"/>
    <s v="CA-2015-127544"/>
    <d v="2015-08-08T00:00:00"/>
    <d v="2015-12-08T00:00:00"/>
    <s v="Standard Class"/>
    <s v="RD-19585"/>
    <s v="Rob Dowd"/>
    <x v="0"/>
    <s v="United States"/>
    <s v="Utica"/>
    <s v="New York"/>
    <n v="13501"/>
    <x v="3"/>
    <s v="TEC-AC-10000736"/>
    <x v="2"/>
    <x v="11"/>
    <s v="Logitech G600 MMO Gaming Mouse"/>
    <n v="79.989999999999995"/>
    <n v="1"/>
    <x v="0"/>
    <n v="28.796399999999998"/>
    <x v="37"/>
    <x v="1"/>
  </r>
  <r>
    <n v="9890"/>
    <s v="CA-2017-166499"/>
    <d v="2017-03-19T00:00:00"/>
    <s v="3/20/2017"/>
    <s v="First Class"/>
    <s v="VG-21805"/>
    <s v="Vivek Grady"/>
    <x v="1"/>
    <s v="United States"/>
    <s v="Lakewood"/>
    <s v="New Jersey"/>
    <n v="8701"/>
    <x v="3"/>
    <s v="OFF-AR-10002467"/>
    <x v="1"/>
    <x v="6"/>
    <s v="Dixon Ticonderoga Pencils"/>
    <n v="8.94"/>
    <n v="3"/>
    <x v="0"/>
    <n v="2.4138000000000002"/>
    <x v="42"/>
    <x v="3"/>
  </r>
  <r>
    <n v="9891"/>
    <s v="US-2016-115441"/>
    <d v="2016-07-25T00:00:00"/>
    <s v="7/28/2016"/>
    <s v="Second Class"/>
    <s v="SH-19975"/>
    <s v="Sally Hughsby"/>
    <x v="1"/>
    <s v="United States"/>
    <s v="Milwaukee"/>
    <s v="Wisconsin"/>
    <n v="53209"/>
    <x v="2"/>
    <s v="OFF-PA-10004996"/>
    <x v="1"/>
    <x v="10"/>
    <s v="Speediset Carbonless Redi-Letter 7&quot; x 8 1/2&quot;"/>
    <n v="20.62"/>
    <n v="2"/>
    <x v="0"/>
    <n v="9.6913999999999998"/>
    <x v="16"/>
    <x v="0"/>
  </r>
  <r>
    <n v="9892"/>
    <s v="US-2016-115441"/>
    <d v="2016-07-25T00:00:00"/>
    <s v="7/28/2016"/>
    <s v="Second Class"/>
    <s v="SH-19975"/>
    <s v="Sally Hughsby"/>
    <x v="1"/>
    <s v="United States"/>
    <s v="Milwaukee"/>
    <s v="Wisconsin"/>
    <n v="53209"/>
    <x v="2"/>
    <s v="TEC-AC-10003116"/>
    <x v="2"/>
    <x v="11"/>
    <s v="Memorex Froggy Flash Drive 8 GB"/>
    <n v="124.25"/>
    <n v="7"/>
    <x v="0"/>
    <n v="48.457500000000003"/>
    <x v="16"/>
    <x v="0"/>
  </r>
  <r>
    <n v="9893"/>
    <s v="US-2016-115441"/>
    <d v="2016-07-25T00:00:00"/>
    <s v="7/28/2016"/>
    <s v="Second Class"/>
    <s v="SH-19975"/>
    <s v="Sally Hughsby"/>
    <x v="1"/>
    <s v="United States"/>
    <s v="Milwaukee"/>
    <s v="Wisconsin"/>
    <n v="53209"/>
    <x v="2"/>
    <s v="TEC-PH-10002262"/>
    <x v="2"/>
    <x v="7"/>
    <s v="LG Electronics Tone+ HBS-730 Bluetooth Headset"/>
    <n v="297.55"/>
    <n v="5"/>
    <x v="0"/>
    <n v="83.313999999999993"/>
    <x v="16"/>
    <x v="0"/>
  </r>
  <r>
    <n v="9894"/>
    <s v="US-2016-115441"/>
    <d v="2016-07-25T00:00:00"/>
    <s v="7/28/2016"/>
    <s v="Second Class"/>
    <s v="SH-19975"/>
    <s v="Sally Hughsby"/>
    <x v="1"/>
    <s v="United States"/>
    <s v="Milwaukee"/>
    <s v="Wisconsin"/>
    <n v="53209"/>
    <x v="2"/>
    <s v="FUR-CH-10004626"/>
    <x v="0"/>
    <x v="1"/>
    <s v="Office Star Flex Back Scooter Chair with Aluminum Finish Frame"/>
    <n v="403.56"/>
    <n v="4"/>
    <x v="0"/>
    <n v="96.854399999999998"/>
    <x v="16"/>
    <x v="0"/>
  </r>
  <r>
    <n v="9895"/>
    <s v="US-2016-115441"/>
    <d v="2016-07-25T00:00:00"/>
    <s v="7/28/2016"/>
    <s v="Second Class"/>
    <s v="SH-19975"/>
    <s v="Sally Hughsby"/>
    <x v="1"/>
    <s v="United States"/>
    <s v="Milwaukee"/>
    <s v="Wisconsin"/>
    <n v="53209"/>
    <x v="2"/>
    <s v="FUR-FU-10001756"/>
    <x v="0"/>
    <x v="5"/>
    <s v="Eldon Expressions Desk Accessory, Wood Photo Frame, Mahogany"/>
    <n v="95.2"/>
    <n v="5"/>
    <x v="0"/>
    <n v="27.608000000000001"/>
    <x v="16"/>
    <x v="0"/>
  </r>
  <r>
    <n v="9896"/>
    <s v="CA-2014-115049"/>
    <d v="2014-09-26T00:00:00"/>
    <d v="2014-01-10T00:00:00"/>
    <s v="Standard Class"/>
    <s v="MM-17920"/>
    <s v="Michael Moore"/>
    <x v="0"/>
    <s v="United States"/>
    <s v="Chicago"/>
    <s v="Illinois"/>
    <n v="60623"/>
    <x v="2"/>
    <s v="TEC-AC-10004859"/>
    <x v="2"/>
    <x v="11"/>
    <s v="Maxell Pro 80 Minute CD-R, 10/Pack"/>
    <n v="153.82400000000001"/>
    <n v="11"/>
    <x v="2"/>
    <n v="38.456000000000003"/>
    <x v="30"/>
    <x v="2"/>
  </r>
  <r>
    <n v="9897"/>
    <s v="CA-2014-156342"/>
    <d v="2014-06-17T00:00:00"/>
    <s v="6/20/2014"/>
    <s v="Second Class"/>
    <s v="JF-15415"/>
    <s v="Jennifer Ferguson"/>
    <x v="0"/>
    <s v="United States"/>
    <s v="Chicago"/>
    <s v="Illinois"/>
    <n v="60653"/>
    <x v="2"/>
    <s v="OFF-PA-10001725"/>
    <x v="1"/>
    <x v="10"/>
    <s v="Xerox 1892"/>
    <n v="62.015999999999998"/>
    <n v="2"/>
    <x v="2"/>
    <n v="22.480799999999999"/>
    <x v="3"/>
    <x v="2"/>
  </r>
  <r>
    <n v="9898"/>
    <s v="CA-2016-112830"/>
    <d v="2016-06-06T00:00:00"/>
    <d v="2016-10-06T00:00:00"/>
    <s v="Standard Class"/>
    <s v="LP-17095"/>
    <s v="Liz Preis"/>
    <x v="0"/>
    <s v="United States"/>
    <s v="Fairfield"/>
    <s v="Ohio"/>
    <n v="45014"/>
    <x v="3"/>
    <s v="FUR-FU-10004306"/>
    <x v="0"/>
    <x v="5"/>
    <s v="Electrix Halogen Magnifier Lamp"/>
    <n v="466.32"/>
    <n v="3"/>
    <x v="2"/>
    <n v="34.973999999999997"/>
    <x v="1"/>
    <x v="0"/>
  </r>
  <r>
    <n v="9899"/>
    <s v="CA-2016-112830"/>
    <d v="2016-06-06T00:00:00"/>
    <d v="2016-10-06T00:00:00"/>
    <s v="Standard Class"/>
    <s v="LP-17095"/>
    <s v="Liz Preis"/>
    <x v="0"/>
    <s v="United States"/>
    <s v="Fairfield"/>
    <s v="Ohio"/>
    <n v="45014"/>
    <x v="3"/>
    <s v="FUR-FU-10004845"/>
    <x v="0"/>
    <x v="5"/>
    <s v="Deflect-o EconoMat Nonstudded, No Bevel Mat"/>
    <n v="82.64"/>
    <n v="2"/>
    <x v="2"/>
    <n v="0"/>
    <x v="1"/>
    <x v="0"/>
  </r>
  <r>
    <n v="9900"/>
    <s v="US-2014-117380"/>
    <d v="2014-03-28T00:00:00"/>
    <d v="2014-03-04T00:00:00"/>
    <s v="Standard Class"/>
    <s v="MP-18175"/>
    <s v="Mike Pelletier"/>
    <x v="2"/>
    <s v="United States"/>
    <s v="Springfield"/>
    <s v="Ohio"/>
    <n v="45503"/>
    <x v="3"/>
    <s v="FUR-TA-10000198"/>
    <x v="0"/>
    <x v="3"/>
    <s v="Chromcraft Bull-Nose Wood Oval Conference Tables &amp; Bases"/>
    <n v="330.58800000000002"/>
    <n v="1"/>
    <x v="10"/>
    <n v="-143.25479999999999"/>
    <x v="34"/>
    <x v="2"/>
  </r>
  <r>
    <n v="9901"/>
    <s v="CA-2017-117646"/>
    <d v="2017-08-21T00:00:00"/>
    <s v="8/25/2017"/>
    <s v="Standard Class"/>
    <s v="SC-20845"/>
    <s v="Sung Chung"/>
    <x v="0"/>
    <s v="United States"/>
    <s v="Louisville"/>
    <s v="Colorado"/>
    <n v="80027"/>
    <x v="1"/>
    <s v="OFF-ST-10000036"/>
    <x v="1"/>
    <x v="4"/>
    <s v="Recycled Data-Pak for Archival Bound Computer Printouts, 12-1/2 x 12-1/2 x 16"/>
    <n v="237.096"/>
    <n v="3"/>
    <x v="2"/>
    <n v="20.745899999999999"/>
    <x v="43"/>
    <x v="3"/>
  </r>
  <r>
    <n v="9902"/>
    <s v="CA-2017-117646"/>
    <d v="2017-08-21T00:00:00"/>
    <s v="8/25/2017"/>
    <s v="Standard Class"/>
    <s v="SC-20845"/>
    <s v="Sung Chung"/>
    <x v="0"/>
    <s v="United States"/>
    <s v="Louisville"/>
    <s v="Colorado"/>
    <n v="80027"/>
    <x v="1"/>
    <s v="FUR-FU-10001037"/>
    <x v="0"/>
    <x v="5"/>
    <s v="DAX Charcoal/Nickel-Tone Document Frame, 5 x 7"/>
    <n v="22.751999999999999"/>
    <n v="3"/>
    <x v="2"/>
    <n v="7.11"/>
    <x v="43"/>
    <x v="3"/>
  </r>
  <r>
    <n v="9903"/>
    <s v="CA-2017-117646"/>
    <d v="2017-08-21T00:00:00"/>
    <s v="8/25/2017"/>
    <s v="Standard Class"/>
    <s v="SC-20845"/>
    <s v="Sung Chung"/>
    <x v="0"/>
    <s v="United States"/>
    <s v="Louisville"/>
    <s v="Colorado"/>
    <n v="80027"/>
    <x v="1"/>
    <s v="OFF-PA-10001950"/>
    <x v="1"/>
    <x v="10"/>
    <s v="Southworth 25% Cotton Antique Laid Paper &amp; Envelopes"/>
    <n v="6.6719999999999997"/>
    <n v="1"/>
    <x v="2"/>
    <n v="2.085"/>
    <x v="43"/>
    <x v="3"/>
  </r>
  <r>
    <n v="9904"/>
    <s v="CA-2014-122609"/>
    <d v="2014-11-12T00:00:00"/>
    <s v="11/18/2014"/>
    <s v="Standard Class"/>
    <s v="DP-13000"/>
    <s v="Darren Powers"/>
    <x v="0"/>
    <s v="United States"/>
    <s v="Carrollton"/>
    <s v="Texas"/>
    <n v="75007"/>
    <x v="2"/>
    <s v="FUR-FU-10004587"/>
    <x v="0"/>
    <x v="5"/>
    <s v="GE General Use Halogen Bulbs, 100 Watts, 1 Bulb per Pack"/>
    <n v="25.128"/>
    <n v="3"/>
    <x v="7"/>
    <n v="-6.9101999999999997"/>
    <x v="7"/>
    <x v="2"/>
  </r>
  <r>
    <n v="9905"/>
    <s v="CA-2014-122609"/>
    <d v="2014-11-12T00:00:00"/>
    <s v="11/18/2014"/>
    <s v="Standard Class"/>
    <s v="DP-13000"/>
    <s v="Darren Powers"/>
    <x v="0"/>
    <s v="United States"/>
    <s v="Carrollton"/>
    <s v="Texas"/>
    <n v="75007"/>
    <x v="2"/>
    <s v="TEC-AC-10002567"/>
    <x v="2"/>
    <x v="11"/>
    <s v="Logitech G602 Wireless Gaming Mouse"/>
    <n v="127.98399999999999"/>
    <n v="2"/>
    <x v="2"/>
    <n v="25.596800000000002"/>
    <x v="7"/>
    <x v="2"/>
  </r>
  <r>
    <n v="9906"/>
    <s v="US-2015-129007"/>
    <d v="2015-09-13T00:00:00"/>
    <s v="9/15/2015"/>
    <s v="First Class"/>
    <s v="KD-16615"/>
    <s v="Ken Dana"/>
    <x v="1"/>
    <s v="United States"/>
    <s v="Anaheim"/>
    <s v="California"/>
    <n v="92804"/>
    <x v="1"/>
    <s v="FUR-FU-10004973"/>
    <x v="0"/>
    <x v="5"/>
    <s v="Flat Face Poster Frame"/>
    <n v="131.88"/>
    <n v="7"/>
    <x v="0"/>
    <n v="55.389600000000002"/>
    <x v="11"/>
    <x v="1"/>
  </r>
  <r>
    <n v="9907"/>
    <s v="US-2015-129007"/>
    <d v="2015-09-13T00:00:00"/>
    <s v="9/15/2015"/>
    <s v="First Class"/>
    <s v="KD-16615"/>
    <s v="Ken Dana"/>
    <x v="1"/>
    <s v="United States"/>
    <s v="Anaheim"/>
    <s v="California"/>
    <n v="92804"/>
    <x v="1"/>
    <s v="OFF-BI-10001628"/>
    <x v="1"/>
    <x v="8"/>
    <s v="Acco Data Flex Cable Posts For Top &amp; Bottom Load Binders, 6&quot; Capacity"/>
    <n v="25.032"/>
    <n v="3"/>
    <x v="2"/>
    <n v="7.8224999999999998"/>
    <x v="11"/>
    <x v="1"/>
  </r>
  <r>
    <n v="9908"/>
    <s v="US-2015-129007"/>
    <d v="2015-09-13T00:00:00"/>
    <s v="9/15/2015"/>
    <s v="First Class"/>
    <s v="KD-16615"/>
    <s v="Ken Dana"/>
    <x v="1"/>
    <s v="United States"/>
    <s v="Anaheim"/>
    <s v="California"/>
    <n v="92804"/>
    <x v="1"/>
    <s v="FUR-CH-10000155"/>
    <x v="0"/>
    <x v="1"/>
    <s v="Global Comet Stacking Armless Chair"/>
    <n v="717.72"/>
    <n v="3"/>
    <x v="2"/>
    <n v="71.772000000000006"/>
    <x v="11"/>
    <x v="1"/>
  </r>
  <r>
    <n v="9909"/>
    <s v="US-2015-129007"/>
    <d v="2015-09-13T00:00:00"/>
    <s v="9/15/2015"/>
    <s v="First Class"/>
    <s v="KD-16615"/>
    <s v="Ken Dana"/>
    <x v="1"/>
    <s v="United States"/>
    <s v="Anaheim"/>
    <s v="California"/>
    <n v="92804"/>
    <x v="1"/>
    <s v="FUR-FU-10002379"/>
    <x v="0"/>
    <x v="5"/>
    <s v="Eldon Econocleat Chair Mats for Low Pile Carpets"/>
    <n v="207.35"/>
    <n v="5"/>
    <x v="0"/>
    <n v="24.882000000000001"/>
    <x v="11"/>
    <x v="1"/>
  </r>
  <r>
    <n v="9910"/>
    <s v="US-2015-129007"/>
    <d v="2015-09-13T00:00:00"/>
    <s v="9/15/2015"/>
    <s v="First Class"/>
    <s v="KD-16615"/>
    <s v="Ken Dana"/>
    <x v="1"/>
    <s v="United States"/>
    <s v="Anaheim"/>
    <s v="California"/>
    <n v="92804"/>
    <x v="1"/>
    <s v="FUR-FU-10004018"/>
    <x v="0"/>
    <x v="5"/>
    <s v="Tensor Computer Mounted Lamp"/>
    <n v="44.67"/>
    <n v="3"/>
    <x v="0"/>
    <n v="12.0609"/>
    <x v="11"/>
    <x v="1"/>
  </r>
  <r>
    <n v="9911"/>
    <s v="US-2015-129007"/>
    <d v="2015-09-13T00:00:00"/>
    <s v="9/15/2015"/>
    <s v="First Class"/>
    <s v="KD-16615"/>
    <s v="Ken Dana"/>
    <x v="1"/>
    <s v="United States"/>
    <s v="Anaheim"/>
    <s v="California"/>
    <n v="92804"/>
    <x v="1"/>
    <s v="OFF-PA-10000994"/>
    <x v="1"/>
    <x v="10"/>
    <s v="Xerox 1915"/>
    <n v="209.7"/>
    <n v="2"/>
    <x v="0"/>
    <n v="100.65600000000001"/>
    <x v="11"/>
    <x v="1"/>
  </r>
  <r>
    <n v="9912"/>
    <s v="US-2014-157231"/>
    <d v="2014-04-05T00:00:00"/>
    <d v="2014-09-04T00:00:00"/>
    <s v="Standard Class"/>
    <s v="RP-19855"/>
    <s v="Roy Phan"/>
    <x v="1"/>
    <s v="United States"/>
    <s v="Richmond"/>
    <s v="Kentucky"/>
    <n v="40475"/>
    <x v="0"/>
    <s v="OFF-BI-10002852"/>
    <x v="1"/>
    <x v="8"/>
    <s v="Ibico Standard Transparent Covers"/>
    <n v="115.36"/>
    <n v="7"/>
    <x v="0"/>
    <n v="56.526400000000002"/>
    <x v="41"/>
    <x v="2"/>
  </r>
  <r>
    <n v="9913"/>
    <s v="CA-2015-132388"/>
    <d v="2015-10-10T00:00:00"/>
    <d v="2015-12-10T00:00:00"/>
    <s v="First Class"/>
    <s v="KN-16390"/>
    <s v="Katherine Nockton"/>
    <x v="1"/>
    <s v="United States"/>
    <s v="Santa Barbara"/>
    <s v="California"/>
    <n v="93101"/>
    <x v="1"/>
    <s v="FUR-CH-10001714"/>
    <x v="0"/>
    <x v="1"/>
    <s v="Global Leather &amp; Oak Executive Chair, Burgundy"/>
    <n v="362.13600000000002"/>
    <n v="3"/>
    <x v="2"/>
    <n v="-54.320399999999999"/>
    <x v="2"/>
    <x v="1"/>
  </r>
  <r>
    <n v="9914"/>
    <s v="CA-2015-132388"/>
    <d v="2015-10-10T00:00:00"/>
    <d v="2015-12-10T00:00:00"/>
    <s v="First Class"/>
    <s v="KN-16390"/>
    <s v="Katherine Nockton"/>
    <x v="1"/>
    <s v="United States"/>
    <s v="Santa Barbara"/>
    <s v="California"/>
    <n v="93101"/>
    <x v="1"/>
    <s v="OFF-LA-10000414"/>
    <x v="1"/>
    <x v="2"/>
    <s v="Avery 503"/>
    <n v="31.05"/>
    <n v="3"/>
    <x v="0"/>
    <n v="14.904"/>
    <x v="2"/>
    <x v="1"/>
  </r>
  <r>
    <n v="9915"/>
    <s v="CA-2017-160927"/>
    <d v="2017-01-29T00:00:00"/>
    <s v="1/31/2017"/>
    <s v="Second Class"/>
    <s v="TM-21010"/>
    <s v="Tamara Manning"/>
    <x v="0"/>
    <s v="United States"/>
    <s v="Marion"/>
    <s v="Iowa"/>
    <n v="52302"/>
    <x v="2"/>
    <s v="OFF-PA-10003848"/>
    <x v="1"/>
    <x v="10"/>
    <s v="Xerox 1997"/>
    <n v="12.96"/>
    <n v="2"/>
    <x v="0"/>
    <n v="6.2207999999999997"/>
    <x v="44"/>
    <x v="3"/>
  </r>
  <r>
    <n v="9916"/>
    <s v="CA-2017-160927"/>
    <d v="2017-01-29T00:00:00"/>
    <s v="1/31/2017"/>
    <s v="Second Class"/>
    <s v="TM-21010"/>
    <s v="Tamara Manning"/>
    <x v="0"/>
    <s v="United States"/>
    <s v="Marion"/>
    <s v="Iowa"/>
    <n v="52302"/>
    <x v="2"/>
    <s v="OFF-PA-10000176"/>
    <x v="1"/>
    <x v="10"/>
    <s v="Xerox 1887"/>
    <n v="94.85"/>
    <n v="5"/>
    <x v="0"/>
    <n v="45.527999999999999"/>
    <x v="44"/>
    <x v="3"/>
  </r>
  <r>
    <n v="9917"/>
    <s v="CA-2017-160927"/>
    <d v="2017-01-29T00:00:00"/>
    <s v="1/31/2017"/>
    <s v="Second Class"/>
    <s v="TM-21010"/>
    <s v="Tamara Manning"/>
    <x v="0"/>
    <s v="United States"/>
    <s v="Marion"/>
    <s v="Iowa"/>
    <n v="52302"/>
    <x v="2"/>
    <s v="OFF-ST-10001590"/>
    <x v="1"/>
    <x v="4"/>
    <s v="Tenex Personal Project File with Scoop Front Design, Black"/>
    <n v="13.48"/>
    <n v="1"/>
    <x v="0"/>
    <n v="3.5047999999999999"/>
    <x v="44"/>
    <x v="3"/>
  </r>
  <r>
    <n v="9918"/>
    <s v="CA-2017-160927"/>
    <d v="2017-01-29T00:00:00"/>
    <s v="1/31/2017"/>
    <s v="Second Class"/>
    <s v="TM-21010"/>
    <s v="Tamara Manning"/>
    <x v="0"/>
    <s v="United States"/>
    <s v="Marion"/>
    <s v="Iowa"/>
    <n v="52302"/>
    <x v="2"/>
    <s v="FUR-FU-10000010"/>
    <x v="0"/>
    <x v="5"/>
    <s v="DAX Value U-Channel Document Frames, Easel Back"/>
    <n v="14.91"/>
    <n v="3"/>
    <x v="0"/>
    <n v="4.6220999999999997"/>
    <x v="44"/>
    <x v="3"/>
  </r>
  <r>
    <n v="9919"/>
    <s v="CA-2015-105508"/>
    <d v="2015-09-24T00:00:00"/>
    <s v="9/29/2015"/>
    <s v="Standard Class"/>
    <s v="JF-15190"/>
    <s v="Jamie Frazer"/>
    <x v="0"/>
    <s v="United States"/>
    <s v="New York City"/>
    <s v="New York"/>
    <n v="10035"/>
    <x v="3"/>
    <s v="OFF-EN-10003055"/>
    <x v="1"/>
    <x v="12"/>
    <s v="Blue String-Tie &amp; Button Interoffice Envelopes, 10 x 13"/>
    <n v="39.979999999999997"/>
    <n v="1"/>
    <x v="0"/>
    <n v="17.991"/>
    <x v="11"/>
    <x v="1"/>
  </r>
  <r>
    <n v="9920"/>
    <s v="CA-2016-149272"/>
    <d v="2016-03-15T00:00:00"/>
    <s v="3/19/2016"/>
    <s v="Standard Class"/>
    <s v="MY-18295"/>
    <s v="Muhammed Yedwab"/>
    <x v="1"/>
    <s v="United States"/>
    <s v="Bryan"/>
    <s v="Texas"/>
    <n v="77803"/>
    <x v="2"/>
    <s v="FUR-CH-10000863"/>
    <x v="0"/>
    <x v="1"/>
    <s v="Novimex Swivel Fabric Task Chair"/>
    <n v="528.42999999999995"/>
    <n v="5"/>
    <x v="4"/>
    <n v="-143.43100000000001"/>
    <x v="17"/>
    <x v="0"/>
  </r>
  <r>
    <n v="9921"/>
    <s v="CA-2016-149272"/>
    <d v="2016-03-15T00:00:00"/>
    <s v="3/19/2016"/>
    <s v="Standard Class"/>
    <s v="MY-18295"/>
    <s v="Muhammed Yedwab"/>
    <x v="1"/>
    <s v="United States"/>
    <s v="Bryan"/>
    <s v="Texas"/>
    <n v="77803"/>
    <x v="2"/>
    <s v="OFF-BI-10004233"/>
    <x v="1"/>
    <x v="8"/>
    <s v="GBC Pre-Punched Binding Paper, Plastic, White, 8-1/2&quot; x 11&quot;"/>
    <n v="22.385999999999999"/>
    <n v="7"/>
    <x v="3"/>
    <n v="-35.817599999999999"/>
    <x v="17"/>
    <x v="0"/>
  </r>
  <r>
    <n v="9922"/>
    <s v="CA-2014-111360"/>
    <d v="2014-11-24T00:00:00"/>
    <s v="11/30/2014"/>
    <s v="Standard Class"/>
    <s v="AT-10435"/>
    <s v="Alyssa Tate"/>
    <x v="2"/>
    <s v="United States"/>
    <s v="Akron"/>
    <s v="Ohio"/>
    <n v="44312"/>
    <x v="3"/>
    <s v="OFF-BI-10003350"/>
    <x v="1"/>
    <x v="8"/>
    <s v="Acco Expandable Hanging Binders"/>
    <n v="5.742"/>
    <n v="3"/>
    <x v="6"/>
    <n v="-4.5936000000000003"/>
    <x v="7"/>
    <x v="2"/>
  </r>
  <r>
    <n v="9923"/>
    <s v="US-2017-162124"/>
    <d v="2017-05-06T00:00:00"/>
    <d v="2017-10-05T00:00:00"/>
    <s v="Standard Class"/>
    <s v="JF-15490"/>
    <s v="Jeremy Farry"/>
    <x v="0"/>
    <s v="United States"/>
    <s v="Chicago"/>
    <s v="Illinois"/>
    <n v="60653"/>
    <x v="2"/>
    <s v="TEC-AC-10001990"/>
    <x v="2"/>
    <x v="11"/>
    <s v="Kensington Orbit Wireless Mobile Trackball for PC and Mac"/>
    <n v="191.96799999999999"/>
    <n v="4"/>
    <x v="2"/>
    <n v="28.795200000000001"/>
    <x v="24"/>
    <x v="3"/>
  </r>
  <r>
    <n v="9924"/>
    <s v="CA-2015-159534"/>
    <d v="2015-03-20T00:00:00"/>
    <s v="3/23/2015"/>
    <s v="First Class"/>
    <s v="DH-13075"/>
    <s v="Dave Hallsten"/>
    <x v="1"/>
    <s v="United States"/>
    <s v="New York City"/>
    <s v="New York"/>
    <n v="10035"/>
    <x v="3"/>
    <s v="OFF-BI-10003982"/>
    <x v="1"/>
    <x v="8"/>
    <s v="Wilson Jones Century Plastic Molded Ring Binders"/>
    <n v="49.847999999999999"/>
    <n v="3"/>
    <x v="2"/>
    <n v="16.823699999999999"/>
    <x v="29"/>
    <x v="1"/>
  </r>
  <r>
    <n v="9925"/>
    <s v="CA-2015-159534"/>
    <d v="2015-03-20T00:00:00"/>
    <s v="3/23/2015"/>
    <s v="First Class"/>
    <s v="DH-13075"/>
    <s v="Dave Hallsten"/>
    <x v="1"/>
    <s v="United States"/>
    <s v="New York City"/>
    <s v="New York"/>
    <n v="10035"/>
    <x v="3"/>
    <s v="OFF-EN-10004386"/>
    <x v="1"/>
    <x v="12"/>
    <s v="Recycled Interoffice Envelopes with String and Button Closure, 10 x 13"/>
    <n v="23.99"/>
    <n v="1"/>
    <x v="0"/>
    <n v="11.994999999999999"/>
    <x v="29"/>
    <x v="1"/>
  </r>
  <r>
    <n v="9926"/>
    <s v="CA-2015-159534"/>
    <d v="2015-03-20T00:00:00"/>
    <s v="3/23/2015"/>
    <s v="First Class"/>
    <s v="DH-13075"/>
    <s v="Dave Hallsten"/>
    <x v="1"/>
    <s v="United States"/>
    <s v="New York City"/>
    <s v="New York"/>
    <n v="10035"/>
    <x v="3"/>
    <s v="OFF-BI-10003656"/>
    <x v="1"/>
    <x v="8"/>
    <s v="Fellowes PB200 Plastic Comb Binding Machine"/>
    <n v="1087.9359999999999"/>
    <n v="8"/>
    <x v="2"/>
    <n v="353.57920000000001"/>
    <x v="29"/>
    <x v="1"/>
  </r>
  <r>
    <n v="9927"/>
    <s v="CA-2015-159534"/>
    <d v="2015-03-20T00:00:00"/>
    <s v="3/23/2015"/>
    <s v="First Class"/>
    <s v="DH-13075"/>
    <s v="Dave Hallsten"/>
    <x v="1"/>
    <s v="United States"/>
    <s v="New York City"/>
    <s v="New York"/>
    <n v="10035"/>
    <x v="3"/>
    <s v="TEC-PH-10002310"/>
    <x v="2"/>
    <x v="7"/>
    <s v="Panasonic KX T7731-B Digital phone"/>
    <n v="199.98"/>
    <n v="2"/>
    <x v="0"/>
    <n v="53.994599999999998"/>
    <x v="29"/>
    <x v="1"/>
  </r>
  <r>
    <n v="9928"/>
    <s v="CA-2015-159534"/>
    <d v="2015-03-20T00:00:00"/>
    <s v="3/23/2015"/>
    <s v="First Class"/>
    <s v="DH-13075"/>
    <s v="Dave Hallsten"/>
    <x v="1"/>
    <s v="United States"/>
    <s v="New York City"/>
    <s v="New York"/>
    <n v="10035"/>
    <x v="3"/>
    <s v="OFF-ST-10001172"/>
    <x v="1"/>
    <x v="4"/>
    <s v="Tennsco Lockers, Sand"/>
    <n v="83.92"/>
    <n v="4"/>
    <x v="0"/>
    <n v="20.140799999999999"/>
    <x v="29"/>
    <x v="1"/>
  </r>
  <r>
    <n v="9929"/>
    <s v="CA-2016-129630"/>
    <d v="2016-09-04T00:00:00"/>
    <d v="2016-04-09T00:00:00"/>
    <s v="Same Day"/>
    <s v="IM-15055"/>
    <s v="Ionia McGrath"/>
    <x v="0"/>
    <s v="United States"/>
    <s v="San Francisco"/>
    <s v="California"/>
    <n v="94122"/>
    <x v="1"/>
    <s v="FUR-FU-10000260"/>
    <x v="0"/>
    <x v="5"/>
    <s v="6&quot; Cubicle Wall Clock, Black"/>
    <n v="24.27"/>
    <n v="3"/>
    <x v="0"/>
    <n v="8.7371999999999996"/>
    <x v="21"/>
    <x v="0"/>
  </r>
  <r>
    <n v="9930"/>
    <s v="CA-2016-129630"/>
    <d v="2016-09-04T00:00:00"/>
    <d v="2016-04-09T00:00:00"/>
    <s v="Same Day"/>
    <s v="IM-15055"/>
    <s v="Ionia McGrath"/>
    <x v="0"/>
    <s v="United States"/>
    <s v="San Francisco"/>
    <s v="California"/>
    <n v="94122"/>
    <x v="1"/>
    <s v="TEC-CO-10003763"/>
    <x v="2"/>
    <x v="16"/>
    <s v="Canon PC1060 Personal Laser Copier"/>
    <n v="2799.96"/>
    <n v="5"/>
    <x v="2"/>
    <n v="944.98649999999998"/>
    <x v="21"/>
    <x v="0"/>
  </r>
  <r>
    <n v="9931"/>
    <s v="CA-2015-104948"/>
    <d v="2015-11-13T00:00:00"/>
    <s v="11/17/2015"/>
    <s v="Standard Class"/>
    <s v="KH-16510"/>
    <s v="Keith Herrera"/>
    <x v="0"/>
    <s v="United States"/>
    <s v="San Bernardino"/>
    <s v="California"/>
    <n v="92404"/>
    <x v="1"/>
    <s v="OFF-BI-10001267"/>
    <x v="1"/>
    <x v="8"/>
    <s v="Universal Recycled Hanging Pressboard Report Binders, Letter Size"/>
    <n v="9.8719999999999999"/>
    <n v="2"/>
    <x v="2"/>
    <n v="3.4552"/>
    <x v="6"/>
    <x v="1"/>
  </r>
  <r>
    <n v="9932"/>
    <s v="CA-2015-104948"/>
    <d v="2015-11-13T00:00:00"/>
    <s v="11/17/2015"/>
    <s v="Standard Class"/>
    <s v="KH-16510"/>
    <s v="Keith Herrera"/>
    <x v="0"/>
    <s v="United States"/>
    <s v="San Bernardino"/>
    <s v="California"/>
    <n v="92404"/>
    <x v="1"/>
    <s v="FUR-BO-10004357"/>
    <x v="0"/>
    <x v="0"/>
    <s v="O'Sullivan Living Dimensions 3-Shelf Bookcases"/>
    <n v="683.33199999999999"/>
    <n v="4"/>
    <x v="11"/>
    <n v="-40.195999999999998"/>
    <x v="6"/>
    <x v="1"/>
  </r>
  <r>
    <n v="9933"/>
    <s v="CA-2015-104948"/>
    <d v="2015-11-13T00:00:00"/>
    <s v="11/17/2015"/>
    <s v="Standard Class"/>
    <s v="KH-16510"/>
    <s v="Keith Herrera"/>
    <x v="0"/>
    <s v="United States"/>
    <s v="San Bernardino"/>
    <s v="California"/>
    <n v="92404"/>
    <x v="1"/>
    <s v="OFF-PA-10004610"/>
    <x v="1"/>
    <x v="10"/>
    <s v="Xerox 1900"/>
    <n v="29.96"/>
    <n v="7"/>
    <x v="0"/>
    <n v="13.481999999999999"/>
    <x v="6"/>
    <x v="1"/>
  </r>
  <r>
    <n v="9934"/>
    <s v="CA-2014-166555"/>
    <d v="2014-07-11T00:00:00"/>
    <s v="7/14/2014"/>
    <s v="First Class"/>
    <s v="JK-15205"/>
    <s v="Jamie Kunitz"/>
    <x v="0"/>
    <s v="United States"/>
    <s v="Niagara Falls"/>
    <s v="New York"/>
    <n v="14304"/>
    <x v="3"/>
    <s v="TEC-PH-10004912"/>
    <x v="2"/>
    <x v="7"/>
    <s v="Cisco SPA112 2 Port Phone Adapter"/>
    <n v="164.85"/>
    <n v="3"/>
    <x v="0"/>
    <n v="47.8065"/>
    <x v="39"/>
    <x v="2"/>
  </r>
  <r>
    <n v="9935"/>
    <s v="CA-2016-114405"/>
    <d v="2016-04-07T00:00:00"/>
    <d v="2016-12-04T00:00:00"/>
    <s v="Standard Class"/>
    <s v="AS-10240"/>
    <s v="Alan Shonely"/>
    <x v="0"/>
    <s v="United States"/>
    <s v="Philadelphia"/>
    <s v="Pennsylvania"/>
    <n v="19120"/>
    <x v="3"/>
    <s v="OFF-AP-10003278"/>
    <x v="1"/>
    <x v="9"/>
    <s v="Belkin 7-Outlet SurgeMaster Home Series"/>
    <n v="33.527999999999999"/>
    <n v="3"/>
    <x v="2"/>
    <n v="2.5146000000000002"/>
    <x v="25"/>
    <x v="0"/>
  </r>
  <r>
    <n v="9936"/>
    <s v="CA-2016-114405"/>
    <d v="2016-04-07T00:00:00"/>
    <d v="2016-12-04T00:00:00"/>
    <s v="Standard Class"/>
    <s v="AS-10240"/>
    <s v="Alan Shonely"/>
    <x v="0"/>
    <s v="United States"/>
    <s v="Philadelphia"/>
    <s v="Pennsylvania"/>
    <n v="19120"/>
    <x v="3"/>
    <s v="OFF-ST-10001627"/>
    <x v="1"/>
    <x v="4"/>
    <s v="Eldon Jumbo ProFile Portable File Boxes Graphite/Black"/>
    <n v="36.744"/>
    <n v="3"/>
    <x v="2"/>
    <n v="3.6743999999999999"/>
    <x v="25"/>
    <x v="0"/>
  </r>
  <r>
    <n v="9937"/>
    <s v="CA-2017-132955"/>
    <d v="2017-06-24T00:00:00"/>
    <s v="6/28/2017"/>
    <s v="Standard Class"/>
    <s v="SC-20575"/>
    <s v="Sonia Cooley"/>
    <x v="0"/>
    <s v="United States"/>
    <s v="Cranston"/>
    <s v="Rhode Island"/>
    <n v="2920"/>
    <x v="3"/>
    <s v="OFF-BI-10002735"/>
    <x v="1"/>
    <x v="8"/>
    <s v="GBC Prestige Therm-A-Bind Covers"/>
    <n v="102.93"/>
    <n v="3"/>
    <x v="0"/>
    <n v="48.377099999999999"/>
    <x v="27"/>
    <x v="3"/>
  </r>
  <r>
    <n v="9938"/>
    <s v="CA-2016-164889"/>
    <d v="2016-06-03T00:00:00"/>
    <d v="2016-06-06T00:00:00"/>
    <s v="Second Class"/>
    <s v="CP-12340"/>
    <s v="Christine Phan"/>
    <x v="1"/>
    <s v="United States"/>
    <s v="Los Angeles"/>
    <s v="California"/>
    <n v="90049"/>
    <x v="1"/>
    <s v="FUR-TA-10001676"/>
    <x v="0"/>
    <x v="3"/>
    <s v="Hon 61000 Series Interactive Training Tables"/>
    <n v="71.087999999999994"/>
    <n v="2"/>
    <x v="2"/>
    <n v="-1.7771999999999999"/>
    <x v="1"/>
    <x v="0"/>
  </r>
  <r>
    <n v="9939"/>
    <s v="CA-2016-169824"/>
    <d v="2016-12-12T00:00:00"/>
    <s v="12/17/2016"/>
    <s v="Standard Class"/>
    <s v="NS-18640"/>
    <s v="Noel Staavos"/>
    <x v="1"/>
    <s v="United States"/>
    <s v="New York City"/>
    <s v="New York"/>
    <n v="10009"/>
    <x v="3"/>
    <s v="FUR-FU-10004864"/>
    <x v="0"/>
    <x v="5"/>
    <s v="Eldon 500 Class Desk Accessories"/>
    <n v="60.35"/>
    <n v="5"/>
    <x v="0"/>
    <n v="19.915500000000002"/>
    <x v="5"/>
    <x v="0"/>
  </r>
  <r>
    <n v="9940"/>
    <s v="CA-2016-169824"/>
    <d v="2016-12-12T00:00:00"/>
    <s v="12/17/2016"/>
    <s v="Standard Class"/>
    <s v="NS-18640"/>
    <s v="Noel Staavos"/>
    <x v="1"/>
    <s v="United States"/>
    <s v="New York City"/>
    <s v="New York"/>
    <n v="10009"/>
    <x v="3"/>
    <s v="OFF-SU-10000952"/>
    <x v="1"/>
    <x v="14"/>
    <s v="Fiskars Home &amp; Office Scissors"/>
    <n v="35.520000000000003"/>
    <n v="4"/>
    <x v="0"/>
    <n v="9.9456000000000007"/>
    <x v="5"/>
    <x v="0"/>
  </r>
  <r>
    <n v="9941"/>
    <s v="CA-2016-169824"/>
    <d v="2016-12-12T00:00:00"/>
    <s v="12/17/2016"/>
    <s v="Standard Class"/>
    <s v="NS-18640"/>
    <s v="Noel Staavos"/>
    <x v="1"/>
    <s v="United States"/>
    <s v="New York City"/>
    <s v="New York"/>
    <n v="10009"/>
    <x v="3"/>
    <s v="OFF-AR-10000462"/>
    <x v="1"/>
    <x v="6"/>
    <s v="Sanford Pocket Accent Highlighters"/>
    <n v="11.2"/>
    <n v="7"/>
    <x v="0"/>
    <n v="4.8159999999999998"/>
    <x v="5"/>
    <x v="0"/>
  </r>
  <r>
    <n v="9942"/>
    <s v="CA-2017-164028"/>
    <d v="2017-11-24T00:00:00"/>
    <s v="11/30/2017"/>
    <s v="Standard Class"/>
    <s v="JL-15835"/>
    <s v="John Lee"/>
    <x v="0"/>
    <s v="United States"/>
    <s v="San Francisco"/>
    <s v="California"/>
    <n v="94122"/>
    <x v="1"/>
    <s v="TEC-AC-10001772"/>
    <x v="2"/>
    <x v="11"/>
    <s v="Memorex Mini Travel Drive 16 GB USB 2.0 Flash Drive"/>
    <n v="223.58"/>
    <n v="14"/>
    <x v="0"/>
    <n v="87.196200000000005"/>
    <x v="23"/>
    <x v="3"/>
  </r>
  <r>
    <n v="9943"/>
    <s v="CA-2014-143371"/>
    <d v="2014-12-28T00:00:00"/>
    <d v="2015-03-01T00:00:00"/>
    <s v="Standard Class"/>
    <s v="MD-17350"/>
    <s v="Maribeth Dona"/>
    <x v="0"/>
    <s v="United States"/>
    <s v="Anaheim"/>
    <s v="California"/>
    <n v="92804"/>
    <x v="1"/>
    <s v="OFF-ST-10001128"/>
    <x v="1"/>
    <x v="4"/>
    <s v="Carina Mini System Audio Rack, Model AR050B"/>
    <n v="998.82"/>
    <n v="9"/>
    <x v="0"/>
    <n v="29.964600000000001"/>
    <x v="20"/>
    <x v="2"/>
  </r>
  <r>
    <n v="9944"/>
    <s v="CA-2014-143371"/>
    <d v="2014-12-28T00:00:00"/>
    <d v="2015-03-01T00:00:00"/>
    <s v="Standard Class"/>
    <s v="MD-17350"/>
    <s v="Maribeth Dona"/>
    <x v="0"/>
    <s v="United States"/>
    <s v="Anaheim"/>
    <s v="California"/>
    <n v="92804"/>
    <x v="1"/>
    <s v="OFF-SU-10002537"/>
    <x v="1"/>
    <x v="14"/>
    <s v="Acme Box Cutter Scissors"/>
    <n v="51.15"/>
    <n v="5"/>
    <x v="0"/>
    <n v="13.298999999999999"/>
    <x v="20"/>
    <x v="2"/>
  </r>
  <r>
    <n v="9945"/>
    <s v="CA-2015-145415"/>
    <d v="2015-04-12T00:00:00"/>
    <s v="4/17/2015"/>
    <s v="Second Class"/>
    <s v="RD-19660"/>
    <s v="Robert Dilbeck"/>
    <x v="2"/>
    <s v="United States"/>
    <s v="Seattle"/>
    <s v="Washington"/>
    <n v="98103"/>
    <x v="1"/>
    <s v="OFF-ST-10000419"/>
    <x v="1"/>
    <x v="4"/>
    <s v="Rogers Jumbo File, Granite"/>
    <n v="40.74"/>
    <n v="3"/>
    <x v="0"/>
    <n v="0.40739999999999998"/>
    <x v="19"/>
    <x v="1"/>
  </r>
  <r>
    <n v="9946"/>
    <s v="CA-2014-111157"/>
    <d v="2014-03-02T00:00:00"/>
    <d v="2014-06-03T00:00:00"/>
    <s v="Standard Class"/>
    <s v="NH-18610"/>
    <s v="Nicole Hansen"/>
    <x v="1"/>
    <s v="United States"/>
    <s v="Philadelphia"/>
    <s v="Pennsylvania"/>
    <n v="19120"/>
    <x v="3"/>
    <s v="OFF-PA-10000327"/>
    <x v="1"/>
    <x v="10"/>
    <s v="Xerox 1971"/>
    <n v="3.4239999999999999"/>
    <n v="1"/>
    <x v="2"/>
    <n v="1.07"/>
    <x v="34"/>
    <x v="2"/>
  </r>
  <r>
    <n v="9947"/>
    <s v="CA-2014-111157"/>
    <d v="2014-03-02T00:00:00"/>
    <d v="2014-06-03T00:00:00"/>
    <s v="Standard Class"/>
    <s v="NH-18610"/>
    <s v="Nicole Hansen"/>
    <x v="1"/>
    <s v="United States"/>
    <s v="Philadelphia"/>
    <s v="Pennsylvania"/>
    <n v="19120"/>
    <x v="3"/>
    <s v="TEC-AC-10004353"/>
    <x v="2"/>
    <x v="11"/>
    <s v="Hypercom P1300 Pinpad"/>
    <n v="151.19999999999999"/>
    <n v="3"/>
    <x v="2"/>
    <n v="32.130000000000003"/>
    <x v="34"/>
    <x v="2"/>
  </r>
  <r>
    <n v="9948"/>
    <s v="CA-2017-121559"/>
    <d v="2017-06-01T00:00:00"/>
    <d v="2017-03-06T00:00:00"/>
    <s v="Second Class"/>
    <s v="HW-14935"/>
    <s v="Helen Wasserman"/>
    <x v="1"/>
    <s v="United States"/>
    <s v="Indianapolis"/>
    <s v="Indiana"/>
    <n v="46203"/>
    <x v="2"/>
    <s v="FUR-CH-10003746"/>
    <x v="0"/>
    <x v="1"/>
    <s v="Hon 4070 Series Pagoda Round Back Stacking Chairs"/>
    <n v="1925.88"/>
    <n v="6"/>
    <x v="0"/>
    <n v="539.24639999999999"/>
    <x v="27"/>
    <x v="3"/>
  </r>
  <r>
    <n v="9949"/>
    <s v="CA-2017-121559"/>
    <d v="2017-06-01T00:00:00"/>
    <d v="2017-03-06T00:00:00"/>
    <s v="Second Class"/>
    <s v="HW-14935"/>
    <s v="Helen Wasserman"/>
    <x v="1"/>
    <s v="United States"/>
    <s v="Indianapolis"/>
    <s v="Indiana"/>
    <n v="46203"/>
    <x v="2"/>
    <s v="OFF-AP-10002945"/>
    <x v="1"/>
    <x v="9"/>
    <s v="Honeywell Enviracaire Portable HEPA Air Cleaner for 17' x 22' Room"/>
    <n v="2405.1999999999998"/>
    <n v="8"/>
    <x v="0"/>
    <n v="793.71600000000001"/>
    <x v="27"/>
    <x v="3"/>
  </r>
  <r>
    <n v="9950"/>
    <s v="CA-2017-121559"/>
    <d v="2017-06-01T00:00:00"/>
    <d v="2017-03-06T00:00:00"/>
    <s v="Second Class"/>
    <s v="HW-14935"/>
    <s v="Helen Wasserman"/>
    <x v="1"/>
    <s v="United States"/>
    <s v="Indianapolis"/>
    <s v="Indiana"/>
    <n v="46203"/>
    <x v="2"/>
    <s v="TEC-AC-10004568"/>
    <x v="0"/>
    <x v="11"/>
    <s v="Maxell†LTO Ultrium - 800 GB"/>
    <n v="83.97"/>
    <n v="3"/>
    <x v="0"/>
    <n v="15.9543"/>
    <x v="27"/>
    <x v="3"/>
  </r>
  <r>
    <n v="9951"/>
    <s v="CA-2017-121559"/>
    <d v="2017-06-01T00:00:00"/>
    <d v="2017-03-06T00:00:00"/>
    <s v="Second Class"/>
    <s v="HW-14935"/>
    <s v="Helen Wasserman"/>
    <x v="1"/>
    <s v="United States"/>
    <s v="Indianapolis"/>
    <s v="Indiana"/>
    <n v="46203"/>
    <x v="2"/>
    <s v="TEC-AC-10001714"/>
    <x v="2"/>
    <x v="11"/>
    <s v="Logitech†MX Performance Wireless Mouse"/>
    <n v="39.89"/>
    <n v="1"/>
    <x v="0"/>
    <n v="14.7593"/>
    <x v="27"/>
    <x v="3"/>
  </r>
  <r>
    <n v="9952"/>
    <s v="CA-2017-121559"/>
    <d v="2017-06-01T00:00:00"/>
    <d v="2017-03-06T00:00:00"/>
    <s v="Second Class"/>
    <s v="HW-14935"/>
    <s v="Helen Wasserman"/>
    <x v="1"/>
    <s v="United States"/>
    <s v="Indianapolis"/>
    <s v="Indiana"/>
    <n v="46203"/>
    <x v="2"/>
    <s v="OFF-BI-10002072"/>
    <x v="1"/>
    <x v="8"/>
    <s v="Cardinal Slant-D Ring Binders"/>
    <n v="17.38"/>
    <n v="2"/>
    <x v="0"/>
    <n v="8.69"/>
    <x v="27"/>
    <x v="3"/>
  </r>
  <r>
    <n v="9953"/>
    <s v="CA-2015-141593"/>
    <d v="2015-12-14T00:00:00"/>
    <s v="12/16/2015"/>
    <s v="Second Class"/>
    <s v="DB-12970"/>
    <s v="Darren Budd"/>
    <x v="1"/>
    <s v="United States"/>
    <s v="Los Angeles"/>
    <s v="California"/>
    <n v="90045"/>
    <x v="1"/>
    <s v="OFF-BI-10001153"/>
    <x v="1"/>
    <x v="8"/>
    <s v="Ibico Recycled Grain-Textured Covers"/>
    <n v="55.264000000000003"/>
    <n v="2"/>
    <x v="2"/>
    <n v="20.724"/>
    <x v="14"/>
    <x v="1"/>
  </r>
  <r>
    <n v="9954"/>
    <s v="CA-2015-141593"/>
    <d v="2015-12-14T00:00:00"/>
    <s v="12/16/2015"/>
    <s v="Second Class"/>
    <s v="DB-12970"/>
    <s v="Darren Budd"/>
    <x v="1"/>
    <s v="United States"/>
    <s v="Los Angeles"/>
    <s v="California"/>
    <n v="90045"/>
    <x v="1"/>
    <s v="OFF-PA-10004983"/>
    <x v="1"/>
    <x v="10"/>
    <s v="Xerox 23"/>
    <n v="6.48"/>
    <n v="1"/>
    <x v="0"/>
    <n v="3.1103999999999998"/>
    <x v="14"/>
    <x v="1"/>
  </r>
  <r>
    <n v="9955"/>
    <s v="CA-2015-141593"/>
    <d v="2015-12-14T00:00:00"/>
    <s v="12/16/2015"/>
    <s v="Second Class"/>
    <s v="DB-12970"/>
    <s v="Darren Budd"/>
    <x v="1"/>
    <s v="United States"/>
    <s v="Los Angeles"/>
    <s v="California"/>
    <n v="90045"/>
    <x v="1"/>
    <s v="OFF-BI-10000948"/>
    <x v="1"/>
    <x v="8"/>
    <s v="GBC Laser Imprintable Binding System Covers, Desert Sand"/>
    <n v="34.247999999999998"/>
    <n v="3"/>
    <x v="2"/>
    <n v="11.5587"/>
    <x v="14"/>
    <x v="1"/>
  </r>
  <r>
    <n v="9956"/>
    <s v="CA-2015-141593"/>
    <d v="2015-12-14T00:00:00"/>
    <s v="12/16/2015"/>
    <s v="Second Class"/>
    <s v="DB-12970"/>
    <s v="Darren Budd"/>
    <x v="1"/>
    <s v="United States"/>
    <s v="Los Angeles"/>
    <s v="California"/>
    <n v="90045"/>
    <x v="1"/>
    <s v="FUR-TA-10002622"/>
    <x v="0"/>
    <x v="3"/>
    <s v="Bush Andora Conference Table, Maple/Graphite Gray Finish"/>
    <n v="273.56799999999998"/>
    <n v="2"/>
    <x v="2"/>
    <n v="10.258800000000001"/>
    <x v="14"/>
    <x v="1"/>
  </r>
  <r>
    <n v="9957"/>
    <s v="US-2014-143287"/>
    <d v="2014-11-11T00:00:00"/>
    <s v="11/17/2014"/>
    <s v="Standard Class"/>
    <s v="KN-16705"/>
    <s v="Kristina Nunn"/>
    <x v="2"/>
    <s v="United States"/>
    <s v="New Rochelle"/>
    <s v="New York"/>
    <n v="10801"/>
    <x v="3"/>
    <s v="OFF-PA-10001776"/>
    <x v="1"/>
    <x v="10"/>
    <s v="Wirebound Message Books, Four 2 3/4&quot; x 5&quot; Forms per Page, 600 Sets per Book"/>
    <n v="46.35"/>
    <n v="5"/>
    <x v="0"/>
    <n v="21.784500000000001"/>
    <x v="7"/>
    <x v="2"/>
  </r>
  <r>
    <n v="9958"/>
    <s v="US-2014-143287"/>
    <d v="2014-11-11T00:00:00"/>
    <s v="11/17/2014"/>
    <s v="Standard Class"/>
    <s v="KN-16705"/>
    <s v="Kristina Nunn"/>
    <x v="2"/>
    <s v="United States"/>
    <s v="New Rochelle"/>
    <s v="New York"/>
    <n v="10801"/>
    <x v="3"/>
    <s v="OFF-PA-10004039"/>
    <x v="1"/>
    <x v="10"/>
    <s v="Xerox 1882"/>
    <n v="223.92"/>
    <n v="4"/>
    <x v="0"/>
    <n v="109.7208"/>
    <x v="7"/>
    <x v="2"/>
  </r>
  <r>
    <n v="9959"/>
    <s v="US-2014-143287"/>
    <d v="2014-11-11T00:00:00"/>
    <s v="11/17/2014"/>
    <s v="Standard Class"/>
    <s v="KN-16705"/>
    <s v="Kristina Nunn"/>
    <x v="2"/>
    <s v="United States"/>
    <s v="New Rochelle"/>
    <s v="New York"/>
    <n v="10801"/>
    <x v="3"/>
    <s v="OFF-SU-10001574"/>
    <x v="1"/>
    <x v="14"/>
    <s v="Acme Value Line Scissors"/>
    <n v="7.3"/>
    <n v="2"/>
    <x v="0"/>
    <n v="2.19"/>
    <x v="7"/>
    <x v="2"/>
  </r>
  <r>
    <n v="9960"/>
    <s v="CA-2017-137421"/>
    <d v="2017-10-06T00:00:00"/>
    <d v="2017-11-10T00:00:00"/>
    <s v="Standard Class"/>
    <s v="AJ-10945"/>
    <s v="Ashley Jarboe"/>
    <x v="0"/>
    <s v="United States"/>
    <s v="Chandler"/>
    <s v="Arizona"/>
    <n v="85224"/>
    <x v="1"/>
    <s v="OFF-AR-10001761"/>
    <x v="1"/>
    <x v="6"/>
    <s v="Avery Hi-Liter Smear-Safe Highlighters"/>
    <n v="9.3439999999999994"/>
    <n v="2"/>
    <x v="2"/>
    <n v="1.8688"/>
    <x v="13"/>
    <x v="3"/>
  </r>
  <r>
    <n v="9961"/>
    <s v="CA-2017-141446"/>
    <d v="2017-09-16T00:00:00"/>
    <s v="9/18/2017"/>
    <s v="Second Class"/>
    <s v="CL-12700"/>
    <s v="Craig Leslie"/>
    <x v="2"/>
    <s v="United States"/>
    <s v="Florence"/>
    <s v="Kentucky"/>
    <n v="41042"/>
    <x v="0"/>
    <s v="TEC-AC-10002305"/>
    <x v="2"/>
    <x v="11"/>
    <s v="KeyTronic†E03601U1 -†Keyboard†- Beige"/>
    <n v="18"/>
    <n v="1"/>
    <x v="0"/>
    <n v="3.24"/>
    <x v="15"/>
    <x v="3"/>
  </r>
  <r>
    <n v="9962"/>
    <s v="CA-2015-168088"/>
    <d v="2015-03-19T00:00:00"/>
    <s v="3/22/2015"/>
    <s v="First Class"/>
    <s v="CM-12655"/>
    <s v="Corinna Mitchell"/>
    <x v="2"/>
    <s v="United States"/>
    <s v="Houston"/>
    <s v="Texas"/>
    <n v="77041"/>
    <x v="2"/>
    <s v="OFF-PA-10000675"/>
    <x v="1"/>
    <x v="10"/>
    <s v="Xerox 1919"/>
    <n v="65.584000000000003"/>
    <n v="2"/>
    <x v="2"/>
    <n v="23.7742"/>
    <x v="29"/>
    <x v="1"/>
  </r>
  <r>
    <n v="9963"/>
    <s v="CA-2015-168088"/>
    <d v="2015-03-19T00:00:00"/>
    <s v="3/22/2015"/>
    <s v="First Class"/>
    <s v="CM-12655"/>
    <s v="Corinna Mitchell"/>
    <x v="2"/>
    <s v="United States"/>
    <s v="Houston"/>
    <s v="Texas"/>
    <n v="77041"/>
    <x v="2"/>
    <s v="FUR-BO-10004218"/>
    <x v="0"/>
    <x v="0"/>
    <s v="Bush Heritage Pine Collection 5-Shelf Bookcase, Albany Pine Finish, *Special Order"/>
    <n v="383.46559999999999"/>
    <n v="4"/>
    <x v="8"/>
    <n v="-67.670400000000001"/>
    <x v="29"/>
    <x v="1"/>
  </r>
  <r>
    <n v="9964"/>
    <s v="CA-2015-143700"/>
    <d v="2015-07-26T00:00:00"/>
    <s v="7/26/2015"/>
    <s v="Same Day"/>
    <s v="AS-10240"/>
    <s v="Alan Shonely"/>
    <x v="0"/>
    <s v="United States"/>
    <s v="Philadelphia"/>
    <s v="Pennsylvania"/>
    <n v="19140"/>
    <x v="3"/>
    <s v="OFF-PA-10003072"/>
    <x v="1"/>
    <x v="10"/>
    <s v="Eureka Recycled Copy Paper 8 1/2&quot; x 11&quot;, Ream"/>
    <n v="10.368"/>
    <n v="2"/>
    <x v="2"/>
    <n v="3.6288"/>
    <x v="38"/>
    <x v="1"/>
  </r>
  <r>
    <n v="9965"/>
    <s v="CA-2016-146374"/>
    <d v="2016-12-05T00:00:00"/>
    <d v="2016-10-12T00:00:00"/>
    <s v="Second Class"/>
    <s v="HE-14800"/>
    <s v="Harold Engle"/>
    <x v="1"/>
    <s v="United States"/>
    <s v="Newark"/>
    <s v="Delaware"/>
    <n v="19711"/>
    <x v="3"/>
    <s v="FUR-FU-10002671"/>
    <x v="0"/>
    <x v="5"/>
    <s v="Electrix 20W Halogen Replacement Bulb for Zoom-In Desk Lamp"/>
    <n v="13.4"/>
    <n v="1"/>
    <x v="0"/>
    <n v="6.4320000000000004"/>
    <x v="5"/>
    <x v="0"/>
  </r>
  <r>
    <n v="9966"/>
    <s v="CA-2016-146374"/>
    <d v="2016-12-05T00:00:00"/>
    <d v="2016-10-12T00:00:00"/>
    <s v="Second Class"/>
    <s v="HE-14800"/>
    <s v="Harold Engle"/>
    <x v="1"/>
    <s v="United States"/>
    <s v="Newark"/>
    <s v="Delaware"/>
    <n v="19711"/>
    <x v="3"/>
    <s v="OFF-PA-10000349"/>
    <x v="1"/>
    <x v="10"/>
    <s v="Easy-staple paper"/>
    <n v="4.9800000000000004"/>
    <n v="1"/>
    <x v="0"/>
    <n v="2.3405999999999998"/>
    <x v="5"/>
    <x v="0"/>
  </r>
  <r>
    <n v="9967"/>
    <s v="CA-2016-146374"/>
    <d v="2016-12-05T00:00:00"/>
    <d v="2016-10-12T00:00:00"/>
    <s v="Second Class"/>
    <s v="HE-14800"/>
    <s v="Harold Engle"/>
    <x v="1"/>
    <s v="United States"/>
    <s v="Newark"/>
    <s v="Delaware"/>
    <n v="19711"/>
    <x v="3"/>
    <s v="OFF-EN-10004483"/>
    <x v="1"/>
    <x v="12"/>
    <s v="#10 White Business Envelopes,4 1/8 x 9 1/2"/>
    <n v="109.69"/>
    <n v="7"/>
    <x v="0"/>
    <n v="51.554299999999998"/>
    <x v="5"/>
    <x v="0"/>
  </r>
  <r>
    <n v="9968"/>
    <s v="CA-2017-153871"/>
    <d v="2017-12-11T00:00:00"/>
    <s v="12/17/2017"/>
    <s v="Standard Class"/>
    <s v="RB-19435"/>
    <s v="Richard Bierner"/>
    <x v="0"/>
    <s v="United States"/>
    <s v="Plainfield"/>
    <s v="New Jersey"/>
    <n v="7060"/>
    <x v="3"/>
    <s v="OFF-BI-10004209"/>
    <x v="1"/>
    <x v="8"/>
    <s v="Fellowes Twister Kit, Gray/Clear, 3/pkg"/>
    <n v="40.200000000000003"/>
    <n v="5"/>
    <x v="0"/>
    <n v="18.09"/>
    <x v="22"/>
    <x v="3"/>
  </r>
  <r>
    <n v="9969"/>
    <s v="CA-2017-153871"/>
    <d v="2017-12-11T00:00:00"/>
    <s v="12/17/2017"/>
    <s v="Standard Class"/>
    <s v="RB-19435"/>
    <s v="Richard Bierner"/>
    <x v="0"/>
    <s v="United States"/>
    <s v="Plainfield"/>
    <s v="New Jersey"/>
    <n v="7060"/>
    <x v="3"/>
    <s v="OFF-BI-10004600"/>
    <x v="1"/>
    <x v="8"/>
    <s v="Ibico Ibimaster 300 Manual Binding System"/>
    <n v="735.98"/>
    <n v="2"/>
    <x v="0"/>
    <n v="331.19099999999997"/>
    <x v="22"/>
    <x v="3"/>
  </r>
  <r>
    <n v="9970"/>
    <s v="CA-2017-153871"/>
    <d v="2017-12-11T00:00:00"/>
    <s v="12/17/2017"/>
    <s v="Standard Class"/>
    <s v="RB-19435"/>
    <s v="Richard Bierner"/>
    <x v="0"/>
    <s v="United States"/>
    <s v="Plainfield"/>
    <s v="New Jersey"/>
    <n v="7060"/>
    <x v="3"/>
    <s v="OFF-AP-10003622"/>
    <x v="1"/>
    <x v="9"/>
    <s v="Bravo II Megaboss 12-Amp Hard Body Upright, Replacement Belts, 2 Belts per Pack"/>
    <n v="22.75"/>
    <n v="7"/>
    <x v="0"/>
    <n v="6.5975000000000001"/>
    <x v="22"/>
    <x v="3"/>
  </r>
  <r>
    <n v="9971"/>
    <s v="CA-2015-103772"/>
    <d v="2015-06-28T00:00:00"/>
    <d v="2015-02-07T00:00:00"/>
    <s v="Standard Class"/>
    <s v="MP-17470"/>
    <s v="Mark Packer"/>
    <x v="2"/>
    <s v="United States"/>
    <s v="Smyrna"/>
    <s v="Georgia"/>
    <n v="30080"/>
    <x v="0"/>
    <s v="OFF-BI-10002867"/>
    <x v="1"/>
    <x v="8"/>
    <s v="GBC Recycled Regency Composition Covers"/>
    <n v="119.56"/>
    <n v="2"/>
    <x v="0"/>
    <n v="54.997599999999998"/>
    <x v="40"/>
    <x v="1"/>
  </r>
  <r>
    <n v="9972"/>
    <s v="CA-2015-103772"/>
    <d v="2015-06-28T00:00:00"/>
    <d v="2015-02-07T00:00:00"/>
    <s v="Standard Class"/>
    <s v="MP-17470"/>
    <s v="Mark Packer"/>
    <x v="2"/>
    <s v="United States"/>
    <s v="Smyrna"/>
    <s v="Georgia"/>
    <n v="30080"/>
    <x v="0"/>
    <s v="OFF-AR-10000538"/>
    <x v="1"/>
    <x v="6"/>
    <s v="Boston Model 1800 Electric Pencil Sharpener, Gray"/>
    <n v="140.75"/>
    <n v="5"/>
    <x v="0"/>
    <n v="42.225000000000001"/>
    <x v="40"/>
    <x v="1"/>
  </r>
  <r>
    <n v="9973"/>
    <s v="CA-2016-130225"/>
    <d v="2016-09-11T00:00:00"/>
    <s v="9/17/2016"/>
    <s v="Standard Class"/>
    <s v="RC-19960"/>
    <s v="Ryan Crowe"/>
    <x v="0"/>
    <s v="United States"/>
    <s v="Houston"/>
    <s v="Texas"/>
    <n v="77041"/>
    <x v="2"/>
    <s v="OFF-EN-10000056"/>
    <x v="1"/>
    <x v="12"/>
    <s v="Cameo Buff Policy Envelopes"/>
    <n v="99.567999999999998"/>
    <n v="2"/>
    <x v="2"/>
    <n v="33.604199999999999"/>
    <x v="21"/>
    <x v="0"/>
  </r>
  <r>
    <n v="9974"/>
    <s v="US-2016-103674"/>
    <d v="2016-12-06T00:00:00"/>
    <d v="2016-10-12T00:00:00"/>
    <s v="Standard Class"/>
    <s v="AP-10720"/>
    <s v="Anne Pryor"/>
    <x v="2"/>
    <s v="United States"/>
    <s v="Los Angeles"/>
    <s v="California"/>
    <n v="90032"/>
    <x v="1"/>
    <s v="TEC-PH-10004080"/>
    <x v="2"/>
    <x v="7"/>
    <s v="Avaya 5410 Digital phone"/>
    <n v="271.95999999999998"/>
    <n v="5"/>
    <x v="2"/>
    <n v="27.196000000000002"/>
    <x v="5"/>
    <x v="0"/>
  </r>
  <r>
    <n v="9975"/>
    <s v="US-2016-103674"/>
    <d v="2016-12-06T00:00:00"/>
    <d v="2016-10-12T00:00:00"/>
    <s v="Standard Class"/>
    <s v="AP-10720"/>
    <s v="Anne Pryor"/>
    <x v="2"/>
    <s v="United States"/>
    <s v="Los Angeles"/>
    <s v="California"/>
    <n v="90032"/>
    <x v="1"/>
    <s v="OFF-AR-10004752"/>
    <x v="1"/>
    <x v="6"/>
    <s v="Blackstonian Pencils"/>
    <n v="18.690000000000001"/>
    <n v="7"/>
    <x v="0"/>
    <n v="5.2332000000000001"/>
    <x v="5"/>
    <x v="0"/>
  </r>
  <r>
    <n v="9976"/>
    <s v="US-2016-103674"/>
    <d v="2016-12-06T00:00:00"/>
    <d v="2016-10-12T00:00:00"/>
    <s v="Standard Class"/>
    <s v="AP-10720"/>
    <s v="Anne Pryor"/>
    <x v="2"/>
    <s v="United States"/>
    <s v="Los Angeles"/>
    <s v="California"/>
    <n v="90032"/>
    <x v="1"/>
    <s v="OFF-PA-10000743"/>
    <x v="1"/>
    <x v="10"/>
    <s v="Xerox 1977"/>
    <n v="13.36"/>
    <n v="2"/>
    <x v="0"/>
    <n v="6.4127999999999998"/>
    <x v="5"/>
    <x v="0"/>
  </r>
  <r>
    <n v="9977"/>
    <s v="US-2016-103674"/>
    <d v="2016-12-06T00:00:00"/>
    <d v="2016-10-12T00:00:00"/>
    <s v="Standard Class"/>
    <s v="AP-10720"/>
    <s v="Anne Pryor"/>
    <x v="2"/>
    <s v="United States"/>
    <s v="Los Angeles"/>
    <s v="California"/>
    <n v="90032"/>
    <x v="1"/>
    <s v="TEC-PH-10002496"/>
    <x v="2"/>
    <x v="7"/>
    <s v="Cisco SPA301"/>
    <n v="249.584"/>
    <n v="2"/>
    <x v="2"/>
    <n v="31.198"/>
    <x v="5"/>
    <x v="0"/>
  </r>
  <r>
    <n v="9978"/>
    <s v="US-2016-103674"/>
    <d v="2016-12-06T00:00:00"/>
    <d v="2016-10-12T00:00:00"/>
    <s v="Standard Class"/>
    <s v="AP-10720"/>
    <s v="Anne Pryor"/>
    <x v="2"/>
    <s v="United States"/>
    <s v="Los Angeles"/>
    <s v="California"/>
    <n v="90032"/>
    <x v="1"/>
    <s v="OFF-FA-10003467"/>
    <x v="1"/>
    <x v="13"/>
    <s v="Alliance Big Bands Rubber Bands, 12/Pack"/>
    <n v="13.86"/>
    <n v="7"/>
    <x v="0"/>
    <n v="0"/>
    <x v="5"/>
    <x v="0"/>
  </r>
  <r>
    <n v="9979"/>
    <s v="US-2016-103674"/>
    <d v="2016-12-06T00:00:00"/>
    <d v="2016-10-12T00:00:00"/>
    <s v="Standard Class"/>
    <s v="AP-10720"/>
    <s v="Anne Pryor"/>
    <x v="2"/>
    <s v="United States"/>
    <s v="Los Angeles"/>
    <s v="California"/>
    <n v="90032"/>
    <x v="1"/>
    <s v="OFF-BI-10003727"/>
    <x v="1"/>
    <x v="8"/>
    <s v="Avery Durable Slant Ring Binders With Label Holder"/>
    <n v="13.375999999999999"/>
    <n v="4"/>
    <x v="2"/>
    <n v="4.6816000000000004"/>
    <x v="5"/>
    <x v="0"/>
  </r>
  <r>
    <n v="9980"/>
    <s v="US-2016-103674"/>
    <d v="2016-12-06T00:00:00"/>
    <d v="2016-10-12T00:00:00"/>
    <s v="Standard Class"/>
    <s v="AP-10720"/>
    <s v="Anne Pryor"/>
    <x v="2"/>
    <s v="United States"/>
    <s v="Los Angeles"/>
    <s v="California"/>
    <n v="90032"/>
    <x v="1"/>
    <s v="OFF-BI-10002026"/>
    <x v="1"/>
    <x v="8"/>
    <s v="Ibico Recycled Linen-Style Covers"/>
    <n v="437.47199999999998"/>
    <n v="14"/>
    <x v="2"/>
    <n v="153.11519999999999"/>
    <x v="5"/>
    <x v="0"/>
  </r>
  <r>
    <n v="9981"/>
    <s v="US-2015-151435"/>
    <d v="2015-09-06T00:00:00"/>
    <d v="2015-09-09T00:00:00"/>
    <s v="Second Class"/>
    <s v="SW-20455"/>
    <s v="Shaun Weien"/>
    <x v="0"/>
    <s v="United States"/>
    <s v="Lafayette"/>
    <s v="Louisiana"/>
    <n v="70506"/>
    <x v="0"/>
    <s v="FUR-TA-10001039"/>
    <x v="0"/>
    <x v="3"/>
    <s v="KI Adjustable-Height Table"/>
    <n v="85.98"/>
    <n v="1"/>
    <x v="0"/>
    <n v="22.354800000000001"/>
    <x v="11"/>
    <x v="1"/>
  </r>
  <r>
    <n v="9982"/>
    <s v="CA-2017-163566"/>
    <d v="2017-08-03T00:00:00"/>
    <d v="2017-06-08T00:00:00"/>
    <s v="First Class"/>
    <s v="TB-21055"/>
    <s v="Ted Butterfield"/>
    <x v="0"/>
    <s v="United States"/>
    <s v="Fairfield"/>
    <s v="Ohio"/>
    <n v="45014"/>
    <x v="3"/>
    <s v="OFF-LA-10004484"/>
    <x v="1"/>
    <x v="2"/>
    <s v="Avery 476"/>
    <n v="16.52"/>
    <n v="5"/>
    <x v="2"/>
    <n v="5.3689999999999998"/>
    <x v="43"/>
    <x v="3"/>
  </r>
  <r>
    <n v="9983"/>
    <s v="US-2016-157728"/>
    <d v="2016-09-22T00:00:00"/>
    <s v="9/28/2016"/>
    <s v="Standard Class"/>
    <s v="RC-19960"/>
    <s v="Ryan Crowe"/>
    <x v="0"/>
    <s v="United States"/>
    <s v="Grand Rapids"/>
    <s v="Michigan"/>
    <n v="49505"/>
    <x v="2"/>
    <s v="OFF-PA-10002195"/>
    <x v="1"/>
    <x v="10"/>
    <s v="RSVP Cards &amp; Envelopes, Blank White, 8-1/2&quot; X 11&quot;, 24 Cards/25 Envelopes/Set"/>
    <n v="35.56"/>
    <n v="7"/>
    <x v="0"/>
    <n v="16.713200000000001"/>
    <x v="21"/>
    <x v="0"/>
  </r>
  <r>
    <n v="9984"/>
    <s v="US-2016-157728"/>
    <d v="2016-09-22T00:00:00"/>
    <s v="9/28/2016"/>
    <s v="Standard Class"/>
    <s v="RC-19960"/>
    <s v="Ryan Crowe"/>
    <x v="0"/>
    <s v="United States"/>
    <s v="Grand Rapids"/>
    <s v="Michigan"/>
    <n v="49505"/>
    <x v="2"/>
    <s v="TEC-PH-10001305"/>
    <x v="2"/>
    <x v="7"/>
    <s v="Panasonic KX TS208W Corded phone"/>
    <n v="97.98"/>
    <n v="2"/>
    <x v="0"/>
    <n v="27.4344"/>
    <x v="21"/>
    <x v="0"/>
  </r>
  <r>
    <n v="9985"/>
    <s v="CA-2015-100251"/>
    <d v="2015-05-17T00:00:00"/>
    <s v="5/23/2015"/>
    <s v="Standard Class"/>
    <s v="DV-13465"/>
    <s v="Dianna Vittorini"/>
    <x v="0"/>
    <s v="United States"/>
    <s v="Long Beach"/>
    <s v="New York"/>
    <n v="11561"/>
    <x v="3"/>
    <s v="OFF-LA-10003766"/>
    <x v="1"/>
    <x v="2"/>
    <s v="Self-Adhesive Removable Labels"/>
    <n v="31.5"/>
    <n v="10"/>
    <x v="0"/>
    <n v="15.12"/>
    <x v="33"/>
    <x v="1"/>
  </r>
  <r>
    <n v="9986"/>
    <s v="CA-2015-100251"/>
    <d v="2015-05-17T00:00:00"/>
    <s v="5/23/2015"/>
    <s v="Standard Class"/>
    <s v="DV-13465"/>
    <s v="Dianna Vittorini"/>
    <x v="0"/>
    <s v="United States"/>
    <s v="Long Beach"/>
    <s v="New York"/>
    <n v="11561"/>
    <x v="3"/>
    <s v="OFF-SU-10000898"/>
    <x v="1"/>
    <x v="14"/>
    <s v="Acme Hot Forged Carbon Steel Scissors with Nickel-Plated Handles, 3 7/8&quot; Cut, 8&quot;L"/>
    <n v="55.6"/>
    <n v="4"/>
    <x v="0"/>
    <n v="16.123999999999999"/>
    <x v="33"/>
    <x v="1"/>
  </r>
  <r>
    <n v="9987"/>
    <s v="CA-2016-125794"/>
    <d v="2016-09-29T00:00:00"/>
    <d v="2016-03-10T00:00:00"/>
    <s v="Standard Class"/>
    <s v="ML-17410"/>
    <s v="Maris LaWare"/>
    <x v="0"/>
    <s v="United States"/>
    <s v="Los Angeles"/>
    <s v="California"/>
    <n v="90008"/>
    <x v="1"/>
    <s v="TEC-AC-10003399"/>
    <x v="2"/>
    <x v="11"/>
    <s v="Memorex Mini Travel Drive 64 GB USB 2.0 Flash Drive"/>
    <n v="36.24"/>
    <n v="1"/>
    <x v="0"/>
    <n v="15.220800000000001"/>
    <x v="21"/>
    <x v="0"/>
  </r>
  <r>
    <n v="9988"/>
    <s v="CA-2017-163629"/>
    <d v="2017-11-17T00:00:00"/>
    <s v="11/21/2017"/>
    <s v="Standard Class"/>
    <s v="RA-19885"/>
    <s v="Ruben Ausman"/>
    <x v="1"/>
    <s v="United States"/>
    <s v="Athens"/>
    <s v="Georgia"/>
    <n v="30605"/>
    <x v="0"/>
    <s v="TEC-AC-10001539"/>
    <x v="2"/>
    <x v="11"/>
    <s v="Logitech G430 Surround Sound Gaming Headset with Dolby 7.1 Technology"/>
    <n v="79.989999999999995"/>
    <n v="1"/>
    <x v="0"/>
    <n v="28.796399999999998"/>
    <x v="23"/>
    <x v="3"/>
  </r>
  <r>
    <n v="9989"/>
    <s v="CA-2017-163629"/>
    <d v="2017-11-17T00:00:00"/>
    <s v="11/21/2017"/>
    <s v="Standard Class"/>
    <s v="RA-19885"/>
    <s v="Ruben Ausman"/>
    <x v="1"/>
    <s v="United States"/>
    <s v="Athens"/>
    <s v="Georgia"/>
    <n v="30605"/>
    <x v="0"/>
    <s v="TEC-PH-10004006"/>
    <x v="2"/>
    <x v="7"/>
    <s v="Panasonic KX - TS880B Telephone"/>
    <n v="206.1"/>
    <n v="5"/>
    <x v="0"/>
    <n v="55.646999999999998"/>
    <x v="23"/>
    <x v="3"/>
  </r>
  <r>
    <n v="9990"/>
    <s v="CA-2014-110422"/>
    <d v="2014-01-21T00:00:00"/>
    <s v="1/23/2014"/>
    <s v="Second Class"/>
    <s v="TB-21400"/>
    <s v="Tom Boeckenhauer"/>
    <x v="0"/>
    <s v="United States"/>
    <s v="Miami"/>
    <s v="Florida"/>
    <n v="33180"/>
    <x v="0"/>
    <s v="FUR-FU-10001889"/>
    <x v="0"/>
    <x v="5"/>
    <s v="Ultra Door Pull Handle"/>
    <n v="25.248000000000001"/>
    <n v="3"/>
    <x v="2"/>
    <n v="4.1028000000000002"/>
    <x v="46"/>
    <x v="2"/>
  </r>
  <r>
    <n v="9991"/>
    <s v="CA-2017-121258"/>
    <d v="2017-02-26T00:00:00"/>
    <d v="2017-03-03T00:00:00"/>
    <s v="Standard Class"/>
    <s v="DB-13060"/>
    <s v="Dave Brooks"/>
    <x v="0"/>
    <s v="United States"/>
    <s v="Costa Mesa"/>
    <s v="California"/>
    <n v="92627"/>
    <x v="1"/>
    <s v="FUR-FU-10000747"/>
    <x v="0"/>
    <x v="5"/>
    <s v="Tenex B1-RE Series Chair Mats for Low Pile Carpets"/>
    <n v="91.96"/>
    <n v="2"/>
    <x v="0"/>
    <n v="15.6332"/>
    <x v="31"/>
    <x v="3"/>
  </r>
  <r>
    <n v="9992"/>
    <s v="CA-2017-121258"/>
    <d v="2017-02-26T00:00:00"/>
    <d v="2017-03-03T00:00:00"/>
    <s v="Standard Class"/>
    <s v="DB-13060"/>
    <s v="Dave Brooks"/>
    <x v="0"/>
    <s v="United States"/>
    <s v="Costa Mesa"/>
    <s v="California"/>
    <n v="92627"/>
    <x v="1"/>
    <s v="TEC-PH-10003645"/>
    <x v="2"/>
    <x v="7"/>
    <s v="Aastra 57i VoIP phone"/>
    <n v="258.57600000000002"/>
    <n v="2"/>
    <x v="2"/>
    <n v="19.3932"/>
    <x v="31"/>
    <x v="3"/>
  </r>
  <r>
    <n v="9993"/>
    <s v="CA-2017-121258"/>
    <d v="2017-02-26T00:00:00"/>
    <d v="2017-03-03T00:00:00"/>
    <s v="Standard Class"/>
    <s v="DB-13060"/>
    <s v="Dave Brooks"/>
    <x v="0"/>
    <s v="United States"/>
    <s v="Costa Mesa"/>
    <s v="California"/>
    <n v="92627"/>
    <x v="1"/>
    <s v="OFF-PA-10004041"/>
    <x v="1"/>
    <x v="10"/>
    <s v="It's Hot Message Books with Stickers, 2 3/4&quot; x 5&quot;"/>
    <n v="29.6"/>
    <n v="4"/>
    <x v="0"/>
    <n v="13.32"/>
    <x v="31"/>
    <x v="3"/>
  </r>
  <r>
    <n v="9994"/>
    <s v="CA-2017-119914"/>
    <d v="2017-05-04T00:00:00"/>
    <d v="2017-09-05T00:00:00"/>
    <s v="Second Class"/>
    <s v="CC-12220"/>
    <s v="Chris Cortes"/>
    <x v="0"/>
    <s v="United States"/>
    <s v="Westminster"/>
    <s v="California"/>
    <n v="92683"/>
    <x v="1"/>
    <s v="OFF-AP-10002684"/>
    <x v="1"/>
    <x v="9"/>
    <s v="Acco 7-Outlet Masterpiece Power Center, Wihtout Fax/Phone Line Protection"/>
    <n v="243.16"/>
    <n v="2"/>
    <x v="0"/>
    <n v="72.947999999999993"/>
    <x v="2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FBDA55-54CB-D742-8F68-9311991A21F9}"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E26" firstHeaderRow="1" firstDataRow="1" firstDataCol="0"/>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AD0A10-7E3D-2140-B7F0-3281DB9115A8}"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9:AG14" firstHeaderRow="1" firstDataRow="1" firstDataCol="1"/>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6A6D27-9E77-EA4B-A220-1A84201B62DE}"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51" firstHeaderRow="1" firstDataRow="1" firstDataCol="1"/>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EB1605-5C46-1E47-A2E5-A6E99C304DCB}" name="PivotTableSum"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Total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60AEE9-2E70-AF49-9A8A-A7B0CB0C6C64}"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 firstHeaderRow="0" firstDataRow="0" firstDataCol="0" rowPageCount="2" colPageCount="1"/>
  <pivotFields count="26">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axis="axisPage" multipleItemSelectionAllowed="1" showAll="0">
      <items count="5">
        <item x="2"/>
        <item x="3"/>
        <item x="0"/>
        <item x="1"/>
        <item t="default"/>
      </items>
    </pivotField>
    <pivotField showAll="0"/>
    <pivotField axis="axisPage" multipleItemSelectionAllowed="1" showAll="0">
      <items count="4">
        <item x="0"/>
        <item x="1"/>
        <item x="2"/>
        <item t="default"/>
      </items>
    </pivotField>
    <pivotField showAll="0"/>
    <pivotField showAll="0"/>
    <pivotField showAll="0"/>
    <pivotField showAll="0"/>
    <pivotField showAll="0"/>
    <pivotField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pageFields count="2">
    <pageField fld="12" hier="-1"/>
    <pageField fld="1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17F441-1E9C-0340-A549-79E6405CDF6A}"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5:C26" firstHeaderRow="1" firstDataRow="1" firstDataCol="0"/>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717848-2B02-1746-A43A-C18CED4DAFF9}"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7:O50" firstHeaderRow="1" firstDataRow="1" firstDataCol="1"/>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Average of Profit"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77083D-C3C9-FD49-8E9A-BFFABF52D05A}"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7" firstHeaderRow="1" firstDataRow="1" firstDataCol="1"/>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47CFBC-E24C-5146-B385-53D02698B41B}"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F33" firstHeaderRow="1" firstDataRow="2" firstDataCol="1"/>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axis="axisRow"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s>
  <rowFields count="1">
    <field x="22"/>
  </rowFields>
  <rowItems count="5">
    <i>
      <x/>
    </i>
    <i>
      <x v="1"/>
    </i>
    <i>
      <x v="2"/>
    </i>
    <i>
      <x v="3"/>
    </i>
    <i t="grand">
      <x/>
    </i>
  </rowItems>
  <colFields count="1">
    <field x="14"/>
  </colFields>
  <colItems count="4">
    <i>
      <x/>
    </i>
    <i>
      <x v="1"/>
    </i>
    <i>
      <x v="2"/>
    </i>
    <i t="grand">
      <x/>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F2F902-16D8-324A-AC19-62B7B842E66E}" name="PivotTable2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2" firstHeaderRow="0" firstDataRow="1" firstDataCol="1" rowPageCount="1" colPageCount="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axis="axisPage" showAll="0">
      <items count="5">
        <item x="2"/>
        <item x="1"/>
        <item x="0"/>
        <item x="3"/>
        <item t="default"/>
      </items>
    </pivotField>
  </pivotFields>
  <rowFields count="1">
    <field x="2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pageFields count="1">
    <pageField fld="22" hier="-1"/>
  </pageFields>
  <dataFields count="2">
    <dataField name="Sum of Sales" fld="17" baseField="0" baseItem="0" numFmtId="165"/>
    <dataField name="Average of Sales2" fld="17" subtotal="average" baseField="0" baseItem="0" numFmtId="165"/>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549713-DBEB-2B44-9BD0-91598A652700}"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8" firstHeaderRow="1" firstDataRow="1" firstDataCol="1"/>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defaultSubtotal="0"/>
    <pivotField showAll="0" defaultSubtotal="0"/>
    <pivotField axis="axisRow" showAll="0" defaultSubtotal="0">
      <items count="7">
        <item x="0"/>
        <item x="1"/>
        <item x="2"/>
        <item x="3"/>
        <item x="4"/>
        <item x="5"/>
        <item x="6"/>
      </items>
    </pivotField>
  </pivotFields>
  <rowFields count="1">
    <field x="25"/>
  </rowFields>
  <rowItems count="5">
    <i>
      <x v="1"/>
    </i>
    <i>
      <x v="2"/>
    </i>
    <i>
      <x v="3"/>
    </i>
    <i>
      <x v="4"/>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E68E35-26AB-2249-B3D3-E3C383689171}"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D28" firstHeaderRow="0" firstDataRow="1" firstDataCol="1"/>
  <pivotFields count="26">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FF2B1-0CED-1E4C-9F2F-AECD2441456E}"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C43" firstHeaderRow="0" firstDataRow="1" firstDataCol="1"/>
  <pivotFields count="26">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numFmtId="17"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20" baseField="0" baseItem="0"/>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5E85687-6EF4-0843-9849-D14D3AD6B99D}" sourceName="Segment">
  <pivotTables>
    <pivotTable tabId="7" name="PivotTable6"/>
  </pivotTables>
  <data>
    <tabular pivotCacheId="28434767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2F7412-A110-A64C-964D-C3D8E08F63A1}" sourceName="Category">
  <pivotTables>
    <pivotTable tabId="7" name="PivotTable6"/>
    <pivotTable tabId="3" name="PivotTable13"/>
    <pivotTable tabId="7" name="PivotTable11"/>
    <pivotTable tabId="7" name="PivotTable2"/>
    <pivotTable tabId="7" name="PivotTable3"/>
    <pivotTable tabId="7" name="PivotTable4"/>
    <pivotTable tabId="7" name="PivotTable7"/>
    <pivotTable tabId="7" name="PivotTable8"/>
    <pivotTable tabId="7" name="PivotTableSum"/>
    <pivotTable tabId="2" name="PivotTable10"/>
    <pivotTable tabId="2" name="PivotTable12"/>
    <pivotTable tabId="5" name="PivotTable9"/>
  </pivotTables>
  <data>
    <tabular pivotCacheId="28434767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BAA2DFB4-D59B-0D48-B625-11327DD34D76}" sourceName="order year">
  <pivotTables>
    <pivotTable tabId="7" name="PivotTable6"/>
    <pivotTable tabId="7" name="PivotTable2"/>
    <pivotTable tabId="7" name="PivotTable3"/>
    <pivotTable tabId="7" name="PivotTable4"/>
    <pivotTable tabId="7" name="PivotTableSum"/>
    <pivotTable tabId="7" name="PivotTable7"/>
    <pivotTable tabId="3" name="PivotTable13"/>
    <pivotTable tabId="7" name="PivotTable11"/>
    <pivotTable tabId="7" name="PivotTable8"/>
    <pivotTable tabId="2" name="PivotTable10"/>
    <pivotTable tabId="2" name="PivotTable12"/>
    <pivotTable tabId="5" name="PivotTable9"/>
  </pivotTables>
  <data>
    <tabular pivotCacheId="284347671">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29C1B6-5E06-FC4C-A85A-36541F57EE2B}" sourceName="Region">
  <pivotTables>
    <pivotTable tabId="7" name="PivotTable6"/>
    <pivotTable tabId="3" name="PivotTable13"/>
    <pivotTable tabId="7" name="PivotTable11"/>
    <pivotTable tabId="7" name="PivotTable2"/>
    <pivotTable tabId="7" name="PivotTable3"/>
    <pivotTable tabId="7" name="PivotTable4"/>
    <pivotTable tabId="7" name="PivotTable7"/>
    <pivotTable tabId="7" name="PivotTable8"/>
    <pivotTable tabId="7" name="PivotTableSum"/>
    <pivotTable tabId="2" name="PivotTable10"/>
    <pivotTable tabId="2" name="PivotTable12"/>
    <pivotTable tabId="5" name="PivotTable9"/>
  </pivotTables>
  <data>
    <tabular pivotCacheId="28434767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6281CFD-88E3-6645-B2CE-330736AB01B5}" cache="Slicer_Category" caption="Category" style="SlicerStyleLight4" rowHeight="251883"/>
  <slicer name="order year 1" xr10:uid="{DCB6864A-7CC3-134E-8C0D-4E177741D2F9}" cache="Slicer_order_year" caption="order year" style="SlicerStyleDark1" rowHeight="274320"/>
  <slicer name="Region 1" xr10:uid="{A0F8B393-63D5-3847-B02D-0357BAE25719}" cache="Slicer_Region" caption="Region" style="SlicerStyleDark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DAE559D-2AAC-2A42-A2EC-2BB6A153CF41}" cache="Slicer_Segment" caption="Segment" rowHeight="251883"/>
  <slicer name="Category" xr10:uid="{11A1573B-9715-A64A-826B-700C51C1FD2F}" cache="Slicer_Category" caption="Category" rowHeight="251883"/>
  <slicer name="order year" xr10:uid="{540EF322-7630-CE43-95D8-6B363BC3D03B}" cache="Slicer_order_year" caption="order year" rowHeight="251883"/>
  <slicer name="Region" xr10:uid="{F2523394-53E3-EA49-A9EF-37CDBD13B8AC}" cache="Slicer_Region" caption="Reg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F02246-603D-C44B-8905-7EA1D0728812}" name="Table1" displayName="Table1" ref="A1:W9995" totalsRowShown="0">
  <autoFilter ref="A1:W9995" xr:uid="{37F02246-603D-C44B-8905-7EA1D0728812}"/>
  <tableColumns count="23">
    <tableColumn id="1" xr3:uid="{22277311-6EC4-924D-887C-1FC0B06AB21A}" name="Row ID"/>
    <tableColumn id="2" xr3:uid="{D75193C0-4A0D-6240-9EA4-A998AC3E3752}" name="Order ID"/>
    <tableColumn id="3" xr3:uid="{6C5ED955-788C-E348-A273-D34F8E339359}" name="Order Date" dataDxfId="6"/>
    <tableColumn id="4" xr3:uid="{FB995CB4-02A1-3642-843D-5B13975F8298}" name="Ship Date" dataDxfId="5"/>
    <tableColumn id="5" xr3:uid="{8D767382-AEA2-5D49-A073-7EA5354F3F53}" name="Ship Mode"/>
    <tableColumn id="6" xr3:uid="{168A493A-55FF-7C4C-9D5F-AA153181BC2C}" name="Customer ID"/>
    <tableColumn id="7" xr3:uid="{78EDE007-A2E5-8F43-9C2D-E8BBF4DC2952}" name="Customer Name"/>
    <tableColumn id="8" xr3:uid="{02E9B6AE-1EDB-2B48-8651-7216BB55C303}" name="Segment"/>
    <tableColumn id="9" xr3:uid="{5078006F-5E0B-144E-85FC-2294852D8879}" name="Country"/>
    <tableColumn id="10" xr3:uid="{E578F742-448B-5440-824D-1FF8E3CADA04}" name="City"/>
    <tableColumn id="11" xr3:uid="{7C742F84-2B5E-5F4C-9B38-862DCAAB55C5}" name="State"/>
    <tableColumn id="12" xr3:uid="{A4315B40-34B6-9340-9369-85828DD2E63A}" name="Postal Code"/>
    <tableColumn id="13" xr3:uid="{E217A1ED-00D0-B043-98E1-FC04AFFF3021}" name="Region"/>
    <tableColumn id="14" xr3:uid="{D9FF2EC2-BEA8-304A-A182-443A47242647}" name="Product ID"/>
    <tableColumn id="15" xr3:uid="{5A80CD13-4038-F34E-A8F7-BCFEA4E98725}" name="Category"/>
    <tableColumn id="16" xr3:uid="{79335287-5899-2F46-A97A-F3056A474C78}" name="Sub-Category"/>
    <tableColumn id="17" xr3:uid="{09241798-8786-D64B-A6CC-781913FDF549}" name="Product Name"/>
    <tableColumn id="18" xr3:uid="{A90CA6CC-3B87-D949-8F89-B1941A47E5EB}" name="Sales"/>
    <tableColumn id="19" xr3:uid="{5FE19AA5-1A5B-9C4D-A855-966122B21A43}" name="Quantity"/>
    <tableColumn id="20" xr3:uid="{2002A184-9436-5E4E-83B8-AE9B3D1531A4}" name="Discount"/>
    <tableColumn id="21" xr3:uid="{70275F88-97E3-C34A-BBD2-2A42F0D2FEA5}" name="Profit"/>
    <tableColumn id="22" xr3:uid="{75D3A0F3-3497-B642-9A70-180D00A6772D}" name="order month" dataDxfId="4">
      <calculatedColumnFormula>EOMONTH(C2,0)</calculatedColumnFormula>
    </tableColumn>
    <tableColumn id="23" xr3:uid="{E292BE1A-E4F8-B349-91B2-AAFFED50B99A}" name="order year">
      <calculatedColumnFormula>YEAR(C2)</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023E62-4BE7-AF4E-A59A-61503A1DCED7}" name="Table2" displayName="Table2" ref="A3:W160" totalsRowShown="0">
  <autoFilter ref="A3:W160" xr:uid="{7D023E62-4BE7-AF4E-A59A-61503A1DCED7}"/>
  <tableColumns count="23">
    <tableColumn id="1" xr3:uid="{BDCCB017-7276-B14C-9835-C8E0CBA909A3}" name="Row ID"/>
    <tableColumn id="2" xr3:uid="{15CF81DD-1C4A-5E4F-99B1-1A2CF53D2112}" name="Order ID"/>
    <tableColumn id="3" xr3:uid="{C3CC06C3-7004-8646-A596-953BCB37F03B}" name="Order Date" dataDxfId="3"/>
    <tableColumn id="4" xr3:uid="{0345A55B-BCB5-B64E-8C4A-F011919D34DF}" name="Ship Date"/>
    <tableColumn id="5" xr3:uid="{6CAE34B1-A27C-0346-99FD-BD58BB50B180}" name="Ship Mode"/>
    <tableColumn id="6" xr3:uid="{59B44536-05C9-8A41-9D0E-AA757C68EA1C}" name="Customer ID"/>
    <tableColumn id="7" xr3:uid="{EE13999C-1F7B-014D-993B-54BB6FF286C2}" name="Customer Name"/>
    <tableColumn id="8" xr3:uid="{93415960-8700-FD42-AE7C-51FF5E861387}" name="Segment"/>
    <tableColumn id="9" xr3:uid="{5AF3E4A8-9FB3-2E48-A961-8AF3CAC8BB13}" name="Country"/>
    <tableColumn id="10" xr3:uid="{13C1689F-F908-0546-8F72-B35EED5FB9D7}" name="City"/>
    <tableColumn id="11" xr3:uid="{CF2857DD-9F59-D748-999E-09E9AABA3BF1}" name="State"/>
    <tableColumn id="12" xr3:uid="{095CE71B-7206-664B-B613-7FD4B2CFE4CF}" name="Postal Code"/>
    <tableColumn id="13" xr3:uid="{CE18C9E1-B077-AB41-9FA1-5F56CF3E5041}" name="Region"/>
    <tableColumn id="14" xr3:uid="{F5242397-F3E4-DE4E-99FF-0DE9E9B91649}" name="Product ID"/>
    <tableColumn id="15" xr3:uid="{3D3FD975-499F-5A42-8AE8-02D446FB167D}" name="Category"/>
    <tableColumn id="16" xr3:uid="{87A56D77-94F5-EA4D-8A5A-26DD77CECC2E}" name="Sub-Category"/>
    <tableColumn id="17" xr3:uid="{EEBECFAF-8F73-2E41-9ABE-417AA8B08F57}" name="Product Name"/>
    <tableColumn id="18" xr3:uid="{656E703A-814B-7A4E-AC41-257C77852071}" name="Sales"/>
    <tableColumn id="19" xr3:uid="{735DF6D8-28CE-6041-981A-E1C4B752CDD7}" name="Quantity"/>
    <tableColumn id="20" xr3:uid="{ACA7F333-4ED9-5349-AE46-922884E87F2C}" name="Discount"/>
    <tableColumn id="21" xr3:uid="{7F07606F-5EA3-4D45-B895-01ADE4483430}" name="Profit"/>
    <tableColumn id="22" xr3:uid="{C38AEF9B-8F3D-F940-9F11-9914F47CA2F9}" name="order month" dataDxfId="2"/>
    <tableColumn id="23" xr3:uid="{05400E39-A694-A345-A253-05458092795B}" name="order 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9204D-12D7-9349-A49E-963E4F68F645}">
  <dimension ref="A1:W9995"/>
  <sheetViews>
    <sheetView zoomScale="99" workbookViewId="0">
      <selection activeCell="G30" sqref="G30"/>
    </sheetView>
  </sheetViews>
  <sheetFormatPr baseColWidth="10" defaultRowHeight="16"/>
  <cols>
    <col min="1" max="1" width="9.5" bestFit="1" customWidth="1"/>
    <col min="2" max="2" width="15" bestFit="1" customWidth="1"/>
    <col min="3" max="3" width="12.83203125" bestFit="1" customWidth="1"/>
    <col min="4" max="4" width="11.6640625" bestFit="1" customWidth="1"/>
    <col min="5" max="5" width="13.5" bestFit="1" customWidth="1"/>
    <col min="6" max="6" width="14.33203125" bestFit="1" customWidth="1"/>
    <col min="7" max="7" width="21" bestFit="1" customWidth="1"/>
    <col min="8" max="8" width="11.33203125" bestFit="1" customWidth="1"/>
    <col min="9" max="9" width="12.1640625" bestFit="1" customWidth="1"/>
    <col min="10" max="11" width="17.6640625" bestFit="1" customWidth="1"/>
    <col min="12" max="12" width="13.83203125" bestFit="1" customWidth="1"/>
    <col min="13" max="13" width="9.5" bestFit="1" customWidth="1"/>
    <col min="14" max="14" width="16.83203125" bestFit="1" customWidth="1"/>
    <col min="15" max="15" width="13.33203125" bestFit="1" customWidth="1"/>
    <col min="16" max="16" width="15" bestFit="1" customWidth="1"/>
    <col min="17" max="17" width="110" bestFit="1" customWidth="1"/>
    <col min="18" max="18" width="10.33203125" bestFit="1" customWidth="1"/>
    <col min="19" max="19" width="10.83203125" bestFit="1" customWidth="1"/>
    <col min="20" max="20" width="11.33203125" bestFit="1" customWidth="1"/>
    <col min="21" max="21" width="11" bestFit="1" customWidth="1"/>
    <col min="22" max="22" width="13.83203125" bestFit="1" customWidth="1"/>
    <col min="23" max="23" width="12"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11756</v>
      </c>
      <c r="W1" t="s">
        <v>11757</v>
      </c>
    </row>
    <row r="2" spans="1:2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s="5">
        <f>EOMONTH(C2,0)</f>
        <v>42704</v>
      </c>
      <c r="W2">
        <f>YEAR(C2)</f>
        <v>2016</v>
      </c>
    </row>
    <row r="3" spans="1:2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5">
        <f t="shared" ref="V3:V66" si="0">EOMONTH(C3,0)</f>
        <v>42704</v>
      </c>
      <c r="W3">
        <f t="shared" ref="W3:W66" si="1">YEAR(C3)</f>
        <v>2016</v>
      </c>
    </row>
    <row r="4" spans="1:23">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s="5">
        <f t="shared" si="0"/>
        <v>42551</v>
      </c>
      <c r="W4">
        <f t="shared" si="1"/>
        <v>2016</v>
      </c>
    </row>
    <row r="5" spans="1:23">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s="5">
        <f t="shared" si="0"/>
        <v>42308</v>
      </c>
      <c r="W5">
        <f t="shared" si="1"/>
        <v>2015</v>
      </c>
    </row>
    <row r="6" spans="1:23">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s="5">
        <f t="shared" si="0"/>
        <v>42308</v>
      </c>
      <c r="W6">
        <f t="shared" si="1"/>
        <v>2015</v>
      </c>
    </row>
    <row r="7" spans="1:23">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s="5">
        <f t="shared" si="0"/>
        <v>41820</v>
      </c>
      <c r="W7">
        <f t="shared" si="1"/>
        <v>2014</v>
      </c>
    </row>
    <row r="8" spans="1:23">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s="5">
        <f t="shared" si="0"/>
        <v>41820</v>
      </c>
      <c r="W8">
        <f t="shared" si="1"/>
        <v>2014</v>
      </c>
    </row>
    <row r="9" spans="1:23">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s="5">
        <f t="shared" si="0"/>
        <v>41820</v>
      </c>
      <c r="W9">
        <f t="shared" si="1"/>
        <v>2014</v>
      </c>
    </row>
    <row r="10" spans="1:23">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s="5">
        <f t="shared" si="0"/>
        <v>41820</v>
      </c>
      <c r="W10">
        <f t="shared" si="1"/>
        <v>2014</v>
      </c>
    </row>
    <row r="11" spans="1:23">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s="5">
        <f t="shared" si="0"/>
        <v>41820</v>
      </c>
      <c r="W11">
        <f t="shared" si="1"/>
        <v>2014</v>
      </c>
    </row>
    <row r="12" spans="1:23">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s="5">
        <f t="shared" si="0"/>
        <v>41820</v>
      </c>
      <c r="W12">
        <f t="shared" si="1"/>
        <v>2014</v>
      </c>
    </row>
    <row r="13" spans="1:23">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s="5">
        <f t="shared" si="0"/>
        <v>41820</v>
      </c>
      <c r="W13">
        <f t="shared" si="1"/>
        <v>2014</v>
      </c>
    </row>
    <row r="14" spans="1:23">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s="5">
        <f t="shared" si="0"/>
        <v>42855</v>
      </c>
      <c r="W14">
        <f t="shared" si="1"/>
        <v>2017</v>
      </c>
    </row>
    <row r="15" spans="1:23">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s="5">
        <f t="shared" si="0"/>
        <v>42735</v>
      </c>
      <c r="W15">
        <f t="shared" si="1"/>
        <v>2016</v>
      </c>
    </row>
    <row r="16" spans="1:23">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s="5">
        <f t="shared" si="0"/>
        <v>42338</v>
      </c>
      <c r="W16">
        <f t="shared" si="1"/>
        <v>2015</v>
      </c>
    </row>
    <row r="17" spans="1:23">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s="5">
        <f t="shared" si="0"/>
        <v>42338</v>
      </c>
      <c r="W17">
        <f t="shared" si="1"/>
        <v>2015</v>
      </c>
    </row>
    <row r="18" spans="1:2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s="5">
        <f t="shared" si="0"/>
        <v>41973</v>
      </c>
      <c r="W18">
        <f t="shared" si="1"/>
        <v>2014</v>
      </c>
    </row>
    <row r="19" spans="1:23">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c r="V19" s="5">
        <f t="shared" si="0"/>
        <v>41790</v>
      </c>
      <c r="W19">
        <f t="shared" si="1"/>
        <v>2014</v>
      </c>
    </row>
    <row r="20" spans="1:23">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c r="V20" s="5">
        <f t="shared" si="0"/>
        <v>41882</v>
      </c>
      <c r="W20">
        <f t="shared" si="1"/>
        <v>2014</v>
      </c>
    </row>
    <row r="21" spans="1:23">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c r="V21" s="5">
        <f t="shared" si="0"/>
        <v>41882</v>
      </c>
      <c r="W21">
        <f t="shared" si="1"/>
        <v>2014</v>
      </c>
    </row>
    <row r="22" spans="1:23">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c r="V22" s="5">
        <f t="shared" si="0"/>
        <v>41882</v>
      </c>
      <c r="W22">
        <f t="shared" si="1"/>
        <v>2014</v>
      </c>
    </row>
    <row r="23" spans="1:23">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c r="V23" s="5">
        <f t="shared" si="0"/>
        <v>42735</v>
      </c>
      <c r="W23">
        <f t="shared" si="1"/>
        <v>2016</v>
      </c>
    </row>
    <row r="24" spans="1:23">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c r="V24" s="5">
        <f t="shared" si="0"/>
        <v>42735</v>
      </c>
      <c r="W24">
        <f t="shared" si="1"/>
        <v>2016</v>
      </c>
    </row>
    <row r="25" spans="1:23">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c r="V25" s="5">
        <f t="shared" si="0"/>
        <v>42947</v>
      </c>
      <c r="W25">
        <f t="shared" si="1"/>
        <v>2017</v>
      </c>
    </row>
    <row r="26" spans="1:23">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c r="V26" s="5">
        <f t="shared" si="0"/>
        <v>42277</v>
      </c>
      <c r="W26">
        <f t="shared" si="1"/>
        <v>2015</v>
      </c>
    </row>
    <row r="27" spans="1:23">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c r="V27" s="5">
        <f t="shared" si="0"/>
        <v>42400</v>
      </c>
      <c r="W27">
        <f t="shared" si="1"/>
        <v>2016</v>
      </c>
    </row>
    <row r="28" spans="1:23">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c r="V28" s="5">
        <f t="shared" si="0"/>
        <v>42400</v>
      </c>
      <c r="W28">
        <f t="shared" si="1"/>
        <v>2016</v>
      </c>
    </row>
    <row r="29" spans="1:23">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c r="V29" s="5">
        <f t="shared" si="0"/>
        <v>42277</v>
      </c>
      <c r="W29">
        <f t="shared" si="1"/>
        <v>2015</v>
      </c>
    </row>
    <row r="30" spans="1:23">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c r="V30" s="5">
        <f t="shared" si="0"/>
        <v>42277</v>
      </c>
      <c r="W30">
        <f t="shared" si="1"/>
        <v>2015</v>
      </c>
    </row>
    <row r="31" spans="1:23">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c r="V31" s="5">
        <f t="shared" si="0"/>
        <v>42277</v>
      </c>
      <c r="W31">
        <f t="shared" si="1"/>
        <v>2015</v>
      </c>
    </row>
    <row r="32" spans="1:23">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c r="V32" s="5">
        <f t="shared" si="0"/>
        <v>42277</v>
      </c>
      <c r="W32">
        <f t="shared" si="1"/>
        <v>2015</v>
      </c>
    </row>
    <row r="33" spans="1:23">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c r="V33" s="5">
        <f t="shared" si="0"/>
        <v>42277</v>
      </c>
      <c r="W33">
        <f t="shared" si="1"/>
        <v>2015</v>
      </c>
    </row>
    <row r="34" spans="1:23">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c r="V34" s="5">
        <f t="shared" si="0"/>
        <v>42277</v>
      </c>
      <c r="W34">
        <f t="shared" si="1"/>
        <v>2015</v>
      </c>
    </row>
    <row r="35" spans="1:23">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c r="V35" s="5">
        <f t="shared" si="0"/>
        <v>42277</v>
      </c>
      <c r="W35">
        <f t="shared" si="1"/>
        <v>2015</v>
      </c>
    </row>
    <row r="36" spans="1:23">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c r="V36" s="5">
        <f t="shared" si="0"/>
        <v>43039</v>
      </c>
      <c r="W36">
        <f t="shared" si="1"/>
        <v>2017</v>
      </c>
    </row>
    <row r="37" spans="1:23">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c r="V37" s="5">
        <f t="shared" si="0"/>
        <v>42735</v>
      </c>
      <c r="W37">
        <f t="shared" si="1"/>
        <v>2016</v>
      </c>
    </row>
    <row r="38" spans="1:23">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c r="V38" s="5">
        <f t="shared" si="0"/>
        <v>42735</v>
      </c>
      <c r="W38">
        <f t="shared" si="1"/>
        <v>2016</v>
      </c>
    </row>
    <row r="39" spans="1:23">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c r="V39" s="5">
        <f t="shared" si="0"/>
        <v>42369</v>
      </c>
      <c r="W39">
        <f t="shared" si="1"/>
        <v>2015</v>
      </c>
    </row>
    <row r="40" spans="1:23">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c r="V40" s="5">
        <f t="shared" si="0"/>
        <v>42369</v>
      </c>
      <c r="W40">
        <f t="shared" si="1"/>
        <v>2015</v>
      </c>
    </row>
    <row r="41" spans="1:23">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c r="V41" s="5">
        <f t="shared" si="0"/>
        <v>42369</v>
      </c>
      <c r="W41">
        <f t="shared" si="1"/>
        <v>2015</v>
      </c>
    </row>
    <row r="42" spans="1:23">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c r="V42" s="5">
        <f t="shared" si="0"/>
        <v>42369</v>
      </c>
      <c r="W42">
        <f t="shared" si="1"/>
        <v>2015</v>
      </c>
    </row>
    <row r="43" spans="1:23">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c r="V43" s="5">
        <f t="shared" si="0"/>
        <v>43008</v>
      </c>
      <c r="W43">
        <f t="shared" si="1"/>
        <v>2017</v>
      </c>
    </row>
    <row r="44" spans="1:23">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c r="V44" s="5">
        <f t="shared" si="0"/>
        <v>42582</v>
      </c>
      <c r="W44">
        <f t="shared" si="1"/>
        <v>2016</v>
      </c>
    </row>
    <row r="45" spans="1:23">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c r="V45" s="5">
        <f t="shared" si="0"/>
        <v>43008</v>
      </c>
      <c r="W45">
        <f t="shared" si="1"/>
        <v>2017</v>
      </c>
    </row>
    <row r="46" spans="1:23">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c r="V46" s="5">
        <f t="shared" si="0"/>
        <v>42460</v>
      </c>
      <c r="W46">
        <f t="shared" si="1"/>
        <v>2016</v>
      </c>
    </row>
    <row r="47" spans="1:23">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c r="V47" s="5">
        <f t="shared" si="0"/>
        <v>42460</v>
      </c>
      <c r="W47">
        <f t="shared" si="1"/>
        <v>2016</v>
      </c>
    </row>
    <row r="48" spans="1:23">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c r="V48" s="5">
        <f t="shared" si="0"/>
        <v>41943</v>
      </c>
      <c r="W48">
        <f t="shared" si="1"/>
        <v>2014</v>
      </c>
    </row>
    <row r="49" spans="1:23">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c r="V49" s="5">
        <f t="shared" si="0"/>
        <v>42551</v>
      </c>
      <c r="W49">
        <f t="shared" si="1"/>
        <v>2016</v>
      </c>
    </row>
    <row r="50" spans="1:23">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c r="V50" s="5">
        <f t="shared" si="0"/>
        <v>42551</v>
      </c>
      <c r="W50">
        <f t="shared" si="1"/>
        <v>2016</v>
      </c>
    </row>
    <row r="51" spans="1:23">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c r="V51" s="5">
        <f t="shared" si="0"/>
        <v>42124</v>
      </c>
      <c r="W51">
        <f t="shared" si="1"/>
        <v>2015</v>
      </c>
    </row>
    <row r="52" spans="1:23">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c r="V52" s="5">
        <f t="shared" si="0"/>
        <v>42124</v>
      </c>
      <c r="W52">
        <f t="shared" si="1"/>
        <v>2015</v>
      </c>
    </row>
    <row r="53" spans="1:23">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c r="V53" s="5">
        <f t="shared" si="0"/>
        <v>42124</v>
      </c>
      <c r="W53">
        <f t="shared" si="1"/>
        <v>2015</v>
      </c>
    </row>
    <row r="54" spans="1:23">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c r="V54" s="5">
        <f t="shared" si="0"/>
        <v>42124</v>
      </c>
      <c r="W54">
        <f t="shared" si="1"/>
        <v>2015</v>
      </c>
    </row>
    <row r="55" spans="1:23">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c r="V55" s="5">
        <f t="shared" si="0"/>
        <v>42735</v>
      </c>
      <c r="W55">
        <f t="shared" si="1"/>
        <v>2016</v>
      </c>
    </row>
    <row r="56" spans="1:23">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c r="V56" s="5">
        <f t="shared" si="0"/>
        <v>42735</v>
      </c>
      <c r="W56">
        <f t="shared" si="1"/>
        <v>2016</v>
      </c>
    </row>
    <row r="57" spans="1:23">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c r="V57" s="5">
        <f t="shared" si="0"/>
        <v>42551</v>
      </c>
      <c r="W57">
        <f t="shared" si="1"/>
        <v>2016</v>
      </c>
    </row>
    <row r="58" spans="1:23">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c r="V58" s="5">
        <f t="shared" si="0"/>
        <v>42551</v>
      </c>
      <c r="W58">
        <f t="shared" si="1"/>
        <v>2016</v>
      </c>
    </row>
    <row r="59" spans="1:23">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c r="V59" s="5">
        <f t="shared" si="0"/>
        <v>42551</v>
      </c>
      <c r="W59">
        <f t="shared" si="1"/>
        <v>2016</v>
      </c>
    </row>
    <row r="60" spans="1:23">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c r="V60" s="5">
        <f t="shared" si="0"/>
        <v>42551</v>
      </c>
      <c r="W60">
        <f t="shared" si="1"/>
        <v>2016</v>
      </c>
    </row>
    <row r="61" spans="1:23">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c r="V61" s="5">
        <f t="shared" si="0"/>
        <v>42551</v>
      </c>
      <c r="W61">
        <f t="shared" si="1"/>
        <v>2016</v>
      </c>
    </row>
    <row r="62" spans="1:23">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c r="V62" s="5">
        <f t="shared" si="0"/>
        <v>42551</v>
      </c>
      <c r="W62">
        <f t="shared" si="1"/>
        <v>2016</v>
      </c>
    </row>
    <row r="63" spans="1:23">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c r="V63" s="5">
        <f t="shared" si="0"/>
        <v>42551</v>
      </c>
      <c r="W63">
        <f t="shared" si="1"/>
        <v>2016</v>
      </c>
    </row>
    <row r="64" spans="1:23">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c r="V64" s="5">
        <f t="shared" si="0"/>
        <v>42338</v>
      </c>
      <c r="W64">
        <f t="shared" si="1"/>
        <v>2015</v>
      </c>
    </row>
    <row r="65" spans="1:23">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c r="V65" s="5">
        <f t="shared" si="0"/>
        <v>42338</v>
      </c>
      <c r="W65">
        <f t="shared" si="1"/>
        <v>2015</v>
      </c>
    </row>
    <row r="66" spans="1:23">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c r="V66" s="5">
        <f t="shared" si="0"/>
        <v>42338</v>
      </c>
      <c r="W66">
        <f t="shared" si="1"/>
        <v>2015</v>
      </c>
    </row>
    <row r="67" spans="1:23">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c r="V67" s="5">
        <f t="shared" ref="V67:V130" si="2">EOMONTH(C67,0)</f>
        <v>42338</v>
      </c>
      <c r="W67">
        <f t="shared" ref="W67:W130" si="3">YEAR(C67)</f>
        <v>2015</v>
      </c>
    </row>
    <row r="68" spans="1:23">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c r="V68" s="5">
        <f t="shared" si="2"/>
        <v>42124</v>
      </c>
      <c r="W68">
        <f t="shared" si="3"/>
        <v>2015</v>
      </c>
    </row>
    <row r="69" spans="1:23">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c r="V69" s="5">
        <f t="shared" si="2"/>
        <v>42004</v>
      </c>
      <c r="W69">
        <f t="shared" si="3"/>
        <v>2014</v>
      </c>
    </row>
    <row r="70" spans="1:23">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c r="V70" s="5">
        <f t="shared" si="2"/>
        <v>42004</v>
      </c>
      <c r="W70">
        <f t="shared" si="3"/>
        <v>2014</v>
      </c>
    </row>
    <row r="71" spans="1:23">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c r="V71" s="5">
        <f t="shared" si="2"/>
        <v>42551</v>
      </c>
      <c r="W71">
        <f t="shared" si="3"/>
        <v>2016</v>
      </c>
    </row>
    <row r="72" spans="1:23">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c r="V72" s="5">
        <f t="shared" si="2"/>
        <v>42643</v>
      </c>
      <c r="W72">
        <f t="shared" si="3"/>
        <v>2016</v>
      </c>
    </row>
    <row r="73" spans="1:23">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c r="V73" s="5">
        <f t="shared" si="2"/>
        <v>43008</v>
      </c>
      <c r="W73">
        <f t="shared" si="3"/>
        <v>2017</v>
      </c>
    </row>
    <row r="74" spans="1:23">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c r="V74" s="5">
        <f t="shared" si="2"/>
        <v>42124</v>
      </c>
      <c r="W74">
        <f t="shared" si="3"/>
        <v>2015</v>
      </c>
    </row>
    <row r="75" spans="1:23">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c r="V75" s="5">
        <f t="shared" si="2"/>
        <v>42124</v>
      </c>
      <c r="W75">
        <f t="shared" si="3"/>
        <v>2015</v>
      </c>
    </row>
    <row r="76" spans="1:23">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c r="V76" s="5">
        <f t="shared" si="2"/>
        <v>42124</v>
      </c>
      <c r="W76">
        <f t="shared" si="3"/>
        <v>2015</v>
      </c>
    </row>
    <row r="77" spans="1:23">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c r="V77" s="5">
        <f t="shared" si="2"/>
        <v>43100</v>
      </c>
      <c r="W77">
        <f t="shared" si="3"/>
        <v>2017</v>
      </c>
    </row>
    <row r="78" spans="1:23">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c r="V78" s="5">
        <f t="shared" si="2"/>
        <v>43100</v>
      </c>
      <c r="W78">
        <f t="shared" si="3"/>
        <v>2017</v>
      </c>
    </row>
    <row r="79" spans="1:23">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c r="V79" s="5">
        <f t="shared" si="2"/>
        <v>43100</v>
      </c>
      <c r="W79">
        <f t="shared" si="3"/>
        <v>2017</v>
      </c>
    </row>
    <row r="80" spans="1:23">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c r="V80" s="5">
        <f t="shared" si="2"/>
        <v>41973</v>
      </c>
      <c r="W80">
        <f t="shared" si="3"/>
        <v>2014</v>
      </c>
    </row>
    <row r="81" spans="1:23">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c r="V81" s="5">
        <f t="shared" si="2"/>
        <v>42551</v>
      </c>
      <c r="W81">
        <f t="shared" si="3"/>
        <v>2016</v>
      </c>
    </row>
    <row r="82" spans="1:23">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c r="V82" s="5">
        <f t="shared" si="2"/>
        <v>42551</v>
      </c>
      <c r="W82">
        <f t="shared" si="3"/>
        <v>2016</v>
      </c>
    </row>
    <row r="83" spans="1:23">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c r="V83" s="5">
        <f t="shared" si="2"/>
        <v>41943</v>
      </c>
      <c r="W83">
        <f t="shared" si="3"/>
        <v>2014</v>
      </c>
    </row>
    <row r="84" spans="1:23">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c r="V84" s="5">
        <f t="shared" si="2"/>
        <v>41943</v>
      </c>
      <c r="W84">
        <f t="shared" si="3"/>
        <v>2014</v>
      </c>
    </row>
    <row r="85" spans="1:23">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c r="V85" s="5">
        <f t="shared" si="2"/>
        <v>42277</v>
      </c>
      <c r="W85">
        <f t="shared" si="3"/>
        <v>2015</v>
      </c>
    </row>
    <row r="86" spans="1:23">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c r="V86" s="5">
        <f t="shared" si="2"/>
        <v>43069</v>
      </c>
      <c r="W86">
        <f t="shared" si="3"/>
        <v>2017</v>
      </c>
    </row>
    <row r="87" spans="1:23">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c r="V87" s="5">
        <f t="shared" si="2"/>
        <v>42886</v>
      </c>
      <c r="W87">
        <f t="shared" si="3"/>
        <v>2017</v>
      </c>
    </row>
    <row r="88" spans="1:23">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c r="V88" s="5">
        <f t="shared" si="2"/>
        <v>43039</v>
      </c>
      <c r="W88">
        <f t="shared" si="3"/>
        <v>2017</v>
      </c>
    </row>
    <row r="89" spans="1:23">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c r="V89" s="5">
        <f t="shared" si="2"/>
        <v>43039</v>
      </c>
      <c r="W89">
        <f t="shared" si="3"/>
        <v>2017</v>
      </c>
    </row>
    <row r="90" spans="1:23">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c r="V90" s="5">
        <f t="shared" si="2"/>
        <v>42490</v>
      </c>
      <c r="W90">
        <f t="shared" si="3"/>
        <v>2016</v>
      </c>
    </row>
    <row r="91" spans="1:23">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c r="V91" s="5">
        <f t="shared" si="2"/>
        <v>42643</v>
      </c>
      <c r="W91">
        <f t="shared" si="3"/>
        <v>2016</v>
      </c>
    </row>
    <row r="92" spans="1:23">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c r="V92" s="5">
        <f t="shared" si="2"/>
        <v>42643</v>
      </c>
      <c r="W92">
        <f t="shared" si="3"/>
        <v>2016</v>
      </c>
    </row>
    <row r="93" spans="1:23">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c r="V93" s="5">
        <f t="shared" si="2"/>
        <v>42643</v>
      </c>
      <c r="W93">
        <f t="shared" si="3"/>
        <v>2016</v>
      </c>
    </row>
    <row r="94" spans="1:23">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c r="V94" s="5">
        <f t="shared" si="2"/>
        <v>42035</v>
      </c>
      <c r="W94">
        <f t="shared" si="3"/>
        <v>2015</v>
      </c>
    </row>
    <row r="95" spans="1:23">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c r="V95" s="5">
        <f t="shared" si="2"/>
        <v>42035</v>
      </c>
      <c r="W95">
        <f t="shared" si="3"/>
        <v>2015</v>
      </c>
    </row>
    <row r="96" spans="1:23">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c r="V96" s="5">
        <f t="shared" si="2"/>
        <v>42035</v>
      </c>
      <c r="W96">
        <f t="shared" si="3"/>
        <v>2015</v>
      </c>
    </row>
    <row r="97" spans="1:23">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c r="V97" s="5">
        <f t="shared" si="2"/>
        <v>43069</v>
      </c>
      <c r="W97">
        <f t="shared" si="3"/>
        <v>2017</v>
      </c>
    </row>
    <row r="98" spans="1:23">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c r="V98" s="5">
        <f t="shared" si="2"/>
        <v>43069</v>
      </c>
      <c r="W98">
        <f t="shared" si="3"/>
        <v>2017</v>
      </c>
    </row>
    <row r="99" spans="1:23">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c r="V99" s="5">
        <f t="shared" si="2"/>
        <v>42916</v>
      </c>
      <c r="W99">
        <f t="shared" si="3"/>
        <v>2017</v>
      </c>
    </row>
    <row r="100" spans="1:23">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c r="V100" s="5">
        <f t="shared" si="2"/>
        <v>42643</v>
      </c>
      <c r="W100">
        <f t="shared" si="3"/>
        <v>2016</v>
      </c>
    </row>
    <row r="101" spans="1:23">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c r="V101" s="5">
        <f t="shared" si="2"/>
        <v>42613</v>
      </c>
      <c r="W101">
        <f t="shared" si="3"/>
        <v>2016</v>
      </c>
    </row>
    <row r="102" spans="1:23">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c r="V102" s="5">
        <f t="shared" si="2"/>
        <v>42613</v>
      </c>
      <c r="W102">
        <f t="shared" si="3"/>
        <v>2016</v>
      </c>
    </row>
    <row r="103" spans="1:23">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c r="V103" s="5">
        <f t="shared" si="2"/>
        <v>42613</v>
      </c>
      <c r="W103">
        <f t="shared" si="3"/>
        <v>2016</v>
      </c>
    </row>
    <row r="104" spans="1:23">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c r="V104" s="5">
        <f t="shared" si="2"/>
        <v>42735</v>
      </c>
      <c r="W104">
        <f t="shared" si="3"/>
        <v>2016</v>
      </c>
    </row>
    <row r="105" spans="1:23">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c r="V105" s="5">
        <f t="shared" si="2"/>
        <v>42338</v>
      </c>
      <c r="W105">
        <f t="shared" si="3"/>
        <v>2015</v>
      </c>
    </row>
    <row r="106" spans="1:23">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c r="V106" s="5">
        <f t="shared" si="2"/>
        <v>42338</v>
      </c>
      <c r="W106">
        <f t="shared" si="3"/>
        <v>2015</v>
      </c>
    </row>
    <row r="107" spans="1:23">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c r="V107" s="5">
        <f t="shared" si="2"/>
        <v>42338</v>
      </c>
      <c r="W107">
        <f t="shared" si="3"/>
        <v>2015</v>
      </c>
    </row>
    <row r="108" spans="1:23">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c r="V108" s="5">
        <f t="shared" si="2"/>
        <v>43069</v>
      </c>
      <c r="W108">
        <f t="shared" si="3"/>
        <v>2017</v>
      </c>
    </row>
    <row r="109" spans="1:23">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c r="V109" s="5">
        <f t="shared" si="2"/>
        <v>43069</v>
      </c>
      <c r="W109">
        <f t="shared" si="3"/>
        <v>2017</v>
      </c>
    </row>
    <row r="110" spans="1:23">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c r="V110" s="5">
        <f t="shared" si="2"/>
        <v>43069</v>
      </c>
      <c r="W110">
        <f t="shared" si="3"/>
        <v>2017</v>
      </c>
    </row>
    <row r="111" spans="1:23">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c r="V111" s="5">
        <f t="shared" si="2"/>
        <v>42308</v>
      </c>
      <c r="W111">
        <f t="shared" si="3"/>
        <v>2015</v>
      </c>
    </row>
    <row r="112" spans="1:23">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c r="V112" s="5">
        <f t="shared" si="2"/>
        <v>43100</v>
      </c>
      <c r="W112">
        <f t="shared" si="3"/>
        <v>2017</v>
      </c>
    </row>
    <row r="113" spans="1:23">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c r="V113" s="5">
        <f t="shared" si="2"/>
        <v>42704</v>
      </c>
      <c r="W113">
        <f t="shared" si="3"/>
        <v>2016</v>
      </c>
    </row>
    <row r="114" spans="1:23">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c r="V114" s="5">
        <f t="shared" si="2"/>
        <v>42704</v>
      </c>
      <c r="W114">
        <f t="shared" si="3"/>
        <v>2016</v>
      </c>
    </row>
    <row r="115" spans="1:23">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c r="V115" s="5">
        <f t="shared" si="2"/>
        <v>41882</v>
      </c>
      <c r="W115">
        <f t="shared" si="3"/>
        <v>2014</v>
      </c>
    </row>
    <row r="116" spans="1:23">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c r="V116" s="5">
        <f t="shared" si="2"/>
        <v>41882</v>
      </c>
      <c r="W116">
        <f t="shared" si="3"/>
        <v>2014</v>
      </c>
    </row>
    <row r="117" spans="1:23">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c r="V117" s="5">
        <f t="shared" si="2"/>
        <v>41882</v>
      </c>
      <c r="W117">
        <f t="shared" si="3"/>
        <v>2014</v>
      </c>
    </row>
    <row r="118" spans="1:23">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c r="V118" s="5">
        <f t="shared" si="2"/>
        <v>41882</v>
      </c>
      <c r="W118">
        <f t="shared" si="3"/>
        <v>2014</v>
      </c>
    </row>
    <row r="119" spans="1:23">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c r="V119" s="5">
        <f t="shared" si="2"/>
        <v>42094</v>
      </c>
      <c r="W119">
        <f t="shared" si="3"/>
        <v>2015</v>
      </c>
    </row>
    <row r="120" spans="1:23">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c r="V120" s="5">
        <f t="shared" si="2"/>
        <v>42124</v>
      </c>
      <c r="W120">
        <f t="shared" si="3"/>
        <v>2015</v>
      </c>
    </row>
    <row r="121" spans="1:23">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c r="V121" s="5">
        <f t="shared" si="2"/>
        <v>42551</v>
      </c>
      <c r="W121">
        <f t="shared" si="3"/>
        <v>2016</v>
      </c>
    </row>
    <row r="122" spans="1:23">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c r="V122" s="5">
        <f t="shared" si="2"/>
        <v>42551</v>
      </c>
      <c r="W122">
        <f t="shared" si="3"/>
        <v>2016</v>
      </c>
    </row>
    <row r="123" spans="1:23">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c r="V123" s="5">
        <f t="shared" si="2"/>
        <v>42551</v>
      </c>
      <c r="W123">
        <f t="shared" si="3"/>
        <v>2016</v>
      </c>
    </row>
    <row r="124" spans="1:23">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c r="V124" s="5">
        <f t="shared" si="2"/>
        <v>42551</v>
      </c>
      <c r="W124">
        <f t="shared" si="3"/>
        <v>2016</v>
      </c>
    </row>
    <row r="125" spans="1:23">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c r="V125" s="5">
        <f t="shared" si="2"/>
        <v>42551</v>
      </c>
      <c r="W125">
        <f t="shared" si="3"/>
        <v>2016</v>
      </c>
    </row>
    <row r="126" spans="1:23">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c r="V126" s="5">
        <f t="shared" si="2"/>
        <v>42004</v>
      </c>
      <c r="W126">
        <f t="shared" si="3"/>
        <v>2014</v>
      </c>
    </row>
    <row r="127" spans="1:23">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c r="V127" s="5">
        <f t="shared" si="2"/>
        <v>41912</v>
      </c>
      <c r="W127">
        <f t="shared" si="3"/>
        <v>2014</v>
      </c>
    </row>
    <row r="128" spans="1:23">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c r="V128" s="5">
        <f t="shared" si="2"/>
        <v>43069</v>
      </c>
      <c r="W128">
        <f t="shared" si="3"/>
        <v>2017</v>
      </c>
    </row>
    <row r="129" spans="1:23">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c r="V129" s="5">
        <f t="shared" si="2"/>
        <v>43069</v>
      </c>
      <c r="W129">
        <f t="shared" si="3"/>
        <v>2017</v>
      </c>
    </row>
    <row r="130" spans="1:23">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c r="V130" s="5">
        <f t="shared" si="2"/>
        <v>42704</v>
      </c>
      <c r="W130">
        <f t="shared" si="3"/>
        <v>2016</v>
      </c>
    </row>
    <row r="131" spans="1:23">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c r="V131" s="5">
        <f t="shared" ref="V131:V194" si="4">EOMONTH(C131,0)</f>
        <v>42704</v>
      </c>
      <c r="W131">
        <f t="shared" ref="W131:W194" si="5">YEAR(C131)</f>
        <v>2016</v>
      </c>
    </row>
    <row r="132" spans="1:23">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c r="V132" s="5">
        <f t="shared" si="4"/>
        <v>42794</v>
      </c>
      <c r="W132">
        <f t="shared" si="5"/>
        <v>2017</v>
      </c>
    </row>
    <row r="133" spans="1:23">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c r="V133" s="5">
        <f t="shared" si="4"/>
        <v>42794</v>
      </c>
      <c r="W133">
        <f t="shared" si="5"/>
        <v>2017</v>
      </c>
    </row>
    <row r="134" spans="1:23">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c r="V134" s="5">
        <f t="shared" si="4"/>
        <v>42794</v>
      </c>
      <c r="W134">
        <f t="shared" si="5"/>
        <v>2017</v>
      </c>
    </row>
    <row r="135" spans="1:23">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c r="V135" s="5">
        <f t="shared" si="4"/>
        <v>42674</v>
      </c>
      <c r="W135">
        <f t="shared" si="5"/>
        <v>2016</v>
      </c>
    </row>
    <row r="136" spans="1:23">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c r="V136" s="5">
        <f t="shared" si="4"/>
        <v>42674</v>
      </c>
      <c r="W136">
        <f t="shared" si="5"/>
        <v>2016</v>
      </c>
    </row>
    <row r="137" spans="1:23">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c r="V137" s="5">
        <f t="shared" si="4"/>
        <v>42674</v>
      </c>
      <c r="W137">
        <f t="shared" si="5"/>
        <v>2016</v>
      </c>
    </row>
    <row r="138" spans="1:23">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c r="V138" s="5">
        <f t="shared" si="4"/>
        <v>42674</v>
      </c>
      <c r="W138">
        <f t="shared" si="5"/>
        <v>2016</v>
      </c>
    </row>
    <row r="139" spans="1:23">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c r="V139" s="5">
        <f t="shared" si="4"/>
        <v>42674</v>
      </c>
      <c r="W139">
        <f t="shared" si="5"/>
        <v>2016</v>
      </c>
    </row>
    <row r="140" spans="1:23">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c r="V140" s="5">
        <f t="shared" si="4"/>
        <v>42674</v>
      </c>
      <c r="W140">
        <f t="shared" si="5"/>
        <v>2016</v>
      </c>
    </row>
    <row r="141" spans="1:23">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c r="V141" s="5">
        <f t="shared" si="4"/>
        <v>42674</v>
      </c>
      <c r="W141">
        <f t="shared" si="5"/>
        <v>2016</v>
      </c>
    </row>
    <row r="142" spans="1:23">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c r="V142" s="5">
        <f t="shared" si="4"/>
        <v>42643</v>
      </c>
      <c r="W142">
        <f t="shared" si="5"/>
        <v>2016</v>
      </c>
    </row>
    <row r="143" spans="1:23">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c r="V143" s="5">
        <f t="shared" si="4"/>
        <v>43008</v>
      </c>
      <c r="W143">
        <f t="shared" si="5"/>
        <v>2017</v>
      </c>
    </row>
    <row r="144" spans="1:23">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c r="V144" s="5">
        <f t="shared" si="4"/>
        <v>43008</v>
      </c>
      <c r="W144">
        <f t="shared" si="5"/>
        <v>2017</v>
      </c>
    </row>
    <row r="145" spans="1:23">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c r="V145" s="5">
        <f t="shared" si="4"/>
        <v>43008</v>
      </c>
      <c r="W145">
        <f t="shared" si="5"/>
        <v>2017</v>
      </c>
    </row>
    <row r="146" spans="1:23">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c r="V146" s="5">
        <f t="shared" si="4"/>
        <v>43100</v>
      </c>
      <c r="W146">
        <f t="shared" si="5"/>
        <v>2017</v>
      </c>
    </row>
    <row r="147" spans="1:23">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c r="V147" s="5">
        <f t="shared" si="4"/>
        <v>42277</v>
      </c>
      <c r="W147">
        <f t="shared" si="5"/>
        <v>2015</v>
      </c>
    </row>
    <row r="148" spans="1:23">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c r="V148" s="5">
        <f t="shared" si="4"/>
        <v>41943</v>
      </c>
      <c r="W148">
        <f t="shared" si="5"/>
        <v>2014</v>
      </c>
    </row>
    <row r="149" spans="1:23">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c r="V149" s="5">
        <f t="shared" si="4"/>
        <v>42735</v>
      </c>
      <c r="W149">
        <f t="shared" si="5"/>
        <v>2016</v>
      </c>
    </row>
    <row r="150" spans="1:23">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c r="V150" s="5">
        <f t="shared" si="4"/>
        <v>42735</v>
      </c>
      <c r="W150">
        <f t="shared" si="5"/>
        <v>2016</v>
      </c>
    </row>
    <row r="151" spans="1:23">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c r="V151" s="5">
        <f t="shared" si="4"/>
        <v>42735</v>
      </c>
      <c r="W151">
        <f t="shared" si="5"/>
        <v>2016</v>
      </c>
    </row>
    <row r="152" spans="1:23">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c r="V152" s="5">
        <f t="shared" si="4"/>
        <v>42735</v>
      </c>
      <c r="W152">
        <f t="shared" si="5"/>
        <v>2016</v>
      </c>
    </row>
    <row r="153" spans="1:23">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c r="V153" s="5">
        <f t="shared" si="4"/>
        <v>42460</v>
      </c>
      <c r="W153">
        <f t="shared" si="5"/>
        <v>2016</v>
      </c>
    </row>
    <row r="154" spans="1:23">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c r="V154" s="5">
        <f t="shared" si="4"/>
        <v>42460</v>
      </c>
      <c r="W154">
        <f t="shared" si="5"/>
        <v>2016</v>
      </c>
    </row>
    <row r="155" spans="1:23">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c r="V155" s="5">
        <f t="shared" si="4"/>
        <v>42155</v>
      </c>
      <c r="W155">
        <f t="shared" si="5"/>
        <v>2015</v>
      </c>
    </row>
    <row r="156" spans="1:23">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c r="V156" s="5">
        <f t="shared" si="4"/>
        <v>42155</v>
      </c>
      <c r="W156">
        <f t="shared" si="5"/>
        <v>2015</v>
      </c>
    </row>
    <row r="157" spans="1:23">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c r="V157" s="5">
        <f t="shared" si="4"/>
        <v>42155</v>
      </c>
      <c r="W157">
        <f t="shared" si="5"/>
        <v>2015</v>
      </c>
    </row>
    <row r="158" spans="1:23">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c r="V158" s="5">
        <f t="shared" si="4"/>
        <v>42155</v>
      </c>
      <c r="W158">
        <f t="shared" si="5"/>
        <v>2015</v>
      </c>
    </row>
    <row r="159" spans="1:23">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c r="V159" s="5">
        <f t="shared" si="4"/>
        <v>41729</v>
      </c>
      <c r="W159">
        <f t="shared" si="5"/>
        <v>2014</v>
      </c>
    </row>
    <row r="160" spans="1:23">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c r="V160" s="5">
        <f t="shared" si="4"/>
        <v>42704</v>
      </c>
      <c r="W160">
        <f t="shared" si="5"/>
        <v>2016</v>
      </c>
    </row>
    <row r="161" spans="1:23">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c r="V161" s="5">
        <f t="shared" si="4"/>
        <v>42704</v>
      </c>
      <c r="W161">
        <f t="shared" si="5"/>
        <v>2016</v>
      </c>
    </row>
    <row r="162" spans="1:23">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c r="V162" s="5">
        <f t="shared" si="4"/>
        <v>42521</v>
      </c>
      <c r="W162">
        <f t="shared" si="5"/>
        <v>2016</v>
      </c>
    </row>
    <row r="163" spans="1:23">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c r="V163" s="5">
        <f t="shared" si="4"/>
        <v>42369</v>
      </c>
      <c r="W163">
        <f t="shared" si="5"/>
        <v>2015</v>
      </c>
    </row>
    <row r="164" spans="1:23">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c r="V164" s="5">
        <f t="shared" si="4"/>
        <v>42704</v>
      </c>
      <c r="W164">
        <f t="shared" si="5"/>
        <v>2016</v>
      </c>
    </row>
    <row r="165" spans="1:23">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c r="V165" s="5">
        <f t="shared" si="4"/>
        <v>42704</v>
      </c>
      <c r="W165">
        <f t="shared" si="5"/>
        <v>2016</v>
      </c>
    </row>
    <row r="166" spans="1:23">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c r="V166" s="5">
        <f t="shared" si="4"/>
        <v>41912</v>
      </c>
      <c r="W166">
        <f t="shared" si="5"/>
        <v>2014</v>
      </c>
    </row>
    <row r="167" spans="1:23">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c r="V167" s="5">
        <f t="shared" si="4"/>
        <v>41912</v>
      </c>
      <c r="W167">
        <f t="shared" si="5"/>
        <v>2014</v>
      </c>
    </row>
    <row r="168" spans="1:23">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c r="V168" s="5">
        <f t="shared" si="4"/>
        <v>41912</v>
      </c>
      <c r="W168">
        <f t="shared" si="5"/>
        <v>2014</v>
      </c>
    </row>
    <row r="169" spans="1:23">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c r="V169" s="5">
        <f t="shared" si="4"/>
        <v>41912</v>
      </c>
      <c r="W169">
        <f t="shared" si="5"/>
        <v>2014</v>
      </c>
    </row>
    <row r="170" spans="1:23">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c r="V170" s="5">
        <f t="shared" si="4"/>
        <v>41912</v>
      </c>
      <c r="W170">
        <f t="shared" si="5"/>
        <v>2014</v>
      </c>
    </row>
    <row r="171" spans="1:23">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c r="V171" s="5">
        <f t="shared" si="4"/>
        <v>41912</v>
      </c>
      <c r="W171">
        <f t="shared" si="5"/>
        <v>2014</v>
      </c>
    </row>
    <row r="172" spans="1:23">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c r="V172" s="5">
        <f t="shared" si="4"/>
        <v>41912</v>
      </c>
      <c r="W172">
        <f t="shared" si="5"/>
        <v>2014</v>
      </c>
    </row>
    <row r="173" spans="1:23">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c r="V173" s="5">
        <f t="shared" si="4"/>
        <v>41882</v>
      </c>
      <c r="W173">
        <f t="shared" si="5"/>
        <v>2014</v>
      </c>
    </row>
    <row r="174" spans="1:23">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c r="V174" s="5">
        <f t="shared" si="4"/>
        <v>41882</v>
      </c>
      <c r="W174">
        <f t="shared" si="5"/>
        <v>2014</v>
      </c>
    </row>
    <row r="175" spans="1:23">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c r="V175" s="5">
        <f t="shared" si="4"/>
        <v>41882</v>
      </c>
      <c r="W175">
        <f t="shared" si="5"/>
        <v>2014</v>
      </c>
    </row>
    <row r="176" spans="1:23">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c r="V176" s="5">
        <f t="shared" si="4"/>
        <v>41912</v>
      </c>
      <c r="W176">
        <f t="shared" si="5"/>
        <v>2014</v>
      </c>
    </row>
    <row r="177" spans="1:23">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c r="V177" s="5">
        <f t="shared" si="4"/>
        <v>41912</v>
      </c>
      <c r="W177">
        <f t="shared" si="5"/>
        <v>2014</v>
      </c>
    </row>
    <row r="178" spans="1:23">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c r="V178" s="5">
        <f t="shared" si="4"/>
        <v>42855</v>
      </c>
      <c r="W178">
        <f t="shared" si="5"/>
        <v>2017</v>
      </c>
    </row>
    <row r="179" spans="1:23">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c r="V179" s="5">
        <f t="shared" si="4"/>
        <v>42338</v>
      </c>
      <c r="W179">
        <f t="shared" si="5"/>
        <v>2015</v>
      </c>
    </row>
    <row r="180" spans="1:23">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c r="V180" s="5">
        <f t="shared" si="4"/>
        <v>42338</v>
      </c>
      <c r="W180">
        <f t="shared" si="5"/>
        <v>2015</v>
      </c>
    </row>
    <row r="181" spans="1:23">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c r="V181" s="5">
        <f t="shared" si="4"/>
        <v>42369</v>
      </c>
      <c r="W181">
        <f t="shared" si="5"/>
        <v>2015</v>
      </c>
    </row>
    <row r="182" spans="1:23">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c r="V182" s="5">
        <f t="shared" si="4"/>
        <v>42004</v>
      </c>
      <c r="W182">
        <f t="shared" si="5"/>
        <v>2014</v>
      </c>
    </row>
    <row r="183" spans="1:23">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c r="V183" s="5">
        <f t="shared" si="4"/>
        <v>42004</v>
      </c>
      <c r="W183">
        <f t="shared" si="5"/>
        <v>2014</v>
      </c>
    </row>
    <row r="184" spans="1:23">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c r="V184" s="5">
        <f t="shared" si="4"/>
        <v>41973</v>
      </c>
      <c r="W184">
        <f t="shared" si="5"/>
        <v>2014</v>
      </c>
    </row>
    <row r="185" spans="1:23">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c r="V185" s="5">
        <f t="shared" si="4"/>
        <v>41973</v>
      </c>
      <c r="W185">
        <f t="shared" si="5"/>
        <v>2014</v>
      </c>
    </row>
    <row r="186" spans="1:23">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c r="V186" s="5">
        <f t="shared" si="4"/>
        <v>41973</v>
      </c>
      <c r="W186">
        <f t="shared" si="5"/>
        <v>2014</v>
      </c>
    </row>
    <row r="187" spans="1:23">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c r="V187" s="5">
        <f t="shared" si="4"/>
        <v>42704</v>
      </c>
      <c r="W187">
        <f t="shared" si="5"/>
        <v>2016</v>
      </c>
    </row>
    <row r="188" spans="1:23">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c r="V188" s="5">
        <f t="shared" si="4"/>
        <v>41882</v>
      </c>
      <c r="W188">
        <f t="shared" si="5"/>
        <v>2014</v>
      </c>
    </row>
    <row r="189" spans="1:23">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c r="V189" s="5">
        <f t="shared" si="4"/>
        <v>42582</v>
      </c>
      <c r="W189">
        <f t="shared" si="5"/>
        <v>2016</v>
      </c>
    </row>
    <row r="190" spans="1:23">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c r="V190" s="5">
        <f t="shared" si="4"/>
        <v>42582</v>
      </c>
      <c r="W190">
        <f t="shared" si="5"/>
        <v>2016</v>
      </c>
    </row>
    <row r="191" spans="1:23">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c r="V191" s="5">
        <f t="shared" si="4"/>
        <v>42308</v>
      </c>
      <c r="W191">
        <f t="shared" si="5"/>
        <v>2015</v>
      </c>
    </row>
    <row r="192" spans="1:23">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c r="V192" s="5">
        <f t="shared" si="4"/>
        <v>42308</v>
      </c>
      <c r="W192">
        <f t="shared" si="5"/>
        <v>2015</v>
      </c>
    </row>
    <row r="193" spans="1:23">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c r="V193" s="5">
        <f t="shared" si="4"/>
        <v>42308</v>
      </c>
      <c r="W193">
        <f t="shared" si="5"/>
        <v>2015</v>
      </c>
    </row>
    <row r="194" spans="1:23">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c r="V194" s="5">
        <f t="shared" si="4"/>
        <v>42308</v>
      </c>
      <c r="W194">
        <f t="shared" si="5"/>
        <v>2015</v>
      </c>
    </row>
    <row r="195" spans="1:23">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c r="V195" s="5">
        <f t="shared" ref="V195:V258" si="6">EOMONTH(C195,0)</f>
        <v>42308</v>
      </c>
      <c r="W195">
        <f t="shared" ref="W195:W258" si="7">YEAR(C195)</f>
        <v>2015</v>
      </c>
    </row>
    <row r="196" spans="1:23">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c r="V196" s="5">
        <f t="shared" si="6"/>
        <v>42308</v>
      </c>
      <c r="W196">
        <f t="shared" si="7"/>
        <v>2015</v>
      </c>
    </row>
    <row r="197" spans="1:23">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c r="V197" s="5">
        <f t="shared" si="6"/>
        <v>41729</v>
      </c>
      <c r="W197">
        <f t="shared" si="7"/>
        <v>2014</v>
      </c>
    </row>
    <row r="198" spans="1:23">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c r="V198" s="5">
        <f t="shared" si="6"/>
        <v>41729</v>
      </c>
      <c r="W198">
        <f t="shared" si="7"/>
        <v>2014</v>
      </c>
    </row>
    <row r="199" spans="1:23">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c r="V199" s="5">
        <f t="shared" si="6"/>
        <v>43069</v>
      </c>
      <c r="W199">
        <f t="shared" si="7"/>
        <v>2017</v>
      </c>
    </row>
    <row r="200" spans="1:23">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c r="V200" s="5">
        <f t="shared" si="6"/>
        <v>42947</v>
      </c>
      <c r="W200">
        <f t="shared" si="7"/>
        <v>2017</v>
      </c>
    </row>
    <row r="201" spans="1:23">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c r="V201" s="5">
        <f t="shared" si="6"/>
        <v>42947</v>
      </c>
      <c r="W201">
        <f t="shared" si="7"/>
        <v>2017</v>
      </c>
    </row>
    <row r="202" spans="1:23">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c r="V202" s="5">
        <f t="shared" si="6"/>
        <v>42916</v>
      </c>
      <c r="W202">
        <f t="shared" si="7"/>
        <v>2017</v>
      </c>
    </row>
    <row r="203" spans="1:23">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c r="V203" s="5">
        <f t="shared" si="6"/>
        <v>41882</v>
      </c>
      <c r="W203">
        <f t="shared" si="7"/>
        <v>2014</v>
      </c>
    </row>
    <row r="204" spans="1:23">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c r="V204" s="5">
        <f t="shared" si="6"/>
        <v>41882</v>
      </c>
      <c r="W204">
        <f t="shared" si="7"/>
        <v>2014</v>
      </c>
    </row>
    <row r="205" spans="1:23">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c r="V205" s="5">
        <f t="shared" si="6"/>
        <v>43100</v>
      </c>
      <c r="W205">
        <f t="shared" si="7"/>
        <v>2017</v>
      </c>
    </row>
    <row r="206" spans="1:23">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c r="V206" s="5">
        <f t="shared" si="6"/>
        <v>42916</v>
      </c>
      <c r="W206">
        <f t="shared" si="7"/>
        <v>2017</v>
      </c>
    </row>
    <row r="207" spans="1:23">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c r="V207" s="5">
        <f t="shared" si="6"/>
        <v>43100</v>
      </c>
      <c r="W207">
        <f t="shared" si="7"/>
        <v>2017</v>
      </c>
    </row>
    <row r="208" spans="1:23">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c r="V208" s="5">
        <f t="shared" si="6"/>
        <v>43100</v>
      </c>
      <c r="W208">
        <f t="shared" si="7"/>
        <v>2017</v>
      </c>
    </row>
    <row r="209" spans="1:23">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c r="V209" s="5">
        <f t="shared" si="6"/>
        <v>43100</v>
      </c>
      <c r="W209">
        <f t="shared" si="7"/>
        <v>2017</v>
      </c>
    </row>
    <row r="210" spans="1:23">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c r="V210" s="5">
        <f t="shared" si="6"/>
        <v>43100</v>
      </c>
      <c r="W210">
        <f t="shared" si="7"/>
        <v>2017</v>
      </c>
    </row>
    <row r="211" spans="1:23">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c r="V211" s="5">
        <f t="shared" si="6"/>
        <v>43100</v>
      </c>
      <c r="W211">
        <f t="shared" si="7"/>
        <v>2017</v>
      </c>
    </row>
    <row r="212" spans="1:23">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c r="V212" s="5">
        <f t="shared" si="6"/>
        <v>43100</v>
      </c>
      <c r="W212">
        <f t="shared" si="7"/>
        <v>2017</v>
      </c>
    </row>
    <row r="213" spans="1:23">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c r="V213" s="5">
        <f t="shared" si="6"/>
        <v>42063</v>
      </c>
      <c r="W213">
        <f t="shared" si="7"/>
        <v>2015</v>
      </c>
    </row>
    <row r="214" spans="1:23">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c r="V214" s="5">
        <f t="shared" si="6"/>
        <v>42035</v>
      </c>
      <c r="W214">
        <f t="shared" si="7"/>
        <v>2015</v>
      </c>
    </row>
    <row r="215" spans="1:23">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c r="V215" s="5">
        <f t="shared" si="6"/>
        <v>42035</v>
      </c>
      <c r="W215">
        <f t="shared" si="7"/>
        <v>2015</v>
      </c>
    </row>
    <row r="216" spans="1:23">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c r="V216" s="5">
        <f t="shared" si="6"/>
        <v>42035</v>
      </c>
      <c r="W216">
        <f t="shared" si="7"/>
        <v>2015</v>
      </c>
    </row>
    <row r="217" spans="1:23">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c r="V217" s="5">
        <f t="shared" si="6"/>
        <v>42035</v>
      </c>
      <c r="W217">
        <f t="shared" si="7"/>
        <v>2015</v>
      </c>
    </row>
    <row r="218" spans="1:23">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c r="V218" s="5">
        <f t="shared" si="6"/>
        <v>42035</v>
      </c>
      <c r="W218">
        <f t="shared" si="7"/>
        <v>2015</v>
      </c>
    </row>
    <row r="219" spans="1:23">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c r="V219" s="5">
        <f t="shared" si="6"/>
        <v>42674</v>
      </c>
      <c r="W219">
        <f t="shared" si="7"/>
        <v>2016</v>
      </c>
    </row>
    <row r="220" spans="1:23">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c r="V220" s="5">
        <f t="shared" si="6"/>
        <v>42674</v>
      </c>
      <c r="W220">
        <f t="shared" si="7"/>
        <v>2016</v>
      </c>
    </row>
    <row r="221" spans="1:23">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c r="V221" s="5">
        <f t="shared" si="6"/>
        <v>42369</v>
      </c>
      <c r="W221">
        <f t="shared" si="7"/>
        <v>2015</v>
      </c>
    </row>
    <row r="222" spans="1:23">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c r="V222" s="5">
        <f t="shared" si="6"/>
        <v>42369</v>
      </c>
      <c r="W222">
        <f t="shared" si="7"/>
        <v>2015</v>
      </c>
    </row>
    <row r="223" spans="1:23">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c r="V223" s="5">
        <f t="shared" si="6"/>
        <v>42369</v>
      </c>
      <c r="W223">
        <f t="shared" si="7"/>
        <v>2015</v>
      </c>
    </row>
    <row r="224" spans="1:23">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c r="V224" s="5">
        <f t="shared" si="6"/>
        <v>42369</v>
      </c>
      <c r="W224">
        <f t="shared" si="7"/>
        <v>2015</v>
      </c>
    </row>
    <row r="225" spans="1:23">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c r="V225" s="5">
        <f t="shared" si="6"/>
        <v>42369</v>
      </c>
      <c r="W225">
        <f t="shared" si="7"/>
        <v>2015</v>
      </c>
    </row>
    <row r="226" spans="1:23">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c r="V226" s="5">
        <f t="shared" si="6"/>
        <v>42369</v>
      </c>
      <c r="W226">
        <f t="shared" si="7"/>
        <v>2015</v>
      </c>
    </row>
    <row r="227" spans="1:23">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c r="V227" s="5">
        <f t="shared" si="6"/>
        <v>42247</v>
      </c>
      <c r="W227">
        <f t="shared" si="7"/>
        <v>2015</v>
      </c>
    </row>
    <row r="228" spans="1:23">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c r="V228" s="5">
        <f t="shared" si="6"/>
        <v>42247</v>
      </c>
      <c r="W228">
        <f t="shared" si="7"/>
        <v>2015</v>
      </c>
    </row>
    <row r="229" spans="1:23">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c r="V229" s="5">
        <f t="shared" si="6"/>
        <v>42247</v>
      </c>
      <c r="W229">
        <f t="shared" si="7"/>
        <v>2015</v>
      </c>
    </row>
    <row r="230" spans="1:23">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c r="V230" s="5">
        <f t="shared" si="6"/>
        <v>42063</v>
      </c>
      <c r="W230">
        <f t="shared" si="7"/>
        <v>2015</v>
      </c>
    </row>
    <row r="231" spans="1:23">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c r="V231" s="5">
        <f t="shared" si="6"/>
        <v>42063</v>
      </c>
      <c r="W231">
        <f t="shared" si="7"/>
        <v>2015</v>
      </c>
    </row>
    <row r="232" spans="1:23">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c r="V232" s="5">
        <f t="shared" si="6"/>
        <v>41912</v>
      </c>
      <c r="W232">
        <f t="shared" si="7"/>
        <v>2014</v>
      </c>
    </row>
    <row r="233" spans="1:23">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c r="V233" s="5">
        <f t="shared" si="6"/>
        <v>42855</v>
      </c>
      <c r="W233">
        <f t="shared" si="7"/>
        <v>2017</v>
      </c>
    </row>
    <row r="234" spans="1:23">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c r="V234" s="5">
        <f t="shared" si="6"/>
        <v>42855</v>
      </c>
      <c r="W234">
        <f t="shared" si="7"/>
        <v>2017</v>
      </c>
    </row>
    <row r="235" spans="1:23">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c r="V235" s="5">
        <f t="shared" si="6"/>
        <v>42855</v>
      </c>
      <c r="W235">
        <f t="shared" si="7"/>
        <v>2017</v>
      </c>
    </row>
    <row r="236" spans="1:23">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c r="V236" s="5">
        <f t="shared" si="6"/>
        <v>42855</v>
      </c>
      <c r="W236">
        <f t="shared" si="7"/>
        <v>2017</v>
      </c>
    </row>
    <row r="237" spans="1:23">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c r="V237" s="5">
        <f t="shared" si="6"/>
        <v>42855</v>
      </c>
      <c r="W237">
        <f t="shared" si="7"/>
        <v>2017</v>
      </c>
    </row>
    <row r="238" spans="1:23">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c r="V238" s="5">
        <f t="shared" si="6"/>
        <v>43069</v>
      </c>
      <c r="W238">
        <f t="shared" si="7"/>
        <v>2017</v>
      </c>
    </row>
    <row r="239" spans="1:23">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c r="V239" s="5">
        <f t="shared" si="6"/>
        <v>42551</v>
      </c>
      <c r="W239">
        <f t="shared" si="7"/>
        <v>2016</v>
      </c>
    </row>
    <row r="240" spans="1:23">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c r="V240" s="5">
        <f t="shared" si="6"/>
        <v>42551</v>
      </c>
      <c r="W240">
        <f t="shared" si="7"/>
        <v>2016</v>
      </c>
    </row>
    <row r="241" spans="1:23">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c r="V241" s="5">
        <f t="shared" si="6"/>
        <v>42551</v>
      </c>
      <c r="W241">
        <f t="shared" si="7"/>
        <v>2016</v>
      </c>
    </row>
    <row r="242" spans="1:23">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c r="V242" s="5">
        <f t="shared" si="6"/>
        <v>42551</v>
      </c>
      <c r="W242">
        <f t="shared" si="7"/>
        <v>2016</v>
      </c>
    </row>
    <row r="243" spans="1:23">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c r="V243" s="5">
        <f t="shared" si="6"/>
        <v>42551</v>
      </c>
      <c r="W243">
        <f t="shared" si="7"/>
        <v>2016</v>
      </c>
    </row>
    <row r="244" spans="1:23">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c r="V244" s="5">
        <f t="shared" si="6"/>
        <v>42551</v>
      </c>
      <c r="W244">
        <f t="shared" si="7"/>
        <v>2016</v>
      </c>
    </row>
    <row r="245" spans="1:23">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c r="V245" s="5">
        <f t="shared" si="6"/>
        <v>42551</v>
      </c>
      <c r="W245">
        <f t="shared" si="7"/>
        <v>2016</v>
      </c>
    </row>
    <row r="246" spans="1:23">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c r="V246" s="5">
        <f t="shared" si="6"/>
        <v>41820</v>
      </c>
      <c r="W246">
        <f t="shared" si="7"/>
        <v>2014</v>
      </c>
    </row>
    <row r="247" spans="1:23">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c r="V247" s="5">
        <f t="shared" si="6"/>
        <v>41820</v>
      </c>
      <c r="W247">
        <f t="shared" si="7"/>
        <v>2014</v>
      </c>
    </row>
    <row r="248" spans="1:23">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c r="V248" s="5">
        <f t="shared" si="6"/>
        <v>41820</v>
      </c>
      <c r="W248">
        <f t="shared" si="7"/>
        <v>2014</v>
      </c>
    </row>
    <row r="249" spans="1:23">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c r="V249" s="5">
        <f t="shared" si="6"/>
        <v>41820</v>
      </c>
      <c r="W249">
        <f t="shared" si="7"/>
        <v>2014</v>
      </c>
    </row>
    <row r="250" spans="1:23">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c r="V250" s="5">
        <f t="shared" si="6"/>
        <v>41820</v>
      </c>
      <c r="W250">
        <f t="shared" si="7"/>
        <v>2014</v>
      </c>
    </row>
    <row r="251" spans="1:23">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c r="V251" s="5">
        <f t="shared" si="6"/>
        <v>42735</v>
      </c>
      <c r="W251">
        <f t="shared" si="7"/>
        <v>2016</v>
      </c>
    </row>
    <row r="252" spans="1:23">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c r="V252" s="5">
        <f t="shared" si="6"/>
        <v>42643</v>
      </c>
      <c r="W252">
        <f t="shared" si="7"/>
        <v>2016</v>
      </c>
    </row>
    <row r="253" spans="1:23">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c r="V253" s="5">
        <f t="shared" si="6"/>
        <v>42643</v>
      </c>
      <c r="W253">
        <f t="shared" si="7"/>
        <v>2016</v>
      </c>
    </row>
    <row r="254" spans="1:23">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c r="V254" s="5">
        <f t="shared" si="6"/>
        <v>42735</v>
      </c>
      <c r="W254">
        <f t="shared" si="7"/>
        <v>2016</v>
      </c>
    </row>
    <row r="255" spans="1:23">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c r="V255" s="5">
        <f t="shared" si="6"/>
        <v>42735</v>
      </c>
      <c r="W255">
        <f t="shared" si="7"/>
        <v>2016</v>
      </c>
    </row>
    <row r="256" spans="1:23">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c r="V256" s="5">
        <f t="shared" si="6"/>
        <v>42338</v>
      </c>
      <c r="W256">
        <f t="shared" si="7"/>
        <v>2015</v>
      </c>
    </row>
    <row r="257" spans="1:23">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c r="V257" s="5">
        <f t="shared" si="6"/>
        <v>42338</v>
      </c>
      <c r="W257">
        <f t="shared" si="7"/>
        <v>2015</v>
      </c>
    </row>
    <row r="258" spans="1:23">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c r="V258" s="5">
        <f t="shared" si="6"/>
        <v>42338</v>
      </c>
      <c r="W258">
        <f t="shared" si="7"/>
        <v>2015</v>
      </c>
    </row>
    <row r="259" spans="1:23">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c r="V259" s="5">
        <f t="shared" ref="V259:V322" si="8">EOMONTH(C259,0)</f>
        <v>42338</v>
      </c>
      <c r="W259">
        <f t="shared" ref="W259:W322" si="9">YEAR(C259)</f>
        <v>2015</v>
      </c>
    </row>
    <row r="260" spans="1:23">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c r="V260" s="5">
        <f t="shared" si="8"/>
        <v>43100</v>
      </c>
      <c r="W260">
        <f t="shared" si="9"/>
        <v>2017</v>
      </c>
    </row>
    <row r="261" spans="1:23">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c r="V261" s="5">
        <f t="shared" si="8"/>
        <v>43100</v>
      </c>
      <c r="W261">
        <f t="shared" si="9"/>
        <v>2017</v>
      </c>
    </row>
    <row r="262" spans="1:23">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c r="V262" s="5">
        <f t="shared" si="8"/>
        <v>43100</v>
      </c>
      <c r="W262">
        <f t="shared" si="9"/>
        <v>2017</v>
      </c>
    </row>
    <row r="263" spans="1:23">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c r="V263" s="5">
        <f t="shared" si="8"/>
        <v>42916</v>
      </c>
      <c r="W263">
        <f t="shared" si="9"/>
        <v>2017</v>
      </c>
    </row>
    <row r="264" spans="1:23">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c r="V264" s="5">
        <f t="shared" si="8"/>
        <v>41912</v>
      </c>
      <c r="W264">
        <f t="shared" si="9"/>
        <v>2014</v>
      </c>
    </row>
    <row r="265" spans="1:23">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c r="V265" s="5">
        <f t="shared" si="8"/>
        <v>41912</v>
      </c>
      <c r="W265">
        <f t="shared" si="9"/>
        <v>2014</v>
      </c>
    </row>
    <row r="266" spans="1:23">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c r="V266" s="5">
        <f t="shared" si="8"/>
        <v>42551</v>
      </c>
      <c r="W266">
        <f t="shared" si="9"/>
        <v>2016</v>
      </c>
    </row>
    <row r="267" spans="1:23">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c r="V267" s="5">
        <f t="shared" si="8"/>
        <v>42338</v>
      </c>
      <c r="W267">
        <f t="shared" si="9"/>
        <v>2015</v>
      </c>
    </row>
    <row r="268" spans="1:23">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c r="V268" s="5">
        <f t="shared" si="8"/>
        <v>42916</v>
      </c>
      <c r="W268">
        <f t="shared" si="9"/>
        <v>2017</v>
      </c>
    </row>
    <row r="269" spans="1:23">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c r="V269" s="5">
        <f t="shared" si="8"/>
        <v>42400</v>
      </c>
      <c r="W269">
        <f t="shared" si="9"/>
        <v>2016</v>
      </c>
    </row>
    <row r="270" spans="1:23">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c r="V270" s="5">
        <f t="shared" si="8"/>
        <v>43100</v>
      </c>
      <c r="W270">
        <f t="shared" si="9"/>
        <v>2017</v>
      </c>
    </row>
    <row r="271" spans="1:23">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c r="V271" s="5">
        <f t="shared" si="8"/>
        <v>43100</v>
      </c>
      <c r="W271">
        <f t="shared" si="9"/>
        <v>2017</v>
      </c>
    </row>
    <row r="272" spans="1:23">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c r="V272" s="5">
        <f t="shared" si="8"/>
        <v>43100</v>
      </c>
      <c r="W272">
        <f t="shared" si="9"/>
        <v>2017</v>
      </c>
    </row>
    <row r="273" spans="1:23">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c r="V273" s="5">
        <f t="shared" si="8"/>
        <v>42216</v>
      </c>
      <c r="W273">
        <f t="shared" si="9"/>
        <v>2015</v>
      </c>
    </row>
    <row r="274" spans="1:23">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c r="V274" s="5">
        <f t="shared" si="8"/>
        <v>42216</v>
      </c>
      <c r="W274">
        <f t="shared" si="9"/>
        <v>2015</v>
      </c>
    </row>
    <row r="275" spans="1:23">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c r="V275" s="5">
        <f t="shared" si="8"/>
        <v>42216</v>
      </c>
      <c r="W275">
        <f t="shared" si="9"/>
        <v>2015</v>
      </c>
    </row>
    <row r="276" spans="1:23">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c r="V276" s="5">
        <f t="shared" si="8"/>
        <v>43008</v>
      </c>
      <c r="W276">
        <f t="shared" si="9"/>
        <v>2017</v>
      </c>
    </row>
    <row r="277" spans="1:23">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c r="V277" s="5">
        <f t="shared" si="8"/>
        <v>43008</v>
      </c>
      <c r="W277">
        <f t="shared" si="9"/>
        <v>2017</v>
      </c>
    </row>
    <row r="278" spans="1:23">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c r="V278" s="5">
        <f t="shared" si="8"/>
        <v>43039</v>
      </c>
      <c r="W278">
        <f t="shared" si="9"/>
        <v>2017</v>
      </c>
    </row>
    <row r="279" spans="1:23">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c r="V279" s="5">
        <f t="shared" si="8"/>
        <v>43039</v>
      </c>
      <c r="W279">
        <f t="shared" si="9"/>
        <v>2017</v>
      </c>
    </row>
    <row r="280" spans="1:23">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c r="V280" s="5">
        <f t="shared" si="8"/>
        <v>43039</v>
      </c>
      <c r="W280">
        <f t="shared" si="9"/>
        <v>2017</v>
      </c>
    </row>
    <row r="281" spans="1:23">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c r="V281" s="5">
        <f t="shared" si="8"/>
        <v>43039</v>
      </c>
      <c r="W281">
        <f t="shared" si="9"/>
        <v>2017</v>
      </c>
    </row>
    <row r="282" spans="1:23">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c r="V282" s="5">
        <f t="shared" si="8"/>
        <v>42277</v>
      </c>
      <c r="W282">
        <f t="shared" si="9"/>
        <v>2015</v>
      </c>
    </row>
    <row r="283" spans="1:23">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c r="V283" s="5">
        <f t="shared" si="8"/>
        <v>42277</v>
      </c>
      <c r="W283">
        <f t="shared" si="9"/>
        <v>2015</v>
      </c>
    </row>
    <row r="284" spans="1:23">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c r="V284" s="5">
        <f t="shared" si="8"/>
        <v>42338</v>
      </c>
      <c r="W284">
        <f t="shared" si="9"/>
        <v>2015</v>
      </c>
    </row>
    <row r="285" spans="1:23">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c r="V285" s="5">
        <f t="shared" si="8"/>
        <v>42277</v>
      </c>
      <c r="W285">
        <f t="shared" si="9"/>
        <v>2015</v>
      </c>
    </row>
    <row r="286" spans="1:23">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c r="V286" s="5">
        <f t="shared" si="8"/>
        <v>42277</v>
      </c>
      <c r="W286">
        <f t="shared" si="9"/>
        <v>2015</v>
      </c>
    </row>
    <row r="287" spans="1:23">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c r="V287" s="5">
        <f t="shared" si="8"/>
        <v>42277</v>
      </c>
      <c r="W287">
        <f t="shared" si="9"/>
        <v>2015</v>
      </c>
    </row>
    <row r="288" spans="1:23">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c r="V288" s="5">
        <f t="shared" si="8"/>
        <v>42735</v>
      </c>
      <c r="W288">
        <f t="shared" si="9"/>
        <v>2016</v>
      </c>
    </row>
    <row r="289" spans="1:23">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c r="V289" s="5">
        <f t="shared" si="8"/>
        <v>42735</v>
      </c>
      <c r="W289">
        <f t="shared" si="9"/>
        <v>2016</v>
      </c>
    </row>
    <row r="290" spans="1:23">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c r="V290" s="5">
        <f t="shared" si="8"/>
        <v>42735</v>
      </c>
      <c r="W290">
        <f t="shared" si="9"/>
        <v>2016</v>
      </c>
    </row>
    <row r="291" spans="1:23">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c r="V291" s="5">
        <f t="shared" si="8"/>
        <v>42704</v>
      </c>
      <c r="W291">
        <f t="shared" si="9"/>
        <v>2016</v>
      </c>
    </row>
    <row r="292" spans="1:23">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c r="V292" s="5">
        <f t="shared" si="8"/>
        <v>42704</v>
      </c>
      <c r="W292">
        <f t="shared" si="9"/>
        <v>2016</v>
      </c>
    </row>
    <row r="293" spans="1:23">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c r="V293" s="5">
        <f t="shared" si="8"/>
        <v>42704</v>
      </c>
      <c r="W293">
        <f t="shared" si="9"/>
        <v>2016</v>
      </c>
    </row>
    <row r="294" spans="1:23">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c r="V294" s="5">
        <f t="shared" si="8"/>
        <v>42704</v>
      </c>
      <c r="W294">
        <f t="shared" si="9"/>
        <v>2016</v>
      </c>
    </row>
    <row r="295" spans="1:23">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c r="V295" s="5">
        <f t="shared" si="8"/>
        <v>42004</v>
      </c>
      <c r="W295">
        <f t="shared" si="9"/>
        <v>2014</v>
      </c>
    </row>
    <row r="296" spans="1:23">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c r="V296" s="5">
        <f t="shared" si="8"/>
        <v>42004</v>
      </c>
      <c r="W296">
        <f t="shared" si="9"/>
        <v>2014</v>
      </c>
    </row>
    <row r="297" spans="1:23">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c r="V297" s="5">
        <f t="shared" si="8"/>
        <v>42004</v>
      </c>
      <c r="W297">
        <f t="shared" si="9"/>
        <v>2014</v>
      </c>
    </row>
    <row r="298" spans="1:23">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c r="V298" s="5">
        <f t="shared" si="8"/>
        <v>42004</v>
      </c>
      <c r="W298">
        <f t="shared" si="9"/>
        <v>2014</v>
      </c>
    </row>
    <row r="299" spans="1:23">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c r="V299" s="5">
        <f t="shared" si="8"/>
        <v>42004</v>
      </c>
      <c r="W299">
        <f t="shared" si="9"/>
        <v>2014</v>
      </c>
    </row>
    <row r="300" spans="1:23">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c r="V300" s="5">
        <f t="shared" si="8"/>
        <v>42674</v>
      </c>
      <c r="W300">
        <f t="shared" si="9"/>
        <v>2016</v>
      </c>
    </row>
    <row r="301" spans="1:23">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c r="V301" s="5">
        <f t="shared" si="8"/>
        <v>42674</v>
      </c>
      <c r="W301">
        <f t="shared" si="9"/>
        <v>2016</v>
      </c>
    </row>
    <row r="302" spans="1:23">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c r="V302" s="5">
        <f t="shared" si="8"/>
        <v>42674</v>
      </c>
      <c r="W302">
        <f t="shared" si="9"/>
        <v>2016</v>
      </c>
    </row>
    <row r="303" spans="1:23">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c r="V303" s="5">
        <f t="shared" si="8"/>
        <v>42674</v>
      </c>
      <c r="W303">
        <f t="shared" si="9"/>
        <v>2016</v>
      </c>
    </row>
    <row r="304" spans="1:23">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c r="V304" s="5">
        <f t="shared" si="8"/>
        <v>42674</v>
      </c>
      <c r="W304">
        <f t="shared" si="9"/>
        <v>2016</v>
      </c>
    </row>
    <row r="305" spans="1:23">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c r="V305" s="5">
        <f t="shared" si="8"/>
        <v>43069</v>
      </c>
      <c r="W305">
        <f t="shared" si="9"/>
        <v>2017</v>
      </c>
    </row>
    <row r="306" spans="1:23">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c r="V306" s="5">
        <f t="shared" si="8"/>
        <v>42155</v>
      </c>
      <c r="W306">
        <f t="shared" si="9"/>
        <v>2015</v>
      </c>
    </row>
    <row r="307" spans="1:23">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c r="V307" s="5">
        <f t="shared" si="8"/>
        <v>42004</v>
      </c>
      <c r="W307">
        <f t="shared" si="9"/>
        <v>2014</v>
      </c>
    </row>
    <row r="308" spans="1:23">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c r="V308" s="5">
        <f t="shared" si="8"/>
        <v>41820</v>
      </c>
      <c r="W308">
        <f t="shared" si="9"/>
        <v>2014</v>
      </c>
    </row>
    <row r="309" spans="1:23">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c r="V309" s="5">
        <f t="shared" si="8"/>
        <v>41820</v>
      </c>
      <c r="W309">
        <f t="shared" si="9"/>
        <v>2014</v>
      </c>
    </row>
    <row r="310" spans="1:23">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c r="V310" s="5">
        <f t="shared" si="8"/>
        <v>42855</v>
      </c>
      <c r="W310">
        <f t="shared" si="9"/>
        <v>2017</v>
      </c>
    </row>
    <row r="311" spans="1:23">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c r="V311" s="5">
        <f t="shared" si="8"/>
        <v>42643</v>
      </c>
      <c r="W311">
        <f t="shared" si="9"/>
        <v>2016</v>
      </c>
    </row>
    <row r="312" spans="1:23">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c r="V312" s="5">
        <f t="shared" si="8"/>
        <v>42643</v>
      </c>
      <c r="W312">
        <f t="shared" si="9"/>
        <v>2016</v>
      </c>
    </row>
    <row r="313" spans="1:23">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c r="V313" s="5">
        <f t="shared" si="8"/>
        <v>42643</v>
      </c>
      <c r="W313">
        <f t="shared" si="9"/>
        <v>2016</v>
      </c>
    </row>
    <row r="314" spans="1:23">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c r="V314" s="5">
        <f t="shared" si="8"/>
        <v>42643</v>
      </c>
      <c r="W314">
        <f t="shared" si="9"/>
        <v>2016</v>
      </c>
    </row>
    <row r="315" spans="1:23">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c r="V315" s="5">
        <f t="shared" si="8"/>
        <v>41912</v>
      </c>
      <c r="W315">
        <f t="shared" si="9"/>
        <v>2014</v>
      </c>
    </row>
    <row r="316" spans="1:23">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c r="V316" s="5">
        <f t="shared" si="8"/>
        <v>41882</v>
      </c>
      <c r="W316">
        <f t="shared" si="9"/>
        <v>2014</v>
      </c>
    </row>
    <row r="317" spans="1:23">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c r="V317" s="5">
        <f t="shared" si="8"/>
        <v>41882</v>
      </c>
      <c r="W317">
        <f t="shared" si="9"/>
        <v>2014</v>
      </c>
    </row>
    <row r="318" spans="1:23">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c r="V318" s="5">
        <f t="shared" si="8"/>
        <v>42004</v>
      </c>
      <c r="W318">
        <f t="shared" si="9"/>
        <v>2014</v>
      </c>
    </row>
    <row r="319" spans="1:23">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c r="V319" s="5">
        <f t="shared" si="8"/>
        <v>41973</v>
      </c>
      <c r="W319">
        <f t="shared" si="9"/>
        <v>2014</v>
      </c>
    </row>
    <row r="320" spans="1:23">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c r="V320" s="5">
        <f t="shared" si="8"/>
        <v>41973</v>
      </c>
      <c r="W320">
        <f t="shared" si="9"/>
        <v>2014</v>
      </c>
    </row>
    <row r="321" spans="1:23">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c r="V321" s="5">
        <f t="shared" si="8"/>
        <v>41973</v>
      </c>
      <c r="W321">
        <f t="shared" si="9"/>
        <v>2014</v>
      </c>
    </row>
    <row r="322" spans="1:23">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c r="V322" s="5">
        <f t="shared" si="8"/>
        <v>41973</v>
      </c>
      <c r="W322">
        <f t="shared" si="9"/>
        <v>2014</v>
      </c>
    </row>
    <row r="323" spans="1:23">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c r="V323" s="5">
        <f t="shared" ref="V323:V386" si="10">EOMONTH(C323,0)</f>
        <v>41973</v>
      </c>
      <c r="W323">
        <f t="shared" ref="W323:W386" si="11">YEAR(C323)</f>
        <v>2014</v>
      </c>
    </row>
    <row r="324" spans="1:23">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c r="V324" s="5">
        <f t="shared" si="10"/>
        <v>41912</v>
      </c>
      <c r="W324">
        <f t="shared" si="11"/>
        <v>2014</v>
      </c>
    </row>
    <row r="325" spans="1:23">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c r="V325" s="5">
        <f t="shared" si="10"/>
        <v>42490</v>
      </c>
      <c r="W325">
        <f t="shared" si="11"/>
        <v>2016</v>
      </c>
    </row>
    <row r="326" spans="1:23">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c r="V326" s="5">
        <f t="shared" si="10"/>
        <v>42490</v>
      </c>
      <c r="W326">
        <f t="shared" si="11"/>
        <v>2016</v>
      </c>
    </row>
    <row r="327" spans="1:23">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c r="V327" s="5">
        <f t="shared" si="10"/>
        <v>43069</v>
      </c>
      <c r="W327">
        <f t="shared" si="11"/>
        <v>2017</v>
      </c>
    </row>
    <row r="328" spans="1:23">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c r="V328" s="5">
        <f t="shared" si="10"/>
        <v>42613</v>
      </c>
      <c r="W328">
        <f t="shared" si="11"/>
        <v>2016</v>
      </c>
    </row>
    <row r="329" spans="1:23">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c r="V329" s="5">
        <f t="shared" si="10"/>
        <v>42613</v>
      </c>
      <c r="W329">
        <f t="shared" si="11"/>
        <v>2016</v>
      </c>
    </row>
    <row r="330" spans="1:23">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c r="V330" s="5">
        <f t="shared" si="10"/>
        <v>42613</v>
      </c>
      <c r="W330">
        <f t="shared" si="11"/>
        <v>2016</v>
      </c>
    </row>
    <row r="331" spans="1:23">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c r="V331" s="5">
        <f t="shared" si="10"/>
        <v>42613</v>
      </c>
      <c r="W331">
        <f t="shared" si="11"/>
        <v>2016</v>
      </c>
    </row>
    <row r="332" spans="1:23">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c r="V332" s="5">
        <f t="shared" si="10"/>
        <v>42613</v>
      </c>
      <c r="W332">
        <f t="shared" si="11"/>
        <v>2016</v>
      </c>
    </row>
    <row r="333" spans="1:23">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c r="V333" s="5">
        <f t="shared" si="10"/>
        <v>42490</v>
      </c>
      <c r="W333">
        <f t="shared" si="11"/>
        <v>2016</v>
      </c>
    </row>
    <row r="334" spans="1:23">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c r="V334" s="5">
        <f t="shared" si="10"/>
        <v>42490</v>
      </c>
      <c r="W334">
        <f t="shared" si="11"/>
        <v>2016</v>
      </c>
    </row>
    <row r="335" spans="1:23">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c r="V335" s="5">
        <f t="shared" si="10"/>
        <v>42490</v>
      </c>
      <c r="W335">
        <f t="shared" si="11"/>
        <v>2016</v>
      </c>
    </row>
    <row r="336" spans="1:23">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c r="V336" s="5">
        <f t="shared" si="10"/>
        <v>42277</v>
      </c>
      <c r="W336">
        <f t="shared" si="11"/>
        <v>2015</v>
      </c>
    </row>
    <row r="337" spans="1:23">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c r="V337" s="5">
        <f t="shared" si="10"/>
        <v>42277</v>
      </c>
      <c r="W337">
        <f t="shared" si="11"/>
        <v>2015</v>
      </c>
    </row>
    <row r="338" spans="1:23">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c r="V338" s="5">
        <f t="shared" si="10"/>
        <v>42277</v>
      </c>
      <c r="W338">
        <f t="shared" si="11"/>
        <v>2015</v>
      </c>
    </row>
    <row r="339" spans="1:23">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c r="V339" s="5">
        <f t="shared" si="10"/>
        <v>41851</v>
      </c>
      <c r="W339">
        <f t="shared" si="11"/>
        <v>2014</v>
      </c>
    </row>
    <row r="340" spans="1:23">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c r="V340" s="5">
        <f t="shared" si="10"/>
        <v>41851</v>
      </c>
      <c r="W340">
        <f t="shared" si="11"/>
        <v>2014</v>
      </c>
    </row>
    <row r="341" spans="1:23">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c r="V341" s="5">
        <f t="shared" si="10"/>
        <v>42185</v>
      </c>
      <c r="W341">
        <f t="shared" si="11"/>
        <v>2015</v>
      </c>
    </row>
    <row r="342" spans="1:23">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c r="V342" s="5">
        <f t="shared" si="10"/>
        <v>41759</v>
      </c>
      <c r="W342">
        <f t="shared" si="11"/>
        <v>2014</v>
      </c>
    </row>
    <row r="343" spans="1:23">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c r="V343" s="5">
        <f t="shared" si="10"/>
        <v>41759</v>
      </c>
      <c r="W343">
        <f t="shared" si="11"/>
        <v>2014</v>
      </c>
    </row>
    <row r="344" spans="1:23">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c r="V344" s="5">
        <f t="shared" si="10"/>
        <v>41759</v>
      </c>
      <c r="W344">
        <f t="shared" si="11"/>
        <v>2014</v>
      </c>
    </row>
    <row r="345" spans="1:23">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c r="V345" s="5">
        <f t="shared" si="10"/>
        <v>41759</v>
      </c>
      <c r="W345">
        <f t="shared" si="11"/>
        <v>2014</v>
      </c>
    </row>
    <row r="346" spans="1:23">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c r="V346" s="5">
        <f t="shared" si="10"/>
        <v>42369</v>
      </c>
      <c r="W346">
        <f t="shared" si="11"/>
        <v>2015</v>
      </c>
    </row>
    <row r="347" spans="1:23">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c r="V347" s="5">
        <f t="shared" si="10"/>
        <v>42916</v>
      </c>
      <c r="W347">
        <f t="shared" si="11"/>
        <v>2017</v>
      </c>
    </row>
    <row r="348" spans="1:23">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c r="V348" s="5">
        <f t="shared" si="10"/>
        <v>42947</v>
      </c>
      <c r="W348">
        <f t="shared" si="11"/>
        <v>2017</v>
      </c>
    </row>
    <row r="349" spans="1:23">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c r="V349" s="5">
        <f t="shared" si="10"/>
        <v>42947</v>
      </c>
      <c r="W349">
        <f t="shared" si="11"/>
        <v>2017</v>
      </c>
    </row>
    <row r="350" spans="1:23">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c r="V350" s="5">
        <f t="shared" si="10"/>
        <v>42947</v>
      </c>
      <c r="W350">
        <f t="shared" si="11"/>
        <v>2017</v>
      </c>
    </row>
    <row r="351" spans="1:23">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c r="V351" s="5">
        <f t="shared" si="10"/>
        <v>42643</v>
      </c>
      <c r="W351">
        <f t="shared" si="11"/>
        <v>2016</v>
      </c>
    </row>
    <row r="352" spans="1:23">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c r="V352" s="5">
        <f t="shared" si="10"/>
        <v>42643</v>
      </c>
      <c r="W352">
        <f t="shared" si="11"/>
        <v>2016</v>
      </c>
    </row>
    <row r="353" spans="1:23">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c r="V353" s="5">
        <f t="shared" si="10"/>
        <v>42643</v>
      </c>
      <c r="W353">
        <f t="shared" si="11"/>
        <v>2016</v>
      </c>
    </row>
    <row r="354" spans="1:23">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c r="V354" s="5">
        <f t="shared" si="10"/>
        <v>42643</v>
      </c>
      <c r="W354">
        <f t="shared" si="11"/>
        <v>2016</v>
      </c>
    </row>
    <row r="355" spans="1:23">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c r="V355" s="5">
        <f t="shared" si="10"/>
        <v>42643</v>
      </c>
      <c r="W355">
        <f t="shared" si="11"/>
        <v>2016</v>
      </c>
    </row>
    <row r="356" spans="1:23">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c r="V356" s="5">
        <f t="shared" si="10"/>
        <v>42490</v>
      </c>
      <c r="W356">
        <f t="shared" si="11"/>
        <v>2016</v>
      </c>
    </row>
    <row r="357" spans="1:23">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c r="V357" s="5">
        <f t="shared" si="10"/>
        <v>42490</v>
      </c>
      <c r="W357">
        <f t="shared" si="11"/>
        <v>2016</v>
      </c>
    </row>
    <row r="358" spans="1:23">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c r="V358" s="5">
        <f t="shared" si="10"/>
        <v>42490</v>
      </c>
      <c r="W358">
        <f t="shared" si="11"/>
        <v>2016</v>
      </c>
    </row>
    <row r="359" spans="1:23">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c r="V359" s="5">
        <f t="shared" si="10"/>
        <v>42490</v>
      </c>
      <c r="W359">
        <f t="shared" si="11"/>
        <v>2016</v>
      </c>
    </row>
    <row r="360" spans="1:23">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c r="V360" s="5">
        <f t="shared" si="10"/>
        <v>42490</v>
      </c>
      <c r="W360">
        <f t="shared" si="11"/>
        <v>2016</v>
      </c>
    </row>
    <row r="361" spans="1:23">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c r="V361" s="5">
        <f t="shared" si="10"/>
        <v>42825</v>
      </c>
      <c r="W361">
        <f t="shared" si="11"/>
        <v>2017</v>
      </c>
    </row>
    <row r="362" spans="1:23">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c r="V362" s="5">
        <f t="shared" si="10"/>
        <v>42825</v>
      </c>
      <c r="W362">
        <f t="shared" si="11"/>
        <v>2017</v>
      </c>
    </row>
    <row r="363" spans="1:23">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c r="V363" s="5">
        <f t="shared" si="10"/>
        <v>43008</v>
      </c>
      <c r="W363">
        <f t="shared" si="11"/>
        <v>2017</v>
      </c>
    </row>
    <row r="364" spans="1:23">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c r="V364" s="5">
        <f t="shared" si="10"/>
        <v>43008</v>
      </c>
      <c r="W364">
        <f t="shared" si="11"/>
        <v>2017</v>
      </c>
    </row>
    <row r="365" spans="1:23">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c r="V365" s="5">
        <f t="shared" si="10"/>
        <v>43008</v>
      </c>
      <c r="W365">
        <f t="shared" si="11"/>
        <v>2017</v>
      </c>
    </row>
    <row r="366" spans="1:23">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c r="V366" s="5">
        <f t="shared" si="10"/>
        <v>43008</v>
      </c>
      <c r="W366">
        <f t="shared" si="11"/>
        <v>2017</v>
      </c>
    </row>
    <row r="367" spans="1:23">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c r="V367" s="5">
        <f t="shared" si="10"/>
        <v>41912</v>
      </c>
      <c r="W367">
        <f t="shared" si="11"/>
        <v>2014</v>
      </c>
    </row>
    <row r="368" spans="1:23">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c r="V368" s="5">
        <f t="shared" si="10"/>
        <v>42674</v>
      </c>
      <c r="W368">
        <f t="shared" si="11"/>
        <v>2016</v>
      </c>
    </row>
    <row r="369" spans="1:23">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c r="V369" s="5">
        <f t="shared" si="10"/>
        <v>42674</v>
      </c>
      <c r="W369">
        <f t="shared" si="11"/>
        <v>2016</v>
      </c>
    </row>
    <row r="370" spans="1:23">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c r="V370" s="5">
        <f t="shared" si="10"/>
        <v>42674</v>
      </c>
      <c r="W370">
        <f t="shared" si="11"/>
        <v>2016</v>
      </c>
    </row>
    <row r="371" spans="1:23">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c r="V371" s="5">
        <f t="shared" si="10"/>
        <v>42674</v>
      </c>
      <c r="W371">
        <f t="shared" si="11"/>
        <v>2016</v>
      </c>
    </row>
    <row r="372" spans="1:23">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c r="V372" s="5">
        <f t="shared" si="10"/>
        <v>42886</v>
      </c>
      <c r="W372">
        <f t="shared" si="11"/>
        <v>2017</v>
      </c>
    </row>
    <row r="373" spans="1:23">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c r="V373" s="5">
        <f t="shared" si="10"/>
        <v>42886</v>
      </c>
      <c r="W373">
        <f t="shared" si="11"/>
        <v>2017</v>
      </c>
    </row>
    <row r="374" spans="1:23">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c r="V374" s="5">
        <f t="shared" si="10"/>
        <v>41851</v>
      </c>
      <c r="W374">
        <f t="shared" si="11"/>
        <v>2014</v>
      </c>
    </row>
    <row r="375" spans="1:23">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c r="V375" s="5">
        <f t="shared" si="10"/>
        <v>41851</v>
      </c>
      <c r="W375">
        <f t="shared" si="11"/>
        <v>2014</v>
      </c>
    </row>
    <row r="376" spans="1:23">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c r="V376" s="5">
        <f t="shared" si="10"/>
        <v>41851</v>
      </c>
      <c r="W376">
        <f t="shared" si="11"/>
        <v>2014</v>
      </c>
    </row>
    <row r="377" spans="1:23">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c r="V377" s="5">
        <f t="shared" si="10"/>
        <v>41851</v>
      </c>
      <c r="W377">
        <f t="shared" si="11"/>
        <v>2014</v>
      </c>
    </row>
    <row r="378" spans="1:23">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c r="V378" s="5">
        <f t="shared" si="10"/>
        <v>42643</v>
      </c>
      <c r="W378">
        <f t="shared" si="11"/>
        <v>2016</v>
      </c>
    </row>
    <row r="379" spans="1:23">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c r="V379" s="5">
        <f t="shared" si="10"/>
        <v>42978</v>
      </c>
      <c r="W379">
        <f t="shared" si="11"/>
        <v>2017</v>
      </c>
    </row>
    <row r="380" spans="1:23">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c r="V380" s="5">
        <f t="shared" si="10"/>
        <v>42124</v>
      </c>
      <c r="W380">
        <f t="shared" si="11"/>
        <v>2015</v>
      </c>
    </row>
    <row r="381" spans="1:23">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c r="V381" s="5">
        <f t="shared" si="10"/>
        <v>42124</v>
      </c>
      <c r="W381">
        <f t="shared" si="11"/>
        <v>2015</v>
      </c>
    </row>
    <row r="382" spans="1:23">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c r="V382" s="5">
        <f t="shared" si="10"/>
        <v>42124</v>
      </c>
      <c r="W382">
        <f t="shared" si="11"/>
        <v>2015</v>
      </c>
    </row>
    <row r="383" spans="1:23">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c r="V383" s="5">
        <f t="shared" si="10"/>
        <v>42674</v>
      </c>
      <c r="W383">
        <f t="shared" si="11"/>
        <v>2016</v>
      </c>
    </row>
    <row r="384" spans="1:23">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c r="V384" s="5">
        <f t="shared" si="10"/>
        <v>42674</v>
      </c>
      <c r="W384">
        <f t="shared" si="11"/>
        <v>2016</v>
      </c>
    </row>
    <row r="385" spans="1:23">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c r="V385" s="5">
        <f t="shared" si="10"/>
        <v>42185</v>
      </c>
      <c r="W385">
        <f t="shared" si="11"/>
        <v>2015</v>
      </c>
    </row>
    <row r="386" spans="1:23">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c r="V386" s="5">
        <f t="shared" si="10"/>
        <v>42338</v>
      </c>
      <c r="W386">
        <f t="shared" si="11"/>
        <v>2015</v>
      </c>
    </row>
    <row r="387" spans="1:23">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c r="V387" s="5">
        <f t="shared" ref="V387:V450" si="12">EOMONTH(C387,0)</f>
        <v>42338</v>
      </c>
      <c r="W387">
        <f t="shared" ref="W387:W450" si="13">YEAR(C387)</f>
        <v>2015</v>
      </c>
    </row>
    <row r="388" spans="1:23">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c r="V388" s="5">
        <f t="shared" si="12"/>
        <v>42369</v>
      </c>
      <c r="W388">
        <f t="shared" si="13"/>
        <v>2015</v>
      </c>
    </row>
    <row r="389" spans="1:23">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c r="V389" s="5">
        <f t="shared" si="12"/>
        <v>42369</v>
      </c>
      <c r="W389">
        <f t="shared" si="13"/>
        <v>2015</v>
      </c>
    </row>
    <row r="390" spans="1:23">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c r="V390" s="5">
        <f t="shared" si="12"/>
        <v>41973</v>
      </c>
      <c r="W390">
        <f t="shared" si="13"/>
        <v>2014</v>
      </c>
    </row>
    <row r="391" spans="1:23">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c r="V391" s="5">
        <f t="shared" si="12"/>
        <v>43100</v>
      </c>
      <c r="W391">
        <f t="shared" si="13"/>
        <v>2017</v>
      </c>
    </row>
    <row r="392" spans="1:23">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c r="V392" s="5">
        <f t="shared" si="12"/>
        <v>43100</v>
      </c>
      <c r="W392">
        <f t="shared" si="13"/>
        <v>2017</v>
      </c>
    </row>
    <row r="393" spans="1:23">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c r="V393" s="5">
        <f t="shared" si="12"/>
        <v>41912</v>
      </c>
      <c r="W393">
        <f t="shared" si="13"/>
        <v>2014</v>
      </c>
    </row>
    <row r="394" spans="1:23">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c r="V394" s="5">
        <f t="shared" si="12"/>
        <v>41912</v>
      </c>
      <c r="W394">
        <f t="shared" si="13"/>
        <v>2014</v>
      </c>
    </row>
    <row r="395" spans="1:23">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c r="V395" s="5">
        <f t="shared" si="12"/>
        <v>41820</v>
      </c>
      <c r="W395">
        <f t="shared" si="13"/>
        <v>2014</v>
      </c>
    </row>
    <row r="396" spans="1:23">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c r="V396" s="5">
        <f t="shared" si="12"/>
        <v>42916</v>
      </c>
      <c r="W396">
        <f t="shared" si="13"/>
        <v>2017</v>
      </c>
    </row>
    <row r="397" spans="1:23">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c r="V397" s="5">
        <f t="shared" si="12"/>
        <v>43039</v>
      </c>
      <c r="W397">
        <f t="shared" si="13"/>
        <v>2017</v>
      </c>
    </row>
    <row r="398" spans="1:23">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c r="V398" s="5">
        <f t="shared" si="12"/>
        <v>43039</v>
      </c>
      <c r="W398">
        <f t="shared" si="13"/>
        <v>2017</v>
      </c>
    </row>
    <row r="399" spans="1:23">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c r="V399" s="5">
        <f t="shared" si="12"/>
        <v>42308</v>
      </c>
      <c r="W399">
        <f t="shared" si="13"/>
        <v>2015</v>
      </c>
    </row>
    <row r="400" spans="1:23">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c r="V400" s="5">
        <f t="shared" si="12"/>
        <v>42643</v>
      </c>
      <c r="W400">
        <f t="shared" si="13"/>
        <v>2016</v>
      </c>
    </row>
    <row r="401" spans="1:23">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c r="V401" s="5">
        <f t="shared" si="12"/>
        <v>42643</v>
      </c>
      <c r="W401">
        <f t="shared" si="13"/>
        <v>2016</v>
      </c>
    </row>
    <row r="402" spans="1:23">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c r="V402" s="5">
        <f t="shared" si="12"/>
        <v>42643</v>
      </c>
      <c r="W402">
        <f t="shared" si="13"/>
        <v>2016</v>
      </c>
    </row>
    <row r="403" spans="1:23">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c r="V403" s="5">
        <f t="shared" si="12"/>
        <v>42643</v>
      </c>
      <c r="W403">
        <f t="shared" si="13"/>
        <v>2016</v>
      </c>
    </row>
    <row r="404" spans="1:23">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c r="V404" s="5">
        <f t="shared" si="12"/>
        <v>42004</v>
      </c>
      <c r="W404">
        <f t="shared" si="13"/>
        <v>2014</v>
      </c>
    </row>
    <row r="405" spans="1:23">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c r="V405" s="5">
        <f t="shared" si="12"/>
        <v>41759</v>
      </c>
      <c r="W405">
        <f t="shared" si="13"/>
        <v>2014</v>
      </c>
    </row>
    <row r="406" spans="1:23">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c r="V406" s="5">
        <f t="shared" si="12"/>
        <v>43100</v>
      </c>
      <c r="W406">
        <f t="shared" si="13"/>
        <v>2017</v>
      </c>
    </row>
    <row r="407" spans="1:23">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c r="V407" s="5">
        <f t="shared" si="12"/>
        <v>43100</v>
      </c>
      <c r="W407">
        <f t="shared" si="13"/>
        <v>2017</v>
      </c>
    </row>
    <row r="408" spans="1:23">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c r="V408" s="5">
        <f t="shared" si="12"/>
        <v>43100</v>
      </c>
      <c r="W408">
        <f t="shared" si="13"/>
        <v>2017</v>
      </c>
    </row>
    <row r="409" spans="1:23">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c r="V409" s="5">
        <f t="shared" si="12"/>
        <v>43100</v>
      </c>
      <c r="W409">
        <f t="shared" si="13"/>
        <v>2017</v>
      </c>
    </row>
    <row r="410" spans="1:23">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c r="V410" s="5">
        <f t="shared" si="12"/>
        <v>43100</v>
      </c>
      <c r="W410">
        <f t="shared" si="13"/>
        <v>2017</v>
      </c>
    </row>
    <row r="411" spans="1:23">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c r="V411" s="5">
        <f t="shared" si="12"/>
        <v>43100</v>
      </c>
      <c r="W411">
        <f t="shared" si="13"/>
        <v>2017</v>
      </c>
    </row>
    <row r="412" spans="1:23">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c r="V412" s="5">
        <f t="shared" si="12"/>
        <v>43100</v>
      </c>
      <c r="W412">
        <f t="shared" si="13"/>
        <v>2017</v>
      </c>
    </row>
    <row r="413" spans="1:23">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c r="V413" s="5">
        <f t="shared" si="12"/>
        <v>43100</v>
      </c>
      <c r="W413">
        <f t="shared" si="13"/>
        <v>2017</v>
      </c>
    </row>
    <row r="414" spans="1:23">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c r="V414" s="5">
        <f t="shared" si="12"/>
        <v>43100</v>
      </c>
      <c r="W414">
        <f t="shared" si="13"/>
        <v>2017</v>
      </c>
    </row>
    <row r="415" spans="1:23">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c r="V415" s="5">
        <f t="shared" si="12"/>
        <v>43100</v>
      </c>
      <c r="W415">
        <f t="shared" si="13"/>
        <v>2017</v>
      </c>
    </row>
    <row r="416" spans="1:23">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c r="V416" s="5">
        <f t="shared" si="12"/>
        <v>43069</v>
      </c>
      <c r="W416">
        <f t="shared" si="13"/>
        <v>2017</v>
      </c>
    </row>
    <row r="417" spans="1:23">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c r="V417" s="5">
        <f t="shared" si="12"/>
        <v>43069</v>
      </c>
      <c r="W417">
        <f t="shared" si="13"/>
        <v>2017</v>
      </c>
    </row>
    <row r="418" spans="1:23">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c r="V418" s="5">
        <f t="shared" si="12"/>
        <v>42916</v>
      </c>
      <c r="W418">
        <f t="shared" si="13"/>
        <v>2017</v>
      </c>
    </row>
    <row r="419" spans="1:23">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c r="V419" s="5">
        <f t="shared" si="12"/>
        <v>42490</v>
      </c>
      <c r="W419">
        <f t="shared" si="13"/>
        <v>2016</v>
      </c>
    </row>
    <row r="420" spans="1:23">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c r="V420" s="5">
        <f t="shared" si="12"/>
        <v>43069</v>
      </c>
      <c r="W420">
        <f t="shared" si="13"/>
        <v>2017</v>
      </c>
    </row>
    <row r="421" spans="1:23">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c r="V421" s="5">
        <f t="shared" si="12"/>
        <v>42825</v>
      </c>
      <c r="W421">
        <f t="shared" si="13"/>
        <v>2017</v>
      </c>
    </row>
    <row r="422" spans="1:23">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c r="V422" s="5">
        <f t="shared" si="12"/>
        <v>42825</v>
      </c>
      <c r="W422">
        <f t="shared" si="13"/>
        <v>2017</v>
      </c>
    </row>
    <row r="423" spans="1:23">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c r="V423" s="5">
        <f t="shared" si="12"/>
        <v>41820</v>
      </c>
      <c r="W423">
        <f t="shared" si="13"/>
        <v>2014</v>
      </c>
    </row>
    <row r="424" spans="1:23">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c r="V424" s="5">
        <f t="shared" si="12"/>
        <v>43039</v>
      </c>
      <c r="W424">
        <f t="shared" si="13"/>
        <v>2017</v>
      </c>
    </row>
    <row r="425" spans="1:23">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c r="V425" s="5">
        <f t="shared" si="12"/>
        <v>43039</v>
      </c>
      <c r="W425">
        <f t="shared" si="13"/>
        <v>2017</v>
      </c>
    </row>
    <row r="426" spans="1:23">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c r="V426" s="5">
        <f t="shared" si="12"/>
        <v>42978</v>
      </c>
      <c r="W426">
        <f t="shared" si="13"/>
        <v>2017</v>
      </c>
    </row>
    <row r="427" spans="1:23">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c r="V427" s="5">
        <f t="shared" si="12"/>
        <v>43069</v>
      </c>
      <c r="W427">
        <f t="shared" si="13"/>
        <v>2017</v>
      </c>
    </row>
    <row r="428" spans="1:23">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c r="V428" s="5">
        <f t="shared" si="12"/>
        <v>43069</v>
      </c>
      <c r="W428">
        <f t="shared" si="13"/>
        <v>2017</v>
      </c>
    </row>
    <row r="429" spans="1:23">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c r="V429" s="5">
        <f t="shared" si="12"/>
        <v>41912</v>
      </c>
      <c r="W429">
        <f t="shared" si="13"/>
        <v>2014</v>
      </c>
    </row>
    <row r="430" spans="1:23">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c r="V430" s="5">
        <f t="shared" si="12"/>
        <v>43039</v>
      </c>
      <c r="W430">
        <f t="shared" si="13"/>
        <v>2017</v>
      </c>
    </row>
    <row r="431" spans="1:23">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c r="V431" s="5">
        <f t="shared" si="12"/>
        <v>42490</v>
      </c>
      <c r="W431">
        <f t="shared" si="13"/>
        <v>2016</v>
      </c>
    </row>
    <row r="432" spans="1:23">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c r="V432" s="5">
        <f t="shared" si="12"/>
        <v>42490</v>
      </c>
      <c r="W432">
        <f t="shared" si="13"/>
        <v>2016</v>
      </c>
    </row>
    <row r="433" spans="1:23">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c r="V433" s="5">
        <f t="shared" si="12"/>
        <v>42490</v>
      </c>
      <c r="W433">
        <f t="shared" si="13"/>
        <v>2016</v>
      </c>
    </row>
    <row r="434" spans="1:23">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c r="V434" s="5">
        <f t="shared" si="12"/>
        <v>42490</v>
      </c>
      <c r="W434">
        <f t="shared" si="13"/>
        <v>2016</v>
      </c>
    </row>
    <row r="435" spans="1:23">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c r="V435" s="5">
        <f t="shared" si="12"/>
        <v>42551</v>
      </c>
      <c r="W435">
        <f t="shared" si="13"/>
        <v>2016</v>
      </c>
    </row>
    <row r="436" spans="1:23">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c r="V436" s="5">
        <f t="shared" si="12"/>
        <v>42004</v>
      </c>
      <c r="W436">
        <f t="shared" si="13"/>
        <v>2014</v>
      </c>
    </row>
    <row r="437" spans="1:23">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c r="V437" s="5">
        <f t="shared" si="12"/>
        <v>42004</v>
      </c>
      <c r="W437">
        <f t="shared" si="13"/>
        <v>2014</v>
      </c>
    </row>
    <row r="438" spans="1:23">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c r="V438" s="5">
        <f t="shared" si="12"/>
        <v>42551</v>
      </c>
      <c r="W438">
        <f t="shared" si="13"/>
        <v>2016</v>
      </c>
    </row>
    <row r="439" spans="1:23">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c r="V439" s="5">
        <f t="shared" si="12"/>
        <v>42551</v>
      </c>
      <c r="W439">
        <f t="shared" si="13"/>
        <v>2016</v>
      </c>
    </row>
    <row r="440" spans="1:23">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c r="V440" s="5">
        <f t="shared" si="12"/>
        <v>43008</v>
      </c>
      <c r="W440">
        <f t="shared" si="13"/>
        <v>2017</v>
      </c>
    </row>
    <row r="441" spans="1:23">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c r="V441" s="5">
        <f t="shared" si="12"/>
        <v>42766</v>
      </c>
      <c r="W441">
        <f t="shared" si="13"/>
        <v>2017</v>
      </c>
    </row>
    <row r="442" spans="1:23">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c r="V442" s="5">
        <f t="shared" si="12"/>
        <v>42643</v>
      </c>
      <c r="W442">
        <f t="shared" si="13"/>
        <v>2016</v>
      </c>
    </row>
    <row r="443" spans="1:23">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c r="V443" s="5">
        <f t="shared" si="12"/>
        <v>42643</v>
      </c>
      <c r="W443">
        <f t="shared" si="13"/>
        <v>2016</v>
      </c>
    </row>
    <row r="444" spans="1:23">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c r="V444" s="5">
        <f t="shared" si="12"/>
        <v>42643</v>
      </c>
      <c r="W444">
        <f t="shared" si="13"/>
        <v>2016</v>
      </c>
    </row>
    <row r="445" spans="1:23">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c r="V445" s="5">
        <f t="shared" si="12"/>
        <v>42643</v>
      </c>
      <c r="W445">
        <f t="shared" si="13"/>
        <v>2016</v>
      </c>
    </row>
    <row r="446" spans="1:23">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c r="V446" s="5">
        <f t="shared" si="12"/>
        <v>42643</v>
      </c>
      <c r="W446">
        <f t="shared" si="13"/>
        <v>2016</v>
      </c>
    </row>
    <row r="447" spans="1:23">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c r="V447" s="5">
        <f t="shared" si="12"/>
        <v>42643</v>
      </c>
      <c r="W447">
        <f t="shared" si="13"/>
        <v>2016</v>
      </c>
    </row>
    <row r="448" spans="1:23">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c r="V448" s="5">
        <f t="shared" si="12"/>
        <v>42825</v>
      </c>
      <c r="W448">
        <f t="shared" si="13"/>
        <v>2017</v>
      </c>
    </row>
    <row r="449" spans="1:23">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c r="V449" s="5">
        <f t="shared" si="12"/>
        <v>42490</v>
      </c>
      <c r="W449">
        <f t="shared" si="13"/>
        <v>2016</v>
      </c>
    </row>
    <row r="450" spans="1:23">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c r="V450" s="5">
        <f t="shared" si="12"/>
        <v>42490</v>
      </c>
      <c r="W450">
        <f t="shared" si="13"/>
        <v>2016</v>
      </c>
    </row>
    <row r="451" spans="1:23">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c r="V451" s="5">
        <f t="shared" ref="V451:V514" si="14">EOMONTH(C451,0)</f>
        <v>42490</v>
      </c>
      <c r="W451">
        <f t="shared" ref="W451:W514" si="15">YEAR(C451)</f>
        <v>2016</v>
      </c>
    </row>
    <row r="452" spans="1:23">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c r="V452" s="5">
        <f t="shared" si="14"/>
        <v>42490</v>
      </c>
      <c r="W452">
        <f t="shared" si="15"/>
        <v>2016</v>
      </c>
    </row>
    <row r="453" spans="1:23">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c r="V453" s="5">
        <f t="shared" si="14"/>
        <v>42490</v>
      </c>
      <c r="W453">
        <f t="shared" si="15"/>
        <v>2016</v>
      </c>
    </row>
    <row r="454" spans="1:23">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c r="V454" s="5">
        <f t="shared" si="14"/>
        <v>42490</v>
      </c>
      <c r="W454">
        <f t="shared" si="15"/>
        <v>2016</v>
      </c>
    </row>
    <row r="455" spans="1:23">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c r="V455" s="5">
        <f t="shared" si="14"/>
        <v>43039</v>
      </c>
      <c r="W455">
        <f t="shared" si="15"/>
        <v>2017</v>
      </c>
    </row>
    <row r="456" spans="1:23">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c r="V456" s="5">
        <f t="shared" si="14"/>
        <v>43039</v>
      </c>
      <c r="W456">
        <f t="shared" si="15"/>
        <v>2017</v>
      </c>
    </row>
    <row r="457" spans="1:23">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c r="V457" s="5">
        <f t="shared" si="14"/>
        <v>42735</v>
      </c>
      <c r="W457">
        <f t="shared" si="15"/>
        <v>2016</v>
      </c>
    </row>
    <row r="458" spans="1:23">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c r="V458" s="5">
        <f t="shared" si="14"/>
        <v>41698</v>
      </c>
      <c r="W458">
        <f t="shared" si="15"/>
        <v>2014</v>
      </c>
    </row>
    <row r="459" spans="1:23">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c r="V459" s="5">
        <f t="shared" si="14"/>
        <v>42643</v>
      </c>
      <c r="W459">
        <f t="shared" si="15"/>
        <v>2016</v>
      </c>
    </row>
    <row r="460" spans="1:23">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c r="V460" s="5">
        <f t="shared" si="14"/>
        <v>42643</v>
      </c>
      <c r="W460">
        <f t="shared" si="15"/>
        <v>2016</v>
      </c>
    </row>
    <row r="461" spans="1:23">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c r="V461" s="5">
        <f t="shared" si="14"/>
        <v>42369</v>
      </c>
      <c r="W461">
        <f t="shared" si="15"/>
        <v>2015</v>
      </c>
    </row>
    <row r="462" spans="1:23">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c r="V462" s="5">
        <f t="shared" si="14"/>
        <v>42369</v>
      </c>
      <c r="W462">
        <f t="shared" si="15"/>
        <v>2015</v>
      </c>
    </row>
    <row r="463" spans="1:23">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c r="V463" s="5">
        <f t="shared" si="14"/>
        <v>42369</v>
      </c>
      <c r="W463">
        <f t="shared" si="15"/>
        <v>2015</v>
      </c>
    </row>
    <row r="464" spans="1:23">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c r="V464" s="5">
        <f t="shared" si="14"/>
        <v>42490</v>
      </c>
      <c r="W464">
        <f t="shared" si="15"/>
        <v>2016</v>
      </c>
    </row>
    <row r="465" spans="1:23">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c r="V465" s="5">
        <f t="shared" si="14"/>
        <v>42490</v>
      </c>
      <c r="W465">
        <f t="shared" si="15"/>
        <v>2016</v>
      </c>
    </row>
    <row r="466" spans="1:23">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c r="V466" s="5">
        <f t="shared" si="14"/>
        <v>42490</v>
      </c>
      <c r="W466">
        <f t="shared" si="15"/>
        <v>2016</v>
      </c>
    </row>
    <row r="467" spans="1:23">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c r="V467" s="5">
        <f t="shared" si="14"/>
        <v>42490</v>
      </c>
      <c r="W467">
        <f t="shared" si="15"/>
        <v>2016</v>
      </c>
    </row>
    <row r="468" spans="1:23">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c r="V468" s="5">
        <f t="shared" si="14"/>
        <v>42490</v>
      </c>
      <c r="W468">
        <f t="shared" si="15"/>
        <v>2016</v>
      </c>
    </row>
    <row r="469" spans="1:23">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c r="V469" s="5">
        <f t="shared" si="14"/>
        <v>42035</v>
      </c>
      <c r="W469">
        <f t="shared" si="15"/>
        <v>2015</v>
      </c>
    </row>
    <row r="470" spans="1:23">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c r="V470" s="5">
        <f t="shared" si="14"/>
        <v>42825</v>
      </c>
      <c r="W470">
        <f t="shared" si="15"/>
        <v>2017</v>
      </c>
    </row>
    <row r="471" spans="1:23">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c r="V471" s="5">
        <f t="shared" si="14"/>
        <v>42735</v>
      </c>
      <c r="W471">
        <f t="shared" si="15"/>
        <v>2016</v>
      </c>
    </row>
    <row r="472" spans="1:23">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c r="V472" s="5">
        <f t="shared" si="14"/>
        <v>42369</v>
      </c>
      <c r="W472">
        <f t="shared" si="15"/>
        <v>2015</v>
      </c>
    </row>
    <row r="473" spans="1:23">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c r="V473" s="5">
        <f t="shared" si="14"/>
        <v>41973</v>
      </c>
      <c r="W473">
        <f t="shared" si="15"/>
        <v>2014</v>
      </c>
    </row>
    <row r="474" spans="1:23">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c r="V474" s="5">
        <f t="shared" si="14"/>
        <v>41973</v>
      </c>
      <c r="W474">
        <f t="shared" si="15"/>
        <v>2014</v>
      </c>
    </row>
    <row r="475" spans="1:23">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c r="V475" s="5">
        <f t="shared" si="14"/>
        <v>41973</v>
      </c>
      <c r="W475">
        <f t="shared" si="15"/>
        <v>2014</v>
      </c>
    </row>
    <row r="476" spans="1:23">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c r="V476" s="5">
        <f t="shared" si="14"/>
        <v>41973</v>
      </c>
      <c r="W476">
        <f t="shared" si="15"/>
        <v>2014</v>
      </c>
    </row>
    <row r="477" spans="1:23">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c r="V477" s="5">
        <f t="shared" si="14"/>
        <v>41973</v>
      </c>
      <c r="W477">
        <f t="shared" si="15"/>
        <v>2014</v>
      </c>
    </row>
    <row r="478" spans="1:23">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c r="V478" s="5">
        <f t="shared" si="14"/>
        <v>41973</v>
      </c>
      <c r="W478">
        <f t="shared" si="15"/>
        <v>2014</v>
      </c>
    </row>
    <row r="479" spans="1:23">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c r="V479" s="5">
        <f t="shared" si="14"/>
        <v>42582</v>
      </c>
      <c r="W479">
        <f t="shared" si="15"/>
        <v>2016</v>
      </c>
    </row>
    <row r="480" spans="1:23">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c r="V480" s="5">
        <f t="shared" si="14"/>
        <v>42674</v>
      </c>
      <c r="W480">
        <f t="shared" si="15"/>
        <v>2016</v>
      </c>
    </row>
    <row r="481" spans="1:23">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c r="V481" s="5">
        <f t="shared" si="14"/>
        <v>42551</v>
      </c>
      <c r="W481">
        <f t="shared" si="15"/>
        <v>2016</v>
      </c>
    </row>
    <row r="482" spans="1:23">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c r="V482" s="5">
        <f t="shared" si="14"/>
        <v>42551</v>
      </c>
      <c r="W482">
        <f t="shared" si="15"/>
        <v>2016</v>
      </c>
    </row>
    <row r="483" spans="1:23">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c r="V483" s="5">
        <f t="shared" si="14"/>
        <v>41943</v>
      </c>
      <c r="W483">
        <f t="shared" si="15"/>
        <v>2014</v>
      </c>
    </row>
    <row r="484" spans="1:23">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c r="V484" s="5">
        <f t="shared" si="14"/>
        <v>41851</v>
      </c>
      <c r="W484">
        <f t="shared" si="15"/>
        <v>2014</v>
      </c>
    </row>
    <row r="485" spans="1:23">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c r="V485" s="5">
        <f t="shared" si="14"/>
        <v>41851</v>
      </c>
      <c r="W485">
        <f t="shared" si="15"/>
        <v>2014</v>
      </c>
    </row>
    <row r="486" spans="1:23">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c r="V486" s="5">
        <f t="shared" si="14"/>
        <v>42916</v>
      </c>
      <c r="W486">
        <f t="shared" si="15"/>
        <v>2017</v>
      </c>
    </row>
    <row r="487" spans="1:23">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c r="V487" s="5">
        <f t="shared" si="14"/>
        <v>42916</v>
      </c>
      <c r="W487">
        <f t="shared" si="15"/>
        <v>2017</v>
      </c>
    </row>
    <row r="488" spans="1:23">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c r="V488" s="5">
        <f t="shared" si="14"/>
        <v>42916</v>
      </c>
      <c r="W488">
        <f t="shared" si="15"/>
        <v>2017</v>
      </c>
    </row>
    <row r="489" spans="1:23">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c r="V489" s="5">
        <f t="shared" si="14"/>
        <v>41943</v>
      </c>
      <c r="W489">
        <f t="shared" si="15"/>
        <v>2014</v>
      </c>
    </row>
    <row r="490" spans="1:23">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c r="V490" s="5">
        <f t="shared" si="14"/>
        <v>41820</v>
      </c>
      <c r="W490">
        <f t="shared" si="15"/>
        <v>2014</v>
      </c>
    </row>
    <row r="491" spans="1:23">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c r="V491" s="5">
        <f t="shared" si="14"/>
        <v>41820</v>
      </c>
      <c r="W491">
        <f t="shared" si="15"/>
        <v>2014</v>
      </c>
    </row>
    <row r="492" spans="1:23">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c r="V492" s="5">
        <f t="shared" si="14"/>
        <v>41820</v>
      </c>
      <c r="W492">
        <f t="shared" si="15"/>
        <v>2014</v>
      </c>
    </row>
    <row r="493" spans="1:23">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c r="V493" s="5">
        <f t="shared" si="14"/>
        <v>41912</v>
      </c>
      <c r="W493">
        <f t="shared" si="15"/>
        <v>2014</v>
      </c>
    </row>
    <row r="494" spans="1:23">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c r="V494" s="5">
        <f t="shared" si="14"/>
        <v>41912</v>
      </c>
      <c r="W494">
        <f t="shared" si="15"/>
        <v>2014</v>
      </c>
    </row>
    <row r="495" spans="1:23">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c r="V495" s="5">
        <f t="shared" si="14"/>
        <v>42521</v>
      </c>
      <c r="W495">
        <f t="shared" si="15"/>
        <v>2016</v>
      </c>
    </row>
    <row r="496" spans="1:23">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c r="V496" s="5">
        <f t="shared" si="14"/>
        <v>42460</v>
      </c>
      <c r="W496">
        <f t="shared" si="15"/>
        <v>2016</v>
      </c>
    </row>
    <row r="497" spans="1:23">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c r="V497" s="5">
        <f t="shared" si="14"/>
        <v>42369</v>
      </c>
      <c r="W497">
        <f t="shared" si="15"/>
        <v>2015</v>
      </c>
    </row>
    <row r="498" spans="1:23">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c r="V498" s="5">
        <f t="shared" si="14"/>
        <v>42582</v>
      </c>
      <c r="W498">
        <f t="shared" si="15"/>
        <v>2016</v>
      </c>
    </row>
    <row r="499" spans="1:23">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c r="V499" s="5">
        <f t="shared" si="14"/>
        <v>42582</v>
      </c>
      <c r="W499">
        <f t="shared" si="15"/>
        <v>2016</v>
      </c>
    </row>
    <row r="500" spans="1:23">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c r="V500" s="5">
        <f t="shared" si="14"/>
        <v>42582</v>
      </c>
      <c r="W500">
        <f t="shared" si="15"/>
        <v>2016</v>
      </c>
    </row>
    <row r="501" spans="1:23">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c r="V501" s="5">
        <f t="shared" si="14"/>
        <v>42582</v>
      </c>
      <c r="W501">
        <f t="shared" si="15"/>
        <v>2016</v>
      </c>
    </row>
    <row r="502" spans="1:23">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c r="V502" s="5">
        <f t="shared" si="14"/>
        <v>42521</v>
      </c>
      <c r="W502">
        <f t="shared" si="15"/>
        <v>2016</v>
      </c>
    </row>
    <row r="503" spans="1:23">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c r="V503" s="5">
        <f t="shared" si="14"/>
        <v>42521</v>
      </c>
      <c r="W503">
        <f t="shared" si="15"/>
        <v>2016</v>
      </c>
    </row>
    <row r="504" spans="1:23">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c r="V504" s="5">
        <f t="shared" si="14"/>
        <v>42521</v>
      </c>
      <c r="W504">
        <f t="shared" si="15"/>
        <v>2016</v>
      </c>
    </row>
    <row r="505" spans="1:23">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c r="V505" s="5">
        <f t="shared" si="14"/>
        <v>42521</v>
      </c>
      <c r="W505">
        <f t="shared" si="15"/>
        <v>2016</v>
      </c>
    </row>
    <row r="506" spans="1:23">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c r="V506" s="5">
        <f t="shared" si="14"/>
        <v>42521</v>
      </c>
      <c r="W506">
        <f t="shared" si="15"/>
        <v>2016</v>
      </c>
    </row>
    <row r="507" spans="1:23">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c r="V507" s="5">
        <f t="shared" si="14"/>
        <v>43069</v>
      </c>
      <c r="W507">
        <f t="shared" si="15"/>
        <v>2017</v>
      </c>
    </row>
    <row r="508" spans="1:23">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c r="V508" s="5">
        <f t="shared" si="14"/>
        <v>42094</v>
      </c>
      <c r="W508">
        <f t="shared" si="15"/>
        <v>2015</v>
      </c>
    </row>
    <row r="509" spans="1:23">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c r="V509" s="5">
        <f t="shared" si="14"/>
        <v>42094</v>
      </c>
      <c r="W509">
        <f t="shared" si="15"/>
        <v>2015</v>
      </c>
    </row>
    <row r="510" spans="1:23">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c r="V510" s="5">
        <f t="shared" si="14"/>
        <v>42094</v>
      </c>
      <c r="W510">
        <f t="shared" si="15"/>
        <v>2015</v>
      </c>
    </row>
    <row r="511" spans="1:23">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c r="V511" s="5">
        <f t="shared" si="14"/>
        <v>42094</v>
      </c>
      <c r="W511">
        <f t="shared" si="15"/>
        <v>2015</v>
      </c>
    </row>
    <row r="512" spans="1:23">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c r="V512" s="5">
        <f t="shared" si="14"/>
        <v>43069</v>
      </c>
      <c r="W512">
        <f t="shared" si="15"/>
        <v>2017</v>
      </c>
    </row>
    <row r="513" spans="1:23">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c r="V513" s="5">
        <f t="shared" si="14"/>
        <v>43069</v>
      </c>
      <c r="W513">
        <f t="shared" si="15"/>
        <v>2017</v>
      </c>
    </row>
    <row r="514" spans="1:23">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c r="V514" s="5">
        <f t="shared" si="14"/>
        <v>42674</v>
      </c>
      <c r="W514">
        <f t="shared" si="15"/>
        <v>2016</v>
      </c>
    </row>
    <row r="515" spans="1:23">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c r="V515" s="5">
        <f t="shared" ref="V515:V578" si="16">EOMONTH(C515,0)</f>
        <v>43100</v>
      </c>
      <c r="W515">
        <f t="shared" ref="W515:W578" si="17">YEAR(C515)</f>
        <v>2017</v>
      </c>
    </row>
    <row r="516" spans="1:23">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c r="V516" s="5">
        <f t="shared" si="16"/>
        <v>43100</v>
      </c>
      <c r="W516">
        <f t="shared" si="17"/>
        <v>2017</v>
      </c>
    </row>
    <row r="517" spans="1:23">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c r="V517" s="5">
        <f t="shared" si="16"/>
        <v>42766</v>
      </c>
      <c r="W517">
        <f t="shared" si="17"/>
        <v>2017</v>
      </c>
    </row>
    <row r="518" spans="1:23">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c r="V518" s="5">
        <f t="shared" si="16"/>
        <v>42766</v>
      </c>
      <c r="W518">
        <f t="shared" si="17"/>
        <v>2017</v>
      </c>
    </row>
    <row r="519" spans="1:23">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c r="V519" s="5">
        <f t="shared" si="16"/>
        <v>42766</v>
      </c>
      <c r="W519">
        <f t="shared" si="17"/>
        <v>2017</v>
      </c>
    </row>
    <row r="520" spans="1:23">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c r="V520" s="5">
        <f t="shared" si="16"/>
        <v>42766</v>
      </c>
      <c r="W520">
        <f t="shared" si="17"/>
        <v>2017</v>
      </c>
    </row>
    <row r="521" spans="1:23">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c r="V521" s="5">
        <f t="shared" si="16"/>
        <v>42094</v>
      </c>
      <c r="W521">
        <f t="shared" si="17"/>
        <v>2015</v>
      </c>
    </row>
    <row r="522" spans="1:23">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c r="V522" s="5">
        <f t="shared" si="16"/>
        <v>42094</v>
      </c>
      <c r="W522">
        <f t="shared" si="17"/>
        <v>2015</v>
      </c>
    </row>
    <row r="523" spans="1:23">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c r="V523" s="5">
        <f t="shared" si="16"/>
        <v>42094</v>
      </c>
      <c r="W523">
        <f t="shared" si="17"/>
        <v>2015</v>
      </c>
    </row>
    <row r="524" spans="1:23">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c r="V524" s="5">
        <f t="shared" si="16"/>
        <v>42766</v>
      </c>
      <c r="W524">
        <f t="shared" si="17"/>
        <v>2017</v>
      </c>
    </row>
    <row r="525" spans="1:23">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c r="V525" s="5">
        <f t="shared" si="16"/>
        <v>42521</v>
      </c>
      <c r="W525">
        <f t="shared" si="17"/>
        <v>2016</v>
      </c>
    </row>
    <row r="526" spans="1:23">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c r="V526" s="5">
        <f t="shared" si="16"/>
        <v>42521</v>
      </c>
      <c r="W526">
        <f t="shared" si="17"/>
        <v>2016</v>
      </c>
    </row>
    <row r="527" spans="1:23">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c r="V527" s="5">
        <f t="shared" si="16"/>
        <v>42369</v>
      </c>
      <c r="W527">
        <f t="shared" si="17"/>
        <v>2015</v>
      </c>
    </row>
    <row r="528" spans="1:23">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c r="V528" s="5">
        <f t="shared" si="16"/>
        <v>43039</v>
      </c>
      <c r="W528">
        <f t="shared" si="17"/>
        <v>2017</v>
      </c>
    </row>
    <row r="529" spans="1:23">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c r="V529" s="5">
        <f t="shared" si="16"/>
        <v>43039</v>
      </c>
      <c r="W529">
        <f t="shared" si="17"/>
        <v>2017</v>
      </c>
    </row>
    <row r="530" spans="1:23">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c r="V530" s="5">
        <f t="shared" si="16"/>
        <v>42277</v>
      </c>
      <c r="W530">
        <f t="shared" si="17"/>
        <v>2015</v>
      </c>
    </row>
    <row r="531" spans="1:23">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c r="V531" s="5">
        <f t="shared" si="16"/>
        <v>42277</v>
      </c>
      <c r="W531">
        <f t="shared" si="17"/>
        <v>2015</v>
      </c>
    </row>
    <row r="532" spans="1:23">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c r="V532" s="5">
        <f t="shared" si="16"/>
        <v>42277</v>
      </c>
      <c r="W532">
        <f t="shared" si="17"/>
        <v>2015</v>
      </c>
    </row>
    <row r="533" spans="1:23">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c r="V533" s="5">
        <f t="shared" si="16"/>
        <v>42338</v>
      </c>
      <c r="W533">
        <f t="shared" si="17"/>
        <v>2015</v>
      </c>
    </row>
    <row r="534" spans="1:23">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c r="V534" s="5">
        <f t="shared" si="16"/>
        <v>43008</v>
      </c>
      <c r="W534">
        <f t="shared" si="17"/>
        <v>2017</v>
      </c>
    </row>
    <row r="535" spans="1:23">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c r="V535" s="5">
        <f t="shared" si="16"/>
        <v>42521</v>
      </c>
      <c r="W535">
        <f t="shared" si="17"/>
        <v>2016</v>
      </c>
    </row>
    <row r="536" spans="1:23">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c r="V536" s="5">
        <f t="shared" si="16"/>
        <v>42521</v>
      </c>
      <c r="W536">
        <f t="shared" si="17"/>
        <v>2016</v>
      </c>
    </row>
    <row r="537" spans="1:23">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c r="V537" s="5">
        <f t="shared" si="16"/>
        <v>42582</v>
      </c>
      <c r="W537">
        <f t="shared" si="17"/>
        <v>2016</v>
      </c>
    </row>
    <row r="538" spans="1:23">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c r="V538" s="5">
        <f t="shared" si="16"/>
        <v>43008</v>
      </c>
      <c r="W538">
        <f t="shared" si="17"/>
        <v>2017</v>
      </c>
    </row>
    <row r="539" spans="1:23">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c r="V539" s="5">
        <f t="shared" si="16"/>
        <v>42369</v>
      </c>
      <c r="W539">
        <f t="shared" si="17"/>
        <v>2015</v>
      </c>
    </row>
    <row r="540" spans="1:23">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c r="V540" s="5">
        <f t="shared" si="16"/>
        <v>42369</v>
      </c>
      <c r="W540">
        <f t="shared" si="17"/>
        <v>2015</v>
      </c>
    </row>
    <row r="541" spans="1:23">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c r="V541" s="5">
        <f t="shared" si="16"/>
        <v>42369</v>
      </c>
      <c r="W541">
        <f t="shared" si="17"/>
        <v>2015</v>
      </c>
    </row>
    <row r="542" spans="1:23">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c r="V542" s="5">
        <f t="shared" si="16"/>
        <v>41698</v>
      </c>
      <c r="W542">
        <f t="shared" si="17"/>
        <v>2014</v>
      </c>
    </row>
    <row r="543" spans="1:23">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c r="V543" s="5">
        <f t="shared" si="16"/>
        <v>42582</v>
      </c>
      <c r="W543">
        <f t="shared" si="17"/>
        <v>2016</v>
      </c>
    </row>
    <row r="544" spans="1:23">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c r="V544" s="5">
        <f t="shared" si="16"/>
        <v>42369</v>
      </c>
      <c r="W544">
        <f t="shared" si="17"/>
        <v>2015</v>
      </c>
    </row>
    <row r="545" spans="1:23">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c r="V545" s="5">
        <f t="shared" si="16"/>
        <v>41790</v>
      </c>
      <c r="W545">
        <f t="shared" si="17"/>
        <v>2014</v>
      </c>
    </row>
    <row r="546" spans="1:23">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c r="V546" s="5">
        <f t="shared" si="16"/>
        <v>41790</v>
      </c>
      <c r="W546">
        <f t="shared" si="17"/>
        <v>2014</v>
      </c>
    </row>
    <row r="547" spans="1:23">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c r="V547" s="5">
        <f t="shared" si="16"/>
        <v>41790</v>
      </c>
      <c r="W547">
        <f t="shared" si="17"/>
        <v>2014</v>
      </c>
    </row>
    <row r="548" spans="1:23">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c r="V548" s="5">
        <f t="shared" si="16"/>
        <v>43069</v>
      </c>
      <c r="W548">
        <f t="shared" si="17"/>
        <v>2017</v>
      </c>
    </row>
    <row r="549" spans="1:23">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c r="V549" s="5">
        <f t="shared" si="16"/>
        <v>43069</v>
      </c>
      <c r="W549">
        <f t="shared" si="17"/>
        <v>2017</v>
      </c>
    </row>
    <row r="550" spans="1:23">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c r="V550" s="5">
        <f t="shared" si="16"/>
        <v>42338</v>
      </c>
      <c r="W550">
        <f t="shared" si="17"/>
        <v>2015</v>
      </c>
    </row>
    <row r="551" spans="1:23">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c r="V551" s="5">
        <f t="shared" si="16"/>
        <v>42338</v>
      </c>
      <c r="W551">
        <f t="shared" si="17"/>
        <v>2015</v>
      </c>
    </row>
    <row r="552" spans="1:23">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c r="V552" s="5">
        <f t="shared" si="16"/>
        <v>42338</v>
      </c>
      <c r="W552">
        <f t="shared" si="17"/>
        <v>2015</v>
      </c>
    </row>
    <row r="553" spans="1:23">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c r="V553" s="5">
        <f t="shared" si="16"/>
        <v>42490</v>
      </c>
      <c r="W553">
        <f t="shared" si="17"/>
        <v>2016</v>
      </c>
    </row>
    <row r="554" spans="1:23">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c r="V554" s="5">
        <f t="shared" si="16"/>
        <v>43008</v>
      </c>
      <c r="W554">
        <f t="shared" si="17"/>
        <v>2017</v>
      </c>
    </row>
    <row r="555" spans="1:23">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c r="V555" s="5">
        <f t="shared" si="16"/>
        <v>43069</v>
      </c>
      <c r="W555">
        <f t="shared" si="17"/>
        <v>2017</v>
      </c>
    </row>
    <row r="556" spans="1:23">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c r="V556" s="5">
        <f t="shared" si="16"/>
        <v>42916</v>
      </c>
      <c r="W556">
        <f t="shared" si="17"/>
        <v>2017</v>
      </c>
    </row>
    <row r="557" spans="1:23">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c r="V557" s="5">
        <f t="shared" si="16"/>
        <v>41729</v>
      </c>
      <c r="W557">
        <f t="shared" si="17"/>
        <v>2014</v>
      </c>
    </row>
    <row r="558" spans="1:23">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c r="V558" s="5">
        <f t="shared" si="16"/>
        <v>42551</v>
      </c>
      <c r="W558">
        <f t="shared" si="17"/>
        <v>2016</v>
      </c>
    </row>
    <row r="559" spans="1:23">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c r="V559" s="5">
        <f t="shared" si="16"/>
        <v>42551</v>
      </c>
      <c r="W559">
        <f t="shared" si="17"/>
        <v>2016</v>
      </c>
    </row>
    <row r="560" spans="1:23">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c r="V560" s="5">
        <f t="shared" si="16"/>
        <v>42551</v>
      </c>
      <c r="W560">
        <f t="shared" si="17"/>
        <v>2016</v>
      </c>
    </row>
    <row r="561" spans="1:23">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c r="V561" s="5">
        <f t="shared" si="16"/>
        <v>43069</v>
      </c>
      <c r="W561">
        <f t="shared" si="17"/>
        <v>2017</v>
      </c>
    </row>
    <row r="562" spans="1:23">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c r="V562" s="5">
        <f t="shared" si="16"/>
        <v>43069</v>
      </c>
      <c r="W562">
        <f t="shared" si="17"/>
        <v>2017</v>
      </c>
    </row>
    <row r="563" spans="1:23">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c r="V563" s="5">
        <f t="shared" si="16"/>
        <v>41912</v>
      </c>
      <c r="W563">
        <f t="shared" si="17"/>
        <v>2014</v>
      </c>
    </row>
    <row r="564" spans="1:23">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c r="V564" s="5">
        <f t="shared" si="16"/>
        <v>41912</v>
      </c>
      <c r="W564">
        <f t="shared" si="17"/>
        <v>2014</v>
      </c>
    </row>
    <row r="565" spans="1:23">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c r="V565" s="5">
        <f t="shared" si="16"/>
        <v>42369</v>
      </c>
      <c r="W565">
        <f t="shared" si="17"/>
        <v>2015</v>
      </c>
    </row>
    <row r="566" spans="1:23">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c r="V566" s="5">
        <f t="shared" si="16"/>
        <v>42369</v>
      </c>
      <c r="W566">
        <f t="shared" si="17"/>
        <v>2015</v>
      </c>
    </row>
    <row r="567" spans="1:23">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c r="V567" s="5">
        <f t="shared" si="16"/>
        <v>43100</v>
      </c>
      <c r="W567">
        <f t="shared" si="17"/>
        <v>2017</v>
      </c>
    </row>
    <row r="568" spans="1:23">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c r="V568" s="5">
        <f t="shared" si="16"/>
        <v>43039</v>
      </c>
      <c r="W568">
        <f t="shared" si="17"/>
        <v>2017</v>
      </c>
    </row>
    <row r="569" spans="1:23">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c r="V569" s="5">
        <f t="shared" si="16"/>
        <v>43039</v>
      </c>
      <c r="W569">
        <f t="shared" si="17"/>
        <v>2017</v>
      </c>
    </row>
    <row r="570" spans="1:23">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c r="V570" s="5">
        <f t="shared" si="16"/>
        <v>43039</v>
      </c>
      <c r="W570">
        <f t="shared" si="17"/>
        <v>2017</v>
      </c>
    </row>
    <row r="571" spans="1:23">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c r="V571" s="5">
        <f t="shared" si="16"/>
        <v>43039</v>
      </c>
      <c r="W571">
        <f t="shared" si="17"/>
        <v>2017</v>
      </c>
    </row>
    <row r="572" spans="1:23">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c r="V572" s="5">
        <f t="shared" si="16"/>
        <v>43100</v>
      </c>
      <c r="W572">
        <f t="shared" si="17"/>
        <v>2017</v>
      </c>
    </row>
    <row r="573" spans="1:23">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c r="V573" s="5">
        <f t="shared" si="16"/>
        <v>43100</v>
      </c>
      <c r="W573">
        <f t="shared" si="17"/>
        <v>2017</v>
      </c>
    </row>
    <row r="574" spans="1:23">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c r="V574" s="5">
        <f t="shared" si="16"/>
        <v>43100</v>
      </c>
      <c r="W574">
        <f t="shared" si="17"/>
        <v>2017</v>
      </c>
    </row>
    <row r="575" spans="1:23">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c r="V575" s="5">
        <f t="shared" si="16"/>
        <v>43100</v>
      </c>
      <c r="W575">
        <f t="shared" si="17"/>
        <v>2017</v>
      </c>
    </row>
    <row r="576" spans="1:23">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c r="V576" s="5">
        <f t="shared" si="16"/>
        <v>42704</v>
      </c>
      <c r="W576">
        <f t="shared" si="17"/>
        <v>2016</v>
      </c>
    </row>
    <row r="577" spans="1:23">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c r="V577" s="5">
        <f t="shared" si="16"/>
        <v>42277</v>
      </c>
      <c r="W577">
        <f t="shared" si="17"/>
        <v>2015</v>
      </c>
    </row>
    <row r="578" spans="1:23">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c r="V578" s="5">
        <f t="shared" si="16"/>
        <v>42277</v>
      </c>
      <c r="W578">
        <f t="shared" si="17"/>
        <v>2015</v>
      </c>
    </row>
    <row r="579" spans="1:23">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c r="V579" s="5">
        <f t="shared" ref="V579:V642" si="18">EOMONTH(C579,0)</f>
        <v>42277</v>
      </c>
      <c r="W579">
        <f t="shared" ref="W579:W642" si="19">YEAR(C579)</f>
        <v>2015</v>
      </c>
    </row>
    <row r="580" spans="1:23">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c r="V580" s="5">
        <f t="shared" si="18"/>
        <v>42947</v>
      </c>
      <c r="W580">
        <f t="shared" si="19"/>
        <v>2017</v>
      </c>
    </row>
    <row r="581" spans="1:23">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c r="V581" s="5">
        <f t="shared" si="18"/>
        <v>42947</v>
      </c>
      <c r="W581">
        <f t="shared" si="19"/>
        <v>2017</v>
      </c>
    </row>
    <row r="582" spans="1:23">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c r="V582" s="5">
        <f t="shared" si="18"/>
        <v>42277</v>
      </c>
      <c r="W582">
        <f t="shared" si="19"/>
        <v>2015</v>
      </c>
    </row>
    <row r="583" spans="1:23">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c r="V583" s="5">
        <f t="shared" si="18"/>
        <v>43100</v>
      </c>
      <c r="W583">
        <f t="shared" si="19"/>
        <v>2017</v>
      </c>
    </row>
    <row r="584" spans="1:23">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c r="V584" s="5">
        <f t="shared" si="18"/>
        <v>43100</v>
      </c>
      <c r="W584">
        <f t="shared" si="19"/>
        <v>2017</v>
      </c>
    </row>
    <row r="585" spans="1:23">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c r="V585" s="5">
        <f t="shared" si="18"/>
        <v>43100</v>
      </c>
      <c r="W585">
        <f t="shared" si="19"/>
        <v>2017</v>
      </c>
    </row>
    <row r="586" spans="1:23">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c r="V586" s="5">
        <f t="shared" si="18"/>
        <v>43100</v>
      </c>
      <c r="W586">
        <f t="shared" si="19"/>
        <v>2017</v>
      </c>
    </row>
    <row r="587" spans="1:23">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c r="V587" s="5">
        <f t="shared" si="18"/>
        <v>43100</v>
      </c>
      <c r="W587">
        <f t="shared" si="19"/>
        <v>2017</v>
      </c>
    </row>
    <row r="588" spans="1:23">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c r="V588" s="5">
        <f t="shared" si="18"/>
        <v>42216</v>
      </c>
      <c r="W588">
        <f t="shared" si="19"/>
        <v>2015</v>
      </c>
    </row>
    <row r="589" spans="1:23">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c r="V589" s="5">
        <f t="shared" si="18"/>
        <v>42216</v>
      </c>
      <c r="W589">
        <f t="shared" si="19"/>
        <v>2015</v>
      </c>
    </row>
    <row r="590" spans="1:23">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c r="V590" s="5">
        <f t="shared" si="18"/>
        <v>42460</v>
      </c>
      <c r="W590">
        <f t="shared" si="19"/>
        <v>2016</v>
      </c>
    </row>
    <row r="591" spans="1:23">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c r="V591" s="5">
        <f t="shared" si="18"/>
        <v>42460</v>
      </c>
      <c r="W591">
        <f t="shared" si="19"/>
        <v>2016</v>
      </c>
    </row>
    <row r="592" spans="1:23">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c r="V592" s="5">
        <f t="shared" si="18"/>
        <v>42460</v>
      </c>
      <c r="W592">
        <f t="shared" si="19"/>
        <v>2016</v>
      </c>
    </row>
    <row r="593" spans="1:23">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c r="V593" s="5">
        <f t="shared" si="18"/>
        <v>42460</v>
      </c>
      <c r="W593">
        <f t="shared" si="19"/>
        <v>2016</v>
      </c>
    </row>
    <row r="594" spans="1:23">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c r="V594" s="5">
        <f t="shared" si="18"/>
        <v>41670</v>
      </c>
      <c r="W594">
        <f t="shared" si="19"/>
        <v>2014</v>
      </c>
    </row>
    <row r="595" spans="1:23">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c r="V595" s="5">
        <f t="shared" si="18"/>
        <v>41670</v>
      </c>
      <c r="W595">
        <f t="shared" si="19"/>
        <v>2014</v>
      </c>
    </row>
    <row r="596" spans="1:23">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c r="V596" s="5">
        <f t="shared" si="18"/>
        <v>41882</v>
      </c>
      <c r="W596">
        <f t="shared" si="19"/>
        <v>2014</v>
      </c>
    </row>
    <row r="597" spans="1:23">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c r="V597" s="5">
        <f t="shared" si="18"/>
        <v>41882</v>
      </c>
      <c r="W597">
        <f t="shared" si="19"/>
        <v>2014</v>
      </c>
    </row>
    <row r="598" spans="1:23">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c r="V598" s="5">
        <f t="shared" si="18"/>
        <v>41882</v>
      </c>
      <c r="W598">
        <f t="shared" si="19"/>
        <v>2014</v>
      </c>
    </row>
    <row r="599" spans="1:23">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c r="V599" s="5">
        <f t="shared" si="18"/>
        <v>41882</v>
      </c>
      <c r="W599">
        <f t="shared" si="19"/>
        <v>2014</v>
      </c>
    </row>
    <row r="600" spans="1:23">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c r="V600" s="5">
        <f t="shared" si="18"/>
        <v>42582</v>
      </c>
      <c r="W600">
        <f t="shared" si="19"/>
        <v>2016</v>
      </c>
    </row>
    <row r="601" spans="1:23">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c r="V601" s="5">
        <f t="shared" si="18"/>
        <v>42582</v>
      </c>
      <c r="W601">
        <f t="shared" si="19"/>
        <v>2016</v>
      </c>
    </row>
    <row r="602" spans="1:23">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c r="V602" s="5">
        <f t="shared" si="18"/>
        <v>42582</v>
      </c>
      <c r="W602">
        <f t="shared" si="19"/>
        <v>2016</v>
      </c>
    </row>
    <row r="603" spans="1:23">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c r="V603" s="5">
        <f t="shared" si="18"/>
        <v>42582</v>
      </c>
      <c r="W603">
        <f t="shared" si="19"/>
        <v>2016</v>
      </c>
    </row>
    <row r="604" spans="1:23">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c r="V604" s="5">
        <f t="shared" si="18"/>
        <v>41729</v>
      </c>
      <c r="W604">
        <f t="shared" si="19"/>
        <v>2014</v>
      </c>
    </row>
    <row r="605" spans="1:23">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c r="V605" s="5">
        <f t="shared" si="18"/>
        <v>41729</v>
      </c>
      <c r="W605">
        <f t="shared" si="19"/>
        <v>2014</v>
      </c>
    </row>
    <row r="606" spans="1:23">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c r="V606" s="5">
        <f t="shared" si="18"/>
        <v>41729</v>
      </c>
      <c r="W606">
        <f t="shared" si="19"/>
        <v>2014</v>
      </c>
    </row>
    <row r="607" spans="1:23">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c r="V607" s="5">
        <f t="shared" si="18"/>
        <v>41729</v>
      </c>
      <c r="W607">
        <f t="shared" si="19"/>
        <v>2014</v>
      </c>
    </row>
    <row r="608" spans="1:23">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c r="V608" s="5">
        <f t="shared" si="18"/>
        <v>41729</v>
      </c>
      <c r="W608">
        <f t="shared" si="19"/>
        <v>2014</v>
      </c>
    </row>
    <row r="609" spans="1:23">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c r="V609" s="5">
        <f t="shared" si="18"/>
        <v>41790</v>
      </c>
      <c r="W609">
        <f t="shared" si="19"/>
        <v>2014</v>
      </c>
    </row>
    <row r="610" spans="1:23">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c r="V610" s="5">
        <f t="shared" si="18"/>
        <v>41790</v>
      </c>
      <c r="W610">
        <f t="shared" si="19"/>
        <v>2014</v>
      </c>
    </row>
    <row r="611" spans="1:23">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c r="V611" s="5">
        <f t="shared" si="18"/>
        <v>41790</v>
      </c>
      <c r="W611">
        <f t="shared" si="19"/>
        <v>2014</v>
      </c>
    </row>
    <row r="612" spans="1:23">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c r="V612" s="5">
        <f t="shared" si="18"/>
        <v>42490</v>
      </c>
      <c r="W612">
        <f t="shared" si="19"/>
        <v>2016</v>
      </c>
    </row>
    <row r="613" spans="1:23">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c r="V613" s="5">
        <f t="shared" si="18"/>
        <v>42490</v>
      </c>
      <c r="W613">
        <f t="shared" si="19"/>
        <v>2016</v>
      </c>
    </row>
    <row r="614" spans="1:23">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c r="V614" s="5">
        <f t="shared" si="18"/>
        <v>42643</v>
      </c>
      <c r="W614">
        <f t="shared" si="19"/>
        <v>2016</v>
      </c>
    </row>
    <row r="615" spans="1:23">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c r="V615" s="5">
        <f t="shared" si="18"/>
        <v>42643</v>
      </c>
      <c r="W615">
        <f t="shared" si="19"/>
        <v>2016</v>
      </c>
    </row>
    <row r="616" spans="1:23">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c r="V616" s="5">
        <f t="shared" si="18"/>
        <v>43069</v>
      </c>
      <c r="W616">
        <f t="shared" si="19"/>
        <v>2017</v>
      </c>
    </row>
    <row r="617" spans="1:23">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c r="V617" s="5">
        <f t="shared" si="18"/>
        <v>43069</v>
      </c>
      <c r="W617">
        <f t="shared" si="19"/>
        <v>2017</v>
      </c>
    </row>
    <row r="618" spans="1:23">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c r="V618" s="5">
        <f t="shared" si="18"/>
        <v>42978</v>
      </c>
      <c r="W618">
        <f t="shared" si="19"/>
        <v>2017</v>
      </c>
    </row>
    <row r="619" spans="1:23">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c r="V619" s="5">
        <f t="shared" si="18"/>
        <v>42978</v>
      </c>
      <c r="W619">
        <f t="shared" si="19"/>
        <v>2017</v>
      </c>
    </row>
    <row r="620" spans="1:23">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c r="V620" s="5">
        <f t="shared" si="18"/>
        <v>42978</v>
      </c>
      <c r="W620">
        <f t="shared" si="19"/>
        <v>2017</v>
      </c>
    </row>
    <row r="621" spans="1:23">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c r="V621" s="5">
        <f t="shared" si="18"/>
        <v>42978</v>
      </c>
      <c r="W621">
        <f t="shared" si="19"/>
        <v>2017</v>
      </c>
    </row>
    <row r="622" spans="1:23">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c r="V622" s="5">
        <f t="shared" si="18"/>
        <v>42978</v>
      </c>
      <c r="W622">
        <f t="shared" si="19"/>
        <v>2017</v>
      </c>
    </row>
    <row r="623" spans="1:23">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c r="V623" s="5">
        <f t="shared" si="18"/>
        <v>42004</v>
      </c>
      <c r="W623">
        <f t="shared" si="19"/>
        <v>2014</v>
      </c>
    </row>
    <row r="624" spans="1:23">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c r="V624" s="5">
        <f t="shared" si="18"/>
        <v>42338</v>
      </c>
      <c r="W624">
        <f t="shared" si="19"/>
        <v>2015</v>
      </c>
    </row>
    <row r="625" spans="1:23">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c r="V625" s="5">
        <f t="shared" si="18"/>
        <v>42338</v>
      </c>
      <c r="W625">
        <f t="shared" si="19"/>
        <v>2015</v>
      </c>
    </row>
    <row r="626" spans="1:23">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c r="V626" s="5">
        <f t="shared" si="18"/>
        <v>42338</v>
      </c>
      <c r="W626">
        <f t="shared" si="19"/>
        <v>2015</v>
      </c>
    </row>
    <row r="627" spans="1:23">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c r="V627" s="5">
        <f t="shared" si="18"/>
        <v>42338</v>
      </c>
      <c r="W627">
        <f t="shared" si="19"/>
        <v>2015</v>
      </c>
    </row>
    <row r="628" spans="1:23">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c r="V628" s="5">
        <f t="shared" si="18"/>
        <v>43008</v>
      </c>
      <c r="W628">
        <f t="shared" si="19"/>
        <v>2017</v>
      </c>
    </row>
    <row r="629" spans="1:23">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c r="V629" s="5">
        <f t="shared" si="18"/>
        <v>42886</v>
      </c>
      <c r="W629">
        <f t="shared" si="19"/>
        <v>2017</v>
      </c>
    </row>
    <row r="630" spans="1:23">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c r="V630" s="5">
        <f t="shared" si="18"/>
        <v>43100</v>
      </c>
      <c r="W630">
        <f t="shared" si="19"/>
        <v>2017</v>
      </c>
    </row>
    <row r="631" spans="1:23">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c r="V631" s="5">
        <f t="shared" si="18"/>
        <v>43100</v>
      </c>
      <c r="W631">
        <f t="shared" si="19"/>
        <v>2017</v>
      </c>
    </row>
    <row r="632" spans="1:23">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c r="V632" s="5">
        <f t="shared" si="18"/>
        <v>42735</v>
      </c>
      <c r="W632">
        <f t="shared" si="19"/>
        <v>2016</v>
      </c>
    </row>
    <row r="633" spans="1:23">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c r="V633" s="5">
        <f t="shared" si="18"/>
        <v>42735</v>
      </c>
      <c r="W633">
        <f t="shared" si="19"/>
        <v>2016</v>
      </c>
    </row>
    <row r="634" spans="1:23">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c r="V634" s="5">
        <f t="shared" si="18"/>
        <v>42735</v>
      </c>
      <c r="W634">
        <f t="shared" si="19"/>
        <v>2016</v>
      </c>
    </row>
    <row r="635" spans="1:23">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c r="V635" s="5">
        <f t="shared" si="18"/>
        <v>43008</v>
      </c>
      <c r="W635">
        <f t="shared" si="19"/>
        <v>2017</v>
      </c>
    </row>
    <row r="636" spans="1:23">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c r="V636" s="5">
        <f t="shared" si="18"/>
        <v>43008</v>
      </c>
      <c r="W636">
        <f t="shared" si="19"/>
        <v>2017</v>
      </c>
    </row>
    <row r="637" spans="1:23">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c r="V637" s="5">
        <f t="shared" si="18"/>
        <v>42308</v>
      </c>
      <c r="W637">
        <f t="shared" si="19"/>
        <v>2015</v>
      </c>
    </row>
    <row r="638" spans="1:23">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c r="V638" s="5">
        <f t="shared" si="18"/>
        <v>42613</v>
      </c>
      <c r="W638">
        <f t="shared" si="19"/>
        <v>2016</v>
      </c>
    </row>
    <row r="639" spans="1:23">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c r="V639" s="5">
        <f t="shared" si="18"/>
        <v>42613</v>
      </c>
      <c r="W639">
        <f t="shared" si="19"/>
        <v>2016</v>
      </c>
    </row>
    <row r="640" spans="1:23">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c r="V640" s="5">
        <f t="shared" si="18"/>
        <v>42521</v>
      </c>
      <c r="W640">
        <f t="shared" si="19"/>
        <v>2016</v>
      </c>
    </row>
    <row r="641" spans="1:23">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c r="V641" s="5">
        <f t="shared" si="18"/>
        <v>42521</v>
      </c>
      <c r="W641">
        <f t="shared" si="19"/>
        <v>2016</v>
      </c>
    </row>
    <row r="642" spans="1:23">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c r="V642" s="5">
        <f t="shared" si="18"/>
        <v>42735</v>
      </c>
      <c r="W642">
        <f t="shared" si="19"/>
        <v>2016</v>
      </c>
    </row>
    <row r="643" spans="1:23">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c r="V643" s="5">
        <f t="shared" ref="V643:V706" si="20">EOMONTH(C643,0)</f>
        <v>42947</v>
      </c>
      <c r="W643">
        <f t="shared" ref="W643:W706" si="21">YEAR(C643)</f>
        <v>2017</v>
      </c>
    </row>
    <row r="644" spans="1:23">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c r="V644" s="5">
        <f t="shared" si="20"/>
        <v>42947</v>
      </c>
      <c r="W644">
        <f t="shared" si="21"/>
        <v>2017</v>
      </c>
    </row>
    <row r="645" spans="1:23">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c r="V645" s="5">
        <f t="shared" si="20"/>
        <v>42916</v>
      </c>
      <c r="W645">
        <f t="shared" si="21"/>
        <v>2017</v>
      </c>
    </row>
    <row r="646" spans="1:23">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c r="V646" s="5">
        <f t="shared" si="20"/>
        <v>42947</v>
      </c>
      <c r="W646">
        <f t="shared" si="21"/>
        <v>2017</v>
      </c>
    </row>
    <row r="647" spans="1:23">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c r="V647" s="5">
        <f t="shared" si="20"/>
        <v>43100</v>
      </c>
      <c r="W647">
        <f t="shared" si="21"/>
        <v>2017</v>
      </c>
    </row>
    <row r="648" spans="1:23">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c r="V648" s="5">
        <f t="shared" si="20"/>
        <v>42490</v>
      </c>
      <c r="W648">
        <f t="shared" si="21"/>
        <v>2016</v>
      </c>
    </row>
    <row r="649" spans="1:23">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c r="V649" s="5">
        <f t="shared" si="20"/>
        <v>42490</v>
      </c>
      <c r="W649">
        <f t="shared" si="21"/>
        <v>2016</v>
      </c>
    </row>
    <row r="650" spans="1:23">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c r="V650" s="5">
        <f t="shared" si="20"/>
        <v>42735</v>
      </c>
      <c r="W650">
        <f t="shared" si="21"/>
        <v>2016</v>
      </c>
    </row>
    <row r="651" spans="1:23">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c r="V651" s="5">
        <f t="shared" si="20"/>
        <v>42735</v>
      </c>
      <c r="W651">
        <f t="shared" si="21"/>
        <v>2016</v>
      </c>
    </row>
    <row r="652" spans="1:23">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c r="V652" s="5">
        <f t="shared" si="20"/>
        <v>42735</v>
      </c>
      <c r="W652">
        <f t="shared" si="21"/>
        <v>2016</v>
      </c>
    </row>
    <row r="653" spans="1:23">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c r="V653" s="5">
        <f t="shared" si="20"/>
        <v>42674</v>
      </c>
      <c r="W653">
        <f t="shared" si="21"/>
        <v>2016</v>
      </c>
    </row>
    <row r="654" spans="1:23">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c r="V654" s="5">
        <f t="shared" si="20"/>
        <v>42916</v>
      </c>
      <c r="W654">
        <f t="shared" si="21"/>
        <v>2017</v>
      </c>
    </row>
    <row r="655" spans="1:23">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c r="V655" s="5">
        <f t="shared" si="20"/>
        <v>42916</v>
      </c>
      <c r="W655">
        <f t="shared" si="21"/>
        <v>2017</v>
      </c>
    </row>
    <row r="656" spans="1:23">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c r="V656" s="5">
        <f t="shared" si="20"/>
        <v>42613</v>
      </c>
      <c r="W656">
        <f t="shared" si="21"/>
        <v>2016</v>
      </c>
    </row>
    <row r="657" spans="1:23">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c r="V657" s="5">
        <f t="shared" si="20"/>
        <v>42613</v>
      </c>
      <c r="W657">
        <f t="shared" si="21"/>
        <v>2016</v>
      </c>
    </row>
    <row r="658" spans="1:23">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c r="V658" s="5">
        <f t="shared" si="20"/>
        <v>42613</v>
      </c>
      <c r="W658">
        <f t="shared" si="21"/>
        <v>2016</v>
      </c>
    </row>
    <row r="659" spans="1:23">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c r="V659" s="5">
        <f t="shared" si="20"/>
        <v>42643</v>
      </c>
      <c r="W659">
        <f t="shared" si="21"/>
        <v>2016</v>
      </c>
    </row>
    <row r="660" spans="1:23">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c r="V660" s="5">
        <f t="shared" si="20"/>
        <v>42643</v>
      </c>
      <c r="W660">
        <f t="shared" si="21"/>
        <v>2016</v>
      </c>
    </row>
    <row r="661" spans="1:23">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c r="V661" s="5">
        <f t="shared" si="20"/>
        <v>42247</v>
      </c>
      <c r="W661">
        <f t="shared" si="21"/>
        <v>2015</v>
      </c>
    </row>
    <row r="662" spans="1:23">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c r="V662" s="5">
        <f t="shared" si="20"/>
        <v>42247</v>
      </c>
      <c r="W662">
        <f t="shared" si="21"/>
        <v>2015</v>
      </c>
    </row>
    <row r="663" spans="1:23">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c r="V663" s="5">
        <f t="shared" si="20"/>
        <v>42247</v>
      </c>
      <c r="W663">
        <f t="shared" si="21"/>
        <v>2015</v>
      </c>
    </row>
    <row r="664" spans="1:23">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c r="V664" s="5">
        <f t="shared" si="20"/>
        <v>42247</v>
      </c>
      <c r="W664">
        <f t="shared" si="21"/>
        <v>2015</v>
      </c>
    </row>
    <row r="665" spans="1:23">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c r="V665" s="5">
        <f t="shared" si="20"/>
        <v>42460</v>
      </c>
      <c r="W665">
        <f t="shared" si="21"/>
        <v>2016</v>
      </c>
    </row>
    <row r="666" spans="1:23">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c r="V666" s="5">
        <f t="shared" si="20"/>
        <v>42704</v>
      </c>
      <c r="W666">
        <f t="shared" si="21"/>
        <v>2016</v>
      </c>
    </row>
    <row r="667" spans="1:23">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c r="V667" s="5">
        <f t="shared" si="20"/>
        <v>42916</v>
      </c>
      <c r="W667">
        <f t="shared" si="21"/>
        <v>2017</v>
      </c>
    </row>
    <row r="668" spans="1:23">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c r="V668" s="5">
        <f t="shared" si="20"/>
        <v>42916</v>
      </c>
      <c r="W668">
        <f t="shared" si="21"/>
        <v>2017</v>
      </c>
    </row>
    <row r="669" spans="1:23">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c r="V669" s="5">
        <f t="shared" si="20"/>
        <v>42916</v>
      </c>
      <c r="W669">
        <f t="shared" si="21"/>
        <v>2017</v>
      </c>
    </row>
    <row r="670" spans="1:23">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c r="V670" s="5">
        <f t="shared" si="20"/>
        <v>42004</v>
      </c>
      <c r="W670">
        <f t="shared" si="21"/>
        <v>2014</v>
      </c>
    </row>
    <row r="671" spans="1:23">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c r="V671" s="5">
        <f t="shared" si="20"/>
        <v>42916</v>
      </c>
      <c r="W671">
        <f t="shared" si="21"/>
        <v>2017</v>
      </c>
    </row>
    <row r="672" spans="1:23">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c r="V672" s="5">
        <f t="shared" si="20"/>
        <v>42916</v>
      </c>
      <c r="W672">
        <f t="shared" si="21"/>
        <v>2017</v>
      </c>
    </row>
    <row r="673" spans="1:23">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c r="V673" s="5">
        <f t="shared" si="20"/>
        <v>42916</v>
      </c>
      <c r="W673">
        <f t="shared" si="21"/>
        <v>2017</v>
      </c>
    </row>
    <row r="674" spans="1:23">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c r="V674" s="5">
        <f t="shared" si="20"/>
        <v>42916</v>
      </c>
      <c r="W674">
        <f t="shared" si="21"/>
        <v>2017</v>
      </c>
    </row>
    <row r="675" spans="1:23">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c r="V675" s="5">
        <f t="shared" si="20"/>
        <v>43100</v>
      </c>
      <c r="W675">
        <f t="shared" si="21"/>
        <v>2017</v>
      </c>
    </row>
    <row r="676" spans="1:23">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c r="V676" s="5">
        <f t="shared" si="20"/>
        <v>43100</v>
      </c>
      <c r="W676">
        <f t="shared" si="21"/>
        <v>2017</v>
      </c>
    </row>
    <row r="677" spans="1:23">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c r="V677" s="5">
        <f t="shared" si="20"/>
        <v>43100</v>
      </c>
      <c r="W677">
        <f t="shared" si="21"/>
        <v>2017</v>
      </c>
    </row>
    <row r="678" spans="1:23">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c r="V678" s="5">
        <f t="shared" si="20"/>
        <v>42825</v>
      </c>
      <c r="W678">
        <f t="shared" si="21"/>
        <v>2017</v>
      </c>
    </row>
    <row r="679" spans="1:23">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c r="V679" s="5">
        <f t="shared" si="20"/>
        <v>42825</v>
      </c>
      <c r="W679">
        <f t="shared" si="21"/>
        <v>2017</v>
      </c>
    </row>
    <row r="680" spans="1:23">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c r="V680" s="5">
        <f t="shared" si="20"/>
        <v>42825</v>
      </c>
      <c r="W680">
        <f t="shared" si="21"/>
        <v>2017</v>
      </c>
    </row>
    <row r="681" spans="1:23">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c r="V681" s="5">
        <f t="shared" si="20"/>
        <v>42825</v>
      </c>
      <c r="W681">
        <f t="shared" si="21"/>
        <v>2017</v>
      </c>
    </row>
    <row r="682" spans="1:23">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c r="V682" s="5">
        <f t="shared" si="20"/>
        <v>42704</v>
      </c>
      <c r="W682">
        <f t="shared" si="21"/>
        <v>2016</v>
      </c>
    </row>
    <row r="683" spans="1:23">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c r="V683" s="5">
        <f t="shared" si="20"/>
        <v>42704</v>
      </c>
      <c r="W683">
        <f t="shared" si="21"/>
        <v>2016</v>
      </c>
    </row>
    <row r="684" spans="1:23">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c r="V684" s="5">
        <f t="shared" si="20"/>
        <v>42704</v>
      </c>
      <c r="W684">
        <f t="shared" si="21"/>
        <v>2016</v>
      </c>
    </row>
    <row r="685" spans="1:23">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c r="V685" s="5">
        <f t="shared" si="20"/>
        <v>43069</v>
      </c>
      <c r="W685">
        <f t="shared" si="21"/>
        <v>2017</v>
      </c>
    </row>
    <row r="686" spans="1:23">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c r="V686" s="5">
        <f t="shared" si="20"/>
        <v>43069</v>
      </c>
      <c r="W686">
        <f t="shared" si="21"/>
        <v>2017</v>
      </c>
    </row>
    <row r="687" spans="1:23">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c r="V687" s="5">
        <f t="shared" si="20"/>
        <v>41851</v>
      </c>
      <c r="W687">
        <f t="shared" si="21"/>
        <v>2014</v>
      </c>
    </row>
    <row r="688" spans="1:23">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c r="V688" s="5">
        <f t="shared" si="20"/>
        <v>41851</v>
      </c>
      <c r="W688">
        <f t="shared" si="21"/>
        <v>2014</v>
      </c>
    </row>
    <row r="689" spans="1:23">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c r="V689" s="5">
        <f t="shared" si="20"/>
        <v>41851</v>
      </c>
      <c r="W689">
        <f t="shared" si="21"/>
        <v>2014</v>
      </c>
    </row>
    <row r="690" spans="1:23">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c r="V690" s="5">
        <f t="shared" si="20"/>
        <v>43100</v>
      </c>
      <c r="W690">
        <f t="shared" si="21"/>
        <v>2017</v>
      </c>
    </row>
    <row r="691" spans="1:23">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c r="V691" s="5">
        <f t="shared" si="20"/>
        <v>41820</v>
      </c>
      <c r="W691">
        <f t="shared" si="21"/>
        <v>2014</v>
      </c>
    </row>
    <row r="692" spans="1:23">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c r="V692" s="5">
        <f t="shared" si="20"/>
        <v>41820</v>
      </c>
      <c r="W692">
        <f t="shared" si="21"/>
        <v>2014</v>
      </c>
    </row>
    <row r="693" spans="1:23">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c r="V693" s="5">
        <f t="shared" si="20"/>
        <v>41820</v>
      </c>
      <c r="W693">
        <f t="shared" si="21"/>
        <v>2014</v>
      </c>
    </row>
    <row r="694" spans="1:23">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c r="V694" s="5">
        <f t="shared" si="20"/>
        <v>42094</v>
      </c>
      <c r="W694">
        <f t="shared" si="21"/>
        <v>2015</v>
      </c>
    </row>
    <row r="695" spans="1:23">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c r="V695" s="5">
        <f t="shared" si="20"/>
        <v>42094</v>
      </c>
      <c r="W695">
        <f t="shared" si="21"/>
        <v>2015</v>
      </c>
    </row>
    <row r="696" spans="1:23">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c r="V696" s="5">
        <f t="shared" si="20"/>
        <v>42155</v>
      </c>
      <c r="W696">
        <f t="shared" si="21"/>
        <v>2015</v>
      </c>
    </row>
    <row r="697" spans="1:23">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c r="V697" s="5">
        <f t="shared" si="20"/>
        <v>42155</v>
      </c>
      <c r="W697">
        <f t="shared" si="21"/>
        <v>2015</v>
      </c>
    </row>
    <row r="698" spans="1:23">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c r="V698" s="5">
        <f t="shared" si="20"/>
        <v>42155</v>
      </c>
      <c r="W698">
        <f t="shared" si="21"/>
        <v>2015</v>
      </c>
    </row>
    <row r="699" spans="1:23">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c r="V699" s="5">
        <f t="shared" si="20"/>
        <v>42155</v>
      </c>
      <c r="W699">
        <f t="shared" si="21"/>
        <v>2015</v>
      </c>
    </row>
    <row r="700" spans="1:23">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c r="V700" s="5">
        <f t="shared" si="20"/>
        <v>42155</v>
      </c>
      <c r="W700">
        <f t="shared" si="21"/>
        <v>2015</v>
      </c>
    </row>
    <row r="701" spans="1:23">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c r="V701" s="5">
        <f t="shared" si="20"/>
        <v>42155</v>
      </c>
      <c r="W701">
        <f t="shared" si="21"/>
        <v>2015</v>
      </c>
    </row>
    <row r="702" spans="1:23">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c r="V702" s="5">
        <f t="shared" si="20"/>
        <v>42155</v>
      </c>
      <c r="W702">
        <f t="shared" si="21"/>
        <v>2015</v>
      </c>
    </row>
    <row r="703" spans="1:23">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c r="V703" s="5">
        <f t="shared" si="20"/>
        <v>43008</v>
      </c>
      <c r="W703">
        <f t="shared" si="21"/>
        <v>2017</v>
      </c>
    </row>
    <row r="704" spans="1:23">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c r="V704" s="5">
        <f t="shared" si="20"/>
        <v>42704</v>
      </c>
      <c r="W704">
        <f t="shared" si="21"/>
        <v>2016</v>
      </c>
    </row>
    <row r="705" spans="1:23">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c r="V705" s="5">
        <f t="shared" si="20"/>
        <v>42124</v>
      </c>
      <c r="W705">
        <f t="shared" si="21"/>
        <v>2015</v>
      </c>
    </row>
    <row r="706" spans="1:23">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c r="V706" s="5">
        <f t="shared" si="20"/>
        <v>41912</v>
      </c>
      <c r="W706">
        <f t="shared" si="21"/>
        <v>2014</v>
      </c>
    </row>
    <row r="707" spans="1:23">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c r="V707" s="5">
        <f t="shared" ref="V707:V770" si="22">EOMONTH(C707,0)</f>
        <v>41912</v>
      </c>
      <c r="W707">
        <f t="shared" ref="W707:W770" si="23">YEAR(C707)</f>
        <v>2014</v>
      </c>
    </row>
    <row r="708" spans="1:23">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c r="V708" s="5">
        <f t="shared" si="22"/>
        <v>41912</v>
      </c>
      <c r="W708">
        <f t="shared" si="23"/>
        <v>2014</v>
      </c>
    </row>
    <row r="709" spans="1:23">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c r="V709" s="5">
        <f t="shared" si="22"/>
        <v>42004</v>
      </c>
      <c r="W709">
        <f t="shared" si="23"/>
        <v>2014</v>
      </c>
    </row>
    <row r="710" spans="1:23">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c r="V710" s="5">
        <f t="shared" si="22"/>
        <v>42004</v>
      </c>
      <c r="W710">
        <f t="shared" si="23"/>
        <v>2014</v>
      </c>
    </row>
    <row r="711" spans="1:23">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c r="V711" s="5">
        <f t="shared" si="22"/>
        <v>42004</v>
      </c>
      <c r="W711">
        <f t="shared" si="23"/>
        <v>2014</v>
      </c>
    </row>
    <row r="712" spans="1:23">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c r="V712" s="5">
        <f t="shared" si="22"/>
        <v>41759</v>
      </c>
      <c r="W712">
        <f t="shared" si="23"/>
        <v>2014</v>
      </c>
    </row>
    <row r="713" spans="1:23">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c r="V713" s="5">
        <f t="shared" si="22"/>
        <v>43008</v>
      </c>
      <c r="W713">
        <f t="shared" si="23"/>
        <v>2017</v>
      </c>
    </row>
    <row r="714" spans="1:23">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c r="V714" s="5">
        <f t="shared" si="22"/>
        <v>42886</v>
      </c>
      <c r="W714">
        <f t="shared" si="23"/>
        <v>2017</v>
      </c>
    </row>
    <row r="715" spans="1:23">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c r="V715" s="5">
        <f t="shared" si="22"/>
        <v>42886</v>
      </c>
      <c r="W715">
        <f t="shared" si="23"/>
        <v>2017</v>
      </c>
    </row>
    <row r="716" spans="1:23">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c r="V716" s="5">
        <f t="shared" si="22"/>
        <v>42886</v>
      </c>
      <c r="W716">
        <f t="shared" si="23"/>
        <v>2017</v>
      </c>
    </row>
    <row r="717" spans="1:23">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c r="V717" s="5">
        <f t="shared" si="22"/>
        <v>41851</v>
      </c>
      <c r="W717">
        <f t="shared" si="23"/>
        <v>2014</v>
      </c>
    </row>
    <row r="718" spans="1:23">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c r="V718" s="5">
        <f t="shared" si="22"/>
        <v>41670</v>
      </c>
      <c r="W718">
        <f t="shared" si="23"/>
        <v>2014</v>
      </c>
    </row>
    <row r="719" spans="1:23">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c r="V719" s="5">
        <f t="shared" si="22"/>
        <v>43008</v>
      </c>
      <c r="W719">
        <f t="shared" si="23"/>
        <v>2017</v>
      </c>
    </row>
    <row r="720" spans="1:23">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c r="V720" s="5">
        <f t="shared" si="22"/>
        <v>41820</v>
      </c>
      <c r="W720">
        <f t="shared" si="23"/>
        <v>2014</v>
      </c>
    </row>
    <row r="721" spans="1:23">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c r="V721" s="5">
        <f t="shared" si="22"/>
        <v>41820</v>
      </c>
      <c r="W721">
        <f t="shared" si="23"/>
        <v>2014</v>
      </c>
    </row>
    <row r="722" spans="1:23">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c r="V722" s="5">
        <f t="shared" si="22"/>
        <v>42429</v>
      </c>
      <c r="W722">
        <f t="shared" si="23"/>
        <v>2016</v>
      </c>
    </row>
    <row r="723" spans="1:23">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c r="V723" s="5">
        <f t="shared" si="22"/>
        <v>42735</v>
      </c>
      <c r="W723">
        <f t="shared" si="23"/>
        <v>2016</v>
      </c>
    </row>
    <row r="724" spans="1:23">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c r="V724" s="5">
        <f t="shared" si="22"/>
        <v>42735</v>
      </c>
      <c r="W724">
        <f t="shared" si="23"/>
        <v>2016</v>
      </c>
    </row>
    <row r="725" spans="1:23">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c r="V725" s="5">
        <f t="shared" si="22"/>
        <v>41943</v>
      </c>
      <c r="W725">
        <f t="shared" si="23"/>
        <v>2014</v>
      </c>
    </row>
    <row r="726" spans="1:23">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c r="V726" s="5">
        <f t="shared" si="22"/>
        <v>42582</v>
      </c>
      <c r="W726">
        <f t="shared" si="23"/>
        <v>2016</v>
      </c>
    </row>
    <row r="727" spans="1:23">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c r="V727" s="5">
        <f t="shared" si="22"/>
        <v>43008</v>
      </c>
      <c r="W727">
        <f t="shared" si="23"/>
        <v>2017</v>
      </c>
    </row>
    <row r="728" spans="1:23">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c r="V728" s="5">
        <f t="shared" si="22"/>
        <v>43008</v>
      </c>
      <c r="W728">
        <f t="shared" si="23"/>
        <v>2017</v>
      </c>
    </row>
    <row r="729" spans="1:23">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c r="V729" s="5">
        <f t="shared" si="22"/>
        <v>42735</v>
      </c>
      <c r="W729">
        <f t="shared" si="23"/>
        <v>2016</v>
      </c>
    </row>
    <row r="730" spans="1:23">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c r="V730" s="5">
        <f t="shared" si="22"/>
        <v>42735</v>
      </c>
      <c r="W730">
        <f t="shared" si="23"/>
        <v>2016</v>
      </c>
    </row>
    <row r="731" spans="1:23">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c r="V731" s="5">
        <f t="shared" si="22"/>
        <v>42735</v>
      </c>
      <c r="W731">
        <f t="shared" si="23"/>
        <v>2016</v>
      </c>
    </row>
    <row r="732" spans="1:23">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c r="V732" s="5">
        <f t="shared" si="22"/>
        <v>42735</v>
      </c>
      <c r="W732">
        <f t="shared" si="23"/>
        <v>2016</v>
      </c>
    </row>
    <row r="733" spans="1:23">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c r="V733" s="5">
        <f t="shared" si="22"/>
        <v>42735</v>
      </c>
      <c r="W733">
        <f t="shared" si="23"/>
        <v>2016</v>
      </c>
    </row>
    <row r="734" spans="1:23">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c r="V734" s="5">
        <f t="shared" si="22"/>
        <v>42766</v>
      </c>
      <c r="W734">
        <f t="shared" si="23"/>
        <v>2017</v>
      </c>
    </row>
    <row r="735" spans="1:23">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c r="V735" s="5">
        <f t="shared" si="22"/>
        <v>42766</v>
      </c>
      <c r="W735">
        <f t="shared" si="23"/>
        <v>2017</v>
      </c>
    </row>
    <row r="736" spans="1:23">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c r="V736" s="5">
        <f t="shared" si="22"/>
        <v>42766</v>
      </c>
      <c r="W736">
        <f t="shared" si="23"/>
        <v>2017</v>
      </c>
    </row>
    <row r="737" spans="1:23">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c r="V737" s="5">
        <f t="shared" si="22"/>
        <v>42766</v>
      </c>
      <c r="W737">
        <f t="shared" si="23"/>
        <v>2017</v>
      </c>
    </row>
    <row r="738" spans="1:23">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c r="V738" s="5">
        <f t="shared" si="22"/>
        <v>42766</v>
      </c>
      <c r="W738">
        <f t="shared" si="23"/>
        <v>2017</v>
      </c>
    </row>
    <row r="739" spans="1:23">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c r="V739" s="5">
        <f t="shared" si="22"/>
        <v>42766</v>
      </c>
      <c r="W739">
        <f t="shared" si="23"/>
        <v>2017</v>
      </c>
    </row>
    <row r="740" spans="1:23">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c r="V740" s="5">
        <f t="shared" si="22"/>
        <v>41912</v>
      </c>
      <c r="W740">
        <f t="shared" si="23"/>
        <v>2014</v>
      </c>
    </row>
    <row r="741" spans="1:23">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c r="V741" s="5">
        <f t="shared" si="22"/>
        <v>41670</v>
      </c>
      <c r="W741">
        <f t="shared" si="23"/>
        <v>2014</v>
      </c>
    </row>
    <row r="742" spans="1:23">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c r="V742" s="5">
        <f t="shared" si="22"/>
        <v>41670</v>
      </c>
      <c r="W742">
        <f t="shared" si="23"/>
        <v>2014</v>
      </c>
    </row>
    <row r="743" spans="1:23">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c r="V743" s="5">
        <f t="shared" si="22"/>
        <v>41670</v>
      </c>
      <c r="W743">
        <f t="shared" si="23"/>
        <v>2014</v>
      </c>
    </row>
    <row r="744" spans="1:23">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c r="V744" s="5">
        <f t="shared" si="22"/>
        <v>42613</v>
      </c>
      <c r="W744">
        <f t="shared" si="23"/>
        <v>2016</v>
      </c>
    </row>
    <row r="745" spans="1:23">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c r="V745" s="5">
        <f t="shared" si="22"/>
        <v>42613</v>
      </c>
      <c r="W745">
        <f t="shared" si="23"/>
        <v>2016</v>
      </c>
    </row>
    <row r="746" spans="1:23">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c r="V746" s="5">
        <f t="shared" si="22"/>
        <v>42613</v>
      </c>
      <c r="W746">
        <f t="shared" si="23"/>
        <v>2016</v>
      </c>
    </row>
    <row r="747" spans="1:23">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c r="V747" s="5">
        <f t="shared" si="22"/>
        <v>42613</v>
      </c>
      <c r="W747">
        <f t="shared" si="23"/>
        <v>2016</v>
      </c>
    </row>
    <row r="748" spans="1:23">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c r="V748" s="5">
        <f t="shared" si="22"/>
        <v>41790</v>
      </c>
      <c r="W748">
        <f t="shared" si="23"/>
        <v>2014</v>
      </c>
    </row>
    <row r="749" spans="1:23">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c r="V749" s="5">
        <f t="shared" si="22"/>
        <v>41790</v>
      </c>
      <c r="W749">
        <f t="shared" si="23"/>
        <v>2014</v>
      </c>
    </row>
    <row r="750" spans="1:23">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c r="V750" s="5">
        <f t="shared" si="22"/>
        <v>42460</v>
      </c>
      <c r="W750">
        <f t="shared" si="23"/>
        <v>2016</v>
      </c>
    </row>
    <row r="751" spans="1:23">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c r="V751" s="5">
        <f t="shared" si="22"/>
        <v>43039</v>
      </c>
      <c r="W751">
        <f t="shared" si="23"/>
        <v>2017</v>
      </c>
    </row>
    <row r="752" spans="1:23">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c r="V752" s="5">
        <f t="shared" si="22"/>
        <v>43039</v>
      </c>
      <c r="W752">
        <f t="shared" si="23"/>
        <v>2017</v>
      </c>
    </row>
    <row r="753" spans="1:23">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c r="V753" s="5">
        <f t="shared" si="22"/>
        <v>43039</v>
      </c>
      <c r="W753">
        <f t="shared" si="23"/>
        <v>2017</v>
      </c>
    </row>
    <row r="754" spans="1:23">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c r="V754" s="5">
        <f t="shared" si="22"/>
        <v>43039</v>
      </c>
      <c r="W754">
        <f t="shared" si="23"/>
        <v>2017</v>
      </c>
    </row>
    <row r="755" spans="1:23">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c r="V755" s="5">
        <f t="shared" si="22"/>
        <v>42490</v>
      </c>
      <c r="W755">
        <f t="shared" si="23"/>
        <v>2016</v>
      </c>
    </row>
    <row r="756" spans="1:23">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c r="V756" s="5">
        <f t="shared" si="22"/>
        <v>42369</v>
      </c>
      <c r="W756">
        <f t="shared" si="23"/>
        <v>2015</v>
      </c>
    </row>
    <row r="757" spans="1:23">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c r="V757" s="5">
        <f t="shared" si="22"/>
        <v>42643</v>
      </c>
      <c r="W757">
        <f t="shared" si="23"/>
        <v>2016</v>
      </c>
    </row>
    <row r="758" spans="1:23">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c r="V758" s="5">
        <f t="shared" si="22"/>
        <v>42004</v>
      </c>
      <c r="W758">
        <f t="shared" si="23"/>
        <v>2014</v>
      </c>
    </row>
    <row r="759" spans="1:23">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c r="V759" s="5">
        <f t="shared" si="22"/>
        <v>42004</v>
      </c>
      <c r="W759">
        <f t="shared" si="23"/>
        <v>2014</v>
      </c>
    </row>
    <row r="760" spans="1:23">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c r="V760" s="5">
        <f t="shared" si="22"/>
        <v>42947</v>
      </c>
      <c r="W760">
        <f t="shared" si="23"/>
        <v>2017</v>
      </c>
    </row>
    <row r="761" spans="1:23">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c r="V761" s="5">
        <f t="shared" si="22"/>
        <v>43008</v>
      </c>
      <c r="W761">
        <f t="shared" si="23"/>
        <v>2017</v>
      </c>
    </row>
    <row r="762" spans="1:23">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c r="V762" s="5">
        <f t="shared" si="22"/>
        <v>42247</v>
      </c>
      <c r="W762">
        <f t="shared" si="23"/>
        <v>2015</v>
      </c>
    </row>
    <row r="763" spans="1:23">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c r="V763" s="5">
        <f t="shared" si="22"/>
        <v>43069</v>
      </c>
      <c r="W763">
        <f t="shared" si="23"/>
        <v>2017</v>
      </c>
    </row>
    <row r="764" spans="1:23">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c r="V764" s="5">
        <f t="shared" si="22"/>
        <v>42063</v>
      </c>
      <c r="W764">
        <f t="shared" si="23"/>
        <v>2015</v>
      </c>
    </row>
    <row r="765" spans="1:23">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c r="V765" s="5">
        <f t="shared" si="22"/>
        <v>41670</v>
      </c>
      <c r="W765">
        <f t="shared" si="23"/>
        <v>2014</v>
      </c>
    </row>
    <row r="766" spans="1:23">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c r="V766" s="5">
        <f t="shared" si="22"/>
        <v>41670</v>
      </c>
      <c r="W766">
        <f t="shared" si="23"/>
        <v>2014</v>
      </c>
    </row>
    <row r="767" spans="1:23">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c r="V767" s="5">
        <f t="shared" si="22"/>
        <v>41670</v>
      </c>
      <c r="W767">
        <f t="shared" si="23"/>
        <v>2014</v>
      </c>
    </row>
    <row r="768" spans="1:23">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c r="V768" s="5">
        <f t="shared" si="22"/>
        <v>41670</v>
      </c>
      <c r="W768">
        <f t="shared" si="23"/>
        <v>2014</v>
      </c>
    </row>
    <row r="769" spans="1:23">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c r="V769" s="5">
        <f t="shared" si="22"/>
        <v>41670</v>
      </c>
      <c r="W769">
        <f t="shared" si="23"/>
        <v>2014</v>
      </c>
    </row>
    <row r="770" spans="1:23">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c r="V770" s="5">
        <f t="shared" si="22"/>
        <v>41790</v>
      </c>
      <c r="W770">
        <f t="shared" si="23"/>
        <v>2014</v>
      </c>
    </row>
    <row r="771" spans="1:23">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c r="V771" s="5">
        <f t="shared" ref="V771:V834" si="24">EOMONTH(C771,0)</f>
        <v>42521</v>
      </c>
      <c r="W771">
        <f t="shared" ref="W771:W834" si="25">YEAR(C771)</f>
        <v>2016</v>
      </c>
    </row>
    <row r="772" spans="1:23">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c r="V772" s="5">
        <f t="shared" si="24"/>
        <v>42766</v>
      </c>
      <c r="W772">
        <f t="shared" si="25"/>
        <v>2017</v>
      </c>
    </row>
    <row r="773" spans="1:23">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c r="V773" s="5">
        <f t="shared" si="24"/>
        <v>42766</v>
      </c>
      <c r="W773">
        <f t="shared" si="25"/>
        <v>2017</v>
      </c>
    </row>
    <row r="774" spans="1:23">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c r="V774" s="5">
        <f t="shared" si="24"/>
        <v>42766</v>
      </c>
      <c r="W774">
        <f t="shared" si="25"/>
        <v>2017</v>
      </c>
    </row>
    <row r="775" spans="1:23">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c r="V775" s="5">
        <f t="shared" si="24"/>
        <v>42766</v>
      </c>
      <c r="W775">
        <f t="shared" si="25"/>
        <v>2017</v>
      </c>
    </row>
    <row r="776" spans="1:23">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c r="V776" s="5">
        <f t="shared" si="24"/>
        <v>42766</v>
      </c>
      <c r="W776">
        <f t="shared" si="25"/>
        <v>2017</v>
      </c>
    </row>
    <row r="777" spans="1:23">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c r="V777" s="5">
        <f t="shared" si="24"/>
        <v>42766</v>
      </c>
      <c r="W777">
        <f t="shared" si="25"/>
        <v>2017</v>
      </c>
    </row>
    <row r="778" spans="1:23">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c r="V778" s="5">
        <f t="shared" si="24"/>
        <v>41820</v>
      </c>
      <c r="W778">
        <f t="shared" si="25"/>
        <v>2014</v>
      </c>
    </row>
    <row r="779" spans="1:23">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c r="V779" s="5">
        <f t="shared" si="24"/>
        <v>42247</v>
      </c>
      <c r="W779">
        <f t="shared" si="25"/>
        <v>2015</v>
      </c>
    </row>
    <row r="780" spans="1:23">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c r="V780" s="5">
        <f t="shared" si="24"/>
        <v>42247</v>
      </c>
      <c r="W780">
        <f t="shared" si="25"/>
        <v>2015</v>
      </c>
    </row>
    <row r="781" spans="1:23">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c r="V781" s="5">
        <f t="shared" si="24"/>
        <v>42247</v>
      </c>
      <c r="W781">
        <f t="shared" si="25"/>
        <v>2015</v>
      </c>
    </row>
    <row r="782" spans="1:23">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c r="V782" s="5">
        <f t="shared" si="24"/>
        <v>42247</v>
      </c>
      <c r="W782">
        <f t="shared" si="25"/>
        <v>2015</v>
      </c>
    </row>
    <row r="783" spans="1:23">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c r="V783" s="5">
        <f t="shared" si="24"/>
        <v>42308</v>
      </c>
      <c r="W783">
        <f t="shared" si="25"/>
        <v>2015</v>
      </c>
    </row>
    <row r="784" spans="1:23">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c r="V784" s="5">
        <f t="shared" si="24"/>
        <v>42308</v>
      </c>
      <c r="W784">
        <f t="shared" si="25"/>
        <v>2015</v>
      </c>
    </row>
    <row r="785" spans="1:23">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c r="V785" s="5">
        <f t="shared" si="24"/>
        <v>42308</v>
      </c>
      <c r="W785">
        <f t="shared" si="25"/>
        <v>2015</v>
      </c>
    </row>
    <row r="786" spans="1:23">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c r="V786" s="5">
        <f t="shared" si="24"/>
        <v>42308</v>
      </c>
      <c r="W786">
        <f t="shared" si="25"/>
        <v>2015</v>
      </c>
    </row>
    <row r="787" spans="1:23">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c r="V787" s="5">
        <f t="shared" si="24"/>
        <v>42155</v>
      </c>
      <c r="W787">
        <f t="shared" si="25"/>
        <v>2015</v>
      </c>
    </row>
    <row r="788" spans="1:23">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c r="V788" s="5">
        <f t="shared" si="24"/>
        <v>42825</v>
      </c>
      <c r="W788">
        <f t="shared" si="25"/>
        <v>2017</v>
      </c>
    </row>
    <row r="789" spans="1:23">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c r="V789" s="5">
        <f t="shared" si="24"/>
        <v>42369</v>
      </c>
      <c r="W789">
        <f t="shared" si="25"/>
        <v>2015</v>
      </c>
    </row>
    <row r="790" spans="1:23">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c r="V790" s="5">
        <f t="shared" si="24"/>
        <v>42185</v>
      </c>
      <c r="W790">
        <f t="shared" si="25"/>
        <v>2015</v>
      </c>
    </row>
    <row r="791" spans="1:23">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c r="V791" s="5">
        <f t="shared" si="24"/>
        <v>42185</v>
      </c>
      <c r="W791">
        <f t="shared" si="25"/>
        <v>2015</v>
      </c>
    </row>
    <row r="792" spans="1:23">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c r="V792" s="5">
        <f t="shared" si="24"/>
        <v>42185</v>
      </c>
      <c r="W792">
        <f t="shared" si="25"/>
        <v>2015</v>
      </c>
    </row>
    <row r="793" spans="1:23">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c r="V793" s="5">
        <f t="shared" si="24"/>
        <v>42185</v>
      </c>
      <c r="W793">
        <f t="shared" si="25"/>
        <v>2015</v>
      </c>
    </row>
    <row r="794" spans="1:23">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c r="V794" s="5">
        <f t="shared" si="24"/>
        <v>42521</v>
      </c>
      <c r="W794">
        <f t="shared" si="25"/>
        <v>2016</v>
      </c>
    </row>
    <row r="795" spans="1:23">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c r="V795" s="5">
        <f t="shared" si="24"/>
        <v>41912</v>
      </c>
      <c r="W795">
        <f t="shared" si="25"/>
        <v>2014</v>
      </c>
    </row>
    <row r="796" spans="1:23">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c r="V796" s="5">
        <f t="shared" si="24"/>
        <v>41912</v>
      </c>
      <c r="W796">
        <f t="shared" si="25"/>
        <v>2014</v>
      </c>
    </row>
    <row r="797" spans="1:23">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c r="V797" s="5">
        <f t="shared" si="24"/>
        <v>43008</v>
      </c>
      <c r="W797">
        <f t="shared" si="25"/>
        <v>2017</v>
      </c>
    </row>
    <row r="798" spans="1:23">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c r="V798" s="5">
        <f t="shared" si="24"/>
        <v>42369</v>
      </c>
      <c r="W798">
        <f t="shared" si="25"/>
        <v>2015</v>
      </c>
    </row>
    <row r="799" spans="1:23">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c r="V799" s="5">
        <f t="shared" si="24"/>
        <v>42369</v>
      </c>
      <c r="W799">
        <f t="shared" si="25"/>
        <v>2015</v>
      </c>
    </row>
    <row r="800" spans="1:23">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c r="V800" s="5">
        <f t="shared" si="24"/>
        <v>42369</v>
      </c>
      <c r="W800">
        <f t="shared" si="25"/>
        <v>2015</v>
      </c>
    </row>
    <row r="801" spans="1:23">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c r="V801" s="5">
        <f t="shared" si="24"/>
        <v>42338</v>
      </c>
      <c r="W801">
        <f t="shared" si="25"/>
        <v>2015</v>
      </c>
    </row>
    <row r="802" spans="1:23">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c r="V802" s="5">
        <f t="shared" si="24"/>
        <v>42794</v>
      </c>
      <c r="W802">
        <f t="shared" si="25"/>
        <v>2017</v>
      </c>
    </row>
    <row r="803" spans="1:23">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c r="V803" s="5">
        <f t="shared" si="24"/>
        <v>42794</v>
      </c>
      <c r="W803">
        <f t="shared" si="25"/>
        <v>2017</v>
      </c>
    </row>
    <row r="804" spans="1:23">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c r="V804" s="5">
        <f t="shared" si="24"/>
        <v>42613</v>
      </c>
      <c r="W804">
        <f t="shared" si="25"/>
        <v>2016</v>
      </c>
    </row>
    <row r="805" spans="1:23">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c r="V805" s="5">
        <f t="shared" si="24"/>
        <v>42460</v>
      </c>
      <c r="W805">
        <f t="shared" si="25"/>
        <v>2016</v>
      </c>
    </row>
    <row r="806" spans="1:23">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c r="V806" s="5">
        <f t="shared" si="24"/>
        <v>42855</v>
      </c>
      <c r="W806">
        <f t="shared" si="25"/>
        <v>2017</v>
      </c>
    </row>
    <row r="807" spans="1:23">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c r="V807" s="5">
        <f t="shared" si="24"/>
        <v>41973</v>
      </c>
      <c r="W807">
        <f t="shared" si="25"/>
        <v>2014</v>
      </c>
    </row>
    <row r="808" spans="1:23">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c r="V808" s="5">
        <f t="shared" si="24"/>
        <v>41973</v>
      </c>
      <c r="W808">
        <f t="shared" si="25"/>
        <v>2014</v>
      </c>
    </row>
    <row r="809" spans="1:23">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c r="V809" s="5">
        <f t="shared" si="24"/>
        <v>42063</v>
      </c>
      <c r="W809">
        <f t="shared" si="25"/>
        <v>2015</v>
      </c>
    </row>
    <row r="810" spans="1:23">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c r="V810" s="5">
        <f t="shared" si="24"/>
        <v>42063</v>
      </c>
      <c r="W810">
        <f t="shared" si="25"/>
        <v>2015</v>
      </c>
    </row>
    <row r="811" spans="1:23">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c r="V811" s="5">
        <f t="shared" si="24"/>
        <v>41943</v>
      </c>
      <c r="W811">
        <f t="shared" si="25"/>
        <v>2014</v>
      </c>
    </row>
    <row r="812" spans="1:23">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c r="V812" s="5">
        <f t="shared" si="24"/>
        <v>41943</v>
      </c>
      <c r="W812">
        <f t="shared" si="25"/>
        <v>2014</v>
      </c>
    </row>
    <row r="813" spans="1:23">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c r="V813" s="5">
        <f t="shared" si="24"/>
        <v>41943</v>
      </c>
      <c r="W813">
        <f t="shared" si="25"/>
        <v>2014</v>
      </c>
    </row>
    <row r="814" spans="1:23">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c r="V814" s="5">
        <f t="shared" si="24"/>
        <v>41943</v>
      </c>
      <c r="W814">
        <f t="shared" si="25"/>
        <v>2014</v>
      </c>
    </row>
    <row r="815" spans="1:23">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c r="V815" s="5">
        <f t="shared" si="24"/>
        <v>42886</v>
      </c>
      <c r="W815">
        <f t="shared" si="25"/>
        <v>2017</v>
      </c>
    </row>
    <row r="816" spans="1:23">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c r="V816" s="5">
        <f t="shared" si="24"/>
        <v>42886</v>
      </c>
      <c r="W816">
        <f t="shared" si="25"/>
        <v>2017</v>
      </c>
    </row>
    <row r="817" spans="1:23">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c r="V817" s="5">
        <f t="shared" si="24"/>
        <v>42094</v>
      </c>
      <c r="W817">
        <f t="shared" si="25"/>
        <v>2015</v>
      </c>
    </row>
    <row r="818" spans="1:23">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c r="V818" s="5">
        <f t="shared" si="24"/>
        <v>42643</v>
      </c>
      <c r="W818">
        <f t="shared" si="25"/>
        <v>2016</v>
      </c>
    </row>
    <row r="819" spans="1:23">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c r="V819" s="5">
        <f t="shared" si="24"/>
        <v>41820</v>
      </c>
      <c r="W819">
        <f t="shared" si="25"/>
        <v>2014</v>
      </c>
    </row>
    <row r="820" spans="1:23">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c r="V820" s="5">
        <f t="shared" si="24"/>
        <v>41820</v>
      </c>
      <c r="W820">
        <f t="shared" si="25"/>
        <v>2014</v>
      </c>
    </row>
    <row r="821" spans="1:23">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c r="V821" s="5">
        <f t="shared" si="24"/>
        <v>41820</v>
      </c>
      <c r="W821">
        <f t="shared" si="25"/>
        <v>2014</v>
      </c>
    </row>
    <row r="822" spans="1:23">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c r="V822" s="5">
        <f t="shared" si="24"/>
        <v>41820</v>
      </c>
      <c r="W822">
        <f t="shared" si="25"/>
        <v>2014</v>
      </c>
    </row>
    <row r="823" spans="1:23">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c r="V823" s="5">
        <f t="shared" si="24"/>
        <v>41820</v>
      </c>
      <c r="W823">
        <f t="shared" si="25"/>
        <v>2014</v>
      </c>
    </row>
    <row r="824" spans="1:23">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c r="V824" s="5">
        <f t="shared" si="24"/>
        <v>42916</v>
      </c>
      <c r="W824">
        <f t="shared" si="25"/>
        <v>2017</v>
      </c>
    </row>
    <row r="825" spans="1:23">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c r="V825" s="5">
        <f t="shared" si="24"/>
        <v>42916</v>
      </c>
      <c r="W825">
        <f t="shared" si="25"/>
        <v>2017</v>
      </c>
    </row>
    <row r="826" spans="1:23">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c r="V826" s="5">
        <f t="shared" si="24"/>
        <v>41790</v>
      </c>
      <c r="W826">
        <f t="shared" si="25"/>
        <v>2014</v>
      </c>
    </row>
    <row r="827" spans="1:23">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c r="V827" s="5">
        <f t="shared" si="24"/>
        <v>41790</v>
      </c>
      <c r="W827">
        <f t="shared" si="25"/>
        <v>2014</v>
      </c>
    </row>
    <row r="828" spans="1:23">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c r="V828" s="5">
        <f t="shared" si="24"/>
        <v>42978</v>
      </c>
      <c r="W828">
        <f t="shared" si="25"/>
        <v>2017</v>
      </c>
    </row>
    <row r="829" spans="1:23">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c r="V829" s="5">
        <f t="shared" si="24"/>
        <v>42978</v>
      </c>
      <c r="W829">
        <f t="shared" si="25"/>
        <v>2017</v>
      </c>
    </row>
    <row r="830" spans="1:23">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c r="V830" s="5">
        <f t="shared" si="24"/>
        <v>42978</v>
      </c>
      <c r="W830">
        <f t="shared" si="25"/>
        <v>2017</v>
      </c>
    </row>
    <row r="831" spans="1:23">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c r="V831" s="5">
        <f t="shared" si="24"/>
        <v>42916</v>
      </c>
      <c r="W831">
        <f t="shared" si="25"/>
        <v>2017</v>
      </c>
    </row>
    <row r="832" spans="1:23">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c r="V832" s="5">
        <f t="shared" si="24"/>
        <v>42916</v>
      </c>
      <c r="W832">
        <f t="shared" si="25"/>
        <v>2017</v>
      </c>
    </row>
    <row r="833" spans="1:23">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c r="V833" s="5">
        <f t="shared" si="24"/>
        <v>42916</v>
      </c>
      <c r="W833">
        <f t="shared" si="25"/>
        <v>2017</v>
      </c>
    </row>
    <row r="834" spans="1:23">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c r="V834" s="5">
        <f t="shared" si="24"/>
        <v>42916</v>
      </c>
      <c r="W834">
        <f t="shared" si="25"/>
        <v>2017</v>
      </c>
    </row>
    <row r="835" spans="1:23">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c r="V835" s="5">
        <f t="shared" ref="V835:V898" si="26">EOMONTH(C835,0)</f>
        <v>42582</v>
      </c>
      <c r="W835">
        <f t="shared" ref="W835:W898" si="27">YEAR(C835)</f>
        <v>2016</v>
      </c>
    </row>
    <row r="836" spans="1:23">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c r="V836" s="5">
        <f t="shared" si="26"/>
        <v>42582</v>
      </c>
      <c r="W836">
        <f t="shared" si="27"/>
        <v>2016</v>
      </c>
    </row>
    <row r="837" spans="1:23">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c r="V837" s="5">
        <f t="shared" si="26"/>
        <v>42582</v>
      </c>
      <c r="W837">
        <f t="shared" si="27"/>
        <v>2016</v>
      </c>
    </row>
    <row r="838" spans="1:23">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c r="V838" s="5">
        <f t="shared" si="26"/>
        <v>41912</v>
      </c>
      <c r="W838">
        <f t="shared" si="27"/>
        <v>2014</v>
      </c>
    </row>
    <row r="839" spans="1:23">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c r="V839" s="5">
        <f t="shared" si="26"/>
        <v>43069</v>
      </c>
      <c r="W839">
        <f t="shared" si="27"/>
        <v>2017</v>
      </c>
    </row>
    <row r="840" spans="1:23">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c r="V840" s="5">
        <f t="shared" si="26"/>
        <v>42460</v>
      </c>
      <c r="W840">
        <f t="shared" si="27"/>
        <v>2016</v>
      </c>
    </row>
    <row r="841" spans="1:23">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c r="V841" s="5">
        <f t="shared" si="26"/>
        <v>42338</v>
      </c>
      <c r="W841">
        <f t="shared" si="27"/>
        <v>2015</v>
      </c>
    </row>
    <row r="842" spans="1:23">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c r="V842" s="5">
        <f t="shared" si="26"/>
        <v>42338</v>
      </c>
      <c r="W842">
        <f t="shared" si="27"/>
        <v>2015</v>
      </c>
    </row>
    <row r="843" spans="1:23">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c r="V843" s="5">
        <f t="shared" si="26"/>
        <v>42338</v>
      </c>
      <c r="W843">
        <f t="shared" si="27"/>
        <v>2015</v>
      </c>
    </row>
    <row r="844" spans="1:23">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c r="V844" s="5">
        <f t="shared" si="26"/>
        <v>42704</v>
      </c>
      <c r="W844">
        <f t="shared" si="27"/>
        <v>2016</v>
      </c>
    </row>
    <row r="845" spans="1:23">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c r="V845" s="5">
        <f t="shared" si="26"/>
        <v>42704</v>
      </c>
      <c r="W845">
        <f t="shared" si="27"/>
        <v>2016</v>
      </c>
    </row>
    <row r="846" spans="1:23">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c r="V846" s="5">
        <f t="shared" si="26"/>
        <v>42704</v>
      </c>
      <c r="W846">
        <f t="shared" si="27"/>
        <v>2016</v>
      </c>
    </row>
    <row r="847" spans="1:23">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c r="V847" s="5">
        <f t="shared" si="26"/>
        <v>42704</v>
      </c>
      <c r="W847">
        <f t="shared" si="27"/>
        <v>2016</v>
      </c>
    </row>
    <row r="848" spans="1:23">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c r="V848" s="5">
        <f t="shared" si="26"/>
        <v>42308</v>
      </c>
      <c r="W848">
        <f t="shared" si="27"/>
        <v>2015</v>
      </c>
    </row>
    <row r="849" spans="1:23">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c r="V849" s="5">
        <f t="shared" si="26"/>
        <v>42308</v>
      </c>
      <c r="W849">
        <f t="shared" si="27"/>
        <v>2015</v>
      </c>
    </row>
    <row r="850" spans="1:23">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c r="V850" s="5">
        <f t="shared" si="26"/>
        <v>42766</v>
      </c>
      <c r="W850">
        <f t="shared" si="27"/>
        <v>2017</v>
      </c>
    </row>
    <row r="851" spans="1:23">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c r="V851" s="5">
        <f t="shared" si="26"/>
        <v>41698</v>
      </c>
      <c r="W851">
        <f t="shared" si="27"/>
        <v>2014</v>
      </c>
    </row>
    <row r="852" spans="1:23">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c r="V852" s="5">
        <f t="shared" si="26"/>
        <v>42551</v>
      </c>
      <c r="W852">
        <f t="shared" si="27"/>
        <v>2016</v>
      </c>
    </row>
    <row r="853" spans="1:23">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c r="V853" s="5">
        <f t="shared" si="26"/>
        <v>42551</v>
      </c>
      <c r="W853">
        <f t="shared" si="27"/>
        <v>2016</v>
      </c>
    </row>
    <row r="854" spans="1:23">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c r="V854" s="5">
        <f t="shared" si="26"/>
        <v>42521</v>
      </c>
      <c r="W854">
        <f t="shared" si="27"/>
        <v>2016</v>
      </c>
    </row>
    <row r="855" spans="1:23">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c r="V855" s="5">
        <f t="shared" si="26"/>
        <v>42429</v>
      </c>
      <c r="W855">
        <f t="shared" si="27"/>
        <v>2016</v>
      </c>
    </row>
    <row r="856" spans="1:23">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c r="V856" s="5">
        <f t="shared" si="26"/>
        <v>42429</v>
      </c>
      <c r="W856">
        <f t="shared" si="27"/>
        <v>2016</v>
      </c>
    </row>
    <row r="857" spans="1:23">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c r="V857" s="5">
        <f t="shared" si="26"/>
        <v>41882</v>
      </c>
      <c r="W857">
        <f t="shared" si="27"/>
        <v>2014</v>
      </c>
    </row>
    <row r="858" spans="1:23">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c r="V858" s="5">
        <f t="shared" si="26"/>
        <v>41882</v>
      </c>
      <c r="W858">
        <f t="shared" si="27"/>
        <v>2014</v>
      </c>
    </row>
    <row r="859" spans="1:23">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c r="V859" s="5">
        <f t="shared" si="26"/>
        <v>41882</v>
      </c>
      <c r="W859">
        <f t="shared" si="27"/>
        <v>2014</v>
      </c>
    </row>
    <row r="860" spans="1:23">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c r="V860" s="5">
        <f t="shared" si="26"/>
        <v>42855</v>
      </c>
      <c r="W860">
        <f t="shared" si="27"/>
        <v>2017</v>
      </c>
    </row>
    <row r="861" spans="1:23">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c r="V861" s="5">
        <f t="shared" si="26"/>
        <v>42855</v>
      </c>
      <c r="W861">
        <f t="shared" si="27"/>
        <v>2017</v>
      </c>
    </row>
    <row r="862" spans="1:23">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c r="V862" s="5">
        <f t="shared" si="26"/>
        <v>41820</v>
      </c>
      <c r="W862">
        <f t="shared" si="27"/>
        <v>2014</v>
      </c>
    </row>
    <row r="863" spans="1:23">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c r="V863" s="5">
        <f t="shared" si="26"/>
        <v>41820</v>
      </c>
      <c r="W863">
        <f t="shared" si="27"/>
        <v>2014</v>
      </c>
    </row>
    <row r="864" spans="1:23">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c r="V864" s="5">
        <f t="shared" si="26"/>
        <v>42400</v>
      </c>
      <c r="W864">
        <f t="shared" si="27"/>
        <v>2016</v>
      </c>
    </row>
    <row r="865" spans="1:23">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c r="V865" s="5">
        <f t="shared" si="26"/>
        <v>42400</v>
      </c>
      <c r="W865">
        <f t="shared" si="27"/>
        <v>2016</v>
      </c>
    </row>
    <row r="866" spans="1:23">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c r="V866" s="5">
        <f t="shared" si="26"/>
        <v>42400</v>
      </c>
      <c r="W866">
        <f t="shared" si="27"/>
        <v>2016</v>
      </c>
    </row>
    <row r="867" spans="1:23">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c r="V867" s="5">
        <f t="shared" si="26"/>
        <v>41670</v>
      </c>
      <c r="W867">
        <f t="shared" si="27"/>
        <v>2014</v>
      </c>
    </row>
    <row r="868" spans="1:23">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c r="V868" s="5">
        <f t="shared" si="26"/>
        <v>41670</v>
      </c>
      <c r="W868">
        <f t="shared" si="27"/>
        <v>2014</v>
      </c>
    </row>
    <row r="869" spans="1:23">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c r="V869" s="5">
        <f t="shared" si="26"/>
        <v>42643</v>
      </c>
      <c r="W869">
        <f t="shared" si="27"/>
        <v>2016</v>
      </c>
    </row>
    <row r="870" spans="1:23">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c r="V870" s="5">
        <f t="shared" si="26"/>
        <v>41759</v>
      </c>
      <c r="W870">
        <f t="shared" si="27"/>
        <v>2014</v>
      </c>
    </row>
    <row r="871" spans="1:23">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c r="V871" s="5">
        <f t="shared" si="26"/>
        <v>42643</v>
      </c>
      <c r="W871">
        <f t="shared" si="27"/>
        <v>2016</v>
      </c>
    </row>
    <row r="872" spans="1:23">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c r="V872" s="5">
        <f t="shared" si="26"/>
        <v>42643</v>
      </c>
      <c r="W872">
        <f t="shared" si="27"/>
        <v>2016</v>
      </c>
    </row>
    <row r="873" spans="1:23">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c r="V873" s="5">
        <f t="shared" si="26"/>
        <v>42308</v>
      </c>
      <c r="W873">
        <f t="shared" si="27"/>
        <v>2015</v>
      </c>
    </row>
    <row r="874" spans="1:23">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c r="V874" s="5">
        <f t="shared" si="26"/>
        <v>42004</v>
      </c>
      <c r="W874">
        <f t="shared" si="27"/>
        <v>2014</v>
      </c>
    </row>
    <row r="875" spans="1:23">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c r="V875" s="5">
        <f t="shared" si="26"/>
        <v>42004</v>
      </c>
      <c r="W875">
        <f t="shared" si="27"/>
        <v>2014</v>
      </c>
    </row>
    <row r="876" spans="1:23">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c r="V876" s="5">
        <f t="shared" si="26"/>
        <v>42978</v>
      </c>
      <c r="W876">
        <f t="shared" si="27"/>
        <v>2017</v>
      </c>
    </row>
    <row r="877" spans="1:23">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c r="V877" s="5">
        <f t="shared" si="26"/>
        <v>42400</v>
      </c>
      <c r="W877">
        <f t="shared" si="27"/>
        <v>2016</v>
      </c>
    </row>
    <row r="878" spans="1:23">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c r="V878" s="5">
        <f t="shared" si="26"/>
        <v>42400</v>
      </c>
      <c r="W878">
        <f t="shared" si="27"/>
        <v>2016</v>
      </c>
    </row>
    <row r="879" spans="1:23">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c r="V879" s="5">
        <f t="shared" si="26"/>
        <v>42400</v>
      </c>
      <c r="W879">
        <f t="shared" si="27"/>
        <v>2016</v>
      </c>
    </row>
    <row r="880" spans="1:23">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c r="V880" s="5">
        <f t="shared" si="26"/>
        <v>41912</v>
      </c>
      <c r="W880">
        <f t="shared" si="27"/>
        <v>2014</v>
      </c>
    </row>
    <row r="881" spans="1:23">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c r="V881" s="5">
        <f t="shared" si="26"/>
        <v>43069</v>
      </c>
      <c r="W881">
        <f t="shared" si="27"/>
        <v>2017</v>
      </c>
    </row>
    <row r="882" spans="1:23">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c r="V882" s="5">
        <f t="shared" si="26"/>
        <v>43069</v>
      </c>
      <c r="W882">
        <f t="shared" si="27"/>
        <v>2017</v>
      </c>
    </row>
    <row r="883" spans="1:23">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c r="V883" s="5">
        <f t="shared" si="26"/>
        <v>42308</v>
      </c>
      <c r="W883">
        <f t="shared" si="27"/>
        <v>2015</v>
      </c>
    </row>
    <row r="884" spans="1:23">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c r="V884" s="5">
        <f t="shared" si="26"/>
        <v>43100</v>
      </c>
      <c r="W884">
        <f t="shared" si="27"/>
        <v>2017</v>
      </c>
    </row>
    <row r="885" spans="1:23">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c r="V885" s="5">
        <f t="shared" si="26"/>
        <v>42674</v>
      </c>
      <c r="W885">
        <f t="shared" si="27"/>
        <v>2016</v>
      </c>
    </row>
    <row r="886" spans="1:23">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c r="V886" s="5">
        <f t="shared" si="26"/>
        <v>41759</v>
      </c>
      <c r="W886">
        <f t="shared" si="27"/>
        <v>2014</v>
      </c>
    </row>
    <row r="887" spans="1:23">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c r="V887" s="5">
        <f t="shared" si="26"/>
        <v>42124</v>
      </c>
      <c r="W887">
        <f t="shared" si="27"/>
        <v>2015</v>
      </c>
    </row>
    <row r="888" spans="1:23">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c r="V888" s="5">
        <f t="shared" si="26"/>
        <v>42916</v>
      </c>
      <c r="W888">
        <f t="shared" si="27"/>
        <v>2017</v>
      </c>
    </row>
    <row r="889" spans="1:23">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c r="V889" s="5">
        <f t="shared" si="26"/>
        <v>43039</v>
      </c>
      <c r="W889">
        <f t="shared" si="27"/>
        <v>2017</v>
      </c>
    </row>
    <row r="890" spans="1:23">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c r="V890" s="5">
        <f t="shared" si="26"/>
        <v>42004</v>
      </c>
      <c r="W890">
        <f t="shared" si="27"/>
        <v>2014</v>
      </c>
    </row>
    <row r="891" spans="1:23">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c r="V891" s="5">
        <f t="shared" si="26"/>
        <v>42916</v>
      </c>
      <c r="W891">
        <f t="shared" si="27"/>
        <v>2017</v>
      </c>
    </row>
    <row r="892" spans="1:23">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c r="V892" s="5">
        <f t="shared" si="26"/>
        <v>42916</v>
      </c>
      <c r="W892">
        <f t="shared" si="27"/>
        <v>2017</v>
      </c>
    </row>
    <row r="893" spans="1:23">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c r="V893" s="5">
        <f t="shared" si="26"/>
        <v>42916</v>
      </c>
      <c r="W893">
        <f t="shared" si="27"/>
        <v>2017</v>
      </c>
    </row>
    <row r="894" spans="1:23">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c r="V894" s="5">
        <f t="shared" si="26"/>
        <v>42916</v>
      </c>
      <c r="W894">
        <f t="shared" si="27"/>
        <v>2017</v>
      </c>
    </row>
    <row r="895" spans="1:23">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c r="V895" s="5">
        <f t="shared" si="26"/>
        <v>42916</v>
      </c>
      <c r="W895">
        <f t="shared" si="27"/>
        <v>2017</v>
      </c>
    </row>
    <row r="896" spans="1:23">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c r="V896" s="5">
        <f t="shared" si="26"/>
        <v>42704</v>
      </c>
      <c r="W896">
        <f t="shared" si="27"/>
        <v>2016</v>
      </c>
    </row>
    <row r="897" spans="1:23">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c r="V897" s="5">
        <f t="shared" si="26"/>
        <v>42704</v>
      </c>
      <c r="W897">
        <f t="shared" si="27"/>
        <v>2016</v>
      </c>
    </row>
    <row r="898" spans="1:23">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c r="V898" s="5">
        <f t="shared" si="26"/>
        <v>42674</v>
      </c>
      <c r="W898">
        <f t="shared" si="27"/>
        <v>2016</v>
      </c>
    </row>
    <row r="899" spans="1:23">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c r="V899" s="5">
        <f t="shared" ref="V899:V962" si="28">EOMONTH(C899,0)</f>
        <v>41912</v>
      </c>
      <c r="W899">
        <f t="shared" ref="W899:W962" si="29">YEAR(C899)</f>
        <v>2014</v>
      </c>
    </row>
    <row r="900" spans="1:23">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c r="V900" s="5">
        <f t="shared" si="28"/>
        <v>43039</v>
      </c>
      <c r="W900">
        <f t="shared" si="29"/>
        <v>2017</v>
      </c>
    </row>
    <row r="901" spans="1:23">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c r="V901" s="5">
        <f t="shared" si="28"/>
        <v>42490</v>
      </c>
      <c r="W901">
        <f t="shared" si="29"/>
        <v>2016</v>
      </c>
    </row>
    <row r="902" spans="1:23">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c r="V902" s="5">
        <f t="shared" si="28"/>
        <v>43069</v>
      </c>
      <c r="W902">
        <f t="shared" si="29"/>
        <v>2017</v>
      </c>
    </row>
    <row r="903" spans="1:23">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c r="V903" s="5">
        <f t="shared" si="28"/>
        <v>43069</v>
      </c>
      <c r="W903">
        <f t="shared" si="29"/>
        <v>2017</v>
      </c>
    </row>
    <row r="904" spans="1:23">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c r="V904" s="5">
        <f t="shared" si="28"/>
        <v>43008</v>
      </c>
      <c r="W904">
        <f t="shared" si="29"/>
        <v>2017</v>
      </c>
    </row>
    <row r="905" spans="1:23">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c r="V905" s="5">
        <f t="shared" si="28"/>
        <v>42490</v>
      </c>
      <c r="W905">
        <f t="shared" si="29"/>
        <v>2016</v>
      </c>
    </row>
    <row r="906" spans="1:23">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c r="V906" s="5">
        <f t="shared" si="28"/>
        <v>42490</v>
      </c>
      <c r="W906">
        <f t="shared" si="29"/>
        <v>2016</v>
      </c>
    </row>
    <row r="907" spans="1:23">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c r="V907" s="5">
        <f t="shared" si="28"/>
        <v>42490</v>
      </c>
      <c r="W907">
        <f t="shared" si="29"/>
        <v>2016</v>
      </c>
    </row>
    <row r="908" spans="1:23">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c r="V908" s="5">
        <f t="shared" si="28"/>
        <v>43100</v>
      </c>
      <c r="W908">
        <f t="shared" si="29"/>
        <v>2017</v>
      </c>
    </row>
    <row r="909" spans="1:23">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c r="V909" s="5">
        <f t="shared" si="28"/>
        <v>43100</v>
      </c>
      <c r="W909">
        <f t="shared" si="29"/>
        <v>2017</v>
      </c>
    </row>
    <row r="910" spans="1:23">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c r="V910" s="5">
        <f t="shared" si="28"/>
        <v>43100</v>
      </c>
      <c r="W910">
        <f t="shared" si="29"/>
        <v>2017</v>
      </c>
    </row>
    <row r="911" spans="1:23">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c r="V911" s="5">
        <f t="shared" si="28"/>
        <v>43008</v>
      </c>
      <c r="W911">
        <f t="shared" si="29"/>
        <v>2017</v>
      </c>
    </row>
    <row r="912" spans="1:23">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c r="V912" s="5">
        <f t="shared" si="28"/>
        <v>43008</v>
      </c>
      <c r="W912">
        <f t="shared" si="29"/>
        <v>2017</v>
      </c>
    </row>
    <row r="913" spans="1:23">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c r="V913" s="5">
        <f t="shared" si="28"/>
        <v>43008</v>
      </c>
      <c r="W913">
        <f t="shared" si="29"/>
        <v>2017</v>
      </c>
    </row>
    <row r="914" spans="1:23">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c r="V914" s="5">
        <f t="shared" si="28"/>
        <v>42155</v>
      </c>
      <c r="W914">
        <f t="shared" si="29"/>
        <v>2015</v>
      </c>
    </row>
    <row r="915" spans="1:23">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c r="V915" s="5">
        <f t="shared" si="28"/>
        <v>43069</v>
      </c>
      <c r="W915">
        <f t="shared" si="29"/>
        <v>2017</v>
      </c>
    </row>
    <row r="916" spans="1:23">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c r="V916" s="5">
        <f t="shared" si="28"/>
        <v>43069</v>
      </c>
      <c r="W916">
        <f t="shared" si="29"/>
        <v>2017</v>
      </c>
    </row>
    <row r="917" spans="1:23">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c r="V917" s="5">
        <f t="shared" si="28"/>
        <v>41820</v>
      </c>
      <c r="W917">
        <f t="shared" si="29"/>
        <v>2014</v>
      </c>
    </row>
    <row r="918" spans="1:23">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c r="V918" s="5">
        <f t="shared" si="28"/>
        <v>41820</v>
      </c>
      <c r="W918">
        <f t="shared" si="29"/>
        <v>2014</v>
      </c>
    </row>
    <row r="919" spans="1:23">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c r="V919" s="5">
        <f t="shared" si="28"/>
        <v>41820</v>
      </c>
      <c r="W919">
        <f t="shared" si="29"/>
        <v>2014</v>
      </c>
    </row>
    <row r="920" spans="1:23">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c r="V920" s="5">
        <f t="shared" si="28"/>
        <v>42460</v>
      </c>
      <c r="W920">
        <f t="shared" si="29"/>
        <v>2016</v>
      </c>
    </row>
    <row r="921" spans="1:23">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c r="V921" s="5">
        <f t="shared" si="28"/>
        <v>42460</v>
      </c>
      <c r="W921">
        <f t="shared" si="29"/>
        <v>2016</v>
      </c>
    </row>
    <row r="922" spans="1:23">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c r="V922" s="5">
        <f t="shared" si="28"/>
        <v>42004</v>
      </c>
      <c r="W922">
        <f t="shared" si="29"/>
        <v>2014</v>
      </c>
    </row>
    <row r="923" spans="1:23">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c r="V923" s="5">
        <f t="shared" si="28"/>
        <v>42124</v>
      </c>
      <c r="W923">
        <f t="shared" si="29"/>
        <v>2015</v>
      </c>
    </row>
    <row r="924" spans="1:23">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c r="V924" s="5">
        <f t="shared" si="28"/>
        <v>42124</v>
      </c>
      <c r="W924">
        <f t="shared" si="29"/>
        <v>2015</v>
      </c>
    </row>
    <row r="925" spans="1:23">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c r="V925" s="5">
        <f t="shared" si="28"/>
        <v>42124</v>
      </c>
      <c r="W925">
        <f t="shared" si="29"/>
        <v>2015</v>
      </c>
    </row>
    <row r="926" spans="1:23">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c r="V926" s="5">
        <f t="shared" si="28"/>
        <v>42643</v>
      </c>
      <c r="W926">
        <f t="shared" si="29"/>
        <v>2016</v>
      </c>
    </row>
    <row r="927" spans="1:23">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c r="V927" s="5">
        <f t="shared" si="28"/>
        <v>41912</v>
      </c>
      <c r="W927">
        <f t="shared" si="29"/>
        <v>2014</v>
      </c>
    </row>
    <row r="928" spans="1:23">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c r="V928" s="5">
        <f t="shared" si="28"/>
        <v>41912</v>
      </c>
      <c r="W928">
        <f t="shared" si="29"/>
        <v>2014</v>
      </c>
    </row>
    <row r="929" spans="1:23">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c r="V929" s="5">
        <f t="shared" si="28"/>
        <v>42308</v>
      </c>
      <c r="W929">
        <f t="shared" si="29"/>
        <v>2015</v>
      </c>
    </row>
    <row r="930" spans="1:23">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c r="V930" s="5">
        <f t="shared" si="28"/>
        <v>42308</v>
      </c>
      <c r="W930">
        <f t="shared" si="29"/>
        <v>2015</v>
      </c>
    </row>
    <row r="931" spans="1:23">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c r="V931" s="5">
        <f t="shared" si="28"/>
        <v>42855</v>
      </c>
      <c r="W931">
        <f t="shared" si="29"/>
        <v>2017</v>
      </c>
    </row>
    <row r="932" spans="1:23">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c r="V932" s="5">
        <f t="shared" si="28"/>
        <v>42855</v>
      </c>
      <c r="W932">
        <f t="shared" si="29"/>
        <v>2017</v>
      </c>
    </row>
    <row r="933" spans="1:23">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c r="V933" s="5">
        <f t="shared" si="28"/>
        <v>42855</v>
      </c>
      <c r="W933">
        <f t="shared" si="29"/>
        <v>2017</v>
      </c>
    </row>
    <row r="934" spans="1:23">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c r="V934" s="5">
        <f t="shared" si="28"/>
        <v>43008</v>
      </c>
      <c r="W934">
        <f t="shared" si="29"/>
        <v>2017</v>
      </c>
    </row>
    <row r="935" spans="1:23">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c r="V935" s="5">
        <f t="shared" si="28"/>
        <v>42551</v>
      </c>
      <c r="W935">
        <f t="shared" si="29"/>
        <v>2016</v>
      </c>
    </row>
    <row r="936" spans="1:23">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c r="V936" s="5">
        <f t="shared" si="28"/>
        <v>42551</v>
      </c>
      <c r="W936">
        <f t="shared" si="29"/>
        <v>2016</v>
      </c>
    </row>
    <row r="937" spans="1:23">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c r="V937" s="5">
        <f t="shared" si="28"/>
        <v>42551</v>
      </c>
      <c r="W937">
        <f t="shared" si="29"/>
        <v>2016</v>
      </c>
    </row>
    <row r="938" spans="1:23">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c r="V938" s="5">
        <f t="shared" si="28"/>
        <v>42551</v>
      </c>
      <c r="W938">
        <f t="shared" si="29"/>
        <v>2016</v>
      </c>
    </row>
    <row r="939" spans="1:23">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c r="V939" s="5">
        <f t="shared" si="28"/>
        <v>43069</v>
      </c>
      <c r="W939">
        <f t="shared" si="29"/>
        <v>2017</v>
      </c>
    </row>
    <row r="940" spans="1:23">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c r="V940" s="5">
        <f t="shared" si="28"/>
        <v>42369</v>
      </c>
      <c r="W940">
        <f t="shared" si="29"/>
        <v>2015</v>
      </c>
    </row>
    <row r="941" spans="1:23">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c r="V941" s="5">
        <f t="shared" si="28"/>
        <v>42369</v>
      </c>
      <c r="W941">
        <f t="shared" si="29"/>
        <v>2015</v>
      </c>
    </row>
    <row r="942" spans="1:23">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c r="V942" s="5">
        <f t="shared" si="28"/>
        <v>42551</v>
      </c>
      <c r="W942">
        <f t="shared" si="29"/>
        <v>2016</v>
      </c>
    </row>
    <row r="943" spans="1:23">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c r="V943" s="5">
        <f t="shared" si="28"/>
        <v>42735</v>
      </c>
      <c r="W943">
        <f t="shared" si="29"/>
        <v>2016</v>
      </c>
    </row>
    <row r="944" spans="1:23">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c r="V944" s="5">
        <f t="shared" si="28"/>
        <v>42735</v>
      </c>
      <c r="W944">
        <f t="shared" si="29"/>
        <v>2016</v>
      </c>
    </row>
    <row r="945" spans="1:23">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c r="V945" s="5">
        <f t="shared" si="28"/>
        <v>42155</v>
      </c>
      <c r="W945">
        <f t="shared" si="29"/>
        <v>2015</v>
      </c>
    </row>
    <row r="946" spans="1:23">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c r="V946" s="5">
        <f t="shared" si="28"/>
        <v>42155</v>
      </c>
      <c r="W946">
        <f t="shared" si="29"/>
        <v>2015</v>
      </c>
    </row>
    <row r="947" spans="1:23">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c r="V947" s="5">
        <f t="shared" si="28"/>
        <v>42155</v>
      </c>
      <c r="W947">
        <f t="shared" si="29"/>
        <v>2015</v>
      </c>
    </row>
    <row r="948" spans="1:23">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c r="V948" s="5">
        <f t="shared" si="28"/>
        <v>42216</v>
      </c>
      <c r="W948">
        <f t="shared" si="29"/>
        <v>2015</v>
      </c>
    </row>
    <row r="949" spans="1:23">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c r="V949" s="5">
        <f t="shared" si="28"/>
        <v>43069</v>
      </c>
      <c r="W949">
        <f t="shared" si="29"/>
        <v>2017</v>
      </c>
    </row>
    <row r="950" spans="1:23">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c r="V950" s="5">
        <f t="shared" si="28"/>
        <v>43069</v>
      </c>
      <c r="W950">
        <f t="shared" si="29"/>
        <v>2017</v>
      </c>
    </row>
    <row r="951" spans="1:23">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c r="V951" s="5">
        <f t="shared" si="28"/>
        <v>43069</v>
      </c>
      <c r="W951">
        <f t="shared" si="29"/>
        <v>2017</v>
      </c>
    </row>
    <row r="952" spans="1:23">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c r="V952" s="5">
        <f t="shared" si="28"/>
        <v>43069</v>
      </c>
      <c r="W952">
        <f t="shared" si="29"/>
        <v>2017</v>
      </c>
    </row>
    <row r="953" spans="1:23">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c r="V953" s="5">
        <f t="shared" si="28"/>
        <v>43069</v>
      </c>
      <c r="W953">
        <f t="shared" si="29"/>
        <v>2017</v>
      </c>
    </row>
    <row r="954" spans="1:23">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c r="V954" s="5">
        <f t="shared" si="28"/>
        <v>42855</v>
      </c>
      <c r="W954">
        <f t="shared" si="29"/>
        <v>2017</v>
      </c>
    </row>
    <row r="955" spans="1:23">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c r="V955" s="5">
        <f t="shared" si="28"/>
        <v>43100</v>
      </c>
      <c r="W955">
        <f t="shared" si="29"/>
        <v>2017</v>
      </c>
    </row>
    <row r="956" spans="1:23">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c r="V956" s="5">
        <f t="shared" si="28"/>
        <v>43100</v>
      </c>
      <c r="W956">
        <f t="shared" si="29"/>
        <v>2017</v>
      </c>
    </row>
    <row r="957" spans="1:23">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c r="V957" s="5">
        <f t="shared" si="28"/>
        <v>43069</v>
      </c>
      <c r="W957">
        <f t="shared" si="29"/>
        <v>2017</v>
      </c>
    </row>
    <row r="958" spans="1:23">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c r="V958" s="5">
        <f t="shared" si="28"/>
        <v>42886</v>
      </c>
      <c r="W958">
        <f t="shared" si="29"/>
        <v>2017</v>
      </c>
    </row>
    <row r="959" spans="1:23">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c r="V959" s="5">
        <f t="shared" si="28"/>
        <v>42886</v>
      </c>
      <c r="W959">
        <f t="shared" si="29"/>
        <v>2017</v>
      </c>
    </row>
    <row r="960" spans="1:23">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c r="V960" s="5">
        <f t="shared" si="28"/>
        <v>42886</v>
      </c>
      <c r="W960">
        <f t="shared" si="29"/>
        <v>2017</v>
      </c>
    </row>
    <row r="961" spans="1:23">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c r="V961" s="5">
        <f t="shared" si="28"/>
        <v>42277</v>
      </c>
      <c r="W961">
        <f t="shared" si="29"/>
        <v>2015</v>
      </c>
    </row>
    <row r="962" spans="1:23">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c r="V962" s="5">
        <f t="shared" si="28"/>
        <v>43069</v>
      </c>
      <c r="W962">
        <f t="shared" si="29"/>
        <v>2017</v>
      </c>
    </row>
    <row r="963" spans="1:23">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c r="V963" s="5">
        <f t="shared" ref="V963:V1026" si="30">EOMONTH(C963,0)</f>
        <v>42338</v>
      </c>
      <c r="W963">
        <f t="shared" ref="W963:W1026" si="31">YEAR(C963)</f>
        <v>2015</v>
      </c>
    </row>
    <row r="964" spans="1:23">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c r="V964" s="5">
        <f t="shared" si="30"/>
        <v>42643</v>
      </c>
      <c r="W964">
        <f t="shared" si="31"/>
        <v>2016</v>
      </c>
    </row>
    <row r="965" spans="1:23">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c r="V965" s="5">
        <f t="shared" si="30"/>
        <v>41912</v>
      </c>
      <c r="W965">
        <f t="shared" si="31"/>
        <v>2014</v>
      </c>
    </row>
    <row r="966" spans="1:23">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c r="V966" s="5">
        <f t="shared" si="30"/>
        <v>42855</v>
      </c>
      <c r="W966">
        <f t="shared" si="31"/>
        <v>2017</v>
      </c>
    </row>
    <row r="967" spans="1:23">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c r="V967" s="5">
        <f t="shared" si="30"/>
        <v>42855</v>
      </c>
      <c r="W967">
        <f t="shared" si="31"/>
        <v>2017</v>
      </c>
    </row>
    <row r="968" spans="1:23">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c r="V968" s="5">
        <f t="shared" si="30"/>
        <v>42855</v>
      </c>
      <c r="W968">
        <f t="shared" si="31"/>
        <v>2017</v>
      </c>
    </row>
    <row r="969" spans="1:23">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c r="V969" s="5">
        <f t="shared" si="30"/>
        <v>42855</v>
      </c>
      <c r="W969">
        <f t="shared" si="31"/>
        <v>2017</v>
      </c>
    </row>
    <row r="970" spans="1:23">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c r="V970" s="5">
        <f t="shared" si="30"/>
        <v>42855</v>
      </c>
      <c r="W970">
        <f t="shared" si="31"/>
        <v>2017</v>
      </c>
    </row>
    <row r="971" spans="1:23">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c r="V971" s="5">
        <f t="shared" si="30"/>
        <v>42855</v>
      </c>
      <c r="W971">
        <f t="shared" si="31"/>
        <v>2017</v>
      </c>
    </row>
    <row r="972" spans="1:23">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c r="V972" s="5">
        <f t="shared" si="30"/>
        <v>41670</v>
      </c>
      <c r="W972">
        <f t="shared" si="31"/>
        <v>2014</v>
      </c>
    </row>
    <row r="973" spans="1:23">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c r="V973" s="5">
        <f t="shared" si="30"/>
        <v>41670</v>
      </c>
      <c r="W973">
        <f t="shared" si="31"/>
        <v>2014</v>
      </c>
    </row>
    <row r="974" spans="1:23">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c r="V974" s="5">
        <f t="shared" si="30"/>
        <v>41670</v>
      </c>
      <c r="W974">
        <f t="shared" si="31"/>
        <v>2014</v>
      </c>
    </row>
    <row r="975" spans="1:23">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c r="V975" s="5">
        <f t="shared" si="30"/>
        <v>41670</v>
      </c>
      <c r="W975">
        <f t="shared" si="31"/>
        <v>2014</v>
      </c>
    </row>
    <row r="976" spans="1:23">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c r="V976" s="5">
        <f t="shared" si="30"/>
        <v>43039</v>
      </c>
      <c r="W976">
        <f t="shared" si="31"/>
        <v>2017</v>
      </c>
    </row>
    <row r="977" spans="1:23">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c r="V977" s="5">
        <f t="shared" si="30"/>
        <v>43039</v>
      </c>
      <c r="W977">
        <f t="shared" si="31"/>
        <v>2017</v>
      </c>
    </row>
    <row r="978" spans="1:23">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c r="V978" s="5">
        <f t="shared" si="30"/>
        <v>42947</v>
      </c>
      <c r="W978">
        <f t="shared" si="31"/>
        <v>2017</v>
      </c>
    </row>
    <row r="979" spans="1:23">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c r="V979" s="5">
        <f t="shared" si="30"/>
        <v>42766</v>
      </c>
      <c r="W979">
        <f t="shared" si="31"/>
        <v>2017</v>
      </c>
    </row>
    <row r="980" spans="1:23">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c r="V980" s="5">
        <f t="shared" si="30"/>
        <v>42521</v>
      </c>
      <c r="W980">
        <f t="shared" si="31"/>
        <v>2016</v>
      </c>
    </row>
    <row r="981" spans="1:23">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c r="V981" s="5">
        <f t="shared" si="30"/>
        <v>42369</v>
      </c>
      <c r="W981">
        <f t="shared" si="31"/>
        <v>2015</v>
      </c>
    </row>
    <row r="982" spans="1:23">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c r="V982" s="5">
        <f t="shared" si="30"/>
        <v>42674</v>
      </c>
      <c r="W982">
        <f t="shared" si="31"/>
        <v>2016</v>
      </c>
    </row>
    <row r="983" spans="1:23">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c r="V983" s="5">
        <f t="shared" si="30"/>
        <v>41973</v>
      </c>
      <c r="W983">
        <f t="shared" si="31"/>
        <v>2014</v>
      </c>
    </row>
    <row r="984" spans="1:23">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c r="V984" s="5">
        <f t="shared" si="30"/>
        <v>41973</v>
      </c>
      <c r="W984">
        <f t="shared" si="31"/>
        <v>2014</v>
      </c>
    </row>
    <row r="985" spans="1:23">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c r="V985" s="5">
        <f t="shared" si="30"/>
        <v>41973</v>
      </c>
      <c r="W985">
        <f t="shared" si="31"/>
        <v>2014</v>
      </c>
    </row>
    <row r="986" spans="1:23">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c r="V986" s="5">
        <f t="shared" si="30"/>
        <v>43008</v>
      </c>
      <c r="W986">
        <f t="shared" si="31"/>
        <v>2017</v>
      </c>
    </row>
    <row r="987" spans="1:23">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c r="V987" s="5">
        <f t="shared" si="30"/>
        <v>43008</v>
      </c>
      <c r="W987">
        <f t="shared" si="31"/>
        <v>2017</v>
      </c>
    </row>
    <row r="988" spans="1:23">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c r="V988" s="5">
        <f t="shared" si="30"/>
        <v>43008</v>
      </c>
      <c r="W988">
        <f t="shared" si="31"/>
        <v>2017</v>
      </c>
    </row>
    <row r="989" spans="1:23">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c r="V989" s="5">
        <f t="shared" si="30"/>
        <v>42094</v>
      </c>
      <c r="W989">
        <f t="shared" si="31"/>
        <v>2015</v>
      </c>
    </row>
    <row r="990" spans="1:23">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c r="V990" s="5">
        <f t="shared" si="30"/>
        <v>42886</v>
      </c>
      <c r="W990">
        <f t="shared" si="31"/>
        <v>2017</v>
      </c>
    </row>
    <row r="991" spans="1:23">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c r="V991" s="5">
        <f t="shared" si="30"/>
        <v>42886</v>
      </c>
      <c r="W991">
        <f t="shared" si="31"/>
        <v>2017</v>
      </c>
    </row>
    <row r="992" spans="1:23">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c r="V992" s="5">
        <f t="shared" si="30"/>
        <v>42094</v>
      </c>
      <c r="W992">
        <f t="shared" si="31"/>
        <v>2015</v>
      </c>
    </row>
    <row r="993" spans="1:23">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c r="V993" s="5">
        <f t="shared" si="30"/>
        <v>42643</v>
      </c>
      <c r="W993">
        <f t="shared" si="31"/>
        <v>2016</v>
      </c>
    </row>
    <row r="994" spans="1:23">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c r="V994" s="5">
        <f t="shared" si="30"/>
        <v>42613</v>
      </c>
      <c r="W994">
        <f t="shared" si="31"/>
        <v>2016</v>
      </c>
    </row>
    <row r="995" spans="1:23">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c r="V995" s="5">
        <f t="shared" si="30"/>
        <v>42613</v>
      </c>
      <c r="W995">
        <f t="shared" si="31"/>
        <v>2016</v>
      </c>
    </row>
    <row r="996" spans="1:23">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c r="V996" s="5">
        <f t="shared" si="30"/>
        <v>41790</v>
      </c>
      <c r="W996">
        <f t="shared" si="31"/>
        <v>2014</v>
      </c>
    </row>
    <row r="997" spans="1:23">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c r="V997" s="5">
        <f t="shared" si="30"/>
        <v>41790</v>
      </c>
      <c r="W997">
        <f t="shared" si="31"/>
        <v>2014</v>
      </c>
    </row>
    <row r="998" spans="1:23">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c r="V998" s="5">
        <f t="shared" si="30"/>
        <v>42308</v>
      </c>
      <c r="W998">
        <f t="shared" si="31"/>
        <v>2015</v>
      </c>
    </row>
    <row r="999" spans="1:23">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c r="V999" s="5">
        <f t="shared" si="30"/>
        <v>42308</v>
      </c>
      <c r="W999">
        <f t="shared" si="31"/>
        <v>2015</v>
      </c>
    </row>
    <row r="1000" spans="1:23">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c r="V1000" s="5">
        <f t="shared" si="30"/>
        <v>42308</v>
      </c>
      <c r="W1000">
        <f t="shared" si="31"/>
        <v>2015</v>
      </c>
    </row>
    <row r="1001" spans="1:23">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c r="V1001" s="5">
        <f t="shared" si="30"/>
        <v>42308</v>
      </c>
      <c r="W1001">
        <f t="shared" si="31"/>
        <v>2015</v>
      </c>
    </row>
    <row r="1002" spans="1:23">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c r="V1002" s="5">
        <f t="shared" si="30"/>
        <v>42704</v>
      </c>
      <c r="W1002">
        <f t="shared" si="31"/>
        <v>2016</v>
      </c>
    </row>
    <row r="1003" spans="1:23">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c r="V1003" s="5">
        <f t="shared" si="30"/>
        <v>42216</v>
      </c>
      <c r="W1003">
        <f t="shared" si="31"/>
        <v>2015</v>
      </c>
    </row>
    <row r="1004" spans="1:23">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c r="V1004" s="5">
        <f t="shared" si="30"/>
        <v>42216</v>
      </c>
      <c r="W1004">
        <f t="shared" si="31"/>
        <v>2015</v>
      </c>
    </row>
    <row r="1005" spans="1:23">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c r="V1005" s="5">
        <f t="shared" si="30"/>
        <v>42216</v>
      </c>
      <c r="W1005">
        <f t="shared" si="31"/>
        <v>2015</v>
      </c>
    </row>
    <row r="1006" spans="1:23">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c r="V1006" s="5">
        <f t="shared" si="30"/>
        <v>42247</v>
      </c>
      <c r="W1006">
        <f t="shared" si="31"/>
        <v>2015</v>
      </c>
    </row>
    <row r="1007" spans="1:23">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c r="V1007" s="5">
        <f t="shared" si="30"/>
        <v>42338</v>
      </c>
      <c r="W1007">
        <f t="shared" si="31"/>
        <v>2015</v>
      </c>
    </row>
    <row r="1008" spans="1:23">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c r="V1008" s="5">
        <f t="shared" si="30"/>
        <v>42338</v>
      </c>
      <c r="W1008">
        <f t="shared" si="31"/>
        <v>2015</v>
      </c>
    </row>
    <row r="1009" spans="1:23">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c r="V1009" s="5">
        <f t="shared" si="30"/>
        <v>42338</v>
      </c>
      <c r="W1009">
        <f t="shared" si="31"/>
        <v>2015</v>
      </c>
    </row>
    <row r="1010" spans="1:23">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c r="V1010" s="5">
        <f t="shared" si="30"/>
        <v>43100</v>
      </c>
      <c r="W1010">
        <f t="shared" si="31"/>
        <v>2017</v>
      </c>
    </row>
    <row r="1011" spans="1:23">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c r="V1011" s="5">
        <f t="shared" si="30"/>
        <v>42978</v>
      </c>
      <c r="W1011">
        <f t="shared" si="31"/>
        <v>2017</v>
      </c>
    </row>
    <row r="1012" spans="1:23">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c r="V1012" s="5">
        <f t="shared" si="30"/>
        <v>41973</v>
      </c>
      <c r="W1012">
        <f t="shared" si="31"/>
        <v>2014</v>
      </c>
    </row>
    <row r="1013" spans="1:23">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c r="V1013" s="5">
        <f t="shared" si="30"/>
        <v>42916</v>
      </c>
      <c r="W1013">
        <f t="shared" si="31"/>
        <v>2017</v>
      </c>
    </row>
    <row r="1014" spans="1:23">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c r="V1014" s="5">
        <f t="shared" si="30"/>
        <v>42916</v>
      </c>
      <c r="W1014">
        <f t="shared" si="31"/>
        <v>2017</v>
      </c>
    </row>
    <row r="1015" spans="1:23">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c r="V1015" s="5">
        <f t="shared" si="30"/>
        <v>42369</v>
      </c>
      <c r="W1015">
        <f t="shared" si="31"/>
        <v>2015</v>
      </c>
    </row>
    <row r="1016" spans="1:23">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c r="V1016" s="5">
        <f t="shared" si="30"/>
        <v>42369</v>
      </c>
      <c r="W1016">
        <f t="shared" si="31"/>
        <v>2015</v>
      </c>
    </row>
    <row r="1017" spans="1:23">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c r="V1017" s="5">
        <f t="shared" si="30"/>
        <v>42277</v>
      </c>
      <c r="W1017">
        <f t="shared" si="31"/>
        <v>2015</v>
      </c>
    </row>
    <row r="1018" spans="1:23">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c r="V1018" s="5">
        <f t="shared" si="30"/>
        <v>42216</v>
      </c>
      <c r="W1018">
        <f t="shared" si="31"/>
        <v>2015</v>
      </c>
    </row>
    <row r="1019" spans="1:23">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c r="V1019" s="5">
        <f t="shared" si="30"/>
        <v>42216</v>
      </c>
      <c r="W1019">
        <f t="shared" si="31"/>
        <v>2015</v>
      </c>
    </row>
    <row r="1020" spans="1:23">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c r="V1020" s="5">
        <f t="shared" si="30"/>
        <v>42216</v>
      </c>
      <c r="W1020">
        <f t="shared" si="31"/>
        <v>2015</v>
      </c>
    </row>
    <row r="1021" spans="1:23">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c r="V1021" s="5">
        <f t="shared" si="30"/>
        <v>42216</v>
      </c>
      <c r="W1021">
        <f t="shared" si="31"/>
        <v>2015</v>
      </c>
    </row>
    <row r="1022" spans="1:23">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c r="V1022" s="5">
        <f t="shared" si="30"/>
        <v>42124</v>
      </c>
      <c r="W1022">
        <f t="shared" si="31"/>
        <v>2015</v>
      </c>
    </row>
    <row r="1023" spans="1:23">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c r="V1023" s="5">
        <f t="shared" si="30"/>
        <v>42124</v>
      </c>
      <c r="W1023">
        <f t="shared" si="31"/>
        <v>2015</v>
      </c>
    </row>
    <row r="1024" spans="1:23">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c r="V1024" s="5">
        <f t="shared" si="30"/>
        <v>42124</v>
      </c>
      <c r="W1024">
        <f t="shared" si="31"/>
        <v>2015</v>
      </c>
    </row>
    <row r="1025" spans="1:23">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c r="V1025" s="5">
        <f t="shared" si="30"/>
        <v>42185</v>
      </c>
      <c r="W1025">
        <f t="shared" si="31"/>
        <v>2015</v>
      </c>
    </row>
    <row r="1026" spans="1:23">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c r="V1026" s="5">
        <f t="shared" si="30"/>
        <v>43100</v>
      </c>
      <c r="W1026">
        <f t="shared" si="31"/>
        <v>2017</v>
      </c>
    </row>
    <row r="1027" spans="1:23">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c r="V1027" s="5">
        <f t="shared" ref="V1027:V1090" si="32">EOMONTH(C1027,0)</f>
        <v>42400</v>
      </c>
      <c r="W1027">
        <f t="shared" ref="W1027:W1090" si="33">YEAR(C1027)</f>
        <v>2016</v>
      </c>
    </row>
    <row r="1028" spans="1:23">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c r="V1028" s="5">
        <f t="shared" si="32"/>
        <v>42400</v>
      </c>
      <c r="W1028">
        <f t="shared" si="33"/>
        <v>2016</v>
      </c>
    </row>
    <row r="1029" spans="1:23">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c r="V1029" s="5">
        <f t="shared" si="32"/>
        <v>42400</v>
      </c>
      <c r="W1029">
        <f t="shared" si="33"/>
        <v>2016</v>
      </c>
    </row>
    <row r="1030" spans="1:23">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c r="V1030" s="5">
        <f t="shared" si="32"/>
        <v>41851</v>
      </c>
      <c r="W1030">
        <f t="shared" si="33"/>
        <v>2014</v>
      </c>
    </row>
    <row r="1031" spans="1:23">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c r="V1031" s="5">
        <f t="shared" si="32"/>
        <v>41851</v>
      </c>
      <c r="W1031">
        <f t="shared" si="33"/>
        <v>2014</v>
      </c>
    </row>
    <row r="1032" spans="1:23">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c r="V1032" s="5">
        <f t="shared" si="32"/>
        <v>41851</v>
      </c>
      <c r="W1032">
        <f t="shared" si="33"/>
        <v>2014</v>
      </c>
    </row>
    <row r="1033" spans="1:23">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c r="V1033" s="5">
        <f t="shared" si="32"/>
        <v>41851</v>
      </c>
      <c r="W1033">
        <f t="shared" si="33"/>
        <v>2014</v>
      </c>
    </row>
    <row r="1034" spans="1:23">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c r="V1034" s="5">
        <f t="shared" si="32"/>
        <v>41851</v>
      </c>
      <c r="W1034">
        <f t="shared" si="33"/>
        <v>2014</v>
      </c>
    </row>
    <row r="1035" spans="1:23">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c r="V1035" s="5">
        <f t="shared" si="32"/>
        <v>42704</v>
      </c>
      <c r="W1035">
        <f t="shared" si="33"/>
        <v>2016</v>
      </c>
    </row>
    <row r="1036" spans="1:23">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c r="V1036" s="5">
        <f t="shared" si="32"/>
        <v>42704</v>
      </c>
      <c r="W1036">
        <f t="shared" si="33"/>
        <v>2016</v>
      </c>
    </row>
    <row r="1037" spans="1:23">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c r="V1037" s="5">
        <f t="shared" si="32"/>
        <v>42704</v>
      </c>
      <c r="W1037">
        <f t="shared" si="33"/>
        <v>2016</v>
      </c>
    </row>
    <row r="1038" spans="1:23">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c r="V1038" s="5">
        <f t="shared" si="32"/>
        <v>42490</v>
      </c>
      <c r="W1038">
        <f t="shared" si="33"/>
        <v>2016</v>
      </c>
    </row>
    <row r="1039" spans="1:23">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c r="V1039" s="5">
        <f t="shared" si="32"/>
        <v>42185</v>
      </c>
      <c r="W1039">
        <f t="shared" si="33"/>
        <v>2015</v>
      </c>
    </row>
    <row r="1040" spans="1:23">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c r="V1040" s="5">
        <f t="shared" si="32"/>
        <v>43069</v>
      </c>
      <c r="W1040">
        <f t="shared" si="33"/>
        <v>2017</v>
      </c>
    </row>
    <row r="1041" spans="1:23">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c r="V1041" s="5">
        <f t="shared" si="32"/>
        <v>43069</v>
      </c>
      <c r="W1041">
        <f t="shared" si="33"/>
        <v>2017</v>
      </c>
    </row>
    <row r="1042" spans="1:23">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c r="V1042" s="5">
        <f t="shared" si="32"/>
        <v>42460</v>
      </c>
      <c r="W1042">
        <f t="shared" si="33"/>
        <v>2016</v>
      </c>
    </row>
    <row r="1043" spans="1:23">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c r="V1043" s="5">
        <f t="shared" si="32"/>
        <v>42643</v>
      </c>
      <c r="W1043">
        <f t="shared" si="33"/>
        <v>2016</v>
      </c>
    </row>
    <row r="1044" spans="1:23">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c r="V1044" s="5">
        <f t="shared" si="32"/>
        <v>42643</v>
      </c>
      <c r="W1044">
        <f t="shared" si="33"/>
        <v>2016</v>
      </c>
    </row>
    <row r="1045" spans="1:23">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c r="V1045" s="5">
        <f t="shared" si="32"/>
        <v>42947</v>
      </c>
      <c r="W1045">
        <f t="shared" si="33"/>
        <v>2017</v>
      </c>
    </row>
    <row r="1046" spans="1:23">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c r="V1046" s="5">
        <f t="shared" si="32"/>
        <v>42947</v>
      </c>
      <c r="W1046">
        <f t="shared" si="33"/>
        <v>2017</v>
      </c>
    </row>
    <row r="1047" spans="1:23">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c r="V1047" s="5">
        <f t="shared" si="32"/>
        <v>43039</v>
      </c>
      <c r="W1047">
        <f t="shared" si="33"/>
        <v>2017</v>
      </c>
    </row>
    <row r="1048" spans="1:23">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c r="V1048" s="5">
        <f t="shared" si="32"/>
        <v>42460</v>
      </c>
      <c r="W1048">
        <f t="shared" si="33"/>
        <v>2016</v>
      </c>
    </row>
    <row r="1049" spans="1:23">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c r="V1049" s="5">
        <f t="shared" si="32"/>
        <v>42460</v>
      </c>
      <c r="W1049">
        <f t="shared" si="33"/>
        <v>2016</v>
      </c>
    </row>
    <row r="1050" spans="1:23">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c r="V1050" s="5">
        <f t="shared" si="32"/>
        <v>41790</v>
      </c>
      <c r="W1050">
        <f t="shared" si="33"/>
        <v>2014</v>
      </c>
    </row>
    <row r="1051" spans="1:23">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c r="V1051" s="5">
        <f t="shared" si="32"/>
        <v>41790</v>
      </c>
      <c r="W1051">
        <f t="shared" si="33"/>
        <v>2014</v>
      </c>
    </row>
    <row r="1052" spans="1:23">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c r="V1052" s="5">
        <f t="shared" si="32"/>
        <v>42216</v>
      </c>
      <c r="W1052">
        <f t="shared" si="33"/>
        <v>2015</v>
      </c>
    </row>
    <row r="1053" spans="1:23">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c r="V1053" s="5">
        <f t="shared" si="32"/>
        <v>42216</v>
      </c>
      <c r="W1053">
        <f t="shared" si="33"/>
        <v>2015</v>
      </c>
    </row>
    <row r="1054" spans="1:23">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c r="V1054" s="5">
        <f t="shared" si="32"/>
        <v>42216</v>
      </c>
      <c r="W1054">
        <f t="shared" si="33"/>
        <v>2015</v>
      </c>
    </row>
    <row r="1055" spans="1:23">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c r="V1055" s="5">
        <f t="shared" si="32"/>
        <v>42124</v>
      </c>
      <c r="W1055">
        <f t="shared" si="33"/>
        <v>2015</v>
      </c>
    </row>
    <row r="1056" spans="1:23">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c r="V1056" s="5">
        <f t="shared" si="32"/>
        <v>42124</v>
      </c>
      <c r="W1056">
        <f t="shared" si="33"/>
        <v>2015</v>
      </c>
    </row>
    <row r="1057" spans="1:23">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c r="V1057" s="5">
        <f t="shared" si="32"/>
        <v>42124</v>
      </c>
      <c r="W1057">
        <f t="shared" si="33"/>
        <v>2015</v>
      </c>
    </row>
    <row r="1058" spans="1:23">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c r="V1058" s="5">
        <f t="shared" si="32"/>
        <v>42124</v>
      </c>
      <c r="W1058">
        <f t="shared" si="33"/>
        <v>2015</v>
      </c>
    </row>
    <row r="1059" spans="1:23">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c r="V1059" s="5">
        <f t="shared" si="32"/>
        <v>43100</v>
      </c>
      <c r="W1059">
        <f t="shared" si="33"/>
        <v>2017</v>
      </c>
    </row>
    <row r="1060" spans="1:23">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c r="V1060" s="5">
        <f t="shared" si="32"/>
        <v>43100</v>
      </c>
      <c r="W1060">
        <f t="shared" si="33"/>
        <v>2017</v>
      </c>
    </row>
    <row r="1061" spans="1:23">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c r="V1061" s="5">
        <f t="shared" si="32"/>
        <v>42704</v>
      </c>
      <c r="W1061">
        <f t="shared" si="33"/>
        <v>2016</v>
      </c>
    </row>
    <row r="1062" spans="1:23">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c r="V1062" s="5">
        <f t="shared" si="32"/>
        <v>42094</v>
      </c>
      <c r="W1062">
        <f t="shared" si="33"/>
        <v>2015</v>
      </c>
    </row>
    <row r="1063" spans="1:23">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c r="V1063" s="5">
        <f t="shared" si="32"/>
        <v>42124</v>
      </c>
      <c r="W1063">
        <f t="shared" si="33"/>
        <v>2015</v>
      </c>
    </row>
    <row r="1064" spans="1:23">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c r="V1064" s="5">
        <f t="shared" si="32"/>
        <v>42124</v>
      </c>
      <c r="W1064">
        <f t="shared" si="33"/>
        <v>2015</v>
      </c>
    </row>
    <row r="1065" spans="1:23">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c r="V1065" s="5">
        <f t="shared" si="32"/>
        <v>42124</v>
      </c>
      <c r="W1065">
        <f t="shared" si="33"/>
        <v>2015</v>
      </c>
    </row>
    <row r="1066" spans="1:23">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c r="V1066" s="5">
        <f t="shared" si="32"/>
        <v>42124</v>
      </c>
      <c r="W1066">
        <f t="shared" si="33"/>
        <v>2015</v>
      </c>
    </row>
    <row r="1067" spans="1:23">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c r="V1067" s="5">
        <f t="shared" si="32"/>
        <v>42124</v>
      </c>
      <c r="W1067">
        <f t="shared" si="33"/>
        <v>2015</v>
      </c>
    </row>
    <row r="1068" spans="1:23">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c r="V1068" s="5">
        <f t="shared" si="32"/>
        <v>42124</v>
      </c>
      <c r="W1068">
        <f t="shared" si="33"/>
        <v>2015</v>
      </c>
    </row>
    <row r="1069" spans="1:23">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c r="V1069" s="5">
        <f t="shared" si="32"/>
        <v>42674</v>
      </c>
      <c r="W1069">
        <f t="shared" si="33"/>
        <v>2016</v>
      </c>
    </row>
    <row r="1070" spans="1:23">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c r="V1070" s="5">
        <f t="shared" si="32"/>
        <v>43008</v>
      </c>
      <c r="W1070">
        <f t="shared" si="33"/>
        <v>2017</v>
      </c>
    </row>
    <row r="1071" spans="1:23">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c r="V1071" s="5">
        <f t="shared" si="32"/>
        <v>42216</v>
      </c>
      <c r="W1071">
        <f t="shared" si="33"/>
        <v>2015</v>
      </c>
    </row>
    <row r="1072" spans="1:23">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c r="V1072" s="5">
        <f t="shared" si="32"/>
        <v>42338</v>
      </c>
      <c r="W1072">
        <f t="shared" si="33"/>
        <v>2015</v>
      </c>
    </row>
    <row r="1073" spans="1:23">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c r="V1073" s="5">
        <f t="shared" si="32"/>
        <v>42490</v>
      </c>
      <c r="W1073">
        <f t="shared" si="33"/>
        <v>2016</v>
      </c>
    </row>
    <row r="1074" spans="1:23">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c r="V1074" s="5">
        <f t="shared" si="32"/>
        <v>43069</v>
      </c>
      <c r="W1074">
        <f t="shared" si="33"/>
        <v>2017</v>
      </c>
    </row>
    <row r="1075" spans="1:23">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c r="V1075" s="5">
        <f t="shared" si="32"/>
        <v>42704</v>
      </c>
      <c r="W1075">
        <f t="shared" si="33"/>
        <v>2016</v>
      </c>
    </row>
    <row r="1076" spans="1:23">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c r="V1076" s="5">
        <f t="shared" si="32"/>
        <v>42704</v>
      </c>
      <c r="W1076">
        <f t="shared" si="33"/>
        <v>2016</v>
      </c>
    </row>
    <row r="1077" spans="1:23">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c r="V1077" s="5">
        <f t="shared" si="32"/>
        <v>42704</v>
      </c>
      <c r="W1077">
        <f t="shared" si="33"/>
        <v>2016</v>
      </c>
    </row>
    <row r="1078" spans="1:23">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c r="V1078" s="5">
        <f t="shared" si="32"/>
        <v>42643</v>
      </c>
      <c r="W1078">
        <f t="shared" si="33"/>
        <v>2016</v>
      </c>
    </row>
    <row r="1079" spans="1:23">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c r="V1079" s="5">
        <f t="shared" si="32"/>
        <v>43008</v>
      </c>
      <c r="W1079">
        <f t="shared" si="33"/>
        <v>2017</v>
      </c>
    </row>
    <row r="1080" spans="1:23">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c r="V1080" s="5">
        <f t="shared" si="32"/>
        <v>43008</v>
      </c>
      <c r="W1080">
        <f t="shared" si="33"/>
        <v>2017</v>
      </c>
    </row>
    <row r="1081" spans="1:23">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c r="V1081" s="5">
        <f t="shared" si="32"/>
        <v>43008</v>
      </c>
      <c r="W1081">
        <f t="shared" si="33"/>
        <v>2017</v>
      </c>
    </row>
    <row r="1082" spans="1:23">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c r="V1082" s="5">
        <f t="shared" si="32"/>
        <v>42338</v>
      </c>
      <c r="W1082">
        <f t="shared" si="33"/>
        <v>2015</v>
      </c>
    </row>
    <row r="1083" spans="1:23">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c r="V1083" s="5">
        <f t="shared" si="32"/>
        <v>42338</v>
      </c>
      <c r="W1083">
        <f t="shared" si="33"/>
        <v>2015</v>
      </c>
    </row>
    <row r="1084" spans="1:23">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c r="V1084" s="5">
        <f t="shared" si="32"/>
        <v>42460</v>
      </c>
      <c r="W1084">
        <f t="shared" si="33"/>
        <v>2016</v>
      </c>
    </row>
    <row r="1085" spans="1:23">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c r="V1085" s="5">
        <f t="shared" si="32"/>
        <v>42460</v>
      </c>
      <c r="W1085">
        <f t="shared" si="33"/>
        <v>2016</v>
      </c>
    </row>
    <row r="1086" spans="1:23">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c r="V1086" s="5">
        <f t="shared" si="32"/>
        <v>42460</v>
      </c>
      <c r="W1086">
        <f t="shared" si="33"/>
        <v>2016</v>
      </c>
    </row>
    <row r="1087" spans="1:23">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c r="V1087" s="5">
        <f t="shared" si="32"/>
        <v>42460</v>
      </c>
      <c r="W1087">
        <f t="shared" si="33"/>
        <v>2016</v>
      </c>
    </row>
    <row r="1088" spans="1:23">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c r="V1088" s="5">
        <f t="shared" si="32"/>
        <v>42613</v>
      </c>
      <c r="W1088">
        <f t="shared" si="33"/>
        <v>2016</v>
      </c>
    </row>
    <row r="1089" spans="1:23">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c r="V1089" s="5">
        <f t="shared" si="32"/>
        <v>42613</v>
      </c>
      <c r="W1089">
        <f t="shared" si="33"/>
        <v>2016</v>
      </c>
    </row>
    <row r="1090" spans="1:23">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c r="V1090" s="5">
        <f t="shared" si="32"/>
        <v>42613</v>
      </c>
      <c r="W1090">
        <f t="shared" si="33"/>
        <v>2016</v>
      </c>
    </row>
    <row r="1091" spans="1:23">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c r="V1091" s="5">
        <f t="shared" ref="V1091:V1154" si="34">EOMONTH(C1091,0)</f>
        <v>42916</v>
      </c>
      <c r="W1091">
        <f t="shared" ref="W1091:W1154" si="35">YEAR(C1091)</f>
        <v>2017</v>
      </c>
    </row>
    <row r="1092" spans="1:23">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c r="V1092" s="5">
        <f t="shared" si="34"/>
        <v>42916</v>
      </c>
      <c r="W1092">
        <f t="shared" si="35"/>
        <v>2017</v>
      </c>
    </row>
    <row r="1093" spans="1:23">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c r="V1093" s="5">
        <f t="shared" si="34"/>
        <v>42369</v>
      </c>
      <c r="W1093">
        <f t="shared" si="35"/>
        <v>2015</v>
      </c>
    </row>
    <row r="1094" spans="1:23">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c r="V1094" s="5">
        <f t="shared" si="34"/>
        <v>42369</v>
      </c>
      <c r="W1094">
        <f t="shared" si="35"/>
        <v>2015</v>
      </c>
    </row>
    <row r="1095" spans="1:23">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c r="V1095" s="5">
        <f t="shared" si="34"/>
        <v>42369</v>
      </c>
      <c r="W1095">
        <f t="shared" si="35"/>
        <v>2015</v>
      </c>
    </row>
    <row r="1096" spans="1:23">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c r="V1096" s="5">
        <f t="shared" si="34"/>
        <v>42369</v>
      </c>
      <c r="W1096">
        <f t="shared" si="35"/>
        <v>2015</v>
      </c>
    </row>
    <row r="1097" spans="1:23">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c r="V1097" s="5">
        <f t="shared" si="34"/>
        <v>42766</v>
      </c>
      <c r="W1097">
        <f t="shared" si="35"/>
        <v>2017</v>
      </c>
    </row>
    <row r="1098" spans="1:23">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c r="V1098" s="5">
        <f t="shared" si="34"/>
        <v>42766</v>
      </c>
      <c r="W1098">
        <f t="shared" si="35"/>
        <v>2017</v>
      </c>
    </row>
    <row r="1099" spans="1:23">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c r="V1099" s="5">
        <f t="shared" si="34"/>
        <v>41820</v>
      </c>
      <c r="W1099">
        <f t="shared" si="35"/>
        <v>2014</v>
      </c>
    </row>
    <row r="1100" spans="1:23">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c r="V1100" s="5">
        <f t="shared" si="34"/>
        <v>42551</v>
      </c>
      <c r="W1100">
        <f t="shared" si="35"/>
        <v>2016</v>
      </c>
    </row>
    <row r="1101" spans="1:23">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c r="V1101" s="5">
        <f t="shared" si="34"/>
        <v>42551</v>
      </c>
      <c r="W1101">
        <f t="shared" si="35"/>
        <v>2016</v>
      </c>
    </row>
    <row r="1102" spans="1:23">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c r="V1102" s="5">
        <f t="shared" si="34"/>
        <v>42551</v>
      </c>
      <c r="W1102">
        <f t="shared" si="35"/>
        <v>2016</v>
      </c>
    </row>
    <row r="1103" spans="1:23">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c r="V1103" s="5">
        <f t="shared" si="34"/>
        <v>42551</v>
      </c>
      <c r="W1103">
        <f t="shared" si="35"/>
        <v>2016</v>
      </c>
    </row>
    <row r="1104" spans="1:23">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c r="V1104" s="5">
        <f t="shared" si="34"/>
        <v>42855</v>
      </c>
      <c r="W1104">
        <f t="shared" si="35"/>
        <v>2017</v>
      </c>
    </row>
    <row r="1105" spans="1:23">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c r="V1105" s="5">
        <f t="shared" si="34"/>
        <v>42855</v>
      </c>
      <c r="W1105">
        <f t="shared" si="35"/>
        <v>2017</v>
      </c>
    </row>
    <row r="1106" spans="1:23">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c r="V1106" s="5">
        <f t="shared" si="34"/>
        <v>42674</v>
      </c>
      <c r="W1106">
        <f t="shared" si="35"/>
        <v>2016</v>
      </c>
    </row>
    <row r="1107" spans="1:23">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c r="V1107" s="5">
        <f t="shared" si="34"/>
        <v>42704</v>
      </c>
      <c r="W1107">
        <f t="shared" si="35"/>
        <v>2016</v>
      </c>
    </row>
    <row r="1108" spans="1:23">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c r="V1108" s="5">
        <f t="shared" si="34"/>
        <v>42704</v>
      </c>
      <c r="W1108">
        <f t="shared" si="35"/>
        <v>2016</v>
      </c>
    </row>
    <row r="1109" spans="1:23">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c r="V1109" s="5">
        <f t="shared" si="34"/>
        <v>42704</v>
      </c>
      <c r="W1109">
        <f t="shared" si="35"/>
        <v>2016</v>
      </c>
    </row>
    <row r="1110" spans="1:23">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c r="V1110" s="5">
        <f t="shared" si="34"/>
        <v>42704</v>
      </c>
      <c r="W1110">
        <f t="shared" si="35"/>
        <v>2016</v>
      </c>
    </row>
    <row r="1111" spans="1:23">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c r="V1111" s="5">
        <f t="shared" si="34"/>
        <v>42704</v>
      </c>
      <c r="W1111">
        <f t="shared" si="35"/>
        <v>2016</v>
      </c>
    </row>
    <row r="1112" spans="1:23">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c r="V1112" s="5">
        <f t="shared" si="34"/>
        <v>42704</v>
      </c>
      <c r="W1112">
        <f t="shared" si="35"/>
        <v>2016</v>
      </c>
    </row>
    <row r="1113" spans="1:23">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c r="V1113" s="5">
        <f t="shared" si="34"/>
        <v>42704</v>
      </c>
      <c r="W1113">
        <f t="shared" si="35"/>
        <v>2016</v>
      </c>
    </row>
    <row r="1114" spans="1:23">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c r="V1114" s="5">
        <f t="shared" si="34"/>
        <v>42704</v>
      </c>
      <c r="W1114">
        <f t="shared" si="35"/>
        <v>2016</v>
      </c>
    </row>
    <row r="1115" spans="1:23">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c r="V1115" s="5">
        <f t="shared" si="34"/>
        <v>43100</v>
      </c>
      <c r="W1115">
        <f t="shared" si="35"/>
        <v>2017</v>
      </c>
    </row>
    <row r="1116" spans="1:23">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c r="V1116" s="5">
        <f t="shared" si="34"/>
        <v>43100</v>
      </c>
      <c r="W1116">
        <f t="shared" si="35"/>
        <v>2017</v>
      </c>
    </row>
    <row r="1117" spans="1:23">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c r="V1117" s="5">
        <f t="shared" si="34"/>
        <v>43100</v>
      </c>
      <c r="W1117">
        <f t="shared" si="35"/>
        <v>2017</v>
      </c>
    </row>
    <row r="1118" spans="1:23">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c r="V1118" s="5">
        <f t="shared" si="34"/>
        <v>42582</v>
      </c>
      <c r="W1118">
        <f t="shared" si="35"/>
        <v>2016</v>
      </c>
    </row>
    <row r="1119" spans="1:23">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c r="V1119" s="5">
        <f t="shared" si="34"/>
        <v>42277</v>
      </c>
      <c r="W1119">
        <f t="shared" si="35"/>
        <v>2015</v>
      </c>
    </row>
    <row r="1120" spans="1:23">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c r="V1120" s="5">
        <f t="shared" si="34"/>
        <v>42277</v>
      </c>
      <c r="W1120">
        <f t="shared" si="35"/>
        <v>2015</v>
      </c>
    </row>
    <row r="1121" spans="1:23">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c r="V1121" s="5">
        <f t="shared" si="34"/>
        <v>42277</v>
      </c>
      <c r="W1121">
        <f t="shared" si="35"/>
        <v>2015</v>
      </c>
    </row>
    <row r="1122" spans="1:23">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c r="V1122" s="5">
        <f t="shared" si="34"/>
        <v>42277</v>
      </c>
      <c r="W1122">
        <f t="shared" si="35"/>
        <v>2015</v>
      </c>
    </row>
    <row r="1123" spans="1:23">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c r="V1123" s="5">
        <f t="shared" si="34"/>
        <v>41670</v>
      </c>
      <c r="W1123">
        <f t="shared" si="35"/>
        <v>2014</v>
      </c>
    </row>
    <row r="1124" spans="1:23">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c r="V1124" s="5">
        <f t="shared" si="34"/>
        <v>41670</v>
      </c>
      <c r="W1124">
        <f t="shared" si="35"/>
        <v>2014</v>
      </c>
    </row>
    <row r="1125" spans="1:23">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c r="V1125" s="5">
        <f t="shared" si="34"/>
        <v>41670</v>
      </c>
      <c r="W1125">
        <f t="shared" si="35"/>
        <v>2014</v>
      </c>
    </row>
    <row r="1126" spans="1:23">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c r="V1126" s="5">
        <f t="shared" si="34"/>
        <v>41670</v>
      </c>
      <c r="W1126">
        <f t="shared" si="35"/>
        <v>2014</v>
      </c>
    </row>
    <row r="1127" spans="1:23">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c r="V1127" s="5">
        <f t="shared" si="34"/>
        <v>41670</v>
      </c>
      <c r="W1127">
        <f t="shared" si="35"/>
        <v>2014</v>
      </c>
    </row>
    <row r="1128" spans="1:23">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c r="V1128" s="5">
        <f t="shared" si="34"/>
        <v>41670</v>
      </c>
      <c r="W1128">
        <f t="shared" si="35"/>
        <v>2014</v>
      </c>
    </row>
    <row r="1129" spans="1:23">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c r="V1129" s="5">
        <f t="shared" si="34"/>
        <v>42094</v>
      </c>
      <c r="W1129">
        <f t="shared" si="35"/>
        <v>2015</v>
      </c>
    </row>
    <row r="1130" spans="1:23">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c r="V1130" s="5">
        <f t="shared" si="34"/>
        <v>42094</v>
      </c>
      <c r="W1130">
        <f t="shared" si="35"/>
        <v>2015</v>
      </c>
    </row>
    <row r="1131" spans="1:23">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c r="V1131" s="5">
        <f t="shared" si="34"/>
        <v>42490</v>
      </c>
      <c r="W1131">
        <f t="shared" si="35"/>
        <v>2016</v>
      </c>
    </row>
    <row r="1132" spans="1:23">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c r="V1132" s="5">
        <f t="shared" si="34"/>
        <v>42490</v>
      </c>
      <c r="W1132">
        <f t="shared" si="35"/>
        <v>2016</v>
      </c>
    </row>
    <row r="1133" spans="1:23">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c r="V1133" s="5">
        <f t="shared" si="34"/>
        <v>42490</v>
      </c>
      <c r="W1133">
        <f t="shared" si="35"/>
        <v>2016</v>
      </c>
    </row>
    <row r="1134" spans="1:23">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c r="V1134" s="5">
        <f t="shared" si="34"/>
        <v>42735</v>
      </c>
      <c r="W1134">
        <f t="shared" si="35"/>
        <v>2016</v>
      </c>
    </row>
    <row r="1135" spans="1:23">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c r="V1135" s="5">
        <f t="shared" si="34"/>
        <v>42551</v>
      </c>
      <c r="W1135">
        <f t="shared" si="35"/>
        <v>2016</v>
      </c>
    </row>
    <row r="1136" spans="1:23">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c r="V1136" s="5">
        <f t="shared" si="34"/>
        <v>42551</v>
      </c>
      <c r="W1136">
        <f t="shared" si="35"/>
        <v>2016</v>
      </c>
    </row>
    <row r="1137" spans="1:23">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c r="V1137" s="5">
        <f t="shared" si="34"/>
        <v>42735</v>
      </c>
      <c r="W1137">
        <f t="shared" si="35"/>
        <v>2016</v>
      </c>
    </row>
    <row r="1138" spans="1:23">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c r="V1138" s="5">
        <f t="shared" si="34"/>
        <v>42704</v>
      </c>
      <c r="W1138">
        <f t="shared" si="35"/>
        <v>2016</v>
      </c>
    </row>
    <row r="1139" spans="1:23">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c r="V1139" s="5">
        <f t="shared" si="34"/>
        <v>42704</v>
      </c>
      <c r="W1139">
        <f t="shared" si="35"/>
        <v>2016</v>
      </c>
    </row>
    <row r="1140" spans="1:23">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c r="V1140" s="5">
        <f t="shared" si="34"/>
        <v>42704</v>
      </c>
      <c r="W1140">
        <f t="shared" si="35"/>
        <v>2016</v>
      </c>
    </row>
    <row r="1141" spans="1:23">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c r="V1141" s="5">
        <f t="shared" si="34"/>
        <v>42704</v>
      </c>
      <c r="W1141">
        <f t="shared" si="35"/>
        <v>2016</v>
      </c>
    </row>
    <row r="1142" spans="1:23">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c r="V1142" s="5">
        <f t="shared" si="34"/>
        <v>42704</v>
      </c>
      <c r="W1142">
        <f t="shared" si="35"/>
        <v>2016</v>
      </c>
    </row>
    <row r="1143" spans="1:23">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c r="V1143" s="5">
        <f t="shared" si="34"/>
        <v>41912</v>
      </c>
      <c r="W1143">
        <f t="shared" si="35"/>
        <v>2014</v>
      </c>
    </row>
    <row r="1144" spans="1:23">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c r="V1144" s="5">
        <f t="shared" si="34"/>
        <v>41912</v>
      </c>
      <c r="W1144">
        <f t="shared" si="35"/>
        <v>2014</v>
      </c>
    </row>
    <row r="1145" spans="1:23">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c r="V1145" s="5">
        <f t="shared" si="34"/>
        <v>41912</v>
      </c>
      <c r="W1145">
        <f t="shared" si="35"/>
        <v>2014</v>
      </c>
    </row>
    <row r="1146" spans="1:23">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c r="V1146" s="5">
        <f t="shared" si="34"/>
        <v>41912</v>
      </c>
      <c r="W1146">
        <f t="shared" si="35"/>
        <v>2014</v>
      </c>
    </row>
    <row r="1147" spans="1:23">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c r="V1147" s="5">
        <f t="shared" si="34"/>
        <v>41912</v>
      </c>
      <c r="W1147">
        <f t="shared" si="35"/>
        <v>2014</v>
      </c>
    </row>
    <row r="1148" spans="1:23">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c r="V1148" s="5">
        <f t="shared" si="34"/>
        <v>42124</v>
      </c>
      <c r="W1148">
        <f t="shared" si="35"/>
        <v>2015</v>
      </c>
    </row>
    <row r="1149" spans="1:23">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c r="V1149" s="5">
        <f t="shared" si="34"/>
        <v>42124</v>
      </c>
      <c r="W1149">
        <f t="shared" si="35"/>
        <v>2015</v>
      </c>
    </row>
    <row r="1150" spans="1:23">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c r="V1150" s="5">
        <f t="shared" si="34"/>
        <v>42124</v>
      </c>
      <c r="W1150">
        <f t="shared" si="35"/>
        <v>2015</v>
      </c>
    </row>
    <row r="1151" spans="1:23">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c r="V1151" s="5">
        <f t="shared" si="34"/>
        <v>42124</v>
      </c>
      <c r="W1151">
        <f t="shared" si="35"/>
        <v>2015</v>
      </c>
    </row>
    <row r="1152" spans="1:23">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c r="V1152" s="5">
        <f t="shared" si="34"/>
        <v>42124</v>
      </c>
      <c r="W1152">
        <f t="shared" si="35"/>
        <v>2015</v>
      </c>
    </row>
    <row r="1153" spans="1:23">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c r="V1153" s="5">
        <f t="shared" si="34"/>
        <v>42155</v>
      </c>
      <c r="W1153">
        <f t="shared" si="35"/>
        <v>2015</v>
      </c>
    </row>
    <row r="1154" spans="1:23">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c r="V1154" s="5">
        <f t="shared" si="34"/>
        <v>42735</v>
      </c>
      <c r="W1154">
        <f t="shared" si="35"/>
        <v>2016</v>
      </c>
    </row>
    <row r="1155" spans="1:23">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c r="V1155" s="5">
        <f t="shared" ref="V1155:V1218" si="36">EOMONTH(C1155,0)</f>
        <v>42735</v>
      </c>
      <c r="W1155">
        <f t="shared" ref="W1155:W1218" si="37">YEAR(C1155)</f>
        <v>2016</v>
      </c>
    </row>
    <row r="1156" spans="1:23">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c r="V1156" s="5">
        <f t="shared" si="36"/>
        <v>42004</v>
      </c>
      <c r="W1156">
        <f t="shared" si="37"/>
        <v>2014</v>
      </c>
    </row>
    <row r="1157" spans="1:23">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c r="V1157" s="5">
        <f t="shared" si="36"/>
        <v>42004</v>
      </c>
      <c r="W1157">
        <f t="shared" si="37"/>
        <v>2014</v>
      </c>
    </row>
    <row r="1158" spans="1:23">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c r="V1158" s="5">
        <f t="shared" si="36"/>
        <v>42004</v>
      </c>
      <c r="W1158">
        <f t="shared" si="37"/>
        <v>2014</v>
      </c>
    </row>
    <row r="1159" spans="1:23">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c r="V1159" s="5">
        <f t="shared" si="36"/>
        <v>42004</v>
      </c>
      <c r="W1159">
        <f t="shared" si="37"/>
        <v>2014</v>
      </c>
    </row>
    <row r="1160" spans="1:23">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c r="V1160" s="5">
        <f t="shared" si="36"/>
        <v>42582</v>
      </c>
      <c r="W1160">
        <f t="shared" si="37"/>
        <v>2016</v>
      </c>
    </row>
    <row r="1161" spans="1:23">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c r="V1161" s="5">
        <f t="shared" si="36"/>
        <v>42916</v>
      </c>
      <c r="W1161">
        <f t="shared" si="37"/>
        <v>2017</v>
      </c>
    </row>
    <row r="1162" spans="1:23">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c r="V1162" s="5">
        <f t="shared" si="36"/>
        <v>42916</v>
      </c>
      <c r="W1162">
        <f t="shared" si="37"/>
        <v>2017</v>
      </c>
    </row>
    <row r="1163" spans="1:23">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c r="V1163" s="5">
        <f t="shared" si="36"/>
        <v>41912</v>
      </c>
      <c r="W1163">
        <f t="shared" si="37"/>
        <v>2014</v>
      </c>
    </row>
    <row r="1164" spans="1:23">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c r="V1164" s="5">
        <f t="shared" si="36"/>
        <v>41729</v>
      </c>
      <c r="W1164">
        <f t="shared" si="37"/>
        <v>2014</v>
      </c>
    </row>
    <row r="1165" spans="1:23">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c r="V1165" s="5">
        <f t="shared" si="36"/>
        <v>41729</v>
      </c>
      <c r="W1165">
        <f t="shared" si="37"/>
        <v>2014</v>
      </c>
    </row>
    <row r="1166" spans="1:23">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c r="V1166" s="5">
        <f t="shared" si="36"/>
        <v>41729</v>
      </c>
      <c r="W1166">
        <f t="shared" si="37"/>
        <v>2014</v>
      </c>
    </row>
    <row r="1167" spans="1:23">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c r="V1167" s="5">
        <f t="shared" si="36"/>
        <v>41790</v>
      </c>
      <c r="W1167">
        <f t="shared" si="37"/>
        <v>2014</v>
      </c>
    </row>
    <row r="1168" spans="1:23">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c r="V1168" s="5">
        <f t="shared" si="36"/>
        <v>42338</v>
      </c>
      <c r="W1168">
        <f t="shared" si="37"/>
        <v>2015</v>
      </c>
    </row>
    <row r="1169" spans="1:23">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c r="V1169" s="5">
        <f t="shared" si="36"/>
        <v>43100</v>
      </c>
      <c r="W1169">
        <f t="shared" si="37"/>
        <v>2017</v>
      </c>
    </row>
    <row r="1170" spans="1:23">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c r="V1170" s="5">
        <f t="shared" si="36"/>
        <v>43100</v>
      </c>
      <c r="W1170">
        <f t="shared" si="37"/>
        <v>2017</v>
      </c>
    </row>
    <row r="1171" spans="1:23">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c r="V1171" s="5">
        <f t="shared" si="36"/>
        <v>43100</v>
      </c>
      <c r="W1171">
        <f t="shared" si="37"/>
        <v>2017</v>
      </c>
    </row>
    <row r="1172" spans="1:23">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c r="V1172" s="5">
        <f t="shared" si="36"/>
        <v>43100</v>
      </c>
      <c r="W1172">
        <f t="shared" si="37"/>
        <v>2017</v>
      </c>
    </row>
    <row r="1173" spans="1:23">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c r="V1173" s="5">
        <f t="shared" si="36"/>
        <v>41729</v>
      </c>
      <c r="W1173">
        <f t="shared" si="37"/>
        <v>2014</v>
      </c>
    </row>
    <row r="1174" spans="1:23">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c r="V1174" s="5">
        <f t="shared" si="36"/>
        <v>41759</v>
      </c>
      <c r="W1174">
        <f t="shared" si="37"/>
        <v>2014</v>
      </c>
    </row>
    <row r="1175" spans="1:23">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c r="V1175" s="5">
        <f t="shared" si="36"/>
        <v>42308</v>
      </c>
      <c r="W1175">
        <f t="shared" si="37"/>
        <v>2015</v>
      </c>
    </row>
    <row r="1176" spans="1:23">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c r="V1176" s="5">
        <f t="shared" si="36"/>
        <v>42247</v>
      </c>
      <c r="W1176">
        <f t="shared" si="37"/>
        <v>2015</v>
      </c>
    </row>
    <row r="1177" spans="1:23">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c r="V1177" s="5">
        <f t="shared" si="36"/>
        <v>42613</v>
      </c>
      <c r="W1177">
        <f t="shared" si="37"/>
        <v>2016</v>
      </c>
    </row>
    <row r="1178" spans="1:23">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c r="V1178" s="5">
        <f t="shared" si="36"/>
        <v>42004</v>
      </c>
      <c r="W1178">
        <f t="shared" si="37"/>
        <v>2014</v>
      </c>
    </row>
    <row r="1179" spans="1:23">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c r="V1179" s="5">
        <f t="shared" si="36"/>
        <v>42735</v>
      </c>
      <c r="W1179">
        <f t="shared" si="37"/>
        <v>2016</v>
      </c>
    </row>
    <row r="1180" spans="1:23">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c r="V1180" s="5">
        <f t="shared" si="36"/>
        <v>42735</v>
      </c>
      <c r="W1180">
        <f t="shared" si="37"/>
        <v>2016</v>
      </c>
    </row>
    <row r="1181" spans="1:23">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c r="V1181" s="5">
        <f t="shared" si="36"/>
        <v>42490</v>
      </c>
      <c r="W1181">
        <f t="shared" si="37"/>
        <v>2016</v>
      </c>
    </row>
    <row r="1182" spans="1:23">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c r="V1182" s="5">
        <f t="shared" si="36"/>
        <v>41820</v>
      </c>
      <c r="W1182">
        <f t="shared" si="37"/>
        <v>2014</v>
      </c>
    </row>
    <row r="1183" spans="1:23">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c r="V1183" s="5">
        <f t="shared" si="36"/>
        <v>41820</v>
      </c>
      <c r="W1183">
        <f t="shared" si="37"/>
        <v>2014</v>
      </c>
    </row>
    <row r="1184" spans="1:23">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c r="V1184" s="5">
        <f t="shared" si="36"/>
        <v>42766</v>
      </c>
      <c r="W1184">
        <f t="shared" si="37"/>
        <v>2017</v>
      </c>
    </row>
    <row r="1185" spans="1:23">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c r="V1185" s="5">
        <f t="shared" si="36"/>
        <v>42766</v>
      </c>
      <c r="W1185">
        <f t="shared" si="37"/>
        <v>2017</v>
      </c>
    </row>
    <row r="1186" spans="1:23">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c r="V1186" s="5">
        <f t="shared" si="36"/>
        <v>41973</v>
      </c>
      <c r="W1186">
        <f t="shared" si="37"/>
        <v>2014</v>
      </c>
    </row>
    <row r="1187" spans="1:23">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c r="V1187" s="5">
        <f t="shared" si="36"/>
        <v>41973</v>
      </c>
      <c r="W1187">
        <f t="shared" si="37"/>
        <v>2014</v>
      </c>
    </row>
    <row r="1188" spans="1:23">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c r="V1188" s="5">
        <f t="shared" si="36"/>
        <v>41973</v>
      </c>
      <c r="W1188">
        <f t="shared" si="37"/>
        <v>2014</v>
      </c>
    </row>
    <row r="1189" spans="1:23">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c r="V1189" s="5">
        <f t="shared" si="36"/>
        <v>41973</v>
      </c>
      <c r="W1189">
        <f t="shared" si="37"/>
        <v>2014</v>
      </c>
    </row>
    <row r="1190" spans="1:23">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c r="V1190" s="5">
        <f t="shared" si="36"/>
        <v>42794</v>
      </c>
      <c r="W1190">
        <f t="shared" si="37"/>
        <v>2017</v>
      </c>
    </row>
    <row r="1191" spans="1:23">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c r="V1191" s="5">
        <f t="shared" si="36"/>
        <v>42794</v>
      </c>
      <c r="W1191">
        <f t="shared" si="37"/>
        <v>2017</v>
      </c>
    </row>
    <row r="1192" spans="1:23">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c r="V1192" s="5">
        <f t="shared" si="36"/>
        <v>42794</v>
      </c>
      <c r="W1192">
        <f t="shared" si="37"/>
        <v>2017</v>
      </c>
    </row>
    <row r="1193" spans="1:23">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c r="V1193" s="5">
        <f t="shared" si="36"/>
        <v>42794</v>
      </c>
      <c r="W1193">
        <f t="shared" si="37"/>
        <v>2017</v>
      </c>
    </row>
    <row r="1194" spans="1:23">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c r="V1194" s="5">
        <f t="shared" si="36"/>
        <v>42794</v>
      </c>
      <c r="W1194">
        <f t="shared" si="37"/>
        <v>2017</v>
      </c>
    </row>
    <row r="1195" spans="1:23">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c r="V1195" s="5">
        <f t="shared" si="36"/>
        <v>42277</v>
      </c>
      <c r="W1195">
        <f t="shared" si="37"/>
        <v>2015</v>
      </c>
    </row>
    <row r="1196" spans="1:23">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c r="V1196" s="5">
        <f t="shared" si="36"/>
        <v>42277</v>
      </c>
      <c r="W1196">
        <f t="shared" si="37"/>
        <v>2015</v>
      </c>
    </row>
    <row r="1197" spans="1:23">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c r="V1197" s="5">
        <f t="shared" si="36"/>
        <v>42277</v>
      </c>
      <c r="W1197">
        <f t="shared" si="37"/>
        <v>2015</v>
      </c>
    </row>
    <row r="1198" spans="1:23">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c r="V1198" s="5">
        <f t="shared" si="36"/>
        <v>42277</v>
      </c>
      <c r="W1198">
        <f t="shared" si="37"/>
        <v>2015</v>
      </c>
    </row>
    <row r="1199" spans="1:23">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c r="V1199" s="5">
        <f t="shared" si="36"/>
        <v>42490</v>
      </c>
      <c r="W1199">
        <f t="shared" si="37"/>
        <v>2016</v>
      </c>
    </row>
    <row r="1200" spans="1:23">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c r="V1200" s="5">
        <f t="shared" si="36"/>
        <v>42490</v>
      </c>
      <c r="W1200">
        <f t="shared" si="37"/>
        <v>2016</v>
      </c>
    </row>
    <row r="1201" spans="1:23">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c r="V1201" s="5">
        <f t="shared" si="36"/>
        <v>42490</v>
      </c>
      <c r="W1201">
        <f t="shared" si="37"/>
        <v>2016</v>
      </c>
    </row>
    <row r="1202" spans="1:23">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c r="V1202" s="5">
        <f t="shared" si="36"/>
        <v>42582</v>
      </c>
      <c r="W1202">
        <f t="shared" si="37"/>
        <v>2016</v>
      </c>
    </row>
    <row r="1203" spans="1:23">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c r="V1203" s="5">
        <f t="shared" si="36"/>
        <v>42582</v>
      </c>
      <c r="W1203">
        <f t="shared" si="37"/>
        <v>2016</v>
      </c>
    </row>
    <row r="1204" spans="1:23">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c r="V1204" s="5">
        <f t="shared" si="36"/>
        <v>42582</v>
      </c>
      <c r="W1204">
        <f t="shared" si="37"/>
        <v>2016</v>
      </c>
    </row>
    <row r="1205" spans="1:23">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c r="V1205" s="5">
        <f t="shared" si="36"/>
        <v>42582</v>
      </c>
      <c r="W1205">
        <f t="shared" si="37"/>
        <v>2016</v>
      </c>
    </row>
    <row r="1206" spans="1:23">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c r="V1206" s="5">
        <f t="shared" si="36"/>
        <v>42582</v>
      </c>
      <c r="W1206">
        <f t="shared" si="37"/>
        <v>2016</v>
      </c>
    </row>
    <row r="1207" spans="1:23">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c r="V1207" s="5">
        <f t="shared" si="36"/>
        <v>42978</v>
      </c>
      <c r="W1207">
        <f t="shared" si="37"/>
        <v>2017</v>
      </c>
    </row>
    <row r="1208" spans="1:23">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c r="V1208" s="5">
        <f t="shared" si="36"/>
        <v>42582</v>
      </c>
      <c r="W1208">
        <f t="shared" si="37"/>
        <v>2016</v>
      </c>
    </row>
    <row r="1209" spans="1:23">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c r="V1209" s="5">
        <f t="shared" si="36"/>
        <v>42582</v>
      </c>
      <c r="W1209">
        <f t="shared" si="37"/>
        <v>2016</v>
      </c>
    </row>
    <row r="1210" spans="1:23">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c r="V1210" s="5">
        <f t="shared" si="36"/>
        <v>42582</v>
      </c>
      <c r="W1210">
        <f t="shared" si="37"/>
        <v>2016</v>
      </c>
    </row>
    <row r="1211" spans="1:23">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c r="V1211" s="5">
        <f t="shared" si="36"/>
        <v>42582</v>
      </c>
      <c r="W1211">
        <f t="shared" si="37"/>
        <v>2016</v>
      </c>
    </row>
    <row r="1212" spans="1:23">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c r="V1212" s="5">
        <f t="shared" si="36"/>
        <v>42582</v>
      </c>
      <c r="W1212">
        <f t="shared" si="37"/>
        <v>2016</v>
      </c>
    </row>
    <row r="1213" spans="1:23">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c r="V1213" s="5">
        <f t="shared" si="36"/>
        <v>42582</v>
      </c>
      <c r="W1213">
        <f t="shared" si="37"/>
        <v>2016</v>
      </c>
    </row>
    <row r="1214" spans="1:23">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c r="V1214" s="5">
        <f t="shared" si="36"/>
        <v>43008</v>
      </c>
      <c r="W1214">
        <f t="shared" si="37"/>
        <v>2017</v>
      </c>
    </row>
    <row r="1215" spans="1:23">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c r="V1215" s="5">
        <f t="shared" si="36"/>
        <v>43008</v>
      </c>
      <c r="W1215">
        <f t="shared" si="37"/>
        <v>2017</v>
      </c>
    </row>
    <row r="1216" spans="1:23">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c r="V1216" s="5">
        <f t="shared" si="36"/>
        <v>43008</v>
      </c>
      <c r="W1216">
        <f t="shared" si="37"/>
        <v>2017</v>
      </c>
    </row>
    <row r="1217" spans="1:23">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c r="V1217" s="5">
        <f t="shared" si="36"/>
        <v>43008</v>
      </c>
      <c r="W1217">
        <f t="shared" si="37"/>
        <v>2017</v>
      </c>
    </row>
    <row r="1218" spans="1:23">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c r="V1218" s="5">
        <f t="shared" si="36"/>
        <v>43008</v>
      </c>
      <c r="W1218">
        <f t="shared" si="37"/>
        <v>2017</v>
      </c>
    </row>
    <row r="1219" spans="1:23">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c r="V1219" s="5">
        <f t="shared" ref="V1219:V1282" si="38">EOMONTH(C1219,0)</f>
        <v>43008</v>
      </c>
      <c r="W1219">
        <f t="shared" ref="W1219:W1282" si="39">YEAR(C1219)</f>
        <v>2017</v>
      </c>
    </row>
    <row r="1220" spans="1:23">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c r="V1220" s="5">
        <f t="shared" si="38"/>
        <v>43008</v>
      </c>
      <c r="W1220">
        <f t="shared" si="39"/>
        <v>2017</v>
      </c>
    </row>
    <row r="1221" spans="1:23">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c r="V1221" s="5">
        <f t="shared" si="38"/>
        <v>43008</v>
      </c>
      <c r="W1221">
        <f t="shared" si="39"/>
        <v>2017</v>
      </c>
    </row>
    <row r="1222" spans="1:23">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c r="V1222" s="5">
        <f t="shared" si="38"/>
        <v>41851</v>
      </c>
      <c r="W1222">
        <f t="shared" si="39"/>
        <v>2014</v>
      </c>
    </row>
    <row r="1223" spans="1:23">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c r="V1223" s="5">
        <f t="shared" si="38"/>
        <v>41851</v>
      </c>
      <c r="W1223">
        <f t="shared" si="39"/>
        <v>2014</v>
      </c>
    </row>
    <row r="1224" spans="1:23">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c r="V1224" s="5">
        <f t="shared" si="38"/>
        <v>42735</v>
      </c>
      <c r="W1224">
        <f t="shared" si="39"/>
        <v>2016</v>
      </c>
    </row>
    <row r="1225" spans="1:23">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c r="V1225" s="5">
        <f t="shared" si="38"/>
        <v>42735</v>
      </c>
      <c r="W1225">
        <f t="shared" si="39"/>
        <v>2016</v>
      </c>
    </row>
    <row r="1226" spans="1:23">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c r="V1226" s="5">
        <f t="shared" si="38"/>
        <v>42735</v>
      </c>
      <c r="W1226">
        <f t="shared" si="39"/>
        <v>2016</v>
      </c>
    </row>
    <row r="1227" spans="1:23">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c r="V1227" s="5">
        <f t="shared" si="38"/>
        <v>42735</v>
      </c>
      <c r="W1227">
        <f t="shared" si="39"/>
        <v>2016</v>
      </c>
    </row>
    <row r="1228" spans="1:23">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c r="V1228" s="5">
        <f t="shared" si="38"/>
        <v>42735</v>
      </c>
      <c r="W1228">
        <f t="shared" si="39"/>
        <v>2016</v>
      </c>
    </row>
    <row r="1229" spans="1:23">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c r="V1229" s="5">
        <f t="shared" si="38"/>
        <v>42735</v>
      </c>
      <c r="W1229">
        <f t="shared" si="39"/>
        <v>2016</v>
      </c>
    </row>
    <row r="1230" spans="1:23">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c r="V1230" s="5">
        <f t="shared" si="38"/>
        <v>43069</v>
      </c>
      <c r="W1230">
        <f t="shared" si="39"/>
        <v>2017</v>
      </c>
    </row>
    <row r="1231" spans="1:23">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c r="V1231" s="5">
        <f t="shared" si="38"/>
        <v>43069</v>
      </c>
      <c r="W1231">
        <f t="shared" si="39"/>
        <v>2017</v>
      </c>
    </row>
    <row r="1232" spans="1:23">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c r="V1232" s="5">
        <f t="shared" si="38"/>
        <v>43069</v>
      </c>
      <c r="W1232">
        <f t="shared" si="39"/>
        <v>2017</v>
      </c>
    </row>
    <row r="1233" spans="1:23">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c r="V1233" s="5">
        <f t="shared" si="38"/>
        <v>42308</v>
      </c>
      <c r="W1233">
        <f t="shared" si="39"/>
        <v>2015</v>
      </c>
    </row>
    <row r="1234" spans="1:23">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c r="V1234" s="5">
        <f t="shared" si="38"/>
        <v>42308</v>
      </c>
      <c r="W1234">
        <f t="shared" si="39"/>
        <v>2015</v>
      </c>
    </row>
    <row r="1235" spans="1:23">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c r="V1235" s="5">
        <f t="shared" si="38"/>
        <v>42521</v>
      </c>
      <c r="W1235">
        <f t="shared" si="39"/>
        <v>2016</v>
      </c>
    </row>
    <row r="1236" spans="1:23">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c r="V1236" s="5">
        <f t="shared" si="38"/>
        <v>42674</v>
      </c>
      <c r="W1236">
        <f t="shared" si="39"/>
        <v>2016</v>
      </c>
    </row>
    <row r="1237" spans="1:23">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c r="V1237" s="5">
        <f t="shared" si="38"/>
        <v>42674</v>
      </c>
      <c r="W1237">
        <f t="shared" si="39"/>
        <v>2016</v>
      </c>
    </row>
    <row r="1238" spans="1:23">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c r="V1238" s="5">
        <f t="shared" si="38"/>
        <v>42674</v>
      </c>
      <c r="W1238">
        <f t="shared" si="39"/>
        <v>2016</v>
      </c>
    </row>
    <row r="1239" spans="1:23">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c r="V1239" s="5">
        <f t="shared" si="38"/>
        <v>42674</v>
      </c>
      <c r="W1239">
        <f t="shared" si="39"/>
        <v>2016</v>
      </c>
    </row>
    <row r="1240" spans="1:23">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c r="V1240" s="5">
        <f t="shared" si="38"/>
        <v>41882</v>
      </c>
      <c r="W1240">
        <f t="shared" si="39"/>
        <v>2014</v>
      </c>
    </row>
    <row r="1241" spans="1:23">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c r="V1241" s="5">
        <f t="shared" si="38"/>
        <v>41882</v>
      </c>
      <c r="W1241">
        <f t="shared" si="39"/>
        <v>2014</v>
      </c>
    </row>
    <row r="1242" spans="1:23">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c r="V1242" s="5">
        <f t="shared" si="38"/>
        <v>41882</v>
      </c>
      <c r="W1242">
        <f t="shared" si="39"/>
        <v>2014</v>
      </c>
    </row>
    <row r="1243" spans="1:23">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c r="V1243" s="5">
        <f t="shared" si="38"/>
        <v>42613</v>
      </c>
      <c r="W1243">
        <f t="shared" si="39"/>
        <v>2016</v>
      </c>
    </row>
    <row r="1244" spans="1:23">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c r="V1244" s="5">
        <f t="shared" si="38"/>
        <v>42429</v>
      </c>
      <c r="W1244">
        <f t="shared" si="39"/>
        <v>2016</v>
      </c>
    </row>
    <row r="1245" spans="1:23">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c r="V1245" s="5">
        <f t="shared" si="38"/>
        <v>42429</v>
      </c>
      <c r="W1245">
        <f t="shared" si="39"/>
        <v>2016</v>
      </c>
    </row>
    <row r="1246" spans="1:23">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c r="V1246" s="5">
        <f t="shared" si="38"/>
        <v>42886</v>
      </c>
      <c r="W1246">
        <f t="shared" si="39"/>
        <v>2017</v>
      </c>
    </row>
    <row r="1247" spans="1:23">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c r="V1247" s="5">
        <f t="shared" si="38"/>
        <v>42004</v>
      </c>
      <c r="W1247">
        <f t="shared" si="39"/>
        <v>2014</v>
      </c>
    </row>
    <row r="1248" spans="1:23">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c r="V1248" s="5">
        <f t="shared" si="38"/>
        <v>42004</v>
      </c>
      <c r="W1248">
        <f t="shared" si="39"/>
        <v>2014</v>
      </c>
    </row>
    <row r="1249" spans="1:23">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c r="V1249" s="5">
        <f t="shared" si="38"/>
        <v>42004</v>
      </c>
      <c r="W1249">
        <f t="shared" si="39"/>
        <v>2014</v>
      </c>
    </row>
    <row r="1250" spans="1:23">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c r="V1250" s="5">
        <f t="shared" si="38"/>
        <v>43100</v>
      </c>
      <c r="W1250">
        <f t="shared" si="39"/>
        <v>2017</v>
      </c>
    </row>
    <row r="1251" spans="1:23">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c r="V1251" s="5">
        <f t="shared" si="38"/>
        <v>43100</v>
      </c>
      <c r="W1251">
        <f t="shared" si="39"/>
        <v>2017</v>
      </c>
    </row>
    <row r="1252" spans="1:23">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c r="V1252" s="5">
        <f t="shared" si="38"/>
        <v>43100</v>
      </c>
      <c r="W1252">
        <f t="shared" si="39"/>
        <v>2017</v>
      </c>
    </row>
    <row r="1253" spans="1:23">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c r="V1253" s="5">
        <f t="shared" si="38"/>
        <v>43100</v>
      </c>
      <c r="W1253">
        <f t="shared" si="39"/>
        <v>2017</v>
      </c>
    </row>
    <row r="1254" spans="1:23">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c r="V1254" s="5">
        <f t="shared" si="38"/>
        <v>42216</v>
      </c>
      <c r="W1254">
        <f t="shared" si="39"/>
        <v>2015</v>
      </c>
    </row>
    <row r="1255" spans="1:23">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c r="V1255" s="5">
        <f t="shared" si="38"/>
        <v>42825</v>
      </c>
      <c r="W1255">
        <f t="shared" si="39"/>
        <v>2017</v>
      </c>
    </row>
    <row r="1256" spans="1:23">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c r="V1256" s="5">
        <f t="shared" si="38"/>
        <v>42825</v>
      </c>
      <c r="W1256">
        <f t="shared" si="39"/>
        <v>2017</v>
      </c>
    </row>
    <row r="1257" spans="1:23">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c r="V1257" s="5">
        <f t="shared" si="38"/>
        <v>42825</v>
      </c>
      <c r="W1257">
        <f t="shared" si="39"/>
        <v>2017</v>
      </c>
    </row>
    <row r="1258" spans="1:23">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c r="V1258" s="5">
        <f t="shared" si="38"/>
        <v>42825</v>
      </c>
      <c r="W1258">
        <f t="shared" si="39"/>
        <v>2017</v>
      </c>
    </row>
    <row r="1259" spans="1:23">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c r="V1259" s="5">
        <f t="shared" si="38"/>
        <v>42735</v>
      </c>
      <c r="W1259">
        <f t="shared" si="39"/>
        <v>2016</v>
      </c>
    </row>
    <row r="1260" spans="1:23">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c r="V1260" s="5">
        <f t="shared" si="38"/>
        <v>42735</v>
      </c>
      <c r="W1260">
        <f t="shared" si="39"/>
        <v>2016</v>
      </c>
    </row>
    <row r="1261" spans="1:23">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c r="V1261" s="5">
        <f t="shared" si="38"/>
        <v>42735</v>
      </c>
      <c r="W1261">
        <f t="shared" si="39"/>
        <v>2016</v>
      </c>
    </row>
    <row r="1262" spans="1:23">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c r="V1262" s="5">
        <f t="shared" si="38"/>
        <v>43039</v>
      </c>
      <c r="W1262">
        <f t="shared" si="39"/>
        <v>2017</v>
      </c>
    </row>
    <row r="1263" spans="1:23">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c r="V1263" s="5">
        <f t="shared" si="38"/>
        <v>42674</v>
      </c>
      <c r="W1263">
        <f t="shared" si="39"/>
        <v>2016</v>
      </c>
    </row>
    <row r="1264" spans="1:23">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c r="V1264" s="5">
        <f t="shared" si="38"/>
        <v>42947</v>
      </c>
      <c r="W1264">
        <f t="shared" si="39"/>
        <v>2017</v>
      </c>
    </row>
    <row r="1265" spans="1:23">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c r="V1265" s="5">
        <f t="shared" si="38"/>
        <v>42674</v>
      </c>
      <c r="W1265">
        <f t="shared" si="39"/>
        <v>2016</v>
      </c>
    </row>
    <row r="1266" spans="1:23">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c r="V1266" s="5">
        <f t="shared" si="38"/>
        <v>42674</v>
      </c>
      <c r="W1266">
        <f t="shared" si="39"/>
        <v>2016</v>
      </c>
    </row>
    <row r="1267" spans="1:23">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c r="V1267" s="5">
        <f t="shared" si="38"/>
        <v>43008</v>
      </c>
      <c r="W1267">
        <f t="shared" si="39"/>
        <v>2017</v>
      </c>
    </row>
    <row r="1268" spans="1:23">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c r="V1268" s="5">
        <f t="shared" si="38"/>
        <v>42004</v>
      </c>
      <c r="W1268">
        <f t="shared" si="39"/>
        <v>2014</v>
      </c>
    </row>
    <row r="1269" spans="1:23">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c r="V1269" s="5">
        <f t="shared" si="38"/>
        <v>42004</v>
      </c>
      <c r="W1269">
        <f t="shared" si="39"/>
        <v>2014</v>
      </c>
    </row>
    <row r="1270" spans="1:23">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c r="V1270" s="5">
        <f t="shared" si="38"/>
        <v>43008</v>
      </c>
      <c r="W1270">
        <f t="shared" si="39"/>
        <v>2017</v>
      </c>
    </row>
    <row r="1271" spans="1:23">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c r="V1271" s="5">
        <f t="shared" si="38"/>
        <v>42916</v>
      </c>
      <c r="W1271">
        <f t="shared" si="39"/>
        <v>2017</v>
      </c>
    </row>
    <row r="1272" spans="1:23">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c r="V1272" s="5">
        <f t="shared" si="38"/>
        <v>42490</v>
      </c>
      <c r="W1272">
        <f t="shared" si="39"/>
        <v>2016</v>
      </c>
    </row>
    <row r="1273" spans="1:23">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c r="V1273" s="5">
        <f t="shared" si="38"/>
        <v>42490</v>
      </c>
      <c r="W1273">
        <f t="shared" si="39"/>
        <v>2016</v>
      </c>
    </row>
    <row r="1274" spans="1:23">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c r="V1274" s="5">
        <f t="shared" si="38"/>
        <v>42490</v>
      </c>
      <c r="W1274">
        <f t="shared" si="39"/>
        <v>2016</v>
      </c>
    </row>
    <row r="1275" spans="1:23">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c r="V1275" s="5">
        <f t="shared" si="38"/>
        <v>42521</v>
      </c>
      <c r="W1275">
        <f t="shared" si="39"/>
        <v>2016</v>
      </c>
    </row>
    <row r="1276" spans="1:23">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c r="V1276" s="5">
        <f t="shared" si="38"/>
        <v>42521</v>
      </c>
      <c r="W1276">
        <f t="shared" si="39"/>
        <v>2016</v>
      </c>
    </row>
    <row r="1277" spans="1:23">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c r="V1277" s="5">
        <f t="shared" si="38"/>
        <v>42521</v>
      </c>
      <c r="W1277">
        <f t="shared" si="39"/>
        <v>2016</v>
      </c>
    </row>
    <row r="1278" spans="1:23">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c r="V1278" s="5">
        <f t="shared" si="38"/>
        <v>42521</v>
      </c>
      <c r="W1278">
        <f t="shared" si="39"/>
        <v>2016</v>
      </c>
    </row>
    <row r="1279" spans="1:23">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c r="V1279" s="5">
        <f t="shared" si="38"/>
        <v>42521</v>
      </c>
      <c r="W1279">
        <f t="shared" si="39"/>
        <v>2016</v>
      </c>
    </row>
    <row r="1280" spans="1:23">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c r="V1280" s="5">
        <f t="shared" si="38"/>
        <v>41912</v>
      </c>
      <c r="W1280">
        <f t="shared" si="39"/>
        <v>2014</v>
      </c>
    </row>
    <row r="1281" spans="1:23">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c r="V1281" s="5">
        <f t="shared" si="38"/>
        <v>41912</v>
      </c>
      <c r="W1281">
        <f t="shared" si="39"/>
        <v>2014</v>
      </c>
    </row>
    <row r="1282" spans="1:23">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c r="V1282" s="5">
        <f t="shared" si="38"/>
        <v>42643</v>
      </c>
      <c r="W1282">
        <f t="shared" si="39"/>
        <v>2016</v>
      </c>
    </row>
    <row r="1283" spans="1:23">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c r="V1283" s="5">
        <f t="shared" ref="V1283:V1346" si="40">EOMONTH(C1283,0)</f>
        <v>42855</v>
      </c>
      <c r="W1283">
        <f t="shared" ref="W1283:W1346" si="41">YEAR(C1283)</f>
        <v>2017</v>
      </c>
    </row>
    <row r="1284" spans="1:23">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c r="V1284" s="5">
        <f t="shared" si="40"/>
        <v>42855</v>
      </c>
      <c r="W1284">
        <f t="shared" si="41"/>
        <v>2017</v>
      </c>
    </row>
    <row r="1285" spans="1:23">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c r="V1285" s="5">
        <f t="shared" si="40"/>
        <v>42855</v>
      </c>
      <c r="W1285">
        <f t="shared" si="41"/>
        <v>2017</v>
      </c>
    </row>
    <row r="1286" spans="1:23">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c r="V1286" s="5">
        <f t="shared" si="40"/>
        <v>42369</v>
      </c>
      <c r="W1286">
        <f t="shared" si="41"/>
        <v>2015</v>
      </c>
    </row>
    <row r="1287" spans="1:23">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c r="V1287" s="5">
        <f t="shared" si="40"/>
        <v>42551</v>
      </c>
      <c r="W1287">
        <f t="shared" si="41"/>
        <v>2016</v>
      </c>
    </row>
    <row r="1288" spans="1:23">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c r="V1288" s="5">
        <f t="shared" si="40"/>
        <v>42216</v>
      </c>
      <c r="W1288">
        <f t="shared" si="41"/>
        <v>2015</v>
      </c>
    </row>
    <row r="1289" spans="1:23">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c r="V1289" s="5">
        <f t="shared" si="40"/>
        <v>42704</v>
      </c>
      <c r="W1289">
        <f t="shared" si="41"/>
        <v>2016</v>
      </c>
    </row>
    <row r="1290" spans="1:23">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c r="V1290" s="5">
        <f t="shared" si="40"/>
        <v>42704</v>
      </c>
      <c r="W1290">
        <f t="shared" si="41"/>
        <v>2016</v>
      </c>
    </row>
    <row r="1291" spans="1:23">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c r="V1291" s="5">
        <f t="shared" si="40"/>
        <v>42704</v>
      </c>
      <c r="W1291">
        <f t="shared" si="41"/>
        <v>2016</v>
      </c>
    </row>
    <row r="1292" spans="1:23">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c r="V1292" s="5">
        <f t="shared" si="40"/>
        <v>42704</v>
      </c>
      <c r="W1292">
        <f t="shared" si="41"/>
        <v>2016</v>
      </c>
    </row>
    <row r="1293" spans="1:23">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c r="V1293" s="5">
        <f t="shared" si="40"/>
        <v>42704</v>
      </c>
      <c r="W1293">
        <f t="shared" si="41"/>
        <v>2016</v>
      </c>
    </row>
    <row r="1294" spans="1:23">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c r="V1294" s="5">
        <f t="shared" si="40"/>
        <v>42247</v>
      </c>
      <c r="W1294">
        <f t="shared" si="41"/>
        <v>2015</v>
      </c>
    </row>
    <row r="1295" spans="1:23">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c r="V1295" s="5">
        <f t="shared" si="40"/>
        <v>42247</v>
      </c>
      <c r="W1295">
        <f t="shared" si="41"/>
        <v>2015</v>
      </c>
    </row>
    <row r="1296" spans="1:23">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c r="V1296" s="5">
        <f t="shared" si="40"/>
        <v>42247</v>
      </c>
      <c r="W1296">
        <f t="shared" si="41"/>
        <v>2015</v>
      </c>
    </row>
    <row r="1297" spans="1:23">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c r="V1297" s="5">
        <f t="shared" si="40"/>
        <v>42155</v>
      </c>
      <c r="W1297">
        <f t="shared" si="41"/>
        <v>2015</v>
      </c>
    </row>
    <row r="1298" spans="1:23">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c r="V1298" s="5">
        <f t="shared" si="40"/>
        <v>43100</v>
      </c>
      <c r="W1298">
        <f t="shared" si="41"/>
        <v>2017</v>
      </c>
    </row>
    <row r="1299" spans="1:23">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c r="V1299" s="5">
        <f t="shared" si="40"/>
        <v>43100</v>
      </c>
      <c r="W1299">
        <f t="shared" si="41"/>
        <v>2017</v>
      </c>
    </row>
    <row r="1300" spans="1:23">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c r="V1300" s="5">
        <f t="shared" si="40"/>
        <v>42735</v>
      </c>
      <c r="W1300">
        <f t="shared" si="41"/>
        <v>2016</v>
      </c>
    </row>
    <row r="1301" spans="1:23">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c r="V1301" s="5">
        <f t="shared" si="40"/>
        <v>42308</v>
      </c>
      <c r="W1301">
        <f t="shared" si="41"/>
        <v>2015</v>
      </c>
    </row>
    <row r="1302" spans="1:23">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c r="V1302" s="5">
        <f t="shared" si="40"/>
        <v>42735</v>
      </c>
      <c r="W1302">
        <f t="shared" si="41"/>
        <v>2016</v>
      </c>
    </row>
    <row r="1303" spans="1:23">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c r="V1303" s="5">
        <f t="shared" si="40"/>
        <v>42735</v>
      </c>
      <c r="W1303">
        <f t="shared" si="41"/>
        <v>2016</v>
      </c>
    </row>
    <row r="1304" spans="1:23">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c r="V1304" s="5">
        <f t="shared" si="40"/>
        <v>42277</v>
      </c>
      <c r="W1304">
        <f t="shared" si="41"/>
        <v>2015</v>
      </c>
    </row>
    <row r="1305" spans="1:23">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c r="V1305" s="5">
        <f t="shared" si="40"/>
        <v>42947</v>
      </c>
      <c r="W1305">
        <f t="shared" si="41"/>
        <v>2017</v>
      </c>
    </row>
    <row r="1306" spans="1:23">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c r="V1306" s="5">
        <f t="shared" si="40"/>
        <v>42947</v>
      </c>
      <c r="W1306">
        <f t="shared" si="41"/>
        <v>2017</v>
      </c>
    </row>
    <row r="1307" spans="1:23">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c r="V1307" s="5">
        <f t="shared" si="40"/>
        <v>42582</v>
      </c>
      <c r="W1307">
        <f t="shared" si="41"/>
        <v>2016</v>
      </c>
    </row>
    <row r="1308" spans="1:23">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c r="V1308" s="5">
        <f t="shared" si="40"/>
        <v>42551</v>
      </c>
      <c r="W1308">
        <f t="shared" si="41"/>
        <v>2016</v>
      </c>
    </row>
    <row r="1309" spans="1:23">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c r="V1309" s="5">
        <f t="shared" si="40"/>
        <v>42551</v>
      </c>
      <c r="W1309">
        <f t="shared" si="41"/>
        <v>2016</v>
      </c>
    </row>
    <row r="1310" spans="1:23">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c r="V1310" s="5">
        <f t="shared" si="40"/>
        <v>42551</v>
      </c>
      <c r="W1310">
        <f t="shared" si="41"/>
        <v>2016</v>
      </c>
    </row>
    <row r="1311" spans="1:23">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c r="V1311" s="5">
        <f t="shared" si="40"/>
        <v>42551</v>
      </c>
      <c r="W1311">
        <f t="shared" si="41"/>
        <v>2016</v>
      </c>
    </row>
    <row r="1312" spans="1:23">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c r="V1312" s="5">
        <f t="shared" si="40"/>
        <v>42551</v>
      </c>
      <c r="W1312">
        <f t="shared" si="41"/>
        <v>2016</v>
      </c>
    </row>
    <row r="1313" spans="1:23">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c r="V1313" s="5">
        <f t="shared" si="40"/>
        <v>42735</v>
      </c>
      <c r="W1313">
        <f t="shared" si="41"/>
        <v>2016</v>
      </c>
    </row>
    <row r="1314" spans="1:23">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c r="V1314" s="5">
        <f t="shared" si="40"/>
        <v>42735</v>
      </c>
      <c r="W1314">
        <f t="shared" si="41"/>
        <v>2016</v>
      </c>
    </row>
    <row r="1315" spans="1:23">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c r="V1315" s="5">
        <f t="shared" si="40"/>
        <v>42643</v>
      </c>
      <c r="W1315">
        <f t="shared" si="41"/>
        <v>2016</v>
      </c>
    </row>
    <row r="1316" spans="1:23">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c r="V1316" s="5">
        <f t="shared" si="40"/>
        <v>42735</v>
      </c>
      <c r="W1316">
        <f t="shared" si="41"/>
        <v>2016</v>
      </c>
    </row>
    <row r="1317" spans="1:23">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c r="V1317" s="5">
        <f t="shared" si="40"/>
        <v>42735</v>
      </c>
      <c r="W1317">
        <f t="shared" si="41"/>
        <v>2016</v>
      </c>
    </row>
    <row r="1318" spans="1:23">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c r="V1318" s="5">
        <f t="shared" si="40"/>
        <v>42735</v>
      </c>
      <c r="W1318">
        <f t="shared" si="41"/>
        <v>2016</v>
      </c>
    </row>
    <row r="1319" spans="1:23">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c r="V1319" s="5">
        <f t="shared" si="40"/>
        <v>43100</v>
      </c>
      <c r="W1319">
        <f t="shared" si="41"/>
        <v>2017</v>
      </c>
    </row>
    <row r="1320" spans="1:23">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c r="V1320" s="5">
        <f t="shared" si="40"/>
        <v>41851</v>
      </c>
      <c r="W1320">
        <f t="shared" si="41"/>
        <v>2014</v>
      </c>
    </row>
    <row r="1321" spans="1:23">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c r="V1321" s="5">
        <f t="shared" si="40"/>
        <v>41851</v>
      </c>
      <c r="W1321">
        <f t="shared" si="41"/>
        <v>2014</v>
      </c>
    </row>
    <row r="1322" spans="1:23">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c r="V1322" s="5">
        <f t="shared" si="40"/>
        <v>42794</v>
      </c>
      <c r="W1322">
        <f t="shared" si="41"/>
        <v>2017</v>
      </c>
    </row>
    <row r="1323" spans="1:23">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c r="V1323" s="5">
        <f t="shared" si="40"/>
        <v>42794</v>
      </c>
      <c r="W1323">
        <f t="shared" si="41"/>
        <v>2017</v>
      </c>
    </row>
    <row r="1324" spans="1:23">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c r="V1324" s="5">
        <f t="shared" si="40"/>
        <v>42825</v>
      </c>
      <c r="W1324">
        <f t="shared" si="41"/>
        <v>2017</v>
      </c>
    </row>
    <row r="1325" spans="1:23">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c r="V1325" s="5">
        <f t="shared" si="40"/>
        <v>43039</v>
      </c>
      <c r="W1325">
        <f t="shared" si="41"/>
        <v>2017</v>
      </c>
    </row>
    <row r="1326" spans="1:23">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c r="V1326" s="5">
        <f t="shared" si="40"/>
        <v>41912</v>
      </c>
      <c r="W1326">
        <f t="shared" si="41"/>
        <v>2014</v>
      </c>
    </row>
    <row r="1327" spans="1:23">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c r="V1327" s="5">
        <f t="shared" si="40"/>
        <v>41790</v>
      </c>
      <c r="W1327">
        <f t="shared" si="41"/>
        <v>2014</v>
      </c>
    </row>
    <row r="1328" spans="1:23">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c r="V1328" s="5">
        <f t="shared" si="40"/>
        <v>42185</v>
      </c>
      <c r="W1328">
        <f t="shared" si="41"/>
        <v>2015</v>
      </c>
    </row>
    <row r="1329" spans="1:23">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c r="V1329" s="5">
        <f t="shared" si="40"/>
        <v>42460</v>
      </c>
      <c r="W1329">
        <f t="shared" si="41"/>
        <v>2016</v>
      </c>
    </row>
    <row r="1330" spans="1:23">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c r="V1330" s="5">
        <f t="shared" si="40"/>
        <v>43039</v>
      </c>
      <c r="W1330">
        <f t="shared" si="41"/>
        <v>2017</v>
      </c>
    </row>
    <row r="1331" spans="1:23">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c r="V1331" s="5">
        <f t="shared" si="40"/>
        <v>42521</v>
      </c>
      <c r="W1331">
        <f t="shared" si="41"/>
        <v>2016</v>
      </c>
    </row>
    <row r="1332" spans="1:23">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c r="V1332" s="5">
        <f t="shared" si="40"/>
        <v>42916</v>
      </c>
      <c r="W1332">
        <f t="shared" si="41"/>
        <v>2017</v>
      </c>
    </row>
    <row r="1333" spans="1:23">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c r="V1333" s="5">
        <f t="shared" si="40"/>
        <v>42916</v>
      </c>
      <c r="W1333">
        <f t="shared" si="41"/>
        <v>2017</v>
      </c>
    </row>
    <row r="1334" spans="1:23">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c r="V1334" s="5">
        <f t="shared" si="40"/>
        <v>41698</v>
      </c>
      <c r="W1334">
        <f t="shared" si="41"/>
        <v>2014</v>
      </c>
    </row>
    <row r="1335" spans="1:23">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c r="V1335" s="5">
        <f t="shared" si="40"/>
        <v>41698</v>
      </c>
      <c r="W1335">
        <f t="shared" si="41"/>
        <v>2014</v>
      </c>
    </row>
    <row r="1336" spans="1:23">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c r="V1336" s="5">
        <f t="shared" si="40"/>
        <v>41790</v>
      </c>
      <c r="W1336">
        <f t="shared" si="41"/>
        <v>2014</v>
      </c>
    </row>
    <row r="1337" spans="1:23">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c r="V1337" s="5">
        <f t="shared" si="40"/>
        <v>42521</v>
      </c>
      <c r="W1337">
        <f t="shared" si="41"/>
        <v>2016</v>
      </c>
    </row>
    <row r="1338" spans="1:23">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c r="V1338" s="5">
        <f t="shared" si="40"/>
        <v>42855</v>
      </c>
      <c r="W1338">
        <f t="shared" si="41"/>
        <v>2017</v>
      </c>
    </row>
    <row r="1339" spans="1:23">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c r="V1339" s="5">
        <f t="shared" si="40"/>
        <v>42825</v>
      </c>
      <c r="W1339">
        <f t="shared" si="41"/>
        <v>2017</v>
      </c>
    </row>
    <row r="1340" spans="1:23">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c r="V1340" s="5">
        <f t="shared" si="40"/>
        <v>42825</v>
      </c>
      <c r="W1340">
        <f t="shared" si="41"/>
        <v>2017</v>
      </c>
    </row>
    <row r="1341" spans="1:23">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c r="V1341" s="5">
        <f t="shared" si="40"/>
        <v>42825</v>
      </c>
      <c r="W1341">
        <f t="shared" si="41"/>
        <v>2017</v>
      </c>
    </row>
    <row r="1342" spans="1:23">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c r="V1342" s="5">
        <f t="shared" si="40"/>
        <v>42766</v>
      </c>
      <c r="W1342">
        <f t="shared" si="41"/>
        <v>2017</v>
      </c>
    </row>
    <row r="1343" spans="1:23">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c r="V1343" s="5">
        <f t="shared" si="40"/>
        <v>42766</v>
      </c>
      <c r="W1343">
        <f t="shared" si="41"/>
        <v>2017</v>
      </c>
    </row>
    <row r="1344" spans="1:23">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c r="V1344" s="5">
        <f t="shared" si="40"/>
        <v>42766</v>
      </c>
      <c r="W1344">
        <f t="shared" si="41"/>
        <v>2017</v>
      </c>
    </row>
    <row r="1345" spans="1:23">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c r="V1345" s="5">
        <f t="shared" si="40"/>
        <v>42155</v>
      </c>
      <c r="W1345">
        <f t="shared" si="41"/>
        <v>2015</v>
      </c>
    </row>
    <row r="1346" spans="1:23">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c r="V1346" s="5">
        <f t="shared" si="40"/>
        <v>42155</v>
      </c>
      <c r="W1346">
        <f t="shared" si="41"/>
        <v>2015</v>
      </c>
    </row>
    <row r="1347" spans="1:23">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c r="V1347" s="5">
        <f t="shared" ref="V1347:V1410" si="42">EOMONTH(C1347,0)</f>
        <v>41729</v>
      </c>
      <c r="W1347">
        <f t="shared" ref="W1347:W1410" si="43">YEAR(C1347)</f>
        <v>2014</v>
      </c>
    </row>
    <row r="1348" spans="1:23">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c r="V1348" s="5">
        <f t="shared" si="42"/>
        <v>41729</v>
      </c>
      <c r="W1348">
        <f t="shared" si="43"/>
        <v>2014</v>
      </c>
    </row>
    <row r="1349" spans="1:23">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c r="V1349" s="5">
        <f t="shared" si="42"/>
        <v>41729</v>
      </c>
      <c r="W1349">
        <f t="shared" si="43"/>
        <v>2014</v>
      </c>
    </row>
    <row r="1350" spans="1:23">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c r="V1350" s="5">
        <f t="shared" si="42"/>
        <v>41729</v>
      </c>
      <c r="W1350">
        <f t="shared" si="43"/>
        <v>2014</v>
      </c>
    </row>
    <row r="1351" spans="1:23">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c r="V1351" s="5">
        <f t="shared" si="42"/>
        <v>41729</v>
      </c>
      <c r="W1351">
        <f t="shared" si="43"/>
        <v>2014</v>
      </c>
    </row>
    <row r="1352" spans="1:23">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c r="V1352" s="5">
        <f t="shared" si="42"/>
        <v>41943</v>
      </c>
      <c r="W1352">
        <f t="shared" si="43"/>
        <v>2014</v>
      </c>
    </row>
    <row r="1353" spans="1:23">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c r="V1353" s="5">
        <f t="shared" si="42"/>
        <v>42460</v>
      </c>
      <c r="W1353">
        <f t="shared" si="43"/>
        <v>2016</v>
      </c>
    </row>
    <row r="1354" spans="1:23">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c r="V1354" s="5">
        <f t="shared" si="42"/>
        <v>42886</v>
      </c>
      <c r="W1354">
        <f t="shared" si="43"/>
        <v>2017</v>
      </c>
    </row>
    <row r="1355" spans="1:23">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c r="V1355" s="5">
        <f t="shared" si="42"/>
        <v>42886</v>
      </c>
      <c r="W1355">
        <f t="shared" si="43"/>
        <v>2017</v>
      </c>
    </row>
    <row r="1356" spans="1:23">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c r="V1356" s="5">
        <f t="shared" si="42"/>
        <v>42886</v>
      </c>
      <c r="W1356">
        <f t="shared" si="43"/>
        <v>2017</v>
      </c>
    </row>
    <row r="1357" spans="1:23">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c r="V1357" s="5">
        <f t="shared" si="42"/>
        <v>41851</v>
      </c>
      <c r="W1357">
        <f t="shared" si="43"/>
        <v>2014</v>
      </c>
    </row>
    <row r="1358" spans="1:23">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c r="V1358" s="5">
        <f t="shared" si="42"/>
        <v>41851</v>
      </c>
      <c r="W1358">
        <f t="shared" si="43"/>
        <v>2014</v>
      </c>
    </row>
    <row r="1359" spans="1:23">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c r="V1359" s="5">
        <f t="shared" si="42"/>
        <v>42521</v>
      </c>
      <c r="W1359">
        <f t="shared" si="43"/>
        <v>2016</v>
      </c>
    </row>
    <row r="1360" spans="1:23">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c r="V1360" s="5">
        <f t="shared" si="42"/>
        <v>42855</v>
      </c>
      <c r="W1360">
        <f t="shared" si="43"/>
        <v>2017</v>
      </c>
    </row>
    <row r="1361" spans="1:23">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c r="V1361" s="5">
        <f t="shared" si="42"/>
        <v>41912</v>
      </c>
      <c r="W1361">
        <f t="shared" si="43"/>
        <v>2014</v>
      </c>
    </row>
    <row r="1362" spans="1:23">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c r="V1362" s="5">
        <f t="shared" si="42"/>
        <v>43039</v>
      </c>
      <c r="W1362">
        <f t="shared" si="43"/>
        <v>2017</v>
      </c>
    </row>
    <row r="1363" spans="1:23">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c r="V1363" s="5">
        <f t="shared" si="42"/>
        <v>43039</v>
      </c>
      <c r="W1363">
        <f t="shared" si="43"/>
        <v>2017</v>
      </c>
    </row>
    <row r="1364" spans="1:23">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c r="V1364" s="5">
        <f t="shared" si="42"/>
        <v>43039</v>
      </c>
      <c r="W1364">
        <f t="shared" si="43"/>
        <v>2017</v>
      </c>
    </row>
    <row r="1365" spans="1:23">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c r="V1365" s="5">
        <f t="shared" si="42"/>
        <v>43069</v>
      </c>
      <c r="W1365">
        <f t="shared" si="43"/>
        <v>2017</v>
      </c>
    </row>
    <row r="1366" spans="1:23">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c r="V1366" s="5">
        <f t="shared" si="42"/>
        <v>43069</v>
      </c>
      <c r="W1366">
        <f t="shared" si="43"/>
        <v>2017</v>
      </c>
    </row>
    <row r="1367" spans="1:23">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c r="V1367" s="5">
        <f t="shared" si="42"/>
        <v>43069</v>
      </c>
      <c r="W1367">
        <f t="shared" si="43"/>
        <v>2017</v>
      </c>
    </row>
    <row r="1368" spans="1:23">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c r="V1368" s="5">
        <f t="shared" si="42"/>
        <v>43069</v>
      </c>
      <c r="W1368">
        <f t="shared" si="43"/>
        <v>2017</v>
      </c>
    </row>
    <row r="1369" spans="1:23">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c r="V1369" s="5">
        <f t="shared" si="42"/>
        <v>43069</v>
      </c>
      <c r="W1369">
        <f t="shared" si="43"/>
        <v>2017</v>
      </c>
    </row>
    <row r="1370" spans="1:23">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c r="V1370" s="5">
        <f t="shared" si="42"/>
        <v>42947</v>
      </c>
      <c r="W1370">
        <f t="shared" si="43"/>
        <v>2017</v>
      </c>
    </row>
    <row r="1371" spans="1:23">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c r="V1371" s="5">
        <f t="shared" si="42"/>
        <v>42369</v>
      </c>
      <c r="W1371">
        <f t="shared" si="43"/>
        <v>2015</v>
      </c>
    </row>
    <row r="1372" spans="1:23">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c r="V1372" s="5">
        <f t="shared" si="42"/>
        <v>42369</v>
      </c>
      <c r="W1372">
        <f t="shared" si="43"/>
        <v>2015</v>
      </c>
    </row>
    <row r="1373" spans="1:23">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c r="V1373" s="5">
        <f t="shared" si="42"/>
        <v>42825</v>
      </c>
      <c r="W1373">
        <f t="shared" si="43"/>
        <v>2017</v>
      </c>
    </row>
    <row r="1374" spans="1:23">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c r="V1374" s="5">
        <f t="shared" si="42"/>
        <v>41759</v>
      </c>
      <c r="W1374">
        <f t="shared" si="43"/>
        <v>2014</v>
      </c>
    </row>
    <row r="1375" spans="1:23">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c r="V1375" s="5">
        <f t="shared" si="42"/>
        <v>41759</v>
      </c>
      <c r="W1375">
        <f t="shared" si="43"/>
        <v>2014</v>
      </c>
    </row>
    <row r="1376" spans="1:23">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c r="V1376" s="5">
        <f t="shared" si="42"/>
        <v>42277</v>
      </c>
      <c r="W1376">
        <f t="shared" si="43"/>
        <v>2015</v>
      </c>
    </row>
    <row r="1377" spans="1:23">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c r="V1377" s="5">
        <f t="shared" si="42"/>
        <v>41882</v>
      </c>
      <c r="W1377">
        <f t="shared" si="43"/>
        <v>2014</v>
      </c>
    </row>
    <row r="1378" spans="1:23">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c r="V1378" s="5">
        <f t="shared" si="42"/>
        <v>41882</v>
      </c>
      <c r="W1378">
        <f t="shared" si="43"/>
        <v>2014</v>
      </c>
    </row>
    <row r="1379" spans="1:23">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c r="V1379" s="5">
        <f t="shared" si="42"/>
        <v>41882</v>
      </c>
      <c r="W1379">
        <f t="shared" si="43"/>
        <v>2014</v>
      </c>
    </row>
    <row r="1380" spans="1:23">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c r="V1380" s="5">
        <f t="shared" si="42"/>
        <v>41882</v>
      </c>
      <c r="W1380">
        <f t="shared" si="43"/>
        <v>2014</v>
      </c>
    </row>
    <row r="1381" spans="1:23">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c r="V1381" s="5">
        <f t="shared" si="42"/>
        <v>41882</v>
      </c>
      <c r="W1381">
        <f t="shared" si="43"/>
        <v>2014</v>
      </c>
    </row>
    <row r="1382" spans="1:23">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c r="V1382" s="5">
        <f t="shared" si="42"/>
        <v>41882</v>
      </c>
      <c r="W1382">
        <f t="shared" si="43"/>
        <v>2014</v>
      </c>
    </row>
    <row r="1383" spans="1:23">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c r="V1383" s="5">
        <f t="shared" si="42"/>
        <v>42643</v>
      </c>
      <c r="W1383">
        <f t="shared" si="43"/>
        <v>2016</v>
      </c>
    </row>
    <row r="1384" spans="1:23">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c r="V1384" s="5">
        <f t="shared" si="42"/>
        <v>42429</v>
      </c>
      <c r="W1384">
        <f t="shared" si="43"/>
        <v>2016</v>
      </c>
    </row>
    <row r="1385" spans="1:23">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c r="V1385" s="5">
        <f t="shared" si="42"/>
        <v>42429</v>
      </c>
      <c r="W1385">
        <f t="shared" si="43"/>
        <v>2016</v>
      </c>
    </row>
    <row r="1386" spans="1:23">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c r="V1386" s="5">
        <f t="shared" si="42"/>
        <v>42429</v>
      </c>
      <c r="W1386">
        <f t="shared" si="43"/>
        <v>2016</v>
      </c>
    </row>
    <row r="1387" spans="1:23">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c r="V1387" s="5">
        <f t="shared" si="42"/>
        <v>42429</v>
      </c>
      <c r="W1387">
        <f t="shared" si="43"/>
        <v>2016</v>
      </c>
    </row>
    <row r="1388" spans="1:23">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c r="V1388" s="5">
        <f t="shared" si="42"/>
        <v>42429</v>
      </c>
      <c r="W1388">
        <f t="shared" si="43"/>
        <v>2016</v>
      </c>
    </row>
    <row r="1389" spans="1:23">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c r="V1389" s="5">
        <f t="shared" si="42"/>
        <v>42429</v>
      </c>
      <c r="W1389">
        <f t="shared" si="43"/>
        <v>2016</v>
      </c>
    </row>
    <row r="1390" spans="1:23">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c r="V1390" s="5">
        <f t="shared" si="42"/>
        <v>42429</v>
      </c>
      <c r="W1390">
        <f t="shared" si="43"/>
        <v>2016</v>
      </c>
    </row>
    <row r="1391" spans="1:23">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c r="V1391" s="5">
        <f t="shared" si="42"/>
        <v>42429</v>
      </c>
      <c r="W1391">
        <f t="shared" si="43"/>
        <v>2016</v>
      </c>
    </row>
    <row r="1392" spans="1:23">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c r="V1392" s="5">
        <f t="shared" si="42"/>
        <v>42429</v>
      </c>
      <c r="W1392">
        <f t="shared" si="43"/>
        <v>2016</v>
      </c>
    </row>
    <row r="1393" spans="1:23">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c r="V1393" s="5">
        <f t="shared" si="42"/>
        <v>42429</v>
      </c>
      <c r="W1393">
        <f t="shared" si="43"/>
        <v>2016</v>
      </c>
    </row>
    <row r="1394" spans="1:23">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c r="V1394" s="5">
        <f t="shared" si="42"/>
        <v>42429</v>
      </c>
      <c r="W1394">
        <f t="shared" si="43"/>
        <v>2016</v>
      </c>
    </row>
    <row r="1395" spans="1:23">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c r="V1395" s="5">
        <f t="shared" si="42"/>
        <v>42947</v>
      </c>
      <c r="W1395">
        <f t="shared" si="43"/>
        <v>2017</v>
      </c>
    </row>
    <row r="1396" spans="1:23">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c r="V1396" s="5">
        <f t="shared" si="42"/>
        <v>43039</v>
      </c>
      <c r="W1396">
        <f t="shared" si="43"/>
        <v>2017</v>
      </c>
    </row>
    <row r="1397" spans="1:23">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c r="V1397" s="5">
        <f t="shared" si="42"/>
        <v>43039</v>
      </c>
      <c r="W1397">
        <f t="shared" si="43"/>
        <v>2017</v>
      </c>
    </row>
    <row r="1398" spans="1:23">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c r="V1398" s="5">
        <f t="shared" si="42"/>
        <v>42704</v>
      </c>
      <c r="W1398">
        <f t="shared" si="43"/>
        <v>2016</v>
      </c>
    </row>
    <row r="1399" spans="1:23">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c r="V1399" s="5">
        <f t="shared" si="42"/>
        <v>42704</v>
      </c>
      <c r="W1399">
        <f t="shared" si="43"/>
        <v>2016</v>
      </c>
    </row>
    <row r="1400" spans="1:23">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c r="V1400" s="5">
        <f t="shared" si="42"/>
        <v>42704</v>
      </c>
      <c r="W1400">
        <f t="shared" si="43"/>
        <v>2016</v>
      </c>
    </row>
    <row r="1401" spans="1:23">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c r="V1401" s="5">
        <f t="shared" si="42"/>
        <v>42704</v>
      </c>
      <c r="W1401">
        <f t="shared" si="43"/>
        <v>2016</v>
      </c>
    </row>
    <row r="1402" spans="1:23">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c r="V1402" s="5">
        <f t="shared" si="42"/>
        <v>42704</v>
      </c>
      <c r="W1402">
        <f t="shared" si="43"/>
        <v>2016</v>
      </c>
    </row>
    <row r="1403" spans="1:23">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c r="V1403" s="5">
        <f t="shared" si="42"/>
        <v>42704</v>
      </c>
      <c r="W1403">
        <f t="shared" si="43"/>
        <v>2016</v>
      </c>
    </row>
    <row r="1404" spans="1:23">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c r="V1404" s="5">
        <f t="shared" si="42"/>
        <v>42490</v>
      </c>
      <c r="W1404">
        <f t="shared" si="43"/>
        <v>2016</v>
      </c>
    </row>
    <row r="1405" spans="1:23">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c r="V1405" s="5">
        <f t="shared" si="42"/>
        <v>42490</v>
      </c>
      <c r="W1405">
        <f t="shared" si="43"/>
        <v>2016</v>
      </c>
    </row>
    <row r="1406" spans="1:23">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c r="V1406" s="5">
        <f t="shared" si="42"/>
        <v>41759</v>
      </c>
      <c r="W1406">
        <f t="shared" si="43"/>
        <v>2014</v>
      </c>
    </row>
    <row r="1407" spans="1:23">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c r="V1407" s="5">
        <f t="shared" si="42"/>
        <v>41759</v>
      </c>
      <c r="W1407">
        <f t="shared" si="43"/>
        <v>2014</v>
      </c>
    </row>
    <row r="1408" spans="1:23">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c r="V1408" s="5">
        <f t="shared" si="42"/>
        <v>41759</v>
      </c>
      <c r="W1408">
        <f t="shared" si="43"/>
        <v>2014</v>
      </c>
    </row>
    <row r="1409" spans="1:23">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c r="V1409" s="5">
        <f t="shared" si="42"/>
        <v>42643</v>
      </c>
      <c r="W1409">
        <f t="shared" si="43"/>
        <v>2016</v>
      </c>
    </row>
    <row r="1410" spans="1:23">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c r="V1410" s="5">
        <f t="shared" si="42"/>
        <v>42643</v>
      </c>
      <c r="W1410">
        <f t="shared" si="43"/>
        <v>2016</v>
      </c>
    </row>
    <row r="1411" spans="1:23">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c r="V1411" s="5">
        <f t="shared" ref="V1411:V1474" si="44">EOMONTH(C1411,0)</f>
        <v>42643</v>
      </c>
      <c r="W1411">
        <f t="shared" ref="W1411:W1474" si="45">YEAR(C1411)</f>
        <v>2016</v>
      </c>
    </row>
    <row r="1412" spans="1:23">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c r="V1412" s="5">
        <f t="shared" si="44"/>
        <v>43069</v>
      </c>
      <c r="W1412">
        <f t="shared" si="45"/>
        <v>2017</v>
      </c>
    </row>
    <row r="1413" spans="1:23">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c r="V1413" s="5">
        <f t="shared" si="44"/>
        <v>42582</v>
      </c>
      <c r="W1413">
        <f t="shared" si="45"/>
        <v>2016</v>
      </c>
    </row>
    <row r="1414" spans="1:23">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c r="V1414" s="5">
        <f t="shared" si="44"/>
        <v>42582</v>
      </c>
      <c r="W1414">
        <f t="shared" si="45"/>
        <v>2016</v>
      </c>
    </row>
    <row r="1415" spans="1:23">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c r="V1415" s="5">
        <f t="shared" si="44"/>
        <v>41820</v>
      </c>
      <c r="W1415">
        <f t="shared" si="45"/>
        <v>2014</v>
      </c>
    </row>
    <row r="1416" spans="1:23">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c r="V1416" s="5">
        <f t="shared" si="44"/>
        <v>42766</v>
      </c>
      <c r="W1416">
        <f t="shared" si="45"/>
        <v>2017</v>
      </c>
    </row>
    <row r="1417" spans="1:23">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c r="V1417" s="5">
        <f t="shared" si="44"/>
        <v>42766</v>
      </c>
      <c r="W1417">
        <f t="shared" si="45"/>
        <v>2017</v>
      </c>
    </row>
    <row r="1418" spans="1:23">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c r="V1418" s="5">
        <f t="shared" si="44"/>
        <v>42277</v>
      </c>
      <c r="W1418">
        <f t="shared" si="45"/>
        <v>2015</v>
      </c>
    </row>
    <row r="1419" spans="1:23">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c r="V1419" s="5">
        <f t="shared" si="44"/>
        <v>42277</v>
      </c>
      <c r="W1419">
        <f t="shared" si="45"/>
        <v>2015</v>
      </c>
    </row>
    <row r="1420" spans="1:23">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c r="V1420" s="5">
        <f t="shared" si="44"/>
        <v>42277</v>
      </c>
      <c r="W1420">
        <f t="shared" si="45"/>
        <v>2015</v>
      </c>
    </row>
    <row r="1421" spans="1:23">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c r="V1421" s="5">
        <f t="shared" si="44"/>
        <v>42277</v>
      </c>
      <c r="W1421">
        <f t="shared" si="45"/>
        <v>2015</v>
      </c>
    </row>
    <row r="1422" spans="1:23">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c r="V1422" s="5">
        <f t="shared" si="44"/>
        <v>42277</v>
      </c>
      <c r="W1422">
        <f t="shared" si="45"/>
        <v>2015</v>
      </c>
    </row>
    <row r="1423" spans="1:23">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c r="V1423" s="5">
        <f t="shared" si="44"/>
        <v>42277</v>
      </c>
      <c r="W1423">
        <f t="shared" si="45"/>
        <v>2015</v>
      </c>
    </row>
    <row r="1424" spans="1:23">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c r="V1424" s="5">
        <f t="shared" si="44"/>
        <v>42277</v>
      </c>
      <c r="W1424">
        <f t="shared" si="45"/>
        <v>2015</v>
      </c>
    </row>
    <row r="1425" spans="1:23">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c r="V1425" s="5">
        <f t="shared" si="44"/>
        <v>42277</v>
      </c>
      <c r="W1425">
        <f t="shared" si="45"/>
        <v>2015</v>
      </c>
    </row>
    <row r="1426" spans="1:23">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c r="V1426" s="5">
        <f t="shared" si="44"/>
        <v>42277</v>
      </c>
      <c r="W1426">
        <f t="shared" si="45"/>
        <v>2015</v>
      </c>
    </row>
    <row r="1427" spans="1:23">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c r="V1427" s="5">
        <f t="shared" si="44"/>
        <v>42277</v>
      </c>
      <c r="W1427">
        <f t="shared" si="45"/>
        <v>2015</v>
      </c>
    </row>
    <row r="1428" spans="1:23">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c r="V1428" s="5">
        <f t="shared" si="44"/>
        <v>42308</v>
      </c>
      <c r="W1428">
        <f t="shared" si="45"/>
        <v>2015</v>
      </c>
    </row>
    <row r="1429" spans="1:23">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c r="V1429" s="5">
        <f t="shared" si="44"/>
        <v>42308</v>
      </c>
      <c r="W1429">
        <f t="shared" si="45"/>
        <v>2015</v>
      </c>
    </row>
    <row r="1430" spans="1:23">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c r="V1430" s="5">
        <f t="shared" si="44"/>
        <v>42308</v>
      </c>
      <c r="W1430">
        <f t="shared" si="45"/>
        <v>2015</v>
      </c>
    </row>
    <row r="1431" spans="1:23">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c r="V1431" s="5">
        <f t="shared" si="44"/>
        <v>42308</v>
      </c>
      <c r="W1431">
        <f t="shared" si="45"/>
        <v>2015</v>
      </c>
    </row>
    <row r="1432" spans="1:23">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c r="V1432" s="5">
        <f t="shared" si="44"/>
        <v>43069</v>
      </c>
      <c r="W1432">
        <f t="shared" si="45"/>
        <v>2017</v>
      </c>
    </row>
    <row r="1433" spans="1:23">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c r="V1433" s="5">
        <f t="shared" si="44"/>
        <v>42004</v>
      </c>
      <c r="W1433">
        <f t="shared" si="45"/>
        <v>2014</v>
      </c>
    </row>
    <row r="1434" spans="1:23">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c r="V1434" s="5">
        <f t="shared" si="44"/>
        <v>42004</v>
      </c>
      <c r="W1434">
        <f t="shared" si="45"/>
        <v>2014</v>
      </c>
    </row>
    <row r="1435" spans="1:23">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c r="V1435" s="5">
        <f t="shared" si="44"/>
        <v>42004</v>
      </c>
      <c r="W1435">
        <f t="shared" si="45"/>
        <v>2014</v>
      </c>
    </row>
    <row r="1436" spans="1:23">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c r="V1436" s="5">
        <f t="shared" si="44"/>
        <v>42735</v>
      </c>
      <c r="W1436">
        <f t="shared" si="45"/>
        <v>2016</v>
      </c>
    </row>
    <row r="1437" spans="1:23">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c r="V1437" s="5">
        <f t="shared" si="44"/>
        <v>42916</v>
      </c>
      <c r="W1437">
        <f t="shared" si="45"/>
        <v>2017</v>
      </c>
    </row>
    <row r="1438" spans="1:23">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c r="V1438" s="5">
        <f t="shared" si="44"/>
        <v>42916</v>
      </c>
      <c r="W1438">
        <f t="shared" si="45"/>
        <v>2017</v>
      </c>
    </row>
    <row r="1439" spans="1:23">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c r="V1439" s="5">
        <f t="shared" si="44"/>
        <v>42308</v>
      </c>
      <c r="W1439">
        <f t="shared" si="45"/>
        <v>2015</v>
      </c>
    </row>
    <row r="1440" spans="1:23">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c r="V1440" s="5">
        <f t="shared" si="44"/>
        <v>42308</v>
      </c>
      <c r="W1440">
        <f t="shared" si="45"/>
        <v>2015</v>
      </c>
    </row>
    <row r="1441" spans="1:23">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c r="V1441" s="5">
        <f t="shared" si="44"/>
        <v>42855</v>
      </c>
      <c r="W1441">
        <f t="shared" si="45"/>
        <v>2017</v>
      </c>
    </row>
    <row r="1442" spans="1:23">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c r="V1442" s="5">
        <f t="shared" si="44"/>
        <v>42855</v>
      </c>
      <c r="W1442">
        <f t="shared" si="45"/>
        <v>2017</v>
      </c>
    </row>
    <row r="1443" spans="1:23">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c r="V1443" s="5">
        <f t="shared" si="44"/>
        <v>43100</v>
      </c>
      <c r="W1443">
        <f t="shared" si="45"/>
        <v>2017</v>
      </c>
    </row>
    <row r="1444" spans="1:23">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c r="V1444" s="5">
        <f t="shared" si="44"/>
        <v>42978</v>
      </c>
      <c r="W1444">
        <f t="shared" si="45"/>
        <v>2017</v>
      </c>
    </row>
    <row r="1445" spans="1:23">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c r="V1445" s="5">
        <f t="shared" si="44"/>
        <v>42308</v>
      </c>
      <c r="W1445">
        <f t="shared" si="45"/>
        <v>2015</v>
      </c>
    </row>
    <row r="1446" spans="1:23">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c r="V1446" s="5">
        <f t="shared" si="44"/>
        <v>42521</v>
      </c>
      <c r="W1446">
        <f t="shared" si="45"/>
        <v>2016</v>
      </c>
    </row>
    <row r="1447" spans="1:23">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c r="V1447" s="5">
        <f t="shared" si="44"/>
        <v>42916</v>
      </c>
      <c r="W1447">
        <f t="shared" si="45"/>
        <v>2017</v>
      </c>
    </row>
    <row r="1448" spans="1:23">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c r="V1448" s="5">
        <f t="shared" si="44"/>
        <v>42916</v>
      </c>
      <c r="W1448">
        <f t="shared" si="45"/>
        <v>2017</v>
      </c>
    </row>
    <row r="1449" spans="1:23">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c r="V1449" s="5">
        <f t="shared" si="44"/>
        <v>42916</v>
      </c>
      <c r="W1449">
        <f t="shared" si="45"/>
        <v>2017</v>
      </c>
    </row>
    <row r="1450" spans="1:23">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c r="V1450" s="5">
        <f t="shared" si="44"/>
        <v>41759</v>
      </c>
      <c r="W1450">
        <f t="shared" si="45"/>
        <v>2014</v>
      </c>
    </row>
    <row r="1451" spans="1:23">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c r="V1451" s="5">
        <f t="shared" si="44"/>
        <v>42155</v>
      </c>
      <c r="W1451">
        <f t="shared" si="45"/>
        <v>2015</v>
      </c>
    </row>
    <row r="1452" spans="1:23">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c r="V1452" s="5">
        <f t="shared" si="44"/>
        <v>42216</v>
      </c>
      <c r="W1452">
        <f t="shared" si="45"/>
        <v>2015</v>
      </c>
    </row>
    <row r="1453" spans="1:23">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c r="V1453" s="5">
        <f t="shared" si="44"/>
        <v>42704</v>
      </c>
      <c r="W1453">
        <f t="shared" si="45"/>
        <v>2016</v>
      </c>
    </row>
    <row r="1454" spans="1:23">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c r="V1454" s="5">
        <f t="shared" si="44"/>
        <v>42704</v>
      </c>
      <c r="W1454">
        <f t="shared" si="45"/>
        <v>2016</v>
      </c>
    </row>
    <row r="1455" spans="1:23">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c r="V1455" s="5">
        <f t="shared" si="44"/>
        <v>42704</v>
      </c>
      <c r="W1455">
        <f t="shared" si="45"/>
        <v>2016</v>
      </c>
    </row>
    <row r="1456" spans="1:23">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c r="V1456" s="5">
        <f t="shared" si="44"/>
        <v>42704</v>
      </c>
      <c r="W1456">
        <f t="shared" si="45"/>
        <v>2016</v>
      </c>
    </row>
    <row r="1457" spans="1:23">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c r="V1457" s="5">
        <f t="shared" si="44"/>
        <v>42916</v>
      </c>
      <c r="W1457">
        <f t="shared" si="45"/>
        <v>2017</v>
      </c>
    </row>
    <row r="1458" spans="1:23">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c r="V1458" s="5">
        <f t="shared" si="44"/>
        <v>42916</v>
      </c>
      <c r="W1458">
        <f t="shared" si="45"/>
        <v>2017</v>
      </c>
    </row>
    <row r="1459" spans="1:23">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c r="V1459" s="5">
        <f t="shared" si="44"/>
        <v>42247</v>
      </c>
      <c r="W1459">
        <f t="shared" si="45"/>
        <v>2015</v>
      </c>
    </row>
    <row r="1460" spans="1:23">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c r="V1460" s="5">
        <f t="shared" si="44"/>
        <v>42643</v>
      </c>
      <c r="W1460">
        <f t="shared" si="45"/>
        <v>2016</v>
      </c>
    </row>
    <row r="1461" spans="1:23">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c r="V1461" s="5">
        <f t="shared" si="44"/>
        <v>41790</v>
      </c>
      <c r="W1461">
        <f t="shared" si="45"/>
        <v>2014</v>
      </c>
    </row>
    <row r="1462" spans="1:23">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c r="V1462" s="5">
        <f t="shared" si="44"/>
        <v>42369</v>
      </c>
      <c r="W1462">
        <f t="shared" si="45"/>
        <v>2015</v>
      </c>
    </row>
    <row r="1463" spans="1:23">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c r="V1463" s="5">
        <f t="shared" si="44"/>
        <v>42460</v>
      </c>
      <c r="W1463">
        <f t="shared" si="45"/>
        <v>2016</v>
      </c>
    </row>
    <row r="1464" spans="1:23">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c r="V1464" s="5">
        <f t="shared" si="44"/>
        <v>42613</v>
      </c>
      <c r="W1464">
        <f t="shared" si="45"/>
        <v>2016</v>
      </c>
    </row>
    <row r="1465" spans="1:23">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c r="V1465" s="5">
        <f t="shared" si="44"/>
        <v>42613</v>
      </c>
      <c r="W1465">
        <f t="shared" si="45"/>
        <v>2016</v>
      </c>
    </row>
    <row r="1466" spans="1:23">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c r="V1466" s="5">
        <f t="shared" si="44"/>
        <v>42735</v>
      </c>
      <c r="W1466">
        <f t="shared" si="45"/>
        <v>2016</v>
      </c>
    </row>
    <row r="1467" spans="1:23">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c r="V1467" s="5">
        <f t="shared" si="44"/>
        <v>41882</v>
      </c>
      <c r="W1467">
        <f t="shared" si="45"/>
        <v>2014</v>
      </c>
    </row>
    <row r="1468" spans="1:23">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c r="V1468" s="5">
        <f t="shared" si="44"/>
        <v>41882</v>
      </c>
      <c r="W1468">
        <f t="shared" si="45"/>
        <v>2014</v>
      </c>
    </row>
    <row r="1469" spans="1:23">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c r="V1469" s="5">
        <f t="shared" si="44"/>
        <v>42155</v>
      </c>
      <c r="W1469">
        <f t="shared" si="45"/>
        <v>2015</v>
      </c>
    </row>
    <row r="1470" spans="1:23">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c r="V1470" s="5">
        <f t="shared" si="44"/>
        <v>43100</v>
      </c>
      <c r="W1470">
        <f t="shared" si="45"/>
        <v>2017</v>
      </c>
    </row>
    <row r="1471" spans="1:23">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c r="V1471" s="5">
        <f t="shared" si="44"/>
        <v>43100</v>
      </c>
      <c r="W1471">
        <f t="shared" si="45"/>
        <v>2017</v>
      </c>
    </row>
    <row r="1472" spans="1:23">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c r="V1472" s="5">
        <f t="shared" si="44"/>
        <v>43100</v>
      </c>
      <c r="W1472">
        <f t="shared" si="45"/>
        <v>2017</v>
      </c>
    </row>
    <row r="1473" spans="1:23">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c r="V1473" s="5">
        <f t="shared" si="44"/>
        <v>42277</v>
      </c>
      <c r="W1473">
        <f t="shared" si="45"/>
        <v>2015</v>
      </c>
    </row>
    <row r="1474" spans="1:23">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c r="V1474" s="5">
        <f t="shared" si="44"/>
        <v>42947</v>
      </c>
      <c r="W1474">
        <f t="shared" si="45"/>
        <v>2017</v>
      </c>
    </row>
    <row r="1475" spans="1:23">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c r="V1475" s="5">
        <f t="shared" ref="V1475:V1538" si="46">EOMONTH(C1475,0)</f>
        <v>42369</v>
      </c>
      <c r="W1475">
        <f t="shared" ref="W1475:W1538" si="47">YEAR(C1475)</f>
        <v>2015</v>
      </c>
    </row>
    <row r="1476" spans="1:23">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c r="V1476" s="5">
        <f t="shared" si="46"/>
        <v>42704</v>
      </c>
      <c r="W1476">
        <f t="shared" si="47"/>
        <v>2016</v>
      </c>
    </row>
    <row r="1477" spans="1:23">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c r="V1477" s="5">
        <f t="shared" si="46"/>
        <v>42704</v>
      </c>
      <c r="W1477">
        <f t="shared" si="47"/>
        <v>2016</v>
      </c>
    </row>
    <row r="1478" spans="1:23">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c r="V1478" s="5">
        <f t="shared" si="46"/>
        <v>42825</v>
      </c>
      <c r="W1478">
        <f t="shared" si="47"/>
        <v>2017</v>
      </c>
    </row>
    <row r="1479" spans="1:23">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c r="V1479" s="5">
        <f t="shared" si="46"/>
        <v>42704</v>
      </c>
      <c r="W1479">
        <f t="shared" si="47"/>
        <v>2016</v>
      </c>
    </row>
    <row r="1480" spans="1:23">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c r="V1480" s="5">
        <f t="shared" si="46"/>
        <v>43069</v>
      </c>
      <c r="W1480">
        <f t="shared" si="47"/>
        <v>2017</v>
      </c>
    </row>
    <row r="1481" spans="1:23">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c r="V1481" s="5">
        <f t="shared" si="46"/>
        <v>42735</v>
      </c>
      <c r="W1481">
        <f t="shared" si="47"/>
        <v>2016</v>
      </c>
    </row>
    <row r="1482" spans="1:23">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c r="V1482" s="5">
        <f t="shared" si="46"/>
        <v>42735</v>
      </c>
      <c r="W1482">
        <f t="shared" si="47"/>
        <v>2016</v>
      </c>
    </row>
    <row r="1483" spans="1:23">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c r="V1483" s="5">
        <f t="shared" si="46"/>
        <v>42735</v>
      </c>
      <c r="W1483">
        <f t="shared" si="47"/>
        <v>2016</v>
      </c>
    </row>
    <row r="1484" spans="1:23">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c r="V1484" s="5">
        <f t="shared" si="46"/>
        <v>42978</v>
      </c>
      <c r="W1484">
        <f t="shared" si="47"/>
        <v>2017</v>
      </c>
    </row>
    <row r="1485" spans="1:23">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c r="V1485" s="5">
        <f t="shared" si="46"/>
        <v>42978</v>
      </c>
      <c r="W1485">
        <f t="shared" si="47"/>
        <v>2017</v>
      </c>
    </row>
    <row r="1486" spans="1:23">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c r="V1486" s="5">
        <f t="shared" si="46"/>
        <v>42674</v>
      </c>
      <c r="W1486">
        <f t="shared" si="47"/>
        <v>2016</v>
      </c>
    </row>
    <row r="1487" spans="1:23">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c r="V1487" s="5">
        <f t="shared" si="46"/>
        <v>41973</v>
      </c>
      <c r="W1487">
        <f t="shared" si="47"/>
        <v>2014</v>
      </c>
    </row>
    <row r="1488" spans="1:23">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c r="V1488" s="5">
        <f t="shared" si="46"/>
        <v>42338</v>
      </c>
      <c r="W1488">
        <f t="shared" si="47"/>
        <v>2015</v>
      </c>
    </row>
    <row r="1489" spans="1:23">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c r="V1489" s="5">
        <f t="shared" si="46"/>
        <v>42338</v>
      </c>
      <c r="W1489">
        <f t="shared" si="47"/>
        <v>2015</v>
      </c>
    </row>
    <row r="1490" spans="1:23">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c r="V1490" s="5">
        <f t="shared" si="46"/>
        <v>42338</v>
      </c>
      <c r="W1490">
        <f t="shared" si="47"/>
        <v>2015</v>
      </c>
    </row>
    <row r="1491" spans="1:23">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c r="V1491" s="5">
        <f t="shared" si="46"/>
        <v>41973</v>
      </c>
      <c r="W1491">
        <f t="shared" si="47"/>
        <v>2014</v>
      </c>
    </row>
    <row r="1492" spans="1:23">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c r="V1492" s="5">
        <f t="shared" si="46"/>
        <v>42855</v>
      </c>
      <c r="W1492">
        <f t="shared" si="47"/>
        <v>2017</v>
      </c>
    </row>
    <row r="1493" spans="1:23">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c r="V1493" s="5">
        <f t="shared" si="46"/>
        <v>43069</v>
      </c>
      <c r="W1493">
        <f t="shared" si="47"/>
        <v>2017</v>
      </c>
    </row>
    <row r="1494" spans="1:23">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c r="V1494" s="5">
        <f t="shared" si="46"/>
        <v>43069</v>
      </c>
      <c r="W1494">
        <f t="shared" si="47"/>
        <v>2017</v>
      </c>
    </row>
    <row r="1495" spans="1:23">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c r="V1495" s="5">
        <f t="shared" si="46"/>
        <v>43039</v>
      </c>
      <c r="W1495">
        <f t="shared" si="47"/>
        <v>2017</v>
      </c>
    </row>
    <row r="1496" spans="1:23">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c r="V1496" s="5">
        <f t="shared" si="46"/>
        <v>42004</v>
      </c>
      <c r="W1496">
        <f t="shared" si="47"/>
        <v>2014</v>
      </c>
    </row>
    <row r="1497" spans="1:23">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c r="V1497" s="5">
        <f t="shared" si="46"/>
        <v>43008</v>
      </c>
      <c r="W1497">
        <f t="shared" si="47"/>
        <v>2017</v>
      </c>
    </row>
    <row r="1498" spans="1:23">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c r="V1498" s="5">
        <f t="shared" si="46"/>
        <v>43008</v>
      </c>
      <c r="W1498">
        <f t="shared" si="47"/>
        <v>2017</v>
      </c>
    </row>
    <row r="1499" spans="1:23">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c r="V1499" s="5">
        <f t="shared" si="46"/>
        <v>43008</v>
      </c>
      <c r="W1499">
        <f t="shared" si="47"/>
        <v>2017</v>
      </c>
    </row>
    <row r="1500" spans="1:23">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c r="V1500" s="5">
        <f t="shared" si="46"/>
        <v>42674</v>
      </c>
      <c r="W1500">
        <f t="shared" si="47"/>
        <v>2016</v>
      </c>
    </row>
    <row r="1501" spans="1:23">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c r="V1501" s="5">
        <f t="shared" si="46"/>
        <v>43069</v>
      </c>
      <c r="W1501">
        <f t="shared" si="47"/>
        <v>2017</v>
      </c>
    </row>
    <row r="1502" spans="1:23">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c r="V1502" s="5">
        <f t="shared" si="46"/>
        <v>43069</v>
      </c>
      <c r="W1502">
        <f t="shared" si="47"/>
        <v>2017</v>
      </c>
    </row>
    <row r="1503" spans="1:23">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c r="V1503" s="5">
        <f t="shared" si="46"/>
        <v>43069</v>
      </c>
      <c r="W1503">
        <f t="shared" si="47"/>
        <v>2017</v>
      </c>
    </row>
    <row r="1504" spans="1:23">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c r="V1504" s="5">
        <f t="shared" si="46"/>
        <v>42704</v>
      </c>
      <c r="W1504">
        <f t="shared" si="47"/>
        <v>2016</v>
      </c>
    </row>
    <row r="1505" spans="1:23">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c r="V1505" s="5">
        <f t="shared" si="46"/>
        <v>42704</v>
      </c>
      <c r="W1505">
        <f t="shared" si="47"/>
        <v>2016</v>
      </c>
    </row>
    <row r="1506" spans="1:23">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c r="V1506" s="5">
        <f t="shared" si="46"/>
        <v>42247</v>
      </c>
      <c r="W1506">
        <f t="shared" si="47"/>
        <v>2015</v>
      </c>
    </row>
    <row r="1507" spans="1:23">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c r="V1507" s="5">
        <f t="shared" si="46"/>
        <v>42247</v>
      </c>
      <c r="W1507">
        <f t="shared" si="47"/>
        <v>2015</v>
      </c>
    </row>
    <row r="1508" spans="1:23">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c r="V1508" s="5">
        <f t="shared" si="46"/>
        <v>43100</v>
      </c>
      <c r="W1508">
        <f t="shared" si="47"/>
        <v>2017</v>
      </c>
    </row>
    <row r="1509" spans="1:23">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c r="V1509" s="5">
        <f t="shared" si="46"/>
        <v>42643</v>
      </c>
      <c r="W1509">
        <f t="shared" si="47"/>
        <v>2016</v>
      </c>
    </row>
    <row r="1510" spans="1:23">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c r="V1510" s="5">
        <f t="shared" si="46"/>
        <v>43100</v>
      </c>
      <c r="W1510">
        <f t="shared" si="47"/>
        <v>2017</v>
      </c>
    </row>
    <row r="1511" spans="1:23">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c r="V1511" s="5">
        <f t="shared" si="46"/>
        <v>43008</v>
      </c>
      <c r="W1511">
        <f t="shared" si="47"/>
        <v>2017</v>
      </c>
    </row>
    <row r="1512" spans="1:23">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c r="V1512" s="5">
        <f t="shared" si="46"/>
        <v>42916</v>
      </c>
      <c r="W1512">
        <f t="shared" si="47"/>
        <v>2017</v>
      </c>
    </row>
    <row r="1513" spans="1:23">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c r="V1513" s="5">
        <f t="shared" si="46"/>
        <v>42916</v>
      </c>
      <c r="W1513">
        <f t="shared" si="47"/>
        <v>2017</v>
      </c>
    </row>
    <row r="1514" spans="1:23">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c r="V1514" s="5">
        <f t="shared" si="46"/>
        <v>42978</v>
      </c>
      <c r="W1514">
        <f t="shared" si="47"/>
        <v>2017</v>
      </c>
    </row>
    <row r="1515" spans="1:23">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c r="V1515" s="5">
        <f t="shared" si="46"/>
        <v>42978</v>
      </c>
      <c r="W1515">
        <f t="shared" si="47"/>
        <v>2017</v>
      </c>
    </row>
    <row r="1516" spans="1:23">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c r="V1516" s="5">
        <f t="shared" si="46"/>
        <v>42978</v>
      </c>
      <c r="W1516">
        <f t="shared" si="47"/>
        <v>2017</v>
      </c>
    </row>
    <row r="1517" spans="1:23">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c r="V1517" s="5">
        <f t="shared" si="46"/>
        <v>43100</v>
      </c>
      <c r="W1517">
        <f t="shared" si="47"/>
        <v>2017</v>
      </c>
    </row>
    <row r="1518" spans="1:23">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c r="V1518" s="5">
        <f t="shared" si="46"/>
        <v>43100</v>
      </c>
      <c r="W1518">
        <f t="shared" si="47"/>
        <v>2017</v>
      </c>
    </row>
    <row r="1519" spans="1:23">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c r="V1519" s="5">
        <f t="shared" si="46"/>
        <v>41698</v>
      </c>
      <c r="W1519">
        <f t="shared" si="47"/>
        <v>2014</v>
      </c>
    </row>
    <row r="1520" spans="1:23">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c r="V1520" s="5">
        <f t="shared" si="46"/>
        <v>41698</v>
      </c>
      <c r="W1520">
        <f t="shared" si="47"/>
        <v>2014</v>
      </c>
    </row>
    <row r="1521" spans="1:23">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c r="V1521" s="5">
        <f t="shared" si="46"/>
        <v>42794</v>
      </c>
      <c r="W1521">
        <f t="shared" si="47"/>
        <v>2017</v>
      </c>
    </row>
    <row r="1522" spans="1:23">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c r="V1522" s="5">
        <f t="shared" si="46"/>
        <v>42855</v>
      </c>
      <c r="W1522">
        <f t="shared" si="47"/>
        <v>2017</v>
      </c>
    </row>
    <row r="1523" spans="1:23">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c r="V1523" s="5">
        <f t="shared" si="46"/>
        <v>42369</v>
      </c>
      <c r="W1523">
        <f t="shared" si="47"/>
        <v>2015</v>
      </c>
    </row>
    <row r="1524" spans="1:23">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c r="V1524" s="5">
        <f t="shared" si="46"/>
        <v>42369</v>
      </c>
      <c r="W1524">
        <f t="shared" si="47"/>
        <v>2015</v>
      </c>
    </row>
    <row r="1525" spans="1:23">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c r="V1525" s="5">
        <f t="shared" si="46"/>
        <v>42369</v>
      </c>
      <c r="W1525">
        <f t="shared" si="47"/>
        <v>2015</v>
      </c>
    </row>
    <row r="1526" spans="1:23">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c r="V1526" s="5">
        <f t="shared" si="46"/>
        <v>42369</v>
      </c>
      <c r="W1526">
        <f t="shared" si="47"/>
        <v>2015</v>
      </c>
    </row>
    <row r="1527" spans="1:23">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c r="V1527" s="5">
        <f t="shared" si="46"/>
        <v>42369</v>
      </c>
      <c r="W1527">
        <f t="shared" si="47"/>
        <v>2015</v>
      </c>
    </row>
    <row r="1528" spans="1:23">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c r="V1528" s="5">
        <f t="shared" si="46"/>
        <v>42582</v>
      </c>
      <c r="W1528">
        <f t="shared" si="47"/>
        <v>2016</v>
      </c>
    </row>
    <row r="1529" spans="1:23">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c r="V1529" s="5">
        <f t="shared" si="46"/>
        <v>42582</v>
      </c>
      <c r="W1529">
        <f t="shared" si="47"/>
        <v>2016</v>
      </c>
    </row>
    <row r="1530" spans="1:23">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c r="V1530" s="5">
        <f t="shared" si="46"/>
        <v>42338</v>
      </c>
      <c r="W1530">
        <f t="shared" si="47"/>
        <v>2015</v>
      </c>
    </row>
    <row r="1531" spans="1:23">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c r="V1531" s="5">
        <f t="shared" si="46"/>
        <v>42338</v>
      </c>
      <c r="W1531">
        <f t="shared" si="47"/>
        <v>2015</v>
      </c>
    </row>
    <row r="1532" spans="1:23">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c r="V1532" s="5">
        <f t="shared" si="46"/>
        <v>42094</v>
      </c>
      <c r="W1532">
        <f t="shared" si="47"/>
        <v>2015</v>
      </c>
    </row>
    <row r="1533" spans="1:23">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c r="V1533" s="5">
        <f t="shared" si="46"/>
        <v>42978</v>
      </c>
      <c r="W1533">
        <f t="shared" si="47"/>
        <v>2017</v>
      </c>
    </row>
    <row r="1534" spans="1:23">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c r="V1534" s="5">
        <f t="shared" si="46"/>
        <v>42978</v>
      </c>
      <c r="W1534">
        <f t="shared" si="47"/>
        <v>2017</v>
      </c>
    </row>
    <row r="1535" spans="1:23">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c r="V1535" s="5">
        <f t="shared" si="46"/>
        <v>42735</v>
      </c>
      <c r="W1535">
        <f t="shared" si="47"/>
        <v>2016</v>
      </c>
    </row>
    <row r="1536" spans="1:23">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c r="V1536" s="5">
        <f t="shared" si="46"/>
        <v>42794</v>
      </c>
      <c r="W1536">
        <f t="shared" si="47"/>
        <v>2017</v>
      </c>
    </row>
    <row r="1537" spans="1:23">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c r="V1537" s="5">
        <f t="shared" si="46"/>
        <v>42674</v>
      </c>
      <c r="W1537">
        <f t="shared" si="47"/>
        <v>2016</v>
      </c>
    </row>
    <row r="1538" spans="1:23">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c r="V1538" s="5">
        <f t="shared" si="46"/>
        <v>42674</v>
      </c>
      <c r="W1538">
        <f t="shared" si="47"/>
        <v>2016</v>
      </c>
    </row>
    <row r="1539" spans="1:23">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c r="V1539" s="5">
        <f t="shared" ref="V1539:V1602" si="48">EOMONTH(C1539,0)</f>
        <v>43008</v>
      </c>
      <c r="W1539">
        <f t="shared" ref="W1539:W1602" si="49">YEAR(C1539)</f>
        <v>2017</v>
      </c>
    </row>
    <row r="1540" spans="1:23">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c r="V1540" s="5">
        <f t="shared" si="48"/>
        <v>43008</v>
      </c>
      <c r="W1540">
        <f t="shared" si="49"/>
        <v>2017</v>
      </c>
    </row>
    <row r="1541" spans="1:23">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c r="V1541" s="5">
        <f t="shared" si="48"/>
        <v>43008</v>
      </c>
      <c r="W1541">
        <f t="shared" si="49"/>
        <v>2017</v>
      </c>
    </row>
    <row r="1542" spans="1:23">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c r="V1542" s="5">
        <f t="shared" si="48"/>
        <v>43008</v>
      </c>
      <c r="W1542">
        <f t="shared" si="49"/>
        <v>2017</v>
      </c>
    </row>
    <row r="1543" spans="1:23">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c r="V1543" s="5">
        <f t="shared" si="48"/>
        <v>41729</v>
      </c>
      <c r="W1543">
        <f t="shared" si="49"/>
        <v>2014</v>
      </c>
    </row>
    <row r="1544" spans="1:23">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c r="V1544" s="5">
        <f t="shared" si="48"/>
        <v>41729</v>
      </c>
      <c r="W1544">
        <f t="shared" si="49"/>
        <v>2014</v>
      </c>
    </row>
    <row r="1545" spans="1:23">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c r="V1545" s="5">
        <f t="shared" si="48"/>
        <v>41698</v>
      </c>
      <c r="W1545">
        <f t="shared" si="49"/>
        <v>2014</v>
      </c>
    </row>
    <row r="1546" spans="1:23">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c r="V1546" s="5">
        <f t="shared" si="48"/>
        <v>41698</v>
      </c>
      <c r="W1546">
        <f t="shared" si="49"/>
        <v>2014</v>
      </c>
    </row>
    <row r="1547" spans="1:23">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c r="V1547" s="5">
        <f t="shared" si="48"/>
        <v>42004</v>
      </c>
      <c r="W1547">
        <f t="shared" si="49"/>
        <v>2014</v>
      </c>
    </row>
    <row r="1548" spans="1:23">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c r="V1548" s="5">
        <f t="shared" si="48"/>
        <v>42338</v>
      </c>
      <c r="W1548">
        <f t="shared" si="49"/>
        <v>2015</v>
      </c>
    </row>
    <row r="1549" spans="1:23">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c r="V1549" s="5">
        <f t="shared" si="48"/>
        <v>42338</v>
      </c>
      <c r="W1549">
        <f t="shared" si="49"/>
        <v>2015</v>
      </c>
    </row>
    <row r="1550" spans="1:23">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c r="V1550" s="5">
        <f t="shared" si="48"/>
        <v>42338</v>
      </c>
      <c r="W1550">
        <f t="shared" si="49"/>
        <v>2015</v>
      </c>
    </row>
    <row r="1551" spans="1:23">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c r="V1551" s="5">
        <f t="shared" si="48"/>
        <v>41851</v>
      </c>
      <c r="W1551">
        <f t="shared" si="49"/>
        <v>2014</v>
      </c>
    </row>
    <row r="1552" spans="1:23">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c r="V1552" s="5">
        <f t="shared" si="48"/>
        <v>43069</v>
      </c>
      <c r="W1552">
        <f t="shared" si="49"/>
        <v>2017</v>
      </c>
    </row>
    <row r="1553" spans="1:23">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c r="V1553" s="5">
        <f t="shared" si="48"/>
        <v>42551</v>
      </c>
      <c r="W1553">
        <f t="shared" si="49"/>
        <v>2016</v>
      </c>
    </row>
    <row r="1554" spans="1:23">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c r="V1554" s="5">
        <f t="shared" si="48"/>
        <v>41790</v>
      </c>
      <c r="W1554">
        <f t="shared" si="49"/>
        <v>2014</v>
      </c>
    </row>
    <row r="1555" spans="1:23">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c r="V1555" s="5">
        <f t="shared" si="48"/>
        <v>43039</v>
      </c>
      <c r="W1555">
        <f t="shared" si="49"/>
        <v>2017</v>
      </c>
    </row>
    <row r="1556" spans="1:23">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c r="V1556" s="5">
        <f t="shared" si="48"/>
        <v>42063</v>
      </c>
      <c r="W1556">
        <f t="shared" si="49"/>
        <v>2015</v>
      </c>
    </row>
    <row r="1557" spans="1:23">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c r="V1557" s="5">
        <f t="shared" si="48"/>
        <v>43008</v>
      </c>
      <c r="W1557">
        <f t="shared" si="49"/>
        <v>2017</v>
      </c>
    </row>
    <row r="1558" spans="1:23">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c r="V1558" s="5">
        <f t="shared" si="48"/>
        <v>42521</v>
      </c>
      <c r="W1558">
        <f t="shared" si="49"/>
        <v>2016</v>
      </c>
    </row>
    <row r="1559" spans="1:23">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c r="V1559" s="5">
        <f t="shared" si="48"/>
        <v>42521</v>
      </c>
      <c r="W1559">
        <f t="shared" si="49"/>
        <v>2016</v>
      </c>
    </row>
    <row r="1560" spans="1:23">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c r="V1560" s="5">
        <f t="shared" si="48"/>
        <v>42094</v>
      </c>
      <c r="W1560">
        <f t="shared" si="49"/>
        <v>2015</v>
      </c>
    </row>
    <row r="1561" spans="1:23">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c r="V1561" s="5">
        <f t="shared" si="48"/>
        <v>42490</v>
      </c>
      <c r="W1561">
        <f t="shared" si="49"/>
        <v>2016</v>
      </c>
    </row>
    <row r="1562" spans="1:23">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c r="V1562" s="5">
        <f t="shared" si="48"/>
        <v>41759</v>
      </c>
      <c r="W1562">
        <f t="shared" si="49"/>
        <v>2014</v>
      </c>
    </row>
    <row r="1563" spans="1:23">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c r="V1563" s="5">
        <f t="shared" si="48"/>
        <v>43008</v>
      </c>
      <c r="W1563">
        <f t="shared" si="49"/>
        <v>2017</v>
      </c>
    </row>
    <row r="1564" spans="1:23">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c r="V1564" s="5">
        <f t="shared" si="48"/>
        <v>42916</v>
      </c>
      <c r="W1564">
        <f t="shared" si="49"/>
        <v>2017</v>
      </c>
    </row>
    <row r="1565" spans="1:23">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c r="V1565" s="5">
        <f t="shared" si="48"/>
        <v>42338</v>
      </c>
      <c r="W1565">
        <f t="shared" si="49"/>
        <v>2015</v>
      </c>
    </row>
    <row r="1566" spans="1:23">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c r="V1566" s="5">
        <f t="shared" si="48"/>
        <v>41729</v>
      </c>
      <c r="W1566">
        <f t="shared" si="49"/>
        <v>2014</v>
      </c>
    </row>
    <row r="1567" spans="1:23">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c r="V1567" s="5">
        <f t="shared" si="48"/>
        <v>42094</v>
      </c>
      <c r="W1567">
        <f t="shared" si="49"/>
        <v>2015</v>
      </c>
    </row>
    <row r="1568" spans="1:23">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c r="V1568" s="5">
        <f t="shared" si="48"/>
        <v>42338</v>
      </c>
      <c r="W1568">
        <f t="shared" si="49"/>
        <v>2015</v>
      </c>
    </row>
    <row r="1569" spans="1:23">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c r="V1569" s="5">
        <f t="shared" si="48"/>
        <v>42338</v>
      </c>
      <c r="W1569">
        <f t="shared" si="49"/>
        <v>2015</v>
      </c>
    </row>
    <row r="1570" spans="1:23">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c r="V1570" s="5">
        <f t="shared" si="48"/>
        <v>42916</v>
      </c>
      <c r="W1570">
        <f t="shared" si="49"/>
        <v>2017</v>
      </c>
    </row>
    <row r="1571" spans="1:23">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c r="V1571" s="5">
        <f t="shared" si="48"/>
        <v>43069</v>
      </c>
      <c r="W1571">
        <f t="shared" si="49"/>
        <v>2017</v>
      </c>
    </row>
    <row r="1572" spans="1:23">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c r="V1572" s="5">
        <f t="shared" si="48"/>
        <v>41973</v>
      </c>
      <c r="W1572">
        <f t="shared" si="49"/>
        <v>2014</v>
      </c>
    </row>
    <row r="1573" spans="1:23">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c r="V1573" s="5">
        <f t="shared" si="48"/>
        <v>41973</v>
      </c>
      <c r="W1573">
        <f t="shared" si="49"/>
        <v>2014</v>
      </c>
    </row>
    <row r="1574" spans="1:23">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c r="V1574" s="5">
        <f t="shared" si="48"/>
        <v>41973</v>
      </c>
      <c r="W1574">
        <f t="shared" si="49"/>
        <v>2014</v>
      </c>
    </row>
    <row r="1575" spans="1:23">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c r="V1575" s="5">
        <f t="shared" si="48"/>
        <v>41973</v>
      </c>
      <c r="W1575">
        <f t="shared" si="49"/>
        <v>2014</v>
      </c>
    </row>
    <row r="1576" spans="1:23">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c r="V1576" s="5">
        <f t="shared" si="48"/>
        <v>42004</v>
      </c>
      <c r="W1576">
        <f t="shared" si="49"/>
        <v>2014</v>
      </c>
    </row>
    <row r="1577" spans="1:23">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c r="V1577" s="5">
        <f t="shared" si="48"/>
        <v>42004</v>
      </c>
      <c r="W1577">
        <f t="shared" si="49"/>
        <v>2014</v>
      </c>
    </row>
    <row r="1578" spans="1:23">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c r="V1578" s="5">
        <f t="shared" si="48"/>
        <v>42490</v>
      </c>
      <c r="W1578">
        <f t="shared" si="49"/>
        <v>2016</v>
      </c>
    </row>
    <row r="1579" spans="1:23">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c r="V1579" s="5">
        <f t="shared" si="48"/>
        <v>42521</v>
      </c>
      <c r="W1579">
        <f t="shared" si="49"/>
        <v>2016</v>
      </c>
    </row>
    <row r="1580" spans="1:23">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c r="V1580" s="5">
        <f t="shared" si="48"/>
        <v>42429</v>
      </c>
      <c r="W1580">
        <f t="shared" si="49"/>
        <v>2016</v>
      </c>
    </row>
    <row r="1581" spans="1:23">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c r="V1581" s="5">
        <f t="shared" si="48"/>
        <v>42247</v>
      </c>
      <c r="W1581">
        <f t="shared" si="49"/>
        <v>2015</v>
      </c>
    </row>
    <row r="1582" spans="1:23">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c r="V1582" s="5">
        <f t="shared" si="48"/>
        <v>42247</v>
      </c>
      <c r="W1582">
        <f t="shared" si="49"/>
        <v>2015</v>
      </c>
    </row>
    <row r="1583" spans="1:23">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c r="V1583" s="5">
        <f t="shared" si="48"/>
        <v>42247</v>
      </c>
      <c r="W1583">
        <f t="shared" si="49"/>
        <v>2015</v>
      </c>
    </row>
    <row r="1584" spans="1:23">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c r="V1584" s="5">
        <f t="shared" si="48"/>
        <v>42247</v>
      </c>
      <c r="W1584">
        <f t="shared" si="49"/>
        <v>2015</v>
      </c>
    </row>
    <row r="1585" spans="1:23">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c r="V1585" s="5">
        <f t="shared" si="48"/>
        <v>42247</v>
      </c>
      <c r="W1585">
        <f t="shared" si="49"/>
        <v>2015</v>
      </c>
    </row>
    <row r="1586" spans="1:23">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c r="V1586" s="5">
        <f t="shared" si="48"/>
        <v>42247</v>
      </c>
      <c r="W1586">
        <f t="shared" si="49"/>
        <v>2015</v>
      </c>
    </row>
    <row r="1587" spans="1:23">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c r="V1587" s="5">
        <f t="shared" si="48"/>
        <v>42247</v>
      </c>
      <c r="W1587">
        <f t="shared" si="49"/>
        <v>2015</v>
      </c>
    </row>
    <row r="1588" spans="1:23">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c r="V1588" s="5">
        <f t="shared" si="48"/>
        <v>42247</v>
      </c>
      <c r="W1588">
        <f t="shared" si="49"/>
        <v>2015</v>
      </c>
    </row>
    <row r="1589" spans="1:23">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c r="V1589" s="5">
        <f t="shared" si="48"/>
        <v>42247</v>
      </c>
      <c r="W1589">
        <f t="shared" si="49"/>
        <v>2015</v>
      </c>
    </row>
    <row r="1590" spans="1:23">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c r="V1590" s="5">
        <f t="shared" si="48"/>
        <v>42247</v>
      </c>
      <c r="W1590">
        <f t="shared" si="49"/>
        <v>2015</v>
      </c>
    </row>
    <row r="1591" spans="1:23">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c r="V1591" s="5">
        <f t="shared" si="48"/>
        <v>42521</v>
      </c>
      <c r="W1591">
        <f t="shared" si="49"/>
        <v>2016</v>
      </c>
    </row>
    <row r="1592" spans="1:23">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c r="V1592" s="5">
        <f t="shared" si="48"/>
        <v>42490</v>
      </c>
      <c r="W1592">
        <f t="shared" si="49"/>
        <v>2016</v>
      </c>
    </row>
    <row r="1593" spans="1:23">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c r="V1593" s="5">
        <f t="shared" si="48"/>
        <v>42490</v>
      </c>
      <c r="W1593">
        <f t="shared" si="49"/>
        <v>2016</v>
      </c>
    </row>
    <row r="1594" spans="1:23">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c r="V1594" s="5">
        <f t="shared" si="48"/>
        <v>42185</v>
      </c>
      <c r="W1594">
        <f t="shared" si="49"/>
        <v>2015</v>
      </c>
    </row>
    <row r="1595" spans="1:23">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c r="V1595" s="5">
        <f t="shared" si="48"/>
        <v>41943</v>
      </c>
      <c r="W1595">
        <f t="shared" si="49"/>
        <v>2014</v>
      </c>
    </row>
    <row r="1596" spans="1:23">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c r="V1596" s="5">
        <f t="shared" si="48"/>
        <v>42094</v>
      </c>
      <c r="W1596">
        <f t="shared" si="49"/>
        <v>2015</v>
      </c>
    </row>
    <row r="1597" spans="1:23">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c r="V1597" s="5">
        <f t="shared" si="48"/>
        <v>42886</v>
      </c>
      <c r="W1597">
        <f t="shared" si="49"/>
        <v>2017</v>
      </c>
    </row>
    <row r="1598" spans="1:23">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c r="V1598" s="5">
        <f t="shared" si="48"/>
        <v>43039</v>
      </c>
      <c r="W1598">
        <f t="shared" si="49"/>
        <v>2017</v>
      </c>
    </row>
    <row r="1599" spans="1:23">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c r="V1599" s="5">
        <f t="shared" si="48"/>
        <v>43069</v>
      </c>
      <c r="W1599">
        <f t="shared" si="49"/>
        <v>2017</v>
      </c>
    </row>
    <row r="1600" spans="1:23">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c r="V1600" s="5">
        <f t="shared" si="48"/>
        <v>43069</v>
      </c>
      <c r="W1600">
        <f t="shared" si="49"/>
        <v>2017</v>
      </c>
    </row>
    <row r="1601" spans="1:23">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c r="V1601" s="5">
        <f t="shared" si="48"/>
        <v>43069</v>
      </c>
      <c r="W1601">
        <f t="shared" si="49"/>
        <v>2017</v>
      </c>
    </row>
    <row r="1602" spans="1:23">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c r="V1602" s="5">
        <f t="shared" si="48"/>
        <v>43069</v>
      </c>
      <c r="W1602">
        <f t="shared" si="49"/>
        <v>2017</v>
      </c>
    </row>
    <row r="1603" spans="1:23">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c r="V1603" s="5">
        <f t="shared" ref="V1603:V1666" si="50">EOMONTH(C1603,0)</f>
        <v>42521</v>
      </c>
      <c r="W1603">
        <f t="shared" ref="W1603:W1666" si="51">YEAR(C1603)</f>
        <v>2016</v>
      </c>
    </row>
    <row r="1604" spans="1:23">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c r="V1604" s="5">
        <f t="shared" si="50"/>
        <v>42735</v>
      </c>
      <c r="W1604">
        <f t="shared" si="51"/>
        <v>2016</v>
      </c>
    </row>
    <row r="1605" spans="1:23">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c r="V1605" s="5">
        <f t="shared" si="50"/>
        <v>43069</v>
      </c>
      <c r="W1605">
        <f t="shared" si="51"/>
        <v>2017</v>
      </c>
    </row>
    <row r="1606" spans="1:23">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c r="V1606" s="5">
        <f t="shared" si="50"/>
        <v>42490</v>
      </c>
      <c r="W1606">
        <f t="shared" si="51"/>
        <v>2016</v>
      </c>
    </row>
    <row r="1607" spans="1:23">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c r="V1607" s="5">
        <f t="shared" si="50"/>
        <v>42490</v>
      </c>
      <c r="W1607">
        <f t="shared" si="51"/>
        <v>2016</v>
      </c>
    </row>
    <row r="1608" spans="1:23">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c r="V1608" s="5">
        <f t="shared" si="50"/>
        <v>42490</v>
      </c>
      <c r="W1608">
        <f t="shared" si="51"/>
        <v>2016</v>
      </c>
    </row>
    <row r="1609" spans="1:23">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c r="V1609" s="5">
        <f t="shared" si="50"/>
        <v>42490</v>
      </c>
      <c r="W1609">
        <f t="shared" si="51"/>
        <v>2016</v>
      </c>
    </row>
    <row r="1610" spans="1:23">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c r="V1610" s="5">
        <f t="shared" si="50"/>
        <v>42490</v>
      </c>
      <c r="W1610">
        <f t="shared" si="51"/>
        <v>2016</v>
      </c>
    </row>
    <row r="1611" spans="1:23">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c r="V1611" s="5">
        <f t="shared" si="50"/>
        <v>42490</v>
      </c>
      <c r="W1611">
        <f t="shared" si="51"/>
        <v>2016</v>
      </c>
    </row>
    <row r="1612" spans="1:23">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c r="V1612" s="5">
        <f t="shared" si="50"/>
        <v>41790</v>
      </c>
      <c r="W1612">
        <f t="shared" si="51"/>
        <v>2014</v>
      </c>
    </row>
    <row r="1613" spans="1:23">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c r="V1613" s="5">
        <f t="shared" si="50"/>
        <v>41790</v>
      </c>
      <c r="W1613">
        <f t="shared" si="51"/>
        <v>2014</v>
      </c>
    </row>
    <row r="1614" spans="1:23">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c r="V1614" s="5">
        <f t="shared" si="50"/>
        <v>41790</v>
      </c>
      <c r="W1614">
        <f t="shared" si="51"/>
        <v>2014</v>
      </c>
    </row>
    <row r="1615" spans="1:23">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c r="V1615" s="5">
        <f t="shared" si="50"/>
        <v>43100</v>
      </c>
      <c r="W1615">
        <f t="shared" si="51"/>
        <v>2017</v>
      </c>
    </row>
    <row r="1616" spans="1:23">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c r="V1616" s="5">
        <f t="shared" si="50"/>
        <v>42460</v>
      </c>
      <c r="W1616">
        <f t="shared" si="51"/>
        <v>2016</v>
      </c>
    </row>
    <row r="1617" spans="1:23">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c r="V1617" s="5">
        <f t="shared" si="50"/>
        <v>42247</v>
      </c>
      <c r="W1617">
        <f t="shared" si="51"/>
        <v>2015</v>
      </c>
    </row>
    <row r="1618" spans="1:23">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c r="V1618" s="5">
        <f t="shared" si="50"/>
        <v>42247</v>
      </c>
      <c r="W1618">
        <f t="shared" si="51"/>
        <v>2015</v>
      </c>
    </row>
    <row r="1619" spans="1:23">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c r="V1619" s="5">
        <f t="shared" si="50"/>
        <v>42247</v>
      </c>
      <c r="W1619">
        <f t="shared" si="51"/>
        <v>2015</v>
      </c>
    </row>
    <row r="1620" spans="1:23">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c r="V1620" s="5">
        <f t="shared" si="50"/>
        <v>42643</v>
      </c>
      <c r="W1620">
        <f t="shared" si="51"/>
        <v>2016</v>
      </c>
    </row>
    <row r="1621" spans="1:23">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c r="V1621" s="5">
        <f t="shared" si="50"/>
        <v>42643</v>
      </c>
      <c r="W1621">
        <f t="shared" si="51"/>
        <v>2016</v>
      </c>
    </row>
    <row r="1622" spans="1:23">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c r="V1622" s="5">
        <f t="shared" si="50"/>
        <v>42947</v>
      </c>
      <c r="W1622">
        <f t="shared" si="51"/>
        <v>2017</v>
      </c>
    </row>
    <row r="1623" spans="1:23">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c r="V1623" s="5">
        <f t="shared" si="50"/>
        <v>42947</v>
      </c>
      <c r="W1623">
        <f t="shared" si="51"/>
        <v>2017</v>
      </c>
    </row>
    <row r="1624" spans="1:23">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c r="V1624" s="5">
        <f t="shared" si="50"/>
        <v>42947</v>
      </c>
      <c r="W1624">
        <f t="shared" si="51"/>
        <v>2017</v>
      </c>
    </row>
    <row r="1625" spans="1:23">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c r="V1625" s="5">
        <f t="shared" si="50"/>
        <v>42947</v>
      </c>
      <c r="W1625">
        <f t="shared" si="51"/>
        <v>2017</v>
      </c>
    </row>
    <row r="1626" spans="1:23">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c r="V1626" s="5">
        <f t="shared" si="50"/>
        <v>42369</v>
      </c>
      <c r="W1626">
        <f t="shared" si="51"/>
        <v>2015</v>
      </c>
    </row>
    <row r="1627" spans="1:23">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c r="V1627" s="5">
        <f t="shared" si="50"/>
        <v>42369</v>
      </c>
      <c r="W1627">
        <f t="shared" si="51"/>
        <v>2015</v>
      </c>
    </row>
    <row r="1628" spans="1:23">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c r="V1628" s="5">
        <f t="shared" si="50"/>
        <v>42338</v>
      </c>
      <c r="W1628">
        <f t="shared" si="51"/>
        <v>2015</v>
      </c>
    </row>
    <row r="1629" spans="1:23">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c r="V1629" s="5">
        <f t="shared" si="50"/>
        <v>42277</v>
      </c>
      <c r="W1629">
        <f t="shared" si="51"/>
        <v>2015</v>
      </c>
    </row>
    <row r="1630" spans="1:23">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c r="V1630" s="5">
        <f t="shared" si="50"/>
        <v>42916</v>
      </c>
      <c r="W1630">
        <f t="shared" si="51"/>
        <v>2017</v>
      </c>
    </row>
    <row r="1631" spans="1:23">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c r="V1631" s="5">
        <f t="shared" si="50"/>
        <v>42916</v>
      </c>
      <c r="W1631">
        <f t="shared" si="51"/>
        <v>2017</v>
      </c>
    </row>
    <row r="1632" spans="1:23">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c r="V1632" s="5">
        <f t="shared" si="50"/>
        <v>42521</v>
      </c>
      <c r="W1632">
        <f t="shared" si="51"/>
        <v>2016</v>
      </c>
    </row>
    <row r="1633" spans="1:23">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c r="V1633" s="5">
        <f t="shared" si="50"/>
        <v>42521</v>
      </c>
      <c r="W1633">
        <f t="shared" si="51"/>
        <v>2016</v>
      </c>
    </row>
    <row r="1634" spans="1:23">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c r="V1634" s="5">
        <f t="shared" si="50"/>
        <v>42521</v>
      </c>
      <c r="W1634">
        <f t="shared" si="51"/>
        <v>2016</v>
      </c>
    </row>
    <row r="1635" spans="1:23">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c r="V1635" s="5">
        <f t="shared" si="50"/>
        <v>42521</v>
      </c>
      <c r="W1635">
        <f t="shared" si="51"/>
        <v>2016</v>
      </c>
    </row>
    <row r="1636" spans="1:23">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c r="V1636" s="5">
        <f t="shared" si="50"/>
        <v>42521</v>
      </c>
      <c r="W1636">
        <f t="shared" si="51"/>
        <v>2016</v>
      </c>
    </row>
    <row r="1637" spans="1:23">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c r="V1637" s="5">
        <f t="shared" si="50"/>
        <v>41973</v>
      </c>
      <c r="W1637">
        <f t="shared" si="51"/>
        <v>2014</v>
      </c>
    </row>
    <row r="1638" spans="1:23">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c r="V1638" s="5">
        <f t="shared" si="50"/>
        <v>41973</v>
      </c>
      <c r="W1638">
        <f t="shared" si="51"/>
        <v>2014</v>
      </c>
    </row>
    <row r="1639" spans="1:23">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c r="V1639" s="5">
        <f t="shared" si="50"/>
        <v>41973</v>
      </c>
      <c r="W1639">
        <f t="shared" si="51"/>
        <v>2014</v>
      </c>
    </row>
    <row r="1640" spans="1:23">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c r="V1640" s="5">
        <f t="shared" si="50"/>
        <v>42521</v>
      </c>
      <c r="W1640">
        <f t="shared" si="51"/>
        <v>2016</v>
      </c>
    </row>
    <row r="1641" spans="1:23">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c r="V1641" s="5">
        <f t="shared" si="50"/>
        <v>42521</v>
      </c>
      <c r="W1641">
        <f t="shared" si="51"/>
        <v>2016</v>
      </c>
    </row>
    <row r="1642" spans="1:23">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c r="V1642" s="5">
        <f t="shared" si="50"/>
        <v>42521</v>
      </c>
      <c r="W1642">
        <f t="shared" si="51"/>
        <v>2016</v>
      </c>
    </row>
    <row r="1643" spans="1:23">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c r="V1643" s="5">
        <f t="shared" si="50"/>
        <v>42521</v>
      </c>
      <c r="W1643">
        <f t="shared" si="51"/>
        <v>2016</v>
      </c>
    </row>
    <row r="1644" spans="1:23">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c r="V1644" s="5">
        <f t="shared" si="50"/>
        <v>41973</v>
      </c>
      <c r="W1644">
        <f t="shared" si="51"/>
        <v>2014</v>
      </c>
    </row>
    <row r="1645" spans="1:23">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c r="V1645" s="5">
        <f t="shared" si="50"/>
        <v>42094</v>
      </c>
      <c r="W1645">
        <f t="shared" si="51"/>
        <v>2015</v>
      </c>
    </row>
    <row r="1646" spans="1:23">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c r="V1646" s="5">
        <f t="shared" si="50"/>
        <v>42094</v>
      </c>
      <c r="W1646">
        <f t="shared" si="51"/>
        <v>2015</v>
      </c>
    </row>
    <row r="1647" spans="1:23">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c r="V1647" s="5">
        <f t="shared" si="50"/>
        <v>42094</v>
      </c>
      <c r="W1647">
        <f t="shared" si="51"/>
        <v>2015</v>
      </c>
    </row>
    <row r="1648" spans="1:23">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c r="V1648" s="5">
        <f t="shared" si="50"/>
        <v>42338</v>
      </c>
      <c r="W1648">
        <f t="shared" si="51"/>
        <v>2015</v>
      </c>
    </row>
    <row r="1649" spans="1:23">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c r="V1649" s="5">
        <f t="shared" si="50"/>
        <v>42338</v>
      </c>
      <c r="W1649">
        <f t="shared" si="51"/>
        <v>2015</v>
      </c>
    </row>
    <row r="1650" spans="1:23">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c r="V1650" s="5">
        <f t="shared" si="50"/>
        <v>42277</v>
      </c>
      <c r="W1650">
        <f t="shared" si="51"/>
        <v>2015</v>
      </c>
    </row>
    <row r="1651" spans="1:23">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c r="V1651" s="5">
        <f t="shared" si="50"/>
        <v>42277</v>
      </c>
      <c r="W1651">
        <f t="shared" si="51"/>
        <v>2015</v>
      </c>
    </row>
    <row r="1652" spans="1:23">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c r="V1652" s="5">
        <f t="shared" si="50"/>
        <v>41882</v>
      </c>
      <c r="W1652">
        <f t="shared" si="51"/>
        <v>2014</v>
      </c>
    </row>
    <row r="1653" spans="1:23">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c r="V1653" s="5">
        <f t="shared" si="50"/>
        <v>41882</v>
      </c>
      <c r="W1653">
        <f t="shared" si="51"/>
        <v>2014</v>
      </c>
    </row>
    <row r="1654" spans="1:23">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c r="V1654" s="5">
        <f t="shared" si="50"/>
        <v>43069</v>
      </c>
      <c r="W1654">
        <f t="shared" si="51"/>
        <v>2017</v>
      </c>
    </row>
    <row r="1655" spans="1:23">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c r="V1655" s="5">
        <f t="shared" si="50"/>
        <v>43069</v>
      </c>
      <c r="W1655">
        <f t="shared" si="51"/>
        <v>2017</v>
      </c>
    </row>
    <row r="1656" spans="1:23">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c r="V1656" s="5">
        <f t="shared" si="50"/>
        <v>43069</v>
      </c>
      <c r="W1656">
        <f t="shared" si="51"/>
        <v>2017</v>
      </c>
    </row>
    <row r="1657" spans="1:23">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c r="V1657" s="5">
        <f t="shared" si="50"/>
        <v>43069</v>
      </c>
      <c r="W1657">
        <f t="shared" si="51"/>
        <v>2017</v>
      </c>
    </row>
    <row r="1658" spans="1:23">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c r="V1658" s="5">
        <f t="shared" si="50"/>
        <v>43069</v>
      </c>
      <c r="W1658">
        <f t="shared" si="51"/>
        <v>2017</v>
      </c>
    </row>
    <row r="1659" spans="1:23">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c r="V1659" s="5">
        <f t="shared" si="50"/>
        <v>41790</v>
      </c>
      <c r="W1659">
        <f t="shared" si="51"/>
        <v>2014</v>
      </c>
    </row>
    <row r="1660" spans="1:23">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c r="V1660" s="5">
        <f t="shared" si="50"/>
        <v>42766</v>
      </c>
      <c r="W1660">
        <f t="shared" si="51"/>
        <v>2017</v>
      </c>
    </row>
    <row r="1661" spans="1:23">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c r="V1661" s="5">
        <f t="shared" si="50"/>
        <v>43039</v>
      </c>
      <c r="W1661">
        <f t="shared" si="51"/>
        <v>2017</v>
      </c>
    </row>
    <row r="1662" spans="1:23">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c r="V1662" s="5">
        <f t="shared" si="50"/>
        <v>43039</v>
      </c>
      <c r="W1662">
        <f t="shared" si="51"/>
        <v>2017</v>
      </c>
    </row>
    <row r="1663" spans="1:23">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c r="V1663" s="5">
        <f t="shared" si="50"/>
        <v>42855</v>
      </c>
      <c r="W1663">
        <f t="shared" si="51"/>
        <v>2017</v>
      </c>
    </row>
    <row r="1664" spans="1:23">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c r="V1664" s="5">
        <f t="shared" si="50"/>
        <v>42855</v>
      </c>
      <c r="W1664">
        <f t="shared" si="51"/>
        <v>2017</v>
      </c>
    </row>
    <row r="1665" spans="1:23">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c r="V1665" s="5">
        <f t="shared" si="50"/>
        <v>42704</v>
      </c>
      <c r="W1665">
        <f t="shared" si="51"/>
        <v>2016</v>
      </c>
    </row>
    <row r="1666" spans="1:23">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c r="V1666" s="5">
        <f t="shared" si="50"/>
        <v>42704</v>
      </c>
      <c r="W1666">
        <f t="shared" si="51"/>
        <v>2016</v>
      </c>
    </row>
    <row r="1667" spans="1:23">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c r="V1667" s="5">
        <f t="shared" ref="V1667:V1730" si="52">EOMONTH(C1667,0)</f>
        <v>42704</v>
      </c>
      <c r="W1667">
        <f t="shared" ref="W1667:W1730" si="53">YEAR(C1667)</f>
        <v>2016</v>
      </c>
    </row>
    <row r="1668" spans="1:23">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c r="V1668" s="5">
        <f t="shared" si="52"/>
        <v>42704</v>
      </c>
      <c r="W1668">
        <f t="shared" si="53"/>
        <v>2016</v>
      </c>
    </row>
    <row r="1669" spans="1:23">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c r="V1669" s="5">
        <f t="shared" si="52"/>
        <v>42704</v>
      </c>
      <c r="W1669">
        <f t="shared" si="53"/>
        <v>2016</v>
      </c>
    </row>
    <row r="1670" spans="1:23">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c r="V1670" s="5">
        <f t="shared" si="52"/>
        <v>42704</v>
      </c>
      <c r="W1670">
        <f t="shared" si="53"/>
        <v>2016</v>
      </c>
    </row>
    <row r="1671" spans="1:23">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c r="V1671" s="5">
        <f t="shared" si="52"/>
        <v>42035</v>
      </c>
      <c r="W1671">
        <f t="shared" si="53"/>
        <v>2015</v>
      </c>
    </row>
    <row r="1672" spans="1:23">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c r="V1672" s="5">
        <f t="shared" si="52"/>
        <v>43039</v>
      </c>
      <c r="W1672">
        <f t="shared" si="53"/>
        <v>2017</v>
      </c>
    </row>
    <row r="1673" spans="1:23">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c r="V1673" s="5">
        <f t="shared" si="52"/>
        <v>42460</v>
      </c>
      <c r="W1673">
        <f t="shared" si="53"/>
        <v>2016</v>
      </c>
    </row>
    <row r="1674" spans="1:23">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c r="V1674" s="5">
        <f t="shared" si="52"/>
        <v>42947</v>
      </c>
      <c r="W1674">
        <f t="shared" si="53"/>
        <v>2017</v>
      </c>
    </row>
    <row r="1675" spans="1:23">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c r="V1675" s="5">
        <f t="shared" si="52"/>
        <v>42369</v>
      </c>
      <c r="W1675">
        <f t="shared" si="53"/>
        <v>2015</v>
      </c>
    </row>
    <row r="1676" spans="1:23">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c r="V1676" s="5">
        <f t="shared" si="52"/>
        <v>42277</v>
      </c>
      <c r="W1676">
        <f t="shared" si="53"/>
        <v>2015</v>
      </c>
    </row>
    <row r="1677" spans="1:23">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c r="V1677" s="5">
        <f t="shared" si="52"/>
        <v>42277</v>
      </c>
      <c r="W1677">
        <f t="shared" si="53"/>
        <v>2015</v>
      </c>
    </row>
    <row r="1678" spans="1:23">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c r="V1678" s="5">
        <f t="shared" si="52"/>
        <v>42521</v>
      </c>
      <c r="W1678">
        <f t="shared" si="53"/>
        <v>2016</v>
      </c>
    </row>
    <row r="1679" spans="1:23">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c r="V1679" s="5">
        <f t="shared" si="52"/>
        <v>42521</v>
      </c>
      <c r="W1679">
        <f t="shared" si="53"/>
        <v>2016</v>
      </c>
    </row>
    <row r="1680" spans="1:23">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c r="V1680" s="5">
        <f t="shared" si="52"/>
        <v>41912</v>
      </c>
      <c r="W1680">
        <f t="shared" si="53"/>
        <v>2014</v>
      </c>
    </row>
    <row r="1681" spans="1:23">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c r="V1681" s="5">
        <f t="shared" si="52"/>
        <v>41912</v>
      </c>
      <c r="W1681">
        <f t="shared" si="53"/>
        <v>2014</v>
      </c>
    </row>
    <row r="1682" spans="1:23">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c r="V1682" s="5">
        <f t="shared" si="52"/>
        <v>41912</v>
      </c>
      <c r="W1682">
        <f t="shared" si="53"/>
        <v>2014</v>
      </c>
    </row>
    <row r="1683" spans="1:23">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c r="V1683" s="5">
        <f t="shared" si="52"/>
        <v>41912</v>
      </c>
      <c r="W1683">
        <f t="shared" si="53"/>
        <v>2014</v>
      </c>
    </row>
    <row r="1684" spans="1:23">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c r="V1684" s="5">
        <f t="shared" si="52"/>
        <v>42643</v>
      </c>
      <c r="W1684">
        <f t="shared" si="53"/>
        <v>2016</v>
      </c>
    </row>
    <row r="1685" spans="1:23">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c r="V1685" s="5">
        <f t="shared" si="52"/>
        <v>42704</v>
      </c>
      <c r="W1685">
        <f t="shared" si="53"/>
        <v>2016</v>
      </c>
    </row>
    <row r="1686" spans="1:23">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c r="V1686" s="5">
        <f t="shared" si="52"/>
        <v>42855</v>
      </c>
      <c r="W1686">
        <f t="shared" si="53"/>
        <v>2017</v>
      </c>
    </row>
    <row r="1687" spans="1:23">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c r="V1687" s="5">
        <f t="shared" si="52"/>
        <v>42855</v>
      </c>
      <c r="W1687">
        <f t="shared" si="53"/>
        <v>2017</v>
      </c>
    </row>
    <row r="1688" spans="1:23">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c r="V1688" s="5">
        <f t="shared" si="52"/>
        <v>42855</v>
      </c>
      <c r="W1688">
        <f t="shared" si="53"/>
        <v>2017</v>
      </c>
    </row>
    <row r="1689" spans="1:23">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c r="V1689" s="5">
        <f t="shared" si="52"/>
        <v>43100</v>
      </c>
      <c r="W1689">
        <f t="shared" si="53"/>
        <v>2017</v>
      </c>
    </row>
    <row r="1690" spans="1:23">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c r="V1690" s="5">
        <f t="shared" si="52"/>
        <v>43100</v>
      </c>
      <c r="W1690">
        <f t="shared" si="53"/>
        <v>2017</v>
      </c>
    </row>
    <row r="1691" spans="1:23">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c r="V1691" s="5">
        <f t="shared" si="52"/>
        <v>41882</v>
      </c>
      <c r="W1691">
        <f t="shared" si="53"/>
        <v>2014</v>
      </c>
    </row>
    <row r="1692" spans="1:23">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c r="V1692" s="5">
        <f t="shared" si="52"/>
        <v>43100</v>
      </c>
      <c r="W1692">
        <f t="shared" si="53"/>
        <v>2017</v>
      </c>
    </row>
    <row r="1693" spans="1:23">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c r="V1693" s="5">
        <f t="shared" si="52"/>
        <v>43100</v>
      </c>
      <c r="W1693">
        <f t="shared" si="53"/>
        <v>2017</v>
      </c>
    </row>
    <row r="1694" spans="1:23">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c r="V1694" s="5">
        <f t="shared" si="52"/>
        <v>42460</v>
      </c>
      <c r="W1694">
        <f t="shared" si="53"/>
        <v>2016</v>
      </c>
    </row>
    <row r="1695" spans="1:23">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c r="V1695" s="5">
        <f t="shared" si="52"/>
        <v>42551</v>
      </c>
      <c r="W1695">
        <f t="shared" si="53"/>
        <v>2016</v>
      </c>
    </row>
    <row r="1696" spans="1:23">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c r="V1696" s="5">
        <f t="shared" si="52"/>
        <v>42277</v>
      </c>
      <c r="W1696">
        <f t="shared" si="53"/>
        <v>2015</v>
      </c>
    </row>
    <row r="1697" spans="1:23">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c r="V1697" s="5">
        <f t="shared" si="52"/>
        <v>42277</v>
      </c>
      <c r="W1697">
        <f t="shared" si="53"/>
        <v>2015</v>
      </c>
    </row>
    <row r="1698" spans="1:23">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c r="V1698" s="5">
        <f t="shared" si="52"/>
        <v>42277</v>
      </c>
      <c r="W1698">
        <f t="shared" si="53"/>
        <v>2015</v>
      </c>
    </row>
    <row r="1699" spans="1:23">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c r="V1699" s="5">
        <f t="shared" si="52"/>
        <v>42369</v>
      </c>
      <c r="W1699">
        <f t="shared" si="53"/>
        <v>2015</v>
      </c>
    </row>
    <row r="1700" spans="1:23">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c r="V1700" s="5">
        <f t="shared" si="52"/>
        <v>42369</v>
      </c>
      <c r="W1700">
        <f t="shared" si="53"/>
        <v>2015</v>
      </c>
    </row>
    <row r="1701" spans="1:23">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c r="V1701" s="5">
        <f t="shared" si="52"/>
        <v>41820</v>
      </c>
      <c r="W1701">
        <f t="shared" si="53"/>
        <v>2014</v>
      </c>
    </row>
    <row r="1702" spans="1:23">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c r="V1702" s="5">
        <f t="shared" si="52"/>
        <v>42216</v>
      </c>
      <c r="W1702">
        <f t="shared" si="53"/>
        <v>2015</v>
      </c>
    </row>
    <row r="1703" spans="1:23">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c r="V1703" s="5">
        <f t="shared" si="52"/>
        <v>42216</v>
      </c>
      <c r="W1703">
        <f t="shared" si="53"/>
        <v>2015</v>
      </c>
    </row>
    <row r="1704" spans="1:23">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c r="V1704" s="5">
        <f t="shared" si="52"/>
        <v>42216</v>
      </c>
      <c r="W1704">
        <f t="shared" si="53"/>
        <v>2015</v>
      </c>
    </row>
    <row r="1705" spans="1:23">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c r="V1705" s="5">
        <f t="shared" si="52"/>
        <v>41698</v>
      </c>
      <c r="W1705">
        <f t="shared" si="53"/>
        <v>2014</v>
      </c>
    </row>
    <row r="1706" spans="1:23">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c r="V1706" s="5">
        <f t="shared" si="52"/>
        <v>42460</v>
      </c>
      <c r="W1706">
        <f t="shared" si="53"/>
        <v>2016</v>
      </c>
    </row>
    <row r="1707" spans="1:23">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c r="V1707" s="5">
        <f t="shared" si="52"/>
        <v>42338</v>
      </c>
      <c r="W1707">
        <f t="shared" si="53"/>
        <v>2015</v>
      </c>
    </row>
    <row r="1708" spans="1:23">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c r="V1708" s="5">
        <f t="shared" si="52"/>
        <v>43039</v>
      </c>
      <c r="W1708">
        <f t="shared" si="53"/>
        <v>2017</v>
      </c>
    </row>
    <row r="1709" spans="1:23">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c r="V1709" s="5">
        <f t="shared" si="52"/>
        <v>43039</v>
      </c>
      <c r="W1709">
        <f t="shared" si="53"/>
        <v>2017</v>
      </c>
    </row>
    <row r="1710" spans="1:23">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c r="V1710" s="5">
        <f t="shared" si="52"/>
        <v>43039</v>
      </c>
      <c r="W1710">
        <f t="shared" si="53"/>
        <v>2017</v>
      </c>
    </row>
    <row r="1711" spans="1:23">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c r="V1711" s="5">
        <f t="shared" si="52"/>
        <v>43039</v>
      </c>
      <c r="W1711">
        <f t="shared" si="53"/>
        <v>2017</v>
      </c>
    </row>
    <row r="1712" spans="1:23">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c r="V1712" s="5">
        <f t="shared" si="52"/>
        <v>43039</v>
      </c>
      <c r="W1712">
        <f t="shared" si="53"/>
        <v>2017</v>
      </c>
    </row>
    <row r="1713" spans="1:23">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c r="V1713" s="5">
        <f t="shared" si="52"/>
        <v>43039</v>
      </c>
      <c r="W1713">
        <f t="shared" si="53"/>
        <v>2017</v>
      </c>
    </row>
    <row r="1714" spans="1:23">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c r="V1714" s="5">
        <f t="shared" si="52"/>
        <v>42035</v>
      </c>
      <c r="W1714">
        <f t="shared" si="53"/>
        <v>2015</v>
      </c>
    </row>
    <row r="1715" spans="1:23">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c r="V1715" s="5">
        <f t="shared" si="52"/>
        <v>43008</v>
      </c>
      <c r="W1715">
        <f t="shared" si="53"/>
        <v>2017</v>
      </c>
    </row>
    <row r="1716" spans="1:23">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c r="V1716" s="5">
        <f t="shared" si="52"/>
        <v>43039</v>
      </c>
      <c r="W1716">
        <f t="shared" si="53"/>
        <v>2017</v>
      </c>
    </row>
    <row r="1717" spans="1:23">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c r="V1717" s="5">
        <f t="shared" si="52"/>
        <v>42490</v>
      </c>
      <c r="W1717">
        <f t="shared" si="53"/>
        <v>2016</v>
      </c>
    </row>
    <row r="1718" spans="1:23">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c r="V1718" s="5">
        <f t="shared" si="52"/>
        <v>42521</v>
      </c>
      <c r="W1718">
        <f t="shared" si="53"/>
        <v>2016</v>
      </c>
    </row>
    <row r="1719" spans="1:23">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c r="V1719" s="5">
        <f t="shared" si="52"/>
        <v>42521</v>
      </c>
      <c r="W1719">
        <f t="shared" si="53"/>
        <v>2016</v>
      </c>
    </row>
    <row r="1720" spans="1:23">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c r="V1720" s="5">
        <f t="shared" si="52"/>
        <v>42521</v>
      </c>
      <c r="W1720">
        <f t="shared" si="53"/>
        <v>2016</v>
      </c>
    </row>
    <row r="1721" spans="1:23">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c r="V1721" s="5">
        <f t="shared" si="52"/>
        <v>42521</v>
      </c>
      <c r="W1721">
        <f t="shared" si="53"/>
        <v>2016</v>
      </c>
    </row>
    <row r="1722" spans="1:23">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c r="V1722" s="5">
        <f t="shared" si="52"/>
        <v>42521</v>
      </c>
      <c r="W1722">
        <f t="shared" si="53"/>
        <v>2016</v>
      </c>
    </row>
    <row r="1723" spans="1:23">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c r="V1723" s="5">
        <f t="shared" si="52"/>
        <v>42369</v>
      </c>
      <c r="W1723">
        <f t="shared" si="53"/>
        <v>2015</v>
      </c>
    </row>
    <row r="1724" spans="1:23">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c r="V1724" s="5">
        <f t="shared" si="52"/>
        <v>42369</v>
      </c>
      <c r="W1724">
        <f t="shared" si="53"/>
        <v>2015</v>
      </c>
    </row>
    <row r="1725" spans="1:23">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c r="V1725" s="5">
        <f t="shared" si="52"/>
        <v>42369</v>
      </c>
      <c r="W1725">
        <f t="shared" si="53"/>
        <v>2015</v>
      </c>
    </row>
    <row r="1726" spans="1:23">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c r="V1726" s="5">
        <f t="shared" si="52"/>
        <v>42369</v>
      </c>
      <c r="W1726">
        <f t="shared" si="53"/>
        <v>2015</v>
      </c>
    </row>
    <row r="1727" spans="1:23">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c r="V1727" s="5">
        <f t="shared" si="52"/>
        <v>42369</v>
      </c>
      <c r="W1727">
        <f t="shared" si="53"/>
        <v>2015</v>
      </c>
    </row>
    <row r="1728" spans="1:23">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c r="V1728" s="5">
        <f t="shared" si="52"/>
        <v>42369</v>
      </c>
      <c r="W1728">
        <f t="shared" si="53"/>
        <v>2015</v>
      </c>
    </row>
    <row r="1729" spans="1:23">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c r="V1729" s="5">
        <f t="shared" si="52"/>
        <v>42855</v>
      </c>
      <c r="W1729">
        <f t="shared" si="53"/>
        <v>2017</v>
      </c>
    </row>
    <row r="1730" spans="1:23">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c r="V1730" s="5">
        <f t="shared" si="52"/>
        <v>42429</v>
      </c>
      <c r="W1730">
        <f t="shared" si="53"/>
        <v>2016</v>
      </c>
    </row>
    <row r="1731" spans="1:23">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c r="V1731" s="5">
        <f t="shared" ref="V1731:V1794" si="54">EOMONTH(C1731,0)</f>
        <v>42429</v>
      </c>
      <c r="W1731">
        <f t="shared" ref="W1731:W1794" si="55">YEAR(C1731)</f>
        <v>2016</v>
      </c>
    </row>
    <row r="1732" spans="1:23">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c r="V1732" s="5">
        <f t="shared" si="54"/>
        <v>41912</v>
      </c>
      <c r="W1732">
        <f t="shared" si="55"/>
        <v>2014</v>
      </c>
    </row>
    <row r="1733" spans="1:23">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c r="V1733" s="5">
        <f t="shared" si="54"/>
        <v>41912</v>
      </c>
      <c r="W1733">
        <f t="shared" si="55"/>
        <v>2014</v>
      </c>
    </row>
    <row r="1734" spans="1:23">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c r="V1734" s="5">
        <f t="shared" si="54"/>
        <v>42582</v>
      </c>
      <c r="W1734">
        <f t="shared" si="55"/>
        <v>2016</v>
      </c>
    </row>
    <row r="1735" spans="1:23">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c r="V1735" s="5">
        <f t="shared" si="54"/>
        <v>42582</v>
      </c>
      <c r="W1735">
        <f t="shared" si="55"/>
        <v>2016</v>
      </c>
    </row>
    <row r="1736" spans="1:23">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c r="V1736" s="5">
        <f t="shared" si="54"/>
        <v>42947</v>
      </c>
      <c r="W1736">
        <f t="shared" si="55"/>
        <v>2017</v>
      </c>
    </row>
    <row r="1737" spans="1:23">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c r="V1737" s="5">
        <f t="shared" si="54"/>
        <v>42947</v>
      </c>
      <c r="W1737">
        <f t="shared" si="55"/>
        <v>2017</v>
      </c>
    </row>
    <row r="1738" spans="1:23">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c r="V1738" s="5">
        <f t="shared" si="54"/>
        <v>42947</v>
      </c>
      <c r="W1738">
        <f t="shared" si="55"/>
        <v>2017</v>
      </c>
    </row>
    <row r="1739" spans="1:23">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c r="V1739" s="5">
        <f t="shared" si="54"/>
        <v>42277</v>
      </c>
      <c r="W1739">
        <f t="shared" si="55"/>
        <v>2015</v>
      </c>
    </row>
    <row r="1740" spans="1:23">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c r="V1740" s="5">
        <f t="shared" si="54"/>
        <v>42277</v>
      </c>
      <c r="W1740">
        <f t="shared" si="55"/>
        <v>2015</v>
      </c>
    </row>
    <row r="1741" spans="1:23">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c r="V1741" s="5">
        <f t="shared" si="54"/>
        <v>42277</v>
      </c>
      <c r="W1741">
        <f t="shared" si="55"/>
        <v>2015</v>
      </c>
    </row>
    <row r="1742" spans="1:23">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c r="V1742" s="5">
        <f t="shared" si="54"/>
        <v>41882</v>
      </c>
      <c r="W1742">
        <f t="shared" si="55"/>
        <v>2014</v>
      </c>
    </row>
    <row r="1743" spans="1:23">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c r="V1743" s="5">
        <f t="shared" si="54"/>
        <v>43039</v>
      </c>
      <c r="W1743">
        <f t="shared" si="55"/>
        <v>2017</v>
      </c>
    </row>
    <row r="1744" spans="1:23">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c r="V1744" s="5">
        <f t="shared" si="54"/>
        <v>43039</v>
      </c>
      <c r="W1744">
        <f t="shared" si="55"/>
        <v>2017</v>
      </c>
    </row>
    <row r="1745" spans="1:23">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c r="V1745" s="5">
        <f t="shared" si="54"/>
        <v>43039</v>
      </c>
      <c r="W1745">
        <f t="shared" si="55"/>
        <v>2017</v>
      </c>
    </row>
    <row r="1746" spans="1:23">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c r="V1746" s="5">
        <f t="shared" si="54"/>
        <v>43039</v>
      </c>
      <c r="W1746">
        <f t="shared" si="55"/>
        <v>2017</v>
      </c>
    </row>
    <row r="1747" spans="1:23">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c r="V1747" s="5">
        <f t="shared" si="54"/>
        <v>41820</v>
      </c>
      <c r="W1747">
        <f t="shared" si="55"/>
        <v>2014</v>
      </c>
    </row>
    <row r="1748" spans="1:23">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c r="V1748" s="5">
        <f t="shared" si="54"/>
        <v>42613</v>
      </c>
      <c r="W1748">
        <f t="shared" si="55"/>
        <v>2016</v>
      </c>
    </row>
    <row r="1749" spans="1:23">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c r="V1749" s="5">
        <f t="shared" si="54"/>
        <v>42613</v>
      </c>
      <c r="W1749">
        <f t="shared" si="55"/>
        <v>2016</v>
      </c>
    </row>
    <row r="1750" spans="1:23">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c r="V1750" s="5">
        <f t="shared" si="54"/>
        <v>41759</v>
      </c>
      <c r="W1750">
        <f t="shared" si="55"/>
        <v>2014</v>
      </c>
    </row>
    <row r="1751" spans="1:23">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c r="V1751" s="5">
        <f t="shared" si="54"/>
        <v>41759</v>
      </c>
      <c r="W1751">
        <f t="shared" si="55"/>
        <v>2014</v>
      </c>
    </row>
    <row r="1752" spans="1:23">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c r="V1752" s="5">
        <f t="shared" si="54"/>
        <v>42338</v>
      </c>
      <c r="W1752">
        <f t="shared" si="55"/>
        <v>2015</v>
      </c>
    </row>
    <row r="1753" spans="1:23">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c r="V1753" s="5">
        <f t="shared" si="54"/>
        <v>43039</v>
      </c>
      <c r="W1753">
        <f t="shared" si="55"/>
        <v>2017</v>
      </c>
    </row>
    <row r="1754" spans="1:23">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c r="V1754" s="5">
        <f t="shared" si="54"/>
        <v>43100</v>
      </c>
      <c r="W1754">
        <f t="shared" si="55"/>
        <v>2017</v>
      </c>
    </row>
    <row r="1755" spans="1:23">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c r="V1755" s="5">
        <f t="shared" si="54"/>
        <v>43100</v>
      </c>
      <c r="W1755">
        <f t="shared" si="55"/>
        <v>2017</v>
      </c>
    </row>
    <row r="1756" spans="1:23">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c r="V1756" s="5">
        <f t="shared" si="54"/>
        <v>43100</v>
      </c>
      <c r="W1756">
        <f t="shared" si="55"/>
        <v>2017</v>
      </c>
    </row>
    <row r="1757" spans="1:23">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c r="V1757" s="5">
        <f t="shared" si="54"/>
        <v>42369</v>
      </c>
      <c r="W1757">
        <f t="shared" si="55"/>
        <v>2015</v>
      </c>
    </row>
    <row r="1758" spans="1:23">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c r="V1758" s="5">
        <f t="shared" si="54"/>
        <v>42369</v>
      </c>
      <c r="W1758">
        <f t="shared" si="55"/>
        <v>2015</v>
      </c>
    </row>
    <row r="1759" spans="1:23">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c r="V1759" s="5">
        <f t="shared" si="54"/>
        <v>42216</v>
      </c>
      <c r="W1759">
        <f t="shared" si="55"/>
        <v>2015</v>
      </c>
    </row>
    <row r="1760" spans="1:23">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c r="V1760" s="5">
        <f t="shared" si="54"/>
        <v>41790</v>
      </c>
      <c r="W1760">
        <f t="shared" si="55"/>
        <v>2014</v>
      </c>
    </row>
    <row r="1761" spans="1:23">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c r="V1761" s="5">
        <f t="shared" si="54"/>
        <v>41670</v>
      </c>
      <c r="W1761">
        <f t="shared" si="55"/>
        <v>2014</v>
      </c>
    </row>
    <row r="1762" spans="1:23">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c r="V1762" s="5">
        <f t="shared" si="54"/>
        <v>42277</v>
      </c>
      <c r="W1762">
        <f t="shared" si="55"/>
        <v>2015</v>
      </c>
    </row>
    <row r="1763" spans="1:23">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c r="V1763" s="5">
        <f t="shared" si="54"/>
        <v>42277</v>
      </c>
      <c r="W1763">
        <f t="shared" si="55"/>
        <v>2015</v>
      </c>
    </row>
    <row r="1764" spans="1:23">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c r="V1764" s="5">
        <f t="shared" si="54"/>
        <v>42277</v>
      </c>
      <c r="W1764">
        <f t="shared" si="55"/>
        <v>2015</v>
      </c>
    </row>
    <row r="1765" spans="1:23">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c r="V1765" s="5">
        <f t="shared" si="54"/>
        <v>42613</v>
      </c>
      <c r="W1765">
        <f t="shared" si="55"/>
        <v>2016</v>
      </c>
    </row>
    <row r="1766" spans="1:23">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c r="V1766" s="5">
        <f t="shared" si="54"/>
        <v>42613</v>
      </c>
      <c r="W1766">
        <f t="shared" si="55"/>
        <v>2016</v>
      </c>
    </row>
    <row r="1767" spans="1:23">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c r="V1767" s="5">
        <f t="shared" si="54"/>
        <v>42613</v>
      </c>
      <c r="W1767">
        <f t="shared" si="55"/>
        <v>2016</v>
      </c>
    </row>
    <row r="1768" spans="1:23">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c r="V1768" s="5">
        <f t="shared" si="54"/>
        <v>42613</v>
      </c>
      <c r="W1768">
        <f t="shared" si="55"/>
        <v>2016</v>
      </c>
    </row>
    <row r="1769" spans="1:23">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c r="V1769" s="5">
        <f t="shared" si="54"/>
        <v>41729</v>
      </c>
      <c r="W1769">
        <f t="shared" si="55"/>
        <v>2014</v>
      </c>
    </row>
    <row r="1770" spans="1:23">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c r="V1770" s="5">
        <f t="shared" si="54"/>
        <v>41729</v>
      </c>
      <c r="W1770">
        <f t="shared" si="55"/>
        <v>2014</v>
      </c>
    </row>
    <row r="1771" spans="1:23">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c r="V1771" s="5">
        <f t="shared" si="54"/>
        <v>42825</v>
      </c>
      <c r="W1771">
        <f t="shared" si="55"/>
        <v>2017</v>
      </c>
    </row>
    <row r="1772" spans="1:23">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c r="V1772" s="5">
        <f t="shared" si="54"/>
        <v>42825</v>
      </c>
      <c r="W1772">
        <f t="shared" si="55"/>
        <v>2017</v>
      </c>
    </row>
    <row r="1773" spans="1:23">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c r="V1773" s="5">
        <f t="shared" si="54"/>
        <v>42704</v>
      </c>
      <c r="W1773">
        <f t="shared" si="55"/>
        <v>2016</v>
      </c>
    </row>
    <row r="1774" spans="1:23">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c r="V1774" s="5">
        <f t="shared" si="54"/>
        <v>42704</v>
      </c>
      <c r="W1774">
        <f t="shared" si="55"/>
        <v>2016</v>
      </c>
    </row>
    <row r="1775" spans="1:23">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c r="V1775" s="5">
        <f t="shared" si="54"/>
        <v>41759</v>
      </c>
      <c r="W1775">
        <f t="shared" si="55"/>
        <v>2014</v>
      </c>
    </row>
    <row r="1776" spans="1:23">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c r="V1776" s="5">
        <f t="shared" si="54"/>
        <v>41759</v>
      </c>
      <c r="W1776">
        <f t="shared" si="55"/>
        <v>2014</v>
      </c>
    </row>
    <row r="1777" spans="1:23">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c r="V1777" s="5">
        <f t="shared" si="54"/>
        <v>41759</v>
      </c>
      <c r="W1777">
        <f t="shared" si="55"/>
        <v>2014</v>
      </c>
    </row>
    <row r="1778" spans="1:23">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c r="V1778" s="5">
        <f t="shared" si="54"/>
        <v>41759</v>
      </c>
      <c r="W1778">
        <f t="shared" si="55"/>
        <v>2014</v>
      </c>
    </row>
    <row r="1779" spans="1:23">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c r="V1779" s="5">
        <f t="shared" si="54"/>
        <v>42338</v>
      </c>
      <c r="W1779">
        <f t="shared" si="55"/>
        <v>2015</v>
      </c>
    </row>
    <row r="1780" spans="1:23">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c r="V1780" s="5">
        <f t="shared" si="54"/>
        <v>42338</v>
      </c>
      <c r="W1780">
        <f t="shared" si="55"/>
        <v>2015</v>
      </c>
    </row>
    <row r="1781" spans="1:23">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c r="V1781" s="5">
        <f t="shared" si="54"/>
        <v>42704</v>
      </c>
      <c r="W1781">
        <f t="shared" si="55"/>
        <v>2016</v>
      </c>
    </row>
    <row r="1782" spans="1:23">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c r="V1782" s="5">
        <f t="shared" si="54"/>
        <v>42704</v>
      </c>
      <c r="W1782">
        <f t="shared" si="55"/>
        <v>2016</v>
      </c>
    </row>
    <row r="1783" spans="1:23">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c r="V1783" s="5">
        <f t="shared" si="54"/>
        <v>42216</v>
      </c>
      <c r="W1783">
        <f t="shared" si="55"/>
        <v>2015</v>
      </c>
    </row>
    <row r="1784" spans="1:23">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c r="V1784" s="5">
        <f t="shared" si="54"/>
        <v>42216</v>
      </c>
      <c r="W1784">
        <f t="shared" si="55"/>
        <v>2015</v>
      </c>
    </row>
    <row r="1785" spans="1:23">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c r="V1785" s="5">
        <f t="shared" si="54"/>
        <v>43008</v>
      </c>
      <c r="W1785">
        <f t="shared" si="55"/>
        <v>2017</v>
      </c>
    </row>
    <row r="1786" spans="1:23">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c r="V1786" s="5">
        <f t="shared" si="54"/>
        <v>43008</v>
      </c>
      <c r="W1786">
        <f t="shared" si="55"/>
        <v>2017</v>
      </c>
    </row>
    <row r="1787" spans="1:23">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c r="V1787" s="5">
        <f t="shared" si="54"/>
        <v>43008</v>
      </c>
      <c r="W1787">
        <f t="shared" si="55"/>
        <v>2017</v>
      </c>
    </row>
    <row r="1788" spans="1:23">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c r="V1788" s="5">
        <f t="shared" si="54"/>
        <v>43008</v>
      </c>
      <c r="W1788">
        <f t="shared" si="55"/>
        <v>2017</v>
      </c>
    </row>
    <row r="1789" spans="1:23">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c r="V1789" s="5">
        <f t="shared" si="54"/>
        <v>42063</v>
      </c>
      <c r="W1789">
        <f t="shared" si="55"/>
        <v>2015</v>
      </c>
    </row>
    <row r="1790" spans="1:23">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c r="V1790" s="5">
        <f t="shared" si="54"/>
        <v>42063</v>
      </c>
      <c r="W1790">
        <f t="shared" si="55"/>
        <v>2015</v>
      </c>
    </row>
    <row r="1791" spans="1:23">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c r="V1791" s="5">
        <f t="shared" si="54"/>
        <v>42063</v>
      </c>
      <c r="W1791">
        <f t="shared" si="55"/>
        <v>2015</v>
      </c>
    </row>
    <row r="1792" spans="1:23">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c r="V1792" s="5">
        <f t="shared" si="54"/>
        <v>41912</v>
      </c>
      <c r="W1792">
        <f t="shared" si="55"/>
        <v>2014</v>
      </c>
    </row>
    <row r="1793" spans="1:23">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c r="V1793" s="5">
        <f t="shared" si="54"/>
        <v>42004</v>
      </c>
      <c r="W1793">
        <f t="shared" si="55"/>
        <v>2014</v>
      </c>
    </row>
    <row r="1794" spans="1:23">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c r="V1794" s="5">
        <f t="shared" si="54"/>
        <v>42004</v>
      </c>
      <c r="W1794">
        <f t="shared" si="55"/>
        <v>2014</v>
      </c>
    </row>
    <row r="1795" spans="1:23">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c r="V1795" s="5">
        <f t="shared" ref="V1795:V1858" si="56">EOMONTH(C1795,0)</f>
        <v>42004</v>
      </c>
      <c r="W1795">
        <f t="shared" ref="W1795:W1858" si="57">YEAR(C1795)</f>
        <v>2014</v>
      </c>
    </row>
    <row r="1796" spans="1:23">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c r="V1796" s="5">
        <f t="shared" si="56"/>
        <v>42643</v>
      </c>
      <c r="W1796">
        <f t="shared" si="57"/>
        <v>2016</v>
      </c>
    </row>
    <row r="1797" spans="1:23">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c r="V1797" s="5">
        <f t="shared" si="56"/>
        <v>42978</v>
      </c>
      <c r="W1797">
        <f t="shared" si="57"/>
        <v>2017</v>
      </c>
    </row>
    <row r="1798" spans="1:23">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c r="V1798" s="5">
        <f t="shared" si="56"/>
        <v>42978</v>
      </c>
      <c r="W1798">
        <f t="shared" si="57"/>
        <v>2017</v>
      </c>
    </row>
    <row r="1799" spans="1:23">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c r="V1799" s="5">
        <f t="shared" si="56"/>
        <v>42978</v>
      </c>
      <c r="W1799">
        <f t="shared" si="57"/>
        <v>2017</v>
      </c>
    </row>
    <row r="1800" spans="1:23">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c r="V1800" s="5">
        <f t="shared" si="56"/>
        <v>42582</v>
      </c>
      <c r="W1800">
        <f t="shared" si="57"/>
        <v>2016</v>
      </c>
    </row>
    <row r="1801" spans="1:23">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c r="V1801" s="5">
        <f t="shared" si="56"/>
        <v>42613</v>
      </c>
      <c r="W1801">
        <f t="shared" si="57"/>
        <v>2016</v>
      </c>
    </row>
    <row r="1802" spans="1:23">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c r="V1802" s="5">
        <f t="shared" si="56"/>
        <v>42613</v>
      </c>
      <c r="W1802">
        <f t="shared" si="57"/>
        <v>2016</v>
      </c>
    </row>
    <row r="1803" spans="1:23">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c r="V1803" s="5">
        <f t="shared" si="56"/>
        <v>42704</v>
      </c>
      <c r="W1803">
        <f t="shared" si="57"/>
        <v>2016</v>
      </c>
    </row>
    <row r="1804" spans="1:23">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c r="V1804" s="5">
        <f t="shared" si="56"/>
        <v>43008</v>
      </c>
      <c r="W1804">
        <f t="shared" si="57"/>
        <v>2017</v>
      </c>
    </row>
    <row r="1805" spans="1:23">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c r="V1805" s="5">
        <f t="shared" si="56"/>
        <v>43008</v>
      </c>
      <c r="W1805">
        <f t="shared" si="57"/>
        <v>2017</v>
      </c>
    </row>
    <row r="1806" spans="1:23">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c r="V1806" s="5">
        <f t="shared" si="56"/>
        <v>43008</v>
      </c>
      <c r="W1806">
        <f t="shared" si="57"/>
        <v>2017</v>
      </c>
    </row>
    <row r="1807" spans="1:23">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c r="V1807" s="5">
        <f t="shared" si="56"/>
        <v>42735</v>
      </c>
      <c r="W1807">
        <f t="shared" si="57"/>
        <v>2016</v>
      </c>
    </row>
    <row r="1808" spans="1:23">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c r="V1808" s="5">
        <f t="shared" si="56"/>
        <v>42735</v>
      </c>
      <c r="W1808">
        <f t="shared" si="57"/>
        <v>2016</v>
      </c>
    </row>
    <row r="1809" spans="1:23">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c r="V1809" s="5">
        <f t="shared" si="56"/>
        <v>42735</v>
      </c>
      <c r="W1809">
        <f t="shared" si="57"/>
        <v>2016</v>
      </c>
    </row>
    <row r="1810" spans="1:23">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c r="V1810" s="5">
        <f t="shared" si="56"/>
        <v>42429</v>
      </c>
      <c r="W1810">
        <f t="shared" si="57"/>
        <v>2016</v>
      </c>
    </row>
    <row r="1811" spans="1:23">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c r="V1811" s="5">
        <f t="shared" si="56"/>
        <v>42674</v>
      </c>
      <c r="W1811">
        <f t="shared" si="57"/>
        <v>2016</v>
      </c>
    </row>
    <row r="1812" spans="1:23">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c r="V1812" s="5">
        <f t="shared" si="56"/>
        <v>42674</v>
      </c>
      <c r="W1812">
        <f t="shared" si="57"/>
        <v>2016</v>
      </c>
    </row>
    <row r="1813" spans="1:23">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c r="V1813" s="5">
        <f t="shared" si="56"/>
        <v>41820</v>
      </c>
      <c r="W1813">
        <f t="shared" si="57"/>
        <v>2014</v>
      </c>
    </row>
    <row r="1814" spans="1:23">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c r="V1814" s="5">
        <f t="shared" si="56"/>
        <v>43069</v>
      </c>
      <c r="W1814">
        <f t="shared" si="57"/>
        <v>2017</v>
      </c>
    </row>
    <row r="1815" spans="1:23">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c r="V1815" s="5">
        <f t="shared" si="56"/>
        <v>43069</v>
      </c>
      <c r="W1815">
        <f t="shared" si="57"/>
        <v>2017</v>
      </c>
    </row>
    <row r="1816" spans="1:23">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c r="V1816" s="5">
        <f t="shared" si="56"/>
        <v>42277</v>
      </c>
      <c r="W1816">
        <f t="shared" si="57"/>
        <v>2015</v>
      </c>
    </row>
    <row r="1817" spans="1:23">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c r="V1817" s="5">
        <f t="shared" si="56"/>
        <v>42185</v>
      </c>
      <c r="W1817">
        <f t="shared" si="57"/>
        <v>2015</v>
      </c>
    </row>
    <row r="1818" spans="1:23">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c r="V1818" s="5">
        <f t="shared" si="56"/>
        <v>42185</v>
      </c>
      <c r="W1818">
        <f t="shared" si="57"/>
        <v>2015</v>
      </c>
    </row>
    <row r="1819" spans="1:23">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c r="V1819" s="5">
        <f t="shared" si="56"/>
        <v>42369</v>
      </c>
      <c r="W1819">
        <f t="shared" si="57"/>
        <v>2015</v>
      </c>
    </row>
    <row r="1820" spans="1:23">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c r="V1820" s="5">
        <f t="shared" si="56"/>
        <v>41790</v>
      </c>
      <c r="W1820">
        <f t="shared" si="57"/>
        <v>2014</v>
      </c>
    </row>
    <row r="1821" spans="1:23">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c r="V1821" s="5">
        <f t="shared" si="56"/>
        <v>41790</v>
      </c>
      <c r="W1821">
        <f t="shared" si="57"/>
        <v>2014</v>
      </c>
    </row>
    <row r="1822" spans="1:23">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c r="V1822" s="5">
        <f t="shared" si="56"/>
        <v>42429</v>
      </c>
      <c r="W1822">
        <f t="shared" si="57"/>
        <v>2016</v>
      </c>
    </row>
    <row r="1823" spans="1:23">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c r="V1823" s="5">
        <f t="shared" si="56"/>
        <v>42429</v>
      </c>
      <c r="W1823">
        <f t="shared" si="57"/>
        <v>2016</v>
      </c>
    </row>
    <row r="1824" spans="1:23">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c r="V1824" s="5">
        <f t="shared" si="56"/>
        <v>42429</v>
      </c>
      <c r="W1824">
        <f t="shared" si="57"/>
        <v>2016</v>
      </c>
    </row>
    <row r="1825" spans="1:23">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c r="V1825" s="5">
        <f t="shared" si="56"/>
        <v>42429</v>
      </c>
      <c r="W1825">
        <f t="shared" si="57"/>
        <v>2016</v>
      </c>
    </row>
    <row r="1826" spans="1:23">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c r="V1826" s="5">
        <f t="shared" si="56"/>
        <v>42735</v>
      </c>
      <c r="W1826">
        <f t="shared" si="57"/>
        <v>2016</v>
      </c>
    </row>
    <row r="1827" spans="1:23">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c r="V1827" s="5">
        <f t="shared" si="56"/>
        <v>42735</v>
      </c>
      <c r="W1827">
        <f t="shared" si="57"/>
        <v>2016</v>
      </c>
    </row>
    <row r="1828" spans="1:23">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c r="V1828" s="5">
        <f t="shared" si="56"/>
        <v>42735</v>
      </c>
      <c r="W1828">
        <f t="shared" si="57"/>
        <v>2016</v>
      </c>
    </row>
    <row r="1829" spans="1:23">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c r="V1829" s="5">
        <f t="shared" si="56"/>
        <v>42429</v>
      </c>
      <c r="W1829">
        <f t="shared" si="57"/>
        <v>2016</v>
      </c>
    </row>
    <row r="1830" spans="1:23">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c r="V1830" s="5">
        <f t="shared" si="56"/>
        <v>42216</v>
      </c>
      <c r="W1830">
        <f t="shared" si="57"/>
        <v>2015</v>
      </c>
    </row>
    <row r="1831" spans="1:23">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c r="V1831" s="5">
        <f t="shared" si="56"/>
        <v>41790</v>
      </c>
      <c r="W1831">
        <f t="shared" si="57"/>
        <v>2014</v>
      </c>
    </row>
    <row r="1832" spans="1:23">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c r="V1832" s="5">
        <f t="shared" si="56"/>
        <v>43039</v>
      </c>
      <c r="W1832">
        <f t="shared" si="57"/>
        <v>2017</v>
      </c>
    </row>
    <row r="1833" spans="1:23">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c r="V1833" s="5">
        <f t="shared" si="56"/>
        <v>43039</v>
      </c>
      <c r="W1833">
        <f t="shared" si="57"/>
        <v>2017</v>
      </c>
    </row>
    <row r="1834" spans="1:23">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c r="V1834" s="5">
        <f t="shared" si="56"/>
        <v>42338</v>
      </c>
      <c r="W1834">
        <f t="shared" si="57"/>
        <v>2015</v>
      </c>
    </row>
    <row r="1835" spans="1:23">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c r="V1835" s="5">
        <f t="shared" si="56"/>
        <v>42978</v>
      </c>
      <c r="W1835">
        <f t="shared" si="57"/>
        <v>2017</v>
      </c>
    </row>
    <row r="1836" spans="1:23">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c r="V1836" s="5">
        <f t="shared" si="56"/>
        <v>42978</v>
      </c>
      <c r="W1836">
        <f t="shared" si="57"/>
        <v>2017</v>
      </c>
    </row>
    <row r="1837" spans="1:23">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c r="V1837" s="5">
        <f t="shared" si="56"/>
        <v>41820</v>
      </c>
      <c r="W1837">
        <f t="shared" si="57"/>
        <v>2014</v>
      </c>
    </row>
    <row r="1838" spans="1:23">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c r="V1838" s="5">
        <f t="shared" si="56"/>
        <v>42794</v>
      </c>
      <c r="W1838">
        <f t="shared" si="57"/>
        <v>2017</v>
      </c>
    </row>
    <row r="1839" spans="1:23">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c r="V1839" s="5">
        <f t="shared" si="56"/>
        <v>41882</v>
      </c>
      <c r="W1839">
        <f t="shared" si="57"/>
        <v>2014</v>
      </c>
    </row>
    <row r="1840" spans="1:23">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c r="V1840" s="5">
        <f t="shared" si="56"/>
        <v>41882</v>
      </c>
      <c r="W1840">
        <f t="shared" si="57"/>
        <v>2014</v>
      </c>
    </row>
    <row r="1841" spans="1:23">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c r="V1841" s="5">
        <f t="shared" si="56"/>
        <v>41882</v>
      </c>
      <c r="W1841">
        <f t="shared" si="57"/>
        <v>2014</v>
      </c>
    </row>
    <row r="1842" spans="1:23">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c r="V1842" s="5">
        <f t="shared" si="56"/>
        <v>41882</v>
      </c>
      <c r="W1842">
        <f t="shared" si="57"/>
        <v>2014</v>
      </c>
    </row>
    <row r="1843" spans="1:23">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c r="V1843" s="5">
        <f t="shared" si="56"/>
        <v>42582</v>
      </c>
      <c r="W1843">
        <f t="shared" si="57"/>
        <v>2016</v>
      </c>
    </row>
    <row r="1844" spans="1:23">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c r="V1844" s="5">
        <f t="shared" si="56"/>
        <v>42063</v>
      </c>
      <c r="W1844">
        <f t="shared" si="57"/>
        <v>2015</v>
      </c>
    </row>
    <row r="1845" spans="1:23">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c r="V1845" s="5">
        <f t="shared" si="56"/>
        <v>42063</v>
      </c>
      <c r="W1845">
        <f t="shared" si="57"/>
        <v>2015</v>
      </c>
    </row>
    <row r="1846" spans="1:23">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c r="V1846" s="5">
        <f t="shared" si="56"/>
        <v>42947</v>
      </c>
      <c r="W1846">
        <f t="shared" si="57"/>
        <v>2017</v>
      </c>
    </row>
    <row r="1847" spans="1:23">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c r="V1847" s="5">
        <f t="shared" si="56"/>
        <v>42766</v>
      </c>
      <c r="W1847">
        <f t="shared" si="57"/>
        <v>2017</v>
      </c>
    </row>
    <row r="1848" spans="1:23">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c r="V1848" s="5">
        <f t="shared" si="56"/>
        <v>42766</v>
      </c>
      <c r="W1848">
        <f t="shared" si="57"/>
        <v>2017</v>
      </c>
    </row>
    <row r="1849" spans="1:23">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c r="V1849" s="5">
        <f t="shared" si="56"/>
        <v>43008</v>
      </c>
      <c r="W1849">
        <f t="shared" si="57"/>
        <v>2017</v>
      </c>
    </row>
    <row r="1850" spans="1:23">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c r="V1850" s="5">
        <f t="shared" si="56"/>
        <v>43008</v>
      </c>
      <c r="W1850">
        <f t="shared" si="57"/>
        <v>2017</v>
      </c>
    </row>
    <row r="1851" spans="1:23">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c r="V1851" s="5">
        <f t="shared" si="56"/>
        <v>42216</v>
      </c>
      <c r="W1851">
        <f t="shared" si="57"/>
        <v>2015</v>
      </c>
    </row>
    <row r="1852" spans="1:23">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c r="V1852" s="5">
        <f t="shared" si="56"/>
        <v>42216</v>
      </c>
      <c r="W1852">
        <f t="shared" si="57"/>
        <v>2015</v>
      </c>
    </row>
    <row r="1853" spans="1:23">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c r="V1853" s="5">
        <f t="shared" si="56"/>
        <v>42216</v>
      </c>
      <c r="W1853">
        <f t="shared" si="57"/>
        <v>2015</v>
      </c>
    </row>
    <row r="1854" spans="1:23">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c r="V1854" s="5">
        <f t="shared" si="56"/>
        <v>42216</v>
      </c>
      <c r="W1854">
        <f t="shared" si="57"/>
        <v>2015</v>
      </c>
    </row>
    <row r="1855" spans="1:23">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c r="V1855" s="5">
        <f t="shared" si="56"/>
        <v>42216</v>
      </c>
      <c r="W1855">
        <f t="shared" si="57"/>
        <v>2015</v>
      </c>
    </row>
    <row r="1856" spans="1:23">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c r="V1856" s="5">
        <f t="shared" si="56"/>
        <v>42216</v>
      </c>
      <c r="W1856">
        <f t="shared" si="57"/>
        <v>2015</v>
      </c>
    </row>
    <row r="1857" spans="1:23">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c r="V1857" s="5">
        <f t="shared" si="56"/>
        <v>41820</v>
      </c>
      <c r="W1857">
        <f t="shared" si="57"/>
        <v>2014</v>
      </c>
    </row>
    <row r="1858" spans="1:23">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c r="V1858" s="5">
        <f t="shared" si="56"/>
        <v>42886</v>
      </c>
      <c r="W1858">
        <f t="shared" si="57"/>
        <v>2017</v>
      </c>
    </row>
    <row r="1859" spans="1:23">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c r="V1859" s="5">
        <f t="shared" ref="V1859:V1922" si="58">EOMONTH(C1859,0)</f>
        <v>42886</v>
      </c>
      <c r="W1859">
        <f t="shared" ref="W1859:W1922" si="59">YEAR(C1859)</f>
        <v>2017</v>
      </c>
    </row>
    <row r="1860" spans="1:23">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c r="V1860" s="5">
        <f t="shared" si="58"/>
        <v>42277</v>
      </c>
      <c r="W1860">
        <f t="shared" si="59"/>
        <v>2015</v>
      </c>
    </row>
    <row r="1861" spans="1:23">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c r="V1861" s="5">
        <f t="shared" si="58"/>
        <v>42277</v>
      </c>
      <c r="W1861">
        <f t="shared" si="59"/>
        <v>2015</v>
      </c>
    </row>
    <row r="1862" spans="1:23">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c r="V1862" s="5">
        <f t="shared" si="58"/>
        <v>42825</v>
      </c>
      <c r="W1862">
        <f t="shared" si="59"/>
        <v>2017</v>
      </c>
    </row>
    <row r="1863" spans="1:23">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c r="V1863" s="5">
        <f t="shared" si="58"/>
        <v>42825</v>
      </c>
      <c r="W1863">
        <f t="shared" si="59"/>
        <v>2017</v>
      </c>
    </row>
    <row r="1864" spans="1:23">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c r="V1864" s="5">
        <f t="shared" si="58"/>
        <v>41973</v>
      </c>
      <c r="W1864">
        <f t="shared" si="59"/>
        <v>2014</v>
      </c>
    </row>
    <row r="1865" spans="1:23">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c r="V1865" s="5">
        <f t="shared" si="58"/>
        <v>42674</v>
      </c>
      <c r="W1865">
        <f t="shared" si="59"/>
        <v>2016</v>
      </c>
    </row>
    <row r="1866" spans="1:23">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c r="V1866" s="5">
        <f t="shared" si="58"/>
        <v>42674</v>
      </c>
      <c r="W1866">
        <f t="shared" si="59"/>
        <v>2016</v>
      </c>
    </row>
    <row r="1867" spans="1:23">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c r="V1867" s="5">
        <f t="shared" si="58"/>
        <v>43069</v>
      </c>
      <c r="W1867">
        <f t="shared" si="59"/>
        <v>2017</v>
      </c>
    </row>
    <row r="1868" spans="1:23">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c r="V1868" s="5">
        <f t="shared" si="58"/>
        <v>42855</v>
      </c>
      <c r="W1868">
        <f t="shared" si="59"/>
        <v>2017</v>
      </c>
    </row>
    <row r="1869" spans="1:23">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c r="V1869" s="5">
        <f t="shared" si="58"/>
        <v>42185</v>
      </c>
      <c r="W1869">
        <f t="shared" si="59"/>
        <v>2015</v>
      </c>
    </row>
    <row r="1870" spans="1:23">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c r="V1870" s="5">
        <f t="shared" si="58"/>
        <v>42185</v>
      </c>
      <c r="W1870">
        <f t="shared" si="59"/>
        <v>2015</v>
      </c>
    </row>
    <row r="1871" spans="1:23">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c r="V1871" s="5">
        <f t="shared" si="58"/>
        <v>42613</v>
      </c>
      <c r="W1871">
        <f t="shared" si="59"/>
        <v>2016</v>
      </c>
    </row>
    <row r="1872" spans="1:23">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c r="V1872" s="5">
        <f t="shared" si="58"/>
        <v>41851</v>
      </c>
      <c r="W1872">
        <f t="shared" si="59"/>
        <v>2014</v>
      </c>
    </row>
    <row r="1873" spans="1:23">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c r="V1873" s="5">
        <f t="shared" si="58"/>
        <v>41851</v>
      </c>
      <c r="W1873">
        <f t="shared" si="59"/>
        <v>2014</v>
      </c>
    </row>
    <row r="1874" spans="1:23">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c r="V1874" s="5">
        <f t="shared" si="58"/>
        <v>41851</v>
      </c>
      <c r="W1874">
        <f t="shared" si="59"/>
        <v>2014</v>
      </c>
    </row>
    <row r="1875" spans="1:23">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c r="V1875" s="5">
        <f t="shared" si="58"/>
        <v>43069</v>
      </c>
      <c r="W1875">
        <f t="shared" si="59"/>
        <v>2017</v>
      </c>
    </row>
    <row r="1876" spans="1:23">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c r="V1876" s="5">
        <f t="shared" si="58"/>
        <v>41820</v>
      </c>
      <c r="W1876">
        <f t="shared" si="59"/>
        <v>2014</v>
      </c>
    </row>
    <row r="1877" spans="1:23">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c r="V1877" s="5">
        <f t="shared" si="58"/>
        <v>42460</v>
      </c>
      <c r="W1877">
        <f t="shared" si="59"/>
        <v>2016</v>
      </c>
    </row>
    <row r="1878" spans="1:23">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c r="V1878" s="5">
        <f t="shared" si="58"/>
        <v>42825</v>
      </c>
      <c r="W1878">
        <f t="shared" si="59"/>
        <v>2017</v>
      </c>
    </row>
    <row r="1879" spans="1:23">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c r="V1879" s="5">
        <f t="shared" si="58"/>
        <v>43100</v>
      </c>
      <c r="W1879">
        <f t="shared" si="59"/>
        <v>2017</v>
      </c>
    </row>
    <row r="1880" spans="1:23">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c r="V1880" s="5">
        <f t="shared" si="58"/>
        <v>43100</v>
      </c>
      <c r="W1880">
        <f t="shared" si="59"/>
        <v>2017</v>
      </c>
    </row>
    <row r="1881" spans="1:23">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c r="V1881" s="5">
        <f t="shared" si="58"/>
        <v>42825</v>
      </c>
      <c r="W1881">
        <f t="shared" si="59"/>
        <v>2017</v>
      </c>
    </row>
    <row r="1882" spans="1:23">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c r="V1882" s="5">
        <f t="shared" si="58"/>
        <v>42094</v>
      </c>
      <c r="W1882">
        <f t="shared" si="59"/>
        <v>2015</v>
      </c>
    </row>
    <row r="1883" spans="1:23">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c r="V1883" s="5">
        <f t="shared" si="58"/>
        <v>42094</v>
      </c>
      <c r="W1883">
        <f t="shared" si="59"/>
        <v>2015</v>
      </c>
    </row>
    <row r="1884" spans="1:23">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c r="V1884" s="5">
        <f t="shared" si="58"/>
        <v>42094</v>
      </c>
      <c r="W1884">
        <f t="shared" si="59"/>
        <v>2015</v>
      </c>
    </row>
    <row r="1885" spans="1:23">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c r="V1885" s="5">
        <f t="shared" si="58"/>
        <v>42704</v>
      </c>
      <c r="W1885">
        <f t="shared" si="59"/>
        <v>2016</v>
      </c>
    </row>
    <row r="1886" spans="1:23">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c r="V1886" s="5">
        <f t="shared" si="58"/>
        <v>42766</v>
      </c>
      <c r="W1886">
        <f t="shared" si="59"/>
        <v>2017</v>
      </c>
    </row>
    <row r="1887" spans="1:23">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c r="V1887" s="5">
        <f t="shared" si="58"/>
        <v>42490</v>
      </c>
      <c r="W1887">
        <f t="shared" si="59"/>
        <v>2016</v>
      </c>
    </row>
    <row r="1888" spans="1:23">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c r="V1888" s="5">
        <f t="shared" si="58"/>
        <v>41790</v>
      </c>
      <c r="W1888">
        <f t="shared" si="59"/>
        <v>2014</v>
      </c>
    </row>
    <row r="1889" spans="1:23">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c r="V1889" s="5">
        <f t="shared" si="58"/>
        <v>41790</v>
      </c>
      <c r="W1889">
        <f t="shared" si="59"/>
        <v>2014</v>
      </c>
    </row>
    <row r="1890" spans="1:23">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c r="V1890" s="5">
        <f t="shared" si="58"/>
        <v>41943</v>
      </c>
      <c r="W1890">
        <f t="shared" si="59"/>
        <v>2014</v>
      </c>
    </row>
    <row r="1891" spans="1:23">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c r="V1891" s="5">
        <f t="shared" si="58"/>
        <v>41943</v>
      </c>
      <c r="W1891">
        <f t="shared" si="59"/>
        <v>2014</v>
      </c>
    </row>
    <row r="1892" spans="1:23">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c r="V1892" s="5">
        <f t="shared" si="58"/>
        <v>41729</v>
      </c>
      <c r="W1892">
        <f t="shared" si="59"/>
        <v>2014</v>
      </c>
    </row>
    <row r="1893" spans="1:23">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c r="V1893" s="5">
        <f t="shared" si="58"/>
        <v>41729</v>
      </c>
      <c r="W1893">
        <f t="shared" si="59"/>
        <v>2014</v>
      </c>
    </row>
    <row r="1894" spans="1:23">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c r="V1894" s="5">
        <f t="shared" si="58"/>
        <v>43100</v>
      </c>
      <c r="W1894">
        <f t="shared" si="59"/>
        <v>2017</v>
      </c>
    </row>
    <row r="1895" spans="1:23">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c r="V1895" s="5">
        <f t="shared" si="58"/>
        <v>42704</v>
      </c>
      <c r="W1895">
        <f t="shared" si="59"/>
        <v>2016</v>
      </c>
    </row>
    <row r="1896" spans="1:23">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c r="V1896" s="5">
        <f t="shared" si="58"/>
        <v>43100</v>
      </c>
      <c r="W1896">
        <f t="shared" si="59"/>
        <v>2017</v>
      </c>
    </row>
    <row r="1897" spans="1:23">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c r="V1897" s="5">
        <f t="shared" si="58"/>
        <v>42369</v>
      </c>
      <c r="W1897">
        <f t="shared" si="59"/>
        <v>2015</v>
      </c>
    </row>
    <row r="1898" spans="1:23">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c r="V1898" s="5">
        <f t="shared" si="58"/>
        <v>43039</v>
      </c>
      <c r="W1898">
        <f t="shared" si="59"/>
        <v>2017</v>
      </c>
    </row>
    <row r="1899" spans="1:23">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c r="V1899" s="5">
        <f t="shared" si="58"/>
        <v>41882</v>
      </c>
      <c r="W1899">
        <f t="shared" si="59"/>
        <v>2014</v>
      </c>
    </row>
    <row r="1900" spans="1:23">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c r="V1900" s="5">
        <f t="shared" si="58"/>
        <v>41882</v>
      </c>
      <c r="W1900">
        <f t="shared" si="59"/>
        <v>2014</v>
      </c>
    </row>
    <row r="1901" spans="1:23">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c r="V1901" s="5">
        <f t="shared" si="58"/>
        <v>41882</v>
      </c>
      <c r="W1901">
        <f t="shared" si="59"/>
        <v>2014</v>
      </c>
    </row>
    <row r="1902" spans="1:23">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c r="V1902" s="5">
        <f t="shared" si="58"/>
        <v>42551</v>
      </c>
      <c r="W1902">
        <f t="shared" si="59"/>
        <v>2016</v>
      </c>
    </row>
    <row r="1903" spans="1:23">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c r="V1903" s="5">
        <f t="shared" si="58"/>
        <v>42613</v>
      </c>
      <c r="W1903">
        <f t="shared" si="59"/>
        <v>2016</v>
      </c>
    </row>
    <row r="1904" spans="1:23">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c r="V1904" s="5">
        <f t="shared" si="58"/>
        <v>43039</v>
      </c>
      <c r="W1904">
        <f t="shared" si="59"/>
        <v>2017</v>
      </c>
    </row>
    <row r="1905" spans="1:23">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c r="V1905" s="5">
        <f t="shared" si="58"/>
        <v>43039</v>
      </c>
      <c r="W1905">
        <f t="shared" si="59"/>
        <v>2017</v>
      </c>
    </row>
    <row r="1906" spans="1:23">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c r="V1906" s="5">
        <f t="shared" si="58"/>
        <v>43039</v>
      </c>
      <c r="W1906">
        <f t="shared" si="59"/>
        <v>2017</v>
      </c>
    </row>
    <row r="1907" spans="1:23">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c r="V1907" s="5">
        <f t="shared" si="58"/>
        <v>43039</v>
      </c>
      <c r="W1907">
        <f t="shared" si="59"/>
        <v>2017</v>
      </c>
    </row>
    <row r="1908" spans="1:23">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c r="V1908" s="5">
        <f t="shared" si="58"/>
        <v>42521</v>
      </c>
      <c r="W1908">
        <f t="shared" si="59"/>
        <v>2016</v>
      </c>
    </row>
    <row r="1909" spans="1:23">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c r="V1909" s="5">
        <f t="shared" si="58"/>
        <v>42521</v>
      </c>
      <c r="W1909">
        <f t="shared" si="59"/>
        <v>2016</v>
      </c>
    </row>
    <row r="1910" spans="1:23">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c r="V1910" s="5">
        <f t="shared" si="58"/>
        <v>42063</v>
      </c>
      <c r="W1910">
        <f t="shared" si="59"/>
        <v>2015</v>
      </c>
    </row>
    <row r="1911" spans="1:23">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c r="V1911" s="5">
        <f t="shared" si="58"/>
        <v>43100</v>
      </c>
      <c r="W1911">
        <f t="shared" si="59"/>
        <v>2017</v>
      </c>
    </row>
    <row r="1912" spans="1:23">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c r="V1912" s="5">
        <f t="shared" si="58"/>
        <v>42704</v>
      </c>
      <c r="W1912">
        <f t="shared" si="59"/>
        <v>2016</v>
      </c>
    </row>
    <row r="1913" spans="1:23">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c r="V1913" s="5">
        <f t="shared" si="58"/>
        <v>42947</v>
      </c>
      <c r="W1913">
        <f t="shared" si="59"/>
        <v>2017</v>
      </c>
    </row>
    <row r="1914" spans="1:23">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c r="V1914" s="5">
        <f t="shared" si="58"/>
        <v>42947</v>
      </c>
      <c r="W1914">
        <f t="shared" si="59"/>
        <v>2017</v>
      </c>
    </row>
    <row r="1915" spans="1:23">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c r="V1915" s="5">
        <f t="shared" si="58"/>
        <v>41670</v>
      </c>
      <c r="W1915">
        <f t="shared" si="59"/>
        <v>2014</v>
      </c>
    </row>
    <row r="1916" spans="1:23">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c r="V1916" s="5">
        <f t="shared" si="58"/>
        <v>42855</v>
      </c>
      <c r="W1916">
        <f t="shared" si="59"/>
        <v>2017</v>
      </c>
    </row>
    <row r="1917" spans="1:23">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c r="V1917" s="5">
        <f t="shared" si="58"/>
        <v>42855</v>
      </c>
      <c r="W1917">
        <f t="shared" si="59"/>
        <v>2017</v>
      </c>
    </row>
    <row r="1918" spans="1:23">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c r="V1918" s="5">
        <f t="shared" si="58"/>
        <v>42855</v>
      </c>
      <c r="W1918">
        <f t="shared" si="59"/>
        <v>2017</v>
      </c>
    </row>
    <row r="1919" spans="1:23">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c r="V1919" s="5">
        <f t="shared" si="58"/>
        <v>42338</v>
      </c>
      <c r="W1919">
        <f t="shared" si="59"/>
        <v>2015</v>
      </c>
    </row>
    <row r="1920" spans="1:23">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c r="V1920" s="5">
        <f t="shared" si="58"/>
        <v>42308</v>
      </c>
      <c r="W1920">
        <f t="shared" si="59"/>
        <v>2015</v>
      </c>
    </row>
    <row r="1921" spans="1:23">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c r="V1921" s="5">
        <f t="shared" si="58"/>
        <v>42978</v>
      </c>
      <c r="W1921">
        <f t="shared" si="59"/>
        <v>2017</v>
      </c>
    </row>
    <row r="1922" spans="1:23">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c r="V1922" s="5">
        <f t="shared" si="58"/>
        <v>42978</v>
      </c>
      <c r="W1922">
        <f t="shared" si="59"/>
        <v>2017</v>
      </c>
    </row>
    <row r="1923" spans="1:23">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c r="V1923" s="5">
        <f t="shared" ref="V1923:V1986" si="60">EOMONTH(C1923,0)</f>
        <v>42308</v>
      </c>
      <c r="W1923">
        <f t="shared" ref="W1923:W1986" si="61">YEAR(C1923)</f>
        <v>2015</v>
      </c>
    </row>
    <row r="1924" spans="1:23">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c r="V1924" s="5">
        <f t="shared" si="60"/>
        <v>42582</v>
      </c>
      <c r="W1924">
        <f t="shared" si="61"/>
        <v>2016</v>
      </c>
    </row>
    <row r="1925" spans="1:23">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c r="V1925" s="5">
        <f t="shared" si="60"/>
        <v>42582</v>
      </c>
      <c r="W1925">
        <f t="shared" si="61"/>
        <v>2016</v>
      </c>
    </row>
    <row r="1926" spans="1:23">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c r="V1926" s="5">
        <f t="shared" si="60"/>
        <v>43100</v>
      </c>
      <c r="W1926">
        <f t="shared" si="61"/>
        <v>2017</v>
      </c>
    </row>
    <row r="1927" spans="1:23">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c r="V1927" s="5">
        <f t="shared" si="60"/>
        <v>42825</v>
      </c>
      <c r="W1927">
        <f t="shared" si="61"/>
        <v>2017</v>
      </c>
    </row>
    <row r="1928" spans="1:23">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c r="V1928" s="5">
        <f t="shared" si="60"/>
        <v>42551</v>
      </c>
      <c r="W1928">
        <f t="shared" si="61"/>
        <v>2016</v>
      </c>
    </row>
    <row r="1929" spans="1:23">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c r="V1929" s="5">
        <f t="shared" si="60"/>
        <v>43069</v>
      </c>
      <c r="W1929">
        <f t="shared" si="61"/>
        <v>2017</v>
      </c>
    </row>
    <row r="1930" spans="1:23">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c r="V1930" s="5">
        <f t="shared" si="60"/>
        <v>42825</v>
      </c>
      <c r="W1930">
        <f t="shared" si="61"/>
        <v>2017</v>
      </c>
    </row>
    <row r="1931" spans="1:23">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c r="V1931" s="5">
        <f t="shared" si="60"/>
        <v>42825</v>
      </c>
      <c r="W1931">
        <f t="shared" si="61"/>
        <v>2017</v>
      </c>
    </row>
    <row r="1932" spans="1:23">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c r="V1932" s="5">
        <f t="shared" si="60"/>
        <v>42825</v>
      </c>
      <c r="W1932">
        <f t="shared" si="61"/>
        <v>2017</v>
      </c>
    </row>
    <row r="1933" spans="1:23">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c r="V1933" s="5">
        <f t="shared" si="60"/>
        <v>42704</v>
      </c>
      <c r="W1933">
        <f t="shared" si="61"/>
        <v>2016</v>
      </c>
    </row>
    <row r="1934" spans="1:23">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c r="V1934" s="5">
        <f t="shared" si="60"/>
        <v>42978</v>
      </c>
      <c r="W1934">
        <f t="shared" si="61"/>
        <v>2017</v>
      </c>
    </row>
    <row r="1935" spans="1:23">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c r="V1935" s="5">
        <f t="shared" si="60"/>
        <v>42978</v>
      </c>
      <c r="W1935">
        <f t="shared" si="61"/>
        <v>2017</v>
      </c>
    </row>
    <row r="1936" spans="1:23">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c r="V1936" s="5">
        <f t="shared" si="60"/>
        <v>43069</v>
      </c>
      <c r="W1936">
        <f t="shared" si="61"/>
        <v>2017</v>
      </c>
    </row>
    <row r="1937" spans="1:23">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c r="V1937" s="5">
        <f t="shared" si="60"/>
        <v>43069</v>
      </c>
      <c r="W1937">
        <f t="shared" si="61"/>
        <v>2017</v>
      </c>
    </row>
    <row r="1938" spans="1:23">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c r="V1938" s="5">
        <f t="shared" si="60"/>
        <v>42155</v>
      </c>
      <c r="W1938">
        <f t="shared" si="61"/>
        <v>2015</v>
      </c>
    </row>
    <row r="1939" spans="1:23">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c r="V1939" s="5">
        <f t="shared" si="60"/>
        <v>42582</v>
      </c>
      <c r="W1939">
        <f t="shared" si="61"/>
        <v>2016</v>
      </c>
    </row>
    <row r="1940" spans="1:23">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c r="V1940" s="5">
        <f t="shared" si="60"/>
        <v>42582</v>
      </c>
      <c r="W1940">
        <f t="shared" si="61"/>
        <v>2016</v>
      </c>
    </row>
    <row r="1941" spans="1:23">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c r="V1941" s="5">
        <f t="shared" si="60"/>
        <v>42582</v>
      </c>
      <c r="W1941">
        <f t="shared" si="61"/>
        <v>2016</v>
      </c>
    </row>
    <row r="1942" spans="1:23">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c r="V1942" s="5">
        <f t="shared" si="60"/>
        <v>42582</v>
      </c>
      <c r="W1942">
        <f t="shared" si="61"/>
        <v>2016</v>
      </c>
    </row>
    <row r="1943" spans="1:23">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c r="V1943" s="5">
        <f t="shared" si="60"/>
        <v>42978</v>
      </c>
      <c r="W1943">
        <f t="shared" si="61"/>
        <v>2017</v>
      </c>
    </row>
    <row r="1944" spans="1:23">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c r="V1944" s="5">
        <f t="shared" si="60"/>
        <v>42978</v>
      </c>
      <c r="W1944">
        <f t="shared" si="61"/>
        <v>2017</v>
      </c>
    </row>
    <row r="1945" spans="1:23">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c r="V1945" s="5">
        <f t="shared" si="60"/>
        <v>42978</v>
      </c>
      <c r="W1945">
        <f t="shared" si="61"/>
        <v>2017</v>
      </c>
    </row>
    <row r="1946" spans="1:23">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c r="V1946" s="5">
        <f t="shared" si="60"/>
        <v>42551</v>
      </c>
      <c r="W1946">
        <f t="shared" si="61"/>
        <v>2016</v>
      </c>
    </row>
    <row r="1947" spans="1:23">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c r="V1947" s="5">
        <f t="shared" si="60"/>
        <v>42551</v>
      </c>
      <c r="W1947">
        <f t="shared" si="61"/>
        <v>2016</v>
      </c>
    </row>
    <row r="1948" spans="1:23">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c r="V1948" s="5">
        <f t="shared" si="60"/>
        <v>43008</v>
      </c>
      <c r="W1948">
        <f t="shared" si="61"/>
        <v>2017</v>
      </c>
    </row>
    <row r="1949" spans="1:23">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c r="V1949" s="5">
        <f t="shared" si="60"/>
        <v>43008</v>
      </c>
      <c r="W1949">
        <f t="shared" si="61"/>
        <v>2017</v>
      </c>
    </row>
    <row r="1950" spans="1:23">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c r="V1950" s="5">
        <f t="shared" si="60"/>
        <v>43008</v>
      </c>
      <c r="W1950">
        <f t="shared" si="61"/>
        <v>2017</v>
      </c>
    </row>
    <row r="1951" spans="1:23">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c r="V1951" s="5">
        <f t="shared" si="60"/>
        <v>43008</v>
      </c>
      <c r="W1951">
        <f t="shared" si="61"/>
        <v>2017</v>
      </c>
    </row>
    <row r="1952" spans="1:23">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c r="V1952" s="5">
        <f t="shared" si="60"/>
        <v>43008</v>
      </c>
      <c r="W1952">
        <f t="shared" si="61"/>
        <v>2017</v>
      </c>
    </row>
    <row r="1953" spans="1:23">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c r="V1953" s="5">
        <f t="shared" si="60"/>
        <v>43008</v>
      </c>
      <c r="W1953">
        <f t="shared" si="61"/>
        <v>2017</v>
      </c>
    </row>
    <row r="1954" spans="1:23">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c r="V1954" s="5">
        <f t="shared" si="60"/>
        <v>43008</v>
      </c>
      <c r="W1954">
        <f t="shared" si="61"/>
        <v>2017</v>
      </c>
    </row>
    <row r="1955" spans="1:23">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c r="V1955" s="5">
        <f t="shared" si="60"/>
        <v>43008</v>
      </c>
      <c r="W1955">
        <f t="shared" si="61"/>
        <v>2017</v>
      </c>
    </row>
    <row r="1956" spans="1:23">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c r="V1956" s="5">
        <f t="shared" si="60"/>
        <v>43008</v>
      </c>
      <c r="W1956">
        <f t="shared" si="61"/>
        <v>2017</v>
      </c>
    </row>
    <row r="1957" spans="1:23">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c r="V1957" s="5">
        <f t="shared" si="60"/>
        <v>43008</v>
      </c>
      <c r="W1957">
        <f t="shared" si="61"/>
        <v>2017</v>
      </c>
    </row>
    <row r="1958" spans="1:23">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c r="V1958" s="5">
        <f t="shared" si="60"/>
        <v>43008</v>
      </c>
      <c r="W1958">
        <f t="shared" si="61"/>
        <v>2017</v>
      </c>
    </row>
    <row r="1959" spans="1:23">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c r="V1959" s="5">
        <f t="shared" si="60"/>
        <v>43008</v>
      </c>
      <c r="W1959">
        <f t="shared" si="61"/>
        <v>2017</v>
      </c>
    </row>
    <row r="1960" spans="1:23">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c r="V1960" s="5">
        <f t="shared" si="60"/>
        <v>43008</v>
      </c>
      <c r="W1960">
        <f t="shared" si="61"/>
        <v>2017</v>
      </c>
    </row>
    <row r="1961" spans="1:23">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c r="V1961" s="5">
        <f t="shared" si="60"/>
        <v>43008</v>
      </c>
      <c r="W1961">
        <f t="shared" si="61"/>
        <v>2017</v>
      </c>
    </row>
    <row r="1962" spans="1:23">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c r="V1962" s="5">
        <f t="shared" si="60"/>
        <v>43008</v>
      </c>
      <c r="W1962">
        <f t="shared" si="61"/>
        <v>2017</v>
      </c>
    </row>
    <row r="1963" spans="1:23">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c r="V1963" s="5">
        <f t="shared" si="60"/>
        <v>43008</v>
      </c>
      <c r="W1963">
        <f t="shared" si="61"/>
        <v>2017</v>
      </c>
    </row>
    <row r="1964" spans="1:23">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c r="V1964" s="5">
        <f t="shared" si="60"/>
        <v>43008</v>
      </c>
      <c r="W1964">
        <f t="shared" si="61"/>
        <v>2017</v>
      </c>
    </row>
    <row r="1965" spans="1:23">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c r="V1965" s="5">
        <f t="shared" si="60"/>
        <v>43008</v>
      </c>
      <c r="W1965">
        <f t="shared" si="61"/>
        <v>2017</v>
      </c>
    </row>
    <row r="1966" spans="1:23">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c r="V1966" s="5">
        <f t="shared" si="60"/>
        <v>43008</v>
      </c>
      <c r="W1966">
        <f t="shared" si="61"/>
        <v>2017</v>
      </c>
    </row>
    <row r="1967" spans="1:23">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c r="V1967" s="5">
        <f t="shared" si="60"/>
        <v>43008</v>
      </c>
      <c r="W1967">
        <f t="shared" si="61"/>
        <v>2017</v>
      </c>
    </row>
    <row r="1968" spans="1:23">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c r="V1968" s="5">
        <f t="shared" si="60"/>
        <v>43100</v>
      </c>
      <c r="W1968">
        <f t="shared" si="61"/>
        <v>2017</v>
      </c>
    </row>
    <row r="1969" spans="1:23">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c r="V1969" s="5">
        <f t="shared" si="60"/>
        <v>43100</v>
      </c>
      <c r="W1969">
        <f t="shared" si="61"/>
        <v>2017</v>
      </c>
    </row>
    <row r="1970" spans="1:23">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c r="V1970" s="5">
        <f t="shared" si="60"/>
        <v>43100</v>
      </c>
      <c r="W1970">
        <f t="shared" si="61"/>
        <v>2017</v>
      </c>
    </row>
    <row r="1971" spans="1:23">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c r="V1971" s="5">
        <f t="shared" si="60"/>
        <v>43008</v>
      </c>
      <c r="W1971">
        <f t="shared" si="61"/>
        <v>2017</v>
      </c>
    </row>
    <row r="1972" spans="1:23">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c r="V1972" s="5">
        <f t="shared" si="60"/>
        <v>42886</v>
      </c>
      <c r="W1972">
        <f t="shared" si="61"/>
        <v>2017</v>
      </c>
    </row>
    <row r="1973" spans="1:23">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c r="V1973" s="5">
        <f t="shared" si="60"/>
        <v>42886</v>
      </c>
      <c r="W1973">
        <f t="shared" si="61"/>
        <v>2017</v>
      </c>
    </row>
    <row r="1974" spans="1:23">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c r="V1974" s="5">
        <f t="shared" si="60"/>
        <v>42004</v>
      </c>
      <c r="W1974">
        <f t="shared" si="61"/>
        <v>2014</v>
      </c>
    </row>
    <row r="1975" spans="1:23">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c r="V1975" s="5">
        <f t="shared" si="60"/>
        <v>42004</v>
      </c>
      <c r="W1975">
        <f t="shared" si="61"/>
        <v>2014</v>
      </c>
    </row>
    <row r="1976" spans="1:23">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c r="V1976" s="5">
        <f t="shared" si="60"/>
        <v>42004</v>
      </c>
      <c r="W1976">
        <f t="shared" si="61"/>
        <v>2014</v>
      </c>
    </row>
    <row r="1977" spans="1:23">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c r="V1977" s="5">
        <f t="shared" si="60"/>
        <v>41943</v>
      </c>
      <c r="W1977">
        <f t="shared" si="61"/>
        <v>2014</v>
      </c>
    </row>
    <row r="1978" spans="1:23">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c r="V1978" s="5">
        <f t="shared" si="60"/>
        <v>41943</v>
      </c>
      <c r="W1978">
        <f t="shared" si="61"/>
        <v>2014</v>
      </c>
    </row>
    <row r="1979" spans="1:23">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c r="V1979" s="5">
        <f t="shared" si="60"/>
        <v>41943</v>
      </c>
      <c r="W1979">
        <f t="shared" si="61"/>
        <v>2014</v>
      </c>
    </row>
    <row r="1980" spans="1:23">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c r="V1980" s="5">
        <f t="shared" si="60"/>
        <v>42155</v>
      </c>
      <c r="W1980">
        <f t="shared" si="61"/>
        <v>2015</v>
      </c>
    </row>
    <row r="1981" spans="1:23">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c r="V1981" s="5">
        <f t="shared" si="60"/>
        <v>42490</v>
      </c>
      <c r="W1981">
        <f t="shared" si="61"/>
        <v>2016</v>
      </c>
    </row>
    <row r="1982" spans="1:23">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c r="V1982" s="5">
        <f t="shared" si="60"/>
        <v>42490</v>
      </c>
      <c r="W1982">
        <f t="shared" si="61"/>
        <v>2016</v>
      </c>
    </row>
    <row r="1983" spans="1:23">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c r="V1983" s="5">
        <f t="shared" si="60"/>
        <v>42369</v>
      </c>
      <c r="W1983">
        <f t="shared" si="61"/>
        <v>2015</v>
      </c>
    </row>
    <row r="1984" spans="1:23">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c r="V1984" s="5">
        <f t="shared" si="60"/>
        <v>42004</v>
      </c>
      <c r="W1984">
        <f t="shared" si="61"/>
        <v>2014</v>
      </c>
    </row>
    <row r="1985" spans="1:23">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c r="V1985" s="5">
        <f t="shared" si="60"/>
        <v>41973</v>
      </c>
      <c r="W1985">
        <f t="shared" si="61"/>
        <v>2014</v>
      </c>
    </row>
    <row r="1986" spans="1:23">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c r="V1986" s="5">
        <f t="shared" si="60"/>
        <v>41973</v>
      </c>
      <c r="W1986">
        <f t="shared" si="61"/>
        <v>2014</v>
      </c>
    </row>
    <row r="1987" spans="1:23">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c r="V1987" s="5">
        <f t="shared" ref="V1987:V2050" si="62">EOMONTH(C1987,0)</f>
        <v>41973</v>
      </c>
      <c r="W1987">
        <f t="shared" ref="W1987:W2050" si="63">YEAR(C1987)</f>
        <v>2014</v>
      </c>
    </row>
    <row r="1988" spans="1:23">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c r="V1988" s="5">
        <f t="shared" si="62"/>
        <v>42582</v>
      </c>
      <c r="W1988">
        <f t="shared" si="63"/>
        <v>2016</v>
      </c>
    </row>
    <row r="1989" spans="1:23">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c r="V1989" s="5">
        <f t="shared" si="62"/>
        <v>42338</v>
      </c>
      <c r="W1989">
        <f t="shared" si="63"/>
        <v>2015</v>
      </c>
    </row>
    <row r="1990" spans="1:23">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c r="V1990" s="5">
        <f t="shared" si="62"/>
        <v>42338</v>
      </c>
      <c r="W1990">
        <f t="shared" si="63"/>
        <v>2015</v>
      </c>
    </row>
    <row r="1991" spans="1:23">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c r="V1991" s="5">
        <f t="shared" si="62"/>
        <v>42338</v>
      </c>
      <c r="W1991">
        <f t="shared" si="63"/>
        <v>2015</v>
      </c>
    </row>
    <row r="1992" spans="1:23">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c r="V1992" s="5">
        <f t="shared" si="62"/>
        <v>42338</v>
      </c>
      <c r="W1992">
        <f t="shared" si="63"/>
        <v>2015</v>
      </c>
    </row>
    <row r="1993" spans="1:23">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c r="V1993" s="5">
        <f t="shared" si="62"/>
        <v>42794</v>
      </c>
      <c r="W1993">
        <f t="shared" si="63"/>
        <v>2017</v>
      </c>
    </row>
    <row r="1994" spans="1:23">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c r="V1994" s="5">
        <f t="shared" si="62"/>
        <v>42916</v>
      </c>
      <c r="W1994">
        <f t="shared" si="63"/>
        <v>2017</v>
      </c>
    </row>
    <row r="1995" spans="1:23">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c r="V1995" s="5">
        <f t="shared" si="62"/>
        <v>42916</v>
      </c>
      <c r="W1995">
        <f t="shared" si="63"/>
        <v>2017</v>
      </c>
    </row>
    <row r="1996" spans="1:23">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c r="V1996" s="5">
        <f t="shared" si="62"/>
        <v>42916</v>
      </c>
      <c r="W1996">
        <f t="shared" si="63"/>
        <v>2017</v>
      </c>
    </row>
    <row r="1997" spans="1:23">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c r="V1997" s="5">
        <f t="shared" si="62"/>
        <v>43100</v>
      </c>
      <c r="W1997">
        <f t="shared" si="63"/>
        <v>2017</v>
      </c>
    </row>
    <row r="1998" spans="1:23">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c r="V1998" s="5">
        <f t="shared" si="62"/>
        <v>43100</v>
      </c>
      <c r="W1998">
        <f t="shared" si="63"/>
        <v>2017</v>
      </c>
    </row>
    <row r="1999" spans="1:23">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c r="V1999" s="5">
        <f t="shared" si="62"/>
        <v>41698</v>
      </c>
      <c r="W1999">
        <f t="shared" si="63"/>
        <v>2014</v>
      </c>
    </row>
    <row r="2000" spans="1:23">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c r="V2000" s="5">
        <f t="shared" si="62"/>
        <v>41698</v>
      </c>
      <c r="W2000">
        <f t="shared" si="63"/>
        <v>2014</v>
      </c>
    </row>
    <row r="2001" spans="1:23">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c r="V2001" s="5">
        <f t="shared" si="62"/>
        <v>41698</v>
      </c>
      <c r="W2001">
        <f t="shared" si="63"/>
        <v>2014</v>
      </c>
    </row>
    <row r="2002" spans="1:23">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c r="V2002" s="5">
        <f t="shared" si="62"/>
        <v>42855</v>
      </c>
      <c r="W2002">
        <f t="shared" si="63"/>
        <v>2017</v>
      </c>
    </row>
    <row r="2003" spans="1:23">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c r="V2003" s="5">
        <f t="shared" si="62"/>
        <v>42855</v>
      </c>
      <c r="W2003">
        <f t="shared" si="63"/>
        <v>2017</v>
      </c>
    </row>
    <row r="2004" spans="1:23">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c r="V2004" s="5">
        <f t="shared" si="62"/>
        <v>43100</v>
      </c>
      <c r="W2004">
        <f t="shared" si="63"/>
        <v>2017</v>
      </c>
    </row>
    <row r="2005" spans="1:23">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c r="V2005" s="5">
        <f t="shared" si="62"/>
        <v>43100</v>
      </c>
      <c r="W2005">
        <f t="shared" si="63"/>
        <v>2017</v>
      </c>
    </row>
    <row r="2006" spans="1:23">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c r="V2006" s="5">
        <f t="shared" si="62"/>
        <v>42855</v>
      </c>
      <c r="W2006">
        <f t="shared" si="63"/>
        <v>2017</v>
      </c>
    </row>
    <row r="2007" spans="1:23">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c r="V2007" s="5">
        <f t="shared" si="62"/>
        <v>42004</v>
      </c>
      <c r="W2007">
        <f t="shared" si="63"/>
        <v>2014</v>
      </c>
    </row>
    <row r="2008" spans="1:23">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c r="V2008" s="5">
        <f t="shared" si="62"/>
        <v>42004</v>
      </c>
      <c r="W2008">
        <f t="shared" si="63"/>
        <v>2014</v>
      </c>
    </row>
    <row r="2009" spans="1:23">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c r="V2009" s="5">
        <f t="shared" si="62"/>
        <v>42978</v>
      </c>
      <c r="W2009">
        <f t="shared" si="63"/>
        <v>2017</v>
      </c>
    </row>
    <row r="2010" spans="1:23">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c r="V2010" s="5">
        <f t="shared" si="62"/>
        <v>41973</v>
      </c>
      <c r="W2010">
        <f t="shared" si="63"/>
        <v>2014</v>
      </c>
    </row>
    <row r="2011" spans="1:23">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c r="V2011" s="5">
        <f t="shared" si="62"/>
        <v>41973</v>
      </c>
      <c r="W2011">
        <f t="shared" si="63"/>
        <v>2014</v>
      </c>
    </row>
    <row r="2012" spans="1:23">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c r="V2012" s="5">
        <f t="shared" si="62"/>
        <v>41973</v>
      </c>
      <c r="W2012">
        <f t="shared" si="63"/>
        <v>2014</v>
      </c>
    </row>
    <row r="2013" spans="1:23">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c r="V2013" s="5">
        <f t="shared" si="62"/>
        <v>42369</v>
      </c>
      <c r="W2013">
        <f t="shared" si="63"/>
        <v>2015</v>
      </c>
    </row>
    <row r="2014" spans="1:23">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c r="V2014" s="5">
        <f t="shared" si="62"/>
        <v>42369</v>
      </c>
      <c r="W2014">
        <f t="shared" si="63"/>
        <v>2015</v>
      </c>
    </row>
    <row r="2015" spans="1:23">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c r="V2015" s="5">
        <f t="shared" si="62"/>
        <v>42643</v>
      </c>
      <c r="W2015">
        <f t="shared" si="63"/>
        <v>2016</v>
      </c>
    </row>
    <row r="2016" spans="1:23">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c r="V2016" s="5">
        <f t="shared" si="62"/>
        <v>42643</v>
      </c>
      <c r="W2016">
        <f t="shared" si="63"/>
        <v>2016</v>
      </c>
    </row>
    <row r="2017" spans="1:23">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c r="V2017" s="5">
        <f t="shared" si="62"/>
        <v>42643</v>
      </c>
      <c r="W2017">
        <f t="shared" si="63"/>
        <v>2016</v>
      </c>
    </row>
    <row r="2018" spans="1:23">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c r="V2018" s="5">
        <f t="shared" si="62"/>
        <v>42094</v>
      </c>
      <c r="W2018">
        <f t="shared" si="63"/>
        <v>2015</v>
      </c>
    </row>
    <row r="2019" spans="1:23">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c r="V2019" s="5">
        <f t="shared" si="62"/>
        <v>42094</v>
      </c>
      <c r="W2019">
        <f t="shared" si="63"/>
        <v>2015</v>
      </c>
    </row>
    <row r="2020" spans="1:23">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c r="V2020" s="5">
        <f t="shared" si="62"/>
        <v>42094</v>
      </c>
      <c r="W2020">
        <f t="shared" si="63"/>
        <v>2015</v>
      </c>
    </row>
    <row r="2021" spans="1:23">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c r="V2021" s="5">
        <f t="shared" si="62"/>
        <v>42094</v>
      </c>
      <c r="W2021">
        <f t="shared" si="63"/>
        <v>2015</v>
      </c>
    </row>
    <row r="2022" spans="1:23">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c r="V2022" s="5">
        <f t="shared" si="62"/>
        <v>42643</v>
      </c>
      <c r="W2022">
        <f t="shared" si="63"/>
        <v>2016</v>
      </c>
    </row>
    <row r="2023" spans="1:23">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c r="V2023" s="5">
        <f t="shared" si="62"/>
        <v>42643</v>
      </c>
      <c r="W2023">
        <f t="shared" si="63"/>
        <v>2016</v>
      </c>
    </row>
    <row r="2024" spans="1:23">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c r="V2024" s="5">
        <f t="shared" si="62"/>
        <v>42643</v>
      </c>
      <c r="W2024">
        <f t="shared" si="63"/>
        <v>2016</v>
      </c>
    </row>
    <row r="2025" spans="1:23">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c r="V2025" s="5">
        <f t="shared" si="62"/>
        <v>42643</v>
      </c>
      <c r="W2025">
        <f t="shared" si="63"/>
        <v>2016</v>
      </c>
    </row>
    <row r="2026" spans="1:23">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c r="V2026" s="5">
        <f t="shared" si="62"/>
        <v>42978</v>
      </c>
      <c r="W2026">
        <f t="shared" si="63"/>
        <v>2017</v>
      </c>
    </row>
    <row r="2027" spans="1:23">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c r="V2027" s="5">
        <f t="shared" si="62"/>
        <v>42094</v>
      </c>
      <c r="W2027">
        <f t="shared" si="63"/>
        <v>2015</v>
      </c>
    </row>
    <row r="2028" spans="1:23">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c r="V2028" s="5">
        <f t="shared" si="62"/>
        <v>42643</v>
      </c>
      <c r="W2028">
        <f t="shared" si="63"/>
        <v>2016</v>
      </c>
    </row>
    <row r="2029" spans="1:23">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c r="V2029" s="5">
        <f t="shared" si="62"/>
        <v>42643</v>
      </c>
      <c r="W2029">
        <f t="shared" si="63"/>
        <v>2016</v>
      </c>
    </row>
    <row r="2030" spans="1:23">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c r="V2030" s="5">
        <f t="shared" si="62"/>
        <v>42338</v>
      </c>
      <c r="W2030">
        <f t="shared" si="63"/>
        <v>2015</v>
      </c>
    </row>
    <row r="2031" spans="1:23">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c r="V2031" s="5">
        <f t="shared" si="62"/>
        <v>42338</v>
      </c>
      <c r="W2031">
        <f t="shared" si="63"/>
        <v>2015</v>
      </c>
    </row>
    <row r="2032" spans="1:23">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c r="V2032" s="5">
        <f t="shared" si="62"/>
        <v>42338</v>
      </c>
      <c r="W2032">
        <f t="shared" si="63"/>
        <v>2015</v>
      </c>
    </row>
    <row r="2033" spans="1:23">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c r="V2033" s="5">
        <f t="shared" si="62"/>
        <v>42338</v>
      </c>
      <c r="W2033">
        <f t="shared" si="63"/>
        <v>2015</v>
      </c>
    </row>
    <row r="2034" spans="1:23">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c r="V2034" s="5">
        <f t="shared" si="62"/>
        <v>42735</v>
      </c>
      <c r="W2034">
        <f t="shared" si="63"/>
        <v>2016</v>
      </c>
    </row>
    <row r="2035" spans="1:23">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c r="V2035" s="5">
        <f t="shared" si="62"/>
        <v>42735</v>
      </c>
      <c r="W2035">
        <f t="shared" si="63"/>
        <v>2016</v>
      </c>
    </row>
    <row r="2036" spans="1:23">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c r="V2036" s="5">
        <f t="shared" si="62"/>
        <v>43008</v>
      </c>
      <c r="W2036">
        <f t="shared" si="63"/>
        <v>2017</v>
      </c>
    </row>
    <row r="2037" spans="1:23">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c r="V2037" s="5">
        <f t="shared" si="62"/>
        <v>43008</v>
      </c>
      <c r="W2037">
        <f t="shared" si="63"/>
        <v>2017</v>
      </c>
    </row>
    <row r="2038" spans="1:23">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c r="V2038" s="5">
        <f t="shared" si="62"/>
        <v>42035</v>
      </c>
      <c r="W2038">
        <f t="shared" si="63"/>
        <v>2015</v>
      </c>
    </row>
    <row r="2039" spans="1:23">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c r="V2039" s="5">
        <f t="shared" si="62"/>
        <v>42035</v>
      </c>
      <c r="W2039">
        <f t="shared" si="63"/>
        <v>2015</v>
      </c>
    </row>
    <row r="2040" spans="1:23">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c r="V2040" s="5">
        <f t="shared" si="62"/>
        <v>42185</v>
      </c>
      <c r="W2040">
        <f t="shared" si="63"/>
        <v>2015</v>
      </c>
    </row>
    <row r="2041" spans="1:23">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c r="V2041" s="5">
        <f t="shared" si="62"/>
        <v>42185</v>
      </c>
      <c r="W2041">
        <f t="shared" si="63"/>
        <v>2015</v>
      </c>
    </row>
    <row r="2042" spans="1:23">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c r="V2042" s="5">
        <f t="shared" si="62"/>
        <v>42185</v>
      </c>
      <c r="W2042">
        <f t="shared" si="63"/>
        <v>2015</v>
      </c>
    </row>
    <row r="2043" spans="1:23">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c r="V2043" s="5">
        <f t="shared" si="62"/>
        <v>42185</v>
      </c>
      <c r="W2043">
        <f t="shared" si="63"/>
        <v>2015</v>
      </c>
    </row>
    <row r="2044" spans="1:23">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c r="V2044" s="5">
        <f t="shared" si="62"/>
        <v>42308</v>
      </c>
      <c r="W2044">
        <f t="shared" si="63"/>
        <v>2015</v>
      </c>
    </row>
    <row r="2045" spans="1:23">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c r="V2045" s="5">
        <f t="shared" si="62"/>
        <v>43069</v>
      </c>
      <c r="W2045">
        <f t="shared" si="63"/>
        <v>2017</v>
      </c>
    </row>
    <row r="2046" spans="1:23">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c r="V2046" s="5">
        <f t="shared" si="62"/>
        <v>41882</v>
      </c>
      <c r="W2046">
        <f t="shared" si="63"/>
        <v>2014</v>
      </c>
    </row>
    <row r="2047" spans="1:23">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c r="V2047" s="5">
        <f t="shared" si="62"/>
        <v>42582</v>
      </c>
      <c r="W2047">
        <f t="shared" si="63"/>
        <v>2016</v>
      </c>
    </row>
    <row r="2048" spans="1:23">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c r="V2048" s="5">
        <f t="shared" si="62"/>
        <v>42582</v>
      </c>
      <c r="W2048">
        <f t="shared" si="63"/>
        <v>2016</v>
      </c>
    </row>
    <row r="2049" spans="1:23">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c r="V2049" s="5">
        <f t="shared" si="62"/>
        <v>42582</v>
      </c>
      <c r="W2049">
        <f t="shared" si="63"/>
        <v>2016</v>
      </c>
    </row>
    <row r="2050" spans="1:23">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c r="V2050" s="5">
        <f t="shared" si="62"/>
        <v>42216</v>
      </c>
      <c r="W2050">
        <f t="shared" si="63"/>
        <v>2015</v>
      </c>
    </row>
    <row r="2051" spans="1:23">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c r="V2051" s="5">
        <f t="shared" ref="V2051:V2114" si="64">EOMONTH(C2051,0)</f>
        <v>42216</v>
      </c>
      <c r="W2051">
        <f t="shared" ref="W2051:W2114" si="65">YEAR(C2051)</f>
        <v>2015</v>
      </c>
    </row>
    <row r="2052" spans="1:23">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c r="V2052" s="5">
        <f t="shared" si="64"/>
        <v>42216</v>
      </c>
      <c r="W2052">
        <f t="shared" si="65"/>
        <v>2015</v>
      </c>
    </row>
    <row r="2053" spans="1:23">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c r="V2053" s="5">
        <f t="shared" si="64"/>
        <v>42216</v>
      </c>
      <c r="W2053">
        <f t="shared" si="65"/>
        <v>2015</v>
      </c>
    </row>
    <row r="2054" spans="1:23">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c r="V2054" s="5">
        <f t="shared" si="64"/>
        <v>42216</v>
      </c>
      <c r="W2054">
        <f t="shared" si="65"/>
        <v>2015</v>
      </c>
    </row>
    <row r="2055" spans="1:23">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c r="V2055" s="5">
        <f t="shared" si="64"/>
        <v>42216</v>
      </c>
      <c r="W2055">
        <f t="shared" si="65"/>
        <v>2015</v>
      </c>
    </row>
    <row r="2056" spans="1:23">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c r="V2056" s="5">
        <f t="shared" si="64"/>
        <v>42735</v>
      </c>
      <c r="W2056">
        <f t="shared" si="65"/>
        <v>2016</v>
      </c>
    </row>
    <row r="2057" spans="1:23">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c r="V2057" s="5">
        <f t="shared" si="64"/>
        <v>43100</v>
      </c>
      <c r="W2057">
        <f t="shared" si="65"/>
        <v>2017</v>
      </c>
    </row>
    <row r="2058" spans="1:23">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c r="V2058" s="5">
        <f t="shared" si="64"/>
        <v>43100</v>
      </c>
      <c r="W2058">
        <f t="shared" si="65"/>
        <v>2017</v>
      </c>
    </row>
    <row r="2059" spans="1:23">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c r="V2059" s="5">
        <f t="shared" si="64"/>
        <v>43100</v>
      </c>
      <c r="W2059">
        <f t="shared" si="65"/>
        <v>2017</v>
      </c>
    </row>
    <row r="2060" spans="1:23">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c r="V2060" s="5">
        <f t="shared" si="64"/>
        <v>43100</v>
      </c>
      <c r="W2060">
        <f t="shared" si="65"/>
        <v>2017</v>
      </c>
    </row>
    <row r="2061" spans="1:23">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c r="V2061" s="5">
        <f t="shared" si="64"/>
        <v>41943</v>
      </c>
      <c r="W2061">
        <f t="shared" si="65"/>
        <v>2014</v>
      </c>
    </row>
    <row r="2062" spans="1:23">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c r="V2062" s="5">
        <f t="shared" si="64"/>
        <v>41943</v>
      </c>
      <c r="W2062">
        <f t="shared" si="65"/>
        <v>2014</v>
      </c>
    </row>
    <row r="2063" spans="1:23">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c r="V2063" s="5">
        <f t="shared" si="64"/>
        <v>41943</v>
      </c>
      <c r="W2063">
        <f t="shared" si="65"/>
        <v>2014</v>
      </c>
    </row>
    <row r="2064" spans="1:23">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c r="V2064" s="5">
        <f t="shared" si="64"/>
        <v>41943</v>
      </c>
      <c r="W2064">
        <f t="shared" si="65"/>
        <v>2014</v>
      </c>
    </row>
    <row r="2065" spans="1:23">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c r="V2065" s="5">
        <f t="shared" si="64"/>
        <v>41943</v>
      </c>
      <c r="W2065">
        <f t="shared" si="65"/>
        <v>2014</v>
      </c>
    </row>
    <row r="2066" spans="1:23">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c r="V2066" s="5">
        <f t="shared" si="64"/>
        <v>41943</v>
      </c>
      <c r="W2066">
        <f t="shared" si="65"/>
        <v>2014</v>
      </c>
    </row>
    <row r="2067" spans="1:23">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c r="V2067" s="5">
        <f t="shared" si="64"/>
        <v>41943</v>
      </c>
      <c r="W2067">
        <f t="shared" si="65"/>
        <v>2014</v>
      </c>
    </row>
    <row r="2068" spans="1:23">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c r="V2068" s="5">
        <f t="shared" si="64"/>
        <v>41943</v>
      </c>
      <c r="W2068">
        <f t="shared" si="65"/>
        <v>2014</v>
      </c>
    </row>
    <row r="2069" spans="1:23">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c r="V2069" s="5">
        <f t="shared" si="64"/>
        <v>41943</v>
      </c>
      <c r="W2069">
        <f t="shared" si="65"/>
        <v>2014</v>
      </c>
    </row>
    <row r="2070" spans="1:23">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c r="V2070" s="5">
        <f t="shared" si="64"/>
        <v>42124</v>
      </c>
      <c r="W2070">
        <f t="shared" si="65"/>
        <v>2015</v>
      </c>
    </row>
    <row r="2071" spans="1:23">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c r="V2071" s="5">
        <f t="shared" si="64"/>
        <v>42124</v>
      </c>
      <c r="W2071">
        <f t="shared" si="65"/>
        <v>2015</v>
      </c>
    </row>
    <row r="2072" spans="1:23">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c r="V2072" s="5">
        <f t="shared" si="64"/>
        <v>42582</v>
      </c>
      <c r="W2072">
        <f t="shared" si="65"/>
        <v>2016</v>
      </c>
    </row>
    <row r="2073" spans="1:23">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c r="V2073" s="5">
        <f t="shared" si="64"/>
        <v>43069</v>
      </c>
      <c r="W2073">
        <f t="shared" si="65"/>
        <v>2017</v>
      </c>
    </row>
    <row r="2074" spans="1:23">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c r="V2074" s="5">
        <f t="shared" si="64"/>
        <v>42704</v>
      </c>
      <c r="W2074">
        <f t="shared" si="65"/>
        <v>2016</v>
      </c>
    </row>
    <row r="2075" spans="1:23">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c r="V2075" s="5">
        <f t="shared" si="64"/>
        <v>43069</v>
      </c>
      <c r="W2075">
        <f t="shared" si="65"/>
        <v>2017</v>
      </c>
    </row>
    <row r="2076" spans="1:23">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c r="V2076" s="5">
        <f t="shared" si="64"/>
        <v>43069</v>
      </c>
      <c r="W2076">
        <f t="shared" si="65"/>
        <v>2017</v>
      </c>
    </row>
    <row r="2077" spans="1:23">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c r="V2077" s="5">
        <f t="shared" si="64"/>
        <v>42004</v>
      </c>
      <c r="W2077">
        <f t="shared" si="65"/>
        <v>2014</v>
      </c>
    </row>
    <row r="2078" spans="1:23">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c r="V2078" s="5">
        <f t="shared" si="64"/>
        <v>43008</v>
      </c>
      <c r="W2078">
        <f t="shared" si="65"/>
        <v>2017</v>
      </c>
    </row>
    <row r="2079" spans="1:23">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c r="V2079" s="5">
        <f t="shared" si="64"/>
        <v>43008</v>
      </c>
      <c r="W2079">
        <f t="shared" si="65"/>
        <v>2017</v>
      </c>
    </row>
    <row r="2080" spans="1:23">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c r="V2080" s="5">
        <f t="shared" si="64"/>
        <v>43008</v>
      </c>
      <c r="W2080">
        <f t="shared" si="65"/>
        <v>2017</v>
      </c>
    </row>
    <row r="2081" spans="1:23">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c r="V2081" s="5">
        <f t="shared" si="64"/>
        <v>42369</v>
      </c>
      <c r="W2081">
        <f t="shared" si="65"/>
        <v>2015</v>
      </c>
    </row>
    <row r="2082" spans="1:23">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c r="V2082" s="5">
        <f t="shared" si="64"/>
        <v>42369</v>
      </c>
      <c r="W2082">
        <f t="shared" si="65"/>
        <v>2015</v>
      </c>
    </row>
    <row r="2083" spans="1:23">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c r="V2083" s="5">
        <f t="shared" si="64"/>
        <v>42369</v>
      </c>
      <c r="W2083">
        <f t="shared" si="65"/>
        <v>2015</v>
      </c>
    </row>
    <row r="2084" spans="1:23">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c r="V2084" s="5">
        <f t="shared" si="64"/>
        <v>42794</v>
      </c>
      <c r="W2084">
        <f t="shared" si="65"/>
        <v>2017</v>
      </c>
    </row>
    <row r="2085" spans="1:23">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c r="V2085" s="5">
        <f t="shared" si="64"/>
        <v>41973</v>
      </c>
      <c r="W2085">
        <f t="shared" si="65"/>
        <v>2014</v>
      </c>
    </row>
    <row r="2086" spans="1:23">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c r="V2086" s="5">
        <f t="shared" si="64"/>
        <v>42551</v>
      </c>
      <c r="W2086">
        <f t="shared" si="65"/>
        <v>2016</v>
      </c>
    </row>
    <row r="2087" spans="1:23">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c r="V2087" s="5">
        <f t="shared" si="64"/>
        <v>42551</v>
      </c>
      <c r="W2087">
        <f t="shared" si="65"/>
        <v>2016</v>
      </c>
    </row>
    <row r="2088" spans="1:23">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c r="V2088" s="5">
        <f t="shared" si="64"/>
        <v>42551</v>
      </c>
      <c r="W2088">
        <f t="shared" si="65"/>
        <v>2016</v>
      </c>
    </row>
    <row r="2089" spans="1:23">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c r="V2089" s="5">
        <f t="shared" si="64"/>
        <v>42551</v>
      </c>
      <c r="W2089">
        <f t="shared" si="65"/>
        <v>2016</v>
      </c>
    </row>
    <row r="2090" spans="1:23">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c r="V2090" s="5">
        <f t="shared" si="64"/>
        <v>42551</v>
      </c>
      <c r="W2090">
        <f t="shared" si="65"/>
        <v>2016</v>
      </c>
    </row>
    <row r="2091" spans="1:23">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c r="V2091" s="5">
        <f t="shared" si="64"/>
        <v>42308</v>
      </c>
      <c r="W2091">
        <f t="shared" si="65"/>
        <v>2015</v>
      </c>
    </row>
    <row r="2092" spans="1:23">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c r="V2092" s="5">
        <f t="shared" si="64"/>
        <v>42947</v>
      </c>
      <c r="W2092">
        <f t="shared" si="65"/>
        <v>2017</v>
      </c>
    </row>
    <row r="2093" spans="1:23">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c r="V2093" s="5">
        <f t="shared" si="64"/>
        <v>42947</v>
      </c>
      <c r="W2093">
        <f t="shared" si="65"/>
        <v>2017</v>
      </c>
    </row>
    <row r="2094" spans="1:23">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c r="V2094" s="5">
        <f t="shared" si="64"/>
        <v>41973</v>
      </c>
      <c r="W2094">
        <f t="shared" si="65"/>
        <v>2014</v>
      </c>
    </row>
    <row r="2095" spans="1:23">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c r="V2095" s="5">
        <f t="shared" si="64"/>
        <v>42124</v>
      </c>
      <c r="W2095">
        <f t="shared" si="65"/>
        <v>2015</v>
      </c>
    </row>
    <row r="2096" spans="1:23">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c r="V2096" s="5">
        <f t="shared" si="64"/>
        <v>42338</v>
      </c>
      <c r="W2096">
        <f t="shared" si="65"/>
        <v>2015</v>
      </c>
    </row>
    <row r="2097" spans="1:23">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c r="V2097" s="5">
        <f t="shared" si="64"/>
        <v>42521</v>
      </c>
      <c r="W2097">
        <f t="shared" si="65"/>
        <v>2016</v>
      </c>
    </row>
    <row r="2098" spans="1:23">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c r="V2098" s="5">
        <f t="shared" si="64"/>
        <v>42521</v>
      </c>
      <c r="W2098">
        <f t="shared" si="65"/>
        <v>2016</v>
      </c>
    </row>
    <row r="2099" spans="1:23">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c r="V2099" s="5">
        <f t="shared" si="64"/>
        <v>42521</v>
      </c>
      <c r="W2099">
        <f t="shared" si="65"/>
        <v>2016</v>
      </c>
    </row>
    <row r="2100" spans="1:23">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c r="V2100" s="5">
        <f t="shared" si="64"/>
        <v>43008</v>
      </c>
      <c r="W2100">
        <f t="shared" si="65"/>
        <v>2017</v>
      </c>
    </row>
    <row r="2101" spans="1:23">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c r="V2101" s="5">
        <f t="shared" si="64"/>
        <v>43008</v>
      </c>
      <c r="W2101">
        <f t="shared" si="65"/>
        <v>2017</v>
      </c>
    </row>
    <row r="2102" spans="1:23">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c r="V2102" s="5">
        <f t="shared" si="64"/>
        <v>41729</v>
      </c>
      <c r="W2102">
        <f t="shared" si="65"/>
        <v>2014</v>
      </c>
    </row>
    <row r="2103" spans="1:23">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c r="V2103" s="5">
        <f t="shared" si="64"/>
        <v>41729</v>
      </c>
      <c r="W2103">
        <f t="shared" si="65"/>
        <v>2014</v>
      </c>
    </row>
    <row r="2104" spans="1:23">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c r="V2104" s="5">
        <f t="shared" si="64"/>
        <v>41851</v>
      </c>
      <c r="W2104">
        <f t="shared" si="65"/>
        <v>2014</v>
      </c>
    </row>
    <row r="2105" spans="1:23">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c r="V2105" s="5">
        <f t="shared" si="64"/>
        <v>42825</v>
      </c>
      <c r="W2105">
        <f t="shared" si="65"/>
        <v>2017</v>
      </c>
    </row>
    <row r="2106" spans="1:23">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c r="V2106" s="5">
        <f t="shared" si="64"/>
        <v>42825</v>
      </c>
      <c r="W2106">
        <f t="shared" si="65"/>
        <v>2017</v>
      </c>
    </row>
    <row r="2107" spans="1:23">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c r="V2107" s="5">
        <f t="shared" si="64"/>
        <v>41912</v>
      </c>
      <c r="W2107">
        <f t="shared" si="65"/>
        <v>2014</v>
      </c>
    </row>
    <row r="2108" spans="1:23">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c r="V2108" s="5">
        <f t="shared" si="64"/>
        <v>41912</v>
      </c>
      <c r="W2108">
        <f t="shared" si="65"/>
        <v>2014</v>
      </c>
    </row>
    <row r="2109" spans="1:23">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c r="V2109" s="5">
        <f t="shared" si="64"/>
        <v>42308</v>
      </c>
      <c r="W2109">
        <f t="shared" si="65"/>
        <v>2015</v>
      </c>
    </row>
    <row r="2110" spans="1:23">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c r="V2110" s="5">
        <f t="shared" si="64"/>
        <v>42308</v>
      </c>
      <c r="W2110">
        <f t="shared" si="65"/>
        <v>2015</v>
      </c>
    </row>
    <row r="2111" spans="1:23">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c r="V2111" s="5">
        <f t="shared" si="64"/>
        <v>42308</v>
      </c>
      <c r="W2111">
        <f t="shared" si="65"/>
        <v>2015</v>
      </c>
    </row>
    <row r="2112" spans="1:23">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c r="V2112" s="5">
        <f t="shared" si="64"/>
        <v>42308</v>
      </c>
      <c r="W2112">
        <f t="shared" si="65"/>
        <v>2015</v>
      </c>
    </row>
    <row r="2113" spans="1:23">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c r="V2113" s="5">
        <f t="shared" si="64"/>
        <v>42308</v>
      </c>
      <c r="W2113">
        <f t="shared" si="65"/>
        <v>2015</v>
      </c>
    </row>
    <row r="2114" spans="1:23">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c r="V2114" s="5">
        <f t="shared" si="64"/>
        <v>42308</v>
      </c>
      <c r="W2114">
        <f t="shared" si="65"/>
        <v>2015</v>
      </c>
    </row>
    <row r="2115" spans="1:23">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c r="V2115" s="5">
        <f t="shared" ref="V2115:V2178" si="66">EOMONTH(C2115,0)</f>
        <v>42308</v>
      </c>
      <c r="W2115">
        <f t="shared" ref="W2115:W2178" si="67">YEAR(C2115)</f>
        <v>2015</v>
      </c>
    </row>
    <row r="2116" spans="1:23">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c r="V2116" s="5">
        <f t="shared" si="66"/>
        <v>42308</v>
      </c>
      <c r="W2116">
        <f t="shared" si="67"/>
        <v>2015</v>
      </c>
    </row>
    <row r="2117" spans="1:23">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c r="V2117" s="5">
        <f t="shared" si="66"/>
        <v>42308</v>
      </c>
      <c r="W2117">
        <f t="shared" si="67"/>
        <v>2015</v>
      </c>
    </row>
    <row r="2118" spans="1:23">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c r="V2118" s="5">
        <f t="shared" si="66"/>
        <v>42308</v>
      </c>
      <c r="W2118">
        <f t="shared" si="67"/>
        <v>2015</v>
      </c>
    </row>
    <row r="2119" spans="1:23">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c r="V2119" s="5">
        <f t="shared" si="66"/>
        <v>42643</v>
      </c>
      <c r="W2119">
        <f t="shared" si="67"/>
        <v>2016</v>
      </c>
    </row>
    <row r="2120" spans="1:23">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c r="V2120" s="5">
        <f t="shared" si="66"/>
        <v>42855</v>
      </c>
      <c r="W2120">
        <f t="shared" si="67"/>
        <v>2017</v>
      </c>
    </row>
    <row r="2121" spans="1:23">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c r="V2121" s="5">
        <f t="shared" si="66"/>
        <v>42855</v>
      </c>
      <c r="W2121">
        <f t="shared" si="67"/>
        <v>2017</v>
      </c>
    </row>
    <row r="2122" spans="1:23">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c r="V2122" s="5">
        <f t="shared" si="66"/>
        <v>42766</v>
      </c>
      <c r="W2122">
        <f t="shared" si="67"/>
        <v>2017</v>
      </c>
    </row>
    <row r="2123" spans="1:23">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c r="V2123" s="5">
        <f t="shared" si="66"/>
        <v>43069</v>
      </c>
      <c r="W2123">
        <f t="shared" si="67"/>
        <v>2017</v>
      </c>
    </row>
    <row r="2124" spans="1:23">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c r="V2124" s="5">
        <f t="shared" si="66"/>
        <v>43008</v>
      </c>
      <c r="W2124">
        <f t="shared" si="67"/>
        <v>2017</v>
      </c>
    </row>
    <row r="2125" spans="1:23">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c r="V2125" s="5">
        <f t="shared" si="66"/>
        <v>43008</v>
      </c>
      <c r="W2125">
        <f t="shared" si="67"/>
        <v>2017</v>
      </c>
    </row>
    <row r="2126" spans="1:23">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c r="V2126" s="5">
        <f t="shared" si="66"/>
        <v>43100</v>
      </c>
      <c r="W2126">
        <f t="shared" si="67"/>
        <v>2017</v>
      </c>
    </row>
    <row r="2127" spans="1:23">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c r="V2127" s="5">
        <f t="shared" si="66"/>
        <v>43100</v>
      </c>
      <c r="W2127">
        <f t="shared" si="67"/>
        <v>2017</v>
      </c>
    </row>
    <row r="2128" spans="1:23">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c r="V2128" s="5">
        <f t="shared" si="66"/>
        <v>41820</v>
      </c>
      <c r="W2128">
        <f t="shared" si="67"/>
        <v>2014</v>
      </c>
    </row>
    <row r="2129" spans="1:23">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c r="V2129" s="5">
        <f t="shared" si="66"/>
        <v>42308</v>
      </c>
      <c r="W2129">
        <f t="shared" si="67"/>
        <v>2015</v>
      </c>
    </row>
    <row r="2130" spans="1:23">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c r="V2130" s="5">
        <f t="shared" si="66"/>
        <v>42308</v>
      </c>
      <c r="W2130">
        <f t="shared" si="67"/>
        <v>2015</v>
      </c>
    </row>
    <row r="2131" spans="1:23">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c r="V2131" s="5">
        <f t="shared" si="66"/>
        <v>41790</v>
      </c>
      <c r="W2131">
        <f t="shared" si="67"/>
        <v>2014</v>
      </c>
    </row>
    <row r="2132" spans="1:23">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c r="V2132" s="5">
        <f t="shared" si="66"/>
        <v>41790</v>
      </c>
      <c r="W2132">
        <f t="shared" si="67"/>
        <v>2014</v>
      </c>
    </row>
    <row r="2133" spans="1:23">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c r="V2133" s="5">
        <f t="shared" si="66"/>
        <v>41790</v>
      </c>
      <c r="W2133">
        <f t="shared" si="67"/>
        <v>2014</v>
      </c>
    </row>
    <row r="2134" spans="1:23">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c r="V2134" s="5">
        <f t="shared" si="66"/>
        <v>42338</v>
      </c>
      <c r="W2134">
        <f t="shared" si="67"/>
        <v>2015</v>
      </c>
    </row>
    <row r="2135" spans="1:23">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c r="V2135" s="5">
        <f t="shared" si="66"/>
        <v>42338</v>
      </c>
      <c r="W2135">
        <f t="shared" si="67"/>
        <v>2015</v>
      </c>
    </row>
    <row r="2136" spans="1:23">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c r="V2136" s="5">
        <f t="shared" si="66"/>
        <v>42338</v>
      </c>
      <c r="W2136">
        <f t="shared" si="67"/>
        <v>2015</v>
      </c>
    </row>
    <row r="2137" spans="1:23">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c r="V2137" s="5">
        <f t="shared" si="66"/>
        <v>42338</v>
      </c>
      <c r="W2137">
        <f t="shared" si="67"/>
        <v>2015</v>
      </c>
    </row>
    <row r="2138" spans="1:23">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c r="V2138" s="5">
        <f t="shared" si="66"/>
        <v>42369</v>
      </c>
      <c r="W2138">
        <f t="shared" si="67"/>
        <v>2015</v>
      </c>
    </row>
    <row r="2139" spans="1:23">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c r="V2139" s="5">
        <f t="shared" si="66"/>
        <v>42369</v>
      </c>
      <c r="W2139">
        <f t="shared" si="67"/>
        <v>2015</v>
      </c>
    </row>
    <row r="2140" spans="1:23">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c r="V2140" s="5">
        <f t="shared" si="66"/>
        <v>43069</v>
      </c>
      <c r="W2140">
        <f t="shared" si="67"/>
        <v>2017</v>
      </c>
    </row>
    <row r="2141" spans="1:23">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c r="V2141" s="5">
        <f t="shared" si="66"/>
        <v>41820</v>
      </c>
      <c r="W2141">
        <f t="shared" si="67"/>
        <v>2014</v>
      </c>
    </row>
    <row r="2142" spans="1:23">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c r="V2142" s="5">
        <f t="shared" si="66"/>
        <v>41820</v>
      </c>
      <c r="W2142">
        <f t="shared" si="67"/>
        <v>2014</v>
      </c>
    </row>
    <row r="2143" spans="1:23">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c r="V2143" s="5">
        <f t="shared" si="66"/>
        <v>41820</v>
      </c>
      <c r="W2143">
        <f t="shared" si="67"/>
        <v>2014</v>
      </c>
    </row>
    <row r="2144" spans="1:23">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c r="V2144" s="5">
        <f t="shared" si="66"/>
        <v>42643</v>
      </c>
      <c r="W2144">
        <f t="shared" si="67"/>
        <v>2016</v>
      </c>
    </row>
    <row r="2145" spans="1:23">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c r="V2145" s="5">
        <f t="shared" si="66"/>
        <v>42643</v>
      </c>
      <c r="W2145">
        <f t="shared" si="67"/>
        <v>2016</v>
      </c>
    </row>
    <row r="2146" spans="1:23">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c r="V2146" s="5">
        <f t="shared" si="66"/>
        <v>42643</v>
      </c>
      <c r="W2146">
        <f t="shared" si="67"/>
        <v>2016</v>
      </c>
    </row>
    <row r="2147" spans="1:23">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c r="V2147" s="5">
        <f t="shared" si="66"/>
        <v>42551</v>
      </c>
      <c r="W2147">
        <f t="shared" si="67"/>
        <v>2016</v>
      </c>
    </row>
    <row r="2148" spans="1:23">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c r="V2148" s="5">
        <f t="shared" si="66"/>
        <v>42551</v>
      </c>
      <c r="W2148">
        <f t="shared" si="67"/>
        <v>2016</v>
      </c>
    </row>
    <row r="2149" spans="1:23">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c r="V2149" s="5">
        <f t="shared" si="66"/>
        <v>42551</v>
      </c>
      <c r="W2149">
        <f t="shared" si="67"/>
        <v>2016</v>
      </c>
    </row>
    <row r="2150" spans="1:23">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c r="V2150" s="5">
        <f t="shared" si="66"/>
        <v>42004</v>
      </c>
      <c r="W2150">
        <f t="shared" si="67"/>
        <v>2014</v>
      </c>
    </row>
    <row r="2151" spans="1:23">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c r="V2151" s="5">
        <f t="shared" si="66"/>
        <v>42825</v>
      </c>
      <c r="W2151">
        <f t="shared" si="67"/>
        <v>2017</v>
      </c>
    </row>
    <row r="2152" spans="1:23">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c r="V2152" s="5">
        <f t="shared" si="66"/>
        <v>43069</v>
      </c>
      <c r="W2152">
        <f t="shared" si="67"/>
        <v>2017</v>
      </c>
    </row>
    <row r="2153" spans="1:23">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c r="V2153" s="5">
        <f t="shared" si="66"/>
        <v>41973</v>
      </c>
      <c r="W2153">
        <f t="shared" si="67"/>
        <v>2014</v>
      </c>
    </row>
    <row r="2154" spans="1:23">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c r="V2154" s="5">
        <f t="shared" si="66"/>
        <v>42338</v>
      </c>
      <c r="W2154">
        <f t="shared" si="67"/>
        <v>2015</v>
      </c>
    </row>
    <row r="2155" spans="1:23">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c r="V2155" s="5">
        <f t="shared" si="66"/>
        <v>42582</v>
      </c>
      <c r="W2155">
        <f t="shared" si="67"/>
        <v>2016</v>
      </c>
    </row>
    <row r="2156" spans="1:23">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c r="V2156" s="5">
        <f t="shared" si="66"/>
        <v>42490</v>
      </c>
      <c r="W2156">
        <f t="shared" si="67"/>
        <v>2016</v>
      </c>
    </row>
    <row r="2157" spans="1:23">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c r="V2157" s="5">
        <f t="shared" si="66"/>
        <v>42582</v>
      </c>
      <c r="W2157">
        <f t="shared" si="67"/>
        <v>2016</v>
      </c>
    </row>
    <row r="2158" spans="1:23">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c r="V2158" s="5">
        <f t="shared" si="66"/>
        <v>41820</v>
      </c>
      <c r="W2158">
        <f t="shared" si="67"/>
        <v>2014</v>
      </c>
    </row>
    <row r="2159" spans="1:23">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c r="V2159" s="5">
        <f t="shared" si="66"/>
        <v>41820</v>
      </c>
      <c r="W2159">
        <f t="shared" si="67"/>
        <v>2014</v>
      </c>
    </row>
    <row r="2160" spans="1:23">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c r="V2160" s="5">
        <f t="shared" si="66"/>
        <v>43039</v>
      </c>
      <c r="W2160">
        <f t="shared" si="67"/>
        <v>2017</v>
      </c>
    </row>
    <row r="2161" spans="1:23">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c r="V2161" s="5">
        <f t="shared" si="66"/>
        <v>42643</v>
      </c>
      <c r="W2161">
        <f t="shared" si="67"/>
        <v>2016</v>
      </c>
    </row>
    <row r="2162" spans="1:23">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c r="V2162" s="5">
        <f t="shared" si="66"/>
        <v>42521</v>
      </c>
      <c r="W2162">
        <f t="shared" si="67"/>
        <v>2016</v>
      </c>
    </row>
    <row r="2163" spans="1:23">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c r="V2163" s="5">
        <f t="shared" si="66"/>
        <v>42400</v>
      </c>
      <c r="W2163">
        <f t="shared" si="67"/>
        <v>2016</v>
      </c>
    </row>
    <row r="2164" spans="1:23">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c r="V2164" s="5">
        <f t="shared" si="66"/>
        <v>42825</v>
      </c>
      <c r="W2164">
        <f t="shared" si="67"/>
        <v>2017</v>
      </c>
    </row>
    <row r="2165" spans="1:23">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c r="V2165" s="5">
        <f t="shared" si="66"/>
        <v>42674</v>
      </c>
      <c r="W2165">
        <f t="shared" si="67"/>
        <v>2016</v>
      </c>
    </row>
    <row r="2166" spans="1:23">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c r="V2166" s="5">
        <f t="shared" si="66"/>
        <v>42674</v>
      </c>
      <c r="W2166">
        <f t="shared" si="67"/>
        <v>2016</v>
      </c>
    </row>
    <row r="2167" spans="1:23">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c r="V2167" s="5">
        <f t="shared" si="66"/>
        <v>42674</v>
      </c>
      <c r="W2167">
        <f t="shared" si="67"/>
        <v>2016</v>
      </c>
    </row>
    <row r="2168" spans="1:23">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c r="V2168" s="5">
        <f t="shared" si="66"/>
        <v>42674</v>
      </c>
      <c r="W2168">
        <f t="shared" si="67"/>
        <v>2016</v>
      </c>
    </row>
    <row r="2169" spans="1:23">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c r="V2169" s="5">
        <f t="shared" si="66"/>
        <v>42674</v>
      </c>
      <c r="W2169">
        <f t="shared" si="67"/>
        <v>2016</v>
      </c>
    </row>
    <row r="2170" spans="1:23">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c r="V2170" s="5">
        <f t="shared" si="66"/>
        <v>42766</v>
      </c>
      <c r="W2170">
        <f t="shared" si="67"/>
        <v>2017</v>
      </c>
    </row>
    <row r="2171" spans="1:23">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c r="V2171" s="5">
        <f t="shared" si="66"/>
        <v>42766</v>
      </c>
      <c r="W2171">
        <f t="shared" si="67"/>
        <v>2017</v>
      </c>
    </row>
    <row r="2172" spans="1:23">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c r="V2172" s="5">
        <f t="shared" si="66"/>
        <v>42766</v>
      </c>
      <c r="W2172">
        <f t="shared" si="67"/>
        <v>2017</v>
      </c>
    </row>
    <row r="2173" spans="1:23">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c r="V2173" s="5">
        <f t="shared" si="66"/>
        <v>43069</v>
      </c>
      <c r="W2173">
        <f t="shared" si="67"/>
        <v>2017</v>
      </c>
    </row>
    <row r="2174" spans="1:23">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c r="V2174" s="5">
        <f t="shared" si="66"/>
        <v>41882</v>
      </c>
      <c r="W2174">
        <f t="shared" si="67"/>
        <v>2014</v>
      </c>
    </row>
    <row r="2175" spans="1:23">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c r="V2175" s="5">
        <f t="shared" si="66"/>
        <v>42582</v>
      </c>
      <c r="W2175">
        <f t="shared" si="67"/>
        <v>2016</v>
      </c>
    </row>
    <row r="2176" spans="1:23">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c r="V2176" s="5">
        <f t="shared" si="66"/>
        <v>42216</v>
      </c>
      <c r="W2176">
        <f t="shared" si="67"/>
        <v>2015</v>
      </c>
    </row>
    <row r="2177" spans="1:23">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c r="V2177" s="5">
        <f t="shared" si="66"/>
        <v>42674</v>
      </c>
      <c r="W2177">
        <f t="shared" si="67"/>
        <v>2016</v>
      </c>
    </row>
    <row r="2178" spans="1:23">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c r="V2178" s="5">
        <f t="shared" si="66"/>
        <v>42674</v>
      </c>
      <c r="W2178">
        <f t="shared" si="67"/>
        <v>2016</v>
      </c>
    </row>
    <row r="2179" spans="1:23">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c r="V2179" s="5">
        <f t="shared" ref="V2179:V2242" si="68">EOMONTH(C2179,0)</f>
        <v>42674</v>
      </c>
      <c r="W2179">
        <f t="shared" ref="W2179:W2242" si="69">YEAR(C2179)</f>
        <v>2016</v>
      </c>
    </row>
    <row r="2180" spans="1:23">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c r="V2180" s="5">
        <f t="shared" si="68"/>
        <v>42674</v>
      </c>
      <c r="W2180">
        <f t="shared" si="69"/>
        <v>2016</v>
      </c>
    </row>
    <row r="2181" spans="1:23">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c r="V2181" s="5">
        <f t="shared" si="68"/>
        <v>42521</v>
      </c>
      <c r="W2181">
        <f t="shared" si="69"/>
        <v>2016</v>
      </c>
    </row>
    <row r="2182" spans="1:23">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c r="V2182" s="5">
        <f t="shared" si="68"/>
        <v>42521</v>
      </c>
      <c r="W2182">
        <f t="shared" si="69"/>
        <v>2016</v>
      </c>
    </row>
    <row r="2183" spans="1:23">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c r="V2183" s="5">
        <f t="shared" si="68"/>
        <v>42521</v>
      </c>
      <c r="W2183">
        <f t="shared" si="69"/>
        <v>2016</v>
      </c>
    </row>
    <row r="2184" spans="1:23">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c r="V2184" s="5">
        <f t="shared" si="68"/>
        <v>42521</v>
      </c>
      <c r="W2184">
        <f t="shared" si="69"/>
        <v>2016</v>
      </c>
    </row>
    <row r="2185" spans="1:23">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c r="V2185" s="5">
        <f t="shared" si="68"/>
        <v>42521</v>
      </c>
      <c r="W2185">
        <f t="shared" si="69"/>
        <v>2016</v>
      </c>
    </row>
    <row r="2186" spans="1:23">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c r="V2186" s="5">
        <f t="shared" si="68"/>
        <v>42521</v>
      </c>
      <c r="W2186">
        <f t="shared" si="69"/>
        <v>2016</v>
      </c>
    </row>
    <row r="2187" spans="1:23">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c r="V2187" s="5">
        <f t="shared" si="68"/>
        <v>42978</v>
      </c>
      <c r="W2187">
        <f t="shared" si="69"/>
        <v>2017</v>
      </c>
    </row>
    <row r="2188" spans="1:23">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c r="V2188" s="5">
        <f t="shared" si="68"/>
        <v>42582</v>
      </c>
      <c r="W2188">
        <f t="shared" si="69"/>
        <v>2016</v>
      </c>
    </row>
    <row r="2189" spans="1:23">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c r="V2189" s="5">
        <f t="shared" si="68"/>
        <v>42978</v>
      </c>
      <c r="W2189">
        <f t="shared" si="69"/>
        <v>2017</v>
      </c>
    </row>
    <row r="2190" spans="1:23">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c r="V2190" s="5">
        <f t="shared" si="68"/>
        <v>42978</v>
      </c>
      <c r="W2190">
        <f t="shared" si="69"/>
        <v>2017</v>
      </c>
    </row>
    <row r="2191" spans="1:23">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c r="V2191" s="5">
        <f t="shared" si="68"/>
        <v>42978</v>
      </c>
      <c r="W2191">
        <f t="shared" si="69"/>
        <v>2017</v>
      </c>
    </row>
    <row r="2192" spans="1:23">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c r="V2192" s="5">
        <f t="shared" si="68"/>
        <v>42551</v>
      </c>
      <c r="W2192">
        <f t="shared" si="69"/>
        <v>2016</v>
      </c>
    </row>
    <row r="2193" spans="1:23">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c r="V2193" s="5">
        <f t="shared" si="68"/>
        <v>42735</v>
      </c>
      <c r="W2193">
        <f t="shared" si="69"/>
        <v>2016</v>
      </c>
    </row>
    <row r="2194" spans="1:23">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c r="V2194" s="5">
        <f t="shared" si="68"/>
        <v>42735</v>
      </c>
      <c r="W2194">
        <f t="shared" si="69"/>
        <v>2016</v>
      </c>
    </row>
    <row r="2195" spans="1:23">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c r="V2195" s="5">
        <f t="shared" si="68"/>
        <v>42735</v>
      </c>
      <c r="W2195">
        <f t="shared" si="69"/>
        <v>2016</v>
      </c>
    </row>
    <row r="2196" spans="1:23">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c r="V2196" s="5">
        <f t="shared" si="68"/>
        <v>42735</v>
      </c>
      <c r="W2196">
        <f t="shared" si="69"/>
        <v>2016</v>
      </c>
    </row>
    <row r="2197" spans="1:23">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c r="V2197" s="5">
        <f t="shared" si="68"/>
        <v>42735</v>
      </c>
      <c r="W2197">
        <f t="shared" si="69"/>
        <v>2016</v>
      </c>
    </row>
    <row r="2198" spans="1:23">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c r="V2198" s="5">
        <f t="shared" si="68"/>
        <v>42735</v>
      </c>
      <c r="W2198">
        <f t="shared" si="69"/>
        <v>2016</v>
      </c>
    </row>
    <row r="2199" spans="1:23">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c r="V2199" s="5">
        <f t="shared" si="68"/>
        <v>41973</v>
      </c>
      <c r="W2199">
        <f t="shared" si="69"/>
        <v>2014</v>
      </c>
    </row>
    <row r="2200" spans="1:23">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c r="V2200" s="5">
        <f t="shared" si="68"/>
        <v>42094</v>
      </c>
      <c r="W2200">
        <f t="shared" si="69"/>
        <v>2015</v>
      </c>
    </row>
    <row r="2201" spans="1:23">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c r="V2201" s="5">
        <f t="shared" si="68"/>
        <v>42094</v>
      </c>
      <c r="W2201">
        <f t="shared" si="69"/>
        <v>2015</v>
      </c>
    </row>
    <row r="2202" spans="1:23">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c r="V2202" s="5">
        <f t="shared" si="68"/>
        <v>41820</v>
      </c>
      <c r="W2202">
        <f t="shared" si="69"/>
        <v>2014</v>
      </c>
    </row>
    <row r="2203" spans="1:23">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c r="V2203" s="5">
        <f t="shared" si="68"/>
        <v>41820</v>
      </c>
      <c r="W2203">
        <f t="shared" si="69"/>
        <v>2014</v>
      </c>
    </row>
    <row r="2204" spans="1:23">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c r="V2204" s="5">
        <f t="shared" si="68"/>
        <v>42277</v>
      </c>
      <c r="W2204">
        <f t="shared" si="69"/>
        <v>2015</v>
      </c>
    </row>
    <row r="2205" spans="1:23">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c r="V2205" s="5">
        <f t="shared" si="68"/>
        <v>42277</v>
      </c>
      <c r="W2205">
        <f t="shared" si="69"/>
        <v>2015</v>
      </c>
    </row>
    <row r="2206" spans="1:23">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c r="V2206" s="5">
        <f t="shared" si="68"/>
        <v>42185</v>
      </c>
      <c r="W2206">
        <f t="shared" si="69"/>
        <v>2015</v>
      </c>
    </row>
    <row r="2207" spans="1:23">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c r="V2207" s="5">
        <f t="shared" si="68"/>
        <v>42643</v>
      </c>
      <c r="W2207">
        <f t="shared" si="69"/>
        <v>2016</v>
      </c>
    </row>
    <row r="2208" spans="1:23">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c r="V2208" s="5">
        <f t="shared" si="68"/>
        <v>41851</v>
      </c>
      <c r="W2208">
        <f t="shared" si="69"/>
        <v>2014</v>
      </c>
    </row>
    <row r="2209" spans="1:23">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c r="V2209" s="5">
        <f t="shared" si="68"/>
        <v>41851</v>
      </c>
      <c r="W2209">
        <f t="shared" si="69"/>
        <v>2014</v>
      </c>
    </row>
    <row r="2210" spans="1:23">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c r="V2210" s="5">
        <f t="shared" si="68"/>
        <v>42247</v>
      </c>
      <c r="W2210">
        <f t="shared" si="69"/>
        <v>2015</v>
      </c>
    </row>
    <row r="2211" spans="1:23">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c r="V2211" s="5">
        <f t="shared" si="68"/>
        <v>41973</v>
      </c>
      <c r="W2211">
        <f t="shared" si="69"/>
        <v>2014</v>
      </c>
    </row>
    <row r="2212" spans="1:23">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c r="V2212" s="5">
        <f t="shared" si="68"/>
        <v>41973</v>
      </c>
      <c r="W2212">
        <f t="shared" si="69"/>
        <v>2014</v>
      </c>
    </row>
    <row r="2213" spans="1:23">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c r="V2213" s="5">
        <f t="shared" si="68"/>
        <v>42704</v>
      </c>
      <c r="W2213">
        <f t="shared" si="69"/>
        <v>2016</v>
      </c>
    </row>
    <row r="2214" spans="1:23">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c r="V2214" s="5">
        <f t="shared" si="68"/>
        <v>43069</v>
      </c>
      <c r="W2214">
        <f t="shared" si="69"/>
        <v>2017</v>
      </c>
    </row>
    <row r="2215" spans="1:23">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c r="V2215" s="5">
        <f t="shared" si="68"/>
        <v>43039</v>
      </c>
      <c r="W2215">
        <f t="shared" si="69"/>
        <v>2017</v>
      </c>
    </row>
    <row r="2216" spans="1:23">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c r="V2216" s="5">
        <f t="shared" si="68"/>
        <v>43039</v>
      </c>
      <c r="W2216">
        <f t="shared" si="69"/>
        <v>2017</v>
      </c>
    </row>
    <row r="2217" spans="1:23">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c r="V2217" s="5">
        <f t="shared" si="68"/>
        <v>43039</v>
      </c>
      <c r="W2217">
        <f t="shared" si="69"/>
        <v>2017</v>
      </c>
    </row>
    <row r="2218" spans="1:23">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c r="V2218" s="5">
        <f t="shared" si="68"/>
        <v>43039</v>
      </c>
      <c r="W2218">
        <f t="shared" si="69"/>
        <v>2017</v>
      </c>
    </row>
    <row r="2219" spans="1:23">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c r="V2219" s="5">
        <f t="shared" si="68"/>
        <v>41912</v>
      </c>
      <c r="W2219">
        <f t="shared" si="69"/>
        <v>2014</v>
      </c>
    </row>
    <row r="2220" spans="1:23">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c r="V2220" s="5">
        <f t="shared" si="68"/>
        <v>42947</v>
      </c>
      <c r="W2220">
        <f t="shared" si="69"/>
        <v>2017</v>
      </c>
    </row>
    <row r="2221" spans="1:23">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c r="V2221" s="5">
        <f t="shared" si="68"/>
        <v>42947</v>
      </c>
      <c r="W2221">
        <f t="shared" si="69"/>
        <v>2017</v>
      </c>
    </row>
    <row r="2222" spans="1:23">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c r="V2222" s="5">
        <f t="shared" si="68"/>
        <v>42947</v>
      </c>
      <c r="W2222">
        <f t="shared" si="69"/>
        <v>2017</v>
      </c>
    </row>
    <row r="2223" spans="1:23">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c r="V2223" s="5">
        <f t="shared" si="68"/>
        <v>42369</v>
      </c>
      <c r="W2223">
        <f t="shared" si="69"/>
        <v>2015</v>
      </c>
    </row>
    <row r="2224" spans="1:23">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c r="V2224" s="5">
        <f t="shared" si="68"/>
        <v>42369</v>
      </c>
      <c r="W2224">
        <f t="shared" si="69"/>
        <v>2015</v>
      </c>
    </row>
    <row r="2225" spans="1:23">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c r="V2225" s="5">
        <f t="shared" si="68"/>
        <v>42369</v>
      </c>
      <c r="W2225">
        <f t="shared" si="69"/>
        <v>2015</v>
      </c>
    </row>
    <row r="2226" spans="1:23">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c r="V2226" s="5">
        <f t="shared" si="68"/>
        <v>42947</v>
      </c>
      <c r="W2226">
        <f t="shared" si="69"/>
        <v>2017</v>
      </c>
    </row>
    <row r="2227" spans="1:23">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c r="V2227" s="5">
        <f t="shared" si="68"/>
        <v>42460</v>
      </c>
      <c r="W2227">
        <f t="shared" si="69"/>
        <v>2016</v>
      </c>
    </row>
    <row r="2228" spans="1:23">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c r="V2228" s="5">
        <f t="shared" si="68"/>
        <v>42947</v>
      </c>
      <c r="W2228">
        <f t="shared" si="69"/>
        <v>2017</v>
      </c>
    </row>
    <row r="2229" spans="1:23">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c r="V2229" s="5">
        <f t="shared" si="68"/>
        <v>42947</v>
      </c>
      <c r="W2229">
        <f t="shared" si="69"/>
        <v>2017</v>
      </c>
    </row>
    <row r="2230" spans="1:23">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c r="V2230" s="5">
        <f t="shared" si="68"/>
        <v>42674</v>
      </c>
      <c r="W2230">
        <f t="shared" si="69"/>
        <v>2016</v>
      </c>
    </row>
    <row r="2231" spans="1:23">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c r="V2231" s="5">
        <f t="shared" si="68"/>
        <v>41729</v>
      </c>
      <c r="W2231">
        <f t="shared" si="69"/>
        <v>2014</v>
      </c>
    </row>
    <row r="2232" spans="1:23">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c r="V2232" s="5">
        <f t="shared" si="68"/>
        <v>41729</v>
      </c>
      <c r="W2232">
        <f t="shared" si="69"/>
        <v>2014</v>
      </c>
    </row>
    <row r="2233" spans="1:23">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c r="V2233" s="5">
        <f t="shared" si="68"/>
        <v>42916</v>
      </c>
      <c r="W2233">
        <f t="shared" si="69"/>
        <v>2017</v>
      </c>
    </row>
    <row r="2234" spans="1:23">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c r="V2234" s="5">
        <f t="shared" si="68"/>
        <v>42947</v>
      </c>
      <c r="W2234">
        <f t="shared" si="69"/>
        <v>2017</v>
      </c>
    </row>
    <row r="2235" spans="1:23">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c r="V2235" s="5">
        <f t="shared" si="68"/>
        <v>42369</v>
      </c>
      <c r="W2235">
        <f t="shared" si="69"/>
        <v>2015</v>
      </c>
    </row>
    <row r="2236" spans="1:23">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c r="V2236" s="5">
        <f t="shared" si="68"/>
        <v>43100</v>
      </c>
      <c r="W2236">
        <f t="shared" si="69"/>
        <v>2017</v>
      </c>
    </row>
    <row r="2237" spans="1:23">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c r="V2237" s="5">
        <f t="shared" si="68"/>
        <v>42277</v>
      </c>
      <c r="W2237">
        <f t="shared" si="69"/>
        <v>2015</v>
      </c>
    </row>
    <row r="2238" spans="1:23">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c r="V2238" s="5">
        <f t="shared" si="68"/>
        <v>42277</v>
      </c>
      <c r="W2238">
        <f t="shared" si="69"/>
        <v>2015</v>
      </c>
    </row>
    <row r="2239" spans="1:23">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c r="V2239" s="5">
        <f t="shared" si="68"/>
        <v>42582</v>
      </c>
      <c r="W2239">
        <f t="shared" si="69"/>
        <v>2016</v>
      </c>
    </row>
    <row r="2240" spans="1:23">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c r="V2240" s="5">
        <f t="shared" si="68"/>
        <v>42855</v>
      </c>
      <c r="W2240">
        <f t="shared" si="69"/>
        <v>2017</v>
      </c>
    </row>
    <row r="2241" spans="1:23">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c r="V2241" s="5">
        <f t="shared" si="68"/>
        <v>42704</v>
      </c>
      <c r="W2241">
        <f t="shared" si="69"/>
        <v>2016</v>
      </c>
    </row>
    <row r="2242" spans="1:23">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c r="V2242" s="5">
        <f t="shared" si="68"/>
        <v>42704</v>
      </c>
      <c r="W2242">
        <f t="shared" si="69"/>
        <v>2016</v>
      </c>
    </row>
    <row r="2243" spans="1:23">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c r="V2243" s="5">
        <f t="shared" ref="V2243:V2306" si="70">EOMONTH(C2243,0)</f>
        <v>42704</v>
      </c>
      <c r="W2243">
        <f t="shared" ref="W2243:W2306" si="71">YEAR(C2243)</f>
        <v>2016</v>
      </c>
    </row>
    <row r="2244" spans="1:23">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c r="V2244" s="5">
        <f t="shared" si="70"/>
        <v>43069</v>
      </c>
      <c r="W2244">
        <f t="shared" si="71"/>
        <v>2017</v>
      </c>
    </row>
    <row r="2245" spans="1:23">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c r="V2245" s="5">
        <f t="shared" si="70"/>
        <v>43069</v>
      </c>
      <c r="W2245">
        <f t="shared" si="71"/>
        <v>2017</v>
      </c>
    </row>
    <row r="2246" spans="1:23">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c r="V2246" s="5">
        <f t="shared" si="70"/>
        <v>43069</v>
      </c>
      <c r="W2246">
        <f t="shared" si="71"/>
        <v>2017</v>
      </c>
    </row>
    <row r="2247" spans="1:23">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c r="V2247" s="5">
        <f t="shared" si="70"/>
        <v>43069</v>
      </c>
      <c r="W2247">
        <f t="shared" si="71"/>
        <v>2017</v>
      </c>
    </row>
    <row r="2248" spans="1:23">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c r="V2248" s="5">
        <f t="shared" si="70"/>
        <v>43069</v>
      </c>
      <c r="W2248">
        <f t="shared" si="71"/>
        <v>2017</v>
      </c>
    </row>
    <row r="2249" spans="1:23">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c r="V2249" s="5">
        <f t="shared" si="70"/>
        <v>42063</v>
      </c>
      <c r="W2249">
        <f t="shared" si="71"/>
        <v>2015</v>
      </c>
    </row>
    <row r="2250" spans="1:23">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c r="V2250" s="5">
        <f t="shared" si="70"/>
        <v>42063</v>
      </c>
      <c r="W2250">
        <f t="shared" si="71"/>
        <v>2015</v>
      </c>
    </row>
    <row r="2251" spans="1:23">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c r="V2251" s="5">
        <f t="shared" si="70"/>
        <v>42063</v>
      </c>
      <c r="W2251">
        <f t="shared" si="71"/>
        <v>2015</v>
      </c>
    </row>
    <row r="2252" spans="1:23">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c r="V2252" s="5">
        <f t="shared" si="70"/>
        <v>42063</v>
      </c>
      <c r="W2252">
        <f t="shared" si="71"/>
        <v>2015</v>
      </c>
    </row>
    <row r="2253" spans="1:23">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c r="V2253" s="5">
        <f t="shared" si="70"/>
        <v>42063</v>
      </c>
      <c r="W2253">
        <f t="shared" si="71"/>
        <v>2015</v>
      </c>
    </row>
    <row r="2254" spans="1:23">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c r="V2254" s="5">
        <f t="shared" si="70"/>
        <v>42490</v>
      </c>
      <c r="W2254">
        <f t="shared" si="71"/>
        <v>2016</v>
      </c>
    </row>
    <row r="2255" spans="1:23">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c r="V2255" s="5">
        <f t="shared" si="70"/>
        <v>42277</v>
      </c>
      <c r="W2255">
        <f t="shared" si="71"/>
        <v>2015</v>
      </c>
    </row>
    <row r="2256" spans="1:23">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c r="V2256" s="5">
        <f t="shared" si="70"/>
        <v>42277</v>
      </c>
      <c r="W2256">
        <f t="shared" si="71"/>
        <v>2015</v>
      </c>
    </row>
    <row r="2257" spans="1:23">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c r="V2257" s="5">
        <f t="shared" si="70"/>
        <v>42643</v>
      </c>
      <c r="W2257">
        <f t="shared" si="71"/>
        <v>2016</v>
      </c>
    </row>
    <row r="2258" spans="1:23">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c r="V2258" s="5">
        <f t="shared" si="70"/>
        <v>42643</v>
      </c>
      <c r="W2258">
        <f t="shared" si="71"/>
        <v>2016</v>
      </c>
    </row>
    <row r="2259" spans="1:23">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c r="V2259" s="5">
        <f t="shared" si="70"/>
        <v>42916</v>
      </c>
      <c r="W2259">
        <f t="shared" si="71"/>
        <v>2017</v>
      </c>
    </row>
    <row r="2260" spans="1:23">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c r="V2260" s="5">
        <f t="shared" si="70"/>
        <v>42916</v>
      </c>
      <c r="W2260">
        <f t="shared" si="71"/>
        <v>2017</v>
      </c>
    </row>
    <row r="2261" spans="1:23">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c r="V2261" s="5">
        <f t="shared" si="70"/>
        <v>42338</v>
      </c>
      <c r="W2261">
        <f t="shared" si="71"/>
        <v>2015</v>
      </c>
    </row>
    <row r="2262" spans="1:23">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c r="V2262" s="5">
        <f t="shared" si="70"/>
        <v>42338</v>
      </c>
      <c r="W2262">
        <f t="shared" si="71"/>
        <v>2015</v>
      </c>
    </row>
    <row r="2263" spans="1:23">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c r="V2263" s="5">
        <f t="shared" si="70"/>
        <v>42369</v>
      </c>
      <c r="W2263">
        <f t="shared" si="71"/>
        <v>2015</v>
      </c>
    </row>
    <row r="2264" spans="1:23">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c r="V2264" s="5">
        <f t="shared" si="70"/>
        <v>42794</v>
      </c>
      <c r="W2264">
        <f t="shared" si="71"/>
        <v>2017</v>
      </c>
    </row>
    <row r="2265" spans="1:23">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c r="V2265" s="5">
        <f t="shared" si="70"/>
        <v>42704</v>
      </c>
      <c r="W2265">
        <f t="shared" si="71"/>
        <v>2016</v>
      </c>
    </row>
    <row r="2266" spans="1:23">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c r="V2266" s="5">
        <f t="shared" si="70"/>
        <v>42704</v>
      </c>
      <c r="W2266">
        <f t="shared" si="71"/>
        <v>2016</v>
      </c>
    </row>
    <row r="2267" spans="1:23">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c r="V2267" s="5">
        <f t="shared" si="70"/>
        <v>42704</v>
      </c>
      <c r="W2267">
        <f t="shared" si="71"/>
        <v>2016</v>
      </c>
    </row>
    <row r="2268" spans="1:23">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c r="V2268" s="5">
        <f t="shared" si="70"/>
        <v>43039</v>
      </c>
      <c r="W2268">
        <f t="shared" si="71"/>
        <v>2017</v>
      </c>
    </row>
    <row r="2269" spans="1:23">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c r="V2269" s="5">
        <f t="shared" si="70"/>
        <v>43008</v>
      </c>
      <c r="W2269">
        <f t="shared" si="71"/>
        <v>2017</v>
      </c>
    </row>
    <row r="2270" spans="1:23">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c r="V2270" s="5">
        <f t="shared" si="70"/>
        <v>43100</v>
      </c>
      <c r="W2270">
        <f t="shared" si="71"/>
        <v>2017</v>
      </c>
    </row>
    <row r="2271" spans="1:23">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c r="V2271" s="5">
        <f t="shared" si="70"/>
        <v>43100</v>
      </c>
      <c r="W2271">
        <f t="shared" si="71"/>
        <v>2017</v>
      </c>
    </row>
    <row r="2272" spans="1:23">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c r="V2272" s="5">
        <f t="shared" si="70"/>
        <v>43100</v>
      </c>
      <c r="W2272">
        <f t="shared" si="71"/>
        <v>2017</v>
      </c>
    </row>
    <row r="2273" spans="1:23">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c r="V2273" s="5">
        <f t="shared" si="70"/>
        <v>42277</v>
      </c>
      <c r="W2273">
        <f t="shared" si="71"/>
        <v>2015</v>
      </c>
    </row>
    <row r="2274" spans="1:23">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c r="V2274" s="5">
        <f t="shared" si="70"/>
        <v>42094</v>
      </c>
      <c r="W2274">
        <f t="shared" si="71"/>
        <v>2015</v>
      </c>
    </row>
    <row r="2275" spans="1:23">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c r="V2275" s="5">
        <f t="shared" si="70"/>
        <v>42094</v>
      </c>
      <c r="W2275">
        <f t="shared" si="71"/>
        <v>2015</v>
      </c>
    </row>
    <row r="2276" spans="1:23">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c r="V2276" s="5">
        <f t="shared" si="70"/>
        <v>41943</v>
      </c>
      <c r="W2276">
        <f t="shared" si="71"/>
        <v>2014</v>
      </c>
    </row>
    <row r="2277" spans="1:23">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c r="V2277" s="5">
        <f t="shared" si="70"/>
        <v>41943</v>
      </c>
      <c r="W2277">
        <f t="shared" si="71"/>
        <v>2014</v>
      </c>
    </row>
    <row r="2278" spans="1:23">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c r="V2278" s="5">
        <f t="shared" si="70"/>
        <v>41820</v>
      </c>
      <c r="W2278">
        <f t="shared" si="71"/>
        <v>2014</v>
      </c>
    </row>
    <row r="2279" spans="1:23">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c r="V2279" s="5">
        <f t="shared" si="70"/>
        <v>41820</v>
      </c>
      <c r="W2279">
        <f t="shared" si="71"/>
        <v>2014</v>
      </c>
    </row>
    <row r="2280" spans="1:23">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c r="V2280" s="5">
        <f t="shared" si="70"/>
        <v>41820</v>
      </c>
      <c r="W2280">
        <f t="shared" si="71"/>
        <v>2014</v>
      </c>
    </row>
    <row r="2281" spans="1:23">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c r="V2281" s="5">
        <f t="shared" si="70"/>
        <v>43039</v>
      </c>
      <c r="W2281">
        <f t="shared" si="71"/>
        <v>2017</v>
      </c>
    </row>
    <row r="2282" spans="1:23">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c r="V2282" s="5">
        <f t="shared" si="70"/>
        <v>43039</v>
      </c>
      <c r="W2282">
        <f t="shared" si="71"/>
        <v>2017</v>
      </c>
    </row>
    <row r="2283" spans="1:23">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c r="V2283" s="5">
        <f t="shared" si="70"/>
        <v>43039</v>
      </c>
      <c r="W2283">
        <f t="shared" si="71"/>
        <v>2017</v>
      </c>
    </row>
    <row r="2284" spans="1:23">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c r="V2284" s="5">
        <f t="shared" si="70"/>
        <v>42643</v>
      </c>
      <c r="W2284">
        <f t="shared" si="71"/>
        <v>2016</v>
      </c>
    </row>
    <row r="2285" spans="1:23">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c r="V2285" s="5">
        <f t="shared" si="70"/>
        <v>42094</v>
      </c>
      <c r="W2285">
        <f t="shared" si="71"/>
        <v>2015</v>
      </c>
    </row>
    <row r="2286" spans="1:23">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c r="V2286" s="5">
        <f t="shared" si="70"/>
        <v>42094</v>
      </c>
      <c r="W2286">
        <f t="shared" si="71"/>
        <v>2015</v>
      </c>
    </row>
    <row r="2287" spans="1:23">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c r="V2287" s="5">
        <f t="shared" si="70"/>
        <v>42521</v>
      </c>
      <c r="W2287">
        <f t="shared" si="71"/>
        <v>2016</v>
      </c>
    </row>
    <row r="2288" spans="1:23">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c r="V2288" s="5">
        <f t="shared" si="70"/>
        <v>43069</v>
      </c>
      <c r="W2288">
        <f t="shared" si="71"/>
        <v>2017</v>
      </c>
    </row>
    <row r="2289" spans="1:23">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c r="V2289" s="5">
        <f t="shared" si="70"/>
        <v>42916</v>
      </c>
      <c r="W2289">
        <f t="shared" si="71"/>
        <v>2017</v>
      </c>
    </row>
    <row r="2290" spans="1:23">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c r="V2290" s="5">
        <f t="shared" si="70"/>
        <v>42916</v>
      </c>
      <c r="W2290">
        <f t="shared" si="71"/>
        <v>2017</v>
      </c>
    </row>
    <row r="2291" spans="1:23">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c r="V2291" s="5">
        <f t="shared" si="70"/>
        <v>42766</v>
      </c>
      <c r="W2291">
        <f t="shared" si="71"/>
        <v>2017</v>
      </c>
    </row>
    <row r="2292" spans="1:23">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c r="V2292" s="5">
        <f t="shared" si="70"/>
        <v>42124</v>
      </c>
      <c r="W2292">
        <f t="shared" si="71"/>
        <v>2015</v>
      </c>
    </row>
    <row r="2293" spans="1:23">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c r="V2293" s="5">
        <f t="shared" si="70"/>
        <v>42124</v>
      </c>
      <c r="W2293">
        <f t="shared" si="71"/>
        <v>2015</v>
      </c>
    </row>
    <row r="2294" spans="1:23">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c r="V2294" s="5">
        <f t="shared" si="70"/>
        <v>42124</v>
      </c>
      <c r="W2294">
        <f t="shared" si="71"/>
        <v>2015</v>
      </c>
    </row>
    <row r="2295" spans="1:23">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c r="V2295" s="5">
        <f t="shared" si="70"/>
        <v>42338</v>
      </c>
      <c r="W2295">
        <f t="shared" si="71"/>
        <v>2015</v>
      </c>
    </row>
    <row r="2296" spans="1:23">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c r="V2296" s="5">
        <f t="shared" si="70"/>
        <v>43100</v>
      </c>
      <c r="W2296">
        <f t="shared" si="71"/>
        <v>2017</v>
      </c>
    </row>
    <row r="2297" spans="1:23">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c r="V2297" s="5">
        <f t="shared" si="70"/>
        <v>42338</v>
      </c>
      <c r="W2297">
        <f t="shared" si="71"/>
        <v>2015</v>
      </c>
    </row>
    <row r="2298" spans="1:23">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c r="V2298" s="5">
        <f t="shared" si="70"/>
        <v>42338</v>
      </c>
      <c r="W2298">
        <f t="shared" si="71"/>
        <v>2015</v>
      </c>
    </row>
    <row r="2299" spans="1:23">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c r="V2299" s="5">
        <f t="shared" si="70"/>
        <v>42338</v>
      </c>
      <c r="W2299">
        <f t="shared" si="71"/>
        <v>2015</v>
      </c>
    </row>
    <row r="2300" spans="1:23">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c r="V2300" s="5">
        <f t="shared" si="70"/>
        <v>42338</v>
      </c>
      <c r="W2300">
        <f t="shared" si="71"/>
        <v>2015</v>
      </c>
    </row>
    <row r="2301" spans="1:23">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c r="V2301" s="5">
        <f t="shared" si="70"/>
        <v>42338</v>
      </c>
      <c r="W2301">
        <f t="shared" si="71"/>
        <v>2015</v>
      </c>
    </row>
    <row r="2302" spans="1:23">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c r="V2302" s="5">
        <f t="shared" si="70"/>
        <v>41973</v>
      </c>
      <c r="W2302">
        <f t="shared" si="71"/>
        <v>2014</v>
      </c>
    </row>
    <row r="2303" spans="1:23">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c r="V2303" s="5">
        <f t="shared" si="70"/>
        <v>41973</v>
      </c>
      <c r="W2303">
        <f t="shared" si="71"/>
        <v>2014</v>
      </c>
    </row>
    <row r="2304" spans="1:23">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c r="V2304" s="5">
        <f t="shared" si="70"/>
        <v>42400</v>
      </c>
      <c r="W2304">
        <f t="shared" si="71"/>
        <v>2016</v>
      </c>
    </row>
    <row r="2305" spans="1:23">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c r="V2305" s="5">
        <f t="shared" si="70"/>
        <v>43008</v>
      </c>
      <c r="W2305">
        <f t="shared" si="71"/>
        <v>2017</v>
      </c>
    </row>
    <row r="2306" spans="1:23">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c r="V2306" s="5">
        <f t="shared" si="70"/>
        <v>43008</v>
      </c>
      <c r="W2306">
        <f t="shared" si="71"/>
        <v>2017</v>
      </c>
    </row>
    <row r="2307" spans="1:23">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c r="V2307" s="5">
        <f t="shared" ref="V2307:V2370" si="72">EOMONTH(C2307,0)</f>
        <v>42735</v>
      </c>
      <c r="W2307">
        <f t="shared" ref="W2307:W2370" si="73">YEAR(C2307)</f>
        <v>2016</v>
      </c>
    </row>
    <row r="2308" spans="1:23">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c r="V2308" s="5">
        <f t="shared" si="72"/>
        <v>42247</v>
      </c>
      <c r="W2308">
        <f t="shared" si="73"/>
        <v>2015</v>
      </c>
    </row>
    <row r="2309" spans="1:23">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c r="V2309" s="5">
        <f t="shared" si="72"/>
        <v>43069</v>
      </c>
      <c r="W2309">
        <f t="shared" si="73"/>
        <v>2017</v>
      </c>
    </row>
    <row r="2310" spans="1:23">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c r="V2310" s="5">
        <f t="shared" si="72"/>
        <v>42916</v>
      </c>
      <c r="W2310">
        <f t="shared" si="73"/>
        <v>2017</v>
      </c>
    </row>
    <row r="2311" spans="1:23">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c r="V2311" s="5">
        <f t="shared" si="72"/>
        <v>42916</v>
      </c>
      <c r="W2311">
        <f t="shared" si="73"/>
        <v>2017</v>
      </c>
    </row>
    <row r="2312" spans="1:23">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c r="V2312" s="5">
        <f t="shared" si="72"/>
        <v>42916</v>
      </c>
      <c r="W2312">
        <f t="shared" si="73"/>
        <v>2017</v>
      </c>
    </row>
    <row r="2313" spans="1:23">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c r="V2313" s="5">
        <f t="shared" si="72"/>
        <v>42916</v>
      </c>
      <c r="W2313">
        <f t="shared" si="73"/>
        <v>2017</v>
      </c>
    </row>
    <row r="2314" spans="1:23">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c r="V2314" s="5">
        <f t="shared" si="72"/>
        <v>42916</v>
      </c>
      <c r="W2314">
        <f t="shared" si="73"/>
        <v>2017</v>
      </c>
    </row>
    <row r="2315" spans="1:23">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c r="V2315" s="5">
        <f t="shared" si="72"/>
        <v>42947</v>
      </c>
      <c r="W2315">
        <f t="shared" si="73"/>
        <v>2017</v>
      </c>
    </row>
    <row r="2316" spans="1:23">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c r="V2316" s="5">
        <f t="shared" si="72"/>
        <v>42947</v>
      </c>
      <c r="W2316">
        <f t="shared" si="73"/>
        <v>2017</v>
      </c>
    </row>
    <row r="2317" spans="1:23">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c r="V2317" s="5">
        <f t="shared" si="72"/>
        <v>42947</v>
      </c>
      <c r="W2317">
        <f t="shared" si="73"/>
        <v>2017</v>
      </c>
    </row>
    <row r="2318" spans="1:23">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c r="V2318" s="5">
        <f t="shared" si="72"/>
        <v>42947</v>
      </c>
      <c r="W2318">
        <f t="shared" si="73"/>
        <v>2017</v>
      </c>
    </row>
    <row r="2319" spans="1:23">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c r="V2319" s="5">
        <f t="shared" si="72"/>
        <v>42947</v>
      </c>
      <c r="W2319">
        <f t="shared" si="73"/>
        <v>2017</v>
      </c>
    </row>
    <row r="2320" spans="1:23">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c r="V2320" s="5">
        <f t="shared" si="72"/>
        <v>42947</v>
      </c>
      <c r="W2320">
        <f t="shared" si="73"/>
        <v>2017</v>
      </c>
    </row>
    <row r="2321" spans="1:23">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c r="V2321" s="5">
        <f t="shared" si="72"/>
        <v>42369</v>
      </c>
      <c r="W2321">
        <f t="shared" si="73"/>
        <v>2015</v>
      </c>
    </row>
    <row r="2322" spans="1:23">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c r="V2322" s="5">
        <f t="shared" si="72"/>
        <v>42825</v>
      </c>
      <c r="W2322">
        <f t="shared" si="73"/>
        <v>2017</v>
      </c>
    </row>
    <row r="2323" spans="1:23">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c r="V2323" s="5">
        <f t="shared" si="72"/>
        <v>42369</v>
      </c>
      <c r="W2323">
        <f t="shared" si="73"/>
        <v>2015</v>
      </c>
    </row>
    <row r="2324" spans="1:23">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c r="V2324" s="5">
        <f t="shared" si="72"/>
        <v>42369</v>
      </c>
      <c r="W2324">
        <f t="shared" si="73"/>
        <v>2015</v>
      </c>
    </row>
    <row r="2325" spans="1:23">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c r="V2325" s="5">
        <f t="shared" si="72"/>
        <v>42369</v>
      </c>
      <c r="W2325">
        <f t="shared" si="73"/>
        <v>2015</v>
      </c>
    </row>
    <row r="2326" spans="1:23">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c r="V2326" s="5">
        <f t="shared" si="72"/>
        <v>42369</v>
      </c>
      <c r="W2326">
        <f t="shared" si="73"/>
        <v>2015</v>
      </c>
    </row>
    <row r="2327" spans="1:23">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c r="V2327" s="5">
        <f t="shared" si="72"/>
        <v>42277</v>
      </c>
      <c r="W2327">
        <f t="shared" si="73"/>
        <v>2015</v>
      </c>
    </row>
    <row r="2328" spans="1:23">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c r="V2328" s="5">
        <f t="shared" si="72"/>
        <v>42277</v>
      </c>
      <c r="W2328">
        <f t="shared" si="73"/>
        <v>2015</v>
      </c>
    </row>
    <row r="2329" spans="1:23">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c r="V2329" s="5">
        <f t="shared" si="72"/>
        <v>42277</v>
      </c>
      <c r="W2329">
        <f t="shared" si="73"/>
        <v>2015</v>
      </c>
    </row>
    <row r="2330" spans="1:23">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c r="V2330" s="5">
        <f t="shared" si="72"/>
        <v>43008</v>
      </c>
      <c r="W2330">
        <f t="shared" si="73"/>
        <v>2017</v>
      </c>
    </row>
    <row r="2331" spans="1:23">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c r="V2331" s="5">
        <f t="shared" si="72"/>
        <v>42369</v>
      </c>
      <c r="W2331">
        <f t="shared" si="73"/>
        <v>2015</v>
      </c>
    </row>
    <row r="2332" spans="1:23">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c r="V2332" s="5">
        <f t="shared" si="72"/>
        <v>42643</v>
      </c>
      <c r="W2332">
        <f t="shared" si="73"/>
        <v>2016</v>
      </c>
    </row>
    <row r="2333" spans="1:23">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c r="V2333" s="5">
        <f t="shared" si="72"/>
        <v>42643</v>
      </c>
      <c r="W2333">
        <f t="shared" si="73"/>
        <v>2016</v>
      </c>
    </row>
    <row r="2334" spans="1:23">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c r="V2334" s="5">
        <f t="shared" si="72"/>
        <v>42825</v>
      </c>
      <c r="W2334">
        <f t="shared" si="73"/>
        <v>2017</v>
      </c>
    </row>
    <row r="2335" spans="1:23">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c r="V2335" s="5">
        <f t="shared" si="72"/>
        <v>42825</v>
      </c>
      <c r="W2335">
        <f t="shared" si="73"/>
        <v>2017</v>
      </c>
    </row>
    <row r="2336" spans="1:23">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c r="V2336" s="5">
        <f t="shared" si="72"/>
        <v>41912</v>
      </c>
      <c r="W2336">
        <f t="shared" si="73"/>
        <v>2014</v>
      </c>
    </row>
    <row r="2337" spans="1:23">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c r="V2337" s="5">
        <f t="shared" si="72"/>
        <v>43100</v>
      </c>
      <c r="W2337">
        <f t="shared" si="73"/>
        <v>2017</v>
      </c>
    </row>
    <row r="2338" spans="1:23">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c r="V2338" s="5">
        <f t="shared" si="72"/>
        <v>43100</v>
      </c>
      <c r="W2338">
        <f t="shared" si="73"/>
        <v>2017</v>
      </c>
    </row>
    <row r="2339" spans="1:23">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c r="V2339" s="5">
        <f t="shared" si="72"/>
        <v>41882</v>
      </c>
      <c r="W2339">
        <f t="shared" si="73"/>
        <v>2014</v>
      </c>
    </row>
    <row r="2340" spans="1:23">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c r="V2340" s="5">
        <f t="shared" si="72"/>
        <v>41882</v>
      </c>
      <c r="W2340">
        <f t="shared" si="73"/>
        <v>2014</v>
      </c>
    </row>
    <row r="2341" spans="1:23">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c r="V2341" s="5">
        <f t="shared" si="72"/>
        <v>41882</v>
      </c>
      <c r="W2341">
        <f t="shared" si="73"/>
        <v>2014</v>
      </c>
    </row>
    <row r="2342" spans="1:23">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c r="V2342" s="5">
        <f t="shared" si="72"/>
        <v>42704</v>
      </c>
      <c r="W2342">
        <f t="shared" si="73"/>
        <v>2016</v>
      </c>
    </row>
    <row r="2343" spans="1:23">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c r="V2343" s="5">
        <f t="shared" si="72"/>
        <v>42004</v>
      </c>
      <c r="W2343">
        <f t="shared" si="73"/>
        <v>2014</v>
      </c>
    </row>
    <row r="2344" spans="1:23">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c r="V2344" s="5">
        <f t="shared" si="72"/>
        <v>42004</v>
      </c>
      <c r="W2344">
        <f t="shared" si="73"/>
        <v>2014</v>
      </c>
    </row>
    <row r="2345" spans="1:23">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c r="V2345" s="5">
        <f t="shared" si="72"/>
        <v>41851</v>
      </c>
      <c r="W2345">
        <f t="shared" si="73"/>
        <v>2014</v>
      </c>
    </row>
    <row r="2346" spans="1:23">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c r="V2346" s="5">
        <f t="shared" si="72"/>
        <v>42429</v>
      </c>
      <c r="W2346">
        <f t="shared" si="73"/>
        <v>2016</v>
      </c>
    </row>
    <row r="2347" spans="1:23">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c r="V2347" s="5">
        <f t="shared" si="72"/>
        <v>42460</v>
      </c>
      <c r="W2347">
        <f t="shared" si="73"/>
        <v>2016</v>
      </c>
    </row>
    <row r="2348" spans="1:23">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c r="V2348" s="5">
        <f t="shared" si="72"/>
        <v>42460</v>
      </c>
      <c r="W2348">
        <f t="shared" si="73"/>
        <v>2016</v>
      </c>
    </row>
    <row r="2349" spans="1:23">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c r="V2349" s="5">
        <f t="shared" si="72"/>
        <v>42460</v>
      </c>
      <c r="W2349">
        <f t="shared" si="73"/>
        <v>2016</v>
      </c>
    </row>
    <row r="2350" spans="1:23">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c r="V2350" s="5">
        <f t="shared" si="72"/>
        <v>43100</v>
      </c>
      <c r="W2350">
        <f t="shared" si="73"/>
        <v>2017</v>
      </c>
    </row>
    <row r="2351" spans="1:23">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c r="V2351" s="5">
        <f t="shared" si="72"/>
        <v>43100</v>
      </c>
      <c r="W2351">
        <f t="shared" si="73"/>
        <v>2017</v>
      </c>
    </row>
    <row r="2352" spans="1:23">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c r="V2352" s="5">
        <f t="shared" si="72"/>
        <v>43100</v>
      </c>
      <c r="W2352">
        <f t="shared" si="73"/>
        <v>2017</v>
      </c>
    </row>
    <row r="2353" spans="1:23">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c r="V2353" s="5">
        <f t="shared" si="72"/>
        <v>43100</v>
      </c>
      <c r="W2353">
        <f t="shared" si="73"/>
        <v>2017</v>
      </c>
    </row>
    <row r="2354" spans="1:23">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c r="V2354" s="5">
        <f t="shared" si="72"/>
        <v>43100</v>
      </c>
      <c r="W2354">
        <f t="shared" si="73"/>
        <v>2017</v>
      </c>
    </row>
    <row r="2355" spans="1:23">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c r="V2355" s="5">
        <f t="shared" si="72"/>
        <v>42247</v>
      </c>
      <c r="W2355">
        <f t="shared" si="73"/>
        <v>2015</v>
      </c>
    </row>
    <row r="2356" spans="1:23">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c r="V2356" s="5">
        <f t="shared" si="72"/>
        <v>42247</v>
      </c>
      <c r="W2356">
        <f t="shared" si="73"/>
        <v>2015</v>
      </c>
    </row>
    <row r="2357" spans="1:23">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c r="V2357" s="5">
        <f t="shared" si="72"/>
        <v>42247</v>
      </c>
      <c r="W2357">
        <f t="shared" si="73"/>
        <v>2015</v>
      </c>
    </row>
    <row r="2358" spans="1:23">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c r="V2358" s="5">
        <f t="shared" si="72"/>
        <v>42247</v>
      </c>
      <c r="W2358">
        <f t="shared" si="73"/>
        <v>2015</v>
      </c>
    </row>
    <row r="2359" spans="1:23">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c r="V2359" s="5">
        <f t="shared" si="72"/>
        <v>41729</v>
      </c>
      <c r="W2359">
        <f t="shared" si="73"/>
        <v>2014</v>
      </c>
    </row>
    <row r="2360" spans="1:23">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c r="V2360" s="5">
        <f t="shared" si="72"/>
        <v>41729</v>
      </c>
      <c r="W2360">
        <f t="shared" si="73"/>
        <v>2014</v>
      </c>
    </row>
    <row r="2361" spans="1:23">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c r="V2361" s="5">
        <f t="shared" si="72"/>
        <v>41729</v>
      </c>
      <c r="W2361">
        <f t="shared" si="73"/>
        <v>2014</v>
      </c>
    </row>
    <row r="2362" spans="1:23">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c r="V2362" s="5">
        <f t="shared" si="72"/>
        <v>41729</v>
      </c>
      <c r="W2362">
        <f t="shared" si="73"/>
        <v>2014</v>
      </c>
    </row>
    <row r="2363" spans="1:23">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c r="V2363" s="5">
        <f t="shared" si="72"/>
        <v>41729</v>
      </c>
      <c r="W2363">
        <f t="shared" si="73"/>
        <v>2014</v>
      </c>
    </row>
    <row r="2364" spans="1:23">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c r="V2364" s="5">
        <f t="shared" si="72"/>
        <v>42855</v>
      </c>
      <c r="W2364">
        <f t="shared" si="73"/>
        <v>2017</v>
      </c>
    </row>
    <row r="2365" spans="1:23">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c r="V2365" s="5">
        <f t="shared" si="72"/>
        <v>42460</v>
      </c>
      <c r="W2365">
        <f t="shared" si="73"/>
        <v>2016</v>
      </c>
    </row>
    <row r="2366" spans="1:23">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c r="V2366" s="5">
        <f t="shared" si="72"/>
        <v>42460</v>
      </c>
      <c r="W2366">
        <f t="shared" si="73"/>
        <v>2016</v>
      </c>
    </row>
    <row r="2367" spans="1:23">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c r="V2367" s="5">
        <f t="shared" si="72"/>
        <v>42460</v>
      </c>
      <c r="W2367">
        <f t="shared" si="73"/>
        <v>2016</v>
      </c>
    </row>
    <row r="2368" spans="1:23">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c r="V2368" s="5">
        <f t="shared" si="72"/>
        <v>41973</v>
      </c>
      <c r="W2368">
        <f t="shared" si="73"/>
        <v>2014</v>
      </c>
    </row>
    <row r="2369" spans="1:23">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c r="V2369" s="5">
        <f t="shared" si="72"/>
        <v>42794</v>
      </c>
      <c r="W2369">
        <f t="shared" si="73"/>
        <v>2017</v>
      </c>
    </row>
    <row r="2370" spans="1:23">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c r="V2370" s="5">
        <f t="shared" si="72"/>
        <v>42643</v>
      </c>
      <c r="W2370">
        <f t="shared" si="73"/>
        <v>2016</v>
      </c>
    </row>
    <row r="2371" spans="1:23">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c r="V2371" s="5">
        <f t="shared" ref="V2371:V2434" si="74">EOMONTH(C2371,0)</f>
        <v>42643</v>
      </c>
      <c r="W2371">
        <f t="shared" ref="W2371:W2434" si="75">YEAR(C2371)</f>
        <v>2016</v>
      </c>
    </row>
    <row r="2372" spans="1:23">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c r="V2372" s="5">
        <f t="shared" si="74"/>
        <v>42947</v>
      </c>
      <c r="W2372">
        <f t="shared" si="75"/>
        <v>2017</v>
      </c>
    </row>
    <row r="2373" spans="1:23">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c r="V2373" s="5">
        <f t="shared" si="74"/>
        <v>42582</v>
      </c>
      <c r="W2373">
        <f t="shared" si="75"/>
        <v>2016</v>
      </c>
    </row>
    <row r="2374" spans="1:23">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c r="V2374" s="5">
        <f t="shared" si="74"/>
        <v>42582</v>
      </c>
      <c r="W2374">
        <f t="shared" si="75"/>
        <v>2016</v>
      </c>
    </row>
    <row r="2375" spans="1:23">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c r="V2375" s="5">
        <f t="shared" si="74"/>
        <v>42582</v>
      </c>
      <c r="W2375">
        <f t="shared" si="75"/>
        <v>2016</v>
      </c>
    </row>
    <row r="2376" spans="1:23">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c r="V2376" s="5">
        <f t="shared" si="74"/>
        <v>42582</v>
      </c>
      <c r="W2376">
        <f t="shared" si="75"/>
        <v>2016</v>
      </c>
    </row>
    <row r="2377" spans="1:23">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c r="V2377" s="5">
        <f t="shared" si="74"/>
        <v>42766</v>
      </c>
      <c r="W2377">
        <f t="shared" si="75"/>
        <v>2017</v>
      </c>
    </row>
    <row r="2378" spans="1:23">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c r="V2378" s="5">
        <f t="shared" si="74"/>
        <v>41882</v>
      </c>
      <c r="W2378">
        <f t="shared" si="75"/>
        <v>2014</v>
      </c>
    </row>
    <row r="2379" spans="1:23">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c r="V2379" s="5">
        <f t="shared" si="74"/>
        <v>41882</v>
      </c>
      <c r="W2379">
        <f t="shared" si="75"/>
        <v>2014</v>
      </c>
    </row>
    <row r="2380" spans="1:23">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c r="V2380" s="5">
        <f t="shared" si="74"/>
        <v>42369</v>
      </c>
      <c r="W2380">
        <f t="shared" si="75"/>
        <v>2015</v>
      </c>
    </row>
    <row r="2381" spans="1:23">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c r="V2381" s="5">
        <f t="shared" si="74"/>
        <v>42521</v>
      </c>
      <c r="W2381">
        <f t="shared" si="75"/>
        <v>2016</v>
      </c>
    </row>
    <row r="2382" spans="1:23">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c r="V2382" s="5">
        <f t="shared" si="74"/>
        <v>42521</v>
      </c>
      <c r="W2382">
        <f t="shared" si="75"/>
        <v>2016</v>
      </c>
    </row>
    <row r="2383" spans="1:23">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c r="V2383" s="5">
        <f t="shared" si="74"/>
        <v>42521</v>
      </c>
      <c r="W2383">
        <f t="shared" si="75"/>
        <v>2016</v>
      </c>
    </row>
    <row r="2384" spans="1:23">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c r="V2384" s="5">
        <f t="shared" si="74"/>
        <v>42825</v>
      </c>
      <c r="W2384">
        <f t="shared" si="75"/>
        <v>2017</v>
      </c>
    </row>
    <row r="2385" spans="1:23">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c r="V2385" s="5">
        <f t="shared" si="74"/>
        <v>42825</v>
      </c>
      <c r="W2385">
        <f t="shared" si="75"/>
        <v>2017</v>
      </c>
    </row>
    <row r="2386" spans="1:23">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c r="V2386" s="5">
        <f t="shared" si="74"/>
        <v>42825</v>
      </c>
      <c r="W2386">
        <f t="shared" si="75"/>
        <v>2017</v>
      </c>
    </row>
    <row r="2387" spans="1:23">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c r="V2387" s="5">
        <f t="shared" si="74"/>
        <v>42825</v>
      </c>
      <c r="W2387">
        <f t="shared" si="75"/>
        <v>2017</v>
      </c>
    </row>
    <row r="2388" spans="1:23">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c r="V2388" s="5">
        <f t="shared" si="74"/>
        <v>42825</v>
      </c>
      <c r="W2388">
        <f t="shared" si="75"/>
        <v>2017</v>
      </c>
    </row>
    <row r="2389" spans="1:23">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c r="V2389" s="5">
        <f t="shared" si="74"/>
        <v>42369</v>
      </c>
      <c r="W2389">
        <f t="shared" si="75"/>
        <v>2015</v>
      </c>
    </row>
    <row r="2390" spans="1:23">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c r="V2390" s="5">
        <f t="shared" si="74"/>
        <v>42369</v>
      </c>
      <c r="W2390">
        <f t="shared" si="75"/>
        <v>2015</v>
      </c>
    </row>
    <row r="2391" spans="1:23">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c r="V2391" s="5">
        <f t="shared" si="74"/>
        <v>42369</v>
      </c>
      <c r="W2391">
        <f t="shared" si="75"/>
        <v>2015</v>
      </c>
    </row>
    <row r="2392" spans="1:23">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c r="V2392" s="5">
        <f t="shared" si="74"/>
        <v>42369</v>
      </c>
      <c r="W2392">
        <f t="shared" si="75"/>
        <v>2015</v>
      </c>
    </row>
    <row r="2393" spans="1:23">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c r="V2393" s="5">
        <f t="shared" si="74"/>
        <v>42369</v>
      </c>
      <c r="W2393">
        <f t="shared" si="75"/>
        <v>2015</v>
      </c>
    </row>
    <row r="2394" spans="1:23">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c r="V2394" s="5">
        <f t="shared" si="74"/>
        <v>42369</v>
      </c>
      <c r="W2394">
        <f t="shared" si="75"/>
        <v>2015</v>
      </c>
    </row>
    <row r="2395" spans="1:23">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c r="V2395" s="5">
        <f t="shared" si="74"/>
        <v>42460</v>
      </c>
      <c r="W2395">
        <f t="shared" si="75"/>
        <v>2016</v>
      </c>
    </row>
    <row r="2396" spans="1:23">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c r="V2396" s="5">
        <f t="shared" si="74"/>
        <v>42338</v>
      </c>
      <c r="W2396">
        <f t="shared" si="75"/>
        <v>2015</v>
      </c>
    </row>
    <row r="2397" spans="1:23">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c r="V2397" s="5">
        <f t="shared" si="74"/>
        <v>42338</v>
      </c>
      <c r="W2397">
        <f t="shared" si="75"/>
        <v>2015</v>
      </c>
    </row>
    <row r="2398" spans="1:23">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c r="V2398" s="5">
        <f t="shared" si="74"/>
        <v>42338</v>
      </c>
      <c r="W2398">
        <f t="shared" si="75"/>
        <v>2015</v>
      </c>
    </row>
    <row r="2399" spans="1:23">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c r="V2399" s="5">
        <f t="shared" si="74"/>
        <v>42978</v>
      </c>
      <c r="W2399">
        <f t="shared" si="75"/>
        <v>2017</v>
      </c>
    </row>
    <row r="2400" spans="1:23">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c r="V2400" s="5">
        <f t="shared" si="74"/>
        <v>42978</v>
      </c>
      <c r="W2400">
        <f t="shared" si="75"/>
        <v>2017</v>
      </c>
    </row>
    <row r="2401" spans="1:23">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c r="V2401" s="5">
        <f t="shared" si="74"/>
        <v>43008</v>
      </c>
      <c r="W2401">
        <f t="shared" si="75"/>
        <v>2017</v>
      </c>
    </row>
    <row r="2402" spans="1:23">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c r="V2402" s="5">
        <f t="shared" si="74"/>
        <v>43008</v>
      </c>
      <c r="W2402">
        <f t="shared" si="75"/>
        <v>2017</v>
      </c>
    </row>
    <row r="2403" spans="1:23">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c r="V2403" s="5">
        <f t="shared" si="74"/>
        <v>42855</v>
      </c>
      <c r="W2403">
        <f t="shared" si="75"/>
        <v>2017</v>
      </c>
    </row>
    <row r="2404" spans="1:23">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c r="V2404" s="5">
        <f t="shared" si="74"/>
        <v>42855</v>
      </c>
      <c r="W2404">
        <f t="shared" si="75"/>
        <v>2017</v>
      </c>
    </row>
    <row r="2405" spans="1:23">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c r="V2405" s="5">
        <f t="shared" si="74"/>
        <v>42643</v>
      </c>
      <c r="W2405">
        <f t="shared" si="75"/>
        <v>2016</v>
      </c>
    </row>
    <row r="2406" spans="1:23">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c r="V2406" s="5">
        <f t="shared" si="74"/>
        <v>43039</v>
      </c>
      <c r="W2406">
        <f t="shared" si="75"/>
        <v>2017</v>
      </c>
    </row>
    <row r="2407" spans="1:23">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c r="V2407" s="5">
        <f t="shared" si="74"/>
        <v>43039</v>
      </c>
      <c r="W2407">
        <f t="shared" si="75"/>
        <v>2017</v>
      </c>
    </row>
    <row r="2408" spans="1:23">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c r="V2408" s="5">
        <f t="shared" si="74"/>
        <v>43039</v>
      </c>
      <c r="W2408">
        <f t="shared" si="75"/>
        <v>2017</v>
      </c>
    </row>
    <row r="2409" spans="1:23">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c r="V2409" s="5">
        <f t="shared" si="74"/>
        <v>42766</v>
      </c>
      <c r="W2409">
        <f t="shared" si="75"/>
        <v>2017</v>
      </c>
    </row>
    <row r="2410" spans="1:23">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c r="V2410" s="5">
        <f t="shared" si="74"/>
        <v>42766</v>
      </c>
      <c r="W2410">
        <f t="shared" si="75"/>
        <v>2017</v>
      </c>
    </row>
    <row r="2411" spans="1:23">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c r="V2411" s="5">
        <f t="shared" si="74"/>
        <v>42825</v>
      </c>
      <c r="W2411">
        <f t="shared" si="75"/>
        <v>2017</v>
      </c>
    </row>
    <row r="2412" spans="1:23">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c r="V2412" s="5">
        <f t="shared" si="74"/>
        <v>41882</v>
      </c>
      <c r="W2412">
        <f t="shared" si="75"/>
        <v>2014</v>
      </c>
    </row>
    <row r="2413" spans="1:23">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c r="V2413" s="5">
        <f t="shared" si="74"/>
        <v>42185</v>
      </c>
      <c r="W2413">
        <f t="shared" si="75"/>
        <v>2015</v>
      </c>
    </row>
    <row r="2414" spans="1:23">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c r="V2414" s="5">
        <f t="shared" si="74"/>
        <v>41973</v>
      </c>
      <c r="W2414">
        <f t="shared" si="75"/>
        <v>2014</v>
      </c>
    </row>
    <row r="2415" spans="1:23">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c r="V2415" s="5">
        <f t="shared" si="74"/>
        <v>41973</v>
      </c>
      <c r="W2415">
        <f t="shared" si="75"/>
        <v>2014</v>
      </c>
    </row>
    <row r="2416" spans="1:23">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c r="V2416" s="5">
        <f t="shared" si="74"/>
        <v>42735</v>
      </c>
      <c r="W2416">
        <f t="shared" si="75"/>
        <v>2016</v>
      </c>
    </row>
    <row r="2417" spans="1:23">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c r="V2417" s="5">
        <f t="shared" si="74"/>
        <v>42216</v>
      </c>
      <c r="W2417">
        <f t="shared" si="75"/>
        <v>2015</v>
      </c>
    </row>
    <row r="2418" spans="1:23">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c r="V2418" s="5">
        <f t="shared" si="74"/>
        <v>43039</v>
      </c>
      <c r="W2418">
        <f t="shared" si="75"/>
        <v>2017</v>
      </c>
    </row>
    <row r="2419" spans="1:23">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c r="V2419" s="5">
        <f t="shared" si="74"/>
        <v>43039</v>
      </c>
      <c r="W2419">
        <f t="shared" si="75"/>
        <v>2017</v>
      </c>
    </row>
    <row r="2420" spans="1:23">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c r="V2420" s="5">
        <f t="shared" si="74"/>
        <v>42521</v>
      </c>
      <c r="W2420">
        <f t="shared" si="75"/>
        <v>2016</v>
      </c>
    </row>
    <row r="2421" spans="1:23">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c r="V2421" s="5">
        <f t="shared" si="74"/>
        <v>43069</v>
      </c>
      <c r="W2421">
        <f t="shared" si="75"/>
        <v>2017</v>
      </c>
    </row>
    <row r="2422" spans="1:23">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c r="V2422" s="5">
        <f t="shared" si="74"/>
        <v>43069</v>
      </c>
      <c r="W2422">
        <f t="shared" si="75"/>
        <v>2017</v>
      </c>
    </row>
    <row r="2423" spans="1:23">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c r="V2423" s="5">
        <f t="shared" si="74"/>
        <v>42490</v>
      </c>
      <c r="W2423">
        <f t="shared" si="75"/>
        <v>2016</v>
      </c>
    </row>
    <row r="2424" spans="1:23">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c r="V2424" s="5">
        <f t="shared" si="74"/>
        <v>42490</v>
      </c>
      <c r="W2424">
        <f t="shared" si="75"/>
        <v>2016</v>
      </c>
    </row>
    <row r="2425" spans="1:23">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c r="V2425" s="5">
        <f t="shared" si="74"/>
        <v>43100</v>
      </c>
      <c r="W2425">
        <f t="shared" si="75"/>
        <v>2017</v>
      </c>
    </row>
    <row r="2426" spans="1:23">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c r="V2426" s="5">
        <f t="shared" si="74"/>
        <v>43100</v>
      </c>
      <c r="W2426">
        <f t="shared" si="75"/>
        <v>2017</v>
      </c>
    </row>
    <row r="2427" spans="1:23">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c r="V2427" s="5">
        <f t="shared" si="74"/>
        <v>43100</v>
      </c>
      <c r="W2427">
        <f t="shared" si="75"/>
        <v>2017</v>
      </c>
    </row>
    <row r="2428" spans="1:23">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c r="V2428" s="5">
        <f t="shared" si="74"/>
        <v>43100</v>
      </c>
      <c r="W2428">
        <f t="shared" si="75"/>
        <v>2017</v>
      </c>
    </row>
    <row r="2429" spans="1:23">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c r="V2429" s="5">
        <f t="shared" si="74"/>
        <v>42551</v>
      </c>
      <c r="W2429">
        <f t="shared" si="75"/>
        <v>2016</v>
      </c>
    </row>
    <row r="2430" spans="1:23">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c r="V2430" s="5">
        <f t="shared" si="74"/>
        <v>42551</v>
      </c>
      <c r="W2430">
        <f t="shared" si="75"/>
        <v>2016</v>
      </c>
    </row>
    <row r="2431" spans="1:23">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c r="V2431" s="5">
        <f t="shared" si="74"/>
        <v>42551</v>
      </c>
      <c r="W2431">
        <f t="shared" si="75"/>
        <v>2016</v>
      </c>
    </row>
    <row r="2432" spans="1:23">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c r="V2432" s="5">
        <f t="shared" si="74"/>
        <v>42886</v>
      </c>
      <c r="W2432">
        <f t="shared" si="75"/>
        <v>2017</v>
      </c>
    </row>
    <row r="2433" spans="1:23">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c r="V2433" s="5">
        <f t="shared" si="74"/>
        <v>43100</v>
      </c>
      <c r="W2433">
        <f t="shared" si="75"/>
        <v>2017</v>
      </c>
    </row>
    <row r="2434" spans="1:23">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c r="V2434" s="5">
        <f t="shared" si="74"/>
        <v>41729</v>
      </c>
      <c r="W2434">
        <f t="shared" si="75"/>
        <v>2014</v>
      </c>
    </row>
    <row r="2435" spans="1:23">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c r="V2435" s="5">
        <f t="shared" ref="V2435:V2498" si="76">EOMONTH(C2435,0)</f>
        <v>42886</v>
      </c>
      <c r="W2435">
        <f t="shared" ref="W2435:W2498" si="77">YEAR(C2435)</f>
        <v>2017</v>
      </c>
    </row>
    <row r="2436" spans="1:23">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c r="V2436" s="5">
        <f t="shared" si="76"/>
        <v>42338</v>
      </c>
      <c r="W2436">
        <f t="shared" si="77"/>
        <v>2015</v>
      </c>
    </row>
    <row r="2437" spans="1:23">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c r="V2437" s="5">
        <f t="shared" si="76"/>
        <v>42338</v>
      </c>
      <c r="W2437">
        <f t="shared" si="77"/>
        <v>2015</v>
      </c>
    </row>
    <row r="2438" spans="1:23">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c r="V2438" s="5">
        <f t="shared" si="76"/>
        <v>42947</v>
      </c>
      <c r="W2438">
        <f t="shared" si="77"/>
        <v>2017</v>
      </c>
    </row>
    <row r="2439" spans="1:23">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c r="V2439" s="5">
        <f t="shared" si="76"/>
        <v>41973</v>
      </c>
      <c r="W2439">
        <f t="shared" si="77"/>
        <v>2014</v>
      </c>
    </row>
    <row r="2440" spans="1:23">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c r="V2440" s="5">
        <f t="shared" si="76"/>
        <v>41973</v>
      </c>
      <c r="W2440">
        <f t="shared" si="77"/>
        <v>2014</v>
      </c>
    </row>
    <row r="2441" spans="1:23">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c r="V2441" s="5">
        <f t="shared" si="76"/>
        <v>42947</v>
      </c>
      <c r="W2441">
        <f t="shared" si="77"/>
        <v>2017</v>
      </c>
    </row>
    <row r="2442" spans="1:23">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c r="V2442" s="5">
        <f t="shared" si="76"/>
        <v>42521</v>
      </c>
      <c r="W2442">
        <f t="shared" si="77"/>
        <v>2016</v>
      </c>
    </row>
    <row r="2443" spans="1:23">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c r="V2443" s="5">
        <f t="shared" si="76"/>
        <v>42521</v>
      </c>
      <c r="W2443">
        <f t="shared" si="77"/>
        <v>2016</v>
      </c>
    </row>
    <row r="2444" spans="1:23">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c r="V2444" s="5">
        <f t="shared" si="76"/>
        <v>42521</v>
      </c>
      <c r="W2444">
        <f t="shared" si="77"/>
        <v>2016</v>
      </c>
    </row>
    <row r="2445" spans="1:23">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c r="V2445" s="5">
        <f t="shared" si="76"/>
        <v>42521</v>
      </c>
      <c r="W2445">
        <f t="shared" si="77"/>
        <v>2016</v>
      </c>
    </row>
    <row r="2446" spans="1:23">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c r="V2446" s="5">
        <f t="shared" si="76"/>
        <v>42521</v>
      </c>
      <c r="W2446">
        <f t="shared" si="77"/>
        <v>2016</v>
      </c>
    </row>
    <row r="2447" spans="1:23">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c r="V2447" s="5">
        <f t="shared" si="76"/>
        <v>42521</v>
      </c>
      <c r="W2447">
        <f t="shared" si="77"/>
        <v>2016</v>
      </c>
    </row>
    <row r="2448" spans="1:23">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c r="V2448" s="5">
        <f t="shared" si="76"/>
        <v>42277</v>
      </c>
      <c r="W2448">
        <f t="shared" si="77"/>
        <v>2015</v>
      </c>
    </row>
    <row r="2449" spans="1:23">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c r="V2449" s="5">
        <f t="shared" si="76"/>
        <v>42674</v>
      </c>
      <c r="W2449">
        <f t="shared" si="77"/>
        <v>2016</v>
      </c>
    </row>
    <row r="2450" spans="1:23">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c r="V2450" s="5">
        <f t="shared" si="76"/>
        <v>42277</v>
      </c>
      <c r="W2450">
        <f t="shared" si="77"/>
        <v>2015</v>
      </c>
    </row>
    <row r="2451" spans="1:23">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c r="V2451" s="5">
        <f t="shared" si="76"/>
        <v>42704</v>
      </c>
      <c r="W2451">
        <f t="shared" si="77"/>
        <v>2016</v>
      </c>
    </row>
    <row r="2452" spans="1:23">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c r="V2452" s="5">
        <f t="shared" si="76"/>
        <v>42825</v>
      </c>
      <c r="W2452">
        <f t="shared" si="77"/>
        <v>2017</v>
      </c>
    </row>
    <row r="2453" spans="1:23">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c r="V2453" s="5">
        <f t="shared" si="76"/>
        <v>42825</v>
      </c>
      <c r="W2453">
        <f t="shared" si="77"/>
        <v>2017</v>
      </c>
    </row>
    <row r="2454" spans="1:23">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c r="V2454" s="5">
        <f t="shared" si="76"/>
        <v>42825</v>
      </c>
      <c r="W2454">
        <f t="shared" si="77"/>
        <v>2017</v>
      </c>
    </row>
    <row r="2455" spans="1:23">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c r="V2455" s="5">
        <f t="shared" si="76"/>
        <v>42825</v>
      </c>
      <c r="W2455">
        <f t="shared" si="77"/>
        <v>2017</v>
      </c>
    </row>
    <row r="2456" spans="1:23">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c r="V2456" s="5">
        <f t="shared" si="76"/>
        <v>42825</v>
      </c>
      <c r="W2456">
        <f t="shared" si="77"/>
        <v>2017</v>
      </c>
    </row>
    <row r="2457" spans="1:23">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c r="V2457" s="5">
        <f t="shared" si="76"/>
        <v>42825</v>
      </c>
      <c r="W2457">
        <f t="shared" si="77"/>
        <v>2017</v>
      </c>
    </row>
    <row r="2458" spans="1:23">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c r="V2458" s="5">
        <f t="shared" si="76"/>
        <v>42825</v>
      </c>
      <c r="W2458">
        <f t="shared" si="77"/>
        <v>2017</v>
      </c>
    </row>
    <row r="2459" spans="1:23">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c r="V2459" s="5">
        <f t="shared" si="76"/>
        <v>42825</v>
      </c>
      <c r="W2459">
        <f t="shared" si="77"/>
        <v>2017</v>
      </c>
    </row>
    <row r="2460" spans="1:23">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c r="V2460" s="5">
        <f t="shared" si="76"/>
        <v>42825</v>
      </c>
      <c r="W2460">
        <f t="shared" si="77"/>
        <v>2017</v>
      </c>
    </row>
    <row r="2461" spans="1:23">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c r="V2461" s="5">
        <f t="shared" si="76"/>
        <v>42978</v>
      </c>
      <c r="W2461">
        <f t="shared" si="77"/>
        <v>2017</v>
      </c>
    </row>
    <row r="2462" spans="1:23">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c r="V2462" s="5">
        <f t="shared" si="76"/>
        <v>42216</v>
      </c>
      <c r="W2462">
        <f t="shared" si="77"/>
        <v>2015</v>
      </c>
    </row>
    <row r="2463" spans="1:23">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c r="V2463" s="5">
        <f t="shared" si="76"/>
        <v>42216</v>
      </c>
      <c r="W2463">
        <f t="shared" si="77"/>
        <v>2015</v>
      </c>
    </row>
    <row r="2464" spans="1:23">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c r="V2464" s="5">
        <f t="shared" si="76"/>
        <v>43100</v>
      </c>
      <c r="W2464">
        <f t="shared" si="77"/>
        <v>2017</v>
      </c>
    </row>
    <row r="2465" spans="1:23">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c r="V2465" s="5">
        <f t="shared" si="76"/>
        <v>43100</v>
      </c>
      <c r="W2465">
        <f t="shared" si="77"/>
        <v>2017</v>
      </c>
    </row>
    <row r="2466" spans="1:23">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c r="V2466" s="5">
        <f t="shared" si="76"/>
        <v>43100</v>
      </c>
      <c r="W2466">
        <f t="shared" si="77"/>
        <v>2017</v>
      </c>
    </row>
    <row r="2467" spans="1:23">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c r="V2467" s="5">
        <f t="shared" si="76"/>
        <v>43100</v>
      </c>
      <c r="W2467">
        <f t="shared" si="77"/>
        <v>2017</v>
      </c>
    </row>
    <row r="2468" spans="1:23">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c r="V2468" s="5">
        <f t="shared" si="76"/>
        <v>42886</v>
      </c>
      <c r="W2468">
        <f t="shared" si="77"/>
        <v>2017</v>
      </c>
    </row>
    <row r="2469" spans="1:23">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c r="V2469" s="5">
        <f t="shared" si="76"/>
        <v>42886</v>
      </c>
      <c r="W2469">
        <f t="shared" si="77"/>
        <v>2017</v>
      </c>
    </row>
    <row r="2470" spans="1:23">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c r="V2470" s="5">
        <f t="shared" si="76"/>
        <v>42886</v>
      </c>
      <c r="W2470">
        <f t="shared" si="77"/>
        <v>2017</v>
      </c>
    </row>
    <row r="2471" spans="1:23">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c r="V2471" s="5">
        <f t="shared" si="76"/>
        <v>42886</v>
      </c>
      <c r="W2471">
        <f t="shared" si="77"/>
        <v>2017</v>
      </c>
    </row>
    <row r="2472" spans="1:23">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c r="V2472" s="5">
        <f t="shared" si="76"/>
        <v>42400</v>
      </c>
      <c r="W2472">
        <f t="shared" si="77"/>
        <v>2016</v>
      </c>
    </row>
    <row r="2473" spans="1:23">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c r="V2473" s="5">
        <f t="shared" si="76"/>
        <v>42400</v>
      </c>
      <c r="W2473">
        <f t="shared" si="77"/>
        <v>2016</v>
      </c>
    </row>
    <row r="2474" spans="1:23">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c r="V2474" s="5">
        <f t="shared" si="76"/>
        <v>42400</v>
      </c>
      <c r="W2474">
        <f t="shared" si="77"/>
        <v>2016</v>
      </c>
    </row>
    <row r="2475" spans="1:23">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c r="V2475" s="5">
        <f t="shared" si="76"/>
        <v>42704</v>
      </c>
      <c r="W2475">
        <f t="shared" si="77"/>
        <v>2016</v>
      </c>
    </row>
    <row r="2476" spans="1:23">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c r="V2476" s="5">
        <f t="shared" si="76"/>
        <v>42704</v>
      </c>
      <c r="W2476">
        <f t="shared" si="77"/>
        <v>2016</v>
      </c>
    </row>
    <row r="2477" spans="1:23">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c r="V2477" s="5">
        <f t="shared" si="76"/>
        <v>42704</v>
      </c>
      <c r="W2477">
        <f t="shared" si="77"/>
        <v>2016</v>
      </c>
    </row>
    <row r="2478" spans="1:23">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c r="V2478" s="5">
        <f t="shared" si="76"/>
        <v>42704</v>
      </c>
      <c r="W2478">
        <f t="shared" si="77"/>
        <v>2016</v>
      </c>
    </row>
    <row r="2479" spans="1:23">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c r="V2479" s="5">
        <f t="shared" si="76"/>
        <v>43008</v>
      </c>
      <c r="W2479">
        <f t="shared" si="77"/>
        <v>2017</v>
      </c>
    </row>
    <row r="2480" spans="1:23">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c r="V2480" s="5">
        <f t="shared" si="76"/>
        <v>41912</v>
      </c>
      <c r="W2480">
        <f t="shared" si="77"/>
        <v>2014</v>
      </c>
    </row>
    <row r="2481" spans="1:23">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c r="V2481" s="5">
        <f t="shared" si="76"/>
        <v>42916</v>
      </c>
      <c r="W2481">
        <f t="shared" si="77"/>
        <v>2017</v>
      </c>
    </row>
    <row r="2482" spans="1:23">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c r="V2482" s="5">
        <f t="shared" si="76"/>
        <v>42916</v>
      </c>
      <c r="W2482">
        <f t="shared" si="77"/>
        <v>2017</v>
      </c>
    </row>
    <row r="2483" spans="1:23">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c r="V2483" s="5">
        <f t="shared" si="76"/>
        <v>43100</v>
      </c>
      <c r="W2483">
        <f t="shared" si="77"/>
        <v>2017</v>
      </c>
    </row>
    <row r="2484" spans="1:23">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c r="V2484" s="5">
        <f t="shared" si="76"/>
        <v>42978</v>
      </c>
      <c r="W2484">
        <f t="shared" si="77"/>
        <v>2017</v>
      </c>
    </row>
    <row r="2485" spans="1:23">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c r="V2485" s="5">
        <f t="shared" si="76"/>
        <v>42978</v>
      </c>
      <c r="W2485">
        <f t="shared" si="77"/>
        <v>2017</v>
      </c>
    </row>
    <row r="2486" spans="1:23">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c r="V2486" s="5">
        <f t="shared" si="76"/>
        <v>42978</v>
      </c>
      <c r="W2486">
        <f t="shared" si="77"/>
        <v>2017</v>
      </c>
    </row>
    <row r="2487" spans="1:23">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c r="V2487" s="5">
        <f t="shared" si="76"/>
        <v>42978</v>
      </c>
      <c r="W2487">
        <f t="shared" si="77"/>
        <v>2017</v>
      </c>
    </row>
    <row r="2488" spans="1:23">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c r="V2488" s="5">
        <f t="shared" si="76"/>
        <v>42035</v>
      </c>
      <c r="W2488">
        <f t="shared" si="77"/>
        <v>2015</v>
      </c>
    </row>
    <row r="2489" spans="1:23">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c r="V2489" s="5">
        <f t="shared" si="76"/>
        <v>42035</v>
      </c>
      <c r="W2489">
        <f t="shared" si="77"/>
        <v>2015</v>
      </c>
    </row>
    <row r="2490" spans="1:23">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c r="V2490" s="5">
        <f t="shared" si="76"/>
        <v>42035</v>
      </c>
      <c r="W2490">
        <f t="shared" si="77"/>
        <v>2015</v>
      </c>
    </row>
    <row r="2491" spans="1:23">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c r="V2491" s="5">
        <f t="shared" si="76"/>
        <v>42308</v>
      </c>
      <c r="W2491">
        <f t="shared" si="77"/>
        <v>2015</v>
      </c>
    </row>
    <row r="2492" spans="1:23">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c r="V2492" s="5">
        <f t="shared" si="76"/>
        <v>42308</v>
      </c>
      <c r="W2492">
        <f t="shared" si="77"/>
        <v>2015</v>
      </c>
    </row>
    <row r="2493" spans="1:23">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c r="V2493" s="5">
        <f t="shared" si="76"/>
        <v>42004</v>
      </c>
      <c r="W2493">
        <f t="shared" si="77"/>
        <v>2014</v>
      </c>
    </row>
    <row r="2494" spans="1:23">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c r="V2494" s="5">
        <f t="shared" si="76"/>
        <v>41973</v>
      </c>
      <c r="W2494">
        <f t="shared" si="77"/>
        <v>2014</v>
      </c>
    </row>
    <row r="2495" spans="1:23">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c r="V2495" s="5">
        <f t="shared" si="76"/>
        <v>42643</v>
      </c>
      <c r="W2495">
        <f t="shared" si="77"/>
        <v>2016</v>
      </c>
    </row>
    <row r="2496" spans="1:23">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c r="V2496" s="5">
        <f t="shared" si="76"/>
        <v>42643</v>
      </c>
      <c r="W2496">
        <f t="shared" si="77"/>
        <v>2016</v>
      </c>
    </row>
    <row r="2497" spans="1:23">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c r="V2497" s="5">
        <f t="shared" si="76"/>
        <v>41820</v>
      </c>
      <c r="W2497">
        <f t="shared" si="77"/>
        <v>2014</v>
      </c>
    </row>
    <row r="2498" spans="1:23">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c r="V2498" s="5">
        <f t="shared" si="76"/>
        <v>42277</v>
      </c>
      <c r="W2498">
        <f t="shared" si="77"/>
        <v>2015</v>
      </c>
    </row>
    <row r="2499" spans="1:23">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c r="V2499" s="5">
        <f t="shared" ref="V2499:V2562" si="78">EOMONTH(C2499,0)</f>
        <v>42277</v>
      </c>
      <c r="W2499">
        <f t="shared" ref="W2499:W2562" si="79">YEAR(C2499)</f>
        <v>2015</v>
      </c>
    </row>
    <row r="2500" spans="1:23">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c r="V2500" s="5">
        <f t="shared" si="78"/>
        <v>42521</v>
      </c>
      <c r="W2500">
        <f t="shared" si="79"/>
        <v>2016</v>
      </c>
    </row>
    <row r="2501" spans="1:23">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c r="V2501" s="5">
        <f t="shared" si="78"/>
        <v>42916</v>
      </c>
      <c r="W2501">
        <f t="shared" si="79"/>
        <v>2017</v>
      </c>
    </row>
    <row r="2502" spans="1:23">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c r="V2502" s="5">
        <f t="shared" si="78"/>
        <v>42916</v>
      </c>
      <c r="W2502">
        <f t="shared" si="79"/>
        <v>2017</v>
      </c>
    </row>
    <row r="2503" spans="1:23">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c r="V2503" s="5">
        <f t="shared" si="78"/>
        <v>42916</v>
      </c>
      <c r="W2503">
        <f t="shared" si="79"/>
        <v>2017</v>
      </c>
    </row>
    <row r="2504" spans="1:23">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c r="V2504" s="5">
        <f t="shared" si="78"/>
        <v>42916</v>
      </c>
      <c r="W2504">
        <f t="shared" si="79"/>
        <v>2017</v>
      </c>
    </row>
    <row r="2505" spans="1:23">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c r="V2505" s="5">
        <f t="shared" si="78"/>
        <v>42704</v>
      </c>
      <c r="W2505">
        <f t="shared" si="79"/>
        <v>2016</v>
      </c>
    </row>
    <row r="2506" spans="1:23">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c r="V2506" s="5">
        <f t="shared" si="78"/>
        <v>41851</v>
      </c>
      <c r="W2506">
        <f t="shared" si="79"/>
        <v>2014</v>
      </c>
    </row>
    <row r="2507" spans="1:23">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c r="V2507" s="5">
        <f t="shared" si="78"/>
        <v>41851</v>
      </c>
      <c r="W2507">
        <f t="shared" si="79"/>
        <v>2014</v>
      </c>
    </row>
    <row r="2508" spans="1:23">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c r="V2508" s="5">
        <f t="shared" si="78"/>
        <v>41851</v>
      </c>
      <c r="W2508">
        <f t="shared" si="79"/>
        <v>2014</v>
      </c>
    </row>
    <row r="2509" spans="1:23">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c r="V2509" s="5">
        <f t="shared" si="78"/>
        <v>42216</v>
      </c>
      <c r="W2509">
        <f t="shared" si="79"/>
        <v>2015</v>
      </c>
    </row>
    <row r="2510" spans="1:23">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c r="V2510" s="5">
        <f t="shared" si="78"/>
        <v>42825</v>
      </c>
      <c r="W2510">
        <f t="shared" si="79"/>
        <v>2017</v>
      </c>
    </row>
    <row r="2511" spans="1:23">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c r="V2511" s="5">
        <f t="shared" si="78"/>
        <v>42825</v>
      </c>
      <c r="W2511">
        <f t="shared" si="79"/>
        <v>2017</v>
      </c>
    </row>
    <row r="2512" spans="1:23">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c r="V2512" s="5">
        <f t="shared" si="78"/>
        <v>42704</v>
      </c>
      <c r="W2512">
        <f t="shared" si="79"/>
        <v>2016</v>
      </c>
    </row>
    <row r="2513" spans="1:23">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c r="V2513" s="5">
        <f t="shared" si="78"/>
        <v>42124</v>
      </c>
      <c r="W2513">
        <f t="shared" si="79"/>
        <v>2015</v>
      </c>
    </row>
    <row r="2514" spans="1:23">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c r="V2514" s="5">
        <f t="shared" si="78"/>
        <v>43100</v>
      </c>
      <c r="W2514">
        <f t="shared" si="79"/>
        <v>2017</v>
      </c>
    </row>
    <row r="2515" spans="1:23">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c r="V2515" s="5">
        <f t="shared" si="78"/>
        <v>42704</v>
      </c>
      <c r="W2515">
        <f t="shared" si="79"/>
        <v>2016</v>
      </c>
    </row>
    <row r="2516" spans="1:23">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c r="V2516" s="5">
        <f t="shared" si="78"/>
        <v>42704</v>
      </c>
      <c r="W2516">
        <f t="shared" si="79"/>
        <v>2016</v>
      </c>
    </row>
    <row r="2517" spans="1:23">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c r="V2517" s="5">
        <f t="shared" si="78"/>
        <v>41912</v>
      </c>
      <c r="W2517">
        <f t="shared" si="79"/>
        <v>2014</v>
      </c>
    </row>
    <row r="2518" spans="1:23">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c r="V2518" s="5">
        <f t="shared" si="78"/>
        <v>41973</v>
      </c>
      <c r="W2518">
        <f t="shared" si="79"/>
        <v>2014</v>
      </c>
    </row>
    <row r="2519" spans="1:23">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c r="V2519" s="5">
        <f t="shared" si="78"/>
        <v>42886</v>
      </c>
      <c r="W2519">
        <f t="shared" si="79"/>
        <v>2017</v>
      </c>
    </row>
    <row r="2520" spans="1:23">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c r="V2520" s="5">
        <f t="shared" si="78"/>
        <v>42674</v>
      </c>
      <c r="W2520">
        <f t="shared" si="79"/>
        <v>2016</v>
      </c>
    </row>
    <row r="2521" spans="1:23">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c r="V2521" s="5">
        <f t="shared" si="78"/>
        <v>42674</v>
      </c>
      <c r="W2521">
        <f t="shared" si="79"/>
        <v>2016</v>
      </c>
    </row>
    <row r="2522" spans="1:23">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c r="V2522" s="5">
        <f t="shared" si="78"/>
        <v>42674</v>
      </c>
      <c r="W2522">
        <f t="shared" si="79"/>
        <v>2016</v>
      </c>
    </row>
    <row r="2523" spans="1:23">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c r="V2523" s="5">
        <f t="shared" si="78"/>
        <v>42674</v>
      </c>
      <c r="W2523">
        <f t="shared" si="79"/>
        <v>2016</v>
      </c>
    </row>
    <row r="2524" spans="1:23">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c r="V2524" s="5">
        <f t="shared" si="78"/>
        <v>42674</v>
      </c>
      <c r="W2524">
        <f t="shared" si="79"/>
        <v>2016</v>
      </c>
    </row>
    <row r="2525" spans="1:23">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c r="V2525" s="5">
        <f t="shared" si="78"/>
        <v>42674</v>
      </c>
      <c r="W2525">
        <f t="shared" si="79"/>
        <v>2016</v>
      </c>
    </row>
    <row r="2526" spans="1:23">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c r="V2526" s="5">
        <f t="shared" si="78"/>
        <v>42124</v>
      </c>
      <c r="W2526">
        <f t="shared" si="79"/>
        <v>2015</v>
      </c>
    </row>
    <row r="2527" spans="1:23">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c r="V2527" s="5">
        <f t="shared" si="78"/>
        <v>42124</v>
      </c>
      <c r="W2527">
        <f t="shared" si="79"/>
        <v>2015</v>
      </c>
    </row>
    <row r="2528" spans="1:23">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c r="V2528" s="5">
        <f t="shared" si="78"/>
        <v>42124</v>
      </c>
      <c r="W2528">
        <f t="shared" si="79"/>
        <v>2015</v>
      </c>
    </row>
    <row r="2529" spans="1:23">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c r="V2529" s="5">
        <f t="shared" si="78"/>
        <v>42124</v>
      </c>
      <c r="W2529">
        <f t="shared" si="79"/>
        <v>2015</v>
      </c>
    </row>
    <row r="2530" spans="1:23">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c r="V2530" s="5">
        <f t="shared" si="78"/>
        <v>42124</v>
      </c>
      <c r="W2530">
        <f t="shared" si="79"/>
        <v>2015</v>
      </c>
    </row>
    <row r="2531" spans="1:23">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c r="V2531" s="5">
        <f t="shared" si="78"/>
        <v>41943</v>
      </c>
      <c r="W2531">
        <f t="shared" si="79"/>
        <v>2014</v>
      </c>
    </row>
    <row r="2532" spans="1:23">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c r="V2532" s="5">
        <f t="shared" si="78"/>
        <v>41882</v>
      </c>
      <c r="W2532">
        <f t="shared" si="79"/>
        <v>2014</v>
      </c>
    </row>
    <row r="2533" spans="1:23">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c r="V2533" s="5">
        <f t="shared" si="78"/>
        <v>41882</v>
      </c>
      <c r="W2533">
        <f t="shared" si="79"/>
        <v>2014</v>
      </c>
    </row>
    <row r="2534" spans="1:23">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c r="V2534" s="5">
        <f t="shared" si="78"/>
        <v>41882</v>
      </c>
      <c r="W2534">
        <f t="shared" si="79"/>
        <v>2014</v>
      </c>
    </row>
    <row r="2535" spans="1:23">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c r="V2535" s="5">
        <f t="shared" si="78"/>
        <v>41882</v>
      </c>
      <c r="W2535">
        <f t="shared" si="79"/>
        <v>2014</v>
      </c>
    </row>
    <row r="2536" spans="1:23">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c r="V2536" s="5">
        <f t="shared" si="78"/>
        <v>42978</v>
      </c>
      <c r="W2536">
        <f t="shared" si="79"/>
        <v>2017</v>
      </c>
    </row>
    <row r="2537" spans="1:23">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c r="V2537" s="5">
        <f t="shared" si="78"/>
        <v>42277</v>
      </c>
      <c r="W2537">
        <f t="shared" si="79"/>
        <v>2015</v>
      </c>
    </row>
    <row r="2538" spans="1:23">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c r="V2538" s="5">
        <f t="shared" si="78"/>
        <v>42035</v>
      </c>
      <c r="W2538">
        <f t="shared" si="79"/>
        <v>2015</v>
      </c>
    </row>
    <row r="2539" spans="1:23">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c r="V2539" s="5">
        <f t="shared" si="78"/>
        <v>42035</v>
      </c>
      <c r="W2539">
        <f t="shared" si="79"/>
        <v>2015</v>
      </c>
    </row>
    <row r="2540" spans="1:23">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c r="V2540" s="5">
        <f t="shared" si="78"/>
        <v>42035</v>
      </c>
      <c r="W2540">
        <f t="shared" si="79"/>
        <v>2015</v>
      </c>
    </row>
    <row r="2541" spans="1:23">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c r="V2541" s="5">
        <f t="shared" si="78"/>
        <v>42216</v>
      </c>
      <c r="W2541">
        <f t="shared" si="79"/>
        <v>2015</v>
      </c>
    </row>
    <row r="2542" spans="1:23">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c r="V2542" s="5">
        <f t="shared" si="78"/>
        <v>42216</v>
      </c>
      <c r="W2542">
        <f t="shared" si="79"/>
        <v>2015</v>
      </c>
    </row>
    <row r="2543" spans="1:23">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c r="V2543" s="5">
        <f t="shared" si="78"/>
        <v>42490</v>
      </c>
      <c r="W2543">
        <f t="shared" si="79"/>
        <v>2016</v>
      </c>
    </row>
    <row r="2544" spans="1:23">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c r="V2544" s="5">
        <f t="shared" si="78"/>
        <v>41912</v>
      </c>
      <c r="W2544">
        <f t="shared" si="79"/>
        <v>2014</v>
      </c>
    </row>
    <row r="2545" spans="1:23">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c r="V2545" s="5">
        <f t="shared" si="78"/>
        <v>42643</v>
      </c>
      <c r="W2545">
        <f t="shared" si="79"/>
        <v>2016</v>
      </c>
    </row>
    <row r="2546" spans="1:23">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c r="V2546" s="5">
        <f t="shared" si="78"/>
        <v>42643</v>
      </c>
      <c r="W2546">
        <f t="shared" si="79"/>
        <v>2016</v>
      </c>
    </row>
    <row r="2547" spans="1:23">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c r="V2547" s="5">
        <f t="shared" si="78"/>
        <v>42855</v>
      </c>
      <c r="W2547">
        <f t="shared" si="79"/>
        <v>2017</v>
      </c>
    </row>
    <row r="2548" spans="1:23">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c r="V2548" s="5">
        <f t="shared" si="78"/>
        <v>42855</v>
      </c>
      <c r="W2548">
        <f t="shared" si="79"/>
        <v>2017</v>
      </c>
    </row>
    <row r="2549" spans="1:23">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c r="V2549" s="5">
        <f t="shared" si="78"/>
        <v>42247</v>
      </c>
      <c r="W2549">
        <f t="shared" si="79"/>
        <v>2015</v>
      </c>
    </row>
    <row r="2550" spans="1:23">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c r="V2550" s="5">
        <f t="shared" si="78"/>
        <v>42247</v>
      </c>
      <c r="W2550">
        <f t="shared" si="79"/>
        <v>2015</v>
      </c>
    </row>
    <row r="2551" spans="1:23">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c r="V2551" s="5">
        <f t="shared" si="78"/>
        <v>42247</v>
      </c>
      <c r="W2551">
        <f t="shared" si="79"/>
        <v>2015</v>
      </c>
    </row>
    <row r="2552" spans="1:23">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c r="V2552" s="5">
        <f t="shared" si="78"/>
        <v>42247</v>
      </c>
      <c r="W2552">
        <f t="shared" si="79"/>
        <v>2015</v>
      </c>
    </row>
    <row r="2553" spans="1:23">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c r="V2553" s="5">
        <f t="shared" si="78"/>
        <v>43069</v>
      </c>
      <c r="W2553">
        <f t="shared" si="79"/>
        <v>2017</v>
      </c>
    </row>
    <row r="2554" spans="1:23">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c r="V2554" s="5">
        <f t="shared" si="78"/>
        <v>43069</v>
      </c>
      <c r="W2554">
        <f t="shared" si="79"/>
        <v>2017</v>
      </c>
    </row>
    <row r="2555" spans="1:23">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c r="V2555" s="5">
        <f t="shared" si="78"/>
        <v>42643</v>
      </c>
      <c r="W2555">
        <f t="shared" si="79"/>
        <v>2016</v>
      </c>
    </row>
    <row r="2556" spans="1:23">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c r="V2556" s="5">
        <f t="shared" si="78"/>
        <v>42613</v>
      </c>
      <c r="W2556">
        <f t="shared" si="79"/>
        <v>2016</v>
      </c>
    </row>
    <row r="2557" spans="1:23">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c r="V2557" s="5">
        <f t="shared" si="78"/>
        <v>42277</v>
      </c>
      <c r="W2557">
        <f t="shared" si="79"/>
        <v>2015</v>
      </c>
    </row>
    <row r="2558" spans="1:23">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c r="V2558" s="5">
        <f t="shared" si="78"/>
        <v>42674</v>
      </c>
      <c r="W2558">
        <f t="shared" si="79"/>
        <v>2016</v>
      </c>
    </row>
    <row r="2559" spans="1:23">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c r="V2559" s="5">
        <f t="shared" si="78"/>
        <v>42094</v>
      </c>
      <c r="W2559">
        <f t="shared" si="79"/>
        <v>2015</v>
      </c>
    </row>
    <row r="2560" spans="1:23">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c r="V2560" s="5">
        <f t="shared" si="78"/>
        <v>42155</v>
      </c>
      <c r="W2560">
        <f t="shared" si="79"/>
        <v>2015</v>
      </c>
    </row>
    <row r="2561" spans="1:23">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c r="V2561" s="5">
        <f t="shared" si="78"/>
        <v>42155</v>
      </c>
      <c r="W2561">
        <f t="shared" si="79"/>
        <v>2015</v>
      </c>
    </row>
    <row r="2562" spans="1:23">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c r="V2562" s="5">
        <f t="shared" si="78"/>
        <v>42155</v>
      </c>
      <c r="W2562">
        <f t="shared" si="79"/>
        <v>2015</v>
      </c>
    </row>
    <row r="2563" spans="1:23">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c r="V2563" s="5">
        <f t="shared" ref="V2563:V2626" si="80">EOMONTH(C2563,0)</f>
        <v>42369</v>
      </c>
      <c r="W2563">
        <f t="shared" ref="W2563:W2626" si="81">YEAR(C2563)</f>
        <v>2015</v>
      </c>
    </row>
    <row r="2564" spans="1:23">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c r="V2564" s="5">
        <f t="shared" si="80"/>
        <v>42369</v>
      </c>
      <c r="W2564">
        <f t="shared" si="81"/>
        <v>2015</v>
      </c>
    </row>
    <row r="2565" spans="1:23">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c r="V2565" s="5">
        <f t="shared" si="80"/>
        <v>42094</v>
      </c>
      <c r="W2565">
        <f t="shared" si="81"/>
        <v>2015</v>
      </c>
    </row>
    <row r="2566" spans="1:23">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c r="V2566" s="5">
        <f t="shared" si="80"/>
        <v>42094</v>
      </c>
      <c r="W2566">
        <f t="shared" si="81"/>
        <v>2015</v>
      </c>
    </row>
    <row r="2567" spans="1:23">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c r="V2567" s="5">
        <f t="shared" si="80"/>
        <v>43100</v>
      </c>
      <c r="W2567">
        <f t="shared" si="81"/>
        <v>2017</v>
      </c>
    </row>
    <row r="2568" spans="1:23">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c r="V2568" s="5">
        <f t="shared" si="80"/>
        <v>43069</v>
      </c>
      <c r="W2568">
        <f t="shared" si="81"/>
        <v>2017</v>
      </c>
    </row>
    <row r="2569" spans="1:23">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c r="V2569" s="5">
        <f t="shared" si="80"/>
        <v>43069</v>
      </c>
      <c r="W2569">
        <f t="shared" si="81"/>
        <v>2017</v>
      </c>
    </row>
    <row r="2570" spans="1:23">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c r="V2570" s="5">
        <f t="shared" si="80"/>
        <v>43008</v>
      </c>
      <c r="W2570">
        <f t="shared" si="81"/>
        <v>2017</v>
      </c>
    </row>
    <row r="2571" spans="1:23">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c r="V2571" s="5">
        <f t="shared" si="80"/>
        <v>43100</v>
      </c>
      <c r="W2571">
        <f t="shared" si="81"/>
        <v>2017</v>
      </c>
    </row>
    <row r="2572" spans="1:23">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c r="V2572" s="5">
        <f t="shared" si="80"/>
        <v>43100</v>
      </c>
      <c r="W2572">
        <f t="shared" si="81"/>
        <v>2017</v>
      </c>
    </row>
    <row r="2573" spans="1:23">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c r="V2573" s="5">
        <f t="shared" si="80"/>
        <v>42947</v>
      </c>
      <c r="W2573">
        <f t="shared" si="81"/>
        <v>2017</v>
      </c>
    </row>
    <row r="2574" spans="1:23">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c r="V2574" s="5">
        <f t="shared" si="80"/>
        <v>42613</v>
      </c>
      <c r="W2574">
        <f t="shared" si="81"/>
        <v>2016</v>
      </c>
    </row>
    <row r="2575" spans="1:23">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c r="V2575" s="5">
        <f t="shared" si="80"/>
        <v>42947</v>
      </c>
      <c r="W2575">
        <f t="shared" si="81"/>
        <v>2017</v>
      </c>
    </row>
    <row r="2576" spans="1:23">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c r="V2576" s="5">
        <f t="shared" si="80"/>
        <v>41973</v>
      </c>
      <c r="W2576">
        <f t="shared" si="81"/>
        <v>2014</v>
      </c>
    </row>
    <row r="2577" spans="1:23">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c r="V2577" s="5">
        <f t="shared" si="80"/>
        <v>41973</v>
      </c>
      <c r="W2577">
        <f t="shared" si="81"/>
        <v>2014</v>
      </c>
    </row>
    <row r="2578" spans="1:23">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c r="V2578" s="5">
        <f t="shared" si="80"/>
        <v>41973</v>
      </c>
      <c r="W2578">
        <f t="shared" si="81"/>
        <v>2014</v>
      </c>
    </row>
    <row r="2579" spans="1:23">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c r="V2579" s="5">
        <f t="shared" si="80"/>
        <v>41973</v>
      </c>
      <c r="W2579">
        <f t="shared" si="81"/>
        <v>2014</v>
      </c>
    </row>
    <row r="2580" spans="1:23">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c r="V2580" s="5">
        <f t="shared" si="80"/>
        <v>41670</v>
      </c>
      <c r="W2580">
        <f t="shared" si="81"/>
        <v>2014</v>
      </c>
    </row>
    <row r="2581" spans="1:23">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c r="V2581" s="5">
        <f t="shared" si="80"/>
        <v>41670</v>
      </c>
      <c r="W2581">
        <f t="shared" si="81"/>
        <v>2014</v>
      </c>
    </row>
    <row r="2582" spans="1:23">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c r="V2582" s="5">
        <f t="shared" si="80"/>
        <v>41670</v>
      </c>
      <c r="W2582">
        <f t="shared" si="81"/>
        <v>2014</v>
      </c>
    </row>
    <row r="2583" spans="1:23">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c r="V2583" s="5">
        <f t="shared" si="80"/>
        <v>41670</v>
      </c>
      <c r="W2583">
        <f t="shared" si="81"/>
        <v>2014</v>
      </c>
    </row>
    <row r="2584" spans="1:23">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c r="V2584" s="5">
        <f t="shared" si="80"/>
        <v>41670</v>
      </c>
      <c r="W2584">
        <f t="shared" si="81"/>
        <v>2014</v>
      </c>
    </row>
    <row r="2585" spans="1:23">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c r="V2585" s="5">
        <f t="shared" si="80"/>
        <v>41670</v>
      </c>
      <c r="W2585">
        <f t="shared" si="81"/>
        <v>2014</v>
      </c>
    </row>
    <row r="2586" spans="1:23">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c r="V2586" s="5">
        <f t="shared" si="80"/>
        <v>41670</v>
      </c>
      <c r="W2586">
        <f t="shared" si="81"/>
        <v>2014</v>
      </c>
    </row>
    <row r="2587" spans="1:23">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c r="V2587" s="5">
        <f t="shared" si="80"/>
        <v>42338</v>
      </c>
      <c r="W2587">
        <f t="shared" si="81"/>
        <v>2015</v>
      </c>
    </row>
    <row r="2588" spans="1:23">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c r="V2588" s="5">
        <f t="shared" si="80"/>
        <v>42916</v>
      </c>
      <c r="W2588">
        <f t="shared" si="81"/>
        <v>2017</v>
      </c>
    </row>
    <row r="2589" spans="1:23">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c r="V2589" s="5">
        <f t="shared" si="80"/>
        <v>42916</v>
      </c>
      <c r="W2589">
        <f t="shared" si="81"/>
        <v>2017</v>
      </c>
    </row>
    <row r="2590" spans="1:23">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c r="V2590" s="5">
        <f t="shared" si="80"/>
        <v>42521</v>
      </c>
      <c r="W2590">
        <f t="shared" si="81"/>
        <v>2016</v>
      </c>
    </row>
    <row r="2591" spans="1:23">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c r="V2591" s="5">
        <f t="shared" si="80"/>
        <v>42521</v>
      </c>
      <c r="W2591">
        <f t="shared" si="81"/>
        <v>2016</v>
      </c>
    </row>
    <row r="2592" spans="1:23">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c r="V2592" s="5">
        <f t="shared" si="80"/>
        <v>42643</v>
      </c>
      <c r="W2592">
        <f t="shared" si="81"/>
        <v>2016</v>
      </c>
    </row>
    <row r="2593" spans="1:23">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c r="V2593" s="5">
        <f t="shared" si="80"/>
        <v>42643</v>
      </c>
      <c r="W2593">
        <f t="shared" si="81"/>
        <v>2016</v>
      </c>
    </row>
    <row r="2594" spans="1:23">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c r="V2594" s="5">
        <f t="shared" si="80"/>
        <v>43069</v>
      </c>
      <c r="W2594">
        <f t="shared" si="81"/>
        <v>2017</v>
      </c>
    </row>
    <row r="2595" spans="1:23">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c r="V2595" s="5">
        <f t="shared" si="80"/>
        <v>43069</v>
      </c>
      <c r="W2595">
        <f t="shared" si="81"/>
        <v>2017</v>
      </c>
    </row>
    <row r="2596" spans="1:23">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c r="V2596" s="5">
        <f t="shared" si="80"/>
        <v>42886</v>
      </c>
      <c r="W2596">
        <f t="shared" si="81"/>
        <v>2017</v>
      </c>
    </row>
    <row r="2597" spans="1:23">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c r="V2597" s="5">
        <f t="shared" si="80"/>
        <v>42886</v>
      </c>
      <c r="W2597">
        <f t="shared" si="81"/>
        <v>2017</v>
      </c>
    </row>
    <row r="2598" spans="1:23">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c r="V2598" s="5">
        <f t="shared" si="80"/>
        <v>42886</v>
      </c>
      <c r="W2598">
        <f t="shared" si="81"/>
        <v>2017</v>
      </c>
    </row>
    <row r="2599" spans="1:23">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c r="V2599" s="5">
        <f t="shared" si="80"/>
        <v>42886</v>
      </c>
      <c r="W2599">
        <f t="shared" si="81"/>
        <v>2017</v>
      </c>
    </row>
    <row r="2600" spans="1:23">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c r="V2600" s="5">
        <f t="shared" si="80"/>
        <v>42886</v>
      </c>
      <c r="W2600">
        <f t="shared" si="81"/>
        <v>2017</v>
      </c>
    </row>
    <row r="2601" spans="1:23">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c r="V2601" s="5">
        <f t="shared" si="80"/>
        <v>42855</v>
      </c>
      <c r="W2601">
        <f t="shared" si="81"/>
        <v>2017</v>
      </c>
    </row>
    <row r="2602" spans="1:23">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c r="V2602" s="5">
        <f t="shared" si="80"/>
        <v>42855</v>
      </c>
      <c r="W2602">
        <f t="shared" si="81"/>
        <v>2017</v>
      </c>
    </row>
    <row r="2603" spans="1:23">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c r="V2603" s="5">
        <f t="shared" si="80"/>
        <v>42551</v>
      </c>
      <c r="W2603">
        <f t="shared" si="81"/>
        <v>2016</v>
      </c>
    </row>
    <row r="2604" spans="1:23">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c r="V2604" s="5">
        <f t="shared" si="80"/>
        <v>42551</v>
      </c>
      <c r="W2604">
        <f t="shared" si="81"/>
        <v>2016</v>
      </c>
    </row>
    <row r="2605" spans="1:23">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c r="V2605" s="5">
        <f t="shared" si="80"/>
        <v>42551</v>
      </c>
      <c r="W2605">
        <f t="shared" si="81"/>
        <v>2016</v>
      </c>
    </row>
    <row r="2606" spans="1:23">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c r="V2606" s="5">
        <f t="shared" si="80"/>
        <v>42551</v>
      </c>
      <c r="W2606">
        <f t="shared" si="81"/>
        <v>2016</v>
      </c>
    </row>
    <row r="2607" spans="1:23">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c r="V2607" s="5">
        <f t="shared" si="80"/>
        <v>42004</v>
      </c>
      <c r="W2607">
        <f t="shared" si="81"/>
        <v>2014</v>
      </c>
    </row>
    <row r="2608" spans="1:23">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c r="V2608" s="5">
        <f t="shared" si="80"/>
        <v>42460</v>
      </c>
      <c r="W2608">
        <f t="shared" si="81"/>
        <v>2016</v>
      </c>
    </row>
    <row r="2609" spans="1:23">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c r="V2609" s="5">
        <f t="shared" si="80"/>
        <v>41973</v>
      </c>
      <c r="W2609">
        <f t="shared" si="81"/>
        <v>2014</v>
      </c>
    </row>
    <row r="2610" spans="1:23">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c r="V2610" s="5">
        <f t="shared" si="80"/>
        <v>41973</v>
      </c>
      <c r="W2610">
        <f t="shared" si="81"/>
        <v>2014</v>
      </c>
    </row>
    <row r="2611" spans="1:23">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c r="V2611" s="5">
        <f t="shared" si="80"/>
        <v>41973</v>
      </c>
      <c r="W2611">
        <f t="shared" si="81"/>
        <v>2014</v>
      </c>
    </row>
    <row r="2612" spans="1:23">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c r="V2612" s="5">
        <f t="shared" si="80"/>
        <v>41973</v>
      </c>
      <c r="W2612">
        <f t="shared" si="81"/>
        <v>2014</v>
      </c>
    </row>
    <row r="2613" spans="1:23">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c r="V2613" s="5">
        <f t="shared" si="80"/>
        <v>41973</v>
      </c>
      <c r="W2613">
        <f t="shared" si="81"/>
        <v>2014</v>
      </c>
    </row>
    <row r="2614" spans="1:23">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c r="V2614" s="5">
        <f t="shared" si="80"/>
        <v>41973</v>
      </c>
      <c r="W2614">
        <f t="shared" si="81"/>
        <v>2014</v>
      </c>
    </row>
    <row r="2615" spans="1:23">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c r="V2615" s="5">
        <f t="shared" si="80"/>
        <v>42490</v>
      </c>
      <c r="W2615">
        <f t="shared" si="81"/>
        <v>2016</v>
      </c>
    </row>
    <row r="2616" spans="1:23">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c r="V2616" s="5">
        <f t="shared" si="80"/>
        <v>41759</v>
      </c>
      <c r="W2616">
        <f t="shared" si="81"/>
        <v>2014</v>
      </c>
    </row>
    <row r="2617" spans="1:23">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c r="V2617" s="5">
        <f t="shared" si="80"/>
        <v>41759</v>
      </c>
      <c r="W2617">
        <f t="shared" si="81"/>
        <v>2014</v>
      </c>
    </row>
    <row r="2618" spans="1:23">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c r="V2618" s="5">
        <f t="shared" si="80"/>
        <v>42855</v>
      </c>
      <c r="W2618">
        <f t="shared" si="81"/>
        <v>2017</v>
      </c>
    </row>
    <row r="2619" spans="1:23">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c r="V2619" s="5">
        <f t="shared" si="80"/>
        <v>42855</v>
      </c>
      <c r="W2619">
        <f t="shared" si="81"/>
        <v>2017</v>
      </c>
    </row>
    <row r="2620" spans="1:23">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c r="V2620" s="5">
        <f t="shared" si="80"/>
        <v>43100</v>
      </c>
      <c r="W2620">
        <f t="shared" si="81"/>
        <v>2017</v>
      </c>
    </row>
    <row r="2621" spans="1:23">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c r="V2621" s="5">
        <f t="shared" si="80"/>
        <v>43100</v>
      </c>
      <c r="W2621">
        <f t="shared" si="81"/>
        <v>2017</v>
      </c>
    </row>
    <row r="2622" spans="1:23">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c r="V2622" s="5">
        <f t="shared" si="80"/>
        <v>43100</v>
      </c>
      <c r="W2622">
        <f t="shared" si="81"/>
        <v>2017</v>
      </c>
    </row>
    <row r="2623" spans="1:23">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c r="V2623" s="5">
        <f t="shared" si="80"/>
        <v>43100</v>
      </c>
      <c r="W2623">
        <f t="shared" si="81"/>
        <v>2017</v>
      </c>
    </row>
    <row r="2624" spans="1:23">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c r="V2624" s="5">
        <f t="shared" si="80"/>
        <v>42004</v>
      </c>
      <c r="W2624">
        <f t="shared" si="81"/>
        <v>2014</v>
      </c>
    </row>
    <row r="2625" spans="1:23">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c r="V2625" s="5">
        <f t="shared" si="80"/>
        <v>43039</v>
      </c>
      <c r="W2625">
        <f t="shared" si="81"/>
        <v>2017</v>
      </c>
    </row>
    <row r="2626" spans="1:23">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c r="V2626" s="5">
        <f t="shared" si="80"/>
        <v>43039</v>
      </c>
      <c r="W2626">
        <f t="shared" si="81"/>
        <v>2017</v>
      </c>
    </row>
    <row r="2627" spans="1:23">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c r="V2627" s="5">
        <f t="shared" ref="V2627:V2690" si="82">EOMONTH(C2627,0)</f>
        <v>43039</v>
      </c>
      <c r="W2627">
        <f t="shared" ref="W2627:W2690" si="83">YEAR(C2627)</f>
        <v>2017</v>
      </c>
    </row>
    <row r="2628" spans="1:23">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c r="V2628" s="5">
        <f t="shared" si="82"/>
        <v>43039</v>
      </c>
      <c r="W2628">
        <f t="shared" si="83"/>
        <v>2017</v>
      </c>
    </row>
    <row r="2629" spans="1:23">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c r="V2629" s="5">
        <f t="shared" si="82"/>
        <v>43069</v>
      </c>
      <c r="W2629">
        <f t="shared" si="83"/>
        <v>2017</v>
      </c>
    </row>
    <row r="2630" spans="1:23">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c r="V2630" s="5">
        <f t="shared" si="82"/>
        <v>43069</v>
      </c>
      <c r="W2630">
        <f t="shared" si="83"/>
        <v>2017</v>
      </c>
    </row>
    <row r="2631" spans="1:23">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c r="V2631" s="5">
        <f t="shared" si="82"/>
        <v>43069</v>
      </c>
      <c r="W2631">
        <f t="shared" si="83"/>
        <v>2017</v>
      </c>
    </row>
    <row r="2632" spans="1:23">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c r="V2632" s="5">
        <f t="shared" si="82"/>
        <v>42277</v>
      </c>
      <c r="W2632">
        <f t="shared" si="83"/>
        <v>2015</v>
      </c>
    </row>
    <row r="2633" spans="1:23">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c r="V2633" s="5">
        <f t="shared" si="82"/>
        <v>42886</v>
      </c>
      <c r="W2633">
        <f t="shared" si="83"/>
        <v>2017</v>
      </c>
    </row>
    <row r="2634" spans="1:23">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c r="V2634" s="5">
        <f t="shared" si="82"/>
        <v>42886</v>
      </c>
      <c r="W2634">
        <f t="shared" si="83"/>
        <v>2017</v>
      </c>
    </row>
    <row r="2635" spans="1:23">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c r="V2635" s="5">
        <f t="shared" si="82"/>
        <v>42886</v>
      </c>
      <c r="W2635">
        <f t="shared" si="83"/>
        <v>2017</v>
      </c>
    </row>
    <row r="2636" spans="1:23">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c r="V2636" s="5">
        <f t="shared" si="82"/>
        <v>42216</v>
      </c>
      <c r="W2636">
        <f t="shared" si="83"/>
        <v>2015</v>
      </c>
    </row>
    <row r="2637" spans="1:23">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c r="V2637" s="5">
        <f t="shared" si="82"/>
        <v>42216</v>
      </c>
      <c r="W2637">
        <f t="shared" si="83"/>
        <v>2015</v>
      </c>
    </row>
    <row r="2638" spans="1:23">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c r="V2638" s="5">
        <f t="shared" si="82"/>
        <v>42247</v>
      </c>
      <c r="W2638">
        <f t="shared" si="83"/>
        <v>2015</v>
      </c>
    </row>
    <row r="2639" spans="1:23">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c r="V2639" s="5">
        <f t="shared" si="82"/>
        <v>42916</v>
      </c>
      <c r="W2639">
        <f t="shared" si="83"/>
        <v>2017</v>
      </c>
    </row>
    <row r="2640" spans="1:23">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c r="V2640" s="5">
        <f t="shared" si="82"/>
        <v>42916</v>
      </c>
      <c r="W2640">
        <f t="shared" si="83"/>
        <v>2017</v>
      </c>
    </row>
    <row r="2641" spans="1:23">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c r="V2641" s="5">
        <f t="shared" si="82"/>
        <v>42916</v>
      </c>
      <c r="W2641">
        <f t="shared" si="83"/>
        <v>2017</v>
      </c>
    </row>
    <row r="2642" spans="1:23">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c r="V2642" s="5">
        <f t="shared" si="82"/>
        <v>42916</v>
      </c>
      <c r="W2642">
        <f t="shared" si="83"/>
        <v>2017</v>
      </c>
    </row>
    <row r="2643" spans="1:23">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c r="V2643" s="5">
        <f t="shared" si="82"/>
        <v>42063</v>
      </c>
      <c r="W2643">
        <f t="shared" si="83"/>
        <v>2015</v>
      </c>
    </row>
    <row r="2644" spans="1:23">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c r="V2644" s="5">
        <f t="shared" si="82"/>
        <v>42735</v>
      </c>
      <c r="W2644">
        <f t="shared" si="83"/>
        <v>2016</v>
      </c>
    </row>
    <row r="2645" spans="1:23">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c r="V2645" s="5">
        <f t="shared" si="82"/>
        <v>42490</v>
      </c>
      <c r="W2645">
        <f t="shared" si="83"/>
        <v>2016</v>
      </c>
    </row>
    <row r="2646" spans="1:23">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c r="V2646" s="5">
        <f t="shared" si="82"/>
        <v>42490</v>
      </c>
      <c r="W2646">
        <f t="shared" si="83"/>
        <v>2016</v>
      </c>
    </row>
    <row r="2647" spans="1:23">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c r="V2647" s="5">
        <f t="shared" si="82"/>
        <v>41912</v>
      </c>
      <c r="W2647">
        <f t="shared" si="83"/>
        <v>2014</v>
      </c>
    </row>
    <row r="2648" spans="1:23">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c r="V2648" s="5">
        <f t="shared" si="82"/>
        <v>41912</v>
      </c>
      <c r="W2648">
        <f t="shared" si="83"/>
        <v>2014</v>
      </c>
    </row>
    <row r="2649" spans="1:23">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c r="V2649" s="5">
        <f t="shared" si="82"/>
        <v>41912</v>
      </c>
      <c r="W2649">
        <f t="shared" si="83"/>
        <v>2014</v>
      </c>
    </row>
    <row r="2650" spans="1:23">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c r="V2650" s="5">
        <f t="shared" si="82"/>
        <v>41912</v>
      </c>
      <c r="W2650">
        <f t="shared" si="83"/>
        <v>2014</v>
      </c>
    </row>
    <row r="2651" spans="1:23">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c r="V2651" s="5">
        <f t="shared" si="82"/>
        <v>41912</v>
      </c>
      <c r="W2651">
        <f t="shared" si="83"/>
        <v>2014</v>
      </c>
    </row>
    <row r="2652" spans="1:23">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c r="V2652" s="5">
        <f t="shared" si="82"/>
        <v>42643</v>
      </c>
      <c r="W2652">
        <f t="shared" si="83"/>
        <v>2016</v>
      </c>
    </row>
    <row r="2653" spans="1:23">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c r="V2653" s="5">
        <f t="shared" si="82"/>
        <v>43008</v>
      </c>
      <c r="W2653">
        <f t="shared" si="83"/>
        <v>2017</v>
      </c>
    </row>
    <row r="2654" spans="1:23">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c r="V2654" s="5">
        <f t="shared" si="82"/>
        <v>43008</v>
      </c>
      <c r="W2654">
        <f t="shared" si="83"/>
        <v>2017</v>
      </c>
    </row>
    <row r="2655" spans="1:23">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c r="V2655" s="5">
        <f t="shared" si="82"/>
        <v>43008</v>
      </c>
      <c r="W2655">
        <f t="shared" si="83"/>
        <v>2017</v>
      </c>
    </row>
    <row r="2656" spans="1:23">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c r="V2656" s="5">
        <f t="shared" si="82"/>
        <v>43008</v>
      </c>
      <c r="W2656">
        <f t="shared" si="83"/>
        <v>2017</v>
      </c>
    </row>
    <row r="2657" spans="1:23">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c r="V2657" s="5">
        <f t="shared" si="82"/>
        <v>43008</v>
      </c>
      <c r="W2657">
        <f t="shared" si="83"/>
        <v>2017</v>
      </c>
    </row>
    <row r="2658" spans="1:23">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c r="V2658" s="5">
        <f t="shared" si="82"/>
        <v>43008</v>
      </c>
      <c r="W2658">
        <f t="shared" si="83"/>
        <v>2017</v>
      </c>
    </row>
    <row r="2659" spans="1:23">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c r="V2659" s="5">
        <f t="shared" si="82"/>
        <v>43008</v>
      </c>
      <c r="W2659">
        <f t="shared" si="83"/>
        <v>2017</v>
      </c>
    </row>
    <row r="2660" spans="1:23">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c r="V2660" s="5">
        <f t="shared" si="82"/>
        <v>42613</v>
      </c>
      <c r="W2660">
        <f t="shared" si="83"/>
        <v>2016</v>
      </c>
    </row>
    <row r="2661" spans="1:23">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c r="V2661" s="5">
        <f t="shared" si="82"/>
        <v>42369</v>
      </c>
      <c r="W2661">
        <f t="shared" si="83"/>
        <v>2015</v>
      </c>
    </row>
    <row r="2662" spans="1:23">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c r="V2662" s="5">
        <f t="shared" si="82"/>
        <v>43069</v>
      </c>
      <c r="W2662">
        <f t="shared" si="83"/>
        <v>2017</v>
      </c>
    </row>
    <row r="2663" spans="1:23">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c r="V2663" s="5">
        <f t="shared" si="82"/>
        <v>43069</v>
      </c>
      <c r="W2663">
        <f t="shared" si="83"/>
        <v>2017</v>
      </c>
    </row>
    <row r="2664" spans="1:23">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c r="V2664" s="5">
        <f t="shared" si="82"/>
        <v>42855</v>
      </c>
      <c r="W2664">
        <f t="shared" si="83"/>
        <v>2017</v>
      </c>
    </row>
    <row r="2665" spans="1:23">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c r="V2665" s="5">
        <f t="shared" si="82"/>
        <v>42521</v>
      </c>
      <c r="W2665">
        <f t="shared" si="83"/>
        <v>2016</v>
      </c>
    </row>
    <row r="2666" spans="1:23">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c r="V2666" s="5">
        <f t="shared" si="82"/>
        <v>42521</v>
      </c>
      <c r="W2666">
        <f t="shared" si="83"/>
        <v>2016</v>
      </c>
    </row>
    <row r="2667" spans="1:23">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c r="V2667" s="5">
        <f t="shared" si="82"/>
        <v>42521</v>
      </c>
      <c r="W2667">
        <f t="shared" si="83"/>
        <v>2016</v>
      </c>
    </row>
    <row r="2668" spans="1:23">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c r="V2668" s="5">
        <f t="shared" si="82"/>
        <v>42674</v>
      </c>
      <c r="W2668">
        <f t="shared" si="83"/>
        <v>2016</v>
      </c>
    </row>
    <row r="2669" spans="1:23">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c r="V2669" s="5">
        <f t="shared" si="82"/>
        <v>42674</v>
      </c>
      <c r="W2669">
        <f t="shared" si="83"/>
        <v>2016</v>
      </c>
    </row>
    <row r="2670" spans="1:23">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c r="V2670" s="5">
        <f t="shared" si="82"/>
        <v>42247</v>
      </c>
      <c r="W2670">
        <f t="shared" si="83"/>
        <v>2015</v>
      </c>
    </row>
    <row r="2671" spans="1:23">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c r="V2671" s="5">
        <f t="shared" si="82"/>
        <v>42247</v>
      </c>
      <c r="W2671">
        <f t="shared" si="83"/>
        <v>2015</v>
      </c>
    </row>
    <row r="2672" spans="1:23">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c r="V2672" s="5">
        <f t="shared" si="82"/>
        <v>41912</v>
      </c>
      <c r="W2672">
        <f t="shared" si="83"/>
        <v>2014</v>
      </c>
    </row>
    <row r="2673" spans="1:23">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c r="V2673" s="5">
        <f t="shared" si="82"/>
        <v>41912</v>
      </c>
      <c r="W2673">
        <f t="shared" si="83"/>
        <v>2014</v>
      </c>
    </row>
    <row r="2674" spans="1:23">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c r="V2674" s="5">
        <f t="shared" si="82"/>
        <v>41912</v>
      </c>
      <c r="W2674">
        <f t="shared" si="83"/>
        <v>2014</v>
      </c>
    </row>
    <row r="2675" spans="1:23">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c r="V2675" s="5">
        <f t="shared" si="82"/>
        <v>41912</v>
      </c>
      <c r="W2675">
        <f t="shared" si="83"/>
        <v>2014</v>
      </c>
    </row>
    <row r="2676" spans="1:23">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c r="V2676" s="5">
        <f t="shared" si="82"/>
        <v>43100</v>
      </c>
      <c r="W2676">
        <f t="shared" si="83"/>
        <v>2017</v>
      </c>
    </row>
    <row r="2677" spans="1:23">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c r="V2677" s="5">
        <f t="shared" si="82"/>
        <v>43069</v>
      </c>
      <c r="W2677">
        <f t="shared" si="83"/>
        <v>2017</v>
      </c>
    </row>
    <row r="2678" spans="1:23">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c r="V2678" s="5">
        <f t="shared" si="82"/>
        <v>43069</v>
      </c>
      <c r="W2678">
        <f t="shared" si="83"/>
        <v>2017</v>
      </c>
    </row>
    <row r="2679" spans="1:23">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c r="V2679" s="5">
        <f t="shared" si="82"/>
        <v>41820</v>
      </c>
      <c r="W2679">
        <f t="shared" si="83"/>
        <v>2014</v>
      </c>
    </row>
    <row r="2680" spans="1:23">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c r="V2680" s="5">
        <f t="shared" si="82"/>
        <v>41820</v>
      </c>
      <c r="W2680">
        <f t="shared" si="83"/>
        <v>2014</v>
      </c>
    </row>
    <row r="2681" spans="1:23">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c r="V2681" s="5">
        <f t="shared" si="82"/>
        <v>42766</v>
      </c>
      <c r="W2681">
        <f t="shared" si="83"/>
        <v>2017</v>
      </c>
    </row>
    <row r="2682" spans="1:23">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c r="V2682" s="5">
        <f t="shared" si="82"/>
        <v>42766</v>
      </c>
      <c r="W2682">
        <f t="shared" si="83"/>
        <v>2017</v>
      </c>
    </row>
    <row r="2683" spans="1:23">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c r="V2683" s="5">
        <f t="shared" si="82"/>
        <v>42766</v>
      </c>
      <c r="W2683">
        <f t="shared" si="83"/>
        <v>2017</v>
      </c>
    </row>
    <row r="2684" spans="1:23">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c r="V2684" s="5">
        <f t="shared" si="82"/>
        <v>42766</v>
      </c>
      <c r="W2684">
        <f t="shared" si="83"/>
        <v>2017</v>
      </c>
    </row>
    <row r="2685" spans="1:23">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c r="V2685" s="5">
        <f t="shared" si="82"/>
        <v>42766</v>
      </c>
      <c r="W2685">
        <f t="shared" si="83"/>
        <v>2017</v>
      </c>
    </row>
    <row r="2686" spans="1:23">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c r="V2686" s="5">
        <f t="shared" si="82"/>
        <v>42916</v>
      </c>
      <c r="W2686">
        <f t="shared" si="83"/>
        <v>2017</v>
      </c>
    </row>
    <row r="2687" spans="1:23">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c r="V2687" s="5">
        <f t="shared" si="82"/>
        <v>42643</v>
      </c>
      <c r="W2687">
        <f t="shared" si="83"/>
        <v>2016</v>
      </c>
    </row>
    <row r="2688" spans="1:23">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c r="V2688" s="5">
        <f t="shared" si="82"/>
        <v>42643</v>
      </c>
      <c r="W2688">
        <f t="shared" si="83"/>
        <v>2016</v>
      </c>
    </row>
    <row r="2689" spans="1:23">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c r="V2689" s="5">
        <f t="shared" si="82"/>
        <v>42613</v>
      </c>
      <c r="W2689">
        <f t="shared" si="83"/>
        <v>2016</v>
      </c>
    </row>
    <row r="2690" spans="1:23">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c r="V2690" s="5">
        <f t="shared" si="82"/>
        <v>42338</v>
      </c>
      <c r="W2690">
        <f t="shared" si="83"/>
        <v>2015</v>
      </c>
    </row>
    <row r="2691" spans="1:23">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c r="V2691" s="5">
        <f t="shared" ref="V2691:V2754" si="84">EOMONTH(C2691,0)</f>
        <v>41820</v>
      </c>
      <c r="W2691">
        <f t="shared" ref="W2691:W2754" si="85">YEAR(C2691)</f>
        <v>2014</v>
      </c>
    </row>
    <row r="2692" spans="1:23">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c r="V2692" s="5">
        <f t="shared" si="84"/>
        <v>43100</v>
      </c>
      <c r="W2692">
        <f t="shared" si="85"/>
        <v>2017</v>
      </c>
    </row>
    <row r="2693" spans="1:23">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c r="V2693" s="5">
        <f t="shared" si="84"/>
        <v>42613</v>
      </c>
      <c r="W2693">
        <f t="shared" si="85"/>
        <v>2016</v>
      </c>
    </row>
    <row r="2694" spans="1:23">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c r="V2694" s="5">
        <f t="shared" si="84"/>
        <v>42613</v>
      </c>
      <c r="W2694">
        <f t="shared" si="85"/>
        <v>2016</v>
      </c>
    </row>
    <row r="2695" spans="1:23">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c r="V2695" s="5">
        <f t="shared" si="84"/>
        <v>42400</v>
      </c>
      <c r="W2695">
        <f t="shared" si="85"/>
        <v>2016</v>
      </c>
    </row>
    <row r="2696" spans="1:23">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c r="V2696" s="5">
        <f t="shared" si="84"/>
        <v>41943</v>
      </c>
      <c r="W2696">
        <f t="shared" si="85"/>
        <v>2014</v>
      </c>
    </row>
    <row r="2697" spans="1:23">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c r="V2697" s="5">
        <f t="shared" si="84"/>
        <v>42429</v>
      </c>
      <c r="W2697">
        <f t="shared" si="85"/>
        <v>2016</v>
      </c>
    </row>
    <row r="2698" spans="1:23">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c r="V2698" s="5">
        <f t="shared" si="84"/>
        <v>41729</v>
      </c>
      <c r="W2698">
        <f t="shared" si="85"/>
        <v>2014</v>
      </c>
    </row>
    <row r="2699" spans="1:23">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c r="V2699" s="5">
        <f t="shared" si="84"/>
        <v>41729</v>
      </c>
      <c r="W2699">
        <f t="shared" si="85"/>
        <v>2014</v>
      </c>
    </row>
    <row r="2700" spans="1:23">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c r="V2700" s="5">
        <f t="shared" si="84"/>
        <v>41729</v>
      </c>
      <c r="W2700">
        <f t="shared" si="85"/>
        <v>2014</v>
      </c>
    </row>
    <row r="2701" spans="1:23">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c r="V2701" s="5">
        <f t="shared" si="84"/>
        <v>41729</v>
      </c>
      <c r="W2701">
        <f t="shared" si="85"/>
        <v>2014</v>
      </c>
    </row>
    <row r="2702" spans="1:23">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c r="V2702" s="5">
        <f t="shared" si="84"/>
        <v>41729</v>
      </c>
      <c r="W2702">
        <f t="shared" si="85"/>
        <v>2014</v>
      </c>
    </row>
    <row r="2703" spans="1:23">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c r="V2703" s="5">
        <f t="shared" si="84"/>
        <v>41729</v>
      </c>
      <c r="W2703">
        <f t="shared" si="85"/>
        <v>2014</v>
      </c>
    </row>
    <row r="2704" spans="1:23">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c r="V2704" s="5">
        <f t="shared" si="84"/>
        <v>41729</v>
      </c>
      <c r="W2704">
        <f t="shared" si="85"/>
        <v>2014</v>
      </c>
    </row>
    <row r="2705" spans="1:23">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c r="V2705" s="5">
        <f t="shared" si="84"/>
        <v>41790</v>
      </c>
      <c r="W2705">
        <f t="shared" si="85"/>
        <v>2014</v>
      </c>
    </row>
    <row r="2706" spans="1:23">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c r="V2706" s="5">
        <f t="shared" si="84"/>
        <v>42947</v>
      </c>
      <c r="W2706">
        <f t="shared" si="85"/>
        <v>2017</v>
      </c>
    </row>
    <row r="2707" spans="1:23">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c r="V2707" s="5">
        <f t="shared" si="84"/>
        <v>42916</v>
      </c>
      <c r="W2707">
        <f t="shared" si="85"/>
        <v>2017</v>
      </c>
    </row>
    <row r="2708" spans="1:23">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c r="V2708" s="5">
        <f t="shared" si="84"/>
        <v>42916</v>
      </c>
      <c r="W2708">
        <f t="shared" si="85"/>
        <v>2017</v>
      </c>
    </row>
    <row r="2709" spans="1:23">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c r="V2709" s="5">
        <f t="shared" si="84"/>
        <v>42916</v>
      </c>
      <c r="W2709">
        <f t="shared" si="85"/>
        <v>2017</v>
      </c>
    </row>
    <row r="2710" spans="1:23">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c r="V2710" s="5">
        <f t="shared" si="84"/>
        <v>42035</v>
      </c>
      <c r="W2710">
        <f t="shared" si="85"/>
        <v>2015</v>
      </c>
    </row>
    <row r="2711" spans="1:23">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c r="V2711" s="5">
        <f t="shared" si="84"/>
        <v>42035</v>
      </c>
      <c r="W2711">
        <f t="shared" si="85"/>
        <v>2015</v>
      </c>
    </row>
    <row r="2712" spans="1:23">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c r="V2712" s="5">
        <f t="shared" si="84"/>
        <v>42369</v>
      </c>
      <c r="W2712">
        <f t="shared" si="85"/>
        <v>2015</v>
      </c>
    </row>
    <row r="2713" spans="1:23">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c r="V2713" s="5">
        <f t="shared" si="84"/>
        <v>43039</v>
      </c>
      <c r="W2713">
        <f t="shared" si="85"/>
        <v>2017</v>
      </c>
    </row>
    <row r="2714" spans="1:23">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c r="V2714" s="5">
        <f t="shared" si="84"/>
        <v>42947</v>
      </c>
      <c r="W2714">
        <f t="shared" si="85"/>
        <v>2017</v>
      </c>
    </row>
    <row r="2715" spans="1:23">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c r="V2715" s="5">
        <f t="shared" si="84"/>
        <v>41759</v>
      </c>
      <c r="W2715">
        <f t="shared" si="85"/>
        <v>2014</v>
      </c>
    </row>
    <row r="2716" spans="1:23">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c r="V2716" s="5">
        <f t="shared" si="84"/>
        <v>42369</v>
      </c>
      <c r="W2716">
        <f t="shared" si="85"/>
        <v>2015</v>
      </c>
    </row>
    <row r="2717" spans="1:23">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c r="V2717" s="5">
        <f t="shared" si="84"/>
        <v>42004</v>
      </c>
      <c r="W2717">
        <f t="shared" si="85"/>
        <v>2014</v>
      </c>
    </row>
    <row r="2718" spans="1:23">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c r="V2718" s="5">
        <f t="shared" si="84"/>
        <v>42978</v>
      </c>
      <c r="W2718">
        <f t="shared" si="85"/>
        <v>2017</v>
      </c>
    </row>
    <row r="2719" spans="1:23">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c r="V2719" s="5">
        <f t="shared" si="84"/>
        <v>41912</v>
      </c>
      <c r="W2719">
        <f t="shared" si="85"/>
        <v>2014</v>
      </c>
    </row>
    <row r="2720" spans="1:23">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c r="V2720" s="5">
        <f t="shared" si="84"/>
        <v>43100</v>
      </c>
      <c r="W2720">
        <f t="shared" si="85"/>
        <v>2017</v>
      </c>
    </row>
    <row r="2721" spans="1:23">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c r="V2721" s="5">
        <f t="shared" si="84"/>
        <v>42004</v>
      </c>
      <c r="W2721">
        <f t="shared" si="85"/>
        <v>2014</v>
      </c>
    </row>
    <row r="2722" spans="1:23">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c r="V2722" s="5">
        <f t="shared" si="84"/>
        <v>41973</v>
      </c>
      <c r="W2722">
        <f t="shared" si="85"/>
        <v>2014</v>
      </c>
    </row>
    <row r="2723" spans="1:23">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c r="V2723" s="5">
        <f t="shared" si="84"/>
        <v>41973</v>
      </c>
      <c r="W2723">
        <f t="shared" si="85"/>
        <v>2014</v>
      </c>
    </row>
    <row r="2724" spans="1:23">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c r="V2724" s="5">
        <f t="shared" si="84"/>
        <v>42490</v>
      </c>
      <c r="W2724">
        <f t="shared" si="85"/>
        <v>2016</v>
      </c>
    </row>
    <row r="2725" spans="1:23">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c r="V2725" s="5">
        <f t="shared" si="84"/>
        <v>41943</v>
      </c>
      <c r="W2725">
        <f t="shared" si="85"/>
        <v>2014</v>
      </c>
    </row>
    <row r="2726" spans="1:23">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c r="V2726" s="5">
        <f t="shared" si="84"/>
        <v>41943</v>
      </c>
      <c r="W2726">
        <f t="shared" si="85"/>
        <v>2014</v>
      </c>
    </row>
    <row r="2727" spans="1:23">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c r="V2727" s="5">
        <f t="shared" si="84"/>
        <v>43069</v>
      </c>
      <c r="W2727">
        <f t="shared" si="85"/>
        <v>2017</v>
      </c>
    </row>
    <row r="2728" spans="1:23">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c r="V2728" s="5">
        <f t="shared" si="84"/>
        <v>43069</v>
      </c>
      <c r="W2728">
        <f t="shared" si="85"/>
        <v>2017</v>
      </c>
    </row>
    <row r="2729" spans="1:23">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c r="V2729" s="5">
        <f t="shared" si="84"/>
        <v>43100</v>
      </c>
      <c r="W2729">
        <f t="shared" si="85"/>
        <v>2017</v>
      </c>
    </row>
    <row r="2730" spans="1:23">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c r="V2730" s="5">
        <f t="shared" si="84"/>
        <v>43100</v>
      </c>
      <c r="W2730">
        <f t="shared" si="85"/>
        <v>2017</v>
      </c>
    </row>
    <row r="2731" spans="1:23">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c r="V2731" s="5">
        <f t="shared" si="84"/>
        <v>42794</v>
      </c>
      <c r="W2731">
        <f t="shared" si="85"/>
        <v>2017</v>
      </c>
    </row>
    <row r="2732" spans="1:23">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c r="V2732" s="5">
        <f t="shared" si="84"/>
        <v>42794</v>
      </c>
      <c r="W2732">
        <f t="shared" si="85"/>
        <v>2017</v>
      </c>
    </row>
    <row r="2733" spans="1:23">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c r="V2733" s="5">
        <f t="shared" si="84"/>
        <v>42794</v>
      </c>
      <c r="W2733">
        <f t="shared" si="85"/>
        <v>2017</v>
      </c>
    </row>
    <row r="2734" spans="1:23">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c r="V2734" s="5">
        <f t="shared" si="84"/>
        <v>41851</v>
      </c>
      <c r="W2734">
        <f t="shared" si="85"/>
        <v>2014</v>
      </c>
    </row>
    <row r="2735" spans="1:23">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c r="V2735" s="5">
        <f t="shared" si="84"/>
        <v>41851</v>
      </c>
      <c r="W2735">
        <f t="shared" si="85"/>
        <v>2014</v>
      </c>
    </row>
    <row r="2736" spans="1:23">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c r="V2736" s="5">
        <f t="shared" si="84"/>
        <v>42063</v>
      </c>
      <c r="W2736">
        <f t="shared" si="85"/>
        <v>2015</v>
      </c>
    </row>
    <row r="2737" spans="1:23">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c r="V2737" s="5">
        <f t="shared" si="84"/>
        <v>42338</v>
      </c>
      <c r="W2737">
        <f t="shared" si="85"/>
        <v>2015</v>
      </c>
    </row>
    <row r="2738" spans="1:23">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c r="V2738" s="5">
        <f t="shared" si="84"/>
        <v>42338</v>
      </c>
      <c r="W2738">
        <f t="shared" si="85"/>
        <v>2015</v>
      </c>
    </row>
    <row r="2739" spans="1:23">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c r="V2739" s="5">
        <f t="shared" si="84"/>
        <v>42338</v>
      </c>
      <c r="W2739">
        <f t="shared" si="85"/>
        <v>2015</v>
      </c>
    </row>
    <row r="2740" spans="1:23">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c r="V2740" s="5">
        <f t="shared" si="84"/>
        <v>42338</v>
      </c>
      <c r="W2740">
        <f t="shared" si="85"/>
        <v>2015</v>
      </c>
    </row>
    <row r="2741" spans="1:23">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c r="V2741" s="5">
        <f t="shared" si="84"/>
        <v>42855</v>
      </c>
      <c r="W2741">
        <f t="shared" si="85"/>
        <v>2017</v>
      </c>
    </row>
    <row r="2742" spans="1:23">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c r="V2742" s="5">
        <f t="shared" si="84"/>
        <v>42855</v>
      </c>
      <c r="W2742">
        <f t="shared" si="85"/>
        <v>2017</v>
      </c>
    </row>
    <row r="2743" spans="1:23">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c r="V2743" s="5">
        <f t="shared" si="84"/>
        <v>42429</v>
      </c>
      <c r="W2743">
        <f t="shared" si="85"/>
        <v>2016</v>
      </c>
    </row>
    <row r="2744" spans="1:23">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c r="V2744" s="5">
        <f t="shared" si="84"/>
        <v>41973</v>
      </c>
      <c r="W2744">
        <f t="shared" si="85"/>
        <v>2014</v>
      </c>
    </row>
    <row r="2745" spans="1:23">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c r="V2745" s="5">
        <f t="shared" si="84"/>
        <v>42185</v>
      </c>
      <c r="W2745">
        <f t="shared" si="85"/>
        <v>2015</v>
      </c>
    </row>
    <row r="2746" spans="1:23">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c r="V2746" s="5">
        <f t="shared" si="84"/>
        <v>42185</v>
      </c>
      <c r="W2746">
        <f t="shared" si="85"/>
        <v>2015</v>
      </c>
    </row>
    <row r="2747" spans="1:23">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c r="V2747" s="5">
        <f t="shared" si="84"/>
        <v>42978</v>
      </c>
      <c r="W2747">
        <f t="shared" si="85"/>
        <v>2017</v>
      </c>
    </row>
    <row r="2748" spans="1:23">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c r="V2748" s="5">
        <f t="shared" si="84"/>
        <v>41790</v>
      </c>
      <c r="W2748">
        <f t="shared" si="85"/>
        <v>2014</v>
      </c>
    </row>
    <row r="2749" spans="1:23">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c r="V2749" s="5">
        <f t="shared" si="84"/>
        <v>42338</v>
      </c>
      <c r="W2749">
        <f t="shared" si="85"/>
        <v>2015</v>
      </c>
    </row>
    <row r="2750" spans="1:23">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c r="V2750" s="5">
        <f t="shared" si="84"/>
        <v>42369</v>
      </c>
      <c r="W2750">
        <f t="shared" si="85"/>
        <v>2015</v>
      </c>
    </row>
    <row r="2751" spans="1:23">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c r="V2751" s="5">
        <f t="shared" si="84"/>
        <v>41820</v>
      </c>
      <c r="W2751">
        <f t="shared" si="85"/>
        <v>2014</v>
      </c>
    </row>
    <row r="2752" spans="1:23">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c r="V2752" s="5">
        <f t="shared" si="84"/>
        <v>41882</v>
      </c>
      <c r="W2752">
        <f t="shared" si="85"/>
        <v>2014</v>
      </c>
    </row>
    <row r="2753" spans="1:23">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c r="V2753" s="5">
        <f t="shared" si="84"/>
        <v>41790</v>
      </c>
      <c r="W2753">
        <f t="shared" si="85"/>
        <v>2014</v>
      </c>
    </row>
    <row r="2754" spans="1:23">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c r="V2754" s="5">
        <f t="shared" si="84"/>
        <v>42124</v>
      </c>
      <c r="W2754">
        <f t="shared" si="85"/>
        <v>2015</v>
      </c>
    </row>
    <row r="2755" spans="1:23">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c r="V2755" s="5">
        <f t="shared" ref="V2755:V2818" si="86">EOMONTH(C2755,0)</f>
        <v>42124</v>
      </c>
      <c r="W2755">
        <f t="shared" ref="W2755:W2818" si="87">YEAR(C2755)</f>
        <v>2015</v>
      </c>
    </row>
    <row r="2756" spans="1:23">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c r="V2756" s="5">
        <f t="shared" si="86"/>
        <v>42124</v>
      </c>
      <c r="W2756">
        <f t="shared" si="87"/>
        <v>2015</v>
      </c>
    </row>
    <row r="2757" spans="1:23">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c r="V2757" s="5">
        <f t="shared" si="86"/>
        <v>42124</v>
      </c>
      <c r="W2757">
        <f t="shared" si="87"/>
        <v>2015</v>
      </c>
    </row>
    <row r="2758" spans="1:23">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c r="V2758" s="5">
        <f t="shared" si="86"/>
        <v>42124</v>
      </c>
      <c r="W2758">
        <f t="shared" si="87"/>
        <v>2015</v>
      </c>
    </row>
    <row r="2759" spans="1:23">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c r="V2759" s="5">
        <f t="shared" si="86"/>
        <v>42551</v>
      </c>
      <c r="W2759">
        <f t="shared" si="87"/>
        <v>2016</v>
      </c>
    </row>
    <row r="2760" spans="1:23">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c r="V2760" s="5">
        <f t="shared" si="86"/>
        <v>42460</v>
      </c>
      <c r="W2760">
        <f t="shared" si="87"/>
        <v>2016</v>
      </c>
    </row>
    <row r="2761" spans="1:23">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c r="V2761" s="5">
        <f t="shared" si="86"/>
        <v>42460</v>
      </c>
      <c r="W2761">
        <f t="shared" si="87"/>
        <v>2016</v>
      </c>
    </row>
    <row r="2762" spans="1:23">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c r="V2762" s="5">
        <f t="shared" si="86"/>
        <v>41790</v>
      </c>
      <c r="W2762">
        <f t="shared" si="87"/>
        <v>2014</v>
      </c>
    </row>
    <row r="2763" spans="1:23">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c r="V2763" s="5">
        <f t="shared" si="86"/>
        <v>43039</v>
      </c>
      <c r="W2763">
        <f t="shared" si="87"/>
        <v>2017</v>
      </c>
    </row>
    <row r="2764" spans="1:23">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c r="V2764" s="5">
        <f t="shared" si="86"/>
        <v>43039</v>
      </c>
      <c r="W2764">
        <f t="shared" si="87"/>
        <v>2017</v>
      </c>
    </row>
    <row r="2765" spans="1:23">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c r="V2765" s="5">
        <f t="shared" si="86"/>
        <v>42916</v>
      </c>
      <c r="W2765">
        <f t="shared" si="87"/>
        <v>2017</v>
      </c>
    </row>
    <row r="2766" spans="1:23">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c r="V2766" s="5">
        <f t="shared" si="86"/>
        <v>42916</v>
      </c>
      <c r="W2766">
        <f t="shared" si="87"/>
        <v>2017</v>
      </c>
    </row>
    <row r="2767" spans="1:23">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c r="V2767" s="5">
        <f t="shared" si="86"/>
        <v>42916</v>
      </c>
      <c r="W2767">
        <f t="shared" si="87"/>
        <v>2017</v>
      </c>
    </row>
    <row r="2768" spans="1:23">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c r="V2768" s="5">
        <f t="shared" si="86"/>
        <v>42766</v>
      </c>
      <c r="W2768">
        <f t="shared" si="87"/>
        <v>2017</v>
      </c>
    </row>
    <row r="2769" spans="1:23">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c r="V2769" s="5">
        <f t="shared" si="86"/>
        <v>42766</v>
      </c>
      <c r="W2769">
        <f t="shared" si="87"/>
        <v>2017</v>
      </c>
    </row>
    <row r="2770" spans="1:23">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c r="V2770" s="5">
        <f t="shared" si="86"/>
        <v>42124</v>
      </c>
      <c r="W2770">
        <f t="shared" si="87"/>
        <v>2015</v>
      </c>
    </row>
    <row r="2771" spans="1:23">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c r="V2771" s="5">
        <f t="shared" si="86"/>
        <v>42124</v>
      </c>
      <c r="W2771">
        <f t="shared" si="87"/>
        <v>2015</v>
      </c>
    </row>
    <row r="2772" spans="1:23">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c r="V2772" s="5">
        <f t="shared" si="86"/>
        <v>42124</v>
      </c>
      <c r="W2772">
        <f t="shared" si="87"/>
        <v>2015</v>
      </c>
    </row>
    <row r="2773" spans="1:23">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c r="V2773" s="5">
        <f t="shared" si="86"/>
        <v>42643</v>
      </c>
      <c r="W2773">
        <f t="shared" si="87"/>
        <v>2016</v>
      </c>
    </row>
    <row r="2774" spans="1:23">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c r="V2774" s="5">
        <f t="shared" si="86"/>
        <v>43100</v>
      </c>
      <c r="W2774">
        <f t="shared" si="87"/>
        <v>2017</v>
      </c>
    </row>
    <row r="2775" spans="1:23">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c r="V2775" s="5">
        <f t="shared" si="86"/>
        <v>42704</v>
      </c>
      <c r="W2775">
        <f t="shared" si="87"/>
        <v>2016</v>
      </c>
    </row>
    <row r="2776" spans="1:23">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c r="V2776" s="5">
        <f t="shared" si="86"/>
        <v>43069</v>
      </c>
      <c r="W2776">
        <f t="shared" si="87"/>
        <v>2017</v>
      </c>
    </row>
    <row r="2777" spans="1:23">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c r="V2777" s="5">
        <f t="shared" si="86"/>
        <v>42674</v>
      </c>
      <c r="W2777">
        <f t="shared" si="87"/>
        <v>2016</v>
      </c>
    </row>
    <row r="2778" spans="1:23">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c r="V2778" s="5">
        <f t="shared" si="86"/>
        <v>42369</v>
      </c>
      <c r="W2778">
        <f t="shared" si="87"/>
        <v>2015</v>
      </c>
    </row>
    <row r="2779" spans="1:23">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c r="V2779" s="5">
        <f t="shared" si="86"/>
        <v>42216</v>
      </c>
      <c r="W2779">
        <f t="shared" si="87"/>
        <v>2015</v>
      </c>
    </row>
    <row r="2780" spans="1:23">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c r="V2780" s="5">
        <f t="shared" si="86"/>
        <v>42855</v>
      </c>
      <c r="W2780">
        <f t="shared" si="87"/>
        <v>2017</v>
      </c>
    </row>
    <row r="2781" spans="1:23">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c r="V2781" s="5">
        <f t="shared" si="86"/>
        <v>42855</v>
      </c>
      <c r="W2781">
        <f t="shared" si="87"/>
        <v>2017</v>
      </c>
    </row>
    <row r="2782" spans="1:23">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c r="V2782" s="5">
        <f t="shared" si="86"/>
        <v>42886</v>
      </c>
      <c r="W2782">
        <f t="shared" si="87"/>
        <v>2017</v>
      </c>
    </row>
    <row r="2783" spans="1:23">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c r="V2783" s="5">
        <f t="shared" si="86"/>
        <v>43069</v>
      </c>
      <c r="W2783">
        <f t="shared" si="87"/>
        <v>2017</v>
      </c>
    </row>
    <row r="2784" spans="1:23">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c r="V2784" s="5">
        <f t="shared" si="86"/>
        <v>42704</v>
      </c>
      <c r="W2784">
        <f t="shared" si="87"/>
        <v>2016</v>
      </c>
    </row>
    <row r="2785" spans="1:23">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c r="V2785" s="5">
        <f t="shared" si="86"/>
        <v>42704</v>
      </c>
      <c r="W2785">
        <f t="shared" si="87"/>
        <v>2016</v>
      </c>
    </row>
    <row r="2786" spans="1:23">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c r="V2786" s="5">
        <f t="shared" si="86"/>
        <v>42674</v>
      </c>
      <c r="W2786">
        <f t="shared" si="87"/>
        <v>2016</v>
      </c>
    </row>
    <row r="2787" spans="1:23">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c r="V2787" s="5">
        <f t="shared" si="86"/>
        <v>42277</v>
      </c>
      <c r="W2787">
        <f t="shared" si="87"/>
        <v>2015</v>
      </c>
    </row>
    <row r="2788" spans="1:23">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c r="V2788" s="5">
        <f t="shared" si="86"/>
        <v>42277</v>
      </c>
      <c r="W2788">
        <f t="shared" si="87"/>
        <v>2015</v>
      </c>
    </row>
    <row r="2789" spans="1:23">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c r="V2789" s="5">
        <f t="shared" si="86"/>
        <v>42004</v>
      </c>
      <c r="W2789">
        <f t="shared" si="87"/>
        <v>2014</v>
      </c>
    </row>
    <row r="2790" spans="1:23">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c r="V2790" s="5">
        <f t="shared" si="86"/>
        <v>42004</v>
      </c>
      <c r="W2790">
        <f t="shared" si="87"/>
        <v>2014</v>
      </c>
    </row>
    <row r="2791" spans="1:23">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c r="V2791" s="5">
        <f t="shared" si="86"/>
        <v>42004</v>
      </c>
      <c r="W2791">
        <f t="shared" si="87"/>
        <v>2014</v>
      </c>
    </row>
    <row r="2792" spans="1:23">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c r="V2792" s="5">
        <f t="shared" si="86"/>
        <v>41912</v>
      </c>
      <c r="W2792">
        <f t="shared" si="87"/>
        <v>2014</v>
      </c>
    </row>
    <row r="2793" spans="1:23">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c r="V2793" s="5">
        <f t="shared" si="86"/>
        <v>41912</v>
      </c>
      <c r="W2793">
        <f t="shared" si="87"/>
        <v>2014</v>
      </c>
    </row>
    <row r="2794" spans="1:23">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c r="V2794" s="5">
        <f t="shared" si="86"/>
        <v>41912</v>
      </c>
      <c r="W2794">
        <f t="shared" si="87"/>
        <v>2014</v>
      </c>
    </row>
    <row r="2795" spans="1:23">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c r="V2795" s="5">
        <f t="shared" si="86"/>
        <v>41759</v>
      </c>
      <c r="W2795">
        <f t="shared" si="87"/>
        <v>2014</v>
      </c>
    </row>
    <row r="2796" spans="1:23">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c r="V2796" s="5">
        <f t="shared" si="86"/>
        <v>41759</v>
      </c>
      <c r="W2796">
        <f t="shared" si="87"/>
        <v>2014</v>
      </c>
    </row>
    <row r="2797" spans="1:23">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c r="V2797" s="5">
        <f t="shared" si="86"/>
        <v>41759</v>
      </c>
      <c r="W2797">
        <f t="shared" si="87"/>
        <v>2014</v>
      </c>
    </row>
    <row r="2798" spans="1:23">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c r="V2798" s="5">
        <f t="shared" si="86"/>
        <v>41759</v>
      </c>
      <c r="W2798">
        <f t="shared" si="87"/>
        <v>2014</v>
      </c>
    </row>
    <row r="2799" spans="1:23">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c r="V2799" s="5">
        <f t="shared" si="86"/>
        <v>43039</v>
      </c>
      <c r="W2799">
        <f t="shared" si="87"/>
        <v>2017</v>
      </c>
    </row>
    <row r="2800" spans="1:23">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c r="V2800" s="5">
        <f t="shared" si="86"/>
        <v>43039</v>
      </c>
      <c r="W2800">
        <f t="shared" si="87"/>
        <v>2017</v>
      </c>
    </row>
    <row r="2801" spans="1:23">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c r="V2801" s="5">
        <f t="shared" si="86"/>
        <v>43039</v>
      </c>
      <c r="W2801">
        <f t="shared" si="87"/>
        <v>2017</v>
      </c>
    </row>
    <row r="2802" spans="1:23">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c r="V2802" s="5">
        <f t="shared" si="86"/>
        <v>42674</v>
      </c>
      <c r="W2802">
        <f t="shared" si="87"/>
        <v>2016</v>
      </c>
    </row>
    <row r="2803" spans="1:23">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c r="V2803" s="5">
        <f t="shared" si="86"/>
        <v>42338</v>
      </c>
      <c r="W2803">
        <f t="shared" si="87"/>
        <v>2015</v>
      </c>
    </row>
    <row r="2804" spans="1:23">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c r="V2804" s="5">
        <f t="shared" si="86"/>
        <v>43069</v>
      </c>
      <c r="W2804">
        <f t="shared" si="87"/>
        <v>2017</v>
      </c>
    </row>
    <row r="2805" spans="1:23">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c r="V2805" s="5">
        <f t="shared" si="86"/>
        <v>42155</v>
      </c>
      <c r="W2805">
        <f t="shared" si="87"/>
        <v>2015</v>
      </c>
    </row>
    <row r="2806" spans="1:23">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c r="V2806" s="5">
        <f t="shared" si="86"/>
        <v>42155</v>
      </c>
      <c r="W2806">
        <f t="shared" si="87"/>
        <v>2015</v>
      </c>
    </row>
    <row r="2807" spans="1:23">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c r="V2807" s="5">
        <f t="shared" si="86"/>
        <v>42277</v>
      </c>
      <c r="W2807">
        <f t="shared" si="87"/>
        <v>2015</v>
      </c>
    </row>
    <row r="2808" spans="1:23">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c r="V2808" s="5">
        <f t="shared" si="86"/>
        <v>42216</v>
      </c>
      <c r="W2808">
        <f t="shared" si="87"/>
        <v>2015</v>
      </c>
    </row>
    <row r="2809" spans="1:23">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c r="V2809" s="5">
        <f t="shared" si="86"/>
        <v>42216</v>
      </c>
      <c r="W2809">
        <f t="shared" si="87"/>
        <v>2015</v>
      </c>
    </row>
    <row r="2810" spans="1:23">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c r="V2810" s="5">
        <f t="shared" si="86"/>
        <v>42216</v>
      </c>
      <c r="W2810">
        <f t="shared" si="87"/>
        <v>2015</v>
      </c>
    </row>
    <row r="2811" spans="1:23">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c r="V2811" s="5">
        <f t="shared" si="86"/>
        <v>42216</v>
      </c>
      <c r="W2811">
        <f t="shared" si="87"/>
        <v>2015</v>
      </c>
    </row>
    <row r="2812" spans="1:23">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c r="V2812" s="5">
        <f t="shared" si="86"/>
        <v>42338</v>
      </c>
      <c r="W2812">
        <f t="shared" si="87"/>
        <v>2015</v>
      </c>
    </row>
    <row r="2813" spans="1:23">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c r="V2813" s="5">
        <f t="shared" si="86"/>
        <v>42338</v>
      </c>
      <c r="W2813">
        <f t="shared" si="87"/>
        <v>2015</v>
      </c>
    </row>
    <row r="2814" spans="1:23">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c r="V2814" s="5">
        <f t="shared" si="86"/>
        <v>42338</v>
      </c>
      <c r="W2814">
        <f t="shared" si="87"/>
        <v>2015</v>
      </c>
    </row>
    <row r="2815" spans="1:23">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c r="V2815" s="5">
        <f t="shared" si="86"/>
        <v>42338</v>
      </c>
      <c r="W2815">
        <f t="shared" si="87"/>
        <v>2015</v>
      </c>
    </row>
    <row r="2816" spans="1:23">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c r="V2816" s="5">
        <f t="shared" si="86"/>
        <v>42338</v>
      </c>
      <c r="W2816">
        <f t="shared" si="87"/>
        <v>2015</v>
      </c>
    </row>
    <row r="2817" spans="1:23">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c r="V2817" s="5">
        <f t="shared" si="86"/>
        <v>42277</v>
      </c>
      <c r="W2817">
        <f t="shared" si="87"/>
        <v>2015</v>
      </c>
    </row>
    <row r="2818" spans="1:23">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c r="V2818" s="5">
        <f t="shared" si="86"/>
        <v>42277</v>
      </c>
      <c r="W2818">
        <f t="shared" si="87"/>
        <v>2015</v>
      </c>
    </row>
    <row r="2819" spans="1:23">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c r="V2819" s="5">
        <f t="shared" ref="V2819:V2882" si="88">EOMONTH(C2819,0)</f>
        <v>42277</v>
      </c>
      <c r="W2819">
        <f t="shared" ref="W2819:W2882" si="89">YEAR(C2819)</f>
        <v>2015</v>
      </c>
    </row>
    <row r="2820" spans="1:23">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c r="V2820" s="5">
        <f t="shared" si="88"/>
        <v>42277</v>
      </c>
      <c r="W2820">
        <f t="shared" si="89"/>
        <v>2015</v>
      </c>
    </row>
    <row r="2821" spans="1:23">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c r="V2821" s="5">
        <f t="shared" si="88"/>
        <v>42521</v>
      </c>
      <c r="W2821">
        <f t="shared" si="89"/>
        <v>2016</v>
      </c>
    </row>
    <row r="2822" spans="1:23">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c r="V2822" s="5">
        <f t="shared" si="88"/>
        <v>42521</v>
      </c>
      <c r="W2822">
        <f t="shared" si="89"/>
        <v>2016</v>
      </c>
    </row>
    <row r="2823" spans="1:23">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c r="V2823" s="5">
        <f t="shared" si="88"/>
        <v>42735</v>
      </c>
      <c r="W2823">
        <f t="shared" si="89"/>
        <v>2016</v>
      </c>
    </row>
    <row r="2824" spans="1:23">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c r="V2824" s="5">
        <f t="shared" si="88"/>
        <v>43008</v>
      </c>
      <c r="W2824">
        <f t="shared" si="89"/>
        <v>2017</v>
      </c>
    </row>
    <row r="2825" spans="1:23">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c r="V2825" s="5">
        <f t="shared" si="88"/>
        <v>43008</v>
      </c>
      <c r="W2825">
        <f t="shared" si="89"/>
        <v>2017</v>
      </c>
    </row>
    <row r="2826" spans="1:23">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c r="V2826" s="5">
        <f t="shared" si="88"/>
        <v>41912</v>
      </c>
      <c r="W2826">
        <f t="shared" si="89"/>
        <v>2014</v>
      </c>
    </row>
    <row r="2827" spans="1:23">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c r="V2827" s="5">
        <f t="shared" si="88"/>
        <v>41912</v>
      </c>
      <c r="W2827">
        <f t="shared" si="89"/>
        <v>2014</v>
      </c>
    </row>
    <row r="2828" spans="1:23">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c r="V2828" s="5">
        <f t="shared" si="88"/>
        <v>41912</v>
      </c>
      <c r="W2828">
        <f t="shared" si="89"/>
        <v>2014</v>
      </c>
    </row>
    <row r="2829" spans="1:23">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c r="V2829" s="5">
        <f t="shared" si="88"/>
        <v>41912</v>
      </c>
      <c r="W2829">
        <f t="shared" si="89"/>
        <v>2014</v>
      </c>
    </row>
    <row r="2830" spans="1:23">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c r="V2830" s="5">
        <f t="shared" si="88"/>
        <v>42490</v>
      </c>
      <c r="W2830">
        <f t="shared" si="89"/>
        <v>2016</v>
      </c>
    </row>
    <row r="2831" spans="1:23">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c r="V2831" s="5">
        <f t="shared" si="88"/>
        <v>42490</v>
      </c>
      <c r="W2831">
        <f t="shared" si="89"/>
        <v>2016</v>
      </c>
    </row>
    <row r="2832" spans="1:23">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c r="V2832" s="5">
        <f t="shared" si="88"/>
        <v>42490</v>
      </c>
      <c r="W2832">
        <f t="shared" si="89"/>
        <v>2016</v>
      </c>
    </row>
    <row r="2833" spans="1:23">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c r="V2833" s="5">
        <f t="shared" si="88"/>
        <v>41973</v>
      </c>
      <c r="W2833">
        <f t="shared" si="89"/>
        <v>2014</v>
      </c>
    </row>
    <row r="2834" spans="1:23">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c r="V2834" s="5">
        <f t="shared" si="88"/>
        <v>41973</v>
      </c>
      <c r="W2834">
        <f t="shared" si="89"/>
        <v>2014</v>
      </c>
    </row>
    <row r="2835" spans="1:23">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c r="V2835" s="5">
        <f t="shared" si="88"/>
        <v>42766</v>
      </c>
      <c r="W2835">
        <f t="shared" si="89"/>
        <v>2017</v>
      </c>
    </row>
    <row r="2836" spans="1:23">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c r="V2836" s="5">
        <f t="shared" si="88"/>
        <v>42766</v>
      </c>
      <c r="W2836">
        <f t="shared" si="89"/>
        <v>2017</v>
      </c>
    </row>
    <row r="2837" spans="1:23">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c r="V2837" s="5">
        <f t="shared" si="88"/>
        <v>43069</v>
      </c>
      <c r="W2837">
        <f t="shared" si="89"/>
        <v>2017</v>
      </c>
    </row>
    <row r="2838" spans="1:23">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c r="V2838" s="5">
        <f t="shared" si="88"/>
        <v>43069</v>
      </c>
      <c r="W2838">
        <f t="shared" si="89"/>
        <v>2017</v>
      </c>
    </row>
    <row r="2839" spans="1:23">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c r="V2839" s="5">
        <f t="shared" si="88"/>
        <v>43069</v>
      </c>
      <c r="W2839">
        <f t="shared" si="89"/>
        <v>2017</v>
      </c>
    </row>
    <row r="2840" spans="1:23">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c r="V2840" s="5">
        <f t="shared" si="88"/>
        <v>42551</v>
      </c>
      <c r="W2840">
        <f t="shared" si="89"/>
        <v>2016</v>
      </c>
    </row>
    <row r="2841" spans="1:23">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c r="V2841" s="5">
        <f t="shared" si="88"/>
        <v>42277</v>
      </c>
      <c r="W2841">
        <f t="shared" si="89"/>
        <v>2015</v>
      </c>
    </row>
    <row r="2842" spans="1:23">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c r="V2842" s="5">
        <f t="shared" si="88"/>
        <v>41729</v>
      </c>
      <c r="W2842">
        <f t="shared" si="89"/>
        <v>2014</v>
      </c>
    </row>
    <row r="2843" spans="1:23">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c r="V2843" s="5">
        <f t="shared" si="88"/>
        <v>42978</v>
      </c>
      <c r="W2843">
        <f t="shared" si="89"/>
        <v>2017</v>
      </c>
    </row>
    <row r="2844" spans="1:23">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c r="V2844" s="5">
        <f t="shared" si="88"/>
        <v>42825</v>
      </c>
      <c r="W2844">
        <f t="shared" si="89"/>
        <v>2017</v>
      </c>
    </row>
    <row r="2845" spans="1:23">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c r="V2845" s="5">
        <f t="shared" si="88"/>
        <v>42886</v>
      </c>
      <c r="W2845">
        <f t="shared" si="89"/>
        <v>2017</v>
      </c>
    </row>
    <row r="2846" spans="1:23">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c r="V2846" s="5">
        <f t="shared" si="88"/>
        <v>42735</v>
      </c>
      <c r="W2846">
        <f t="shared" si="89"/>
        <v>2016</v>
      </c>
    </row>
    <row r="2847" spans="1:23">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c r="V2847" s="5">
        <f t="shared" si="88"/>
        <v>43069</v>
      </c>
      <c r="W2847">
        <f t="shared" si="89"/>
        <v>2017</v>
      </c>
    </row>
    <row r="2848" spans="1:23">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c r="V2848" s="5">
        <f t="shared" si="88"/>
        <v>43008</v>
      </c>
      <c r="W2848">
        <f t="shared" si="89"/>
        <v>2017</v>
      </c>
    </row>
    <row r="2849" spans="1:23">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c r="V2849" s="5">
        <f t="shared" si="88"/>
        <v>42855</v>
      </c>
      <c r="W2849">
        <f t="shared" si="89"/>
        <v>2017</v>
      </c>
    </row>
    <row r="2850" spans="1:23">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c r="V2850" s="5">
        <f t="shared" si="88"/>
        <v>42855</v>
      </c>
      <c r="W2850">
        <f t="shared" si="89"/>
        <v>2017</v>
      </c>
    </row>
    <row r="2851" spans="1:23">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c r="V2851" s="5">
        <f t="shared" si="88"/>
        <v>42704</v>
      </c>
      <c r="W2851">
        <f t="shared" si="89"/>
        <v>2016</v>
      </c>
    </row>
    <row r="2852" spans="1:23">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c r="V2852" s="5">
        <f t="shared" si="88"/>
        <v>42551</v>
      </c>
      <c r="W2852">
        <f t="shared" si="89"/>
        <v>2016</v>
      </c>
    </row>
    <row r="2853" spans="1:23">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c r="V2853" s="5">
        <f t="shared" si="88"/>
        <v>43100</v>
      </c>
      <c r="W2853">
        <f t="shared" si="89"/>
        <v>2017</v>
      </c>
    </row>
    <row r="2854" spans="1:23">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c r="V2854" s="5">
        <f t="shared" si="88"/>
        <v>42460</v>
      </c>
      <c r="W2854">
        <f t="shared" si="89"/>
        <v>2016</v>
      </c>
    </row>
    <row r="2855" spans="1:23">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c r="V2855" s="5">
        <f t="shared" si="88"/>
        <v>42460</v>
      </c>
      <c r="W2855">
        <f t="shared" si="89"/>
        <v>2016</v>
      </c>
    </row>
    <row r="2856" spans="1:23">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c r="V2856" s="5">
        <f t="shared" si="88"/>
        <v>42978</v>
      </c>
      <c r="W2856">
        <f t="shared" si="89"/>
        <v>2017</v>
      </c>
    </row>
    <row r="2857" spans="1:23">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c r="V2857" s="5">
        <f t="shared" si="88"/>
        <v>42947</v>
      </c>
      <c r="W2857">
        <f t="shared" si="89"/>
        <v>2017</v>
      </c>
    </row>
    <row r="2858" spans="1:23">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c r="V2858" s="5">
        <f t="shared" si="88"/>
        <v>42613</v>
      </c>
      <c r="W2858">
        <f t="shared" si="89"/>
        <v>2016</v>
      </c>
    </row>
    <row r="2859" spans="1:23">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c r="V2859" s="5">
        <f t="shared" si="88"/>
        <v>42613</v>
      </c>
      <c r="W2859">
        <f t="shared" si="89"/>
        <v>2016</v>
      </c>
    </row>
    <row r="2860" spans="1:23">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c r="V2860" s="5">
        <f t="shared" si="88"/>
        <v>42886</v>
      </c>
      <c r="W2860">
        <f t="shared" si="89"/>
        <v>2017</v>
      </c>
    </row>
    <row r="2861" spans="1:23">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c r="V2861" s="5">
        <f t="shared" si="88"/>
        <v>42886</v>
      </c>
      <c r="W2861">
        <f t="shared" si="89"/>
        <v>2017</v>
      </c>
    </row>
    <row r="2862" spans="1:23">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c r="V2862" s="5">
        <f t="shared" si="88"/>
        <v>42886</v>
      </c>
      <c r="W2862">
        <f t="shared" si="89"/>
        <v>2017</v>
      </c>
    </row>
    <row r="2863" spans="1:23">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c r="V2863" s="5">
        <f t="shared" si="88"/>
        <v>42886</v>
      </c>
      <c r="W2863">
        <f t="shared" si="89"/>
        <v>2017</v>
      </c>
    </row>
    <row r="2864" spans="1:23">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c r="V2864" s="5">
        <f t="shared" si="88"/>
        <v>42978</v>
      </c>
      <c r="W2864">
        <f t="shared" si="89"/>
        <v>2017</v>
      </c>
    </row>
    <row r="2865" spans="1:23">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c r="V2865" s="5">
        <f t="shared" si="88"/>
        <v>42978</v>
      </c>
      <c r="W2865">
        <f t="shared" si="89"/>
        <v>2017</v>
      </c>
    </row>
    <row r="2866" spans="1:23">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c r="V2866" s="5">
        <f t="shared" si="88"/>
        <v>42978</v>
      </c>
      <c r="W2866">
        <f t="shared" si="89"/>
        <v>2017</v>
      </c>
    </row>
    <row r="2867" spans="1:23">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c r="V2867" s="5">
        <f t="shared" si="88"/>
        <v>42978</v>
      </c>
      <c r="W2867">
        <f t="shared" si="89"/>
        <v>2017</v>
      </c>
    </row>
    <row r="2868" spans="1:23">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c r="V2868" s="5">
        <f t="shared" si="88"/>
        <v>42978</v>
      </c>
      <c r="W2868">
        <f t="shared" si="89"/>
        <v>2017</v>
      </c>
    </row>
    <row r="2869" spans="1:23">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c r="V2869" s="5">
        <f t="shared" si="88"/>
        <v>42704</v>
      </c>
      <c r="W2869">
        <f t="shared" si="89"/>
        <v>2016</v>
      </c>
    </row>
    <row r="2870" spans="1:23">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c r="V2870" s="5">
        <f t="shared" si="88"/>
        <v>42704</v>
      </c>
      <c r="W2870">
        <f t="shared" si="89"/>
        <v>2016</v>
      </c>
    </row>
    <row r="2871" spans="1:23">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c r="V2871" s="5">
        <f t="shared" si="88"/>
        <v>42916</v>
      </c>
      <c r="W2871">
        <f t="shared" si="89"/>
        <v>2017</v>
      </c>
    </row>
    <row r="2872" spans="1:23">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c r="V2872" s="5">
        <f t="shared" si="88"/>
        <v>41729</v>
      </c>
      <c r="W2872">
        <f t="shared" si="89"/>
        <v>2014</v>
      </c>
    </row>
    <row r="2873" spans="1:23">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c r="V2873" s="5">
        <f t="shared" si="88"/>
        <v>41729</v>
      </c>
      <c r="W2873">
        <f t="shared" si="89"/>
        <v>2014</v>
      </c>
    </row>
    <row r="2874" spans="1:23">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c r="V2874" s="5">
        <f t="shared" si="88"/>
        <v>42916</v>
      </c>
      <c r="W2874">
        <f t="shared" si="89"/>
        <v>2017</v>
      </c>
    </row>
    <row r="2875" spans="1:23">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c r="V2875" s="5">
        <f t="shared" si="88"/>
        <v>43069</v>
      </c>
      <c r="W2875">
        <f t="shared" si="89"/>
        <v>2017</v>
      </c>
    </row>
    <row r="2876" spans="1:23">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c r="V2876" s="5">
        <f t="shared" si="88"/>
        <v>43100</v>
      </c>
      <c r="W2876">
        <f t="shared" si="89"/>
        <v>2017</v>
      </c>
    </row>
    <row r="2877" spans="1:23">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c r="V2877" s="5">
        <f t="shared" si="88"/>
        <v>42400</v>
      </c>
      <c r="W2877">
        <f t="shared" si="89"/>
        <v>2016</v>
      </c>
    </row>
    <row r="2878" spans="1:23">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c r="V2878" s="5">
        <f t="shared" si="88"/>
        <v>42400</v>
      </c>
      <c r="W2878">
        <f t="shared" si="89"/>
        <v>2016</v>
      </c>
    </row>
    <row r="2879" spans="1:23">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c r="V2879" s="5">
        <f t="shared" si="88"/>
        <v>42400</v>
      </c>
      <c r="W2879">
        <f t="shared" si="89"/>
        <v>2016</v>
      </c>
    </row>
    <row r="2880" spans="1:23">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c r="V2880" s="5">
        <f t="shared" si="88"/>
        <v>42400</v>
      </c>
      <c r="W2880">
        <f t="shared" si="89"/>
        <v>2016</v>
      </c>
    </row>
    <row r="2881" spans="1:23">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c r="V2881" s="5">
        <f t="shared" si="88"/>
        <v>42400</v>
      </c>
      <c r="W2881">
        <f t="shared" si="89"/>
        <v>2016</v>
      </c>
    </row>
    <row r="2882" spans="1:23">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c r="V2882" s="5">
        <f t="shared" si="88"/>
        <v>42643</v>
      </c>
      <c r="W2882">
        <f t="shared" si="89"/>
        <v>2016</v>
      </c>
    </row>
    <row r="2883" spans="1:23">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c r="V2883" s="5">
        <f t="shared" ref="V2883:V2946" si="90">EOMONTH(C2883,0)</f>
        <v>42643</v>
      </c>
      <c r="W2883">
        <f t="shared" ref="W2883:W2946" si="91">YEAR(C2883)</f>
        <v>2016</v>
      </c>
    </row>
    <row r="2884" spans="1:23">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c r="V2884" s="5">
        <f t="shared" si="90"/>
        <v>41698</v>
      </c>
      <c r="W2884">
        <f t="shared" si="91"/>
        <v>2014</v>
      </c>
    </row>
    <row r="2885" spans="1:23">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c r="V2885" s="5">
        <f t="shared" si="90"/>
        <v>42704</v>
      </c>
      <c r="W2885">
        <f t="shared" si="91"/>
        <v>2016</v>
      </c>
    </row>
    <row r="2886" spans="1:23">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c r="V2886" s="5">
        <f t="shared" si="90"/>
        <v>42400</v>
      </c>
      <c r="W2886">
        <f t="shared" si="91"/>
        <v>2016</v>
      </c>
    </row>
    <row r="2887" spans="1:23">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c r="V2887" s="5">
        <f t="shared" si="90"/>
        <v>42674</v>
      </c>
      <c r="W2887">
        <f t="shared" si="91"/>
        <v>2016</v>
      </c>
    </row>
    <row r="2888" spans="1:23">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c r="V2888" s="5">
        <f t="shared" si="90"/>
        <v>43100</v>
      </c>
      <c r="W2888">
        <f t="shared" si="91"/>
        <v>2017</v>
      </c>
    </row>
    <row r="2889" spans="1:23">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c r="V2889" s="5">
        <f t="shared" si="90"/>
        <v>43100</v>
      </c>
      <c r="W2889">
        <f t="shared" si="91"/>
        <v>2017</v>
      </c>
    </row>
    <row r="2890" spans="1:23">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c r="V2890" s="5">
        <f t="shared" si="90"/>
        <v>43100</v>
      </c>
      <c r="W2890">
        <f t="shared" si="91"/>
        <v>2017</v>
      </c>
    </row>
    <row r="2891" spans="1:23">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c r="V2891" s="5">
        <f t="shared" si="90"/>
        <v>43069</v>
      </c>
      <c r="W2891">
        <f t="shared" si="91"/>
        <v>2017</v>
      </c>
    </row>
    <row r="2892" spans="1:23">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c r="V2892" s="5">
        <f t="shared" si="90"/>
        <v>41759</v>
      </c>
      <c r="W2892">
        <f t="shared" si="91"/>
        <v>2014</v>
      </c>
    </row>
    <row r="2893" spans="1:23">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c r="V2893" s="5">
        <f t="shared" si="90"/>
        <v>41759</v>
      </c>
      <c r="W2893">
        <f t="shared" si="91"/>
        <v>2014</v>
      </c>
    </row>
    <row r="2894" spans="1:23">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c r="V2894" s="5">
        <f t="shared" si="90"/>
        <v>43039</v>
      </c>
      <c r="W2894">
        <f t="shared" si="91"/>
        <v>2017</v>
      </c>
    </row>
    <row r="2895" spans="1:23">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c r="V2895" s="5">
        <f t="shared" si="90"/>
        <v>43039</v>
      </c>
      <c r="W2895">
        <f t="shared" si="91"/>
        <v>2017</v>
      </c>
    </row>
    <row r="2896" spans="1:23">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c r="V2896" s="5">
        <f t="shared" si="90"/>
        <v>43039</v>
      </c>
      <c r="W2896">
        <f t="shared" si="91"/>
        <v>2017</v>
      </c>
    </row>
    <row r="2897" spans="1:23">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c r="V2897" s="5">
        <f t="shared" si="90"/>
        <v>43039</v>
      </c>
      <c r="W2897">
        <f t="shared" si="91"/>
        <v>2017</v>
      </c>
    </row>
    <row r="2898" spans="1:23">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c r="V2898" s="5">
        <f t="shared" si="90"/>
        <v>41729</v>
      </c>
      <c r="W2898">
        <f t="shared" si="91"/>
        <v>2014</v>
      </c>
    </row>
    <row r="2899" spans="1:23">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c r="V2899" s="5">
        <f t="shared" si="90"/>
        <v>42400</v>
      </c>
      <c r="W2899">
        <f t="shared" si="91"/>
        <v>2016</v>
      </c>
    </row>
    <row r="2900" spans="1:23">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c r="V2900" s="5">
        <f t="shared" si="90"/>
        <v>42124</v>
      </c>
      <c r="W2900">
        <f t="shared" si="91"/>
        <v>2015</v>
      </c>
    </row>
    <row r="2901" spans="1:23">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c r="V2901" s="5">
        <f t="shared" si="90"/>
        <v>42277</v>
      </c>
      <c r="W2901">
        <f t="shared" si="91"/>
        <v>2015</v>
      </c>
    </row>
    <row r="2902" spans="1:23">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c r="V2902" s="5">
        <f t="shared" si="90"/>
        <v>42277</v>
      </c>
      <c r="W2902">
        <f t="shared" si="91"/>
        <v>2015</v>
      </c>
    </row>
    <row r="2903" spans="1:23">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c r="V2903" s="5">
        <f t="shared" si="90"/>
        <v>43008</v>
      </c>
      <c r="W2903">
        <f t="shared" si="91"/>
        <v>2017</v>
      </c>
    </row>
    <row r="2904" spans="1:23">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c r="V2904" s="5">
        <f t="shared" si="90"/>
        <v>42551</v>
      </c>
      <c r="W2904">
        <f t="shared" si="91"/>
        <v>2016</v>
      </c>
    </row>
    <row r="2905" spans="1:23">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c r="V2905" s="5">
        <f t="shared" si="90"/>
        <v>42551</v>
      </c>
      <c r="W2905">
        <f t="shared" si="91"/>
        <v>2016</v>
      </c>
    </row>
    <row r="2906" spans="1:23">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c r="V2906" s="5">
        <f t="shared" si="90"/>
        <v>42551</v>
      </c>
      <c r="W2906">
        <f t="shared" si="91"/>
        <v>2016</v>
      </c>
    </row>
    <row r="2907" spans="1:23">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c r="V2907" s="5">
        <f t="shared" si="90"/>
        <v>41912</v>
      </c>
      <c r="W2907">
        <f t="shared" si="91"/>
        <v>2014</v>
      </c>
    </row>
    <row r="2908" spans="1:23">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c r="V2908" s="5">
        <f t="shared" si="90"/>
        <v>43069</v>
      </c>
      <c r="W2908">
        <f t="shared" si="91"/>
        <v>2017</v>
      </c>
    </row>
    <row r="2909" spans="1:23">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c r="V2909" s="5">
        <f t="shared" si="90"/>
        <v>43069</v>
      </c>
      <c r="W2909">
        <f t="shared" si="91"/>
        <v>2017</v>
      </c>
    </row>
    <row r="2910" spans="1:23">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c r="V2910" s="5">
        <f t="shared" si="90"/>
        <v>43069</v>
      </c>
      <c r="W2910">
        <f t="shared" si="91"/>
        <v>2017</v>
      </c>
    </row>
    <row r="2911" spans="1:23">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c r="V2911" s="5">
        <f t="shared" si="90"/>
        <v>42794</v>
      </c>
      <c r="W2911">
        <f t="shared" si="91"/>
        <v>2017</v>
      </c>
    </row>
    <row r="2912" spans="1:23">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c r="V2912" s="5">
        <f t="shared" si="90"/>
        <v>42338</v>
      </c>
      <c r="W2912">
        <f t="shared" si="91"/>
        <v>2015</v>
      </c>
    </row>
    <row r="2913" spans="1:23">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c r="V2913" s="5">
        <f t="shared" si="90"/>
        <v>41820</v>
      </c>
      <c r="W2913">
        <f t="shared" si="91"/>
        <v>2014</v>
      </c>
    </row>
    <row r="2914" spans="1:23">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c r="V2914" s="5">
        <f t="shared" si="90"/>
        <v>41820</v>
      </c>
      <c r="W2914">
        <f t="shared" si="91"/>
        <v>2014</v>
      </c>
    </row>
    <row r="2915" spans="1:23">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c r="V2915" s="5">
        <f t="shared" si="90"/>
        <v>41820</v>
      </c>
      <c r="W2915">
        <f t="shared" si="91"/>
        <v>2014</v>
      </c>
    </row>
    <row r="2916" spans="1:23">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c r="V2916" s="5">
        <f t="shared" si="90"/>
        <v>42308</v>
      </c>
      <c r="W2916">
        <f t="shared" si="91"/>
        <v>2015</v>
      </c>
    </row>
    <row r="2917" spans="1:23">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c r="V2917" s="5">
        <f t="shared" si="90"/>
        <v>42308</v>
      </c>
      <c r="W2917">
        <f t="shared" si="91"/>
        <v>2015</v>
      </c>
    </row>
    <row r="2918" spans="1:23">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c r="V2918" s="5">
        <f t="shared" si="90"/>
        <v>42308</v>
      </c>
      <c r="W2918">
        <f t="shared" si="91"/>
        <v>2015</v>
      </c>
    </row>
    <row r="2919" spans="1:23">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c r="V2919" s="5">
        <f t="shared" si="90"/>
        <v>42978</v>
      </c>
      <c r="W2919">
        <f t="shared" si="91"/>
        <v>2017</v>
      </c>
    </row>
    <row r="2920" spans="1:23">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c r="V2920" s="5">
        <f t="shared" si="90"/>
        <v>42704</v>
      </c>
      <c r="W2920">
        <f t="shared" si="91"/>
        <v>2016</v>
      </c>
    </row>
    <row r="2921" spans="1:23">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c r="V2921" s="5">
        <f t="shared" si="90"/>
        <v>42704</v>
      </c>
      <c r="W2921">
        <f t="shared" si="91"/>
        <v>2016</v>
      </c>
    </row>
    <row r="2922" spans="1:23">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c r="V2922" s="5">
        <f t="shared" si="90"/>
        <v>42704</v>
      </c>
      <c r="W2922">
        <f t="shared" si="91"/>
        <v>2016</v>
      </c>
    </row>
    <row r="2923" spans="1:23">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c r="V2923" s="5">
        <f t="shared" si="90"/>
        <v>42766</v>
      </c>
      <c r="W2923">
        <f t="shared" si="91"/>
        <v>2017</v>
      </c>
    </row>
    <row r="2924" spans="1:23">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c r="V2924" s="5">
        <f t="shared" si="90"/>
        <v>42338</v>
      </c>
      <c r="W2924">
        <f t="shared" si="91"/>
        <v>2015</v>
      </c>
    </row>
    <row r="2925" spans="1:23">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c r="V2925" s="5">
        <f t="shared" si="90"/>
        <v>41820</v>
      </c>
      <c r="W2925">
        <f t="shared" si="91"/>
        <v>2014</v>
      </c>
    </row>
    <row r="2926" spans="1:23">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c r="V2926" s="5">
        <f t="shared" si="90"/>
        <v>41912</v>
      </c>
      <c r="W2926">
        <f t="shared" si="91"/>
        <v>2014</v>
      </c>
    </row>
    <row r="2927" spans="1:23">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c r="V2927" s="5">
        <f t="shared" si="90"/>
        <v>41912</v>
      </c>
      <c r="W2927">
        <f t="shared" si="91"/>
        <v>2014</v>
      </c>
    </row>
    <row r="2928" spans="1:23">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c r="V2928" s="5">
        <f t="shared" si="90"/>
        <v>42947</v>
      </c>
      <c r="W2928">
        <f t="shared" si="91"/>
        <v>2017</v>
      </c>
    </row>
    <row r="2929" spans="1:23">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c r="V2929" s="5">
        <f t="shared" si="90"/>
        <v>42916</v>
      </c>
      <c r="W2929">
        <f t="shared" si="91"/>
        <v>2017</v>
      </c>
    </row>
    <row r="2930" spans="1:23">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c r="V2930" s="5">
        <f t="shared" si="90"/>
        <v>43039</v>
      </c>
      <c r="W2930">
        <f t="shared" si="91"/>
        <v>2017</v>
      </c>
    </row>
    <row r="2931" spans="1:23">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c r="V2931" s="5">
        <f t="shared" si="90"/>
        <v>43069</v>
      </c>
      <c r="W2931">
        <f t="shared" si="91"/>
        <v>2017</v>
      </c>
    </row>
    <row r="2932" spans="1:23">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c r="V2932" s="5">
        <f t="shared" si="90"/>
        <v>42247</v>
      </c>
      <c r="W2932">
        <f t="shared" si="91"/>
        <v>2015</v>
      </c>
    </row>
    <row r="2933" spans="1:23">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c r="V2933" s="5">
        <f t="shared" si="90"/>
        <v>42247</v>
      </c>
      <c r="W2933">
        <f t="shared" si="91"/>
        <v>2015</v>
      </c>
    </row>
    <row r="2934" spans="1:23">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c r="V2934" s="5">
        <f t="shared" si="90"/>
        <v>42247</v>
      </c>
      <c r="W2934">
        <f t="shared" si="91"/>
        <v>2015</v>
      </c>
    </row>
    <row r="2935" spans="1:23">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c r="V2935" s="5">
        <f t="shared" si="90"/>
        <v>42735</v>
      </c>
      <c r="W2935">
        <f t="shared" si="91"/>
        <v>2016</v>
      </c>
    </row>
    <row r="2936" spans="1:23">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c r="V2936" s="5">
        <f t="shared" si="90"/>
        <v>42735</v>
      </c>
      <c r="W2936">
        <f t="shared" si="91"/>
        <v>2016</v>
      </c>
    </row>
    <row r="2937" spans="1:23">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c r="V2937" s="5">
        <f t="shared" si="90"/>
        <v>42735</v>
      </c>
      <c r="W2937">
        <f t="shared" si="91"/>
        <v>2016</v>
      </c>
    </row>
    <row r="2938" spans="1:23">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c r="V2938" s="5">
        <f t="shared" si="90"/>
        <v>42735</v>
      </c>
      <c r="W2938">
        <f t="shared" si="91"/>
        <v>2016</v>
      </c>
    </row>
    <row r="2939" spans="1:23">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c r="V2939" s="5">
        <f t="shared" si="90"/>
        <v>42735</v>
      </c>
      <c r="W2939">
        <f t="shared" si="91"/>
        <v>2016</v>
      </c>
    </row>
    <row r="2940" spans="1:23">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c r="V2940" s="5">
        <f t="shared" si="90"/>
        <v>42735</v>
      </c>
      <c r="W2940">
        <f t="shared" si="91"/>
        <v>2016</v>
      </c>
    </row>
    <row r="2941" spans="1:23">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c r="V2941" s="5">
        <f t="shared" si="90"/>
        <v>42735</v>
      </c>
      <c r="W2941">
        <f t="shared" si="91"/>
        <v>2016</v>
      </c>
    </row>
    <row r="2942" spans="1:23">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c r="V2942" s="5">
        <f t="shared" si="90"/>
        <v>42825</v>
      </c>
      <c r="W2942">
        <f t="shared" si="91"/>
        <v>2017</v>
      </c>
    </row>
    <row r="2943" spans="1:23">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c r="V2943" s="5">
        <f t="shared" si="90"/>
        <v>42825</v>
      </c>
      <c r="W2943">
        <f t="shared" si="91"/>
        <v>2017</v>
      </c>
    </row>
    <row r="2944" spans="1:23">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c r="V2944" s="5">
        <f t="shared" si="90"/>
        <v>42825</v>
      </c>
      <c r="W2944">
        <f t="shared" si="91"/>
        <v>2017</v>
      </c>
    </row>
    <row r="2945" spans="1:23">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c r="V2945" s="5">
        <f t="shared" si="90"/>
        <v>43069</v>
      </c>
      <c r="W2945">
        <f t="shared" si="91"/>
        <v>2017</v>
      </c>
    </row>
    <row r="2946" spans="1:23">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c r="V2946" s="5">
        <f t="shared" si="90"/>
        <v>43069</v>
      </c>
      <c r="W2946">
        <f t="shared" si="91"/>
        <v>2017</v>
      </c>
    </row>
    <row r="2947" spans="1:23">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c r="V2947" s="5">
        <f t="shared" ref="V2947:V3010" si="92">EOMONTH(C2947,0)</f>
        <v>42704</v>
      </c>
      <c r="W2947">
        <f t="shared" ref="W2947:W3010" si="93">YEAR(C2947)</f>
        <v>2016</v>
      </c>
    </row>
    <row r="2948" spans="1:23">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c r="V2948" s="5">
        <f t="shared" si="92"/>
        <v>43100</v>
      </c>
      <c r="W2948">
        <f t="shared" si="93"/>
        <v>2017</v>
      </c>
    </row>
    <row r="2949" spans="1:23">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c r="V2949" s="5">
        <f t="shared" si="92"/>
        <v>43100</v>
      </c>
      <c r="W2949">
        <f t="shared" si="93"/>
        <v>2017</v>
      </c>
    </row>
    <row r="2950" spans="1:23">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c r="V2950" s="5">
        <f t="shared" si="92"/>
        <v>43100</v>
      </c>
      <c r="W2950">
        <f t="shared" si="93"/>
        <v>2017</v>
      </c>
    </row>
    <row r="2951" spans="1:23">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c r="V2951" s="5">
        <f t="shared" si="92"/>
        <v>43069</v>
      </c>
      <c r="W2951">
        <f t="shared" si="93"/>
        <v>2017</v>
      </c>
    </row>
    <row r="2952" spans="1:23">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c r="V2952" s="5">
        <f t="shared" si="92"/>
        <v>43069</v>
      </c>
      <c r="W2952">
        <f t="shared" si="93"/>
        <v>2017</v>
      </c>
    </row>
    <row r="2953" spans="1:23">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c r="V2953" s="5">
        <f t="shared" si="92"/>
        <v>43069</v>
      </c>
      <c r="W2953">
        <f t="shared" si="93"/>
        <v>2017</v>
      </c>
    </row>
    <row r="2954" spans="1:23">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c r="V2954" s="5">
        <f t="shared" si="92"/>
        <v>43069</v>
      </c>
      <c r="W2954">
        <f t="shared" si="93"/>
        <v>2017</v>
      </c>
    </row>
    <row r="2955" spans="1:23">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c r="V2955" s="5">
        <f t="shared" si="92"/>
        <v>43069</v>
      </c>
      <c r="W2955">
        <f t="shared" si="93"/>
        <v>2017</v>
      </c>
    </row>
    <row r="2956" spans="1:23">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c r="V2956" s="5">
        <f t="shared" si="92"/>
        <v>43069</v>
      </c>
      <c r="W2956">
        <f t="shared" si="93"/>
        <v>2017</v>
      </c>
    </row>
    <row r="2957" spans="1:23">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c r="V2957" s="5">
        <f t="shared" si="92"/>
        <v>42613</v>
      </c>
      <c r="W2957">
        <f t="shared" si="93"/>
        <v>2016</v>
      </c>
    </row>
    <row r="2958" spans="1:23">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c r="V2958" s="5">
        <f t="shared" si="92"/>
        <v>42916</v>
      </c>
      <c r="W2958">
        <f t="shared" si="93"/>
        <v>2017</v>
      </c>
    </row>
    <row r="2959" spans="1:23">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c r="V2959" s="5">
        <f t="shared" si="92"/>
        <v>42886</v>
      </c>
      <c r="W2959">
        <f t="shared" si="93"/>
        <v>2017</v>
      </c>
    </row>
    <row r="2960" spans="1:23">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c r="V2960" s="5">
        <f t="shared" si="92"/>
        <v>42369</v>
      </c>
      <c r="W2960">
        <f t="shared" si="93"/>
        <v>2015</v>
      </c>
    </row>
    <row r="2961" spans="1:23">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c r="V2961" s="5">
        <f t="shared" si="92"/>
        <v>42369</v>
      </c>
      <c r="W2961">
        <f t="shared" si="93"/>
        <v>2015</v>
      </c>
    </row>
    <row r="2962" spans="1:23">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c r="V2962" s="5">
        <f t="shared" si="92"/>
        <v>42855</v>
      </c>
      <c r="W2962">
        <f t="shared" si="93"/>
        <v>2017</v>
      </c>
    </row>
    <row r="2963" spans="1:23">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c r="V2963" s="5">
        <f t="shared" si="92"/>
        <v>42855</v>
      </c>
      <c r="W2963">
        <f t="shared" si="93"/>
        <v>2017</v>
      </c>
    </row>
    <row r="2964" spans="1:23">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c r="V2964" s="5">
        <f t="shared" si="92"/>
        <v>43100</v>
      </c>
      <c r="W2964">
        <f t="shared" si="93"/>
        <v>2017</v>
      </c>
    </row>
    <row r="2965" spans="1:23">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c r="V2965" s="5">
        <f t="shared" si="92"/>
        <v>43100</v>
      </c>
      <c r="W2965">
        <f t="shared" si="93"/>
        <v>2017</v>
      </c>
    </row>
    <row r="2966" spans="1:23">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c r="V2966" s="5">
        <f t="shared" si="92"/>
        <v>43100</v>
      </c>
      <c r="W2966">
        <f t="shared" si="93"/>
        <v>2017</v>
      </c>
    </row>
    <row r="2967" spans="1:23">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c r="V2967" s="5">
        <f t="shared" si="92"/>
        <v>43100</v>
      </c>
      <c r="W2967">
        <f t="shared" si="93"/>
        <v>2017</v>
      </c>
    </row>
    <row r="2968" spans="1:23">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c r="V2968" s="5">
        <f t="shared" si="92"/>
        <v>42004</v>
      </c>
      <c r="W2968">
        <f t="shared" si="93"/>
        <v>2014</v>
      </c>
    </row>
    <row r="2969" spans="1:23">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c r="V2969" s="5">
        <f t="shared" si="92"/>
        <v>42004</v>
      </c>
      <c r="W2969">
        <f t="shared" si="93"/>
        <v>2014</v>
      </c>
    </row>
    <row r="2970" spans="1:23">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c r="V2970" s="5">
        <f t="shared" si="92"/>
        <v>43069</v>
      </c>
      <c r="W2970">
        <f t="shared" si="93"/>
        <v>2017</v>
      </c>
    </row>
    <row r="2971" spans="1:23">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c r="V2971" s="5">
        <f t="shared" si="92"/>
        <v>43069</v>
      </c>
      <c r="W2971">
        <f t="shared" si="93"/>
        <v>2017</v>
      </c>
    </row>
    <row r="2972" spans="1:23">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c r="V2972" s="5">
        <f t="shared" si="92"/>
        <v>43069</v>
      </c>
      <c r="W2972">
        <f t="shared" si="93"/>
        <v>2017</v>
      </c>
    </row>
    <row r="2973" spans="1:23">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c r="V2973" s="5">
        <f t="shared" si="92"/>
        <v>43069</v>
      </c>
      <c r="W2973">
        <f t="shared" si="93"/>
        <v>2017</v>
      </c>
    </row>
    <row r="2974" spans="1:23">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c r="V2974" s="5">
        <f t="shared" si="92"/>
        <v>43069</v>
      </c>
      <c r="W2974">
        <f t="shared" si="93"/>
        <v>2017</v>
      </c>
    </row>
    <row r="2975" spans="1:23">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c r="V2975" s="5">
        <f t="shared" si="92"/>
        <v>43100</v>
      </c>
      <c r="W2975">
        <f t="shared" si="93"/>
        <v>2017</v>
      </c>
    </row>
    <row r="2976" spans="1:23">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c r="V2976" s="5">
        <f t="shared" si="92"/>
        <v>42155</v>
      </c>
      <c r="W2976">
        <f t="shared" si="93"/>
        <v>2015</v>
      </c>
    </row>
    <row r="2977" spans="1:23">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c r="V2977" s="5">
        <f t="shared" si="92"/>
        <v>42155</v>
      </c>
      <c r="W2977">
        <f t="shared" si="93"/>
        <v>2015</v>
      </c>
    </row>
    <row r="2978" spans="1:23">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c r="V2978" s="5">
        <f t="shared" si="92"/>
        <v>43100</v>
      </c>
      <c r="W2978">
        <f t="shared" si="93"/>
        <v>2017</v>
      </c>
    </row>
    <row r="2979" spans="1:23">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c r="V2979" s="5">
        <f t="shared" si="92"/>
        <v>43039</v>
      </c>
      <c r="W2979">
        <f t="shared" si="93"/>
        <v>2017</v>
      </c>
    </row>
    <row r="2980" spans="1:23">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c r="V2980" s="5">
        <f t="shared" si="92"/>
        <v>41670</v>
      </c>
      <c r="W2980">
        <f t="shared" si="93"/>
        <v>2014</v>
      </c>
    </row>
    <row r="2981" spans="1:23">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c r="V2981" s="5">
        <f t="shared" si="92"/>
        <v>42185</v>
      </c>
      <c r="W2981">
        <f t="shared" si="93"/>
        <v>2015</v>
      </c>
    </row>
    <row r="2982" spans="1:23">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c r="V2982" s="5">
        <f t="shared" si="92"/>
        <v>42185</v>
      </c>
      <c r="W2982">
        <f t="shared" si="93"/>
        <v>2015</v>
      </c>
    </row>
    <row r="2983" spans="1:23">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c r="V2983" s="5">
        <f t="shared" si="92"/>
        <v>41851</v>
      </c>
      <c r="W2983">
        <f t="shared" si="93"/>
        <v>2014</v>
      </c>
    </row>
    <row r="2984" spans="1:23">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c r="V2984" s="5">
        <f t="shared" si="92"/>
        <v>41851</v>
      </c>
      <c r="W2984">
        <f t="shared" si="93"/>
        <v>2014</v>
      </c>
    </row>
    <row r="2985" spans="1:23">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c r="V2985" s="5">
        <f t="shared" si="92"/>
        <v>42004</v>
      </c>
      <c r="W2985">
        <f t="shared" si="93"/>
        <v>2014</v>
      </c>
    </row>
    <row r="2986" spans="1:23">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c r="V2986" s="5">
        <f t="shared" si="92"/>
        <v>42004</v>
      </c>
      <c r="W2986">
        <f t="shared" si="93"/>
        <v>2014</v>
      </c>
    </row>
    <row r="2987" spans="1:23">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c r="V2987" s="5">
        <f t="shared" si="92"/>
        <v>42521</v>
      </c>
      <c r="W2987">
        <f t="shared" si="93"/>
        <v>2016</v>
      </c>
    </row>
    <row r="2988" spans="1:23">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c r="V2988" s="5">
        <f t="shared" si="92"/>
        <v>42521</v>
      </c>
      <c r="W2988">
        <f t="shared" si="93"/>
        <v>2016</v>
      </c>
    </row>
    <row r="2989" spans="1:23">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c r="V2989" s="5">
        <f t="shared" si="92"/>
        <v>42521</v>
      </c>
      <c r="W2989">
        <f t="shared" si="93"/>
        <v>2016</v>
      </c>
    </row>
    <row r="2990" spans="1:23">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c r="V2990" s="5">
        <f t="shared" si="92"/>
        <v>42429</v>
      </c>
      <c r="W2990">
        <f t="shared" si="93"/>
        <v>2016</v>
      </c>
    </row>
    <row r="2991" spans="1:23">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c r="V2991" s="5">
        <f t="shared" si="92"/>
        <v>42429</v>
      </c>
      <c r="W2991">
        <f t="shared" si="93"/>
        <v>2016</v>
      </c>
    </row>
    <row r="2992" spans="1:23">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c r="V2992" s="5">
        <f t="shared" si="92"/>
        <v>42429</v>
      </c>
      <c r="W2992">
        <f t="shared" si="93"/>
        <v>2016</v>
      </c>
    </row>
    <row r="2993" spans="1:23">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c r="V2993" s="5">
        <f t="shared" si="92"/>
        <v>42429</v>
      </c>
      <c r="W2993">
        <f t="shared" si="93"/>
        <v>2016</v>
      </c>
    </row>
    <row r="2994" spans="1:23">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c r="V2994" s="5">
        <f t="shared" si="92"/>
        <v>42674</v>
      </c>
      <c r="W2994">
        <f t="shared" si="93"/>
        <v>2016</v>
      </c>
    </row>
    <row r="2995" spans="1:23">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c r="V2995" s="5">
        <f t="shared" si="92"/>
        <v>42825</v>
      </c>
      <c r="W2995">
        <f t="shared" si="93"/>
        <v>2017</v>
      </c>
    </row>
    <row r="2996" spans="1:23">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c r="V2996" s="5">
        <f t="shared" si="92"/>
        <v>42643</v>
      </c>
      <c r="W2996">
        <f t="shared" si="93"/>
        <v>2016</v>
      </c>
    </row>
    <row r="2997" spans="1:23">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c r="V2997" s="5">
        <f t="shared" si="92"/>
        <v>41851</v>
      </c>
      <c r="W2997">
        <f t="shared" si="93"/>
        <v>2014</v>
      </c>
    </row>
    <row r="2998" spans="1:23">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c r="V2998" s="5">
        <f t="shared" si="92"/>
        <v>41820</v>
      </c>
      <c r="W2998">
        <f t="shared" si="93"/>
        <v>2014</v>
      </c>
    </row>
    <row r="2999" spans="1:23">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c r="V2999" s="5">
        <f t="shared" si="92"/>
        <v>41820</v>
      </c>
      <c r="W2999">
        <f t="shared" si="93"/>
        <v>2014</v>
      </c>
    </row>
    <row r="3000" spans="1:23">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c r="V3000" s="5">
        <f t="shared" si="92"/>
        <v>41820</v>
      </c>
      <c r="W3000">
        <f t="shared" si="93"/>
        <v>2014</v>
      </c>
    </row>
    <row r="3001" spans="1:23">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c r="V3001" s="5">
        <f t="shared" si="92"/>
        <v>41820</v>
      </c>
      <c r="W3001">
        <f t="shared" si="93"/>
        <v>2014</v>
      </c>
    </row>
    <row r="3002" spans="1:23">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c r="V3002" s="5">
        <f t="shared" si="92"/>
        <v>41820</v>
      </c>
      <c r="W3002">
        <f t="shared" si="93"/>
        <v>2014</v>
      </c>
    </row>
    <row r="3003" spans="1:23">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c r="V3003" s="5">
        <f t="shared" si="92"/>
        <v>41820</v>
      </c>
      <c r="W3003">
        <f t="shared" si="93"/>
        <v>2014</v>
      </c>
    </row>
    <row r="3004" spans="1:23">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c r="V3004" s="5">
        <f t="shared" si="92"/>
        <v>42216</v>
      </c>
      <c r="W3004">
        <f t="shared" si="93"/>
        <v>2015</v>
      </c>
    </row>
    <row r="3005" spans="1:23">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c r="V3005" s="5">
        <f t="shared" si="92"/>
        <v>43100</v>
      </c>
      <c r="W3005">
        <f t="shared" si="93"/>
        <v>2017</v>
      </c>
    </row>
    <row r="3006" spans="1:23">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c r="V3006" s="5">
        <f t="shared" si="92"/>
        <v>42643</v>
      </c>
      <c r="W3006">
        <f t="shared" si="93"/>
        <v>2016</v>
      </c>
    </row>
    <row r="3007" spans="1:23">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c r="V3007" s="5">
        <f t="shared" si="92"/>
        <v>41790</v>
      </c>
      <c r="W3007">
        <f t="shared" si="93"/>
        <v>2014</v>
      </c>
    </row>
    <row r="3008" spans="1:23">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c r="V3008" s="5">
        <f t="shared" si="92"/>
        <v>43039</v>
      </c>
      <c r="W3008">
        <f t="shared" si="93"/>
        <v>2017</v>
      </c>
    </row>
    <row r="3009" spans="1:23">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c r="V3009" s="5">
        <f t="shared" si="92"/>
        <v>41943</v>
      </c>
      <c r="W3009">
        <f t="shared" si="93"/>
        <v>2014</v>
      </c>
    </row>
    <row r="3010" spans="1:23">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c r="V3010" s="5">
        <f t="shared" si="92"/>
        <v>42735</v>
      </c>
      <c r="W3010">
        <f t="shared" si="93"/>
        <v>2016</v>
      </c>
    </row>
    <row r="3011" spans="1:23">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c r="V3011" s="5">
        <f t="shared" ref="V3011:V3074" si="94">EOMONTH(C3011,0)</f>
        <v>42582</v>
      </c>
      <c r="W3011">
        <f t="shared" ref="W3011:W3074" si="95">YEAR(C3011)</f>
        <v>2016</v>
      </c>
    </row>
    <row r="3012" spans="1:23">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c r="V3012" s="5">
        <f t="shared" si="94"/>
        <v>42855</v>
      </c>
      <c r="W3012">
        <f t="shared" si="95"/>
        <v>2017</v>
      </c>
    </row>
    <row r="3013" spans="1:23">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c r="V3013" s="5">
        <f t="shared" si="94"/>
        <v>42855</v>
      </c>
      <c r="W3013">
        <f t="shared" si="95"/>
        <v>2017</v>
      </c>
    </row>
    <row r="3014" spans="1:23">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c r="V3014" s="5">
        <f t="shared" si="94"/>
        <v>42855</v>
      </c>
      <c r="W3014">
        <f t="shared" si="95"/>
        <v>2017</v>
      </c>
    </row>
    <row r="3015" spans="1:23">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c r="V3015" s="5">
        <f t="shared" si="94"/>
        <v>42855</v>
      </c>
      <c r="W3015">
        <f t="shared" si="95"/>
        <v>2017</v>
      </c>
    </row>
    <row r="3016" spans="1:23">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c r="V3016" s="5">
        <f t="shared" si="94"/>
        <v>42855</v>
      </c>
      <c r="W3016">
        <f t="shared" si="95"/>
        <v>2017</v>
      </c>
    </row>
    <row r="3017" spans="1:23">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c r="V3017" s="5">
        <f t="shared" si="94"/>
        <v>42277</v>
      </c>
      <c r="W3017">
        <f t="shared" si="95"/>
        <v>2015</v>
      </c>
    </row>
    <row r="3018" spans="1:23">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c r="V3018" s="5">
        <f t="shared" si="94"/>
        <v>42613</v>
      </c>
      <c r="W3018">
        <f t="shared" si="95"/>
        <v>2016</v>
      </c>
    </row>
    <row r="3019" spans="1:23">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c r="V3019" s="5">
        <f t="shared" si="94"/>
        <v>42613</v>
      </c>
      <c r="W3019">
        <f t="shared" si="95"/>
        <v>2016</v>
      </c>
    </row>
    <row r="3020" spans="1:23">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c r="V3020" s="5">
        <f t="shared" si="94"/>
        <v>42613</v>
      </c>
      <c r="W3020">
        <f t="shared" si="95"/>
        <v>2016</v>
      </c>
    </row>
    <row r="3021" spans="1:23">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c r="V3021" s="5">
        <f t="shared" si="94"/>
        <v>42338</v>
      </c>
      <c r="W3021">
        <f t="shared" si="95"/>
        <v>2015</v>
      </c>
    </row>
    <row r="3022" spans="1:23">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c r="V3022" s="5">
        <f t="shared" si="94"/>
        <v>42338</v>
      </c>
      <c r="W3022">
        <f t="shared" si="95"/>
        <v>2015</v>
      </c>
    </row>
    <row r="3023" spans="1:23">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c r="V3023" s="5">
        <f t="shared" si="94"/>
        <v>42338</v>
      </c>
      <c r="W3023">
        <f t="shared" si="95"/>
        <v>2015</v>
      </c>
    </row>
    <row r="3024" spans="1:23">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c r="V3024" s="5">
        <f t="shared" si="94"/>
        <v>42338</v>
      </c>
      <c r="W3024">
        <f t="shared" si="95"/>
        <v>2015</v>
      </c>
    </row>
    <row r="3025" spans="1:23">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c r="V3025" s="5">
        <f t="shared" si="94"/>
        <v>43069</v>
      </c>
      <c r="W3025">
        <f t="shared" si="95"/>
        <v>2017</v>
      </c>
    </row>
    <row r="3026" spans="1:23">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c r="V3026" s="5">
        <f t="shared" si="94"/>
        <v>42338</v>
      </c>
      <c r="W3026">
        <f t="shared" si="95"/>
        <v>2015</v>
      </c>
    </row>
    <row r="3027" spans="1:23">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c r="V3027" s="5">
        <f t="shared" si="94"/>
        <v>42338</v>
      </c>
      <c r="W3027">
        <f t="shared" si="95"/>
        <v>2015</v>
      </c>
    </row>
    <row r="3028" spans="1:23">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c r="V3028" s="5">
        <f t="shared" si="94"/>
        <v>42855</v>
      </c>
      <c r="W3028">
        <f t="shared" si="95"/>
        <v>2017</v>
      </c>
    </row>
    <row r="3029" spans="1:23">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c r="V3029" s="5">
        <f t="shared" si="94"/>
        <v>41882</v>
      </c>
      <c r="W3029">
        <f t="shared" si="95"/>
        <v>2014</v>
      </c>
    </row>
    <row r="3030" spans="1:23">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c r="V3030" s="5">
        <f t="shared" si="94"/>
        <v>43100</v>
      </c>
      <c r="W3030">
        <f t="shared" si="95"/>
        <v>2017</v>
      </c>
    </row>
    <row r="3031" spans="1:23">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c r="V3031" s="5">
        <f t="shared" si="94"/>
        <v>42460</v>
      </c>
      <c r="W3031">
        <f t="shared" si="95"/>
        <v>2016</v>
      </c>
    </row>
    <row r="3032" spans="1:23">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c r="V3032" s="5">
        <f t="shared" si="94"/>
        <v>42277</v>
      </c>
      <c r="W3032">
        <f t="shared" si="95"/>
        <v>2015</v>
      </c>
    </row>
    <row r="3033" spans="1:23">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c r="V3033" s="5">
        <f t="shared" si="94"/>
        <v>42277</v>
      </c>
      <c r="W3033">
        <f t="shared" si="95"/>
        <v>2015</v>
      </c>
    </row>
    <row r="3034" spans="1:23">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c r="V3034" s="5">
        <f t="shared" si="94"/>
        <v>42704</v>
      </c>
      <c r="W3034">
        <f t="shared" si="95"/>
        <v>2016</v>
      </c>
    </row>
    <row r="3035" spans="1:23">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c r="V3035" s="5">
        <f t="shared" si="94"/>
        <v>43008</v>
      </c>
      <c r="W3035">
        <f t="shared" si="95"/>
        <v>2017</v>
      </c>
    </row>
    <row r="3036" spans="1:23">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c r="V3036" s="5">
        <f t="shared" si="94"/>
        <v>42185</v>
      </c>
      <c r="W3036">
        <f t="shared" si="95"/>
        <v>2015</v>
      </c>
    </row>
    <row r="3037" spans="1:23">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c r="V3037" s="5">
        <f t="shared" si="94"/>
        <v>42185</v>
      </c>
      <c r="W3037">
        <f t="shared" si="95"/>
        <v>2015</v>
      </c>
    </row>
    <row r="3038" spans="1:23">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c r="V3038" s="5">
        <f t="shared" si="94"/>
        <v>42185</v>
      </c>
      <c r="W3038">
        <f t="shared" si="95"/>
        <v>2015</v>
      </c>
    </row>
    <row r="3039" spans="1:23">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c r="V3039" s="5">
        <f t="shared" si="94"/>
        <v>42185</v>
      </c>
      <c r="W3039">
        <f t="shared" si="95"/>
        <v>2015</v>
      </c>
    </row>
    <row r="3040" spans="1:23">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c r="V3040" s="5">
        <f t="shared" si="94"/>
        <v>42185</v>
      </c>
      <c r="W3040">
        <f t="shared" si="95"/>
        <v>2015</v>
      </c>
    </row>
    <row r="3041" spans="1:23">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c r="V3041" s="5">
        <f t="shared" si="94"/>
        <v>43039</v>
      </c>
      <c r="W3041">
        <f t="shared" si="95"/>
        <v>2017</v>
      </c>
    </row>
    <row r="3042" spans="1:23">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c r="V3042" s="5">
        <f t="shared" si="94"/>
        <v>42521</v>
      </c>
      <c r="W3042">
        <f t="shared" si="95"/>
        <v>2016</v>
      </c>
    </row>
    <row r="3043" spans="1:23">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c r="V3043" s="5">
        <f t="shared" si="94"/>
        <v>43008</v>
      </c>
      <c r="W3043">
        <f t="shared" si="95"/>
        <v>2017</v>
      </c>
    </row>
    <row r="3044" spans="1:23">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c r="V3044" s="5">
        <f t="shared" si="94"/>
        <v>43008</v>
      </c>
      <c r="W3044">
        <f t="shared" si="95"/>
        <v>2017</v>
      </c>
    </row>
    <row r="3045" spans="1:23">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c r="V3045" s="5">
        <f t="shared" si="94"/>
        <v>43008</v>
      </c>
      <c r="W3045">
        <f t="shared" si="95"/>
        <v>2017</v>
      </c>
    </row>
    <row r="3046" spans="1:23">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c r="V3046" s="5">
        <f t="shared" si="94"/>
        <v>42124</v>
      </c>
      <c r="W3046">
        <f t="shared" si="95"/>
        <v>2015</v>
      </c>
    </row>
    <row r="3047" spans="1:23">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c r="V3047" s="5">
        <f t="shared" si="94"/>
        <v>43069</v>
      </c>
      <c r="W3047">
        <f t="shared" si="95"/>
        <v>2017</v>
      </c>
    </row>
    <row r="3048" spans="1:23">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c r="V3048" s="5">
        <f t="shared" si="94"/>
        <v>43069</v>
      </c>
      <c r="W3048">
        <f t="shared" si="95"/>
        <v>2017</v>
      </c>
    </row>
    <row r="3049" spans="1:23">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s="5">
        <f t="shared" si="94"/>
        <v>41912</v>
      </c>
      <c r="W3049">
        <f t="shared" si="95"/>
        <v>2014</v>
      </c>
    </row>
    <row r="3050" spans="1:23">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c r="V3050" s="5">
        <f t="shared" si="94"/>
        <v>42855</v>
      </c>
      <c r="W3050">
        <f t="shared" si="95"/>
        <v>2017</v>
      </c>
    </row>
    <row r="3051" spans="1:23">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c r="V3051" s="5">
        <f t="shared" si="94"/>
        <v>42855</v>
      </c>
      <c r="W3051">
        <f t="shared" si="95"/>
        <v>2017</v>
      </c>
    </row>
    <row r="3052" spans="1:23">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c r="V3052" s="5">
        <f t="shared" si="94"/>
        <v>43039</v>
      </c>
      <c r="W3052">
        <f t="shared" si="95"/>
        <v>2017</v>
      </c>
    </row>
    <row r="3053" spans="1:23">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c r="V3053" s="5">
        <f t="shared" si="94"/>
        <v>43039</v>
      </c>
      <c r="W3053">
        <f t="shared" si="95"/>
        <v>2017</v>
      </c>
    </row>
    <row r="3054" spans="1:23">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c r="V3054" s="5">
        <f t="shared" si="94"/>
        <v>43039</v>
      </c>
      <c r="W3054">
        <f t="shared" si="95"/>
        <v>2017</v>
      </c>
    </row>
    <row r="3055" spans="1:23">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c r="V3055" s="5">
        <f t="shared" si="94"/>
        <v>42490</v>
      </c>
      <c r="W3055">
        <f t="shared" si="95"/>
        <v>2016</v>
      </c>
    </row>
    <row r="3056" spans="1:23">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c r="V3056" s="5">
        <f t="shared" si="94"/>
        <v>42490</v>
      </c>
      <c r="W3056">
        <f t="shared" si="95"/>
        <v>2016</v>
      </c>
    </row>
    <row r="3057" spans="1:23">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c r="V3057" s="5">
        <f t="shared" si="94"/>
        <v>42247</v>
      </c>
      <c r="W3057">
        <f t="shared" si="95"/>
        <v>2015</v>
      </c>
    </row>
    <row r="3058" spans="1:23">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c r="V3058" s="5">
        <f t="shared" si="94"/>
        <v>43039</v>
      </c>
      <c r="W3058">
        <f t="shared" si="95"/>
        <v>2017</v>
      </c>
    </row>
    <row r="3059" spans="1:23">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c r="V3059" s="5">
        <f t="shared" si="94"/>
        <v>43039</v>
      </c>
      <c r="W3059">
        <f t="shared" si="95"/>
        <v>2017</v>
      </c>
    </row>
    <row r="3060" spans="1:23">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c r="V3060" s="5">
        <f t="shared" si="94"/>
        <v>43039</v>
      </c>
      <c r="W3060">
        <f t="shared" si="95"/>
        <v>2017</v>
      </c>
    </row>
    <row r="3061" spans="1:23">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c r="V3061" s="5">
        <f t="shared" si="94"/>
        <v>43039</v>
      </c>
      <c r="W3061">
        <f t="shared" si="95"/>
        <v>2017</v>
      </c>
    </row>
    <row r="3062" spans="1:23">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c r="V3062" s="5">
        <f t="shared" si="94"/>
        <v>42704</v>
      </c>
      <c r="W3062">
        <f t="shared" si="95"/>
        <v>2016</v>
      </c>
    </row>
    <row r="3063" spans="1:23">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c r="V3063" s="5">
        <f t="shared" si="94"/>
        <v>42825</v>
      </c>
      <c r="W3063">
        <f t="shared" si="95"/>
        <v>2017</v>
      </c>
    </row>
    <row r="3064" spans="1:23">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c r="V3064" s="5">
        <f t="shared" si="94"/>
        <v>42338</v>
      </c>
      <c r="W3064">
        <f t="shared" si="95"/>
        <v>2015</v>
      </c>
    </row>
    <row r="3065" spans="1:23">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c r="V3065" s="5">
        <f t="shared" si="94"/>
        <v>42338</v>
      </c>
      <c r="W3065">
        <f t="shared" si="95"/>
        <v>2015</v>
      </c>
    </row>
    <row r="3066" spans="1:23">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c r="V3066" s="5">
        <f t="shared" si="94"/>
        <v>42825</v>
      </c>
      <c r="W3066">
        <f t="shared" si="95"/>
        <v>2017</v>
      </c>
    </row>
    <row r="3067" spans="1:23">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c r="V3067" s="5">
        <f t="shared" si="94"/>
        <v>42825</v>
      </c>
      <c r="W3067">
        <f t="shared" si="95"/>
        <v>2017</v>
      </c>
    </row>
    <row r="3068" spans="1:23">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c r="V3068" s="5">
        <f t="shared" si="94"/>
        <v>42825</v>
      </c>
      <c r="W3068">
        <f t="shared" si="95"/>
        <v>2017</v>
      </c>
    </row>
    <row r="3069" spans="1:23">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c r="V3069" s="5">
        <f t="shared" si="94"/>
        <v>42825</v>
      </c>
      <c r="W3069">
        <f t="shared" si="95"/>
        <v>2017</v>
      </c>
    </row>
    <row r="3070" spans="1:23">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c r="V3070" s="5">
        <f t="shared" si="94"/>
        <v>42825</v>
      </c>
      <c r="W3070">
        <f t="shared" si="95"/>
        <v>2017</v>
      </c>
    </row>
    <row r="3071" spans="1:23">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c r="V3071" s="5">
        <f t="shared" si="94"/>
        <v>43069</v>
      </c>
      <c r="W3071">
        <f t="shared" si="95"/>
        <v>2017</v>
      </c>
    </row>
    <row r="3072" spans="1:23">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c r="V3072" s="5">
        <f t="shared" si="94"/>
        <v>41973</v>
      </c>
      <c r="W3072">
        <f t="shared" si="95"/>
        <v>2014</v>
      </c>
    </row>
    <row r="3073" spans="1:23">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c r="V3073" s="5">
        <f t="shared" si="94"/>
        <v>41973</v>
      </c>
      <c r="W3073">
        <f t="shared" si="95"/>
        <v>2014</v>
      </c>
    </row>
    <row r="3074" spans="1:23">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c r="V3074" s="5">
        <f t="shared" si="94"/>
        <v>41973</v>
      </c>
      <c r="W3074">
        <f t="shared" si="95"/>
        <v>2014</v>
      </c>
    </row>
    <row r="3075" spans="1:23">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c r="V3075" s="5">
        <f t="shared" ref="V3075:V3138" si="96">EOMONTH(C3075,0)</f>
        <v>42400</v>
      </c>
      <c r="W3075">
        <f t="shared" ref="W3075:W3138" si="97">YEAR(C3075)</f>
        <v>2016</v>
      </c>
    </row>
    <row r="3076" spans="1:23">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c r="V3076" s="5">
        <f t="shared" si="96"/>
        <v>42308</v>
      </c>
      <c r="W3076">
        <f t="shared" si="97"/>
        <v>2015</v>
      </c>
    </row>
    <row r="3077" spans="1:23">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c r="V3077" s="5">
        <f t="shared" si="96"/>
        <v>41851</v>
      </c>
      <c r="W3077">
        <f t="shared" si="97"/>
        <v>2014</v>
      </c>
    </row>
    <row r="3078" spans="1:23">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c r="V3078" s="5">
        <f t="shared" si="96"/>
        <v>41851</v>
      </c>
      <c r="W3078">
        <f t="shared" si="97"/>
        <v>2014</v>
      </c>
    </row>
    <row r="3079" spans="1:23">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c r="V3079" s="5">
        <f t="shared" si="96"/>
        <v>41851</v>
      </c>
      <c r="W3079">
        <f t="shared" si="97"/>
        <v>2014</v>
      </c>
    </row>
    <row r="3080" spans="1:23">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c r="V3080" s="5">
        <f t="shared" si="96"/>
        <v>41790</v>
      </c>
      <c r="W3080">
        <f t="shared" si="97"/>
        <v>2014</v>
      </c>
    </row>
    <row r="3081" spans="1:23">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c r="V3081" s="5">
        <f t="shared" si="96"/>
        <v>43008</v>
      </c>
      <c r="W3081">
        <f t="shared" si="97"/>
        <v>2017</v>
      </c>
    </row>
    <row r="3082" spans="1:23">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c r="V3082" s="5">
        <f t="shared" si="96"/>
        <v>43008</v>
      </c>
      <c r="W3082">
        <f t="shared" si="97"/>
        <v>2017</v>
      </c>
    </row>
    <row r="3083" spans="1:23">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c r="V3083" s="5">
        <f t="shared" si="96"/>
        <v>42886</v>
      </c>
      <c r="W3083">
        <f t="shared" si="97"/>
        <v>2017</v>
      </c>
    </row>
    <row r="3084" spans="1:23">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c r="V3084" s="5">
        <f t="shared" si="96"/>
        <v>42886</v>
      </c>
      <c r="W3084">
        <f t="shared" si="97"/>
        <v>2017</v>
      </c>
    </row>
    <row r="3085" spans="1:23">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c r="V3085" s="5">
        <f t="shared" si="96"/>
        <v>41670</v>
      </c>
      <c r="W3085">
        <f t="shared" si="97"/>
        <v>2014</v>
      </c>
    </row>
    <row r="3086" spans="1:23">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c r="V3086" s="5">
        <f t="shared" si="96"/>
        <v>42794</v>
      </c>
      <c r="W3086">
        <f t="shared" si="97"/>
        <v>2017</v>
      </c>
    </row>
    <row r="3087" spans="1:23">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c r="V3087" s="5">
        <f t="shared" si="96"/>
        <v>42794</v>
      </c>
      <c r="W3087">
        <f t="shared" si="97"/>
        <v>2017</v>
      </c>
    </row>
    <row r="3088" spans="1:23">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c r="V3088" s="5">
        <f t="shared" si="96"/>
        <v>42794</v>
      </c>
      <c r="W3088">
        <f t="shared" si="97"/>
        <v>2017</v>
      </c>
    </row>
    <row r="3089" spans="1:23">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c r="V3089" s="5">
        <f t="shared" si="96"/>
        <v>42794</v>
      </c>
      <c r="W3089">
        <f t="shared" si="97"/>
        <v>2017</v>
      </c>
    </row>
    <row r="3090" spans="1:23">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c r="V3090" s="5">
        <f t="shared" si="96"/>
        <v>42825</v>
      </c>
      <c r="W3090">
        <f t="shared" si="97"/>
        <v>2017</v>
      </c>
    </row>
    <row r="3091" spans="1:23">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c r="V3091" s="5">
        <f t="shared" si="96"/>
        <v>42825</v>
      </c>
      <c r="W3091">
        <f t="shared" si="97"/>
        <v>2017</v>
      </c>
    </row>
    <row r="3092" spans="1:23">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c r="V3092" s="5">
        <f t="shared" si="96"/>
        <v>42460</v>
      </c>
      <c r="W3092">
        <f t="shared" si="97"/>
        <v>2016</v>
      </c>
    </row>
    <row r="3093" spans="1:23">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c r="V3093" s="5">
        <f t="shared" si="96"/>
        <v>42460</v>
      </c>
      <c r="W3093">
        <f t="shared" si="97"/>
        <v>2016</v>
      </c>
    </row>
    <row r="3094" spans="1:23">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c r="V3094" s="5">
        <f t="shared" si="96"/>
        <v>42460</v>
      </c>
      <c r="W3094">
        <f t="shared" si="97"/>
        <v>2016</v>
      </c>
    </row>
    <row r="3095" spans="1:23">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c r="V3095" s="5">
        <f t="shared" si="96"/>
        <v>42247</v>
      </c>
      <c r="W3095">
        <f t="shared" si="97"/>
        <v>2015</v>
      </c>
    </row>
    <row r="3096" spans="1:23">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c r="V3096" s="5">
        <f t="shared" si="96"/>
        <v>42247</v>
      </c>
      <c r="W3096">
        <f t="shared" si="97"/>
        <v>2015</v>
      </c>
    </row>
    <row r="3097" spans="1:23">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c r="V3097" s="5">
        <f t="shared" si="96"/>
        <v>42247</v>
      </c>
      <c r="W3097">
        <f t="shared" si="97"/>
        <v>2015</v>
      </c>
    </row>
    <row r="3098" spans="1:23">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c r="V3098" s="5">
        <f t="shared" si="96"/>
        <v>42247</v>
      </c>
      <c r="W3098">
        <f t="shared" si="97"/>
        <v>2015</v>
      </c>
    </row>
    <row r="3099" spans="1:23">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c r="V3099" s="5">
        <f t="shared" si="96"/>
        <v>42855</v>
      </c>
      <c r="W3099">
        <f t="shared" si="97"/>
        <v>2017</v>
      </c>
    </row>
    <row r="3100" spans="1:23">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c r="V3100" s="5">
        <f t="shared" si="96"/>
        <v>42855</v>
      </c>
      <c r="W3100">
        <f t="shared" si="97"/>
        <v>2017</v>
      </c>
    </row>
    <row r="3101" spans="1:23">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c r="V3101" s="5">
        <f t="shared" si="96"/>
        <v>42855</v>
      </c>
      <c r="W3101">
        <f t="shared" si="97"/>
        <v>2017</v>
      </c>
    </row>
    <row r="3102" spans="1:23">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c r="V3102" s="5">
        <f t="shared" si="96"/>
        <v>42855</v>
      </c>
      <c r="W3102">
        <f t="shared" si="97"/>
        <v>2017</v>
      </c>
    </row>
    <row r="3103" spans="1:23">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c r="V3103" s="5">
        <f t="shared" si="96"/>
        <v>43100</v>
      </c>
      <c r="W3103">
        <f t="shared" si="97"/>
        <v>2017</v>
      </c>
    </row>
    <row r="3104" spans="1:23">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c r="V3104" s="5">
        <f t="shared" si="96"/>
        <v>43100</v>
      </c>
      <c r="W3104">
        <f t="shared" si="97"/>
        <v>2017</v>
      </c>
    </row>
    <row r="3105" spans="1:23">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c r="V3105" s="5">
        <f t="shared" si="96"/>
        <v>42735</v>
      </c>
      <c r="W3105">
        <f t="shared" si="97"/>
        <v>2016</v>
      </c>
    </row>
    <row r="3106" spans="1:23">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c r="V3106" s="5">
        <f t="shared" si="96"/>
        <v>42825</v>
      </c>
      <c r="W3106">
        <f t="shared" si="97"/>
        <v>2017</v>
      </c>
    </row>
    <row r="3107" spans="1:23">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c r="V3107" s="5">
        <f t="shared" si="96"/>
        <v>42582</v>
      </c>
      <c r="W3107">
        <f t="shared" si="97"/>
        <v>2016</v>
      </c>
    </row>
    <row r="3108" spans="1:23">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c r="V3108" s="5">
        <f t="shared" si="96"/>
        <v>42947</v>
      </c>
      <c r="W3108">
        <f t="shared" si="97"/>
        <v>2017</v>
      </c>
    </row>
    <row r="3109" spans="1:23">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c r="V3109" s="5">
        <f t="shared" si="96"/>
        <v>42582</v>
      </c>
      <c r="W3109">
        <f t="shared" si="97"/>
        <v>2016</v>
      </c>
    </row>
    <row r="3110" spans="1:23">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c r="V3110" s="5">
        <f t="shared" si="96"/>
        <v>42582</v>
      </c>
      <c r="W3110">
        <f t="shared" si="97"/>
        <v>2016</v>
      </c>
    </row>
    <row r="3111" spans="1:23">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c r="V3111" s="5">
        <f t="shared" si="96"/>
        <v>42582</v>
      </c>
      <c r="W3111">
        <f t="shared" si="97"/>
        <v>2016</v>
      </c>
    </row>
    <row r="3112" spans="1:23">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c r="V3112" s="5">
        <f t="shared" si="96"/>
        <v>42582</v>
      </c>
      <c r="W3112">
        <f t="shared" si="97"/>
        <v>2016</v>
      </c>
    </row>
    <row r="3113" spans="1:23">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c r="V3113" s="5">
        <f t="shared" si="96"/>
        <v>42582</v>
      </c>
      <c r="W3113">
        <f t="shared" si="97"/>
        <v>2016</v>
      </c>
    </row>
    <row r="3114" spans="1:23">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c r="V3114" s="5">
        <f t="shared" si="96"/>
        <v>42613</v>
      </c>
      <c r="W3114">
        <f t="shared" si="97"/>
        <v>2016</v>
      </c>
    </row>
    <row r="3115" spans="1:23">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c r="V3115" s="5">
        <f t="shared" si="96"/>
        <v>42613</v>
      </c>
      <c r="W3115">
        <f t="shared" si="97"/>
        <v>2016</v>
      </c>
    </row>
    <row r="3116" spans="1:23">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c r="V3116" s="5">
        <f t="shared" si="96"/>
        <v>42613</v>
      </c>
      <c r="W3116">
        <f t="shared" si="97"/>
        <v>2016</v>
      </c>
    </row>
    <row r="3117" spans="1:23">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c r="V3117" s="5">
        <f t="shared" si="96"/>
        <v>42613</v>
      </c>
      <c r="W3117">
        <f t="shared" si="97"/>
        <v>2016</v>
      </c>
    </row>
    <row r="3118" spans="1:23">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c r="V3118" s="5">
        <f t="shared" si="96"/>
        <v>42613</v>
      </c>
      <c r="W3118">
        <f t="shared" si="97"/>
        <v>2016</v>
      </c>
    </row>
    <row r="3119" spans="1:23">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c r="V3119" s="5">
        <f t="shared" si="96"/>
        <v>42613</v>
      </c>
      <c r="W3119">
        <f t="shared" si="97"/>
        <v>2016</v>
      </c>
    </row>
    <row r="3120" spans="1:23">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c r="V3120" s="5">
        <f t="shared" si="96"/>
        <v>42185</v>
      </c>
      <c r="W3120">
        <f t="shared" si="97"/>
        <v>2015</v>
      </c>
    </row>
    <row r="3121" spans="1:23">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c r="V3121" s="5">
        <f t="shared" si="96"/>
        <v>42185</v>
      </c>
      <c r="W3121">
        <f t="shared" si="97"/>
        <v>2015</v>
      </c>
    </row>
    <row r="3122" spans="1:23">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c r="V3122" s="5">
        <f t="shared" si="96"/>
        <v>42185</v>
      </c>
      <c r="W3122">
        <f t="shared" si="97"/>
        <v>2015</v>
      </c>
    </row>
    <row r="3123" spans="1:23">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c r="V3123" s="5">
        <f t="shared" si="96"/>
        <v>42185</v>
      </c>
      <c r="W3123">
        <f t="shared" si="97"/>
        <v>2015</v>
      </c>
    </row>
    <row r="3124" spans="1:23">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c r="V3124" s="5">
        <f t="shared" si="96"/>
        <v>42185</v>
      </c>
      <c r="W3124">
        <f t="shared" si="97"/>
        <v>2015</v>
      </c>
    </row>
    <row r="3125" spans="1:23">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c r="V3125" s="5">
        <f t="shared" si="96"/>
        <v>42185</v>
      </c>
      <c r="W3125">
        <f t="shared" si="97"/>
        <v>2015</v>
      </c>
    </row>
    <row r="3126" spans="1:23">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c r="V3126" s="5">
        <f t="shared" si="96"/>
        <v>42185</v>
      </c>
      <c r="W3126">
        <f t="shared" si="97"/>
        <v>2015</v>
      </c>
    </row>
    <row r="3127" spans="1:23">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c r="V3127" s="5">
        <f t="shared" si="96"/>
        <v>42185</v>
      </c>
      <c r="W3127">
        <f t="shared" si="97"/>
        <v>2015</v>
      </c>
    </row>
    <row r="3128" spans="1:23">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c r="V3128" s="5">
        <f t="shared" si="96"/>
        <v>43008</v>
      </c>
      <c r="W3128">
        <f t="shared" si="97"/>
        <v>2017</v>
      </c>
    </row>
    <row r="3129" spans="1:23">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c r="V3129" s="5">
        <f t="shared" si="96"/>
        <v>43039</v>
      </c>
      <c r="W3129">
        <f t="shared" si="97"/>
        <v>2017</v>
      </c>
    </row>
    <row r="3130" spans="1:23">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c r="V3130" s="5">
        <f t="shared" si="96"/>
        <v>42004</v>
      </c>
      <c r="W3130">
        <f t="shared" si="97"/>
        <v>2014</v>
      </c>
    </row>
    <row r="3131" spans="1:23">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c r="V3131" s="5">
        <f t="shared" si="96"/>
        <v>42004</v>
      </c>
      <c r="W3131">
        <f t="shared" si="97"/>
        <v>2014</v>
      </c>
    </row>
    <row r="3132" spans="1:23">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c r="V3132" s="5">
        <f t="shared" si="96"/>
        <v>42004</v>
      </c>
      <c r="W3132">
        <f t="shared" si="97"/>
        <v>2014</v>
      </c>
    </row>
    <row r="3133" spans="1:23">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c r="V3133" s="5">
        <f t="shared" si="96"/>
        <v>42004</v>
      </c>
      <c r="W3133">
        <f t="shared" si="97"/>
        <v>2014</v>
      </c>
    </row>
    <row r="3134" spans="1:23">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c r="V3134" s="5">
        <f t="shared" si="96"/>
        <v>41882</v>
      </c>
      <c r="W3134">
        <f t="shared" si="97"/>
        <v>2014</v>
      </c>
    </row>
    <row r="3135" spans="1:23">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c r="V3135" s="5">
        <f t="shared" si="96"/>
        <v>41882</v>
      </c>
      <c r="W3135">
        <f t="shared" si="97"/>
        <v>2014</v>
      </c>
    </row>
    <row r="3136" spans="1:23">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c r="V3136" s="5">
        <f t="shared" si="96"/>
        <v>43069</v>
      </c>
      <c r="W3136">
        <f t="shared" si="97"/>
        <v>2017</v>
      </c>
    </row>
    <row r="3137" spans="1:23">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c r="V3137" s="5">
        <f t="shared" si="96"/>
        <v>43069</v>
      </c>
      <c r="W3137">
        <f t="shared" si="97"/>
        <v>2017</v>
      </c>
    </row>
    <row r="3138" spans="1:23">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c r="V3138" s="5">
        <f t="shared" si="96"/>
        <v>43069</v>
      </c>
      <c r="W3138">
        <f t="shared" si="97"/>
        <v>2017</v>
      </c>
    </row>
    <row r="3139" spans="1:23">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c r="V3139" s="5">
        <f t="shared" ref="V3139:V3202" si="98">EOMONTH(C3139,0)</f>
        <v>43069</v>
      </c>
      <c r="W3139">
        <f t="shared" ref="W3139:W3202" si="99">YEAR(C3139)</f>
        <v>2017</v>
      </c>
    </row>
    <row r="3140" spans="1:23">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c r="V3140" s="5">
        <f t="shared" si="98"/>
        <v>43069</v>
      </c>
      <c r="W3140">
        <f t="shared" si="99"/>
        <v>2017</v>
      </c>
    </row>
    <row r="3141" spans="1:23">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c r="V3141" s="5">
        <f t="shared" si="98"/>
        <v>43069</v>
      </c>
      <c r="W3141">
        <f t="shared" si="99"/>
        <v>2017</v>
      </c>
    </row>
    <row r="3142" spans="1:23">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c r="V3142" s="5">
        <f t="shared" si="98"/>
        <v>42124</v>
      </c>
      <c r="W3142">
        <f t="shared" si="99"/>
        <v>2015</v>
      </c>
    </row>
    <row r="3143" spans="1:23">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c r="V3143" s="5">
        <f t="shared" si="98"/>
        <v>42004</v>
      </c>
      <c r="W3143">
        <f t="shared" si="99"/>
        <v>2014</v>
      </c>
    </row>
    <row r="3144" spans="1:23">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c r="V3144" s="5">
        <f t="shared" si="98"/>
        <v>43008</v>
      </c>
      <c r="W3144">
        <f t="shared" si="99"/>
        <v>2017</v>
      </c>
    </row>
    <row r="3145" spans="1:23">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c r="V3145" s="5">
        <f t="shared" si="98"/>
        <v>43008</v>
      </c>
      <c r="W3145">
        <f t="shared" si="99"/>
        <v>2017</v>
      </c>
    </row>
    <row r="3146" spans="1:23">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c r="V3146" s="5">
        <f t="shared" si="98"/>
        <v>42643</v>
      </c>
      <c r="W3146">
        <f t="shared" si="99"/>
        <v>2016</v>
      </c>
    </row>
    <row r="3147" spans="1:23">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c r="V3147" s="5">
        <f t="shared" si="98"/>
        <v>42794</v>
      </c>
      <c r="W3147">
        <f t="shared" si="99"/>
        <v>2017</v>
      </c>
    </row>
    <row r="3148" spans="1:23">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c r="V3148" s="5">
        <f t="shared" si="98"/>
        <v>42794</v>
      </c>
      <c r="W3148">
        <f t="shared" si="99"/>
        <v>2017</v>
      </c>
    </row>
    <row r="3149" spans="1:23">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c r="V3149" s="5">
        <f t="shared" si="98"/>
        <v>41820</v>
      </c>
      <c r="W3149">
        <f t="shared" si="99"/>
        <v>2014</v>
      </c>
    </row>
    <row r="3150" spans="1:23">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c r="V3150" s="5">
        <f t="shared" si="98"/>
        <v>42551</v>
      </c>
      <c r="W3150">
        <f t="shared" si="99"/>
        <v>2016</v>
      </c>
    </row>
    <row r="3151" spans="1:23">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c r="V3151" s="5">
        <f t="shared" si="98"/>
        <v>42004</v>
      </c>
      <c r="W3151">
        <f t="shared" si="99"/>
        <v>2014</v>
      </c>
    </row>
    <row r="3152" spans="1:23">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c r="V3152" s="5">
        <f t="shared" si="98"/>
        <v>42369</v>
      </c>
      <c r="W3152">
        <f t="shared" si="99"/>
        <v>2015</v>
      </c>
    </row>
    <row r="3153" spans="1:23">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c r="V3153" s="5">
        <f t="shared" si="98"/>
        <v>42369</v>
      </c>
      <c r="W3153">
        <f t="shared" si="99"/>
        <v>2015</v>
      </c>
    </row>
    <row r="3154" spans="1:23">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c r="V3154" s="5">
        <f t="shared" si="98"/>
        <v>42369</v>
      </c>
      <c r="W3154">
        <f t="shared" si="99"/>
        <v>2015</v>
      </c>
    </row>
    <row r="3155" spans="1:23">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c r="V3155" s="5">
        <f t="shared" si="98"/>
        <v>42369</v>
      </c>
      <c r="W3155">
        <f t="shared" si="99"/>
        <v>2015</v>
      </c>
    </row>
    <row r="3156" spans="1:23">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c r="V3156" s="5">
        <f t="shared" si="98"/>
        <v>42947</v>
      </c>
      <c r="W3156">
        <f t="shared" si="99"/>
        <v>2017</v>
      </c>
    </row>
    <row r="3157" spans="1:23">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c r="V3157" s="5">
        <f t="shared" si="98"/>
        <v>41882</v>
      </c>
      <c r="W3157">
        <f t="shared" si="99"/>
        <v>2014</v>
      </c>
    </row>
    <row r="3158" spans="1:23">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c r="V3158" s="5">
        <f t="shared" si="98"/>
        <v>42247</v>
      </c>
      <c r="W3158">
        <f t="shared" si="99"/>
        <v>2015</v>
      </c>
    </row>
    <row r="3159" spans="1:23">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c r="V3159" s="5">
        <f t="shared" si="98"/>
        <v>42247</v>
      </c>
      <c r="W3159">
        <f t="shared" si="99"/>
        <v>2015</v>
      </c>
    </row>
    <row r="3160" spans="1:23">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c r="V3160" s="5">
        <f t="shared" si="98"/>
        <v>42460</v>
      </c>
      <c r="W3160">
        <f t="shared" si="99"/>
        <v>2016</v>
      </c>
    </row>
    <row r="3161" spans="1:23">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c r="V3161" s="5">
        <f t="shared" si="98"/>
        <v>42460</v>
      </c>
      <c r="W3161">
        <f t="shared" si="99"/>
        <v>2016</v>
      </c>
    </row>
    <row r="3162" spans="1:23">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c r="V3162" s="5">
        <f t="shared" si="98"/>
        <v>41912</v>
      </c>
      <c r="W3162">
        <f t="shared" si="99"/>
        <v>2014</v>
      </c>
    </row>
    <row r="3163" spans="1:23">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c r="V3163" s="5">
        <f t="shared" si="98"/>
        <v>41912</v>
      </c>
      <c r="W3163">
        <f t="shared" si="99"/>
        <v>2014</v>
      </c>
    </row>
    <row r="3164" spans="1:23">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c r="V3164" s="5">
        <f t="shared" si="98"/>
        <v>41912</v>
      </c>
      <c r="W3164">
        <f t="shared" si="99"/>
        <v>2014</v>
      </c>
    </row>
    <row r="3165" spans="1:23">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c r="V3165" s="5">
        <f t="shared" si="98"/>
        <v>41912</v>
      </c>
      <c r="W3165">
        <f t="shared" si="99"/>
        <v>2014</v>
      </c>
    </row>
    <row r="3166" spans="1:23">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c r="V3166" s="5">
        <f t="shared" si="98"/>
        <v>41912</v>
      </c>
      <c r="W3166">
        <f t="shared" si="99"/>
        <v>2014</v>
      </c>
    </row>
    <row r="3167" spans="1:23">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c r="V3167" s="5">
        <f t="shared" si="98"/>
        <v>41912</v>
      </c>
      <c r="W3167">
        <f t="shared" si="99"/>
        <v>2014</v>
      </c>
    </row>
    <row r="3168" spans="1:23">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c r="V3168" s="5">
        <f t="shared" si="98"/>
        <v>41912</v>
      </c>
      <c r="W3168">
        <f t="shared" si="99"/>
        <v>2014</v>
      </c>
    </row>
    <row r="3169" spans="1:23">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c r="V3169" s="5">
        <f t="shared" si="98"/>
        <v>42674</v>
      </c>
      <c r="W3169">
        <f t="shared" si="99"/>
        <v>2016</v>
      </c>
    </row>
    <row r="3170" spans="1:23">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c r="V3170" s="5">
        <f t="shared" si="98"/>
        <v>42521</v>
      </c>
      <c r="W3170">
        <f t="shared" si="99"/>
        <v>2016</v>
      </c>
    </row>
    <row r="3171" spans="1:23">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c r="V3171" s="5">
        <f t="shared" si="98"/>
        <v>42521</v>
      </c>
      <c r="W3171">
        <f t="shared" si="99"/>
        <v>2016</v>
      </c>
    </row>
    <row r="3172" spans="1:23">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c r="V3172" s="5">
        <f t="shared" si="98"/>
        <v>43100</v>
      </c>
      <c r="W3172">
        <f t="shared" si="99"/>
        <v>2017</v>
      </c>
    </row>
    <row r="3173" spans="1:23">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c r="V3173" s="5">
        <f t="shared" si="98"/>
        <v>42460</v>
      </c>
      <c r="W3173">
        <f t="shared" si="99"/>
        <v>2016</v>
      </c>
    </row>
    <row r="3174" spans="1:23">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c r="V3174" s="5">
        <f t="shared" si="98"/>
        <v>42460</v>
      </c>
      <c r="W3174">
        <f t="shared" si="99"/>
        <v>2016</v>
      </c>
    </row>
    <row r="3175" spans="1:23">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c r="V3175" s="5">
        <f t="shared" si="98"/>
        <v>42460</v>
      </c>
      <c r="W3175">
        <f t="shared" si="99"/>
        <v>2016</v>
      </c>
    </row>
    <row r="3176" spans="1:23">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c r="V3176" s="5">
        <f t="shared" si="98"/>
        <v>43069</v>
      </c>
      <c r="W3176">
        <f t="shared" si="99"/>
        <v>2017</v>
      </c>
    </row>
    <row r="3177" spans="1:23">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c r="V3177" s="5">
        <f t="shared" si="98"/>
        <v>43008</v>
      </c>
      <c r="W3177">
        <f t="shared" si="99"/>
        <v>2017</v>
      </c>
    </row>
    <row r="3178" spans="1:23">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c r="V3178" s="5">
        <f t="shared" si="98"/>
        <v>43008</v>
      </c>
      <c r="W3178">
        <f t="shared" si="99"/>
        <v>2017</v>
      </c>
    </row>
    <row r="3179" spans="1:23">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c r="V3179" s="5">
        <f t="shared" si="98"/>
        <v>43008</v>
      </c>
      <c r="W3179">
        <f t="shared" si="99"/>
        <v>2017</v>
      </c>
    </row>
    <row r="3180" spans="1:23">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c r="V3180" s="5">
        <f t="shared" si="98"/>
        <v>43100</v>
      </c>
      <c r="W3180">
        <f t="shared" si="99"/>
        <v>2017</v>
      </c>
    </row>
    <row r="3181" spans="1:23">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c r="V3181" s="5">
        <f t="shared" si="98"/>
        <v>43100</v>
      </c>
      <c r="W3181">
        <f t="shared" si="99"/>
        <v>2017</v>
      </c>
    </row>
    <row r="3182" spans="1:23">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c r="V3182" s="5">
        <f t="shared" si="98"/>
        <v>43100</v>
      </c>
      <c r="W3182">
        <f t="shared" si="99"/>
        <v>2017</v>
      </c>
    </row>
    <row r="3183" spans="1:23">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c r="V3183" s="5">
        <f t="shared" si="98"/>
        <v>43069</v>
      </c>
      <c r="W3183">
        <f t="shared" si="99"/>
        <v>2017</v>
      </c>
    </row>
    <row r="3184" spans="1:23">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c r="V3184" s="5">
        <f t="shared" si="98"/>
        <v>43069</v>
      </c>
      <c r="W3184">
        <f t="shared" si="99"/>
        <v>2017</v>
      </c>
    </row>
    <row r="3185" spans="1:23">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c r="V3185" s="5">
        <f t="shared" si="98"/>
        <v>43069</v>
      </c>
      <c r="W3185">
        <f t="shared" si="99"/>
        <v>2017</v>
      </c>
    </row>
    <row r="3186" spans="1:23">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c r="V3186" s="5">
        <f t="shared" si="98"/>
        <v>43069</v>
      </c>
      <c r="W3186">
        <f t="shared" si="99"/>
        <v>2017</v>
      </c>
    </row>
    <row r="3187" spans="1:23">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c r="V3187" s="5">
        <f t="shared" si="98"/>
        <v>41973</v>
      </c>
      <c r="W3187">
        <f t="shared" si="99"/>
        <v>2014</v>
      </c>
    </row>
    <row r="3188" spans="1:23">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c r="V3188" s="5">
        <f t="shared" si="98"/>
        <v>41973</v>
      </c>
      <c r="W3188">
        <f t="shared" si="99"/>
        <v>2014</v>
      </c>
    </row>
    <row r="3189" spans="1:23">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c r="V3189" s="5">
        <f t="shared" si="98"/>
        <v>42825</v>
      </c>
      <c r="W3189">
        <f t="shared" si="99"/>
        <v>2017</v>
      </c>
    </row>
    <row r="3190" spans="1:23">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c r="V3190" s="5">
        <f t="shared" si="98"/>
        <v>43039</v>
      </c>
      <c r="W3190">
        <f t="shared" si="99"/>
        <v>2017</v>
      </c>
    </row>
    <row r="3191" spans="1:23">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c r="V3191" s="5">
        <f t="shared" si="98"/>
        <v>43039</v>
      </c>
      <c r="W3191">
        <f t="shared" si="99"/>
        <v>2017</v>
      </c>
    </row>
    <row r="3192" spans="1:23">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c r="V3192" s="5">
        <f t="shared" si="98"/>
        <v>42369</v>
      </c>
      <c r="W3192">
        <f t="shared" si="99"/>
        <v>2015</v>
      </c>
    </row>
    <row r="3193" spans="1:23">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c r="V3193" s="5">
        <f t="shared" si="98"/>
        <v>43039</v>
      </c>
      <c r="W3193">
        <f t="shared" si="99"/>
        <v>2017</v>
      </c>
    </row>
    <row r="3194" spans="1:23">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c r="V3194" s="5">
        <f t="shared" si="98"/>
        <v>42916</v>
      </c>
      <c r="W3194">
        <f t="shared" si="99"/>
        <v>2017</v>
      </c>
    </row>
    <row r="3195" spans="1:23">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c r="V3195" s="5">
        <f t="shared" si="98"/>
        <v>41912</v>
      </c>
      <c r="W3195">
        <f t="shared" si="99"/>
        <v>2014</v>
      </c>
    </row>
    <row r="3196" spans="1:23">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c r="V3196" s="5">
        <f t="shared" si="98"/>
        <v>41912</v>
      </c>
      <c r="W3196">
        <f t="shared" si="99"/>
        <v>2014</v>
      </c>
    </row>
    <row r="3197" spans="1:23">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c r="V3197" s="5">
        <f t="shared" si="98"/>
        <v>42613</v>
      </c>
      <c r="W3197">
        <f t="shared" si="99"/>
        <v>2016</v>
      </c>
    </row>
    <row r="3198" spans="1:23">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c r="V3198" s="5">
        <f t="shared" si="98"/>
        <v>42947</v>
      </c>
      <c r="W3198">
        <f t="shared" si="99"/>
        <v>2017</v>
      </c>
    </row>
    <row r="3199" spans="1:23">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c r="V3199" s="5">
        <f t="shared" si="98"/>
        <v>42216</v>
      </c>
      <c r="W3199">
        <f t="shared" si="99"/>
        <v>2015</v>
      </c>
    </row>
    <row r="3200" spans="1:23">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c r="V3200" s="5">
        <f t="shared" si="98"/>
        <v>42004</v>
      </c>
      <c r="W3200">
        <f t="shared" si="99"/>
        <v>2014</v>
      </c>
    </row>
    <row r="3201" spans="1:23">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c r="V3201" s="5">
        <f t="shared" si="98"/>
        <v>43100</v>
      </c>
      <c r="W3201">
        <f t="shared" si="99"/>
        <v>2017</v>
      </c>
    </row>
    <row r="3202" spans="1:23">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c r="V3202" s="5">
        <f t="shared" si="98"/>
        <v>41790</v>
      </c>
      <c r="W3202">
        <f t="shared" si="99"/>
        <v>2014</v>
      </c>
    </row>
    <row r="3203" spans="1:23">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c r="V3203" s="5">
        <f t="shared" ref="V3203:V3266" si="100">EOMONTH(C3203,0)</f>
        <v>41790</v>
      </c>
      <c r="W3203">
        <f t="shared" ref="W3203:W3266" si="101">YEAR(C3203)</f>
        <v>2014</v>
      </c>
    </row>
    <row r="3204" spans="1:23">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c r="V3204" s="5">
        <f t="shared" si="100"/>
        <v>41973</v>
      </c>
      <c r="W3204">
        <f t="shared" si="101"/>
        <v>2014</v>
      </c>
    </row>
    <row r="3205" spans="1:23">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c r="V3205" s="5">
        <f t="shared" si="100"/>
        <v>41973</v>
      </c>
      <c r="W3205">
        <f t="shared" si="101"/>
        <v>2014</v>
      </c>
    </row>
    <row r="3206" spans="1:23">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c r="V3206" s="5">
        <f t="shared" si="100"/>
        <v>41973</v>
      </c>
      <c r="W3206">
        <f t="shared" si="101"/>
        <v>2014</v>
      </c>
    </row>
    <row r="3207" spans="1:23">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c r="V3207" s="5">
        <f t="shared" si="100"/>
        <v>41973</v>
      </c>
      <c r="W3207">
        <f t="shared" si="101"/>
        <v>2014</v>
      </c>
    </row>
    <row r="3208" spans="1:23">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c r="V3208" s="5">
        <f t="shared" si="100"/>
        <v>41973</v>
      </c>
      <c r="W3208">
        <f t="shared" si="101"/>
        <v>2014</v>
      </c>
    </row>
    <row r="3209" spans="1:23">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c r="V3209" s="5">
        <f t="shared" si="100"/>
        <v>41973</v>
      </c>
      <c r="W3209">
        <f t="shared" si="101"/>
        <v>2014</v>
      </c>
    </row>
    <row r="3210" spans="1:23">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c r="V3210" s="5">
        <f t="shared" si="100"/>
        <v>42400</v>
      </c>
      <c r="W3210">
        <f t="shared" si="101"/>
        <v>2016</v>
      </c>
    </row>
    <row r="3211" spans="1:23">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c r="V3211" s="5">
        <f t="shared" si="100"/>
        <v>42400</v>
      </c>
      <c r="W3211">
        <f t="shared" si="101"/>
        <v>2016</v>
      </c>
    </row>
    <row r="3212" spans="1:23">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c r="V3212" s="5">
        <f t="shared" si="100"/>
        <v>43008</v>
      </c>
      <c r="W3212">
        <f t="shared" si="101"/>
        <v>2017</v>
      </c>
    </row>
    <row r="3213" spans="1:23">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c r="V3213" s="5">
        <f t="shared" si="100"/>
        <v>43008</v>
      </c>
      <c r="W3213">
        <f t="shared" si="101"/>
        <v>2017</v>
      </c>
    </row>
    <row r="3214" spans="1:23">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c r="V3214" s="5">
        <f t="shared" si="100"/>
        <v>42004</v>
      </c>
      <c r="W3214">
        <f t="shared" si="101"/>
        <v>2014</v>
      </c>
    </row>
    <row r="3215" spans="1:23">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c r="V3215" s="5">
        <f t="shared" si="100"/>
        <v>42521</v>
      </c>
      <c r="W3215">
        <f t="shared" si="101"/>
        <v>2016</v>
      </c>
    </row>
    <row r="3216" spans="1:23">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c r="V3216" s="5">
        <f t="shared" si="100"/>
        <v>42521</v>
      </c>
      <c r="W3216">
        <f t="shared" si="101"/>
        <v>2016</v>
      </c>
    </row>
    <row r="3217" spans="1:23">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c r="V3217" s="5">
        <f t="shared" si="100"/>
        <v>42947</v>
      </c>
      <c r="W3217">
        <f t="shared" si="101"/>
        <v>2017</v>
      </c>
    </row>
    <row r="3218" spans="1:23">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c r="V3218" s="5">
        <f t="shared" si="100"/>
        <v>41790</v>
      </c>
      <c r="W3218">
        <f t="shared" si="101"/>
        <v>2014</v>
      </c>
    </row>
    <row r="3219" spans="1:23">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c r="V3219" s="5">
        <f t="shared" si="100"/>
        <v>43069</v>
      </c>
      <c r="W3219">
        <f t="shared" si="101"/>
        <v>2017</v>
      </c>
    </row>
    <row r="3220" spans="1:23">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c r="V3220" s="5">
        <f t="shared" si="100"/>
        <v>43069</v>
      </c>
      <c r="W3220">
        <f t="shared" si="101"/>
        <v>2017</v>
      </c>
    </row>
    <row r="3221" spans="1:23">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c r="V3221" s="5">
        <f t="shared" si="100"/>
        <v>42308</v>
      </c>
      <c r="W3221">
        <f t="shared" si="101"/>
        <v>2015</v>
      </c>
    </row>
    <row r="3222" spans="1:23">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c r="V3222" s="5">
        <f t="shared" si="100"/>
        <v>42308</v>
      </c>
      <c r="W3222">
        <f t="shared" si="101"/>
        <v>2015</v>
      </c>
    </row>
    <row r="3223" spans="1:23">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c r="V3223" s="5">
        <f t="shared" si="100"/>
        <v>42308</v>
      </c>
      <c r="W3223">
        <f t="shared" si="101"/>
        <v>2015</v>
      </c>
    </row>
    <row r="3224" spans="1:23">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c r="V3224" s="5">
        <f t="shared" si="100"/>
        <v>41943</v>
      </c>
      <c r="W3224">
        <f t="shared" si="101"/>
        <v>2014</v>
      </c>
    </row>
    <row r="3225" spans="1:23">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c r="V3225" s="5">
        <f t="shared" si="100"/>
        <v>41943</v>
      </c>
      <c r="W3225">
        <f t="shared" si="101"/>
        <v>2014</v>
      </c>
    </row>
    <row r="3226" spans="1:23">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c r="V3226" s="5">
        <f t="shared" si="100"/>
        <v>41943</v>
      </c>
      <c r="W3226">
        <f t="shared" si="101"/>
        <v>2014</v>
      </c>
    </row>
    <row r="3227" spans="1:23">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c r="V3227" s="5">
        <f t="shared" si="100"/>
        <v>41943</v>
      </c>
      <c r="W3227">
        <f t="shared" si="101"/>
        <v>2014</v>
      </c>
    </row>
    <row r="3228" spans="1:23">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c r="V3228" s="5">
        <f t="shared" si="100"/>
        <v>41943</v>
      </c>
      <c r="W3228">
        <f t="shared" si="101"/>
        <v>2014</v>
      </c>
    </row>
    <row r="3229" spans="1:23">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c r="V3229" s="5">
        <f t="shared" si="100"/>
        <v>41943</v>
      </c>
      <c r="W3229">
        <f t="shared" si="101"/>
        <v>2014</v>
      </c>
    </row>
    <row r="3230" spans="1:23">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c r="V3230" s="5">
        <f t="shared" si="100"/>
        <v>41943</v>
      </c>
      <c r="W3230">
        <f t="shared" si="101"/>
        <v>2014</v>
      </c>
    </row>
    <row r="3231" spans="1:23">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c r="V3231" s="5">
        <f t="shared" si="100"/>
        <v>41882</v>
      </c>
      <c r="W3231">
        <f t="shared" si="101"/>
        <v>2014</v>
      </c>
    </row>
    <row r="3232" spans="1:23">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c r="V3232" s="5">
        <f t="shared" si="100"/>
        <v>43008</v>
      </c>
      <c r="W3232">
        <f t="shared" si="101"/>
        <v>2017</v>
      </c>
    </row>
    <row r="3233" spans="1:23">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c r="V3233" s="5">
        <f t="shared" si="100"/>
        <v>42855</v>
      </c>
      <c r="W3233">
        <f t="shared" si="101"/>
        <v>2017</v>
      </c>
    </row>
    <row r="3234" spans="1:23">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c r="V3234" s="5">
        <f t="shared" si="100"/>
        <v>42855</v>
      </c>
      <c r="W3234">
        <f t="shared" si="101"/>
        <v>2017</v>
      </c>
    </row>
    <row r="3235" spans="1:23">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c r="V3235" s="5">
        <f t="shared" si="100"/>
        <v>42855</v>
      </c>
      <c r="W3235">
        <f t="shared" si="101"/>
        <v>2017</v>
      </c>
    </row>
    <row r="3236" spans="1:23">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c r="V3236" s="5">
        <f t="shared" si="100"/>
        <v>42490</v>
      </c>
      <c r="W3236">
        <f t="shared" si="101"/>
        <v>2016</v>
      </c>
    </row>
    <row r="3237" spans="1:23">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c r="V3237" s="5">
        <f t="shared" si="100"/>
        <v>42400</v>
      </c>
      <c r="W3237">
        <f t="shared" si="101"/>
        <v>2016</v>
      </c>
    </row>
    <row r="3238" spans="1:23">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c r="V3238" s="5">
        <f t="shared" si="100"/>
        <v>42521</v>
      </c>
      <c r="W3238">
        <f t="shared" si="101"/>
        <v>2016</v>
      </c>
    </row>
    <row r="3239" spans="1:23">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c r="V3239" s="5">
        <f t="shared" si="100"/>
        <v>42521</v>
      </c>
      <c r="W3239">
        <f t="shared" si="101"/>
        <v>2016</v>
      </c>
    </row>
    <row r="3240" spans="1:23">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c r="V3240" s="5">
        <f t="shared" si="100"/>
        <v>42704</v>
      </c>
      <c r="W3240">
        <f t="shared" si="101"/>
        <v>2016</v>
      </c>
    </row>
    <row r="3241" spans="1:23">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c r="V3241" s="5">
        <f t="shared" si="100"/>
        <v>42704</v>
      </c>
      <c r="W3241">
        <f t="shared" si="101"/>
        <v>2016</v>
      </c>
    </row>
    <row r="3242" spans="1:23">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c r="V3242" s="5">
        <f t="shared" si="100"/>
        <v>42704</v>
      </c>
      <c r="W3242">
        <f t="shared" si="101"/>
        <v>2016</v>
      </c>
    </row>
    <row r="3243" spans="1:23">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c r="V3243" s="5">
        <f t="shared" si="100"/>
        <v>42429</v>
      </c>
      <c r="W3243">
        <f t="shared" si="101"/>
        <v>2016</v>
      </c>
    </row>
    <row r="3244" spans="1:23">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c r="V3244" s="5">
        <f t="shared" si="100"/>
        <v>42825</v>
      </c>
      <c r="W3244">
        <f t="shared" si="101"/>
        <v>2017</v>
      </c>
    </row>
    <row r="3245" spans="1:23">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c r="V3245" s="5">
        <f t="shared" si="100"/>
        <v>43100</v>
      </c>
      <c r="W3245">
        <f t="shared" si="101"/>
        <v>2017</v>
      </c>
    </row>
    <row r="3246" spans="1:23">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c r="V3246" s="5">
        <f t="shared" si="100"/>
        <v>43100</v>
      </c>
      <c r="W3246">
        <f t="shared" si="101"/>
        <v>2017</v>
      </c>
    </row>
    <row r="3247" spans="1:23">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c r="V3247" s="5">
        <f t="shared" si="100"/>
        <v>43100</v>
      </c>
      <c r="W3247">
        <f t="shared" si="101"/>
        <v>2017</v>
      </c>
    </row>
    <row r="3248" spans="1:23">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c r="V3248" s="5">
        <f t="shared" si="100"/>
        <v>43100</v>
      </c>
      <c r="W3248">
        <f t="shared" si="101"/>
        <v>2017</v>
      </c>
    </row>
    <row r="3249" spans="1:23">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c r="V3249" s="5">
        <f t="shared" si="100"/>
        <v>43100</v>
      </c>
      <c r="W3249">
        <f t="shared" si="101"/>
        <v>2017</v>
      </c>
    </row>
    <row r="3250" spans="1:23">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c r="V3250" s="5">
        <f t="shared" si="100"/>
        <v>42643</v>
      </c>
      <c r="W3250">
        <f t="shared" si="101"/>
        <v>2016</v>
      </c>
    </row>
    <row r="3251" spans="1:23">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c r="V3251" s="5">
        <f t="shared" si="100"/>
        <v>42643</v>
      </c>
      <c r="W3251">
        <f t="shared" si="101"/>
        <v>2016</v>
      </c>
    </row>
    <row r="3252" spans="1:23">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c r="V3252" s="5">
        <f t="shared" si="100"/>
        <v>42735</v>
      </c>
      <c r="W3252">
        <f t="shared" si="101"/>
        <v>2016</v>
      </c>
    </row>
    <row r="3253" spans="1:23">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c r="V3253" s="5">
        <f t="shared" si="100"/>
        <v>42855</v>
      </c>
      <c r="W3253">
        <f t="shared" si="101"/>
        <v>2017</v>
      </c>
    </row>
    <row r="3254" spans="1:23">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c r="V3254" s="5">
        <f t="shared" si="100"/>
        <v>43039</v>
      </c>
      <c r="W3254">
        <f t="shared" si="101"/>
        <v>2017</v>
      </c>
    </row>
    <row r="3255" spans="1:23">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c r="V3255" s="5">
        <f t="shared" si="100"/>
        <v>43039</v>
      </c>
      <c r="W3255">
        <f t="shared" si="101"/>
        <v>2017</v>
      </c>
    </row>
    <row r="3256" spans="1:23">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c r="V3256" s="5">
        <f t="shared" si="100"/>
        <v>42582</v>
      </c>
      <c r="W3256">
        <f t="shared" si="101"/>
        <v>2016</v>
      </c>
    </row>
    <row r="3257" spans="1:23">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c r="V3257" s="5">
        <f t="shared" si="100"/>
        <v>42582</v>
      </c>
      <c r="W3257">
        <f t="shared" si="101"/>
        <v>2016</v>
      </c>
    </row>
    <row r="3258" spans="1:23">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c r="V3258" s="5">
        <f t="shared" si="100"/>
        <v>42247</v>
      </c>
      <c r="W3258">
        <f t="shared" si="101"/>
        <v>2015</v>
      </c>
    </row>
    <row r="3259" spans="1:23">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c r="V3259" s="5">
        <f t="shared" si="100"/>
        <v>42735</v>
      </c>
      <c r="W3259">
        <f t="shared" si="101"/>
        <v>2016</v>
      </c>
    </row>
    <row r="3260" spans="1:23">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c r="V3260" s="5">
        <f t="shared" si="100"/>
        <v>42735</v>
      </c>
      <c r="W3260">
        <f t="shared" si="101"/>
        <v>2016</v>
      </c>
    </row>
    <row r="3261" spans="1:23">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c r="V3261" s="5">
        <f t="shared" si="100"/>
        <v>42704</v>
      </c>
      <c r="W3261">
        <f t="shared" si="101"/>
        <v>2016</v>
      </c>
    </row>
    <row r="3262" spans="1:23">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c r="V3262" s="5">
        <f t="shared" si="100"/>
        <v>41973</v>
      </c>
      <c r="W3262">
        <f t="shared" si="101"/>
        <v>2014</v>
      </c>
    </row>
    <row r="3263" spans="1:23">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c r="V3263" s="5">
        <f t="shared" si="100"/>
        <v>41973</v>
      </c>
      <c r="W3263">
        <f t="shared" si="101"/>
        <v>2014</v>
      </c>
    </row>
    <row r="3264" spans="1:23">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c r="V3264" s="5">
        <f t="shared" si="100"/>
        <v>41973</v>
      </c>
      <c r="W3264">
        <f t="shared" si="101"/>
        <v>2014</v>
      </c>
    </row>
    <row r="3265" spans="1:23">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c r="V3265" s="5">
        <f t="shared" si="100"/>
        <v>41973</v>
      </c>
      <c r="W3265">
        <f t="shared" si="101"/>
        <v>2014</v>
      </c>
    </row>
    <row r="3266" spans="1:23">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c r="V3266" s="5">
        <f t="shared" si="100"/>
        <v>42460</v>
      </c>
      <c r="W3266">
        <f t="shared" si="101"/>
        <v>2016</v>
      </c>
    </row>
    <row r="3267" spans="1:23">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c r="V3267" s="5">
        <f t="shared" ref="V3267:V3330" si="102">EOMONTH(C3267,0)</f>
        <v>41943</v>
      </c>
      <c r="W3267">
        <f t="shared" ref="W3267:W3330" si="103">YEAR(C3267)</f>
        <v>2014</v>
      </c>
    </row>
    <row r="3268" spans="1:23">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c r="V3268" s="5">
        <f t="shared" si="102"/>
        <v>41943</v>
      </c>
      <c r="W3268">
        <f t="shared" si="103"/>
        <v>2014</v>
      </c>
    </row>
    <row r="3269" spans="1:23">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c r="V3269" s="5">
        <f t="shared" si="102"/>
        <v>41790</v>
      </c>
      <c r="W3269">
        <f t="shared" si="103"/>
        <v>2014</v>
      </c>
    </row>
    <row r="3270" spans="1:23">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c r="V3270" s="5">
        <f t="shared" si="102"/>
        <v>41790</v>
      </c>
      <c r="W3270">
        <f t="shared" si="103"/>
        <v>2014</v>
      </c>
    </row>
    <row r="3271" spans="1:23">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c r="V3271" s="5">
        <f t="shared" si="102"/>
        <v>41851</v>
      </c>
      <c r="W3271">
        <f t="shared" si="103"/>
        <v>2014</v>
      </c>
    </row>
    <row r="3272" spans="1:23">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c r="V3272" s="5">
        <f t="shared" si="102"/>
        <v>41851</v>
      </c>
      <c r="W3272">
        <f t="shared" si="103"/>
        <v>2014</v>
      </c>
    </row>
    <row r="3273" spans="1:23">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c r="V3273" s="5">
        <f t="shared" si="102"/>
        <v>42369</v>
      </c>
      <c r="W3273">
        <f t="shared" si="103"/>
        <v>2015</v>
      </c>
    </row>
    <row r="3274" spans="1:23">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c r="V3274" s="5">
        <f t="shared" si="102"/>
        <v>42063</v>
      </c>
      <c r="W3274">
        <f t="shared" si="103"/>
        <v>2015</v>
      </c>
    </row>
    <row r="3275" spans="1:23">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c r="V3275" s="5">
        <f t="shared" si="102"/>
        <v>42886</v>
      </c>
      <c r="W3275">
        <f t="shared" si="103"/>
        <v>2017</v>
      </c>
    </row>
    <row r="3276" spans="1:23">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c r="V3276" s="5">
        <f t="shared" si="102"/>
        <v>43069</v>
      </c>
      <c r="W3276">
        <f t="shared" si="103"/>
        <v>2017</v>
      </c>
    </row>
    <row r="3277" spans="1:23">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c r="V3277" s="5">
        <f t="shared" si="102"/>
        <v>43069</v>
      </c>
      <c r="W3277">
        <f t="shared" si="103"/>
        <v>2017</v>
      </c>
    </row>
    <row r="3278" spans="1:23">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c r="V3278" s="5">
        <f t="shared" si="102"/>
        <v>41759</v>
      </c>
      <c r="W3278">
        <f t="shared" si="103"/>
        <v>2014</v>
      </c>
    </row>
    <row r="3279" spans="1:23">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c r="V3279" s="5">
        <f t="shared" si="102"/>
        <v>41759</v>
      </c>
      <c r="W3279">
        <f t="shared" si="103"/>
        <v>2014</v>
      </c>
    </row>
    <row r="3280" spans="1:23">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c r="V3280" s="5">
        <f t="shared" si="102"/>
        <v>41759</v>
      </c>
      <c r="W3280">
        <f t="shared" si="103"/>
        <v>2014</v>
      </c>
    </row>
    <row r="3281" spans="1:23">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c r="V3281" s="5">
        <f t="shared" si="102"/>
        <v>41759</v>
      </c>
      <c r="W3281">
        <f t="shared" si="103"/>
        <v>2014</v>
      </c>
    </row>
    <row r="3282" spans="1:23">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c r="V3282" s="5">
        <f t="shared" si="102"/>
        <v>41759</v>
      </c>
      <c r="W3282">
        <f t="shared" si="103"/>
        <v>2014</v>
      </c>
    </row>
    <row r="3283" spans="1:23">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c r="V3283" s="5">
        <f t="shared" si="102"/>
        <v>41912</v>
      </c>
      <c r="W3283">
        <f t="shared" si="103"/>
        <v>2014</v>
      </c>
    </row>
    <row r="3284" spans="1:23">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c r="V3284" s="5">
        <f t="shared" si="102"/>
        <v>41912</v>
      </c>
      <c r="W3284">
        <f t="shared" si="103"/>
        <v>2014</v>
      </c>
    </row>
    <row r="3285" spans="1:23">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c r="V3285" s="5">
        <f t="shared" si="102"/>
        <v>41912</v>
      </c>
      <c r="W3285">
        <f t="shared" si="103"/>
        <v>2014</v>
      </c>
    </row>
    <row r="3286" spans="1:23">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c r="V3286" s="5">
        <f t="shared" si="102"/>
        <v>41912</v>
      </c>
      <c r="W3286">
        <f t="shared" si="103"/>
        <v>2014</v>
      </c>
    </row>
    <row r="3287" spans="1:23">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c r="V3287" s="5">
        <f t="shared" si="102"/>
        <v>42794</v>
      </c>
      <c r="W3287">
        <f t="shared" si="103"/>
        <v>2017</v>
      </c>
    </row>
    <row r="3288" spans="1:23">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c r="V3288" s="5">
        <f t="shared" si="102"/>
        <v>42794</v>
      </c>
      <c r="W3288">
        <f t="shared" si="103"/>
        <v>2017</v>
      </c>
    </row>
    <row r="3289" spans="1:23">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c r="V3289" s="5">
        <f t="shared" si="102"/>
        <v>42369</v>
      </c>
      <c r="W3289">
        <f t="shared" si="103"/>
        <v>2015</v>
      </c>
    </row>
    <row r="3290" spans="1:23">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c r="V3290" s="5">
        <f t="shared" si="102"/>
        <v>42369</v>
      </c>
      <c r="W3290">
        <f t="shared" si="103"/>
        <v>2015</v>
      </c>
    </row>
    <row r="3291" spans="1:23">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c r="V3291" s="5">
        <f t="shared" si="102"/>
        <v>42369</v>
      </c>
      <c r="W3291">
        <f t="shared" si="103"/>
        <v>2015</v>
      </c>
    </row>
    <row r="3292" spans="1:23">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c r="V3292" s="5">
        <f t="shared" si="102"/>
        <v>42369</v>
      </c>
      <c r="W3292">
        <f t="shared" si="103"/>
        <v>2015</v>
      </c>
    </row>
    <row r="3293" spans="1:23">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c r="V3293" s="5">
        <f t="shared" si="102"/>
        <v>42674</v>
      </c>
      <c r="W3293">
        <f t="shared" si="103"/>
        <v>2016</v>
      </c>
    </row>
    <row r="3294" spans="1:23">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c r="V3294" s="5">
        <f t="shared" si="102"/>
        <v>42004</v>
      </c>
      <c r="W3294">
        <f t="shared" si="103"/>
        <v>2014</v>
      </c>
    </row>
    <row r="3295" spans="1:23">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c r="V3295" s="5">
        <f t="shared" si="102"/>
        <v>42004</v>
      </c>
      <c r="W3295">
        <f t="shared" si="103"/>
        <v>2014</v>
      </c>
    </row>
    <row r="3296" spans="1:23">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c r="V3296" s="5">
        <f t="shared" si="102"/>
        <v>41882</v>
      </c>
      <c r="W3296">
        <f t="shared" si="103"/>
        <v>2014</v>
      </c>
    </row>
    <row r="3297" spans="1:23">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c r="V3297" s="5">
        <f t="shared" si="102"/>
        <v>43039</v>
      </c>
      <c r="W3297">
        <f t="shared" si="103"/>
        <v>2017</v>
      </c>
    </row>
    <row r="3298" spans="1:23">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c r="V3298" s="5">
        <f t="shared" si="102"/>
        <v>42155</v>
      </c>
      <c r="W3298">
        <f t="shared" si="103"/>
        <v>2015</v>
      </c>
    </row>
    <row r="3299" spans="1:23">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c r="V3299" s="5">
        <f t="shared" si="102"/>
        <v>42155</v>
      </c>
      <c r="W3299">
        <f t="shared" si="103"/>
        <v>2015</v>
      </c>
    </row>
    <row r="3300" spans="1:23">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c r="V3300" s="5">
        <f t="shared" si="102"/>
        <v>43069</v>
      </c>
      <c r="W3300">
        <f t="shared" si="103"/>
        <v>2017</v>
      </c>
    </row>
    <row r="3301" spans="1:23">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c r="V3301" s="5">
        <f t="shared" si="102"/>
        <v>41973</v>
      </c>
      <c r="W3301">
        <f t="shared" si="103"/>
        <v>2014</v>
      </c>
    </row>
    <row r="3302" spans="1:23">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c r="V3302" s="5">
        <f t="shared" si="102"/>
        <v>41973</v>
      </c>
      <c r="W3302">
        <f t="shared" si="103"/>
        <v>2014</v>
      </c>
    </row>
    <row r="3303" spans="1:23">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c r="V3303" s="5">
        <f t="shared" si="102"/>
        <v>41973</v>
      </c>
      <c r="W3303">
        <f t="shared" si="103"/>
        <v>2014</v>
      </c>
    </row>
    <row r="3304" spans="1:23">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c r="V3304" s="5">
        <f t="shared" si="102"/>
        <v>41973</v>
      </c>
      <c r="W3304">
        <f t="shared" si="103"/>
        <v>2014</v>
      </c>
    </row>
    <row r="3305" spans="1:23">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c r="V3305" s="5">
        <f t="shared" si="102"/>
        <v>41973</v>
      </c>
      <c r="W3305">
        <f t="shared" si="103"/>
        <v>2014</v>
      </c>
    </row>
    <row r="3306" spans="1:23">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c r="V3306" s="5">
        <f t="shared" si="102"/>
        <v>42004</v>
      </c>
      <c r="W3306">
        <f t="shared" si="103"/>
        <v>2014</v>
      </c>
    </row>
    <row r="3307" spans="1:23">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c r="V3307" s="5">
        <f t="shared" si="102"/>
        <v>42004</v>
      </c>
      <c r="W3307">
        <f t="shared" si="103"/>
        <v>2014</v>
      </c>
    </row>
    <row r="3308" spans="1:23">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c r="V3308" s="5">
        <f t="shared" si="102"/>
        <v>42004</v>
      </c>
      <c r="W3308">
        <f t="shared" si="103"/>
        <v>2014</v>
      </c>
    </row>
    <row r="3309" spans="1:23">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c r="V3309" s="5">
        <f t="shared" si="102"/>
        <v>42004</v>
      </c>
      <c r="W3309">
        <f t="shared" si="103"/>
        <v>2014</v>
      </c>
    </row>
    <row r="3310" spans="1:23">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c r="V3310" s="5">
        <f t="shared" si="102"/>
        <v>42004</v>
      </c>
      <c r="W3310">
        <f t="shared" si="103"/>
        <v>2014</v>
      </c>
    </row>
    <row r="3311" spans="1:23">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c r="V3311" s="5">
        <f t="shared" si="102"/>
        <v>42338</v>
      </c>
      <c r="W3311">
        <f t="shared" si="103"/>
        <v>2015</v>
      </c>
    </row>
    <row r="3312" spans="1:23">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c r="V3312" s="5">
        <f t="shared" si="102"/>
        <v>42643</v>
      </c>
      <c r="W3312">
        <f t="shared" si="103"/>
        <v>2016</v>
      </c>
    </row>
    <row r="3313" spans="1:23">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c r="V3313" s="5">
        <f t="shared" si="102"/>
        <v>42460</v>
      </c>
      <c r="W3313">
        <f t="shared" si="103"/>
        <v>2016</v>
      </c>
    </row>
    <row r="3314" spans="1:23">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c r="V3314" s="5">
        <f t="shared" si="102"/>
        <v>41912</v>
      </c>
      <c r="W3314">
        <f t="shared" si="103"/>
        <v>2014</v>
      </c>
    </row>
    <row r="3315" spans="1:23">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c r="V3315" s="5">
        <f t="shared" si="102"/>
        <v>41912</v>
      </c>
      <c r="W3315">
        <f t="shared" si="103"/>
        <v>2014</v>
      </c>
    </row>
    <row r="3316" spans="1:23">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c r="V3316" s="5">
        <f t="shared" si="102"/>
        <v>43100</v>
      </c>
      <c r="W3316">
        <f t="shared" si="103"/>
        <v>2017</v>
      </c>
    </row>
    <row r="3317" spans="1:23">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c r="V3317" s="5">
        <f t="shared" si="102"/>
        <v>43100</v>
      </c>
      <c r="W3317">
        <f t="shared" si="103"/>
        <v>2017</v>
      </c>
    </row>
    <row r="3318" spans="1:23">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c r="V3318" s="5">
        <f t="shared" si="102"/>
        <v>43069</v>
      </c>
      <c r="W3318">
        <f t="shared" si="103"/>
        <v>2017</v>
      </c>
    </row>
    <row r="3319" spans="1:23">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c r="V3319" s="5">
        <f t="shared" si="102"/>
        <v>42277</v>
      </c>
      <c r="W3319">
        <f t="shared" si="103"/>
        <v>2015</v>
      </c>
    </row>
    <row r="3320" spans="1:23">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c r="V3320" s="5">
        <f t="shared" si="102"/>
        <v>42277</v>
      </c>
      <c r="W3320">
        <f t="shared" si="103"/>
        <v>2015</v>
      </c>
    </row>
    <row r="3321" spans="1:23">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c r="V3321" s="5">
        <f t="shared" si="102"/>
        <v>42004</v>
      </c>
      <c r="W3321">
        <f t="shared" si="103"/>
        <v>2014</v>
      </c>
    </row>
    <row r="3322" spans="1:23">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c r="V3322" s="5">
        <f t="shared" si="102"/>
        <v>42004</v>
      </c>
      <c r="W3322">
        <f t="shared" si="103"/>
        <v>2014</v>
      </c>
    </row>
    <row r="3323" spans="1:23">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c r="V3323" s="5">
        <f t="shared" si="102"/>
        <v>42004</v>
      </c>
      <c r="W3323">
        <f t="shared" si="103"/>
        <v>2014</v>
      </c>
    </row>
    <row r="3324" spans="1:23">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c r="V3324" s="5">
        <f t="shared" si="102"/>
        <v>42216</v>
      </c>
      <c r="W3324">
        <f t="shared" si="103"/>
        <v>2015</v>
      </c>
    </row>
    <row r="3325" spans="1:23">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c r="V3325" s="5">
        <f t="shared" si="102"/>
        <v>42216</v>
      </c>
      <c r="W3325">
        <f t="shared" si="103"/>
        <v>2015</v>
      </c>
    </row>
    <row r="3326" spans="1:23">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c r="V3326" s="5">
        <f t="shared" si="102"/>
        <v>41973</v>
      </c>
      <c r="W3326">
        <f t="shared" si="103"/>
        <v>2014</v>
      </c>
    </row>
    <row r="3327" spans="1:23">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c r="V3327" s="5">
        <f t="shared" si="102"/>
        <v>41973</v>
      </c>
      <c r="W3327">
        <f t="shared" si="103"/>
        <v>2014</v>
      </c>
    </row>
    <row r="3328" spans="1:23">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c r="V3328" s="5">
        <f t="shared" si="102"/>
        <v>41973</v>
      </c>
      <c r="W3328">
        <f t="shared" si="103"/>
        <v>2014</v>
      </c>
    </row>
    <row r="3329" spans="1:23">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c r="V3329" s="5">
        <f t="shared" si="102"/>
        <v>41973</v>
      </c>
      <c r="W3329">
        <f t="shared" si="103"/>
        <v>2014</v>
      </c>
    </row>
    <row r="3330" spans="1:23">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c r="V3330" s="5">
        <f t="shared" si="102"/>
        <v>41973</v>
      </c>
      <c r="W3330">
        <f t="shared" si="103"/>
        <v>2014</v>
      </c>
    </row>
    <row r="3331" spans="1:23">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c r="V3331" s="5">
        <f t="shared" ref="V3331:V3394" si="104">EOMONTH(C3331,0)</f>
        <v>41973</v>
      </c>
      <c r="W3331">
        <f t="shared" ref="W3331:W3394" si="105">YEAR(C3331)</f>
        <v>2014</v>
      </c>
    </row>
    <row r="3332" spans="1:23">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c r="V3332" s="5">
        <f t="shared" si="104"/>
        <v>41973</v>
      </c>
      <c r="W3332">
        <f t="shared" si="105"/>
        <v>2014</v>
      </c>
    </row>
    <row r="3333" spans="1:23">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c r="V3333" s="5">
        <f t="shared" si="104"/>
        <v>43100</v>
      </c>
      <c r="W3333">
        <f t="shared" si="105"/>
        <v>2017</v>
      </c>
    </row>
    <row r="3334" spans="1:23">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c r="V3334" s="5">
        <f t="shared" si="104"/>
        <v>43100</v>
      </c>
      <c r="W3334">
        <f t="shared" si="105"/>
        <v>2017</v>
      </c>
    </row>
    <row r="3335" spans="1:23">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c r="V3335" s="5">
        <f t="shared" si="104"/>
        <v>43100</v>
      </c>
      <c r="W3335">
        <f t="shared" si="105"/>
        <v>2017</v>
      </c>
    </row>
    <row r="3336" spans="1:23">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c r="V3336" s="5">
        <f t="shared" si="104"/>
        <v>42978</v>
      </c>
      <c r="W3336">
        <f t="shared" si="105"/>
        <v>2017</v>
      </c>
    </row>
    <row r="3337" spans="1:23">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c r="V3337" s="5">
        <f t="shared" si="104"/>
        <v>42978</v>
      </c>
      <c r="W3337">
        <f t="shared" si="105"/>
        <v>2017</v>
      </c>
    </row>
    <row r="3338" spans="1:23">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c r="V3338" s="5">
        <f t="shared" si="104"/>
        <v>42978</v>
      </c>
      <c r="W3338">
        <f t="shared" si="105"/>
        <v>2017</v>
      </c>
    </row>
    <row r="3339" spans="1:23">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c r="V3339" s="5">
        <f t="shared" si="104"/>
        <v>42978</v>
      </c>
      <c r="W3339">
        <f t="shared" si="105"/>
        <v>2017</v>
      </c>
    </row>
    <row r="3340" spans="1:23">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c r="V3340" s="5">
        <f t="shared" si="104"/>
        <v>42978</v>
      </c>
      <c r="W3340">
        <f t="shared" si="105"/>
        <v>2017</v>
      </c>
    </row>
    <row r="3341" spans="1:23">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c r="V3341" s="5">
        <f t="shared" si="104"/>
        <v>42978</v>
      </c>
      <c r="W3341">
        <f t="shared" si="105"/>
        <v>2017</v>
      </c>
    </row>
    <row r="3342" spans="1:23">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c r="V3342" s="5">
        <f t="shared" si="104"/>
        <v>42978</v>
      </c>
      <c r="W3342">
        <f t="shared" si="105"/>
        <v>2017</v>
      </c>
    </row>
    <row r="3343" spans="1:23">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c r="V3343" s="5">
        <f t="shared" si="104"/>
        <v>42613</v>
      </c>
      <c r="W3343">
        <f t="shared" si="105"/>
        <v>2016</v>
      </c>
    </row>
    <row r="3344" spans="1:23">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c r="V3344" s="5">
        <f t="shared" si="104"/>
        <v>42613</v>
      </c>
      <c r="W3344">
        <f t="shared" si="105"/>
        <v>2016</v>
      </c>
    </row>
    <row r="3345" spans="1:23">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c r="V3345" s="5">
        <f t="shared" si="104"/>
        <v>42613</v>
      </c>
      <c r="W3345">
        <f t="shared" si="105"/>
        <v>2016</v>
      </c>
    </row>
    <row r="3346" spans="1:23">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c r="V3346" s="5">
        <f t="shared" si="104"/>
        <v>42613</v>
      </c>
      <c r="W3346">
        <f t="shared" si="105"/>
        <v>2016</v>
      </c>
    </row>
    <row r="3347" spans="1:23">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c r="V3347" s="5">
        <f t="shared" si="104"/>
        <v>42613</v>
      </c>
      <c r="W3347">
        <f t="shared" si="105"/>
        <v>2016</v>
      </c>
    </row>
    <row r="3348" spans="1:23">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c r="V3348" s="5">
        <f t="shared" si="104"/>
        <v>42613</v>
      </c>
      <c r="W3348">
        <f t="shared" si="105"/>
        <v>2016</v>
      </c>
    </row>
    <row r="3349" spans="1:23">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c r="V3349" s="5">
        <f t="shared" si="104"/>
        <v>42247</v>
      </c>
      <c r="W3349">
        <f t="shared" si="105"/>
        <v>2015</v>
      </c>
    </row>
    <row r="3350" spans="1:23">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c r="V3350" s="5">
        <f t="shared" si="104"/>
        <v>43069</v>
      </c>
      <c r="W3350">
        <f t="shared" si="105"/>
        <v>2017</v>
      </c>
    </row>
    <row r="3351" spans="1:23">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c r="V3351" s="5">
        <f t="shared" si="104"/>
        <v>42613</v>
      </c>
      <c r="W3351">
        <f t="shared" si="105"/>
        <v>2016</v>
      </c>
    </row>
    <row r="3352" spans="1:23">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c r="V3352" s="5">
        <f t="shared" si="104"/>
        <v>42735</v>
      </c>
      <c r="W3352">
        <f t="shared" si="105"/>
        <v>2016</v>
      </c>
    </row>
    <row r="3353" spans="1:23">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c r="V3353" s="5">
        <f t="shared" si="104"/>
        <v>41912</v>
      </c>
      <c r="W3353">
        <f t="shared" si="105"/>
        <v>2014</v>
      </c>
    </row>
    <row r="3354" spans="1:23">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c r="V3354" s="5">
        <f t="shared" si="104"/>
        <v>41912</v>
      </c>
      <c r="W3354">
        <f t="shared" si="105"/>
        <v>2014</v>
      </c>
    </row>
    <row r="3355" spans="1:23">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c r="V3355" s="5">
        <f t="shared" si="104"/>
        <v>41851</v>
      </c>
      <c r="W3355">
        <f t="shared" si="105"/>
        <v>2014</v>
      </c>
    </row>
    <row r="3356" spans="1:23">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c r="V3356" s="5">
        <f t="shared" si="104"/>
        <v>41851</v>
      </c>
      <c r="W3356">
        <f t="shared" si="105"/>
        <v>2014</v>
      </c>
    </row>
    <row r="3357" spans="1:23">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c r="V3357" s="5">
        <f t="shared" si="104"/>
        <v>41851</v>
      </c>
      <c r="W3357">
        <f t="shared" si="105"/>
        <v>2014</v>
      </c>
    </row>
    <row r="3358" spans="1:23">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c r="V3358" s="5">
        <f t="shared" si="104"/>
        <v>41851</v>
      </c>
      <c r="W3358">
        <f t="shared" si="105"/>
        <v>2014</v>
      </c>
    </row>
    <row r="3359" spans="1:23">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c r="V3359" s="5">
        <f t="shared" si="104"/>
        <v>43008</v>
      </c>
      <c r="W3359">
        <f t="shared" si="105"/>
        <v>2017</v>
      </c>
    </row>
    <row r="3360" spans="1:23">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c r="V3360" s="5">
        <f t="shared" si="104"/>
        <v>42521</v>
      </c>
      <c r="W3360">
        <f t="shared" si="105"/>
        <v>2016</v>
      </c>
    </row>
    <row r="3361" spans="1:23">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c r="V3361" s="5">
        <f t="shared" si="104"/>
        <v>42521</v>
      </c>
      <c r="W3361">
        <f t="shared" si="105"/>
        <v>2016</v>
      </c>
    </row>
    <row r="3362" spans="1:23">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c r="V3362" s="5">
        <f t="shared" si="104"/>
        <v>42185</v>
      </c>
      <c r="W3362">
        <f t="shared" si="105"/>
        <v>2015</v>
      </c>
    </row>
    <row r="3363" spans="1:23">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c r="V3363" s="5">
        <f t="shared" si="104"/>
        <v>42185</v>
      </c>
      <c r="W3363">
        <f t="shared" si="105"/>
        <v>2015</v>
      </c>
    </row>
    <row r="3364" spans="1:23">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c r="V3364" s="5">
        <f t="shared" si="104"/>
        <v>42369</v>
      </c>
      <c r="W3364">
        <f t="shared" si="105"/>
        <v>2015</v>
      </c>
    </row>
    <row r="3365" spans="1:23">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c r="V3365" s="5">
        <f t="shared" si="104"/>
        <v>42369</v>
      </c>
      <c r="W3365">
        <f t="shared" si="105"/>
        <v>2015</v>
      </c>
    </row>
    <row r="3366" spans="1:23">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c r="V3366" s="5">
        <f t="shared" si="104"/>
        <v>42582</v>
      </c>
      <c r="W3366">
        <f t="shared" si="105"/>
        <v>2016</v>
      </c>
    </row>
    <row r="3367" spans="1:23">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c r="V3367" s="5">
        <f t="shared" si="104"/>
        <v>41670</v>
      </c>
      <c r="W3367">
        <f t="shared" si="105"/>
        <v>2014</v>
      </c>
    </row>
    <row r="3368" spans="1:23">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c r="V3368" s="5">
        <f t="shared" si="104"/>
        <v>41851</v>
      </c>
      <c r="W3368">
        <f t="shared" si="105"/>
        <v>2014</v>
      </c>
    </row>
    <row r="3369" spans="1:23">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c r="V3369" s="5">
        <f t="shared" si="104"/>
        <v>41851</v>
      </c>
      <c r="W3369">
        <f t="shared" si="105"/>
        <v>2014</v>
      </c>
    </row>
    <row r="3370" spans="1:23">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c r="V3370" s="5">
        <f t="shared" si="104"/>
        <v>42338</v>
      </c>
      <c r="W3370">
        <f t="shared" si="105"/>
        <v>2015</v>
      </c>
    </row>
    <row r="3371" spans="1:23">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c r="V3371" s="5">
        <f t="shared" si="104"/>
        <v>42338</v>
      </c>
      <c r="W3371">
        <f t="shared" si="105"/>
        <v>2015</v>
      </c>
    </row>
    <row r="3372" spans="1:23">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c r="V3372" s="5">
        <f t="shared" si="104"/>
        <v>42460</v>
      </c>
      <c r="W3372">
        <f t="shared" si="105"/>
        <v>2016</v>
      </c>
    </row>
    <row r="3373" spans="1:23">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c r="V3373" s="5">
        <f t="shared" si="104"/>
        <v>43008</v>
      </c>
      <c r="W3373">
        <f t="shared" si="105"/>
        <v>2017</v>
      </c>
    </row>
    <row r="3374" spans="1:23">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c r="V3374" s="5">
        <f t="shared" si="104"/>
        <v>43008</v>
      </c>
      <c r="W3374">
        <f t="shared" si="105"/>
        <v>2017</v>
      </c>
    </row>
    <row r="3375" spans="1:23">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c r="V3375" s="5">
        <f t="shared" si="104"/>
        <v>42369</v>
      </c>
      <c r="W3375">
        <f t="shared" si="105"/>
        <v>2015</v>
      </c>
    </row>
    <row r="3376" spans="1:23">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c r="V3376" s="5">
        <f t="shared" si="104"/>
        <v>42369</v>
      </c>
      <c r="W3376">
        <f t="shared" si="105"/>
        <v>2015</v>
      </c>
    </row>
    <row r="3377" spans="1:23">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c r="V3377" s="5">
        <f t="shared" si="104"/>
        <v>42369</v>
      </c>
      <c r="W3377">
        <f t="shared" si="105"/>
        <v>2015</v>
      </c>
    </row>
    <row r="3378" spans="1:23">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c r="V3378" s="5">
        <f t="shared" si="104"/>
        <v>42369</v>
      </c>
      <c r="W3378">
        <f t="shared" si="105"/>
        <v>2015</v>
      </c>
    </row>
    <row r="3379" spans="1:23">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c r="V3379" s="5">
        <f t="shared" si="104"/>
        <v>42704</v>
      </c>
      <c r="W3379">
        <f t="shared" si="105"/>
        <v>2016</v>
      </c>
    </row>
    <row r="3380" spans="1:23">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c r="V3380" s="5">
        <f t="shared" si="104"/>
        <v>42825</v>
      </c>
      <c r="W3380">
        <f t="shared" si="105"/>
        <v>2017</v>
      </c>
    </row>
    <row r="3381" spans="1:23">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c r="V3381" s="5">
        <f t="shared" si="104"/>
        <v>42825</v>
      </c>
      <c r="W3381">
        <f t="shared" si="105"/>
        <v>2017</v>
      </c>
    </row>
    <row r="3382" spans="1:23">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c r="V3382" s="5">
        <f t="shared" si="104"/>
        <v>43069</v>
      </c>
      <c r="W3382">
        <f t="shared" si="105"/>
        <v>2017</v>
      </c>
    </row>
    <row r="3383" spans="1:23">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c r="V3383" s="5">
        <f t="shared" si="104"/>
        <v>42978</v>
      </c>
      <c r="W3383">
        <f t="shared" si="105"/>
        <v>2017</v>
      </c>
    </row>
    <row r="3384" spans="1:23">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c r="V3384" s="5">
        <f t="shared" si="104"/>
        <v>42369</v>
      </c>
      <c r="W3384">
        <f t="shared" si="105"/>
        <v>2015</v>
      </c>
    </row>
    <row r="3385" spans="1:23">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c r="V3385" s="5">
        <f t="shared" si="104"/>
        <v>42369</v>
      </c>
      <c r="W3385">
        <f t="shared" si="105"/>
        <v>2015</v>
      </c>
    </row>
    <row r="3386" spans="1:23">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c r="V3386" s="5">
        <f t="shared" si="104"/>
        <v>42369</v>
      </c>
      <c r="W3386">
        <f t="shared" si="105"/>
        <v>2015</v>
      </c>
    </row>
    <row r="3387" spans="1:23">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c r="V3387" s="5">
        <f t="shared" si="104"/>
        <v>43039</v>
      </c>
      <c r="W3387">
        <f t="shared" si="105"/>
        <v>2017</v>
      </c>
    </row>
    <row r="3388" spans="1:23">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c r="V3388" s="5">
        <f t="shared" si="104"/>
        <v>43039</v>
      </c>
      <c r="W3388">
        <f t="shared" si="105"/>
        <v>2017</v>
      </c>
    </row>
    <row r="3389" spans="1:23">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c r="V3389" s="5">
        <f t="shared" si="104"/>
        <v>43039</v>
      </c>
      <c r="W3389">
        <f t="shared" si="105"/>
        <v>2017</v>
      </c>
    </row>
    <row r="3390" spans="1:23">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c r="V3390" s="5">
        <f t="shared" si="104"/>
        <v>43039</v>
      </c>
      <c r="W3390">
        <f t="shared" si="105"/>
        <v>2017</v>
      </c>
    </row>
    <row r="3391" spans="1:23">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c r="V3391" s="5">
        <f t="shared" si="104"/>
        <v>43039</v>
      </c>
      <c r="W3391">
        <f t="shared" si="105"/>
        <v>2017</v>
      </c>
    </row>
    <row r="3392" spans="1:23">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c r="V3392" s="5">
        <f t="shared" si="104"/>
        <v>42825</v>
      </c>
      <c r="W3392">
        <f t="shared" si="105"/>
        <v>2017</v>
      </c>
    </row>
    <row r="3393" spans="1:23">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c r="V3393" s="5">
        <f t="shared" si="104"/>
        <v>41882</v>
      </c>
      <c r="W3393">
        <f t="shared" si="105"/>
        <v>2014</v>
      </c>
    </row>
    <row r="3394" spans="1:23">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c r="V3394" s="5">
        <f t="shared" si="104"/>
        <v>41882</v>
      </c>
      <c r="W3394">
        <f t="shared" si="105"/>
        <v>2014</v>
      </c>
    </row>
    <row r="3395" spans="1:23">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c r="V3395" s="5">
        <f t="shared" ref="V3395:V3458" si="106">EOMONTH(C3395,0)</f>
        <v>41973</v>
      </c>
      <c r="W3395">
        <f t="shared" ref="W3395:W3458" si="107">YEAR(C3395)</f>
        <v>2014</v>
      </c>
    </row>
    <row r="3396" spans="1:23">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c r="V3396" s="5">
        <f t="shared" si="106"/>
        <v>42916</v>
      </c>
      <c r="W3396">
        <f t="shared" si="107"/>
        <v>2017</v>
      </c>
    </row>
    <row r="3397" spans="1:23">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c r="V3397" s="5">
        <f t="shared" si="106"/>
        <v>42947</v>
      </c>
      <c r="W3397">
        <f t="shared" si="107"/>
        <v>2017</v>
      </c>
    </row>
    <row r="3398" spans="1:23">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c r="V3398" s="5">
        <f t="shared" si="106"/>
        <v>42947</v>
      </c>
      <c r="W3398">
        <f t="shared" si="107"/>
        <v>2017</v>
      </c>
    </row>
    <row r="3399" spans="1:23">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c r="V3399" s="5">
        <f t="shared" si="106"/>
        <v>42947</v>
      </c>
      <c r="W3399">
        <f t="shared" si="107"/>
        <v>2017</v>
      </c>
    </row>
    <row r="3400" spans="1:23">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c r="V3400" s="5">
        <f t="shared" si="106"/>
        <v>41973</v>
      </c>
      <c r="W3400">
        <f t="shared" si="107"/>
        <v>2014</v>
      </c>
    </row>
    <row r="3401" spans="1:23">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c r="V3401" s="5">
        <f t="shared" si="106"/>
        <v>41973</v>
      </c>
      <c r="W3401">
        <f t="shared" si="107"/>
        <v>2014</v>
      </c>
    </row>
    <row r="3402" spans="1:23">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c r="V3402" s="5">
        <f t="shared" si="106"/>
        <v>41973</v>
      </c>
      <c r="W3402">
        <f t="shared" si="107"/>
        <v>2014</v>
      </c>
    </row>
    <row r="3403" spans="1:23">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c r="V3403" s="5">
        <f t="shared" si="106"/>
        <v>41973</v>
      </c>
      <c r="W3403">
        <f t="shared" si="107"/>
        <v>2014</v>
      </c>
    </row>
    <row r="3404" spans="1:23">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c r="V3404" s="5">
        <f t="shared" si="106"/>
        <v>42155</v>
      </c>
      <c r="W3404">
        <f t="shared" si="107"/>
        <v>2015</v>
      </c>
    </row>
    <row r="3405" spans="1:23">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c r="V3405" s="5">
        <f t="shared" si="106"/>
        <v>42886</v>
      </c>
      <c r="W3405">
        <f t="shared" si="107"/>
        <v>2017</v>
      </c>
    </row>
    <row r="3406" spans="1:23">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c r="V3406" s="5">
        <f t="shared" si="106"/>
        <v>42308</v>
      </c>
      <c r="W3406">
        <f t="shared" si="107"/>
        <v>2015</v>
      </c>
    </row>
    <row r="3407" spans="1:23">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c r="V3407" s="5">
        <f t="shared" si="106"/>
        <v>41759</v>
      </c>
      <c r="W3407">
        <f t="shared" si="107"/>
        <v>2014</v>
      </c>
    </row>
    <row r="3408" spans="1:23">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c r="V3408" s="5">
        <f t="shared" si="106"/>
        <v>41759</v>
      </c>
      <c r="W3408">
        <f t="shared" si="107"/>
        <v>2014</v>
      </c>
    </row>
    <row r="3409" spans="1:23">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c r="V3409" s="5">
        <f t="shared" si="106"/>
        <v>41759</v>
      </c>
      <c r="W3409">
        <f t="shared" si="107"/>
        <v>2014</v>
      </c>
    </row>
    <row r="3410" spans="1:23">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c r="V3410" s="5">
        <f t="shared" si="106"/>
        <v>41759</v>
      </c>
      <c r="W3410">
        <f t="shared" si="107"/>
        <v>2014</v>
      </c>
    </row>
    <row r="3411" spans="1:23">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c r="V3411" s="5">
        <f t="shared" si="106"/>
        <v>42855</v>
      </c>
      <c r="W3411">
        <f t="shared" si="107"/>
        <v>2017</v>
      </c>
    </row>
    <row r="3412" spans="1:23">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c r="V3412" s="5">
        <f t="shared" si="106"/>
        <v>42643</v>
      </c>
      <c r="W3412">
        <f t="shared" si="107"/>
        <v>2016</v>
      </c>
    </row>
    <row r="3413" spans="1:23">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c r="V3413" s="5">
        <f t="shared" si="106"/>
        <v>42643</v>
      </c>
      <c r="W3413">
        <f t="shared" si="107"/>
        <v>2016</v>
      </c>
    </row>
    <row r="3414" spans="1:23">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c r="V3414" s="5">
        <f t="shared" si="106"/>
        <v>42643</v>
      </c>
      <c r="W3414">
        <f t="shared" si="107"/>
        <v>2016</v>
      </c>
    </row>
    <row r="3415" spans="1:23">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c r="V3415" s="5">
        <f t="shared" si="106"/>
        <v>42643</v>
      </c>
      <c r="W3415">
        <f t="shared" si="107"/>
        <v>2016</v>
      </c>
    </row>
    <row r="3416" spans="1:23">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c r="V3416" s="5">
        <f t="shared" si="106"/>
        <v>42643</v>
      </c>
      <c r="W3416">
        <f t="shared" si="107"/>
        <v>2016</v>
      </c>
    </row>
    <row r="3417" spans="1:23">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c r="V3417" s="5">
        <f t="shared" si="106"/>
        <v>42643</v>
      </c>
      <c r="W3417">
        <f t="shared" si="107"/>
        <v>2016</v>
      </c>
    </row>
    <row r="3418" spans="1:23">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c r="V3418" s="5">
        <f t="shared" si="106"/>
        <v>42643</v>
      </c>
      <c r="W3418">
        <f t="shared" si="107"/>
        <v>2016</v>
      </c>
    </row>
    <row r="3419" spans="1:23">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c r="V3419" s="5">
        <f t="shared" si="106"/>
        <v>42124</v>
      </c>
      <c r="W3419">
        <f t="shared" si="107"/>
        <v>2015</v>
      </c>
    </row>
    <row r="3420" spans="1:23">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c r="V3420" s="5">
        <f t="shared" si="106"/>
        <v>42124</v>
      </c>
      <c r="W3420">
        <f t="shared" si="107"/>
        <v>2015</v>
      </c>
    </row>
    <row r="3421" spans="1:23">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c r="V3421" s="5">
        <f t="shared" si="106"/>
        <v>42277</v>
      </c>
      <c r="W3421">
        <f t="shared" si="107"/>
        <v>2015</v>
      </c>
    </row>
    <row r="3422" spans="1:23">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c r="V3422" s="5">
        <f t="shared" si="106"/>
        <v>42521</v>
      </c>
      <c r="W3422">
        <f t="shared" si="107"/>
        <v>2016</v>
      </c>
    </row>
    <row r="3423" spans="1:23">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c r="V3423" s="5">
        <f t="shared" si="106"/>
        <v>42521</v>
      </c>
      <c r="W3423">
        <f t="shared" si="107"/>
        <v>2016</v>
      </c>
    </row>
    <row r="3424" spans="1:23">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c r="V3424" s="5">
        <f t="shared" si="106"/>
        <v>42521</v>
      </c>
      <c r="W3424">
        <f t="shared" si="107"/>
        <v>2016</v>
      </c>
    </row>
    <row r="3425" spans="1:23">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c r="V3425" s="5">
        <f t="shared" si="106"/>
        <v>42521</v>
      </c>
      <c r="W3425">
        <f t="shared" si="107"/>
        <v>2016</v>
      </c>
    </row>
    <row r="3426" spans="1:23">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c r="V3426" s="5">
        <f t="shared" si="106"/>
        <v>42521</v>
      </c>
      <c r="W3426">
        <f t="shared" si="107"/>
        <v>2016</v>
      </c>
    </row>
    <row r="3427" spans="1:23">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c r="V3427" s="5">
        <f t="shared" si="106"/>
        <v>42277</v>
      </c>
      <c r="W3427">
        <f t="shared" si="107"/>
        <v>2015</v>
      </c>
    </row>
    <row r="3428" spans="1:23">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c r="V3428" s="5">
        <f t="shared" si="106"/>
        <v>42277</v>
      </c>
      <c r="W3428">
        <f t="shared" si="107"/>
        <v>2015</v>
      </c>
    </row>
    <row r="3429" spans="1:23">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c r="V3429" s="5">
        <f t="shared" si="106"/>
        <v>42947</v>
      </c>
      <c r="W3429">
        <f t="shared" si="107"/>
        <v>2017</v>
      </c>
    </row>
    <row r="3430" spans="1:23">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c r="V3430" s="5">
        <f t="shared" si="106"/>
        <v>42947</v>
      </c>
      <c r="W3430">
        <f t="shared" si="107"/>
        <v>2017</v>
      </c>
    </row>
    <row r="3431" spans="1:23">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c r="V3431" s="5">
        <f t="shared" si="106"/>
        <v>42947</v>
      </c>
      <c r="W3431">
        <f t="shared" si="107"/>
        <v>2017</v>
      </c>
    </row>
    <row r="3432" spans="1:23">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c r="V3432" s="5">
        <f t="shared" si="106"/>
        <v>43100</v>
      </c>
      <c r="W3432">
        <f t="shared" si="107"/>
        <v>2017</v>
      </c>
    </row>
    <row r="3433" spans="1:23">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c r="V3433" s="5">
        <f t="shared" si="106"/>
        <v>43100</v>
      </c>
      <c r="W3433">
        <f t="shared" si="107"/>
        <v>2017</v>
      </c>
    </row>
    <row r="3434" spans="1:23">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c r="V3434" s="5">
        <f t="shared" si="106"/>
        <v>43100</v>
      </c>
      <c r="W3434">
        <f t="shared" si="107"/>
        <v>2017</v>
      </c>
    </row>
    <row r="3435" spans="1:23">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c r="V3435" s="5">
        <f t="shared" si="106"/>
        <v>43100</v>
      </c>
      <c r="W3435">
        <f t="shared" si="107"/>
        <v>2017</v>
      </c>
    </row>
    <row r="3436" spans="1:23">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c r="V3436" s="5">
        <f t="shared" si="106"/>
        <v>43100</v>
      </c>
      <c r="W3436">
        <f t="shared" si="107"/>
        <v>2017</v>
      </c>
    </row>
    <row r="3437" spans="1:23">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c r="V3437" s="5">
        <f t="shared" si="106"/>
        <v>42277</v>
      </c>
      <c r="W3437">
        <f t="shared" si="107"/>
        <v>2015</v>
      </c>
    </row>
    <row r="3438" spans="1:23">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c r="V3438" s="5">
        <f t="shared" si="106"/>
        <v>42277</v>
      </c>
      <c r="W3438">
        <f t="shared" si="107"/>
        <v>2015</v>
      </c>
    </row>
    <row r="3439" spans="1:23">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c r="V3439" s="5">
        <f t="shared" si="106"/>
        <v>43039</v>
      </c>
      <c r="W3439">
        <f t="shared" si="107"/>
        <v>2017</v>
      </c>
    </row>
    <row r="3440" spans="1:23">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c r="V3440" s="5">
        <f t="shared" si="106"/>
        <v>43039</v>
      </c>
      <c r="W3440">
        <f t="shared" si="107"/>
        <v>2017</v>
      </c>
    </row>
    <row r="3441" spans="1:23">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c r="V3441" s="5">
        <f t="shared" si="106"/>
        <v>43039</v>
      </c>
      <c r="W3441">
        <f t="shared" si="107"/>
        <v>2017</v>
      </c>
    </row>
    <row r="3442" spans="1:23">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c r="V3442" s="5">
        <f t="shared" si="106"/>
        <v>42338</v>
      </c>
      <c r="W3442">
        <f t="shared" si="107"/>
        <v>2015</v>
      </c>
    </row>
    <row r="3443" spans="1:23">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c r="V3443" s="5">
        <f t="shared" si="106"/>
        <v>41729</v>
      </c>
      <c r="W3443">
        <f t="shared" si="107"/>
        <v>2014</v>
      </c>
    </row>
    <row r="3444" spans="1:23">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c r="V3444" s="5">
        <f t="shared" si="106"/>
        <v>43069</v>
      </c>
      <c r="W3444">
        <f t="shared" si="107"/>
        <v>2017</v>
      </c>
    </row>
    <row r="3445" spans="1:23">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c r="V3445" s="5">
        <f t="shared" si="106"/>
        <v>43069</v>
      </c>
      <c r="W3445">
        <f t="shared" si="107"/>
        <v>2017</v>
      </c>
    </row>
    <row r="3446" spans="1:23">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c r="V3446" s="5">
        <f t="shared" si="106"/>
        <v>42582</v>
      </c>
      <c r="W3446">
        <f t="shared" si="107"/>
        <v>2016</v>
      </c>
    </row>
    <row r="3447" spans="1:23">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c r="V3447" s="5">
        <f t="shared" si="106"/>
        <v>42185</v>
      </c>
      <c r="W3447">
        <f t="shared" si="107"/>
        <v>2015</v>
      </c>
    </row>
    <row r="3448" spans="1:23">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c r="V3448" s="5">
        <f t="shared" si="106"/>
        <v>42613</v>
      </c>
      <c r="W3448">
        <f t="shared" si="107"/>
        <v>2016</v>
      </c>
    </row>
    <row r="3449" spans="1:23">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c r="V3449" s="5">
        <f t="shared" si="106"/>
        <v>42916</v>
      </c>
      <c r="W3449">
        <f t="shared" si="107"/>
        <v>2017</v>
      </c>
    </row>
    <row r="3450" spans="1:23">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c r="V3450" s="5">
        <f t="shared" si="106"/>
        <v>42674</v>
      </c>
      <c r="W3450">
        <f t="shared" si="107"/>
        <v>2016</v>
      </c>
    </row>
    <row r="3451" spans="1:23">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c r="V3451" s="5">
        <f t="shared" si="106"/>
        <v>41912</v>
      </c>
      <c r="W3451">
        <f t="shared" si="107"/>
        <v>2014</v>
      </c>
    </row>
    <row r="3452" spans="1:23">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c r="V3452" s="5">
        <f t="shared" si="106"/>
        <v>41912</v>
      </c>
      <c r="W3452">
        <f t="shared" si="107"/>
        <v>2014</v>
      </c>
    </row>
    <row r="3453" spans="1:23">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c r="V3453" s="5">
        <f t="shared" si="106"/>
        <v>41912</v>
      </c>
      <c r="W3453">
        <f t="shared" si="107"/>
        <v>2014</v>
      </c>
    </row>
    <row r="3454" spans="1:23">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c r="V3454" s="5">
        <f t="shared" si="106"/>
        <v>41729</v>
      </c>
      <c r="W3454">
        <f t="shared" si="107"/>
        <v>2014</v>
      </c>
    </row>
    <row r="3455" spans="1:23">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c r="V3455" s="5">
        <f t="shared" si="106"/>
        <v>42094</v>
      </c>
      <c r="W3455">
        <f t="shared" si="107"/>
        <v>2015</v>
      </c>
    </row>
    <row r="3456" spans="1:23">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c r="V3456" s="5">
        <f t="shared" si="106"/>
        <v>42216</v>
      </c>
      <c r="W3456">
        <f t="shared" si="107"/>
        <v>2015</v>
      </c>
    </row>
    <row r="3457" spans="1:23">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c r="V3457" s="5">
        <f t="shared" si="106"/>
        <v>42429</v>
      </c>
      <c r="W3457">
        <f t="shared" si="107"/>
        <v>2016</v>
      </c>
    </row>
    <row r="3458" spans="1:23">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c r="V3458" s="5">
        <f t="shared" si="106"/>
        <v>43008</v>
      </c>
      <c r="W3458">
        <f t="shared" si="107"/>
        <v>2017</v>
      </c>
    </row>
    <row r="3459" spans="1:23">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c r="V3459" s="5">
        <f t="shared" ref="V3459:V3522" si="108">EOMONTH(C3459,0)</f>
        <v>43008</v>
      </c>
      <c r="W3459">
        <f t="shared" ref="W3459:W3522" si="109">YEAR(C3459)</f>
        <v>2017</v>
      </c>
    </row>
    <row r="3460" spans="1:23">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c r="V3460" s="5">
        <f t="shared" si="108"/>
        <v>43008</v>
      </c>
      <c r="W3460">
        <f t="shared" si="109"/>
        <v>2017</v>
      </c>
    </row>
    <row r="3461" spans="1:23">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c r="V3461" s="5">
        <f t="shared" si="108"/>
        <v>43008</v>
      </c>
      <c r="W3461">
        <f t="shared" si="109"/>
        <v>2017</v>
      </c>
    </row>
    <row r="3462" spans="1:23">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c r="V3462" s="5">
        <f t="shared" si="108"/>
        <v>43008</v>
      </c>
      <c r="W3462">
        <f t="shared" si="109"/>
        <v>2017</v>
      </c>
    </row>
    <row r="3463" spans="1:23">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c r="V3463" s="5">
        <f t="shared" si="108"/>
        <v>43069</v>
      </c>
      <c r="W3463">
        <f t="shared" si="109"/>
        <v>2017</v>
      </c>
    </row>
    <row r="3464" spans="1:23">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c r="V3464" s="5">
        <f t="shared" si="108"/>
        <v>42063</v>
      </c>
      <c r="W3464">
        <f t="shared" si="109"/>
        <v>2015</v>
      </c>
    </row>
    <row r="3465" spans="1:23">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c r="V3465" s="5">
        <f t="shared" si="108"/>
        <v>42704</v>
      </c>
      <c r="W3465">
        <f t="shared" si="109"/>
        <v>2016</v>
      </c>
    </row>
    <row r="3466" spans="1:23">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c r="V3466" s="5">
        <f t="shared" si="108"/>
        <v>43100</v>
      </c>
      <c r="W3466">
        <f t="shared" si="109"/>
        <v>2017</v>
      </c>
    </row>
    <row r="3467" spans="1:23">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c r="V3467" s="5">
        <f t="shared" si="108"/>
        <v>42277</v>
      </c>
      <c r="W3467">
        <f t="shared" si="109"/>
        <v>2015</v>
      </c>
    </row>
    <row r="3468" spans="1:23">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c r="V3468" s="5">
        <f t="shared" si="108"/>
        <v>42277</v>
      </c>
      <c r="W3468">
        <f t="shared" si="109"/>
        <v>2015</v>
      </c>
    </row>
    <row r="3469" spans="1:23">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c r="V3469" s="5">
        <f t="shared" si="108"/>
        <v>42277</v>
      </c>
      <c r="W3469">
        <f t="shared" si="109"/>
        <v>2015</v>
      </c>
    </row>
    <row r="3470" spans="1:23">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c r="V3470" s="5">
        <f t="shared" si="108"/>
        <v>42735</v>
      </c>
      <c r="W3470">
        <f t="shared" si="109"/>
        <v>2016</v>
      </c>
    </row>
    <row r="3471" spans="1:23">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c r="V3471" s="5">
        <f t="shared" si="108"/>
        <v>42124</v>
      </c>
      <c r="W3471">
        <f t="shared" si="109"/>
        <v>2015</v>
      </c>
    </row>
    <row r="3472" spans="1:23">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c r="V3472" s="5">
        <f t="shared" si="108"/>
        <v>42735</v>
      </c>
      <c r="W3472">
        <f t="shared" si="109"/>
        <v>2016</v>
      </c>
    </row>
    <row r="3473" spans="1:23">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c r="V3473" s="5">
        <f t="shared" si="108"/>
        <v>43069</v>
      </c>
      <c r="W3473">
        <f t="shared" si="109"/>
        <v>2017</v>
      </c>
    </row>
    <row r="3474" spans="1:23">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c r="V3474" s="5">
        <f t="shared" si="108"/>
        <v>43069</v>
      </c>
      <c r="W3474">
        <f t="shared" si="109"/>
        <v>2017</v>
      </c>
    </row>
    <row r="3475" spans="1:23">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c r="V3475" s="5">
        <f t="shared" si="108"/>
        <v>42825</v>
      </c>
      <c r="W3475">
        <f t="shared" si="109"/>
        <v>2017</v>
      </c>
    </row>
    <row r="3476" spans="1:23">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c r="V3476" s="5">
        <f t="shared" si="108"/>
        <v>42825</v>
      </c>
      <c r="W3476">
        <f t="shared" si="109"/>
        <v>2017</v>
      </c>
    </row>
    <row r="3477" spans="1:23">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c r="V3477" s="5">
        <f t="shared" si="108"/>
        <v>42704</v>
      </c>
      <c r="W3477">
        <f t="shared" si="109"/>
        <v>2016</v>
      </c>
    </row>
    <row r="3478" spans="1:23">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c r="V3478" s="5">
        <f t="shared" si="108"/>
        <v>42704</v>
      </c>
      <c r="W3478">
        <f t="shared" si="109"/>
        <v>2016</v>
      </c>
    </row>
    <row r="3479" spans="1:23">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c r="V3479" s="5">
        <f t="shared" si="108"/>
        <v>41882</v>
      </c>
      <c r="W3479">
        <f t="shared" si="109"/>
        <v>2014</v>
      </c>
    </row>
    <row r="3480" spans="1:23">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c r="V3480" s="5">
        <f t="shared" si="108"/>
        <v>42735</v>
      </c>
      <c r="W3480">
        <f t="shared" si="109"/>
        <v>2016</v>
      </c>
    </row>
    <row r="3481" spans="1:23">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c r="V3481" s="5">
        <f t="shared" si="108"/>
        <v>42735</v>
      </c>
      <c r="W3481">
        <f t="shared" si="109"/>
        <v>2016</v>
      </c>
    </row>
    <row r="3482" spans="1:23">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c r="V3482" s="5">
        <f t="shared" si="108"/>
        <v>42735</v>
      </c>
      <c r="W3482">
        <f t="shared" si="109"/>
        <v>2016</v>
      </c>
    </row>
    <row r="3483" spans="1:23">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c r="V3483" s="5">
        <f t="shared" si="108"/>
        <v>41759</v>
      </c>
      <c r="W3483">
        <f t="shared" si="109"/>
        <v>2014</v>
      </c>
    </row>
    <row r="3484" spans="1:23">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c r="V3484" s="5">
        <f t="shared" si="108"/>
        <v>41882</v>
      </c>
      <c r="W3484">
        <f t="shared" si="109"/>
        <v>2014</v>
      </c>
    </row>
    <row r="3485" spans="1:23">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c r="V3485" s="5">
        <f t="shared" si="108"/>
        <v>41882</v>
      </c>
      <c r="W3485">
        <f t="shared" si="109"/>
        <v>2014</v>
      </c>
    </row>
    <row r="3486" spans="1:23">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c r="V3486" s="5">
        <f t="shared" si="108"/>
        <v>41882</v>
      </c>
      <c r="W3486">
        <f t="shared" si="109"/>
        <v>2014</v>
      </c>
    </row>
    <row r="3487" spans="1:23">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c r="V3487" s="5">
        <f t="shared" si="108"/>
        <v>42674</v>
      </c>
      <c r="W3487">
        <f t="shared" si="109"/>
        <v>2016</v>
      </c>
    </row>
    <row r="3488" spans="1:23">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c r="V3488" s="5">
        <f t="shared" si="108"/>
        <v>42704</v>
      </c>
      <c r="W3488">
        <f t="shared" si="109"/>
        <v>2016</v>
      </c>
    </row>
    <row r="3489" spans="1:23">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c r="V3489" s="5">
        <f t="shared" si="108"/>
        <v>43008</v>
      </c>
      <c r="W3489">
        <f t="shared" si="109"/>
        <v>2017</v>
      </c>
    </row>
    <row r="3490" spans="1:23">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c r="V3490" s="5">
        <f t="shared" si="108"/>
        <v>42216</v>
      </c>
      <c r="W3490">
        <f t="shared" si="109"/>
        <v>2015</v>
      </c>
    </row>
    <row r="3491" spans="1:23">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c r="V3491" s="5">
        <f t="shared" si="108"/>
        <v>42216</v>
      </c>
      <c r="W3491">
        <f t="shared" si="109"/>
        <v>2015</v>
      </c>
    </row>
    <row r="3492" spans="1:23">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c r="V3492" s="5">
        <f t="shared" si="108"/>
        <v>42216</v>
      </c>
      <c r="W3492">
        <f t="shared" si="109"/>
        <v>2015</v>
      </c>
    </row>
    <row r="3493" spans="1:23">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c r="V3493" s="5">
        <f t="shared" si="108"/>
        <v>42216</v>
      </c>
      <c r="W3493">
        <f t="shared" si="109"/>
        <v>2015</v>
      </c>
    </row>
    <row r="3494" spans="1:23">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c r="V3494" s="5">
        <f t="shared" si="108"/>
        <v>42216</v>
      </c>
      <c r="W3494">
        <f t="shared" si="109"/>
        <v>2015</v>
      </c>
    </row>
    <row r="3495" spans="1:23">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c r="V3495" s="5">
        <f t="shared" si="108"/>
        <v>43008</v>
      </c>
      <c r="W3495">
        <f t="shared" si="109"/>
        <v>2017</v>
      </c>
    </row>
    <row r="3496" spans="1:23">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c r="V3496" s="5">
        <f t="shared" si="108"/>
        <v>43008</v>
      </c>
      <c r="W3496">
        <f t="shared" si="109"/>
        <v>2017</v>
      </c>
    </row>
    <row r="3497" spans="1:23">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c r="V3497" s="5">
        <f t="shared" si="108"/>
        <v>43008</v>
      </c>
      <c r="W3497">
        <f t="shared" si="109"/>
        <v>2017</v>
      </c>
    </row>
    <row r="3498" spans="1:23">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c r="V3498" s="5">
        <f t="shared" si="108"/>
        <v>42613</v>
      </c>
      <c r="W3498">
        <f t="shared" si="109"/>
        <v>2016</v>
      </c>
    </row>
    <row r="3499" spans="1:23">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c r="V3499" s="5">
        <f t="shared" si="108"/>
        <v>42613</v>
      </c>
      <c r="W3499">
        <f t="shared" si="109"/>
        <v>2016</v>
      </c>
    </row>
    <row r="3500" spans="1:23">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c r="V3500" s="5">
        <f t="shared" si="108"/>
        <v>42613</v>
      </c>
      <c r="W3500">
        <f t="shared" si="109"/>
        <v>2016</v>
      </c>
    </row>
    <row r="3501" spans="1:23">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c r="V3501" s="5">
        <f t="shared" si="108"/>
        <v>42643</v>
      </c>
      <c r="W3501">
        <f t="shared" si="109"/>
        <v>2016</v>
      </c>
    </row>
    <row r="3502" spans="1:23">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c r="V3502" s="5">
        <f t="shared" si="108"/>
        <v>42643</v>
      </c>
      <c r="W3502">
        <f t="shared" si="109"/>
        <v>2016</v>
      </c>
    </row>
    <row r="3503" spans="1:23">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c r="V3503" s="5">
        <f t="shared" si="108"/>
        <v>42643</v>
      </c>
      <c r="W3503">
        <f t="shared" si="109"/>
        <v>2016</v>
      </c>
    </row>
    <row r="3504" spans="1:23">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c r="V3504" s="5">
        <f t="shared" si="108"/>
        <v>42855</v>
      </c>
      <c r="W3504">
        <f t="shared" si="109"/>
        <v>2017</v>
      </c>
    </row>
    <row r="3505" spans="1:23">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c r="V3505" s="5">
        <f t="shared" si="108"/>
        <v>42855</v>
      </c>
      <c r="W3505">
        <f t="shared" si="109"/>
        <v>2017</v>
      </c>
    </row>
    <row r="3506" spans="1:23">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c r="V3506" s="5">
        <f t="shared" si="108"/>
        <v>42735</v>
      </c>
      <c r="W3506">
        <f t="shared" si="109"/>
        <v>2016</v>
      </c>
    </row>
    <row r="3507" spans="1:23">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c r="V3507" s="5">
        <f t="shared" si="108"/>
        <v>41820</v>
      </c>
      <c r="W3507">
        <f t="shared" si="109"/>
        <v>2014</v>
      </c>
    </row>
    <row r="3508" spans="1:23">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c r="V3508" s="5">
        <f t="shared" si="108"/>
        <v>41820</v>
      </c>
      <c r="W3508">
        <f t="shared" si="109"/>
        <v>2014</v>
      </c>
    </row>
    <row r="3509" spans="1:23">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c r="V3509" s="5">
        <f t="shared" si="108"/>
        <v>41820</v>
      </c>
      <c r="W3509">
        <f t="shared" si="109"/>
        <v>2014</v>
      </c>
    </row>
    <row r="3510" spans="1:23">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c r="V3510" s="5">
        <f t="shared" si="108"/>
        <v>41820</v>
      </c>
      <c r="W3510">
        <f t="shared" si="109"/>
        <v>2014</v>
      </c>
    </row>
    <row r="3511" spans="1:23">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c r="V3511" s="5">
        <f t="shared" si="108"/>
        <v>41820</v>
      </c>
      <c r="W3511">
        <f t="shared" si="109"/>
        <v>2014</v>
      </c>
    </row>
    <row r="3512" spans="1:23">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c r="V3512" s="5">
        <f t="shared" si="108"/>
        <v>41820</v>
      </c>
      <c r="W3512">
        <f t="shared" si="109"/>
        <v>2014</v>
      </c>
    </row>
    <row r="3513" spans="1:23">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c r="V3513" s="5">
        <f t="shared" si="108"/>
        <v>41820</v>
      </c>
      <c r="W3513">
        <f t="shared" si="109"/>
        <v>2014</v>
      </c>
    </row>
    <row r="3514" spans="1:23">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c r="V3514" s="5">
        <f t="shared" si="108"/>
        <v>43008</v>
      </c>
      <c r="W3514">
        <f t="shared" si="109"/>
        <v>2017</v>
      </c>
    </row>
    <row r="3515" spans="1:23">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c r="V3515" s="5">
        <f t="shared" si="108"/>
        <v>43008</v>
      </c>
      <c r="W3515">
        <f t="shared" si="109"/>
        <v>2017</v>
      </c>
    </row>
    <row r="3516" spans="1:23">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c r="V3516" s="5">
        <f t="shared" si="108"/>
        <v>43008</v>
      </c>
      <c r="W3516">
        <f t="shared" si="109"/>
        <v>2017</v>
      </c>
    </row>
    <row r="3517" spans="1:23">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c r="V3517" s="5">
        <f t="shared" si="108"/>
        <v>42735</v>
      </c>
      <c r="W3517">
        <f t="shared" si="109"/>
        <v>2016</v>
      </c>
    </row>
    <row r="3518" spans="1:23">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c r="V3518" s="5">
        <f t="shared" si="108"/>
        <v>42613</v>
      </c>
      <c r="W3518">
        <f t="shared" si="109"/>
        <v>2016</v>
      </c>
    </row>
    <row r="3519" spans="1:23">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c r="V3519" s="5">
        <f t="shared" si="108"/>
        <v>42613</v>
      </c>
      <c r="W3519">
        <f t="shared" si="109"/>
        <v>2016</v>
      </c>
    </row>
    <row r="3520" spans="1:23">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c r="V3520" s="5">
        <f t="shared" si="108"/>
        <v>42613</v>
      </c>
      <c r="W3520">
        <f t="shared" si="109"/>
        <v>2016</v>
      </c>
    </row>
    <row r="3521" spans="1:23">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c r="V3521" s="5">
        <f t="shared" si="108"/>
        <v>42185</v>
      </c>
      <c r="W3521">
        <f t="shared" si="109"/>
        <v>2015</v>
      </c>
    </row>
    <row r="3522" spans="1:23">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c r="V3522" s="5">
        <f t="shared" si="108"/>
        <v>42124</v>
      </c>
      <c r="W3522">
        <f t="shared" si="109"/>
        <v>2015</v>
      </c>
    </row>
    <row r="3523" spans="1:23">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c r="V3523" s="5">
        <f t="shared" ref="V3523:V3586" si="110">EOMONTH(C3523,0)</f>
        <v>42704</v>
      </c>
      <c r="W3523">
        <f t="shared" ref="W3523:W3586" si="111">YEAR(C3523)</f>
        <v>2016</v>
      </c>
    </row>
    <row r="3524" spans="1:23">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c r="V3524" s="5">
        <f t="shared" si="110"/>
        <v>42704</v>
      </c>
      <c r="W3524">
        <f t="shared" si="111"/>
        <v>2016</v>
      </c>
    </row>
    <row r="3525" spans="1:23">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c r="V3525" s="5">
        <f t="shared" si="110"/>
        <v>42643</v>
      </c>
      <c r="W3525">
        <f t="shared" si="111"/>
        <v>2016</v>
      </c>
    </row>
    <row r="3526" spans="1:23">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c r="V3526" s="5">
        <f t="shared" si="110"/>
        <v>42704</v>
      </c>
      <c r="W3526">
        <f t="shared" si="111"/>
        <v>2016</v>
      </c>
    </row>
    <row r="3527" spans="1:23">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c r="V3527" s="5">
        <f t="shared" si="110"/>
        <v>43100</v>
      </c>
      <c r="W3527">
        <f t="shared" si="111"/>
        <v>2017</v>
      </c>
    </row>
    <row r="3528" spans="1:23">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c r="V3528" s="5">
        <f t="shared" si="110"/>
        <v>43100</v>
      </c>
      <c r="W3528">
        <f t="shared" si="111"/>
        <v>2017</v>
      </c>
    </row>
    <row r="3529" spans="1:23">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c r="V3529" s="5">
        <f t="shared" si="110"/>
        <v>43100</v>
      </c>
      <c r="W3529">
        <f t="shared" si="111"/>
        <v>2017</v>
      </c>
    </row>
    <row r="3530" spans="1:23">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c r="V3530" s="5">
        <f t="shared" si="110"/>
        <v>42551</v>
      </c>
      <c r="W3530">
        <f t="shared" si="111"/>
        <v>2016</v>
      </c>
    </row>
    <row r="3531" spans="1:23">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c r="V3531" s="5">
        <f t="shared" si="110"/>
        <v>42277</v>
      </c>
      <c r="W3531">
        <f t="shared" si="111"/>
        <v>2015</v>
      </c>
    </row>
    <row r="3532" spans="1:23">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c r="V3532" s="5">
        <f t="shared" si="110"/>
        <v>42521</v>
      </c>
      <c r="W3532">
        <f t="shared" si="111"/>
        <v>2016</v>
      </c>
    </row>
    <row r="3533" spans="1:23">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c r="V3533" s="5">
        <f t="shared" si="110"/>
        <v>42521</v>
      </c>
      <c r="W3533">
        <f t="shared" si="111"/>
        <v>2016</v>
      </c>
    </row>
    <row r="3534" spans="1:23">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c r="V3534" s="5">
        <f t="shared" si="110"/>
        <v>41759</v>
      </c>
      <c r="W3534">
        <f t="shared" si="111"/>
        <v>2014</v>
      </c>
    </row>
    <row r="3535" spans="1:23">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c r="V3535" s="5">
        <f t="shared" si="110"/>
        <v>41759</v>
      </c>
      <c r="W3535">
        <f t="shared" si="111"/>
        <v>2014</v>
      </c>
    </row>
    <row r="3536" spans="1:23">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c r="V3536" s="5">
        <f t="shared" si="110"/>
        <v>41759</v>
      </c>
      <c r="W3536">
        <f t="shared" si="111"/>
        <v>2014</v>
      </c>
    </row>
    <row r="3537" spans="1:23">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c r="V3537" s="5">
        <f t="shared" si="110"/>
        <v>41759</v>
      </c>
      <c r="W3537">
        <f t="shared" si="111"/>
        <v>2014</v>
      </c>
    </row>
    <row r="3538" spans="1:23">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c r="V3538" s="5">
        <f t="shared" si="110"/>
        <v>42551</v>
      </c>
      <c r="W3538">
        <f t="shared" si="111"/>
        <v>2016</v>
      </c>
    </row>
    <row r="3539" spans="1:23">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c r="V3539" s="5">
        <f t="shared" si="110"/>
        <v>41790</v>
      </c>
      <c r="W3539">
        <f t="shared" si="111"/>
        <v>2014</v>
      </c>
    </row>
    <row r="3540" spans="1:23">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c r="V3540" s="5">
        <f t="shared" si="110"/>
        <v>41790</v>
      </c>
      <c r="W3540">
        <f t="shared" si="111"/>
        <v>2014</v>
      </c>
    </row>
    <row r="3541" spans="1:23">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c r="V3541" s="5">
        <f t="shared" si="110"/>
        <v>41790</v>
      </c>
      <c r="W3541">
        <f t="shared" si="111"/>
        <v>2014</v>
      </c>
    </row>
    <row r="3542" spans="1:23">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c r="V3542" s="5">
        <f t="shared" si="110"/>
        <v>41790</v>
      </c>
      <c r="W3542">
        <f t="shared" si="111"/>
        <v>2014</v>
      </c>
    </row>
    <row r="3543" spans="1:23">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c r="V3543" s="5">
        <f t="shared" si="110"/>
        <v>42643</v>
      </c>
      <c r="W3543">
        <f t="shared" si="111"/>
        <v>2016</v>
      </c>
    </row>
    <row r="3544" spans="1:23">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c r="V3544" s="5">
        <f t="shared" si="110"/>
        <v>42643</v>
      </c>
      <c r="W3544">
        <f t="shared" si="111"/>
        <v>2016</v>
      </c>
    </row>
    <row r="3545" spans="1:23">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c r="V3545" s="5">
        <f t="shared" si="110"/>
        <v>42643</v>
      </c>
      <c r="W3545">
        <f t="shared" si="111"/>
        <v>2016</v>
      </c>
    </row>
    <row r="3546" spans="1:23">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c r="V3546" s="5">
        <f t="shared" si="110"/>
        <v>43100</v>
      </c>
      <c r="W3546">
        <f t="shared" si="111"/>
        <v>2017</v>
      </c>
    </row>
    <row r="3547" spans="1:23">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c r="V3547" s="5">
        <f t="shared" si="110"/>
        <v>43100</v>
      </c>
      <c r="W3547">
        <f t="shared" si="111"/>
        <v>2017</v>
      </c>
    </row>
    <row r="3548" spans="1:23">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c r="V3548" s="5">
        <f t="shared" si="110"/>
        <v>43039</v>
      </c>
      <c r="W3548">
        <f t="shared" si="111"/>
        <v>2017</v>
      </c>
    </row>
    <row r="3549" spans="1:23">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c r="V3549" s="5">
        <f t="shared" si="110"/>
        <v>43039</v>
      </c>
      <c r="W3549">
        <f t="shared" si="111"/>
        <v>2017</v>
      </c>
    </row>
    <row r="3550" spans="1:23">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c r="V3550" s="5">
        <f t="shared" si="110"/>
        <v>43039</v>
      </c>
      <c r="W3550">
        <f t="shared" si="111"/>
        <v>2017</v>
      </c>
    </row>
    <row r="3551" spans="1:23">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c r="V3551" s="5">
        <f t="shared" si="110"/>
        <v>43039</v>
      </c>
      <c r="W3551">
        <f t="shared" si="111"/>
        <v>2017</v>
      </c>
    </row>
    <row r="3552" spans="1:23">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c r="V3552" s="5">
        <f t="shared" si="110"/>
        <v>42460</v>
      </c>
      <c r="W3552">
        <f t="shared" si="111"/>
        <v>2016</v>
      </c>
    </row>
    <row r="3553" spans="1:23">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c r="V3553" s="5">
        <f t="shared" si="110"/>
        <v>42460</v>
      </c>
      <c r="W3553">
        <f t="shared" si="111"/>
        <v>2016</v>
      </c>
    </row>
    <row r="3554" spans="1:23">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c r="V3554" s="5">
        <f t="shared" si="110"/>
        <v>42460</v>
      </c>
      <c r="W3554">
        <f t="shared" si="111"/>
        <v>2016</v>
      </c>
    </row>
    <row r="3555" spans="1:23">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c r="V3555" s="5">
        <f t="shared" si="110"/>
        <v>43069</v>
      </c>
      <c r="W3555">
        <f t="shared" si="111"/>
        <v>2017</v>
      </c>
    </row>
    <row r="3556" spans="1:23">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c r="V3556" s="5">
        <f t="shared" si="110"/>
        <v>41729</v>
      </c>
      <c r="W3556">
        <f t="shared" si="111"/>
        <v>2014</v>
      </c>
    </row>
    <row r="3557" spans="1:23">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c r="V3557" s="5">
        <f t="shared" si="110"/>
        <v>41729</v>
      </c>
      <c r="W3557">
        <f t="shared" si="111"/>
        <v>2014</v>
      </c>
    </row>
    <row r="3558" spans="1:23">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c r="V3558" s="5">
        <f t="shared" si="110"/>
        <v>43100</v>
      </c>
      <c r="W3558">
        <f t="shared" si="111"/>
        <v>2017</v>
      </c>
    </row>
    <row r="3559" spans="1:23">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c r="V3559" s="5">
        <f t="shared" si="110"/>
        <v>43100</v>
      </c>
      <c r="W3559">
        <f t="shared" si="111"/>
        <v>2017</v>
      </c>
    </row>
    <row r="3560" spans="1:23">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c r="V3560" s="5">
        <f t="shared" si="110"/>
        <v>43069</v>
      </c>
      <c r="W3560">
        <f t="shared" si="111"/>
        <v>2017</v>
      </c>
    </row>
    <row r="3561" spans="1:23">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c r="V3561" s="5">
        <f t="shared" si="110"/>
        <v>43069</v>
      </c>
      <c r="W3561">
        <f t="shared" si="111"/>
        <v>2017</v>
      </c>
    </row>
    <row r="3562" spans="1:23">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c r="V3562" s="5">
        <f t="shared" si="110"/>
        <v>43008</v>
      </c>
      <c r="W3562">
        <f t="shared" si="111"/>
        <v>2017</v>
      </c>
    </row>
    <row r="3563" spans="1:23">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c r="V3563" s="5">
        <f t="shared" si="110"/>
        <v>43008</v>
      </c>
      <c r="W3563">
        <f t="shared" si="111"/>
        <v>2017</v>
      </c>
    </row>
    <row r="3564" spans="1:23">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c r="V3564" s="5">
        <f t="shared" si="110"/>
        <v>43008</v>
      </c>
      <c r="W3564">
        <f t="shared" si="111"/>
        <v>2017</v>
      </c>
    </row>
    <row r="3565" spans="1:23">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c r="V3565" s="5">
        <f t="shared" si="110"/>
        <v>43008</v>
      </c>
      <c r="W3565">
        <f t="shared" si="111"/>
        <v>2017</v>
      </c>
    </row>
    <row r="3566" spans="1:23">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c r="V3566" s="5">
        <f t="shared" si="110"/>
        <v>42582</v>
      </c>
      <c r="W3566">
        <f t="shared" si="111"/>
        <v>2016</v>
      </c>
    </row>
    <row r="3567" spans="1:23">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c r="V3567" s="5">
        <f t="shared" si="110"/>
        <v>42582</v>
      </c>
      <c r="W3567">
        <f t="shared" si="111"/>
        <v>2016</v>
      </c>
    </row>
    <row r="3568" spans="1:23">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c r="V3568" s="5">
        <f t="shared" si="110"/>
        <v>43008</v>
      </c>
      <c r="W3568">
        <f t="shared" si="111"/>
        <v>2017</v>
      </c>
    </row>
    <row r="3569" spans="1:23">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c r="V3569" s="5">
        <f t="shared" si="110"/>
        <v>42643</v>
      </c>
      <c r="W3569">
        <f t="shared" si="111"/>
        <v>2016</v>
      </c>
    </row>
    <row r="3570" spans="1:23">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c r="V3570" s="5">
        <f t="shared" si="110"/>
        <v>42947</v>
      </c>
      <c r="W3570">
        <f t="shared" si="111"/>
        <v>2017</v>
      </c>
    </row>
    <row r="3571" spans="1:23">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c r="V3571" s="5">
        <f t="shared" si="110"/>
        <v>42947</v>
      </c>
      <c r="W3571">
        <f t="shared" si="111"/>
        <v>2017</v>
      </c>
    </row>
    <row r="3572" spans="1:23">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c r="V3572" s="5">
        <f t="shared" si="110"/>
        <v>42947</v>
      </c>
      <c r="W3572">
        <f t="shared" si="111"/>
        <v>2017</v>
      </c>
    </row>
    <row r="3573" spans="1:23">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c r="V3573" s="5">
        <f t="shared" si="110"/>
        <v>42947</v>
      </c>
      <c r="W3573">
        <f t="shared" si="111"/>
        <v>2017</v>
      </c>
    </row>
    <row r="3574" spans="1:23">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c r="V3574" s="5">
        <f t="shared" si="110"/>
        <v>42916</v>
      </c>
      <c r="W3574">
        <f t="shared" si="111"/>
        <v>2017</v>
      </c>
    </row>
    <row r="3575" spans="1:23">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c r="V3575" s="5">
        <f t="shared" si="110"/>
        <v>42978</v>
      </c>
      <c r="W3575">
        <f t="shared" si="111"/>
        <v>2017</v>
      </c>
    </row>
    <row r="3576" spans="1:23">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c r="V3576" s="5">
        <f t="shared" si="110"/>
        <v>42978</v>
      </c>
      <c r="W3576">
        <f t="shared" si="111"/>
        <v>2017</v>
      </c>
    </row>
    <row r="3577" spans="1:23">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c r="V3577" s="5">
        <f t="shared" si="110"/>
        <v>42094</v>
      </c>
      <c r="W3577">
        <f t="shared" si="111"/>
        <v>2015</v>
      </c>
    </row>
    <row r="3578" spans="1:23">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c r="V3578" s="5">
        <f t="shared" si="110"/>
        <v>42551</v>
      </c>
      <c r="W3578">
        <f t="shared" si="111"/>
        <v>2016</v>
      </c>
    </row>
    <row r="3579" spans="1:23">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c r="V3579" s="5">
        <f t="shared" si="110"/>
        <v>42551</v>
      </c>
      <c r="W3579">
        <f t="shared" si="111"/>
        <v>2016</v>
      </c>
    </row>
    <row r="3580" spans="1:23">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c r="V3580" s="5">
        <f t="shared" si="110"/>
        <v>42582</v>
      </c>
      <c r="W3580">
        <f t="shared" si="111"/>
        <v>2016</v>
      </c>
    </row>
    <row r="3581" spans="1:23">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c r="V3581" s="5">
        <f t="shared" si="110"/>
        <v>42582</v>
      </c>
      <c r="W3581">
        <f t="shared" si="111"/>
        <v>2016</v>
      </c>
    </row>
    <row r="3582" spans="1:23">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c r="V3582" s="5">
        <f t="shared" si="110"/>
        <v>42582</v>
      </c>
      <c r="W3582">
        <f t="shared" si="111"/>
        <v>2016</v>
      </c>
    </row>
    <row r="3583" spans="1:23">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c r="V3583" s="5">
        <f t="shared" si="110"/>
        <v>43039</v>
      </c>
      <c r="W3583">
        <f t="shared" si="111"/>
        <v>2017</v>
      </c>
    </row>
    <row r="3584" spans="1:23">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c r="V3584" s="5">
        <f t="shared" si="110"/>
        <v>42369</v>
      </c>
      <c r="W3584">
        <f t="shared" si="111"/>
        <v>2015</v>
      </c>
    </row>
    <row r="3585" spans="1:23">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c r="V3585" s="5">
        <f t="shared" si="110"/>
        <v>42369</v>
      </c>
      <c r="W3585">
        <f t="shared" si="111"/>
        <v>2015</v>
      </c>
    </row>
    <row r="3586" spans="1:23">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c r="V3586" s="5">
        <f t="shared" si="110"/>
        <v>42369</v>
      </c>
      <c r="W3586">
        <f t="shared" si="111"/>
        <v>2015</v>
      </c>
    </row>
    <row r="3587" spans="1:23">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c r="V3587" s="5">
        <f t="shared" ref="V3587:V3650" si="112">EOMONTH(C3587,0)</f>
        <v>42369</v>
      </c>
      <c r="W3587">
        <f t="shared" ref="W3587:W3650" si="113">YEAR(C3587)</f>
        <v>2015</v>
      </c>
    </row>
    <row r="3588" spans="1:23">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c r="V3588" s="5">
        <f t="shared" si="112"/>
        <v>43008</v>
      </c>
      <c r="W3588">
        <f t="shared" si="113"/>
        <v>2017</v>
      </c>
    </row>
    <row r="3589" spans="1:23">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c r="V3589" s="5">
        <f t="shared" si="112"/>
        <v>43008</v>
      </c>
      <c r="W3589">
        <f t="shared" si="113"/>
        <v>2017</v>
      </c>
    </row>
    <row r="3590" spans="1:23">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c r="V3590" s="5">
        <f t="shared" si="112"/>
        <v>43100</v>
      </c>
      <c r="W3590">
        <f t="shared" si="113"/>
        <v>2017</v>
      </c>
    </row>
    <row r="3591" spans="1:23">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c r="V3591" s="5">
        <f t="shared" si="112"/>
        <v>43069</v>
      </c>
      <c r="W3591">
        <f t="shared" si="113"/>
        <v>2017</v>
      </c>
    </row>
    <row r="3592" spans="1:23">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c r="V3592" s="5">
        <f t="shared" si="112"/>
        <v>43069</v>
      </c>
      <c r="W3592">
        <f t="shared" si="113"/>
        <v>2017</v>
      </c>
    </row>
    <row r="3593" spans="1:23">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c r="V3593" s="5">
        <f t="shared" si="112"/>
        <v>42004</v>
      </c>
      <c r="W3593">
        <f t="shared" si="113"/>
        <v>2014</v>
      </c>
    </row>
    <row r="3594" spans="1:23">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c r="V3594" s="5">
        <f t="shared" si="112"/>
        <v>42735</v>
      </c>
      <c r="W3594">
        <f t="shared" si="113"/>
        <v>2016</v>
      </c>
    </row>
    <row r="3595" spans="1:23">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c r="V3595" s="5">
        <f t="shared" si="112"/>
        <v>42643</v>
      </c>
      <c r="W3595">
        <f t="shared" si="113"/>
        <v>2016</v>
      </c>
    </row>
    <row r="3596" spans="1:23">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c r="V3596" s="5">
        <f t="shared" si="112"/>
        <v>42643</v>
      </c>
      <c r="W3596">
        <f t="shared" si="113"/>
        <v>2016</v>
      </c>
    </row>
    <row r="3597" spans="1:23">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c r="V3597" s="5">
        <f t="shared" si="112"/>
        <v>43100</v>
      </c>
      <c r="W3597">
        <f t="shared" si="113"/>
        <v>2017</v>
      </c>
    </row>
    <row r="3598" spans="1:23">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c r="V3598" s="5">
        <f t="shared" si="112"/>
        <v>41912</v>
      </c>
      <c r="W3598">
        <f t="shared" si="113"/>
        <v>2014</v>
      </c>
    </row>
    <row r="3599" spans="1:23">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c r="V3599" s="5">
        <f t="shared" si="112"/>
        <v>41912</v>
      </c>
      <c r="W3599">
        <f t="shared" si="113"/>
        <v>2014</v>
      </c>
    </row>
    <row r="3600" spans="1:23">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c r="V3600" s="5">
        <f t="shared" si="112"/>
        <v>41912</v>
      </c>
      <c r="W3600">
        <f t="shared" si="113"/>
        <v>2014</v>
      </c>
    </row>
    <row r="3601" spans="1:23">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c r="V3601" s="5">
        <f t="shared" si="112"/>
        <v>41912</v>
      </c>
      <c r="W3601">
        <f t="shared" si="113"/>
        <v>2014</v>
      </c>
    </row>
    <row r="3602" spans="1:23">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c r="V3602" s="5">
        <f t="shared" si="112"/>
        <v>42916</v>
      </c>
      <c r="W3602">
        <f t="shared" si="113"/>
        <v>2017</v>
      </c>
    </row>
    <row r="3603" spans="1:23">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c r="V3603" s="5">
        <f t="shared" si="112"/>
        <v>41973</v>
      </c>
      <c r="W3603">
        <f t="shared" si="113"/>
        <v>2014</v>
      </c>
    </row>
    <row r="3604" spans="1:23">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c r="V3604" s="5">
        <f t="shared" si="112"/>
        <v>41973</v>
      </c>
      <c r="W3604">
        <f t="shared" si="113"/>
        <v>2014</v>
      </c>
    </row>
    <row r="3605" spans="1:23">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c r="V3605" s="5">
        <f t="shared" si="112"/>
        <v>42978</v>
      </c>
      <c r="W3605">
        <f t="shared" si="113"/>
        <v>2017</v>
      </c>
    </row>
    <row r="3606" spans="1:23">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c r="V3606" s="5">
        <f t="shared" si="112"/>
        <v>42978</v>
      </c>
      <c r="W3606">
        <f t="shared" si="113"/>
        <v>2017</v>
      </c>
    </row>
    <row r="3607" spans="1:23">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c r="V3607" s="5">
        <f t="shared" si="112"/>
        <v>42978</v>
      </c>
      <c r="W3607">
        <f t="shared" si="113"/>
        <v>2017</v>
      </c>
    </row>
    <row r="3608" spans="1:23">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c r="V3608" s="5">
        <f t="shared" si="112"/>
        <v>42460</v>
      </c>
      <c r="W3608">
        <f t="shared" si="113"/>
        <v>2016</v>
      </c>
    </row>
    <row r="3609" spans="1:23">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c r="V3609" s="5">
        <f t="shared" si="112"/>
        <v>41912</v>
      </c>
      <c r="W3609">
        <f t="shared" si="113"/>
        <v>2014</v>
      </c>
    </row>
    <row r="3610" spans="1:23">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c r="V3610" s="5">
        <f t="shared" si="112"/>
        <v>41759</v>
      </c>
      <c r="W3610">
        <f t="shared" si="113"/>
        <v>2014</v>
      </c>
    </row>
    <row r="3611" spans="1:23">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c r="V3611" s="5">
        <f t="shared" si="112"/>
        <v>41759</v>
      </c>
      <c r="W3611">
        <f t="shared" si="113"/>
        <v>2014</v>
      </c>
    </row>
    <row r="3612" spans="1:23">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c r="V3612" s="5">
        <f t="shared" si="112"/>
        <v>41759</v>
      </c>
      <c r="W3612">
        <f t="shared" si="113"/>
        <v>2014</v>
      </c>
    </row>
    <row r="3613" spans="1:23">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c r="V3613" s="5">
        <f t="shared" si="112"/>
        <v>42704</v>
      </c>
      <c r="W3613">
        <f t="shared" si="113"/>
        <v>2016</v>
      </c>
    </row>
    <row r="3614" spans="1:23">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c r="V3614" s="5">
        <f t="shared" si="112"/>
        <v>42369</v>
      </c>
      <c r="W3614">
        <f t="shared" si="113"/>
        <v>2015</v>
      </c>
    </row>
    <row r="3615" spans="1:23">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c r="V3615" s="5">
        <f t="shared" si="112"/>
        <v>42369</v>
      </c>
      <c r="W3615">
        <f t="shared" si="113"/>
        <v>2015</v>
      </c>
    </row>
    <row r="3616" spans="1:23">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c r="V3616" s="5">
        <f t="shared" si="112"/>
        <v>43069</v>
      </c>
      <c r="W3616">
        <f t="shared" si="113"/>
        <v>2017</v>
      </c>
    </row>
    <row r="3617" spans="1:23">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c r="V3617" s="5">
        <f t="shared" si="112"/>
        <v>43069</v>
      </c>
      <c r="W3617">
        <f t="shared" si="113"/>
        <v>2017</v>
      </c>
    </row>
    <row r="3618" spans="1:23">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c r="V3618" s="5">
        <f t="shared" si="112"/>
        <v>42643</v>
      </c>
      <c r="W3618">
        <f t="shared" si="113"/>
        <v>2016</v>
      </c>
    </row>
    <row r="3619" spans="1:23">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c r="V3619" s="5">
        <f t="shared" si="112"/>
        <v>43008</v>
      </c>
      <c r="W3619">
        <f t="shared" si="113"/>
        <v>2017</v>
      </c>
    </row>
    <row r="3620" spans="1:23">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c r="V3620" s="5">
        <f t="shared" si="112"/>
        <v>43008</v>
      </c>
      <c r="W3620">
        <f t="shared" si="113"/>
        <v>2017</v>
      </c>
    </row>
    <row r="3621" spans="1:23">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c r="V3621" s="5">
        <f t="shared" si="112"/>
        <v>43008</v>
      </c>
      <c r="W3621">
        <f t="shared" si="113"/>
        <v>2017</v>
      </c>
    </row>
    <row r="3622" spans="1:23">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c r="V3622" s="5">
        <f t="shared" si="112"/>
        <v>42643</v>
      </c>
      <c r="W3622">
        <f t="shared" si="113"/>
        <v>2016</v>
      </c>
    </row>
    <row r="3623" spans="1:23">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c r="V3623" s="5">
        <f t="shared" si="112"/>
        <v>42643</v>
      </c>
      <c r="W3623">
        <f t="shared" si="113"/>
        <v>2016</v>
      </c>
    </row>
    <row r="3624" spans="1:23">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c r="V3624" s="5">
        <f t="shared" si="112"/>
        <v>41912</v>
      </c>
      <c r="W3624">
        <f t="shared" si="113"/>
        <v>2014</v>
      </c>
    </row>
    <row r="3625" spans="1:23">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c r="V3625" s="5">
        <f t="shared" si="112"/>
        <v>41912</v>
      </c>
      <c r="W3625">
        <f t="shared" si="113"/>
        <v>2014</v>
      </c>
    </row>
    <row r="3626" spans="1:23">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c r="V3626" s="5">
        <f t="shared" si="112"/>
        <v>42886</v>
      </c>
      <c r="W3626">
        <f t="shared" si="113"/>
        <v>2017</v>
      </c>
    </row>
    <row r="3627" spans="1:23">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c r="V3627" s="5">
        <f t="shared" si="112"/>
        <v>42886</v>
      </c>
      <c r="W3627">
        <f t="shared" si="113"/>
        <v>2017</v>
      </c>
    </row>
    <row r="3628" spans="1:23">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c r="V3628" s="5">
        <f t="shared" si="112"/>
        <v>42886</v>
      </c>
      <c r="W3628">
        <f t="shared" si="113"/>
        <v>2017</v>
      </c>
    </row>
    <row r="3629" spans="1:23">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c r="V3629" s="5">
        <f t="shared" si="112"/>
        <v>42886</v>
      </c>
      <c r="W3629">
        <f t="shared" si="113"/>
        <v>2017</v>
      </c>
    </row>
    <row r="3630" spans="1:23">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c r="V3630" s="5">
        <f t="shared" si="112"/>
        <v>41882</v>
      </c>
      <c r="W3630">
        <f t="shared" si="113"/>
        <v>2014</v>
      </c>
    </row>
    <row r="3631" spans="1:23">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c r="V3631" s="5">
        <f t="shared" si="112"/>
        <v>43069</v>
      </c>
      <c r="W3631">
        <f t="shared" si="113"/>
        <v>2017</v>
      </c>
    </row>
    <row r="3632" spans="1:23">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c r="V3632" s="5">
        <f t="shared" si="112"/>
        <v>43069</v>
      </c>
      <c r="W3632">
        <f t="shared" si="113"/>
        <v>2017</v>
      </c>
    </row>
    <row r="3633" spans="1:23">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c r="V3633" s="5">
        <f t="shared" si="112"/>
        <v>42886</v>
      </c>
      <c r="W3633">
        <f t="shared" si="113"/>
        <v>2017</v>
      </c>
    </row>
    <row r="3634" spans="1:23">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c r="V3634" s="5">
        <f t="shared" si="112"/>
        <v>42886</v>
      </c>
      <c r="W3634">
        <f t="shared" si="113"/>
        <v>2017</v>
      </c>
    </row>
    <row r="3635" spans="1:23">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c r="V3635" s="5">
        <f t="shared" si="112"/>
        <v>42704</v>
      </c>
      <c r="W3635">
        <f t="shared" si="113"/>
        <v>2016</v>
      </c>
    </row>
    <row r="3636" spans="1:23">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c r="V3636" s="5">
        <f t="shared" si="112"/>
        <v>42704</v>
      </c>
      <c r="W3636">
        <f t="shared" si="113"/>
        <v>2016</v>
      </c>
    </row>
    <row r="3637" spans="1:23">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c r="V3637" s="5">
        <f t="shared" si="112"/>
        <v>42704</v>
      </c>
      <c r="W3637">
        <f t="shared" si="113"/>
        <v>2016</v>
      </c>
    </row>
    <row r="3638" spans="1:23">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c r="V3638" s="5">
        <f t="shared" si="112"/>
        <v>42704</v>
      </c>
      <c r="W3638">
        <f t="shared" si="113"/>
        <v>2016</v>
      </c>
    </row>
    <row r="3639" spans="1:23">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c r="V3639" s="5">
        <f t="shared" si="112"/>
        <v>42704</v>
      </c>
      <c r="W3639">
        <f t="shared" si="113"/>
        <v>2016</v>
      </c>
    </row>
    <row r="3640" spans="1:23">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c r="V3640" s="5">
        <f t="shared" si="112"/>
        <v>42704</v>
      </c>
      <c r="W3640">
        <f t="shared" si="113"/>
        <v>2016</v>
      </c>
    </row>
    <row r="3641" spans="1:23">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c r="V3641" s="5">
        <f t="shared" si="112"/>
        <v>42704</v>
      </c>
      <c r="W3641">
        <f t="shared" si="113"/>
        <v>2016</v>
      </c>
    </row>
    <row r="3642" spans="1:23">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c r="V3642" s="5">
        <f t="shared" si="112"/>
        <v>42704</v>
      </c>
      <c r="W3642">
        <f t="shared" si="113"/>
        <v>2016</v>
      </c>
    </row>
    <row r="3643" spans="1:23">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c r="V3643" s="5">
        <f t="shared" si="112"/>
        <v>42704</v>
      </c>
      <c r="W3643">
        <f t="shared" si="113"/>
        <v>2016</v>
      </c>
    </row>
    <row r="3644" spans="1:23">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c r="V3644" s="5">
        <f t="shared" si="112"/>
        <v>42004</v>
      </c>
      <c r="W3644">
        <f t="shared" si="113"/>
        <v>2014</v>
      </c>
    </row>
    <row r="3645" spans="1:23">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c r="V3645" s="5">
        <f t="shared" si="112"/>
        <v>42004</v>
      </c>
      <c r="W3645">
        <f t="shared" si="113"/>
        <v>2014</v>
      </c>
    </row>
    <row r="3646" spans="1:23">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c r="V3646" s="5">
        <f t="shared" si="112"/>
        <v>42004</v>
      </c>
      <c r="W3646">
        <f t="shared" si="113"/>
        <v>2014</v>
      </c>
    </row>
    <row r="3647" spans="1:23">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c r="V3647" s="5">
        <f t="shared" si="112"/>
        <v>42004</v>
      </c>
      <c r="W3647">
        <f t="shared" si="113"/>
        <v>2014</v>
      </c>
    </row>
    <row r="3648" spans="1:23">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c r="V3648" s="5">
        <f t="shared" si="112"/>
        <v>41851</v>
      </c>
      <c r="W3648">
        <f t="shared" si="113"/>
        <v>2014</v>
      </c>
    </row>
    <row r="3649" spans="1:23">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c r="V3649" s="5">
        <f t="shared" si="112"/>
        <v>41851</v>
      </c>
      <c r="W3649">
        <f t="shared" si="113"/>
        <v>2014</v>
      </c>
    </row>
    <row r="3650" spans="1:23">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c r="V3650" s="5">
        <f t="shared" si="112"/>
        <v>42338</v>
      </c>
      <c r="W3650">
        <f t="shared" si="113"/>
        <v>2015</v>
      </c>
    </row>
    <row r="3651" spans="1:23">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c r="V3651" s="5">
        <f t="shared" ref="V3651:V3714" si="114">EOMONTH(C3651,0)</f>
        <v>42338</v>
      </c>
      <c r="W3651">
        <f t="shared" ref="W3651:W3714" si="115">YEAR(C3651)</f>
        <v>2015</v>
      </c>
    </row>
    <row r="3652" spans="1:23">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c r="V3652" s="5">
        <f t="shared" si="114"/>
        <v>43100</v>
      </c>
      <c r="W3652">
        <f t="shared" si="115"/>
        <v>2017</v>
      </c>
    </row>
    <row r="3653" spans="1:23">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c r="V3653" s="5">
        <f t="shared" si="114"/>
        <v>43100</v>
      </c>
      <c r="W3653">
        <f t="shared" si="115"/>
        <v>2017</v>
      </c>
    </row>
    <row r="3654" spans="1:23">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c r="V3654" s="5">
        <f t="shared" si="114"/>
        <v>43100</v>
      </c>
      <c r="W3654">
        <f t="shared" si="115"/>
        <v>2017</v>
      </c>
    </row>
    <row r="3655" spans="1:23">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c r="V3655" s="5">
        <f t="shared" si="114"/>
        <v>43100</v>
      </c>
      <c r="W3655">
        <f t="shared" si="115"/>
        <v>2017</v>
      </c>
    </row>
    <row r="3656" spans="1:23">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c r="V3656" s="5">
        <f t="shared" si="114"/>
        <v>42978</v>
      </c>
      <c r="W3656">
        <f t="shared" si="115"/>
        <v>2017</v>
      </c>
    </row>
    <row r="3657" spans="1:23">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c r="V3657" s="5">
        <f t="shared" si="114"/>
        <v>42855</v>
      </c>
      <c r="W3657">
        <f t="shared" si="115"/>
        <v>2017</v>
      </c>
    </row>
    <row r="3658" spans="1:23">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c r="V3658" s="5">
        <f t="shared" si="114"/>
        <v>43008</v>
      </c>
      <c r="W3658">
        <f t="shared" si="115"/>
        <v>2017</v>
      </c>
    </row>
    <row r="3659" spans="1:23">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c r="V3659" s="5">
        <f t="shared" si="114"/>
        <v>42094</v>
      </c>
      <c r="W3659">
        <f t="shared" si="115"/>
        <v>2015</v>
      </c>
    </row>
    <row r="3660" spans="1:23">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c r="V3660" s="5">
        <f t="shared" si="114"/>
        <v>42094</v>
      </c>
      <c r="W3660">
        <f t="shared" si="115"/>
        <v>2015</v>
      </c>
    </row>
    <row r="3661" spans="1:23">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c r="V3661" s="5">
        <f t="shared" si="114"/>
        <v>42094</v>
      </c>
      <c r="W3661">
        <f t="shared" si="115"/>
        <v>2015</v>
      </c>
    </row>
    <row r="3662" spans="1:23">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c r="V3662" s="5">
        <f t="shared" si="114"/>
        <v>42582</v>
      </c>
      <c r="W3662">
        <f t="shared" si="115"/>
        <v>2016</v>
      </c>
    </row>
    <row r="3663" spans="1:23">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c r="V3663" s="5">
        <f t="shared" si="114"/>
        <v>42551</v>
      </c>
      <c r="W3663">
        <f t="shared" si="115"/>
        <v>2016</v>
      </c>
    </row>
    <row r="3664" spans="1:23">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c r="V3664" s="5">
        <f t="shared" si="114"/>
        <v>42947</v>
      </c>
      <c r="W3664">
        <f t="shared" si="115"/>
        <v>2017</v>
      </c>
    </row>
    <row r="3665" spans="1:23">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c r="V3665" s="5">
        <f t="shared" si="114"/>
        <v>42947</v>
      </c>
      <c r="W3665">
        <f t="shared" si="115"/>
        <v>2017</v>
      </c>
    </row>
    <row r="3666" spans="1:23">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c r="V3666" s="5">
        <f t="shared" si="114"/>
        <v>42004</v>
      </c>
      <c r="W3666">
        <f t="shared" si="115"/>
        <v>2014</v>
      </c>
    </row>
    <row r="3667" spans="1:23">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c r="V3667" s="5">
        <f t="shared" si="114"/>
        <v>42004</v>
      </c>
      <c r="W3667">
        <f t="shared" si="115"/>
        <v>2014</v>
      </c>
    </row>
    <row r="3668" spans="1:23">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c r="V3668" s="5">
        <f t="shared" si="114"/>
        <v>42004</v>
      </c>
      <c r="W3668">
        <f t="shared" si="115"/>
        <v>2014</v>
      </c>
    </row>
    <row r="3669" spans="1:23">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c r="V3669" s="5">
        <f t="shared" si="114"/>
        <v>42004</v>
      </c>
      <c r="W3669">
        <f t="shared" si="115"/>
        <v>2014</v>
      </c>
    </row>
    <row r="3670" spans="1:23">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c r="V3670" s="5">
        <f t="shared" si="114"/>
        <v>42004</v>
      </c>
      <c r="W3670">
        <f t="shared" si="115"/>
        <v>2014</v>
      </c>
    </row>
    <row r="3671" spans="1:23">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c r="V3671" s="5">
        <f t="shared" si="114"/>
        <v>42004</v>
      </c>
      <c r="W3671">
        <f t="shared" si="115"/>
        <v>2014</v>
      </c>
    </row>
    <row r="3672" spans="1:23">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c r="V3672" s="5">
        <f t="shared" si="114"/>
        <v>42004</v>
      </c>
      <c r="W3672">
        <f t="shared" si="115"/>
        <v>2014</v>
      </c>
    </row>
    <row r="3673" spans="1:23">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c r="V3673" s="5">
        <f t="shared" si="114"/>
        <v>42004</v>
      </c>
      <c r="W3673">
        <f t="shared" si="115"/>
        <v>2014</v>
      </c>
    </row>
    <row r="3674" spans="1:23">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c r="V3674" s="5">
        <f t="shared" si="114"/>
        <v>42490</v>
      </c>
      <c r="W3674">
        <f t="shared" si="115"/>
        <v>2016</v>
      </c>
    </row>
    <row r="3675" spans="1:23">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c r="V3675" s="5">
        <f t="shared" si="114"/>
        <v>42490</v>
      </c>
      <c r="W3675">
        <f t="shared" si="115"/>
        <v>2016</v>
      </c>
    </row>
    <row r="3676" spans="1:23">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c r="V3676" s="5">
        <f t="shared" si="114"/>
        <v>43069</v>
      </c>
      <c r="W3676">
        <f t="shared" si="115"/>
        <v>2017</v>
      </c>
    </row>
    <row r="3677" spans="1:23">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c r="V3677" s="5">
        <f t="shared" si="114"/>
        <v>43069</v>
      </c>
      <c r="W3677">
        <f t="shared" si="115"/>
        <v>2017</v>
      </c>
    </row>
    <row r="3678" spans="1:23">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c r="V3678" s="5">
        <f t="shared" si="114"/>
        <v>42369</v>
      </c>
      <c r="W3678">
        <f t="shared" si="115"/>
        <v>2015</v>
      </c>
    </row>
    <row r="3679" spans="1:23">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c r="V3679" s="5">
        <f t="shared" si="114"/>
        <v>42216</v>
      </c>
      <c r="W3679">
        <f t="shared" si="115"/>
        <v>2015</v>
      </c>
    </row>
    <row r="3680" spans="1:23">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c r="V3680" s="5">
        <f t="shared" si="114"/>
        <v>42216</v>
      </c>
      <c r="W3680">
        <f t="shared" si="115"/>
        <v>2015</v>
      </c>
    </row>
    <row r="3681" spans="1:23">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c r="V3681" s="5">
        <f t="shared" si="114"/>
        <v>42216</v>
      </c>
      <c r="W3681">
        <f t="shared" si="115"/>
        <v>2015</v>
      </c>
    </row>
    <row r="3682" spans="1:23">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c r="V3682" s="5">
        <f t="shared" si="114"/>
        <v>42216</v>
      </c>
      <c r="W3682">
        <f t="shared" si="115"/>
        <v>2015</v>
      </c>
    </row>
    <row r="3683" spans="1:23">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c r="V3683" s="5">
        <f t="shared" si="114"/>
        <v>42216</v>
      </c>
      <c r="W3683">
        <f t="shared" si="115"/>
        <v>2015</v>
      </c>
    </row>
    <row r="3684" spans="1:23">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c r="V3684" s="5">
        <f t="shared" si="114"/>
        <v>42216</v>
      </c>
      <c r="W3684">
        <f t="shared" si="115"/>
        <v>2015</v>
      </c>
    </row>
    <row r="3685" spans="1:23">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c r="V3685" s="5">
        <f t="shared" si="114"/>
        <v>42216</v>
      </c>
      <c r="W3685">
        <f t="shared" si="115"/>
        <v>2015</v>
      </c>
    </row>
    <row r="3686" spans="1:23">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c r="V3686" s="5">
        <f t="shared" si="114"/>
        <v>42216</v>
      </c>
      <c r="W3686">
        <f t="shared" si="115"/>
        <v>2015</v>
      </c>
    </row>
    <row r="3687" spans="1:23">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c r="V3687" s="5">
        <f t="shared" si="114"/>
        <v>42216</v>
      </c>
      <c r="W3687">
        <f t="shared" si="115"/>
        <v>2015</v>
      </c>
    </row>
    <row r="3688" spans="1:23">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c r="V3688" s="5">
        <f t="shared" si="114"/>
        <v>42735</v>
      </c>
      <c r="W3688">
        <f t="shared" si="115"/>
        <v>2016</v>
      </c>
    </row>
    <row r="3689" spans="1:23">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c r="V3689" s="5">
        <f t="shared" si="114"/>
        <v>42521</v>
      </c>
      <c r="W3689">
        <f t="shared" si="115"/>
        <v>2016</v>
      </c>
    </row>
    <row r="3690" spans="1:23">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c r="V3690" s="5">
        <f t="shared" si="114"/>
        <v>42916</v>
      </c>
      <c r="W3690">
        <f t="shared" si="115"/>
        <v>2017</v>
      </c>
    </row>
    <row r="3691" spans="1:23">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c r="V3691" s="5">
        <f t="shared" si="114"/>
        <v>42916</v>
      </c>
      <c r="W3691">
        <f t="shared" si="115"/>
        <v>2017</v>
      </c>
    </row>
    <row r="3692" spans="1:23">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c r="V3692" s="5">
        <f t="shared" si="114"/>
        <v>42308</v>
      </c>
      <c r="W3692">
        <f t="shared" si="115"/>
        <v>2015</v>
      </c>
    </row>
    <row r="3693" spans="1:23">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c r="V3693" s="5">
        <f t="shared" si="114"/>
        <v>42308</v>
      </c>
      <c r="W3693">
        <f t="shared" si="115"/>
        <v>2015</v>
      </c>
    </row>
    <row r="3694" spans="1:23">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c r="V3694" s="5">
        <f t="shared" si="114"/>
        <v>42308</v>
      </c>
      <c r="W3694">
        <f t="shared" si="115"/>
        <v>2015</v>
      </c>
    </row>
    <row r="3695" spans="1:23">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c r="V3695" s="5">
        <f t="shared" si="114"/>
        <v>42308</v>
      </c>
      <c r="W3695">
        <f t="shared" si="115"/>
        <v>2015</v>
      </c>
    </row>
    <row r="3696" spans="1:23">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c r="V3696" s="5">
        <f t="shared" si="114"/>
        <v>42674</v>
      </c>
      <c r="W3696">
        <f t="shared" si="115"/>
        <v>2016</v>
      </c>
    </row>
    <row r="3697" spans="1:23">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c r="V3697" s="5">
        <f t="shared" si="114"/>
        <v>42674</v>
      </c>
      <c r="W3697">
        <f t="shared" si="115"/>
        <v>2016</v>
      </c>
    </row>
    <row r="3698" spans="1:23">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c r="V3698" s="5">
        <f t="shared" si="114"/>
        <v>42674</v>
      </c>
      <c r="W3698">
        <f t="shared" si="115"/>
        <v>2016</v>
      </c>
    </row>
    <row r="3699" spans="1:23">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c r="V3699" s="5">
        <f t="shared" si="114"/>
        <v>42338</v>
      </c>
      <c r="W3699">
        <f t="shared" si="115"/>
        <v>2015</v>
      </c>
    </row>
    <row r="3700" spans="1:23">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c r="V3700" s="5">
        <f t="shared" si="114"/>
        <v>41912</v>
      </c>
      <c r="W3700">
        <f t="shared" si="115"/>
        <v>2014</v>
      </c>
    </row>
    <row r="3701" spans="1:23">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c r="V3701" s="5">
        <f t="shared" si="114"/>
        <v>43069</v>
      </c>
      <c r="W3701">
        <f t="shared" si="115"/>
        <v>2017</v>
      </c>
    </row>
    <row r="3702" spans="1:23">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c r="V3702" s="5">
        <f t="shared" si="114"/>
        <v>43100</v>
      </c>
      <c r="W3702">
        <f t="shared" si="115"/>
        <v>2017</v>
      </c>
    </row>
    <row r="3703" spans="1:23">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c r="V3703" s="5">
        <f t="shared" si="114"/>
        <v>42400</v>
      </c>
      <c r="W3703">
        <f t="shared" si="115"/>
        <v>2016</v>
      </c>
    </row>
    <row r="3704" spans="1:23">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c r="V3704" s="5">
        <f t="shared" si="114"/>
        <v>42185</v>
      </c>
      <c r="W3704">
        <f t="shared" si="115"/>
        <v>2015</v>
      </c>
    </row>
    <row r="3705" spans="1:23">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c r="V3705" s="5">
        <f t="shared" si="114"/>
        <v>42185</v>
      </c>
      <c r="W3705">
        <f t="shared" si="115"/>
        <v>2015</v>
      </c>
    </row>
    <row r="3706" spans="1:23">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c r="V3706" s="5">
        <f t="shared" si="114"/>
        <v>42185</v>
      </c>
      <c r="W3706">
        <f t="shared" si="115"/>
        <v>2015</v>
      </c>
    </row>
    <row r="3707" spans="1:23">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c r="V3707" s="5">
        <f t="shared" si="114"/>
        <v>42185</v>
      </c>
      <c r="W3707">
        <f t="shared" si="115"/>
        <v>2015</v>
      </c>
    </row>
    <row r="3708" spans="1:23">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c r="V3708" s="5">
        <f t="shared" si="114"/>
        <v>42825</v>
      </c>
      <c r="W3708">
        <f t="shared" si="115"/>
        <v>2017</v>
      </c>
    </row>
    <row r="3709" spans="1:23">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c r="V3709" s="5">
        <f t="shared" si="114"/>
        <v>41973</v>
      </c>
      <c r="W3709">
        <f t="shared" si="115"/>
        <v>2014</v>
      </c>
    </row>
    <row r="3710" spans="1:23">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c r="V3710" s="5">
        <f t="shared" si="114"/>
        <v>41973</v>
      </c>
      <c r="W3710">
        <f t="shared" si="115"/>
        <v>2014</v>
      </c>
    </row>
    <row r="3711" spans="1:23">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c r="V3711" s="5">
        <f t="shared" si="114"/>
        <v>41973</v>
      </c>
      <c r="W3711">
        <f t="shared" si="115"/>
        <v>2014</v>
      </c>
    </row>
    <row r="3712" spans="1:23">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c r="V3712" s="5">
        <f t="shared" si="114"/>
        <v>43039</v>
      </c>
      <c r="W3712">
        <f t="shared" si="115"/>
        <v>2017</v>
      </c>
    </row>
    <row r="3713" spans="1:23">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c r="V3713" s="5">
        <f t="shared" si="114"/>
        <v>43039</v>
      </c>
      <c r="W3713">
        <f t="shared" si="115"/>
        <v>2017</v>
      </c>
    </row>
    <row r="3714" spans="1:23">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c r="V3714" s="5">
        <f t="shared" si="114"/>
        <v>42855</v>
      </c>
      <c r="W3714">
        <f t="shared" si="115"/>
        <v>2017</v>
      </c>
    </row>
    <row r="3715" spans="1:23">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c r="V3715" s="5">
        <f t="shared" ref="V3715:V3778" si="116">EOMONTH(C3715,0)</f>
        <v>42855</v>
      </c>
      <c r="W3715">
        <f t="shared" ref="W3715:W3778" si="117">YEAR(C3715)</f>
        <v>2017</v>
      </c>
    </row>
    <row r="3716" spans="1:23">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c r="V3716" s="5">
        <f t="shared" si="116"/>
        <v>42004</v>
      </c>
      <c r="W3716">
        <f t="shared" si="117"/>
        <v>2014</v>
      </c>
    </row>
    <row r="3717" spans="1:23">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c r="V3717" s="5">
        <f t="shared" si="116"/>
        <v>42004</v>
      </c>
      <c r="W3717">
        <f t="shared" si="117"/>
        <v>2014</v>
      </c>
    </row>
    <row r="3718" spans="1:23">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c r="V3718" s="5">
        <f t="shared" si="116"/>
        <v>42886</v>
      </c>
      <c r="W3718">
        <f t="shared" si="117"/>
        <v>2017</v>
      </c>
    </row>
    <row r="3719" spans="1:23">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c r="V3719" s="5">
        <f t="shared" si="116"/>
        <v>42643</v>
      </c>
      <c r="W3719">
        <f t="shared" si="117"/>
        <v>2016</v>
      </c>
    </row>
    <row r="3720" spans="1:23">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c r="V3720" s="5">
        <f t="shared" si="116"/>
        <v>42643</v>
      </c>
      <c r="W3720">
        <f t="shared" si="117"/>
        <v>2016</v>
      </c>
    </row>
    <row r="3721" spans="1:23">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c r="V3721" s="5">
        <f t="shared" si="116"/>
        <v>42643</v>
      </c>
      <c r="W3721">
        <f t="shared" si="117"/>
        <v>2016</v>
      </c>
    </row>
    <row r="3722" spans="1:23">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c r="V3722" s="5">
        <f t="shared" si="116"/>
        <v>42735</v>
      </c>
      <c r="W3722">
        <f t="shared" si="117"/>
        <v>2016</v>
      </c>
    </row>
    <row r="3723" spans="1:23">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c r="V3723" s="5">
        <f t="shared" si="116"/>
        <v>42735</v>
      </c>
      <c r="W3723">
        <f t="shared" si="117"/>
        <v>2016</v>
      </c>
    </row>
    <row r="3724" spans="1:23">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c r="V3724" s="5">
        <f t="shared" si="116"/>
        <v>43069</v>
      </c>
      <c r="W3724">
        <f t="shared" si="117"/>
        <v>2017</v>
      </c>
    </row>
    <row r="3725" spans="1:23">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c r="V3725" s="5">
        <f t="shared" si="116"/>
        <v>42004</v>
      </c>
      <c r="W3725">
        <f t="shared" si="117"/>
        <v>2014</v>
      </c>
    </row>
    <row r="3726" spans="1:23">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c r="V3726" s="5">
        <f t="shared" si="116"/>
        <v>42855</v>
      </c>
      <c r="W3726">
        <f t="shared" si="117"/>
        <v>2017</v>
      </c>
    </row>
    <row r="3727" spans="1:23">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c r="V3727" s="5">
        <f t="shared" si="116"/>
        <v>42735</v>
      </c>
      <c r="W3727">
        <f t="shared" si="117"/>
        <v>2016</v>
      </c>
    </row>
    <row r="3728" spans="1:23">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c r="V3728" s="5">
        <f t="shared" si="116"/>
        <v>42551</v>
      </c>
      <c r="W3728">
        <f t="shared" si="117"/>
        <v>2016</v>
      </c>
    </row>
    <row r="3729" spans="1:23">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c r="V3729" s="5">
        <f t="shared" si="116"/>
        <v>42551</v>
      </c>
      <c r="W3729">
        <f t="shared" si="117"/>
        <v>2016</v>
      </c>
    </row>
    <row r="3730" spans="1:23">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c r="V3730" s="5">
        <f t="shared" si="116"/>
        <v>42551</v>
      </c>
      <c r="W3730">
        <f t="shared" si="117"/>
        <v>2016</v>
      </c>
    </row>
    <row r="3731" spans="1:23">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c r="V3731" s="5">
        <f t="shared" si="116"/>
        <v>42277</v>
      </c>
      <c r="W3731">
        <f t="shared" si="117"/>
        <v>2015</v>
      </c>
    </row>
    <row r="3732" spans="1:23">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c r="V3732" s="5">
        <f t="shared" si="116"/>
        <v>42277</v>
      </c>
      <c r="W3732">
        <f t="shared" si="117"/>
        <v>2015</v>
      </c>
    </row>
    <row r="3733" spans="1:23">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c r="V3733" s="5">
        <f t="shared" si="116"/>
        <v>42277</v>
      </c>
      <c r="W3733">
        <f t="shared" si="117"/>
        <v>2015</v>
      </c>
    </row>
    <row r="3734" spans="1:23">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c r="V3734" s="5">
        <f t="shared" si="116"/>
        <v>42277</v>
      </c>
      <c r="W3734">
        <f t="shared" si="117"/>
        <v>2015</v>
      </c>
    </row>
    <row r="3735" spans="1:23">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c r="V3735" s="5">
        <f t="shared" si="116"/>
        <v>42277</v>
      </c>
      <c r="W3735">
        <f t="shared" si="117"/>
        <v>2015</v>
      </c>
    </row>
    <row r="3736" spans="1:23">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c r="V3736" s="5">
        <f t="shared" si="116"/>
        <v>42825</v>
      </c>
      <c r="W3736">
        <f t="shared" si="117"/>
        <v>2017</v>
      </c>
    </row>
    <row r="3737" spans="1:23">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c r="V3737" s="5">
        <f t="shared" si="116"/>
        <v>42825</v>
      </c>
      <c r="W3737">
        <f t="shared" si="117"/>
        <v>2017</v>
      </c>
    </row>
    <row r="3738" spans="1:23">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c r="V3738" s="5">
        <f t="shared" si="116"/>
        <v>42460</v>
      </c>
      <c r="W3738">
        <f t="shared" si="117"/>
        <v>2016</v>
      </c>
    </row>
    <row r="3739" spans="1:23">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c r="V3739" s="5">
        <f t="shared" si="116"/>
        <v>42460</v>
      </c>
      <c r="W3739">
        <f t="shared" si="117"/>
        <v>2016</v>
      </c>
    </row>
    <row r="3740" spans="1:23">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c r="V3740" s="5">
        <f t="shared" si="116"/>
        <v>42735</v>
      </c>
      <c r="W3740">
        <f t="shared" si="117"/>
        <v>2016</v>
      </c>
    </row>
    <row r="3741" spans="1:23">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c r="V3741" s="5">
        <f t="shared" si="116"/>
        <v>42735</v>
      </c>
      <c r="W3741">
        <f t="shared" si="117"/>
        <v>2016</v>
      </c>
    </row>
    <row r="3742" spans="1:23">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c r="V3742" s="5">
        <f t="shared" si="116"/>
        <v>42735</v>
      </c>
      <c r="W3742">
        <f t="shared" si="117"/>
        <v>2016</v>
      </c>
    </row>
    <row r="3743" spans="1:23">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c r="V3743" s="5">
        <f t="shared" si="116"/>
        <v>42400</v>
      </c>
      <c r="W3743">
        <f t="shared" si="117"/>
        <v>2016</v>
      </c>
    </row>
    <row r="3744" spans="1:23">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c r="V3744" s="5">
        <f t="shared" si="116"/>
        <v>42400</v>
      </c>
      <c r="W3744">
        <f t="shared" si="117"/>
        <v>2016</v>
      </c>
    </row>
    <row r="3745" spans="1:23">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c r="V3745" s="5">
        <f t="shared" si="116"/>
        <v>42400</v>
      </c>
      <c r="W3745">
        <f t="shared" si="117"/>
        <v>2016</v>
      </c>
    </row>
    <row r="3746" spans="1:23">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c r="V3746" s="5">
        <f t="shared" si="116"/>
        <v>41943</v>
      </c>
      <c r="W3746">
        <f t="shared" si="117"/>
        <v>2014</v>
      </c>
    </row>
    <row r="3747" spans="1:23">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c r="V3747" s="5">
        <f t="shared" si="116"/>
        <v>42643</v>
      </c>
      <c r="W3747">
        <f t="shared" si="117"/>
        <v>2016</v>
      </c>
    </row>
    <row r="3748" spans="1:23">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c r="V3748" s="5">
        <f t="shared" si="116"/>
        <v>42643</v>
      </c>
      <c r="W3748">
        <f t="shared" si="117"/>
        <v>2016</v>
      </c>
    </row>
    <row r="3749" spans="1:23">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c r="V3749" s="5">
        <f t="shared" si="116"/>
        <v>42978</v>
      </c>
      <c r="W3749">
        <f t="shared" si="117"/>
        <v>2017</v>
      </c>
    </row>
    <row r="3750" spans="1:23">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c r="V3750" s="5">
        <f t="shared" si="116"/>
        <v>42978</v>
      </c>
      <c r="W3750">
        <f t="shared" si="117"/>
        <v>2017</v>
      </c>
    </row>
    <row r="3751" spans="1:23">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c r="V3751" s="5">
        <f t="shared" si="116"/>
        <v>42978</v>
      </c>
      <c r="W3751">
        <f t="shared" si="117"/>
        <v>2017</v>
      </c>
    </row>
    <row r="3752" spans="1:23">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c r="V3752" s="5">
        <f t="shared" si="116"/>
        <v>42978</v>
      </c>
      <c r="W3752">
        <f t="shared" si="117"/>
        <v>2017</v>
      </c>
    </row>
    <row r="3753" spans="1:23">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c r="V3753" s="5">
        <f t="shared" si="116"/>
        <v>42978</v>
      </c>
      <c r="W3753">
        <f t="shared" si="117"/>
        <v>2017</v>
      </c>
    </row>
    <row r="3754" spans="1:23">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c r="V3754" s="5">
        <f t="shared" si="116"/>
        <v>42978</v>
      </c>
      <c r="W3754">
        <f t="shared" si="117"/>
        <v>2017</v>
      </c>
    </row>
    <row r="3755" spans="1:23">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c r="V3755" s="5">
        <f t="shared" si="116"/>
        <v>42978</v>
      </c>
      <c r="W3755">
        <f t="shared" si="117"/>
        <v>2017</v>
      </c>
    </row>
    <row r="3756" spans="1:23">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c r="V3756" s="5">
        <f t="shared" si="116"/>
        <v>42978</v>
      </c>
      <c r="W3756">
        <f t="shared" si="117"/>
        <v>2017</v>
      </c>
    </row>
    <row r="3757" spans="1:23">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c r="V3757" s="5">
        <f t="shared" si="116"/>
        <v>42460</v>
      </c>
      <c r="W3757">
        <f t="shared" si="117"/>
        <v>2016</v>
      </c>
    </row>
    <row r="3758" spans="1:23">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c r="V3758" s="5">
        <f t="shared" si="116"/>
        <v>42460</v>
      </c>
      <c r="W3758">
        <f t="shared" si="117"/>
        <v>2016</v>
      </c>
    </row>
    <row r="3759" spans="1:23">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c r="V3759" s="5">
        <f t="shared" si="116"/>
        <v>42429</v>
      </c>
      <c r="W3759">
        <f t="shared" si="117"/>
        <v>2016</v>
      </c>
    </row>
    <row r="3760" spans="1:23">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c r="V3760" s="5">
        <f t="shared" si="116"/>
        <v>42277</v>
      </c>
      <c r="W3760">
        <f t="shared" si="117"/>
        <v>2015</v>
      </c>
    </row>
    <row r="3761" spans="1:23">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c r="V3761" s="5">
        <f t="shared" si="116"/>
        <v>42277</v>
      </c>
      <c r="W3761">
        <f t="shared" si="117"/>
        <v>2015</v>
      </c>
    </row>
    <row r="3762" spans="1:23">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c r="V3762" s="5">
        <f t="shared" si="116"/>
        <v>42277</v>
      </c>
      <c r="W3762">
        <f t="shared" si="117"/>
        <v>2015</v>
      </c>
    </row>
    <row r="3763" spans="1:23">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c r="V3763" s="5">
        <f t="shared" si="116"/>
        <v>42886</v>
      </c>
      <c r="W3763">
        <f t="shared" si="117"/>
        <v>2017</v>
      </c>
    </row>
    <row r="3764" spans="1:23">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c r="V3764" s="5">
        <f t="shared" si="116"/>
        <v>42613</v>
      </c>
      <c r="W3764">
        <f t="shared" si="117"/>
        <v>2016</v>
      </c>
    </row>
    <row r="3765" spans="1:23">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c r="V3765" s="5">
        <f t="shared" si="116"/>
        <v>42613</v>
      </c>
      <c r="W3765">
        <f t="shared" si="117"/>
        <v>2016</v>
      </c>
    </row>
    <row r="3766" spans="1:23">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c r="V3766" s="5">
        <f t="shared" si="116"/>
        <v>42794</v>
      </c>
      <c r="W3766">
        <f t="shared" si="117"/>
        <v>2017</v>
      </c>
    </row>
    <row r="3767" spans="1:23">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c r="V3767" s="5">
        <f t="shared" si="116"/>
        <v>42460</v>
      </c>
      <c r="W3767">
        <f t="shared" si="117"/>
        <v>2016</v>
      </c>
    </row>
    <row r="3768" spans="1:23">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c r="V3768" s="5">
        <f t="shared" si="116"/>
        <v>42460</v>
      </c>
      <c r="W3768">
        <f t="shared" si="117"/>
        <v>2016</v>
      </c>
    </row>
    <row r="3769" spans="1:23">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c r="V3769" s="5">
        <f t="shared" si="116"/>
        <v>42369</v>
      </c>
      <c r="W3769">
        <f t="shared" si="117"/>
        <v>2015</v>
      </c>
    </row>
    <row r="3770" spans="1:23">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c r="V3770" s="5">
        <f t="shared" si="116"/>
        <v>42004</v>
      </c>
      <c r="W3770">
        <f t="shared" si="117"/>
        <v>2014</v>
      </c>
    </row>
    <row r="3771" spans="1:23">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c r="V3771" s="5">
        <f t="shared" si="116"/>
        <v>42004</v>
      </c>
      <c r="W3771">
        <f t="shared" si="117"/>
        <v>2014</v>
      </c>
    </row>
    <row r="3772" spans="1:23">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c r="V3772" s="5">
        <f t="shared" si="116"/>
        <v>42735</v>
      </c>
      <c r="W3772">
        <f t="shared" si="117"/>
        <v>2016</v>
      </c>
    </row>
    <row r="3773" spans="1:23">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c r="V3773" s="5">
        <f t="shared" si="116"/>
        <v>42521</v>
      </c>
      <c r="W3773">
        <f t="shared" si="117"/>
        <v>2016</v>
      </c>
    </row>
    <row r="3774" spans="1:23">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c r="V3774" s="5">
        <f t="shared" si="116"/>
        <v>41882</v>
      </c>
      <c r="W3774">
        <f t="shared" si="117"/>
        <v>2014</v>
      </c>
    </row>
    <row r="3775" spans="1:23">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c r="V3775" s="5">
        <f t="shared" si="116"/>
        <v>41759</v>
      </c>
      <c r="W3775">
        <f t="shared" si="117"/>
        <v>2014</v>
      </c>
    </row>
    <row r="3776" spans="1:23">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c r="V3776" s="5">
        <f t="shared" si="116"/>
        <v>41759</v>
      </c>
      <c r="W3776">
        <f t="shared" si="117"/>
        <v>2014</v>
      </c>
    </row>
    <row r="3777" spans="1:23">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c r="V3777" s="5">
        <f t="shared" si="116"/>
        <v>41759</v>
      </c>
      <c r="W3777">
        <f t="shared" si="117"/>
        <v>2014</v>
      </c>
    </row>
    <row r="3778" spans="1:23">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c r="V3778" s="5">
        <f t="shared" si="116"/>
        <v>41759</v>
      </c>
      <c r="W3778">
        <f t="shared" si="117"/>
        <v>2014</v>
      </c>
    </row>
    <row r="3779" spans="1:23">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c r="V3779" s="5">
        <f t="shared" ref="V3779:V3842" si="118">EOMONTH(C3779,0)</f>
        <v>42155</v>
      </c>
      <c r="W3779">
        <f t="shared" ref="W3779:W3842" si="119">YEAR(C3779)</f>
        <v>2015</v>
      </c>
    </row>
    <row r="3780" spans="1:23">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c r="V3780" s="5">
        <f t="shared" si="118"/>
        <v>43069</v>
      </c>
      <c r="W3780">
        <f t="shared" si="119"/>
        <v>2017</v>
      </c>
    </row>
    <row r="3781" spans="1:23">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c r="V3781" s="5">
        <f t="shared" si="118"/>
        <v>42794</v>
      </c>
      <c r="W3781">
        <f t="shared" si="119"/>
        <v>2017</v>
      </c>
    </row>
    <row r="3782" spans="1:23">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c r="V3782" s="5">
        <f t="shared" si="118"/>
        <v>41973</v>
      </c>
      <c r="W3782">
        <f t="shared" si="119"/>
        <v>2014</v>
      </c>
    </row>
    <row r="3783" spans="1:23">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c r="V3783" s="5">
        <f t="shared" si="118"/>
        <v>42216</v>
      </c>
      <c r="W3783">
        <f t="shared" si="119"/>
        <v>2015</v>
      </c>
    </row>
    <row r="3784" spans="1:23">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c r="V3784" s="5">
        <f t="shared" si="118"/>
        <v>43069</v>
      </c>
      <c r="W3784">
        <f t="shared" si="119"/>
        <v>2017</v>
      </c>
    </row>
    <row r="3785" spans="1:23">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c r="V3785" s="5">
        <f t="shared" si="118"/>
        <v>43069</v>
      </c>
      <c r="W3785">
        <f t="shared" si="119"/>
        <v>2017</v>
      </c>
    </row>
    <row r="3786" spans="1:23">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c r="V3786" s="5">
        <f t="shared" si="118"/>
        <v>42947</v>
      </c>
      <c r="W3786">
        <f t="shared" si="119"/>
        <v>2017</v>
      </c>
    </row>
    <row r="3787" spans="1:23">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c r="V3787" s="5">
        <f t="shared" si="118"/>
        <v>43100</v>
      </c>
      <c r="W3787">
        <f t="shared" si="119"/>
        <v>2017</v>
      </c>
    </row>
    <row r="3788" spans="1:23">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c r="V3788" s="5">
        <f t="shared" si="118"/>
        <v>42674</v>
      </c>
      <c r="W3788">
        <f t="shared" si="119"/>
        <v>2016</v>
      </c>
    </row>
    <row r="3789" spans="1:23">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c r="V3789" s="5">
        <f t="shared" si="118"/>
        <v>42643</v>
      </c>
      <c r="W3789">
        <f t="shared" si="119"/>
        <v>2016</v>
      </c>
    </row>
    <row r="3790" spans="1:23">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c r="V3790" s="5">
        <f t="shared" si="118"/>
        <v>42643</v>
      </c>
      <c r="W3790">
        <f t="shared" si="119"/>
        <v>2016</v>
      </c>
    </row>
    <row r="3791" spans="1:23">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c r="V3791" s="5">
        <f t="shared" si="118"/>
        <v>42490</v>
      </c>
      <c r="W3791">
        <f t="shared" si="119"/>
        <v>2016</v>
      </c>
    </row>
    <row r="3792" spans="1:23">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c r="V3792" s="5">
        <f t="shared" si="118"/>
        <v>41851</v>
      </c>
      <c r="W3792">
        <f t="shared" si="119"/>
        <v>2014</v>
      </c>
    </row>
    <row r="3793" spans="1:23">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c r="V3793" s="5">
        <f t="shared" si="118"/>
        <v>42063</v>
      </c>
      <c r="W3793">
        <f t="shared" si="119"/>
        <v>2015</v>
      </c>
    </row>
    <row r="3794" spans="1:23">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c r="V3794" s="5">
        <f t="shared" si="118"/>
        <v>42063</v>
      </c>
      <c r="W3794">
        <f t="shared" si="119"/>
        <v>2015</v>
      </c>
    </row>
    <row r="3795" spans="1:23">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c r="V3795" s="5">
        <f t="shared" si="118"/>
        <v>42338</v>
      </c>
      <c r="W3795">
        <f t="shared" si="119"/>
        <v>2015</v>
      </c>
    </row>
    <row r="3796" spans="1:23">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c r="V3796" s="5">
        <f t="shared" si="118"/>
        <v>41670</v>
      </c>
      <c r="W3796">
        <f t="shared" si="119"/>
        <v>2014</v>
      </c>
    </row>
    <row r="3797" spans="1:23">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c r="V3797" s="5">
        <f t="shared" si="118"/>
        <v>41670</v>
      </c>
      <c r="W3797">
        <f t="shared" si="119"/>
        <v>2014</v>
      </c>
    </row>
    <row r="3798" spans="1:23">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c r="V3798" s="5">
        <f t="shared" si="118"/>
        <v>41670</v>
      </c>
      <c r="W3798">
        <f t="shared" si="119"/>
        <v>2014</v>
      </c>
    </row>
    <row r="3799" spans="1:23">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c r="V3799" s="5">
        <f t="shared" si="118"/>
        <v>43008</v>
      </c>
      <c r="W3799">
        <f t="shared" si="119"/>
        <v>2017</v>
      </c>
    </row>
    <row r="3800" spans="1:23">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c r="V3800" s="5">
        <f t="shared" si="118"/>
        <v>43069</v>
      </c>
      <c r="W3800">
        <f t="shared" si="119"/>
        <v>2017</v>
      </c>
    </row>
    <row r="3801" spans="1:23">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c r="V3801" s="5">
        <f t="shared" si="118"/>
        <v>43069</v>
      </c>
      <c r="W3801">
        <f t="shared" si="119"/>
        <v>2017</v>
      </c>
    </row>
    <row r="3802" spans="1:23">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c r="V3802" s="5">
        <f t="shared" si="118"/>
        <v>42674</v>
      </c>
      <c r="W3802">
        <f t="shared" si="119"/>
        <v>2016</v>
      </c>
    </row>
    <row r="3803" spans="1:23">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c r="V3803" s="5">
        <f t="shared" si="118"/>
        <v>42674</v>
      </c>
      <c r="W3803">
        <f t="shared" si="119"/>
        <v>2016</v>
      </c>
    </row>
    <row r="3804" spans="1:23">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c r="V3804" s="5">
        <f t="shared" si="118"/>
        <v>42674</v>
      </c>
      <c r="W3804">
        <f t="shared" si="119"/>
        <v>2016</v>
      </c>
    </row>
    <row r="3805" spans="1:23">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c r="V3805" s="5">
        <f t="shared" si="118"/>
        <v>42674</v>
      </c>
      <c r="W3805">
        <f t="shared" si="119"/>
        <v>2016</v>
      </c>
    </row>
    <row r="3806" spans="1:23">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c r="V3806" s="5">
        <f t="shared" si="118"/>
        <v>42674</v>
      </c>
      <c r="W3806">
        <f t="shared" si="119"/>
        <v>2016</v>
      </c>
    </row>
    <row r="3807" spans="1:23">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c r="V3807" s="5">
        <f t="shared" si="118"/>
        <v>42674</v>
      </c>
      <c r="W3807">
        <f t="shared" si="119"/>
        <v>2016</v>
      </c>
    </row>
    <row r="3808" spans="1:23">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c r="V3808" s="5">
        <f t="shared" si="118"/>
        <v>42338</v>
      </c>
      <c r="W3808">
        <f t="shared" si="119"/>
        <v>2015</v>
      </c>
    </row>
    <row r="3809" spans="1:23">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c r="V3809" s="5">
        <f t="shared" si="118"/>
        <v>42338</v>
      </c>
      <c r="W3809">
        <f t="shared" si="119"/>
        <v>2015</v>
      </c>
    </row>
    <row r="3810" spans="1:23">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c r="V3810" s="5">
        <f t="shared" si="118"/>
        <v>42338</v>
      </c>
      <c r="W3810">
        <f t="shared" si="119"/>
        <v>2015</v>
      </c>
    </row>
    <row r="3811" spans="1:23">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c r="V3811" s="5">
        <f t="shared" si="118"/>
        <v>42338</v>
      </c>
      <c r="W3811">
        <f t="shared" si="119"/>
        <v>2015</v>
      </c>
    </row>
    <row r="3812" spans="1:23">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c r="V3812" s="5">
        <f t="shared" si="118"/>
        <v>42338</v>
      </c>
      <c r="W3812">
        <f t="shared" si="119"/>
        <v>2015</v>
      </c>
    </row>
    <row r="3813" spans="1:23">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c r="V3813" s="5">
        <f t="shared" si="118"/>
        <v>42338</v>
      </c>
      <c r="W3813">
        <f t="shared" si="119"/>
        <v>2015</v>
      </c>
    </row>
    <row r="3814" spans="1:23">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c r="V3814" s="5">
        <f t="shared" si="118"/>
        <v>42825</v>
      </c>
      <c r="W3814">
        <f t="shared" si="119"/>
        <v>2017</v>
      </c>
    </row>
    <row r="3815" spans="1:23">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c r="V3815" s="5">
        <f t="shared" si="118"/>
        <v>42338</v>
      </c>
      <c r="W3815">
        <f t="shared" si="119"/>
        <v>2015</v>
      </c>
    </row>
    <row r="3816" spans="1:23">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c r="V3816" s="5">
        <f t="shared" si="118"/>
        <v>42582</v>
      </c>
      <c r="W3816">
        <f t="shared" si="119"/>
        <v>2016</v>
      </c>
    </row>
    <row r="3817" spans="1:23">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c r="V3817" s="5">
        <f t="shared" si="118"/>
        <v>42582</v>
      </c>
      <c r="W3817">
        <f t="shared" si="119"/>
        <v>2016</v>
      </c>
    </row>
    <row r="3818" spans="1:23">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c r="V3818" s="5">
        <f t="shared" si="118"/>
        <v>42277</v>
      </c>
      <c r="W3818">
        <f t="shared" si="119"/>
        <v>2015</v>
      </c>
    </row>
    <row r="3819" spans="1:23">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c r="V3819" s="5">
        <f t="shared" si="118"/>
        <v>42277</v>
      </c>
      <c r="W3819">
        <f t="shared" si="119"/>
        <v>2015</v>
      </c>
    </row>
    <row r="3820" spans="1:23">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c r="V3820" s="5">
        <f t="shared" si="118"/>
        <v>42277</v>
      </c>
      <c r="W3820">
        <f t="shared" si="119"/>
        <v>2015</v>
      </c>
    </row>
    <row r="3821" spans="1:23">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c r="V3821" s="5">
        <f t="shared" si="118"/>
        <v>43039</v>
      </c>
      <c r="W3821">
        <f t="shared" si="119"/>
        <v>2017</v>
      </c>
    </row>
    <row r="3822" spans="1:23">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c r="V3822" s="5">
        <f t="shared" si="118"/>
        <v>43039</v>
      </c>
      <c r="W3822">
        <f t="shared" si="119"/>
        <v>2017</v>
      </c>
    </row>
    <row r="3823" spans="1:23">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c r="V3823" s="5">
        <f t="shared" si="118"/>
        <v>43039</v>
      </c>
      <c r="W3823">
        <f t="shared" si="119"/>
        <v>2017</v>
      </c>
    </row>
    <row r="3824" spans="1:23">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c r="V3824" s="5">
        <f t="shared" si="118"/>
        <v>43039</v>
      </c>
      <c r="W3824">
        <f t="shared" si="119"/>
        <v>2017</v>
      </c>
    </row>
    <row r="3825" spans="1:23">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c r="V3825" s="5">
        <f t="shared" si="118"/>
        <v>42277</v>
      </c>
      <c r="W3825">
        <f t="shared" si="119"/>
        <v>2015</v>
      </c>
    </row>
    <row r="3826" spans="1:23">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c r="V3826" s="5">
        <f t="shared" si="118"/>
        <v>42277</v>
      </c>
      <c r="W3826">
        <f t="shared" si="119"/>
        <v>2015</v>
      </c>
    </row>
    <row r="3827" spans="1:23">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c r="V3827" s="5">
        <f t="shared" si="118"/>
        <v>42277</v>
      </c>
      <c r="W3827">
        <f t="shared" si="119"/>
        <v>2015</v>
      </c>
    </row>
    <row r="3828" spans="1:23">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c r="V3828" s="5">
        <f t="shared" si="118"/>
        <v>41943</v>
      </c>
      <c r="W3828">
        <f t="shared" si="119"/>
        <v>2014</v>
      </c>
    </row>
    <row r="3829" spans="1:23">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c r="V3829" s="5">
        <f t="shared" si="118"/>
        <v>42886</v>
      </c>
      <c r="W3829">
        <f t="shared" si="119"/>
        <v>2017</v>
      </c>
    </row>
    <row r="3830" spans="1:23">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c r="V3830" s="5">
        <f t="shared" si="118"/>
        <v>42886</v>
      </c>
      <c r="W3830">
        <f t="shared" si="119"/>
        <v>2017</v>
      </c>
    </row>
    <row r="3831" spans="1:23">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c r="V3831" s="5">
        <f t="shared" si="118"/>
        <v>42886</v>
      </c>
      <c r="W3831">
        <f t="shared" si="119"/>
        <v>2017</v>
      </c>
    </row>
    <row r="3832" spans="1:23">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c r="V3832" s="5">
        <f t="shared" si="118"/>
        <v>42886</v>
      </c>
      <c r="W3832">
        <f t="shared" si="119"/>
        <v>2017</v>
      </c>
    </row>
    <row r="3833" spans="1:23">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c r="V3833" s="5">
        <f t="shared" si="118"/>
        <v>42338</v>
      </c>
      <c r="W3833">
        <f t="shared" si="119"/>
        <v>2015</v>
      </c>
    </row>
    <row r="3834" spans="1:23">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c r="V3834" s="5">
        <f t="shared" si="118"/>
        <v>42338</v>
      </c>
      <c r="W3834">
        <f t="shared" si="119"/>
        <v>2015</v>
      </c>
    </row>
    <row r="3835" spans="1:23">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c r="V3835" s="5">
        <f t="shared" si="118"/>
        <v>41973</v>
      </c>
      <c r="W3835">
        <f t="shared" si="119"/>
        <v>2014</v>
      </c>
    </row>
    <row r="3836" spans="1:23">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c r="V3836" s="5">
        <f t="shared" si="118"/>
        <v>41973</v>
      </c>
      <c r="W3836">
        <f t="shared" si="119"/>
        <v>2014</v>
      </c>
    </row>
    <row r="3837" spans="1:23">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c r="V3837" s="5">
        <f t="shared" si="118"/>
        <v>41759</v>
      </c>
      <c r="W3837">
        <f t="shared" si="119"/>
        <v>2014</v>
      </c>
    </row>
    <row r="3838" spans="1:23">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c r="V3838" s="5">
        <f t="shared" si="118"/>
        <v>41759</v>
      </c>
      <c r="W3838">
        <f t="shared" si="119"/>
        <v>2014</v>
      </c>
    </row>
    <row r="3839" spans="1:23">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c r="V3839" s="5">
        <f t="shared" si="118"/>
        <v>41851</v>
      </c>
      <c r="W3839">
        <f t="shared" si="119"/>
        <v>2014</v>
      </c>
    </row>
    <row r="3840" spans="1:23">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c r="V3840" s="5">
        <f t="shared" si="118"/>
        <v>41851</v>
      </c>
      <c r="W3840">
        <f t="shared" si="119"/>
        <v>2014</v>
      </c>
    </row>
    <row r="3841" spans="1:23">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c r="V3841" s="5">
        <f t="shared" si="118"/>
        <v>41851</v>
      </c>
      <c r="W3841">
        <f t="shared" si="119"/>
        <v>2014</v>
      </c>
    </row>
    <row r="3842" spans="1:23">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c r="V3842" s="5">
        <f t="shared" si="118"/>
        <v>41851</v>
      </c>
      <c r="W3842">
        <f t="shared" si="119"/>
        <v>2014</v>
      </c>
    </row>
    <row r="3843" spans="1:23">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c r="V3843" s="5">
        <f t="shared" ref="V3843:V3906" si="120">EOMONTH(C3843,0)</f>
        <v>41820</v>
      </c>
      <c r="W3843">
        <f t="shared" ref="W3843:W3906" si="121">YEAR(C3843)</f>
        <v>2014</v>
      </c>
    </row>
    <row r="3844" spans="1:23">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c r="V3844" s="5">
        <f t="shared" si="120"/>
        <v>41943</v>
      </c>
      <c r="W3844">
        <f t="shared" si="121"/>
        <v>2014</v>
      </c>
    </row>
    <row r="3845" spans="1:23">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c r="V3845" s="5">
        <f t="shared" si="120"/>
        <v>41943</v>
      </c>
      <c r="W3845">
        <f t="shared" si="121"/>
        <v>2014</v>
      </c>
    </row>
    <row r="3846" spans="1:23">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c r="V3846" s="5">
        <f t="shared" si="120"/>
        <v>41943</v>
      </c>
      <c r="W3846">
        <f t="shared" si="121"/>
        <v>2014</v>
      </c>
    </row>
    <row r="3847" spans="1:23">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c r="V3847" s="5">
        <f t="shared" si="120"/>
        <v>41943</v>
      </c>
      <c r="W3847">
        <f t="shared" si="121"/>
        <v>2014</v>
      </c>
    </row>
    <row r="3848" spans="1:23">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c r="V3848" s="5">
        <f t="shared" si="120"/>
        <v>41943</v>
      </c>
      <c r="W3848">
        <f t="shared" si="121"/>
        <v>2014</v>
      </c>
    </row>
    <row r="3849" spans="1:23">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c r="V3849" s="5">
        <f t="shared" si="120"/>
        <v>43069</v>
      </c>
      <c r="W3849">
        <f t="shared" si="121"/>
        <v>2017</v>
      </c>
    </row>
    <row r="3850" spans="1:23">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c r="V3850" s="5">
        <f t="shared" si="120"/>
        <v>43008</v>
      </c>
      <c r="W3850">
        <f t="shared" si="121"/>
        <v>2017</v>
      </c>
    </row>
    <row r="3851" spans="1:23">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c r="V3851" s="5">
        <f t="shared" si="120"/>
        <v>43008</v>
      </c>
      <c r="W3851">
        <f t="shared" si="121"/>
        <v>2017</v>
      </c>
    </row>
    <row r="3852" spans="1:23">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c r="V3852" s="5">
        <f t="shared" si="120"/>
        <v>42369</v>
      </c>
      <c r="W3852">
        <f t="shared" si="121"/>
        <v>2015</v>
      </c>
    </row>
    <row r="3853" spans="1:23">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c r="V3853" s="5">
        <f t="shared" si="120"/>
        <v>42277</v>
      </c>
      <c r="W3853">
        <f t="shared" si="121"/>
        <v>2015</v>
      </c>
    </row>
    <row r="3854" spans="1:23">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c r="V3854" s="5">
        <f t="shared" si="120"/>
        <v>43069</v>
      </c>
      <c r="W3854">
        <f t="shared" si="121"/>
        <v>2017</v>
      </c>
    </row>
    <row r="3855" spans="1:23">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c r="V3855" s="5">
        <f t="shared" si="120"/>
        <v>42916</v>
      </c>
      <c r="W3855">
        <f t="shared" si="121"/>
        <v>2017</v>
      </c>
    </row>
    <row r="3856" spans="1:23">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c r="V3856" s="5">
        <f t="shared" si="120"/>
        <v>42916</v>
      </c>
      <c r="W3856">
        <f t="shared" si="121"/>
        <v>2017</v>
      </c>
    </row>
    <row r="3857" spans="1:23">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c r="V3857" s="5">
        <f t="shared" si="120"/>
        <v>43039</v>
      </c>
      <c r="W3857">
        <f t="shared" si="121"/>
        <v>2017</v>
      </c>
    </row>
    <row r="3858" spans="1:23">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c r="V3858" s="5">
        <f t="shared" si="120"/>
        <v>43039</v>
      </c>
      <c r="W3858">
        <f t="shared" si="121"/>
        <v>2017</v>
      </c>
    </row>
    <row r="3859" spans="1:23">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c r="V3859" s="5">
        <f t="shared" si="120"/>
        <v>43039</v>
      </c>
      <c r="W3859">
        <f t="shared" si="121"/>
        <v>2017</v>
      </c>
    </row>
    <row r="3860" spans="1:23">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c r="V3860" s="5">
        <f t="shared" si="120"/>
        <v>42004</v>
      </c>
      <c r="W3860">
        <f t="shared" si="121"/>
        <v>2014</v>
      </c>
    </row>
    <row r="3861" spans="1:23">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c r="V3861" s="5">
        <f t="shared" si="120"/>
        <v>42794</v>
      </c>
      <c r="W3861">
        <f t="shared" si="121"/>
        <v>2017</v>
      </c>
    </row>
    <row r="3862" spans="1:23">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c r="V3862" s="5">
        <f t="shared" si="120"/>
        <v>42794</v>
      </c>
      <c r="W3862">
        <f t="shared" si="121"/>
        <v>2017</v>
      </c>
    </row>
    <row r="3863" spans="1:23">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c r="V3863" s="5">
        <f t="shared" si="120"/>
        <v>41790</v>
      </c>
      <c r="W3863">
        <f t="shared" si="121"/>
        <v>2014</v>
      </c>
    </row>
    <row r="3864" spans="1:23">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c r="V3864" s="5">
        <f t="shared" si="120"/>
        <v>41790</v>
      </c>
      <c r="W3864">
        <f t="shared" si="121"/>
        <v>2014</v>
      </c>
    </row>
    <row r="3865" spans="1:23">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c r="V3865" s="5">
        <f t="shared" si="120"/>
        <v>43039</v>
      </c>
      <c r="W3865">
        <f t="shared" si="121"/>
        <v>2017</v>
      </c>
    </row>
    <row r="3866" spans="1:23">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c r="V3866" s="5">
        <f t="shared" si="120"/>
        <v>42338</v>
      </c>
      <c r="W3866">
        <f t="shared" si="121"/>
        <v>2015</v>
      </c>
    </row>
    <row r="3867" spans="1:23">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c r="V3867" s="5">
        <f t="shared" si="120"/>
        <v>41851</v>
      </c>
      <c r="W3867">
        <f t="shared" si="121"/>
        <v>2014</v>
      </c>
    </row>
    <row r="3868" spans="1:23">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c r="V3868" s="5">
        <f t="shared" si="120"/>
        <v>42855</v>
      </c>
      <c r="W3868">
        <f t="shared" si="121"/>
        <v>2017</v>
      </c>
    </row>
    <row r="3869" spans="1:23">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c r="V3869" s="5">
        <f t="shared" si="120"/>
        <v>42308</v>
      </c>
      <c r="W3869">
        <f t="shared" si="121"/>
        <v>2015</v>
      </c>
    </row>
    <row r="3870" spans="1:23">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c r="V3870" s="5">
        <f t="shared" si="120"/>
        <v>42308</v>
      </c>
      <c r="W3870">
        <f t="shared" si="121"/>
        <v>2015</v>
      </c>
    </row>
    <row r="3871" spans="1:23">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c r="V3871" s="5">
        <f t="shared" si="120"/>
        <v>42308</v>
      </c>
      <c r="W3871">
        <f t="shared" si="121"/>
        <v>2015</v>
      </c>
    </row>
    <row r="3872" spans="1:23">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c r="V3872" s="5">
        <f t="shared" si="120"/>
        <v>42308</v>
      </c>
      <c r="W3872">
        <f t="shared" si="121"/>
        <v>2015</v>
      </c>
    </row>
    <row r="3873" spans="1:23">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c r="V3873" s="5">
        <f t="shared" si="120"/>
        <v>42308</v>
      </c>
      <c r="W3873">
        <f t="shared" si="121"/>
        <v>2015</v>
      </c>
    </row>
    <row r="3874" spans="1:23">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c r="V3874" s="5">
        <f t="shared" si="120"/>
        <v>42308</v>
      </c>
      <c r="W3874">
        <f t="shared" si="121"/>
        <v>2015</v>
      </c>
    </row>
    <row r="3875" spans="1:23">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c r="V3875" s="5">
        <f t="shared" si="120"/>
        <v>42643</v>
      </c>
      <c r="W3875">
        <f t="shared" si="121"/>
        <v>2016</v>
      </c>
    </row>
    <row r="3876" spans="1:23">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c r="V3876" s="5">
        <f t="shared" si="120"/>
        <v>42643</v>
      </c>
      <c r="W3876">
        <f t="shared" si="121"/>
        <v>2016</v>
      </c>
    </row>
    <row r="3877" spans="1:23">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c r="V3877" s="5">
        <f t="shared" si="120"/>
        <v>42643</v>
      </c>
      <c r="W3877">
        <f t="shared" si="121"/>
        <v>2016</v>
      </c>
    </row>
    <row r="3878" spans="1:23">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c r="V3878" s="5">
        <f t="shared" si="120"/>
        <v>42643</v>
      </c>
      <c r="W3878">
        <f t="shared" si="121"/>
        <v>2016</v>
      </c>
    </row>
    <row r="3879" spans="1:23">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c r="V3879" s="5">
        <f t="shared" si="120"/>
        <v>42674</v>
      </c>
      <c r="W3879">
        <f t="shared" si="121"/>
        <v>2016</v>
      </c>
    </row>
    <row r="3880" spans="1:23">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c r="V3880" s="5">
        <f t="shared" si="120"/>
        <v>41759</v>
      </c>
      <c r="W3880">
        <f t="shared" si="121"/>
        <v>2014</v>
      </c>
    </row>
    <row r="3881" spans="1:23">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c r="V3881" s="5">
        <f t="shared" si="120"/>
        <v>41759</v>
      </c>
      <c r="W3881">
        <f t="shared" si="121"/>
        <v>2014</v>
      </c>
    </row>
    <row r="3882" spans="1:23">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c r="V3882" s="5">
        <f t="shared" si="120"/>
        <v>42185</v>
      </c>
      <c r="W3882">
        <f t="shared" si="121"/>
        <v>2015</v>
      </c>
    </row>
    <row r="3883" spans="1:23">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c r="V3883" s="5">
        <f t="shared" si="120"/>
        <v>42185</v>
      </c>
      <c r="W3883">
        <f t="shared" si="121"/>
        <v>2015</v>
      </c>
    </row>
    <row r="3884" spans="1:23">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c r="V3884" s="5">
        <f t="shared" si="120"/>
        <v>42185</v>
      </c>
      <c r="W3884">
        <f t="shared" si="121"/>
        <v>2015</v>
      </c>
    </row>
    <row r="3885" spans="1:23">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c r="V3885" s="5">
        <f t="shared" si="120"/>
        <v>42185</v>
      </c>
      <c r="W3885">
        <f t="shared" si="121"/>
        <v>2015</v>
      </c>
    </row>
    <row r="3886" spans="1:23">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c r="V3886" s="5">
        <f t="shared" si="120"/>
        <v>41851</v>
      </c>
      <c r="W3886">
        <f t="shared" si="121"/>
        <v>2014</v>
      </c>
    </row>
    <row r="3887" spans="1:23">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c r="V3887" s="5">
        <f t="shared" si="120"/>
        <v>42766</v>
      </c>
      <c r="W3887">
        <f t="shared" si="121"/>
        <v>2017</v>
      </c>
    </row>
    <row r="3888" spans="1:23">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c r="V3888" s="5">
        <f t="shared" si="120"/>
        <v>42460</v>
      </c>
      <c r="W3888">
        <f t="shared" si="121"/>
        <v>2016</v>
      </c>
    </row>
    <row r="3889" spans="1:23">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c r="V3889" s="5">
        <f t="shared" si="120"/>
        <v>41820</v>
      </c>
      <c r="W3889">
        <f t="shared" si="121"/>
        <v>2014</v>
      </c>
    </row>
    <row r="3890" spans="1:23">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c r="V3890" s="5">
        <f t="shared" si="120"/>
        <v>41820</v>
      </c>
      <c r="W3890">
        <f t="shared" si="121"/>
        <v>2014</v>
      </c>
    </row>
    <row r="3891" spans="1:23">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c r="V3891" s="5">
        <f t="shared" si="120"/>
        <v>41820</v>
      </c>
      <c r="W3891">
        <f t="shared" si="121"/>
        <v>2014</v>
      </c>
    </row>
    <row r="3892" spans="1:23">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c r="V3892" s="5">
        <f t="shared" si="120"/>
        <v>42704</v>
      </c>
      <c r="W3892">
        <f t="shared" si="121"/>
        <v>2016</v>
      </c>
    </row>
    <row r="3893" spans="1:23">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c r="V3893" s="5">
        <f t="shared" si="120"/>
        <v>42704</v>
      </c>
      <c r="W3893">
        <f t="shared" si="121"/>
        <v>2016</v>
      </c>
    </row>
    <row r="3894" spans="1:23">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c r="V3894" s="5">
        <f t="shared" si="120"/>
        <v>42704</v>
      </c>
      <c r="W3894">
        <f t="shared" si="121"/>
        <v>2016</v>
      </c>
    </row>
    <row r="3895" spans="1:23">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c r="V3895" s="5">
        <f t="shared" si="120"/>
        <v>42704</v>
      </c>
      <c r="W3895">
        <f t="shared" si="121"/>
        <v>2016</v>
      </c>
    </row>
    <row r="3896" spans="1:23">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c r="V3896" s="5">
        <f t="shared" si="120"/>
        <v>41973</v>
      </c>
      <c r="W3896">
        <f t="shared" si="121"/>
        <v>2014</v>
      </c>
    </row>
    <row r="3897" spans="1:23">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c r="V3897" s="5">
        <f t="shared" si="120"/>
        <v>42886</v>
      </c>
      <c r="W3897">
        <f t="shared" si="121"/>
        <v>2017</v>
      </c>
    </row>
    <row r="3898" spans="1:23">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c r="V3898" s="5">
        <f t="shared" si="120"/>
        <v>43100</v>
      </c>
      <c r="W3898">
        <f t="shared" si="121"/>
        <v>2017</v>
      </c>
    </row>
    <row r="3899" spans="1:23">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c r="V3899" s="5">
        <f t="shared" si="120"/>
        <v>43100</v>
      </c>
      <c r="W3899">
        <f t="shared" si="121"/>
        <v>2017</v>
      </c>
    </row>
    <row r="3900" spans="1:23">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c r="V3900" s="5">
        <f t="shared" si="120"/>
        <v>43069</v>
      </c>
      <c r="W3900">
        <f t="shared" si="121"/>
        <v>2017</v>
      </c>
    </row>
    <row r="3901" spans="1:23">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c r="V3901" s="5">
        <f t="shared" si="120"/>
        <v>43100</v>
      </c>
      <c r="W3901">
        <f t="shared" si="121"/>
        <v>2017</v>
      </c>
    </row>
    <row r="3902" spans="1:23">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c r="V3902" s="5">
        <f t="shared" si="120"/>
        <v>42035</v>
      </c>
      <c r="W3902">
        <f t="shared" si="121"/>
        <v>2015</v>
      </c>
    </row>
    <row r="3903" spans="1:23">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c r="V3903" s="5">
        <f t="shared" si="120"/>
        <v>42338</v>
      </c>
      <c r="W3903">
        <f t="shared" si="121"/>
        <v>2015</v>
      </c>
    </row>
    <row r="3904" spans="1:23">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c r="V3904" s="5">
        <f t="shared" si="120"/>
        <v>42308</v>
      </c>
      <c r="W3904">
        <f t="shared" si="121"/>
        <v>2015</v>
      </c>
    </row>
    <row r="3905" spans="1:23">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c r="V3905" s="5">
        <f t="shared" si="120"/>
        <v>42124</v>
      </c>
      <c r="W3905">
        <f t="shared" si="121"/>
        <v>2015</v>
      </c>
    </row>
    <row r="3906" spans="1:23">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c r="V3906" s="5">
        <f t="shared" si="120"/>
        <v>42124</v>
      </c>
      <c r="W3906">
        <f t="shared" si="121"/>
        <v>2015</v>
      </c>
    </row>
    <row r="3907" spans="1:23">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c r="V3907" s="5">
        <f t="shared" ref="V3907:V3970" si="122">EOMONTH(C3907,0)</f>
        <v>42124</v>
      </c>
      <c r="W3907">
        <f t="shared" ref="W3907:W3970" si="123">YEAR(C3907)</f>
        <v>2015</v>
      </c>
    </row>
    <row r="3908" spans="1:23">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c r="V3908" s="5">
        <f t="shared" si="122"/>
        <v>42124</v>
      </c>
      <c r="W3908">
        <f t="shared" si="123"/>
        <v>2015</v>
      </c>
    </row>
    <row r="3909" spans="1:23">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c r="V3909" s="5">
        <f t="shared" si="122"/>
        <v>42124</v>
      </c>
      <c r="W3909">
        <f t="shared" si="123"/>
        <v>2015</v>
      </c>
    </row>
    <row r="3910" spans="1:23">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c r="V3910" s="5">
        <f t="shared" si="122"/>
        <v>42124</v>
      </c>
      <c r="W3910">
        <f t="shared" si="123"/>
        <v>2015</v>
      </c>
    </row>
    <row r="3911" spans="1:23">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c r="V3911" s="5">
        <f t="shared" si="122"/>
        <v>42124</v>
      </c>
      <c r="W3911">
        <f t="shared" si="123"/>
        <v>2015</v>
      </c>
    </row>
    <row r="3912" spans="1:23">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c r="V3912" s="5">
        <f t="shared" si="122"/>
        <v>42124</v>
      </c>
      <c r="W3912">
        <f t="shared" si="123"/>
        <v>2015</v>
      </c>
    </row>
    <row r="3913" spans="1:23">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c r="V3913" s="5">
        <f t="shared" si="122"/>
        <v>42916</v>
      </c>
      <c r="W3913">
        <f t="shared" si="123"/>
        <v>2017</v>
      </c>
    </row>
    <row r="3914" spans="1:23">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c r="V3914" s="5">
        <f t="shared" si="122"/>
        <v>43008</v>
      </c>
      <c r="W3914">
        <f t="shared" si="123"/>
        <v>2017</v>
      </c>
    </row>
    <row r="3915" spans="1:23">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c r="V3915" s="5">
        <f t="shared" si="122"/>
        <v>43008</v>
      </c>
      <c r="W3915">
        <f t="shared" si="123"/>
        <v>2017</v>
      </c>
    </row>
    <row r="3916" spans="1:23">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c r="V3916" s="5">
        <f t="shared" si="122"/>
        <v>42947</v>
      </c>
      <c r="W3916">
        <f t="shared" si="123"/>
        <v>2017</v>
      </c>
    </row>
    <row r="3917" spans="1:23">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c r="V3917" s="5">
        <f t="shared" si="122"/>
        <v>42947</v>
      </c>
      <c r="W3917">
        <f t="shared" si="123"/>
        <v>2017</v>
      </c>
    </row>
    <row r="3918" spans="1:23">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c r="V3918" s="5">
        <f t="shared" si="122"/>
        <v>42947</v>
      </c>
      <c r="W3918">
        <f t="shared" si="123"/>
        <v>2017</v>
      </c>
    </row>
    <row r="3919" spans="1:23">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c r="V3919" s="5">
        <f t="shared" si="122"/>
        <v>42947</v>
      </c>
      <c r="W3919">
        <f t="shared" si="123"/>
        <v>2017</v>
      </c>
    </row>
    <row r="3920" spans="1:23">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c r="V3920" s="5">
        <f t="shared" si="122"/>
        <v>42947</v>
      </c>
      <c r="W3920">
        <f t="shared" si="123"/>
        <v>2017</v>
      </c>
    </row>
    <row r="3921" spans="1:23">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c r="V3921" s="5">
        <f t="shared" si="122"/>
        <v>42369</v>
      </c>
      <c r="W3921">
        <f t="shared" si="123"/>
        <v>2015</v>
      </c>
    </row>
    <row r="3922" spans="1:23">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c r="V3922" s="5">
        <f t="shared" si="122"/>
        <v>42369</v>
      </c>
      <c r="W3922">
        <f t="shared" si="123"/>
        <v>2015</v>
      </c>
    </row>
    <row r="3923" spans="1:23">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c r="V3923" s="5">
        <f t="shared" si="122"/>
        <v>42551</v>
      </c>
      <c r="W3923">
        <f t="shared" si="123"/>
        <v>2016</v>
      </c>
    </row>
    <row r="3924" spans="1:23">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c r="V3924" s="5">
        <f t="shared" si="122"/>
        <v>42978</v>
      </c>
      <c r="W3924">
        <f t="shared" si="123"/>
        <v>2017</v>
      </c>
    </row>
    <row r="3925" spans="1:23">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c r="V3925" s="5">
        <f t="shared" si="122"/>
        <v>42978</v>
      </c>
      <c r="W3925">
        <f t="shared" si="123"/>
        <v>2017</v>
      </c>
    </row>
    <row r="3926" spans="1:23">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c r="V3926" s="5">
        <f t="shared" si="122"/>
        <v>41912</v>
      </c>
      <c r="W3926">
        <f t="shared" si="123"/>
        <v>2014</v>
      </c>
    </row>
    <row r="3927" spans="1:23">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c r="V3927" s="5">
        <f t="shared" si="122"/>
        <v>41912</v>
      </c>
      <c r="W3927">
        <f t="shared" si="123"/>
        <v>2014</v>
      </c>
    </row>
    <row r="3928" spans="1:23">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c r="V3928" s="5">
        <f t="shared" si="122"/>
        <v>41912</v>
      </c>
      <c r="W3928">
        <f t="shared" si="123"/>
        <v>2014</v>
      </c>
    </row>
    <row r="3929" spans="1:23">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c r="V3929" s="5">
        <f t="shared" si="122"/>
        <v>41912</v>
      </c>
      <c r="W3929">
        <f t="shared" si="123"/>
        <v>2014</v>
      </c>
    </row>
    <row r="3930" spans="1:23">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c r="V3930" s="5">
        <f t="shared" si="122"/>
        <v>42460</v>
      </c>
      <c r="W3930">
        <f t="shared" si="123"/>
        <v>2016</v>
      </c>
    </row>
    <row r="3931" spans="1:23">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c r="V3931" s="5">
        <f t="shared" si="122"/>
        <v>42460</v>
      </c>
      <c r="W3931">
        <f t="shared" si="123"/>
        <v>2016</v>
      </c>
    </row>
    <row r="3932" spans="1:23">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c r="V3932" s="5">
        <f t="shared" si="122"/>
        <v>42460</v>
      </c>
      <c r="W3932">
        <f t="shared" si="123"/>
        <v>2016</v>
      </c>
    </row>
    <row r="3933" spans="1:23">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c r="V3933" s="5">
        <f t="shared" si="122"/>
        <v>42613</v>
      </c>
      <c r="W3933">
        <f t="shared" si="123"/>
        <v>2016</v>
      </c>
    </row>
    <row r="3934" spans="1:23">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c r="V3934" s="5">
        <f t="shared" si="122"/>
        <v>42613</v>
      </c>
      <c r="W3934">
        <f t="shared" si="123"/>
        <v>2016</v>
      </c>
    </row>
    <row r="3935" spans="1:23">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c r="V3935" s="5">
        <f t="shared" si="122"/>
        <v>43008</v>
      </c>
      <c r="W3935">
        <f t="shared" si="123"/>
        <v>2017</v>
      </c>
    </row>
    <row r="3936" spans="1:23">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c r="V3936" s="5">
        <f t="shared" si="122"/>
        <v>43008</v>
      </c>
      <c r="W3936">
        <f t="shared" si="123"/>
        <v>2017</v>
      </c>
    </row>
    <row r="3937" spans="1:23">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c r="V3937" s="5">
        <f t="shared" si="122"/>
        <v>43008</v>
      </c>
      <c r="W3937">
        <f t="shared" si="123"/>
        <v>2017</v>
      </c>
    </row>
    <row r="3938" spans="1:23">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c r="V3938" s="5">
        <f t="shared" si="122"/>
        <v>42185</v>
      </c>
      <c r="W3938">
        <f t="shared" si="123"/>
        <v>2015</v>
      </c>
    </row>
    <row r="3939" spans="1:23">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c r="V3939" s="5">
        <f t="shared" si="122"/>
        <v>42185</v>
      </c>
      <c r="W3939">
        <f t="shared" si="123"/>
        <v>2015</v>
      </c>
    </row>
    <row r="3940" spans="1:23">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c r="V3940" s="5">
        <f t="shared" si="122"/>
        <v>42185</v>
      </c>
      <c r="W3940">
        <f t="shared" si="123"/>
        <v>2015</v>
      </c>
    </row>
    <row r="3941" spans="1:23">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c r="V3941" s="5">
        <f t="shared" si="122"/>
        <v>42735</v>
      </c>
      <c r="W3941">
        <f t="shared" si="123"/>
        <v>2016</v>
      </c>
    </row>
    <row r="3942" spans="1:23">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c r="V3942" s="5">
        <f t="shared" si="122"/>
        <v>42886</v>
      </c>
      <c r="W3942">
        <f t="shared" si="123"/>
        <v>2017</v>
      </c>
    </row>
    <row r="3943" spans="1:23">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c r="V3943" s="5">
        <f t="shared" si="122"/>
        <v>42886</v>
      </c>
      <c r="W3943">
        <f t="shared" si="123"/>
        <v>2017</v>
      </c>
    </row>
    <row r="3944" spans="1:23">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c r="V3944" s="5">
        <f t="shared" si="122"/>
        <v>42886</v>
      </c>
      <c r="W3944">
        <f t="shared" si="123"/>
        <v>2017</v>
      </c>
    </row>
    <row r="3945" spans="1:23">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c r="V3945" s="5">
        <f t="shared" si="122"/>
        <v>42551</v>
      </c>
      <c r="W3945">
        <f t="shared" si="123"/>
        <v>2016</v>
      </c>
    </row>
    <row r="3946" spans="1:23">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c r="V3946" s="5">
        <f t="shared" si="122"/>
        <v>42521</v>
      </c>
      <c r="W3946">
        <f t="shared" si="123"/>
        <v>2016</v>
      </c>
    </row>
    <row r="3947" spans="1:23">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c r="V3947" s="5">
        <f t="shared" si="122"/>
        <v>43069</v>
      </c>
      <c r="W3947">
        <f t="shared" si="123"/>
        <v>2017</v>
      </c>
    </row>
    <row r="3948" spans="1:23">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c r="V3948" s="5">
        <f t="shared" si="122"/>
        <v>43069</v>
      </c>
      <c r="W3948">
        <f t="shared" si="123"/>
        <v>2017</v>
      </c>
    </row>
    <row r="3949" spans="1:23">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c r="V3949" s="5">
        <f t="shared" si="122"/>
        <v>42704</v>
      </c>
      <c r="W3949">
        <f t="shared" si="123"/>
        <v>2016</v>
      </c>
    </row>
    <row r="3950" spans="1:23">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c r="V3950" s="5">
        <f t="shared" si="122"/>
        <v>42704</v>
      </c>
      <c r="W3950">
        <f t="shared" si="123"/>
        <v>2016</v>
      </c>
    </row>
    <row r="3951" spans="1:23">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c r="V3951" s="5">
        <f t="shared" si="122"/>
        <v>42704</v>
      </c>
      <c r="W3951">
        <f t="shared" si="123"/>
        <v>2016</v>
      </c>
    </row>
    <row r="3952" spans="1:23">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c r="V3952" s="5">
        <f t="shared" si="122"/>
        <v>42704</v>
      </c>
      <c r="W3952">
        <f t="shared" si="123"/>
        <v>2016</v>
      </c>
    </row>
    <row r="3953" spans="1:23">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c r="V3953" s="5">
        <f t="shared" si="122"/>
        <v>41973</v>
      </c>
      <c r="W3953">
        <f t="shared" si="123"/>
        <v>2014</v>
      </c>
    </row>
    <row r="3954" spans="1:23">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c r="V3954" s="5">
        <f t="shared" si="122"/>
        <v>42460</v>
      </c>
      <c r="W3954">
        <f t="shared" si="123"/>
        <v>2016</v>
      </c>
    </row>
    <row r="3955" spans="1:23">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c r="V3955" s="5">
        <f t="shared" si="122"/>
        <v>42766</v>
      </c>
      <c r="W3955">
        <f t="shared" si="123"/>
        <v>2017</v>
      </c>
    </row>
    <row r="3956" spans="1:23">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c r="V3956" s="5">
        <f t="shared" si="122"/>
        <v>41759</v>
      </c>
      <c r="W3956">
        <f t="shared" si="123"/>
        <v>2014</v>
      </c>
    </row>
    <row r="3957" spans="1:23">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c r="V3957" s="5">
        <f t="shared" si="122"/>
        <v>41759</v>
      </c>
      <c r="W3957">
        <f t="shared" si="123"/>
        <v>2014</v>
      </c>
    </row>
    <row r="3958" spans="1:23">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c r="V3958" s="5">
        <f t="shared" si="122"/>
        <v>42551</v>
      </c>
      <c r="W3958">
        <f t="shared" si="123"/>
        <v>2016</v>
      </c>
    </row>
    <row r="3959" spans="1:23">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c r="V3959" s="5">
        <f t="shared" si="122"/>
        <v>42521</v>
      </c>
      <c r="W3959">
        <f t="shared" si="123"/>
        <v>2016</v>
      </c>
    </row>
    <row r="3960" spans="1:23">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c r="V3960" s="5">
        <f t="shared" si="122"/>
        <v>42521</v>
      </c>
      <c r="W3960">
        <f t="shared" si="123"/>
        <v>2016</v>
      </c>
    </row>
    <row r="3961" spans="1:23">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c r="V3961" s="5">
        <f t="shared" si="122"/>
        <v>42521</v>
      </c>
      <c r="W3961">
        <f t="shared" si="123"/>
        <v>2016</v>
      </c>
    </row>
    <row r="3962" spans="1:23">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c r="V3962" s="5">
        <f t="shared" si="122"/>
        <v>42308</v>
      </c>
      <c r="W3962">
        <f t="shared" si="123"/>
        <v>2015</v>
      </c>
    </row>
    <row r="3963" spans="1:23">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c r="V3963" s="5">
        <f t="shared" si="122"/>
        <v>42308</v>
      </c>
      <c r="W3963">
        <f t="shared" si="123"/>
        <v>2015</v>
      </c>
    </row>
    <row r="3964" spans="1:23">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c r="V3964" s="5">
        <f t="shared" si="122"/>
        <v>42794</v>
      </c>
      <c r="W3964">
        <f t="shared" si="123"/>
        <v>2017</v>
      </c>
    </row>
    <row r="3965" spans="1:23">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c r="V3965" s="5">
        <f t="shared" si="122"/>
        <v>42794</v>
      </c>
      <c r="W3965">
        <f t="shared" si="123"/>
        <v>2017</v>
      </c>
    </row>
    <row r="3966" spans="1:23">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c r="V3966" s="5">
        <f t="shared" si="122"/>
        <v>42643</v>
      </c>
      <c r="W3966">
        <f t="shared" si="123"/>
        <v>2016</v>
      </c>
    </row>
    <row r="3967" spans="1:23">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c r="V3967" s="5">
        <f t="shared" si="122"/>
        <v>41973</v>
      </c>
      <c r="W3967">
        <f t="shared" si="123"/>
        <v>2014</v>
      </c>
    </row>
    <row r="3968" spans="1:23">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c r="V3968" s="5">
        <f t="shared" si="122"/>
        <v>42490</v>
      </c>
      <c r="W3968">
        <f t="shared" si="123"/>
        <v>2016</v>
      </c>
    </row>
    <row r="3969" spans="1:23">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c r="V3969" s="5">
        <f t="shared" si="122"/>
        <v>42521</v>
      </c>
      <c r="W3969">
        <f t="shared" si="123"/>
        <v>2016</v>
      </c>
    </row>
    <row r="3970" spans="1:23">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c r="V3970" s="5">
        <f t="shared" si="122"/>
        <v>42185</v>
      </c>
      <c r="W3970">
        <f t="shared" si="123"/>
        <v>2015</v>
      </c>
    </row>
    <row r="3971" spans="1:23">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c r="V3971" s="5">
        <f t="shared" ref="V3971:V4034" si="124">EOMONTH(C3971,0)</f>
        <v>42185</v>
      </c>
      <c r="W3971">
        <f t="shared" ref="W3971:W4034" si="125">YEAR(C3971)</f>
        <v>2015</v>
      </c>
    </row>
    <row r="3972" spans="1:23">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c r="V3972" s="5">
        <f t="shared" si="124"/>
        <v>41973</v>
      </c>
      <c r="W3972">
        <f t="shared" si="125"/>
        <v>2014</v>
      </c>
    </row>
    <row r="3973" spans="1:23">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c r="V3973" s="5">
        <f t="shared" si="124"/>
        <v>42063</v>
      </c>
      <c r="W3973">
        <f t="shared" si="125"/>
        <v>2015</v>
      </c>
    </row>
    <row r="3974" spans="1:23">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c r="V3974" s="5">
        <f t="shared" si="124"/>
        <v>42460</v>
      </c>
      <c r="W3974">
        <f t="shared" si="125"/>
        <v>2016</v>
      </c>
    </row>
    <row r="3975" spans="1:23">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c r="V3975" s="5">
        <f t="shared" si="124"/>
        <v>42460</v>
      </c>
      <c r="W3975">
        <f t="shared" si="125"/>
        <v>2016</v>
      </c>
    </row>
    <row r="3976" spans="1:23">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c r="V3976" s="5">
        <f t="shared" si="124"/>
        <v>42460</v>
      </c>
      <c r="W3976">
        <f t="shared" si="125"/>
        <v>2016</v>
      </c>
    </row>
    <row r="3977" spans="1:23">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c r="V3977" s="5">
        <f t="shared" si="124"/>
        <v>42460</v>
      </c>
      <c r="W3977">
        <f t="shared" si="125"/>
        <v>2016</v>
      </c>
    </row>
    <row r="3978" spans="1:23">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c r="V3978" s="5">
        <f t="shared" si="124"/>
        <v>42674</v>
      </c>
      <c r="W3978">
        <f t="shared" si="125"/>
        <v>2016</v>
      </c>
    </row>
    <row r="3979" spans="1:23">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c r="V3979" s="5">
        <f t="shared" si="124"/>
        <v>43039</v>
      </c>
      <c r="W3979">
        <f t="shared" si="125"/>
        <v>2017</v>
      </c>
    </row>
    <row r="3980" spans="1:23">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c r="V3980" s="5">
        <f t="shared" si="124"/>
        <v>43039</v>
      </c>
      <c r="W3980">
        <f t="shared" si="125"/>
        <v>2017</v>
      </c>
    </row>
    <row r="3981" spans="1:23">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c r="V3981" s="5">
        <f t="shared" si="124"/>
        <v>42004</v>
      </c>
      <c r="W3981">
        <f t="shared" si="125"/>
        <v>2014</v>
      </c>
    </row>
    <row r="3982" spans="1:23">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c r="V3982" s="5">
        <f t="shared" si="124"/>
        <v>42004</v>
      </c>
      <c r="W3982">
        <f t="shared" si="125"/>
        <v>2014</v>
      </c>
    </row>
    <row r="3983" spans="1:23">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c r="V3983" s="5">
        <f t="shared" si="124"/>
        <v>43100</v>
      </c>
      <c r="W3983">
        <f t="shared" si="125"/>
        <v>2017</v>
      </c>
    </row>
    <row r="3984" spans="1:23">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c r="V3984" s="5">
        <f t="shared" si="124"/>
        <v>42582</v>
      </c>
      <c r="W3984">
        <f t="shared" si="125"/>
        <v>2016</v>
      </c>
    </row>
    <row r="3985" spans="1:23">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c r="V3985" s="5">
        <f t="shared" si="124"/>
        <v>42582</v>
      </c>
      <c r="W3985">
        <f t="shared" si="125"/>
        <v>2016</v>
      </c>
    </row>
    <row r="3986" spans="1:23">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c r="V3986" s="5">
        <f t="shared" si="124"/>
        <v>42582</v>
      </c>
      <c r="W3986">
        <f t="shared" si="125"/>
        <v>2016</v>
      </c>
    </row>
    <row r="3987" spans="1:23">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c r="V3987" s="5">
        <f t="shared" si="124"/>
        <v>42490</v>
      </c>
      <c r="W3987">
        <f t="shared" si="125"/>
        <v>2016</v>
      </c>
    </row>
    <row r="3988" spans="1:23">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c r="V3988" s="5">
        <f t="shared" si="124"/>
        <v>42855</v>
      </c>
      <c r="W3988">
        <f t="shared" si="125"/>
        <v>2017</v>
      </c>
    </row>
    <row r="3989" spans="1:23">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c r="V3989" s="5">
        <f t="shared" si="124"/>
        <v>42855</v>
      </c>
      <c r="W3989">
        <f t="shared" si="125"/>
        <v>2017</v>
      </c>
    </row>
    <row r="3990" spans="1:23">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c r="V3990" s="5">
        <f t="shared" si="124"/>
        <v>42490</v>
      </c>
      <c r="W3990">
        <f t="shared" si="125"/>
        <v>2016</v>
      </c>
    </row>
    <row r="3991" spans="1:23">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c r="V3991" s="5">
        <f t="shared" si="124"/>
        <v>41973</v>
      </c>
      <c r="W3991">
        <f t="shared" si="125"/>
        <v>2014</v>
      </c>
    </row>
    <row r="3992" spans="1:23">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c r="V3992" s="5">
        <f t="shared" si="124"/>
        <v>41973</v>
      </c>
      <c r="W3992">
        <f t="shared" si="125"/>
        <v>2014</v>
      </c>
    </row>
    <row r="3993" spans="1:23">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c r="V3993" s="5">
        <f t="shared" si="124"/>
        <v>42155</v>
      </c>
      <c r="W3993">
        <f t="shared" si="125"/>
        <v>2015</v>
      </c>
    </row>
    <row r="3994" spans="1:23">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c r="V3994" s="5">
        <f t="shared" si="124"/>
        <v>42155</v>
      </c>
      <c r="W3994">
        <f t="shared" si="125"/>
        <v>2015</v>
      </c>
    </row>
    <row r="3995" spans="1:23">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c r="V3995" s="5">
        <f t="shared" si="124"/>
        <v>42155</v>
      </c>
      <c r="W3995">
        <f t="shared" si="125"/>
        <v>2015</v>
      </c>
    </row>
    <row r="3996" spans="1:23">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c r="V3996" s="5">
        <f t="shared" si="124"/>
        <v>42094</v>
      </c>
      <c r="W3996">
        <f t="shared" si="125"/>
        <v>2015</v>
      </c>
    </row>
    <row r="3997" spans="1:23">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c r="V3997" s="5">
        <f t="shared" si="124"/>
        <v>42094</v>
      </c>
      <c r="W3997">
        <f t="shared" si="125"/>
        <v>2015</v>
      </c>
    </row>
    <row r="3998" spans="1:23">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c r="V3998" s="5">
        <f t="shared" si="124"/>
        <v>42094</v>
      </c>
      <c r="W3998">
        <f t="shared" si="125"/>
        <v>2015</v>
      </c>
    </row>
    <row r="3999" spans="1:23">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c r="V3999" s="5">
        <f t="shared" si="124"/>
        <v>42094</v>
      </c>
      <c r="W3999">
        <f t="shared" si="125"/>
        <v>2015</v>
      </c>
    </row>
    <row r="4000" spans="1:23">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c r="V4000" s="5">
        <f t="shared" si="124"/>
        <v>42094</v>
      </c>
      <c r="W4000">
        <f t="shared" si="125"/>
        <v>2015</v>
      </c>
    </row>
    <row r="4001" spans="1:23">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c r="V4001" s="5">
        <f t="shared" si="124"/>
        <v>42216</v>
      </c>
      <c r="W4001">
        <f t="shared" si="125"/>
        <v>2015</v>
      </c>
    </row>
    <row r="4002" spans="1:23">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c r="V4002" s="5">
        <f t="shared" si="124"/>
        <v>41943</v>
      </c>
      <c r="W4002">
        <f t="shared" si="125"/>
        <v>2014</v>
      </c>
    </row>
    <row r="4003" spans="1:23">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c r="V4003" s="5">
        <f t="shared" si="124"/>
        <v>41943</v>
      </c>
      <c r="W4003">
        <f t="shared" si="125"/>
        <v>2014</v>
      </c>
    </row>
    <row r="4004" spans="1:23">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c r="V4004" s="5">
        <f t="shared" si="124"/>
        <v>42460</v>
      </c>
      <c r="W4004">
        <f t="shared" si="125"/>
        <v>2016</v>
      </c>
    </row>
    <row r="4005" spans="1:23">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c r="V4005" s="5">
        <f t="shared" si="124"/>
        <v>42460</v>
      </c>
      <c r="W4005">
        <f t="shared" si="125"/>
        <v>2016</v>
      </c>
    </row>
    <row r="4006" spans="1:23">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c r="V4006" s="5">
        <f t="shared" si="124"/>
        <v>42460</v>
      </c>
      <c r="W4006">
        <f t="shared" si="125"/>
        <v>2016</v>
      </c>
    </row>
    <row r="4007" spans="1:23">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c r="V4007" s="5">
        <f t="shared" si="124"/>
        <v>42369</v>
      </c>
      <c r="W4007">
        <f t="shared" si="125"/>
        <v>2015</v>
      </c>
    </row>
    <row r="4008" spans="1:23">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c r="V4008" s="5">
        <f t="shared" si="124"/>
        <v>42369</v>
      </c>
      <c r="W4008">
        <f t="shared" si="125"/>
        <v>2015</v>
      </c>
    </row>
    <row r="4009" spans="1:23">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c r="V4009" s="5">
        <f t="shared" si="124"/>
        <v>42369</v>
      </c>
      <c r="W4009">
        <f t="shared" si="125"/>
        <v>2015</v>
      </c>
    </row>
    <row r="4010" spans="1:23">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c r="V4010" s="5">
        <f t="shared" si="124"/>
        <v>42369</v>
      </c>
      <c r="W4010">
        <f t="shared" si="125"/>
        <v>2015</v>
      </c>
    </row>
    <row r="4011" spans="1:23">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c r="V4011" s="5">
        <f t="shared" si="124"/>
        <v>42766</v>
      </c>
      <c r="W4011">
        <f t="shared" si="125"/>
        <v>2017</v>
      </c>
    </row>
    <row r="4012" spans="1:23">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c r="V4012" s="5">
        <f t="shared" si="124"/>
        <v>43069</v>
      </c>
      <c r="W4012">
        <f t="shared" si="125"/>
        <v>2017</v>
      </c>
    </row>
    <row r="4013" spans="1:23">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c r="V4013" s="5">
        <f t="shared" si="124"/>
        <v>43069</v>
      </c>
      <c r="W4013">
        <f t="shared" si="125"/>
        <v>2017</v>
      </c>
    </row>
    <row r="4014" spans="1:23">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c r="V4014" s="5">
        <f t="shared" si="124"/>
        <v>42369</v>
      </c>
      <c r="W4014">
        <f t="shared" si="125"/>
        <v>2015</v>
      </c>
    </row>
    <row r="4015" spans="1:23">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c r="V4015" s="5">
        <f t="shared" si="124"/>
        <v>42247</v>
      </c>
      <c r="W4015">
        <f t="shared" si="125"/>
        <v>2015</v>
      </c>
    </row>
    <row r="4016" spans="1:23">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c r="V4016" s="5">
        <f t="shared" si="124"/>
        <v>42247</v>
      </c>
      <c r="W4016">
        <f t="shared" si="125"/>
        <v>2015</v>
      </c>
    </row>
    <row r="4017" spans="1:23">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c r="V4017" s="5">
        <f t="shared" si="124"/>
        <v>42247</v>
      </c>
      <c r="W4017">
        <f t="shared" si="125"/>
        <v>2015</v>
      </c>
    </row>
    <row r="4018" spans="1:23">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c r="V4018" s="5">
        <f t="shared" si="124"/>
        <v>42247</v>
      </c>
      <c r="W4018">
        <f t="shared" si="125"/>
        <v>2015</v>
      </c>
    </row>
    <row r="4019" spans="1:23">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c r="V4019" s="5">
        <f t="shared" si="124"/>
        <v>42247</v>
      </c>
      <c r="W4019">
        <f t="shared" si="125"/>
        <v>2015</v>
      </c>
    </row>
    <row r="4020" spans="1:23">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c r="V4020" s="5">
        <f t="shared" si="124"/>
        <v>42247</v>
      </c>
      <c r="W4020">
        <f t="shared" si="125"/>
        <v>2015</v>
      </c>
    </row>
    <row r="4021" spans="1:23">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c r="V4021" s="5">
        <f t="shared" si="124"/>
        <v>42247</v>
      </c>
      <c r="W4021">
        <f t="shared" si="125"/>
        <v>2015</v>
      </c>
    </row>
    <row r="4022" spans="1:23">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c r="V4022" s="5">
        <f t="shared" si="124"/>
        <v>41820</v>
      </c>
      <c r="W4022">
        <f t="shared" si="125"/>
        <v>2014</v>
      </c>
    </row>
    <row r="4023" spans="1:23">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c r="V4023" s="5">
        <f t="shared" si="124"/>
        <v>41820</v>
      </c>
      <c r="W4023">
        <f t="shared" si="125"/>
        <v>2014</v>
      </c>
    </row>
    <row r="4024" spans="1:23">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c r="V4024" s="5">
        <f t="shared" si="124"/>
        <v>41820</v>
      </c>
      <c r="W4024">
        <f t="shared" si="125"/>
        <v>2014</v>
      </c>
    </row>
    <row r="4025" spans="1:23">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c r="V4025" s="5">
        <f t="shared" si="124"/>
        <v>43039</v>
      </c>
      <c r="W4025">
        <f t="shared" si="125"/>
        <v>2017</v>
      </c>
    </row>
    <row r="4026" spans="1:23">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c r="V4026" s="5">
        <f t="shared" si="124"/>
        <v>43039</v>
      </c>
      <c r="W4026">
        <f t="shared" si="125"/>
        <v>2017</v>
      </c>
    </row>
    <row r="4027" spans="1:23">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c r="V4027" s="5">
        <f t="shared" si="124"/>
        <v>42978</v>
      </c>
      <c r="W4027">
        <f t="shared" si="125"/>
        <v>2017</v>
      </c>
    </row>
    <row r="4028" spans="1:23">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c r="V4028" s="5">
        <f t="shared" si="124"/>
        <v>42978</v>
      </c>
      <c r="W4028">
        <f t="shared" si="125"/>
        <v>2017</v>
      </c>
    </row>
    <row r="4029" spans="1:23">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c r="V4029" s="5">
        <f t="shared" si="124"/>
        <v>42978</v>
      </c>
      <c r="W4029">
        <f t="shared" si="125"/>
        <v>2017</v>
      </c>
    </row>
    <row r="4030" spans="1:23">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c r="V4030" s="5">
        <f t="shared" si="124"/>
        <v>42978</v>
      </c>
      <c r="W4030">
        <f t="shared" si="125"/>
        <v>2017</v>
      </c>
    </row>
    <row r="4031" spans="1:23">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c r="V4031" s="5">
        <f t="shared" si="124"/>
        <v>43100</v>
      </c>
      <c r="W4031">
        <f t="shared" si="125"/>
        <v>2017</v>
      </c>
    </row>
    <row r="4032" spans="1:23">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c r="V4032" s="5">
        <f t="shared" si="124"/>
        <v>43100</v>
      </c>
      <c r="W4032">
        <f t="shared" si="125"/>
        <v>2017</v>
      </c>
    </row>
    <row r="4033" spans="1:23">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c r="V4033" s="5">
        <f t="shared" si="124"/>
        <v>42643</v>
      </c>
      <c r="W4033">
        <f t="shared" si="125"/>
        <v>2016</v>
      </c>
    </row>
    <row r="4034" spans="1:23">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c r="V4034" s="5">
        <f t="shared" si="124"/>
        <v>42643</v>
      </c>
      <c r="W4034">
        <f t="shared" si="125"/>
        <v>2016</v>
      </c>
    </row>
    <row r="4035" spans="1:23">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c r="V4035" s="5">
        <f t="shared" ref="V4035:V4098" si="126">EOMONTH(C4035,0)</f>
        <v>42643</v>
      </c>
      <c r="W4035">
        <f t="shared" ref="W4035:W4098" si="127">YEAR(C4035)</f>
        <v>2016</v>
      </c>
    </row>
    <row r="4036" spans="1:23">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c r="V4036" s="5">
        <f t="shared" si="126"/>
        <v>42735</v>
      </c>
      <c r="W4036">
        <f t="shared" si="127"/>
        <v>2016</v>
      </c>
    </row>
    <row r="4037" spans="1:23">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c r="V4037" s="5">
        <f t="shared" si="126"/>
        <v>42735</v>
      </c>
      <c r="W4037">
        <f t="shared" si="127"/>
        <v>2016</v>
      </c>
    </row>
    <row r="4038" spans="1:23">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c r="V4038" s="5">
        <f t="shared" si="126"/>
        <v>42369</v>
      </c>
      <c r="W4038">
        <f t="shared" si="127"/>
        <v>2015</v>
      </c>
    </row>
    <row r="4039" spans="1:23">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c r="V4039" s="5">
        <f t="shared" si="126"/>
        <v>42004</v>
      </c>
      <c r="W4039">
        <f t="shared" si="127"/>
        <v>2014</v>
      </c>
    </row>
    <row r="4040" spans="1:23">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c r="V4040" s="5">
        <f t="shared" si="126"/>
        <v>42004</v>
      </c>
      <c r="W4040">
        <f t="shared" si="127"/>
        <v>2014</v>
      </c>
    </row>
    <row r="4041" spans="1:23">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c r="V4041" s="5">
        <f t="shared" si="126"/>
        <v>42004</v>
      </c>
      <c r="W4041">
        <f t="shared" si="127"/>
        <v>2014</v>
      </c>
    </row>
    <row r="4042" spans="1:23">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c r="V4042" s="5">
        <f t="shared" si="126"/>
        <v>42004</v>
      </c>
      <c r="W4042">
        <f t="shared" si="127"/>
        <v>2014</v>
      </c>
    </row>
    <row r="4043" spans="1:23">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c r="V4043" s="5">
        <f t="shared" si="126"/>
        <v>42004</v>
      </c>
      <c r="W4043">
        <f t="shared" si="127"/>
        <v>2014</v>
      </c>
    </row>
    <row r="4044" spans="1:23">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c r="V4044" s="5">
        <f t="shared" si="126"/>
        <v>42004</v>
      </c>
      <c r="W4044">
        <f t="shared" si="127"/>
        <v>2014</v>
      </c>
    </row>
    <row r="4045" spans="1:23">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c r="V4045" s="5">
        <f t="shared" si="126"/>
        <v>42004</v>
      </c>
      <c r="W4045">
        <f t="shared" si="127"/>
        <v>2014</v>
      </c>
    </row>
    <row r="4046" spans="1:23">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c r="V4046" s="5">
        <f t="shared" si="126"/>
        <v>42185</v>
      </c>
      <c r="W4046">
        <f t="shared" si="127"/>
        <v>2015</v>
      </c>
    </row>
    <row r="4047" spans="1:23">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c r="V4047" s="5">
        <f t="shared" si="126"/>
        <v>42124</v>
      </c>
      <c r="W4047">
        <f t="shared" si="127"/>
        <v>2015</v>
      </c>
    </row>
    <row r="4048" spans="1:23">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c r="V4048" s="5">
        <f t="shared" si="126"/>
        <v>43039</v>
      </c>
      <c r="W4048">
        <f t="shared" si="127"/>
        <v>2017</v>
      </c>
    </row>
    <row r="4049" spans="1:23">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c r="V4049" s="5">
        <f t="shared" si="126"/>
        <v>42216</v>
      </c>
      <c r="W4049">
        <f t="shared" si="127"/>
        <v>2015</v>
      </c>
    </row>
    <row r="4050" spans="1:23">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c r="V4050" s="5">
        <f t="shared" si="126"/>
        <v>42216</v>
      </c>
      <c r="W4050">
        <f t="shared" si="127"/>
        <v>2015</v>
      </c>
    </row>
    <row r="4051" spans="1:23">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c r="V4051" s="5">
        <f t="shared" si="126"/>
        <v>42916</v>
      </c>
      <c r="W4051">
        <f t="shared" si="127"/>
        <v>2017</v>
      </c>
    </row>
    <row r="4052" spans="1:23">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c r="V4052" s="5">
        <f t="shared" si="126"/>
        <v>42916</v>
      </c>
      <c r="W4052">
        <f t="shared" si="127"/>
        <v>2017</v>
      </c>
    </row>
    <row r="4053" spans="1:23">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c r="V4053" s="5">
        <f t="shared" si="126"/>
        <v>41912</v>
      </c>
      <c r="W4053">
        <f t="shared" si="127"/>
        <v>2014</v>
      </c>
    </row>
    <row r="4054" spans="1:23">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c r="V4054" s="5">
        <f t="shared" si="126"/>
        <v>41912</v>
      </c>
      <c r="W4054">
        <f t="shared" si="127"/>
        <v>2014</v>
      </c>
    </row>
    <row r="4055" spans="1:23">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c r="V4055" s="5">
        <f t="shared" si="126"/>
        <v>41912</v>
      </c>
      <c r="W4055">
        <f t="shared" si="127"/>
        <v>2014</v>
      </c>
    </row>
    <row r="4056" spans="1:23">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c r="V4056" s="5">
        <f t="shared" si="126"/>
        <v>41912</v>
      </c>
      <c r="W4056">
        <f t="shared" si="127"/>
        <v>2014</v>
      </c>
    </row>
    <row r="4057" spans="1:23">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c r="V4057" s="5">
        <f t="shared" si="126"/>
        <v>41912</v>
      </c>
      <c r="W4057">
        <f t="shared" si="127"/>
        <v>2014</v>
      </c>
    </row>
    <row r="4058" spans="1:23">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c r="V4058" s="5">
        <f t="shared" si="126"/>
        <v>41912</v>
      </c>
      <c r="W4058">
        <f t="shared" si="127"/>
        <v>2014</v>
      </c>
    </row>
    <row r="4059" spans="1:23">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c r="V4059" s="5">
        <f t="shared" si="126"/>
        <v>41973</v>
      </c>
      <c r="W4059">
        <f t="shared" si="127"/>
        <v>2014</v>
      </c>
    </row>
    <row r="4060" spans="1:23">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c r="V4060" s="5">
        <f t="shared" si="126"/>
        <v>42338</v>
      </c>
      <c r="W4060">
        <f t="shared" si="127"/>
        <v>2015</v>
      </c>
    </row>
    <row r="4061" spans="1:23">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c r="V4061" s="5">
        <f t="shared" si="126"/>
        <v>42338</v>
      </c>
      <c r="W4061">
        <f t="shared" si="127"/>
        <v>2015</v>
      </c>
    </row>
    <row r="4062" spans="1:23">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c r="V4062" s="5">
        <f t="shared" si="126"/>
        <v>42704</v>
      </c>
      <c r="W4062">
        <f t="shared" si="127"/>
        <v>2016</v>
      </c>
    </row>
    <row r="4063" spans="1:23">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c r="V4063" s="5">
        <f t="shared" si="126"/>
        <v>42277</v>
      </c>
      <c r="W4063">
        <f t="shared" si="127"/>
        <v>2015</v>
      </c>
    </row>
    <row r="4064" spans="1:23">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c r="V4064" s="5">
        <f t="shared" si="126"/>
        <v>42460</v>
      </c>
      <c r="W4064">
        <f t="shared" si="127"/>
        <v>2016</v>
      </c>
    </row>
    <row r="4065" spans="1:23">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c r="V4065" s="5">
        <f t="shared" si="126"/>
        <v>41820</v>
      </c>
      <c r="W4065">
        <f t="shared" si="127"/>
        <v>2014</v>
      </c>
    </row>
    <row r="4066" spans="1:23">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c r="V4066" s="5">
        <f t="shared" si="126"/>
        <v>41820</v>
      </c>
      <c r="W4066">
        <f t="shared" si="127"/>
        <v>2014</v>
      </c>
    </row>
    <row r="4067" spans="1:23">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c r="V4067" s="5">
        <f t="shared" si="126"/>
        <v>41973</v>
      </c>
      <c r="W4067">
        <f t="shared" si="127"/>
        <v>2014</v>
      </c>
    </row>
    <row r="4068" spans="1:23">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c r="V4068" s="5">
        <f t="shared" si="126"/>
        <v>41973</v>
      </c>
      <c r="W4068">
        <f t="shared" si="127"/>
        <v>2014</v>
      </c>
    </row>
    <row r="4069" spans="1:23">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c r="V4069" s="5">
        <f t="shared" si="126"/>
        <v>41973</v>
      </c>
      <c r="W4069">
        <f t="shared" si="127"/>
        <v>2014</v>
      </c>
    </row>
    <row r="4070" spans="1:23">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c r="V4070" s="5">
        <f t="shared" si="126"/>
        <v>41973</v>
      </c>
      <c r="W4070">
        <f t="shared" si="127"/>
        <v>2014</v>
      </c>
    </row>
    <row r="4071" spans="1:23">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c r="V4071" s="5">
        <f t="shared" si="126"/>
        <v>42613</v>
      </c>
      <c r="W4071">
        <f t="shared" si="127"/>
        <v>2016</v>
      </c>
    </row>
    <row r="4072" spans="1:23">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c r="V4072" s="5">
        <f t="shared" si="126"/>
        <v>42613</v>
      </c>
      <c r="W4072">
        <f t="shared" si="127"/>
        <v>2016</v>
      </c>
    </row>
    <row r="4073" spans="1:23">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c r="V4073" s="5">
        <f t="shared" si="126"/>
        <v>42613</v>
      </c>
      <c r="W4073">
        <f t="shared" si="127"/>
        <v>2016</v>
      </c>
    </row>
    <row r="4074" spans="1:23">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c r="V4074" s="5">
        <f t="shared" si="126"/>
        <v>42369</v>
      </c>
      <c r="W4074">
        <f t="shared" si="127"/>
        <v>2015</v>
      </c>
    </row>
    <row r="4075" spans="1:23">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c r="V4075" s="5">
        <f t="shared" si="126"/>
        <v>42277</v>
      </c>
      <c r="W4075">
        <f t="shared" si="127"/>
        <v>2015</v>
      </c>
    </row>
    <row r="4076" spans="1:23">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c r="V4076" s="5">
        <f t="shared" si="126"/>
        <v>43069</v>
      </c>
      <c r="W4076">
        <f t="shared" si="127"/>
        <v>2017</v>
      </c>
    </row>
    <row r="4077" spans="1:23">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c r="V4077" s="5">
        <f t="shared" si="126"/>
        <v>43069</v>
      </c>
      <c r="W4077">
        <f t="shared" si="127"/>
        <v>2017</v>
      </c>
    </row>
    <row r="4078" spans="1:23">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c r="V4078" s="5">
        <f t="shared" si="126"/>
        <v>42369</v>
      </c>
      <c r="W4078">
        <f t="shared" si="127"/>
        <v>2015</v>
      </c>
    </row>
    <row r="4079" spans="1:23">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c r="V4079" s="5">
        <f t="shared" si="126"/>
        <v>42369</v>
      </c>
      <c r="W4079">
        <f t="shared" si="127"/>
        <v>2015</v>
      </c>
    </row>
    <row r="4080" spans="1:23">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c r="V4080" s="5">
        <f t="shared" si="126"/>
        <v>42369</v>
      </c>
      <c r="W4080">
        <f t="shared" si="127"/>
        <v>2015</v>
      </c>
    </row>
    <row r="4081" spans="1:23">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c r="V4081" s="5">
        <f t="shared" si="126"/>
        <v>42369</v>
      </c>
      <c r="W4081">
        <f t="shared" si="127"/>
        <v>2015</v>
      </c>
    </row>
    <row r="4082" spans="1:23">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c r="V4082" s="5">
        <f t="shared" si="126"/>
        <v>42643</v>
      </c>
      <c r="W4082">
        <f t="shared" si="127"/>
        <v>2016</v>
      </c>
    </row>
    <row r="4083" spans="1:23">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c r="V4083" s="5">
        <f t="shared" si="126"/>
        <v>42643</v>
      </c>
      <c r="W4083">
        <f t="shared" si="127"/>
        <v>2016</v>
      </c>
    </row>
    <row r="4084" spans="1:23">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c r="V4084" s="5">
        <f t="shared" si="126"/>
        <v>42916</v>
      </c>
      <c r="W4084">
        <f t="shared" si="127"/>
        <v>2017</v>
      </c>
    </row>
    <row r="4085" spans="1:23">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c r="V4085" s="5">
        <f t="shared" si="126"/>
        <v>42916</v>
      </c>
      <c r="W4085">
        <f t="shared" si="127"/>
        <v>2017</v>
      </c>
    </row>
    <row r="4086" spans="1:23">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c r="V4086" s="5">
        <f t="shared" si="126"/>
        <v>43008</v>
      </c>
      <c r="W4086">
        <f t="shared" si="127"/>
        <v>2017</v>
      </c>
    </row>
    <row r="4087" spans="1:23">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c r="V4087" s="5">
        <f t="shared" si="126"/>
        <v>42613</v>
      </c>
      <c r="W4087">
        <f t="shared" si="127"/>
        <v>2016</v>
      </c>
    </row>
    <row r="4088" spans="1:23">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c r="V4088" s="5">
        <f t="shared" si="126"/>
        <v>42613</v>
      </c>
      <c r="W4088">
        <f t="shared" si="127"/>
        <v>2016</v>
      </c>
    </row>
    <row r="4089" spans="1:23">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c r="V4089" s="5">
        <f t="shared" si="126"/>
        <v>42613</v>
      </c>
      <c r="W4089">
        <f t="shared" si="127"/>
        <v>2016</v>
      </c>
    </row>
    <row r="4090" spans="1:23">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c r="V4090" s="5">
        <f t="shared" si="126"/>
        <v>41882</v>
      </c>
      <c r="W4090">
        <f t="shared" si="127"/>
        <v>2014</v>
      </c>
    </row>
    <row r="4091" spans="1:23">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c r="V4091" s="5">
        <f t="shared" si="126"/>
        <v>42490</v>
      </c>
      <c r="W4091">
        <f t="shared" si="127"/>
        <v>2016</v>
      </c>
    </row>
    <row r="4092" spans="1:23">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c r="V4092" s="5">
        <f t="shared" si="126"/>
        <v>42490</v>
      </c>
      <c r="W4092">
        <f t="shared" si="127"/>
        <v>2016</v>
      </c>
    </row>
    <row r="4093" spans="1:23">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c r="V4093" s="5">
        <f t="shared" si="126"/>
        <v>42490</v>
      </c>
      <c r="W4093">
        <f t="shared" si="127"/>
        <v>2016</v>
      </c>
    </row>
    <row r="4094" spans="1:23">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c r="V4094" s="5">
        <f t="shared" si="126"/>
        <v>42886</v>
      </c>
      <c r="W4094">
        <f t="shared" si="127"/>
        <v>2017</v>
      </c>
    </row>
    <row r="4095" spans="1:23">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c r="V4095" s="5">
        <f t="shared" si="126"/>
        <v>42247</v>
      </c>
      <c r="W4095">
        <f t="shared" si="127"/>
        <v>2015</v>
      </c>
    </row>
    <row r="4096" spans="1:23">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c r="V4096" s="5">
        <f t="shared" si="126"/>
        <v>42247</v>
      </c>
      <c r="W4096">
        <f t="shared" si="127"/>
        <v>2015</v>
      </c>
    </row>
    <row r="4097" spans="1:23">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c r="V4097" s="5">
        <f t="shared" si="126"/>
        <v>42247</v>
      </c>
      <c r="W4097">
        <f t="shared" si="127"/>
        <v>2015</v>
      </c>
    </row>
    <row r="4098" spans="1:23">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c r="V4098" s="5">
        <f t="shared" si="126"/>
        <v>41912</v>
      </c>
      <c r="W4098">
        <f t="shared" si="127"/>
        <v>2014</v>
      </c>
    </row>
    <row r="4099" spans="1:23">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c r="V4099" s="5">
        <f t="shared" ref="V4099:V4162" si="128">EOMONTH(C4099,0)</f>
        <v>41912</v>
      </c>
      <c r="W4099">
        <f t="shared" ref="W4099:W4162" si="129">YEAR(C4099)</f>
        <v>2014</v>
      </c>
    </row>
    <row r="4100" spans="1:23">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c r="V4100" s="5">
        <f t="shared" si="128"/>
        <v>41912</v>
      </c>
      <c r="W4100">
        <f t="shared" si="129"/>
        <v>2014</v>
      </c>
    </row>
    <row r="4101" spans="1:23">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c r="V4101" s="5">
        <f t="shared" si="128"/>
        <v>41912</v>
      </c>
      <c r="W4101">
        <f t="shared" si="129"/>
        <v>2014</v>
      </c>
    </row>
    <row r="4102" spans="1:23">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c r="V4102" s="5">
        <f t="shared" si="128"/>
        <v>42916</v>
      </c>
      <c r="W4102">
        <f t="shared" si="129"/>
        <v>2017</v>
      </c>
    </row>
    <row r="4103" spans="1:23">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c r="V4103" s="5">
        <f t="shared" si="128"/>
        <v>42916</v>
      </c>
      <c r="W4103">
        <f t="shared" si="129"/>
        <v>2017</v>
      </c>
    </row>
    <row r="4104" spans="1:23">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c r="V4104" s="5">
        <f t="shared" si="128"/>
        <v>42916</v>
      </c>
      <c r="W4104">
        <f t="shared" si="129"/>
        <v>2017</v>
      </c>
    </row>
    <row r="4105" spans="1:23">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c r="V4105" s="5">
        <f t="shared" si="128"/>
        <v>43100</v>
      </c>
      <c r="W4105">
        <f t="shared" si="129"/>
        <v>2017</v>
      </c>
    </row>
    <row r="4106" spans="1:23">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c r="V4106" s="5">
        <f t="shared" si="128"/>
        <v>42978</v>
      </c>
      <c r="W4106">
        <f t="shared" si="129"/>
        <v>2017</v>
      </c>
    </row>
    <row r="4107" spans="1:23">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c r="V4107" s="5">
        <f t="shared" si="128"/>
        <v>42978</v>
      </c>
      <c r="W4107">
        <f t="shared" si="129"/>
        <v>2017</v>
      </c>
    </row>
    <row r="4108" spans="1:23">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c r="V4108" s="5">
        <f t="shared" si="128"/>
        <v>42613</v>
      </c>
      <c r="W4108">
        <f t="shared" si="129"/>
        <v>2016</v>
      </c>
    </row>
    <row r="4109" spans="1:23">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c r="V4109" s="5">
        <f t="shared" si="128"/>
        <v>42277</v>
      </c>
      <c r="W4109">
        <f t="shared" si="129"/>
        <v>2015</v>
      </c>
    </row>
    <row r="4110" spans="1:23">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c r="V4110" s="5">
        <f t="shared" si="128"/>
        <v>42277</v>
      </c>
      <c r="W4110">
        <f t="shared" si="129"/>
        <v>2015</v>
      </c>
    </row>
    <row r="4111" spans="1:23">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c r="V4111" s="5">
        <f t="shared" si="128"/>
        <v>42369</v>
      </c>
      <c r="W4111">
        <f t="shared" si="129"/>
        <v>2015</v>
      </c>
    </row>
    <row r="4112" spans="1:23">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c r="V4112" s="5">
        <f t="shared" si="128"/>
        <v>42369</v>
      </c>
      <c r="W4112">
        <f t="shared" si="129"/>
        <v>2015</v>
      </c>
    </row>
    <row r="4113" spans="1:23">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c r="V4113" s="5">
        <f t="shared" si="128"/>
        <v>42369</v>
      </c>
      <c r="W4113">
        <f t="shared" si="129"/>
        <v>2015</v>
      </c>
    </row>
    <row r="4114" spans="1:23">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c r="V4114" s="5">
        <f t="shared" si="128"/>
        <v>42369</v>
      </c>
      <c r="W4114">
        <f t="shared" si="129"/>
        <v>2015</v>
      </c>
    </row>
    <row r="4115" spans="1:23">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c r="V4115" s="5">
        <f t="shared" si="128"/>
        <v>42155</v>
      </c>
      <c r="W4115">
        <f t="shared" si="129"/>
        <v>2015</v>
      </c>
    </row>
    <row r="4116" spans="1:23">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c r="V4116" s="5">
        <f t="shared" si="128"/>
        <v>42155</v>
      </c>
      <c r="W4116">
        <f t="shared" si="129"/>
        <v>2015</v>
      </c>
    </row>
    <row r="4117" spans="1:23">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c r="V4117" s="5">
        <f t="shared" si="128"/>
        <v>42704</v>
      </c>
      <c r="W4117">
        <f t="shared" si="129"/>
        <v>2016</v>
      </c>
    </row>
    <row r="4118" spans="1:23">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c r="V4118" s="5">
        <f t="shared" si="128"/>
        <v>42338</v>
      </c>
      <c r="W4118">
        <f t="shared" si="129"/>
        <v>2015</v>
      </c>
    </row>
    <row r="4119" spans="1:23">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c r="V4119" s="5">
        <f t="shared" si="128"/>
        <v>42338</v>
      </c>
      <c r="W4119">
        <f t="shared" si="129"/>
        <v>2015</v>
      </c>
    </row>
    <row r="4120" spans="1:23">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c r="V4120" s="5">
        <f t="shared" si="128"/>
        <v>42338</v>
      </c>
      <c r="W4120">
        <f t="shared" si="129"/>
        <v>2015</v>
      </c>
    </row>
    <row r="4121" spans="1:23">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c r="V4121" s="5">
        <f t="shared" si="128"/>
        <v>42338</v>
      </c>
      <c r="W4121">
        <f t="shared" si="129"/>
        <v>2015</v>
      </c>
    </row>
    <row r="4122" spans="1:23">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c r="V4122" s="5">
        <f t="shared" si="128"/>
        <v>43008</v>
      </c>
      <c r="W4122">
        <f t="shared" si="129"/>
        <v>2017</v>
      </c>
    </row>
    <row r="4123" spans="1:23">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c r="V4123" s="5">
        <f t="shared" si="128"/>
        <v>42886</v>
      </c>
      <c r="W4123">
        <f t="shared" si="129"/>
        <v>2017</v>
      </c>
    </row>
    <row r="4124" spans="1:23">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c r="V4124" s="5">
        <f t="shared" si="128"/>
        <v>42886</v>
      </c>
      <c r="W4124">
        <f t="shared" si="129"/>
        <v>2017</v>
      </c>
    </row>
    <row r="4125" spans="1:23">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c r="V4125" s="5">
        <f t="shared" si="128"/>
        <v>42886</v>
      </c>
      <c r="W4125">
        <f t="shared" si="129"/>
        <v>2017</v>
      </c>
    </row>
    <row r="4126" spans="1:23">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c r="V4126" s="5">
        <f t="shared" si="128"/>
        <v>41790</v>
      </c>
      <c r="W4126">
        <f t="shared" si="129"/>
        <v>2014</v>
      </c>
    </row>
    <row r="4127" spans="1:23">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c r="V4127" s="5">
        <f t="shared" si="128"/>
        <v>42947</v>
      </c>
      <c r="W4127">
        <f t="shared" si="129"/>
        <v>2017</v>
      </c>
    </row>
    <row r="4128" spans="1:23">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c r="V4128" s="5">
        <f t="shared" si="128"/>
        <v>42886</v>
      </c>
      <c r="W4128">
        <f t="shared" si="129"/>
        <v>2017</v>
      </c>
    </row>
    <row r="4129" spans="1:23">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c r="V4129" s="5">
        <f t="shared" si="128"/>
        <v>41912</v>
      </c>
      <c r="W4129">
        <f t="shared" si="129"/>
        <v>2014</v>
      </c>
    </row>
    <row r="4130" spans="1:23">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c r="V4130" s="5">
        <f t="shared" si="128"/>
        <v>41912</v>
      </c>
      <c r="W4130">
        <f t="shared" si="129"/>
        <v>2014</v>
      </c>
    </row>
    <row r="4131" spans="1:23">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c r="V4131" s="5">
        <f t="shared" si="128"/>
        <v>42094</v>
      </c>
      <c r="W4131">
        <f t="shared" si="129"/>
        <v>2015</v>
      </c>
    </row>
    <row r="4132" spans="1:23">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c r="V4132" s="5">
        <f t="shared" si="128"/>
        <v>41973</v>
      </c>
      <c r="W4132">
        <f t="shared" si="129"/>
        <v>2014</v>
      </c>
    </row>
    <row r="4133" spans="1:23">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c r="V4133" s="5">
        <f t="shared" si="128"/>
        <v>42216</v>
      </c>
      <c r="W4133">
        <f t="shared" si="129"/>
        <v>2015</v>
      </c>
    </row>
    <row r="4134" spans="1:23">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c r="V4134" s="5">
        <f t="shared" si="128"/>
        <v>42216</v>
      </c>
      <c r="W4134">
        <f t="shared" si="129"/>
        <v>2015</v>
      </c>
    </row>
    <row r="4135" spans="1:23">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c r="V4135" s="5">
        <f t="shared" si="128"/>
        <v>41912</v>
      </c>
      <c r="W4135">
        <f t="shared" si="129"/>
        <v>2014</v>
      </c>
    </row>
    <row r="4136" spans="1:23">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c r="V4136" s="5">
        <f t="shared" si="128"/>
        <v>41912</v>
      </c>
      <c r="W4136">
        <f t="shared" si="129"/>
        <v>2014</v>
      </c>
    </row>
    <row r="4137" spans="1:23">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c r="V4137" s="5">
        <f t="shared" si="128"/>
        <v>43039</v>
      </c>
      <c r="W4137">
        <f t="shared" si="129"/>
        <v>2017</v>
      </c>
    </row>
    <row r="4138" spans="1:23">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c r="V4138" s="5">
        <f t="shared" si="128"/>
        <v>43039</v>
      </c>
      <c r="W4138">
        <f t="shared" si="129"/>
        <v>2017</v>
      </c>
    </row>
    <row r="4139" spans="1:23">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c r="V4139" s="5">
        <f t="shared" si="128"/>
        <v>43069</v>
      </c>
      <c r="W4139">
        <f t="shared" si="129"/>
        <v>2017</v>
      </c>
    </row>
    <row r="4140" spans="1:23">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c r="V4140" s="5">
        <f t="shared" si="128"/>
        <v>42735</v>
      </c>
      <c r="W4140">
        <f t="shared" si="129"/>
        <v>2016</v>
      </c>
    </row>
    <row r="4141" spans="1:23">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c r="V4141" s="5">
        <f t="shared" si="128"/>
        <v>43100</v>
      </c>
      <c r="W4141">
        <f t="shared" si="129"/>
        <v>2017</v>
      </c>
    </row>
    <row r="4142" spans="1:23">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c r="V4142" s="5">
        <f t="shared" si="128"/>
        <v>43100</v>
      </c>
      <c r="W4142">
        <f t="shared" si="129"/>
        <v>2017</v>
      </c>
    </row>
    <row r="4143" spans="1:23">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c r="V4143" s="5">
        <f t="shared" si="128"/>
        <v>42551</v>
      </c>
      <c r="W4143">
        <f t="shared" si="129"/>
        <v>2016</v>
      </c>
    </row>
    <row r="4144" spans="1:23">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c r="V4144" s="5">
        <f t="shared" si="128"/>
        <v>41790</v>
      </c>
      <c r="W4144">
        <f t="shared" si="129"/>
        <v>2014</v>
      </c>
    </row>
    <row r="4145" spans="1:23">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c r="V4145" s="5">
        <f t="shared" si="128"/>
        <v>42766</v>
      </c>
      <c r="W4145">
        <f t="shared" si="129"/>
        <v>2017</v>
      </c>
    </row>
    <row r="4146" spans="1:23">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c r="V4146" s="5">
        <f t="shared" si="128"/>
        <v>42766</v>
      </c>
      <c r="W4146">
        <f t="shared" si="129"/>
        <v>2017</v>
      </c>
    </row>
    <row r="4147" spans="1:23">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c r="V4147" s="5">
        <f t="shared" si="128"/>
        <v>42766</v>
      </c>
      <c r="W4147">
        <f t="shared" si="129"/>
        <v>2017</v>
      </c>
    </row>
    <row r="4148" spans="1:23">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c r="V4148" s="5">
        <f t="shared" si="128"/>
        <v>42338</v>
      </c>
      <c r="W4148">
        <f t="shared" si="129"/>
        <v>2015</v>
      </c>
    </row>
    <row r="4149" spans="1:23">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c r="V4149" s="5">
        <f t="shared" si="128"/>
        <v>43039</v>
      </c>
      <c r="W4149">
        <f t="shared" si="129"/>
        <v>2017</v>
      </c>
    </row>
    <row r="4150" spans="1:23">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c r="V4150" s="5">
        <f t="shared" si="128"/>
        <v>43039</v>
      </c>
      <c r="W4150">
        <f t="shared" si="129"/>
        <v>2017</v>
      </c>
    </row>
    <row r="4151" spans="1:23">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c r="V4151" s="5">
        <f t="shared" si="128"/>
        <v>43039</v>
      </c>
      <c r="W4151">
        <f t="shared" si="129"/>
        <v>2017</v>
      </c>
    </row>
    <row r="4152" spans="1:23">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c r="V4152" s="5">
        <f t="shared" si="128"/>
        <v>43039</v>
      </c>
      <c r="W4152">
        <f t="shared" si="129"/>
        <v>2017</v>
      </c>
    </row>
    <row r="4153" spans="1:23">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c r="V4153" s="5">
        <f t="shared" si="128"/>
        <v>43008</v>
      </c>
      <c r="W4153">
        <f t="shared" si="129"/>
        <v>2017</v>
      </c>
    </row>
    <row r="4154" spans="1:23">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c r="V4154" s="5">
        <f t="shared" si="128"/>
        <v>43008</v>
      </c>
      <c r="W4154">
        <f t="shared" si="129"/>
        <v>2017</v>
      </c>
    </row>
    <row r="4155" spans="1:23">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c r="V4155" s="5">
        <f t="shared" si="128"/>
        <v>43008</v>
      </c>
      <c r="W4155">
        <f t="shared" si="129"/>
        <v>2017</v>
      </c>
    </row>
    <row r="4156" spans="1:23">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c r="V4156" s="5">
        <f t="shared" si="128"/>
        <v>42735</v>
      </c>
      <c r="W4156">
        <f t="shared" si="129"/>
        <v>2016</v>
      </c>
    </row>
    <row r="4157" spans="1:23">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c r="V4157" s="5">
        <f t="shared" si="128"/>
        <v>42735</v>
      </c>
      <c r="W4157">
        <f t="shared" si="129"/>
        <v>2016</v>
      </c>
    </row>
    <row r="4158" spans="1:23">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c r="V4158" s="5">
        <f t="shared" si="128"/>
        <v>42369</v>
      </c>
      <c r="W4158">
        <f t="shared" si="129"/>
        <v>2015</v>
      </c>
    </row>
    <row r="4159" spans="1:23">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c r="V4159" s="5">
        <f t="shared" si="128"/>
        <v>42369</v>
      </c>
      <c r="W4159">
        <f t="shared" si="129"/>
        <v>2015</v>
      </c>
    </row>
    <row r="4160" spans="1:23">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c r="V4160" s="5">
        <f t="shared" si="128"/>
        <v>41973</v>
      </c>
      <c r="W4160">
        <f t="shared" si="129"/>
        <v>2014</v>
      </c>
    </row>
    <row r="4161" spans="1:23">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c r="V4161" s="5">
        <f t="shared" si="128"/>
        <v>42490</v>
      </c>
      <c r="W4161">
        <f t="shared" si="129"/>
        <v>2016</v>
      </c>
    </row>
    <row r="4162" spans="1:23">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c r="V4162" s="5">
        <f t="shared" si="128"/>
        <v>42886</v>
      </c>
      <c r="W4162">
        <f t="shared" si="129"/>
        <v>2017</v>
      </c>
    </row>
    <row r="4163" spans="1:23">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c r="V4163" s="5">
        <f t="shared" ref="V4163:V4226" si="130">EOMONTH(C4163,0)</f>
        <v>42886</v>
      </c>
      <c r="W4163">
        <f t="shared" ref="W4163:W4226" si="131">YEAR(C4163)</f>
        <v>2017</v>
      </c>
    </row>
    <row r="4164" spans="1:23">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c r="V4164" s="5">
        <f t="shared" si="130"/>
        <v>42094</v>
      </c>
      <c r="W4164">
        <f t="shared" si="131"/>
        <v>2015</v>
      </c>
    </row>
    <row r="4165" spans="1:23">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c r="V4165" s="5">
        <f t="shared" si="130"/>
        <v>42094</v>
      </c>
      <c r="W4165">
        <f t="shared" si="131"/>
        <v>2015</v>
      </c>
    </row>
    <row r="4166" spans="1:23">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c r="V4166" s="5">
        <f t="shared" si="130"/>
        <v>42766</v>
      </c>
      <c r="W4166">
        <f t="shared" si="131"/>
        <v>2017</v>
      </c>
    </row>
    <row r="4167" spans="1:23">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c r="V4167" s="5">
        <f t="shared" si="130"/>
        <v>42766</v>
      </c>
      <c r="W4167">
        <f t="shared" si="131"/>
        <v>2017</v>
      </c>
    </row>
    <row r="4168" spans="1:23">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c r="V4168" s="5">
        <f t="shared" si="130"/>
        <v>42094</v>
      </c>
      <c r="W4168">
        <f t="shared" si="131"/>
        <v>2015</v>
      </c>
    </row>
    <row r="4169" spans="1:23">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c r="V4169" s="5">
        <f t="shared" si="130"/>
        <v>41943</v>
      </c>
      <c r="W4169">
        <f t="shared" si="131"/>
        <v>2014</v>
      </c>
    </row>
    <row r="4170" spans="1:23">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c r="V4170" s="5">
        <f t="shared" si="130"/>
        <v>41943</v>
      </c>
      <c r="W4170">
        <f t="shared" si="131"/>
        <v>2014</v>
      </c>
    </row>
    <row r="4171" spans="1:23">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c r="V4171" s="5">
        <f t="shared" si="130"/>
        <v>42124</v>
      </c>
      <c r="W4171">
        <f t="shared" si="131"/>
        <v>2015</v>
      </c>
    </row>
    <row r="4172" spans="1:23">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c r="V4172" s="5">
        <f t="shared" si="130"/>
        <v>42124</v>
      </c>
      <c r="W4172">
        <f t="shared" si="131"/>
        <v>2015</v>
      </c>
    </row>
    <row r="4173" spans="1:23">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c r="V4173" s="5">
        <f t="shared" si="130"/>
        <v>43069</v>
      </c>
      <c r="W4173">
        <f t="shared" si="131"/>
        <v>2017</v>
      </c>
    </row>
    <row r="4174" spans="1:23">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c r="V4174" s="5">
        <f t="shared" si="130"/>
        <v>42582</v>
      </c>
      <c r="W4174">
        <f t="shared" si="131"/>
        <v>2016</v>
      </c>
    </row>
    <row r="4175" spans="1:23">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c r="V4175" s="5">
        <f t="shared" si="130"/>
        <v>42582</v>
      </c>
      <c r="W4175">
        <f t="shared" si="131"/>
        <v>2016</v>
      </c>
    </row>
    <row r="4176" spans="1:23">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c r="V4176" s="5">
        <f t="shared" si="130"/>
        <v>42582</v>
      </c>
      <c r="W4176">
        <f t="shared" si="131"/>
        <v>2016</v>
      </c>
    </row>
    <row r="4177" spans="1:23">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c r="V4177" s="5">
        <f t="shared" si="130"/>
        <v>42338</v>
      </c>
      <c r="W4177">
        <f t="shared" si="131"/>
        <v>2015</v>
      </c>
    </row>
    <row r="4178" spans="1:23">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c r="V4178" s="5">
        <f t="shared" si="130"/>
        <v>41759</v>
      </c>
      <c r="W4178">
        <f t="shared" si="131"/>
        <v>2014</v>
      </c>
    </row>
    <row r="4179" spans="1:23">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c r="V4179" s="5">
        <f t="shared" si="130"/>
        <v>41759</v>
      </c>
      <c r="W4179">
        <f t="shared" si="131"/>
        <v>2014</v>
      </c>
    </row>
    <row r="4180" spans="1:23">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c r="V4180" s="5">
        <f t="shared" si="130"/>
        <v>42551</v>
      </c>
      <c r="W4180">
        <f t="shared" si="131"/>
        <v>2016</v>
      </c>
    </row>
    <row r="4181" spans="1:23">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c r="V4181" s="5">
        <f t="shared" si="130"/>
        <v>42825</v>
      </c>
      <c r="W4181">
        <f t="shared" si="131"/>
        <v>2017</v>
      </c>
    </row>
    <row r="4182" spans="1:23">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c r="V4182" s="5">
        <f t="shared" si="130"/>
        <v>43039</v>
      </c>
      <c r="W4182">
        <f t="shared" si="131"/>
        <v>2017</v>
      </c>
    </row>
    <row r="4183" spans="1:23">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c r="V4183" s="5">
        <f t="shared" si="130"/>
        <v>43039</v>
      </c>
      <c r="W4183">
        <f t="shared" si="131"/>
        <v>2017</v>
      </c>
    </row>
    <row r="4184" spans="1:23">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c r="V4184" s="5">
        <f t="shared" si="130"/>
        <v>43039</v>
      </c>
      <c r="W4184">
        <f t="shared" si="131"/>
        <v>2017</v>
      </c>
    </row>
    <row r="4185" spans="1:23">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c r="V4185" s="5">
        <f t="shared" si="130"/>
        <v>43039</v>
      </c>
      <c r="W4185">
        <f t="shared" si="131"/>
        <v>2017</v>
      </c>
    </row>
    <row r="4186" spans="1:23">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c r="V4186" s="5">
        <f t="shared" si="130"/>
        <v>42735</v>
      </c>
      <c r="W4186">
        <f t="shared" si="131"/>
        <v>2016</v>
      </c>
    </row>
    <row r="4187" spans="1:23">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c r="V4187" s="5">
        <f t="shared" si="130"/>
        <v>42674</v>
      </c>
      <c r="W4187">
        <f t="shared" si="131"/>
        <v>2016</v>
      </c>
    </row>
    <row r="4188" spans="1:23">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c r="V4188" s="5">
        <f t="shared" si="130"/>
        <v>42886</v>
      </c>
      <c r="W4188">
        <f t="shared" si="131"/>
        <v>2017</v>
      </c>
    </row>
    <row r="4189" spans="1:23">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c r="V4189" s="5">
        <f t="shared" si="130"/>
        <v>42886</v>
      </c>
      <c r="W4189">
        <f t="shared" si="131"/>
        <v>2017</v>
      </c>
    </row>
    <row r="4190" spans="1:23">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c r="V4190" s="5">
        <f t="shared" si="130"/>
        <v>42886</v>
      </c>
      <c r="W4190">
        <f t="shared" si="131"/>
        <v>2017</v>
      </c>
    </row>
    <row r="4191" spans="1:23">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c r="V4191" s="5">
        <f t="shared" si="130"/>
        <v>42643</v>
      </c>
      <c r="W4191">
        <f t="shared" si="131"/>
        <v>2016</v>
      </c>
    </row>
    <row r="4192" spans="1:23">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c r="V4192" s="5">
        <f t="shared" si="130"/>
        <v>43069</v>
      </c>
      <c r="W4192">
        <f t="shared" si="131"/>
        <v>2017</v>
      </c>
    </row>
    <row r="4193" spans="1:23">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c r="V4193" s="5">
        <f t="shared" si="130"/>
        <v>42216</v>
      </c>
      <c r="W4193">
        <f t="shared" si="131"/>
        <v>2015</v>
      </c>
    </row>
    <row r="4194" spans="1:23">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c r="V4194" s="5">
        <f t="shared" si="130"/>
        <v>42338</v>
      </c>
      <c r="W4194">
        <f t="shared" si="131"/>
        <v>2015</v>
      </c>
    </row>
    <row r="4195" spans="1:23">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c r="V4195" s="5">
        <f t="shared" si="130"/>
        <v>42338</v>
      </c>
      <c r="W4195">
        <f t="shared" si="131"/>
        <v>2015</v>
      </c>
    </row>
    <row r="4196" spans="1:23">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c r="V4196" s="5">
        <f t="shared" si="130"/>
        <v>42185</v>
      </c>
      <c r="W4196">
        <f t="shared" si="131"/>
        <v>2015</v>
      </c>
    </row>
    <row r="4197" spans="1:23">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c r="V4197" s="5">
        <f t="shared" si="130"/>
        <v>42490</v>
      </c>
      <c r="W4197">
        <f t="shared" si="131"/>
        <v>2016</v>
      </c>
    </row>
    <row r="4198" spans="1:23">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c r="V4198" s="5">
        <f t="shared" si="130"/>
        <v>42124</v>
      </c>
      <c r="W4198">
        <f t="shared" si="131"/>
        <v>2015</v>
      </c>
    </row>
    <row r="4199" spans="1:23">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c r="V4199" s="5">
        <f t="shared" si="130"/>
        <v>42735</v>
      </c>
      <c r="W4199">
        <f t="shared" si="131"/>
        <v>2016</v>
      </c>
    </row>
    <row r="4200" spans="1:23">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c r="V4200" s="5">
        <f t="shared" si="130"/>
        <v>42735</v>
      </c>
      <c r="W4200">
        <f t="shared" si="131"/>
        <v>2016</v>
      </c>
    </row>
    <row r="4201" spans="1:23">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c r="V4201" s="5">
        <f t="shared" si="130"/>
        <v>42369</v>
      </c>
      <c r="W4201">
        <f t="shared" si="131"/>
        <v>2015</v>
      </c>
    </row>
    <row r="4202" spans="1:23">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c r="V4202" s="5">
        <f t="shared" si="130"/>
        <v>42369</v>
      </c>
      <c r="W4202">
        <f t="shared" si="131"/>
        <v>2015</v>
      </c>
    </row>
    <row r="4203" spans="1:23">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c r="V4203" s="5">
        <f t="shared" si="130"/>
        <v>42369</v>
      </c>
      <c r="W4203">
        <f t="shared" si="131"/>
        <v>2015</v>
      </c>
    </row>
    <row r="4204" spans="1:23">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c r="V4204" s="5">
        <f t="shared" si="130"/>
        <v>42369</v>
      </c>
      <c r="W4204">
        <f t="shared" si="131"/>
        <v>2015</v>
      </c>
    </row>
    <row r="4205" spans="1:23">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c r="V4205" s="5">
        <f t="shared" si="130"/>
        <v>41943</v>
      </c>
      <c r="W4205">
        <f t="shared" si="131"/>
        <v>2014</v>
      </c>
    </row>
    <row r="4206" spans="1:23">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c r="V4206" s="5">
        <f t="shared" si="130"/>
        <v>41943</v>
      </c>
      <c r="W4206">
        <f t="shared" si="131"/>
        <v>2014</v>
      </c>
    </row>
    <row r="4207" spans="1:23">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c r="V4207" s="5">
        <f t="shared" si="130"/>
        <v>41943</v>
      </c>
      <c r="W4207">
        <f t="shared" si="131"/>
        <v>2014</v>
      </c>
    </row>
    <row r="4208" spans="1:23">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c r="V4208" s="5">
        <f t="shared" si="130"/>
        <v>41943</v>
      </c>
      <c r="W4208">
        <f t="shared" si="131"/>
        <v>2014</v>
      </c>
    </row>
    <row r="4209" spans="1:23">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c r="V4209" s="5">
        <f t="shared" si="130"/>
        <v>41943</v>
      </c>
      <c r="W4209">
        <f t="shared" si="131"/>
        <v>2014</v>
      </c>
    </row>
    <row r="4210" spans="1:23">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c r="V4210" s="5">
        <f t="shared" si="130"/>
        <v>41943</v>
      </c>
      <c r="W4210">
        <f t="shared" si="131"/>
        <v>2014</v>
      </c>
    </row>
    <row r="4211" spans="1:23">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c r="V4211" s="5">
        <f t="shared" si="130"/>
        <v>41943</v>
      </c>
      <c r="W4211">
        <f t="shared" si="131"/>
        <v>2014</v>
      </c>
    </row>
    <row r="4212" spans="1:23">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c r="V4212" s="5">
        <f t="shared" si="130"/>
        <v>43100</v>
      </c>
      <c r="W4212">
        <f t="shared" si="131"/>
        <v>2017</v>
      </c>
    </row>
    <row r="4213" spans="1:23">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c r="V4213" s="5">
        <f t="shared" si="130"/>
        <v>41790</v>
      </c>
      <c r="W4213">
        <f t="shared" si="131"/>
        <v>2014</v>
      </c>
    </row>
    <row r="4214" spans="1:23">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c r="V4214" s="5">
        <f t="shared" si="130"/>
        <v>41790</v>
      </c>
      <c r="W4214">
        <f t="shared" si="131"/>
        <v>2014</v>
      </c>
    </row>
    <row r="4215" spans="1:23">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c r="V4215" s="5">
        <f t="shared" si="130"/>
        <v>41790</v>
      </c>
      <c r="W4215">
        <f t="shared" si="131"/>
        <v>2014</v>
      </c>
    </row>
    <row r="4216" spans="1:23">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c r="V4216" s="5">
        <f t="shared" si="130"/>
        <v>42460</v>
      </c>
      <c r="W4216">
        <f t="shared" si="131"/>
        <v>2016</v>
      </c>
    </row>
    <row r="4217" spans="1:23">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c r="V4217" s="5">
        <f t="shared" si="130"/>
        <v>41973</v>
      </c>
      <c r="W4217">
        <f t="shared" si="131"/>
        <v>2014</v>
      </c>
    </row>
    <row r="4218" spans="1:23">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c r="V4218" s="5">
        <f t="shared" si="130"/>
        <v>42063</v>
      </c>
      <c r="W4218">
        <f t="shared" si="131"/>
        <v>2015</v>
      </c>
    </row>
    <row r="4219" spans="1:23">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c r="V4219" s="5">
        <f t="shared" si="130"/>
        <v>42855</v>
      </c>
      <c r="W4219">
        <f t="shared" si="131"/>
        <v>2017</v>
      </c>
    </row>
    <row r="4220" spans="1:23">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c r="V4220" s="5">
        <f t="shared" si="130"/>
        <v>42855</v>
      </c>
      <c r="W4220">
        <f t="shared" si="131"/>
        <v>2017</v>
      </c>
    </row>
    <row r="4221" spans="1:23">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c r="V4221" s="5">
        <f t="shared" si="130"/>
        <v>42916</v>
      </c>
      <c r="W4221">
        <f t="shared" si="131"/>
        <v>2017</v>
      </c>
    </row>
    <row r="4222" spans="1:23">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c r="V4222" s="5">
        <f t="shared" si="130"/>
        <v>42916</v>
      </c>
      <c r="W4222">
        <f t="shared" si="131"/>
        <v>2017</v>
      </c>
    </row>
    <row r="4223" spans="1:23">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c r="V4223" s="5">
        <f t="shared" si="130"/>
        <v>42916</v>
      </c>
      <c r="W4223">
        <f t="shared" si="131"/>
        <v>2017</v>
      </c>
    </row>
    <row r="4224" spans="1:23">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c r="V4224" s="5">
        <f t="shared" si="130"/>
        <v>42916</v>
      </c>
      <c r="W4224">
        <f t="shared" si="131"/>
        <v>2017</v>
      </c>
    </row>
    <row r="4225" spans="1:23">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c r="V4225" s="5">
        <f t="shared" si="130"/>
        <v>42916</v>
      </c>
      <c r="W4225">
        <f t="shared" si="131"/>
        <v>2017</v>
      </c>
    </row>
    <row r="4226" spans="1:23">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c r="V4226" s="5">
        <f t="shared" si="130"/>
        <v>42643</v>
      </c>
      <c r="W4226">
        <f t="shared" si="131"/>
        <v>2016</v>
      </c>
    </row>
    <row r="4227" spans="1:23">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c r="V4227" s="5">
        <f t="shared" ref="V4227:V4290" si="132">EOMONTH(C4227,0)</f>
        <v>42004</v>
      </c>
      <c r="W4227">
        <f t="shared" ref="W4227:W4290" si="133">YEAR(C4227)</f>
        <v>2014</v>
      </c>
    </row>
    <row r="4228" spans="1:23">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c r="V4228" s="5">
        <f t="shared" si="132"/>
        <v>43069</v>
      </c>
      <c r="W4228">
        <f t="shared" si="133"/>
        <v>2017</v>
      </c>
    </row>
    <row r="4229" spans="1:23">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c r="V4229" s="5">
        <f t="shared" si="132"/>
        <v>42035</v>
      </c>
      <c r="W4229">
        <f t="shared" si="133"/>
        <v>2015</v>
      </c>
    </row>
    <row r="4230" spans="1:23">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c r="V4230" s="5">
        <f t="shared" si="132"/>
        <v>42460</v>
      </c>
      <c r="W4230">
        <f t="shared" si="133"/>
        <v>2016</v>
      </c>
    </row>
    <row r="4231" spans="1:23">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c r="V4231" s="5">
        <f t="shared" si="132"/>
        <v>42947</v>
      </c>
      <c r="W4231">
        <f t="shared" si="133"/>
        <v>2017</v>
      </c>
    </row>
    <row r="4232" spans="1:23">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c r="V4232" s="5">
        <f t="shared" si="132"/>
        <v>42947</v>
      </c>
      <c r="W4232">
        <f t="shared" si="133"/>
        <v>2017</v>
      </c>
    </row>
    <row r="4233" spans="1:23">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c r="V4233" s="5">
        <f t="shared" si="132"/>
        <v>42947</v>
      </c>
      <c r="W4233">
        <f t="shared" si="133"/>
        <v>2017</v>
      </c>
    </row>
    <row r="4234" spans="1:23">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c r="V4234" s="5">
        <f t="shared" si="132"/>
        <v>42947</v>
      </c>
      <c r="W4234">
        <f t="shared" si="133"/>
        <v>2017</v>
      </c>
    </row>
    <row r="4235" spans="1:23">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c r="V4235" s="5">
        <f t="shared" si="132"/>
        <v>42947</v>
      </c>
      <c r="W4235">
        <f t="shared" si="133"/>
        <v>2017</v>
      </c>
    </row>
    <row r="4236" spans="1:23">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c r="V4236" s="5">
        <f t="shared" si="132"/>
        <v>41912</v>
      </c>
      <c r="W4236">
        <f t="shared" si="133"/>
        <v>2014</v>
      </c>
    </row>
    <row r="4237" spans="1:23">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c r="V4237" s="5">
        <f t="shared" si="132"/>
        <v>41912</v>
      </c>
      <c r="W4237">
        <f t="shared" si="133"/>
        <v>2014</v>
      </c>
    </row>
    <row r="4238" spans="1:23">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c r="V4238" s="5">
        <f t="shared" si="132"/>
        <v>42582</v>
      </c>
      <c r="W4238">
        <f t="shared" si="133"/>
        <v>2016</v>
      </c>
    </row>
    <row r="4239" spans="1:23">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c r="V4239" s="5">
        <f t="shared" si="132"/>
        <v>42978</v>
      </c>
      <c r="W4239">
        <f t="shared" si="133"/>
        <v>2017</v>
      </c>
    </row>
    <row r="4240" spans="1:23">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c r="V4240" s="5">
        <f t="shared" si="132"/>
        <v>42825</v>
      </c>
      <c r="W4240">
        <f t="shared" si="133"/>
        <v>2017</v>
      </c>
    </row>
    <row r="4241" spans="1:23">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c r="V4241" s="5">
        <f t="shared" si="132"/>
        <v>43100</v>
      </c>
      <c r="W4241">
        <f t="shared" si="133"/>
        <v>2017</v>
      </c>
    </row>
    <row r="4242" spans="1:23">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c r="V4242" s="5">
        <f t="shared" si="132"/>
        <v>41912</v>
      </c>
      <c r="W4242">
        <f t="shared" si="133"/>
        <v>2014</v>
      </c>
    </row>
    <row r="4243" spans="1:23">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c r="V4243" s="5">
        <f t="shared" si="132"/>
        <v>41912</v>
      </c>
      <c r="W4243">
        <f t="shared" si="133"/>
        <v>2014</v>
      </c>
    </row>
    <row r="4244" spans="1:23">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c r="V4244" s="5">
        <f t="shared" si="132"/>
        <v>42490</v>
      </c>
      <c r="W4244">
        <f t="shared" si="133"/>
        <v>2016</v>
      </c>
    </row>
    <row r="4245" spans="1:23">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c r="V4245" s="5">
        <f t="shared" si="132"/>
        <v>42490</v>
      </c>
      <c r="W4245">
        <f t="shared" si="133"/>
        <v>2016</v>
      </c>
    </row>
    <row r="4246" spans="1:23">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c r="V4246" s="5">
        <f t="shared" si="132"/>
        <v>41729</v>
      </c>
      <c r="W4246">
        <f t="shared" si="133"/>
        <v>2014</v>
      </c>
    </row>
    <row r="4247" spans="1:23">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c r="V4247" s="5">
        <f t="shared" si="132"/>
        <v>43069</v>
      </c>
      <c r="W4247">
        <f t="shared" si="133"/>
        <v>2017</v>
      </c>
    </row>
    <row r="4248" spans="1:23">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c r="V4248" s="5">
        <f t="shared" si="132"/>
        <v>43069</v>
      </c>
      <c r="W4248">
        <f t="shared" si="133"/>
        <v>2017</v>
      </c>
    </row>
    <row r="4249" spans="1:23">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c r="V4249" s="5">
        <f t="shared" si="132"/>
        <v>43069</v>
      </c>
      <c r="W4249">
        <f t="shared" si="133"/>
        <v>2017</v>
      </c>
    </row>
    <row r="4250" spans="1:23">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c r="V4250" s="5">
        <f t="shared" si="132"/>
        <v>42735</v>
      </c>
      <c r="W4250">
        <f t="shared" si="133"/>
        <v>2016</v>
      </c>
    </row>
    <row r="4251" spans="1:23">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c r="V4251" s="5">
        <f t="shared" si="132"/>
        <v>42735</v>
      </c>
      <c r="W4251">
        <f t="shared" si="133"/>
        <v>2016</v>
      </c>
    </row>
    <row r="4252" spans="1:23">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c r="V4252" s="5">
        <f t="shared" si="132"/>
        <v>41912</v>
      </c>
      <c r="W4252">
        <f t="shared" si="133"/>
        <v>2014</v>
      </c>
    </row>
    <row r="4253" spans="1:23">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c r="V4253" s="5">
        <f t="shared" si="132"/>
        <v>42308</v>
      </c>
      <c r="W4253">
        <f t="shared" si="133"/>
        <v>2015</v>
      </c>
    </row>
    <row r="4254" spans="1:23">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c r="V4254" s="5">
        <f t="shared" si="132"/>
        <v>42308</v>
      </c>
      <c r="W4254">
        <f t="shared" si="133"/>
        <v>2015</v>
      </c>
    </row>
    <row r="4255" spans="1:23">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c r="V4255" s="5">
        <f t="shared" si="132"/>
        <v>42308</v>
      </c>
      <c r="W4255">
        <f t="shared" si="133"/>
        <v>2015</v>
      </c>
    </row>
    <row r="4256" spans="1:23">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c r="V4256" s="5">
        <f t="shared" si="132"/>
        <v>43039</v>
      </c>
      <c r="W4256">
        <f t="shared" si="133"/>
        <v>2017</v>
      </c>
    </row>
    <row r="4257" spans="1:23">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c r="V4257" s="5">
        <f t="shared" si="132"/>
        <v>43039</v>
      </c>
      <c r="W4257">
        <f t="shared" si="133"/>
        <v>2017</v>
      </c>
    </row>
    <row r="4258" spans="1:23">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c r="V4258" s="5">
        <f t="shared" si="132"/>
        <v>43039</v>
      </c>
      <c r="W4258">
        <f t="shared" si="133"/>
        <v>2017</v>
      </c>
    </row>
    <row r="4259" spans="1:23">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c r="V4259" s="5">
        <f t="shared" si="132"/>
        <v>42277</v>
      </c>
      <c r="W4259">
        <f t="shared" si="133"/>
        <v>2015</v>
      </c>
    </row>
    <row r="4260" spans="1:23">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c r="V4260" s="5">
        <f t="shared" si="132"/>
        <v>42460</v>
      </c>
      <c r="W4260">
        <f t="shared" si="133"/>
        <v>2016</v>
      </c>
    </row>
    <row r="4261" spans="1:23">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c r="V4261" s="5">
        <f t="shared" si="132"/>
        <v>43039</v>
      </c>
      <c r="W4261">
        <f t="shared" si="133"/>
        <v>2017</v>
      </c>
    </row>
    <row r="4262" spans="1:23">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c r="V4262" s="5">
        <f t="shared" si="132"/>
        <v>43039</v>
      </c>
      <c r="W4262">
        <f t="shared" si="133"/>
        <v>2017</v>
      </c>
    </row>
    <row r="4263" spans="1:23">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c r="V4263" s="5">
        <f t="shared" si="132"/>
        <v>42978</v>
      </c>
      <c r="W4263">
        <f t="shared" si="133"/>
        <v>2017</v>
      </c>
    </row>
    <row r="4264" spans="1:23">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c r="V4264" s="5">
        <f t="shared" si="132"/>
        <v>43008</v>
      </c>
      <c r="W4264">
        <f t="shared" si="133"/>
        <v>2017</v>
      </c>
    </row>
    <row r="4265" spans="1:23">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c r="V4265" s="5">
        <f t="shared" si="132"/>
        <v>43069</v>
      </c>
      <c r="W4265">
        <f t="shared" si="133"/>
        <v>2017</v>
      </c>
    </row>
    <row r="4266" spans="1:23">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c r="V4266" s="5">
        <f t="shared" si="132"/>
        <v>42704</v>
      </c>
      <c r="W4266">
        <f t="shared" si="133"/>
        <v>2016</v>
      </c>
    </row>
    <row r="4267" spans="1:23">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c r="V4267" s="5">
        <f t="shared" si="132"/>
        <v>42704</v>
      </c>
      <c r="W4267">
        <f t="shared" si="133"/>
        <v>2016</v>
      </c>
    </row>
    <row r="4268" spans="1:23">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c r="V4268" s="5">
        <f t="shared" si="132"/>
        <v>42704</v>
      </c>
      <c r="W4268">
        <f t="shared" si="133"/>
        <v>2016</v>
      </c>
    </row>
    <row r="4269" spans="1:23">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c r="V4269" s="5">
        <f t="shared" si="132"/>
        <v>42704</v>
      </c>
      <c r="W4269">
        <f t="shared" si="133"/>
        <v>2016</v>
      </c>
    </row>
    <row r="4270" spans="1:23">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c r="V4270" s="5">
        <f t="shared" si="132"/>
        <v>42704</v>
      </c>
      <c r="W4270">
        <f t="shared" si="133"/>
        <v>2016</v>
      </c>
    </row>
    <row r="4271" spans="1:23">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c r="V4271" s="5">
        <f t="shared" si="132"/>
        <v>42916</v>
      </c>
      <c r="W4271">
        <f t="shared" si="133"/>
        <v>2017</v>
      </c>
    </row>
    <row r="4272" spans="1:23">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c r="V4272" s="5">
        <f t="shared" si="132"/>
        <v>42338</v>
      </c>
      <c r="W4272">
        <f t="shared" si="133"/>
        <v>2015</v>
      </c>
    </row>
    <row r="4273" spans="1:23">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c r="V4273" s="5">
        <f t="shared" si="132"/>
        <v>42704</v>
      </c>
      <c r="W4273">
        <f t="shared" si="133"/>
        <v>2016</v>
      </c>
    </row>
    <row r="4274" spans="1:23">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c r="V4274" s="5">
        <f t="shared" si="132"/>
        <v>42947</v>
      </c>
      <c r="W4274">
        <f t="shared" si="133"/>
        <v>2017</v>
      </c>
    </row>
    <row r="4275" spans="1:23">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c r="V4275" s="5">
        <f t="shared" si="132"/>
        <v>42947</v>
      </c>
      <c r="W4275">
        <f t="shared" si="133"/>
        <v>2017</v>
      </c>
    </row>
    <row r="4276" spans="1:23">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c r="V4276" s="5">
        <f t="shared" si="132"/>
        <v>42308</v>
      </c>
      <c r="W4276">
        <f t="shared" si="133"/>
        <v>2015</v>
      </c>
    </row>
    <row r="4277" spans="1:23">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c r="V4277" s="5">
        <f t="shared" si="132"/>
        <v>42216</v>
      </c>
      <c r="W4277">
        <f t="shared" si="133"/>
        <v>2015</v>
      </c>
    </row>
    <row r="4278" spans="1:23">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c r="V4278" s="5">
        <f t="shared" si="132"/>
        <v>42978</v>
      </c>
      <c r="W4278">
        <f t="shared" si="133"/>
        <v>2017</v>
      </c>
    </row>
    <row r="4279" spans="1:23">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c r="V4279" s="5">
        <f t="shared" si="132"/>
        <v>42490</v>
      </c>
      <c r="W4279">
        <f t="shared" si="133"/>
        <v>2016</v>
      </c>
    </row>
    <row r="4280" spans="1:23">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c r="V4280" s="5">
        <f t="shared" si="132"/>
        <v>42490</v>
      </c>
      <c r="W4280">
        <f t="shared" si="133"/>
        <v>2016</v>
      </c>
    </row>
    <row r="4281" spans="1:23">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c r="V4281" s="5">
        <f t="shared" si="132"/>
        <v>42490</v>
      </c>
      <c r="W4281">
        <f t="shared" si="133"/>
        <v>2016</v>
      </c>
    </row>
    <row r="4282" spans="1:23">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c r="V4282" s="5">
        <f t="shared" si="132"/>
        <v>41973</v>
      </c>
      <c r="W4282">
        <f t="shared" si="133"/>
        <v>2014</v>
      </c>
    </row>
    <row r="4283" spans="1:23">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c r="V4283" s="5">
        <f t="shared" si="132"/>
        <v>41973</v>
      </c>
      <c r="W4283">
        <f t="shared" si="133"/>
        <v>2014</v>
      </c>
    </row>
    <row r="4284" spans="1:23">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c r="V4284" s="5">
        <f t="shared" si="132"/>
        <v>42004</v>
      </c>
      <c r="W4284">
        <f t="shared" si="133"/>
        <v>2014</v>
      </c>
    </row>
    <row r="4285" spans="1:23">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c r="V4285" s="5">
        <f t="shared" si="132"/>
        <v>42004</v>
      </c>
      <c r="W4285">
        <f t="shared" si="133"/>
        <v>2014</v>
      </c>
    </row>
    <row r="4286" spans="1:23">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c r="V4286" s="5">
        <f t="shared" si="132"/>
        <v>42338</v>
      </c>
      <c r="W4286">
        <f t="shared" si="133"/>
        <v>2015</v>
      </c>
    </row>
    <row r="4287" spans="1:23">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c r="V4287" s="5">
        <f t="shared" si="132"/>
        <v>42338</v>
      </c>
      <c r="W4287">
        <f t="shared" si="133"/>
        <v>2015</v>
      </c>
    </row>
    <row r="4288" spans="1:23">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c r="V4288" s="5">
        <f t="shared" si="132"/>
        <v>42338</v>
      </c>
      <c r="W4288">
        <f t="shared" si="133"/>
        <v>2015</v>
      </c>
    </row>
    <row r="4289" spans="1:23">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c r="V4289" s="5">
        <f t="shared" si="132"/>
        <v>43100</v>
      </c>
      <c r="W4289">
        <f t="shared" si="133"/>
        <v>2017</v>
      </c>
    </row>
    <row r="4290" spans="1:23">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c r="V4290" s="5">
        <f t="shared" si="132"/>
        <v>42155</v>
      </c>
      <c r="W4290">
        <f t="shared" si="133"/>
        <v>2015</v>
      </c>
    </row>
    <row r="4291" spans="1:23">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c r="V4291" s="5">
        <f t="shared" ref="V4291:V4354" si="134">EOMONTH(C4291,0)</f>
        <v>42155</v>
      </c>
      <c r="W4291">
        <f t="shared" ref="W4291:W4354" si="135">YEAR(C4291)</f>
        <v>2015</v>
      </c>
    </row>
    <row r="4292" spans="1:23">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c r="V4292" s="5">
        <f t="shared" si="134"/>
        <v>43100</v>
      </c>
      <c r="W4292">
        <f t="shared" si="135"/>
        <v>2017</v>
      </c>
    </row>
    <row r="4293" spans="1:23">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c r="V4293" s="5">
        <f t="shared" si="134"/>
        <v>43100</v>
      </c>
      <c r="W4293">
        <f t="shared" si="135"/>
        <v>2017</v>
      </c>
    </row>
    <row r="4294" spans="1:23">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c r="V4294" s="5">
        <f t="shared" si="134"/>
        <v>43100</v>
      </c>
      <c r="W4294">
        <f t="shared" si="135"/>
        <v>2017</v>
      </c>
    </row>
    <row r="4295" spans="1:23">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c r="V4295" s="5">
        <f t="shared" si="134"/>
        <v>42825</v>
      </c>
      <c r="W4295">
        <f t="shared" si="135"/>
        <v>2017</v>
      </c>
    </row>
    <row r="4296" spans="1:23">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c r="V4296" s="5">
        <f t="shared" si="134"/>
        <v>43039</v>
      </c>
      <c r="W4296">
        <f t="shared" si="135"/>
        <v>2017</v>
      </c>
    </row>
    <row r="4297" spans="1:23">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c r="V4297" s="5">
        <f t="shared" si="134"/>
        <v>42947</v>
      </c>
      <c r="W4297">
        <f t="shared" si="135"/>
        <v>2017</v>
      </c>
    </row>
    <row r="4298" spans="1:23">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c r="V4298" s="5">
        <f t="shared" si="134"/>
        <v>43008</v>
      </c>
      <c r="W4298">
        <f t="shared" si="135"/>
        <v>2017</v>
      </c>
    </row>
    <row r="4299" spans="1:23">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c r="V4299" s="5">
        <f t="shared" si="134"/>
        <v>42978</v>
      </c>
      <c r="W4299">
        <f t="shared" si="135"/>
        <v>2017</v>
      </c>
    </row>
    <row r="4300" spans="1:23">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c r="V4300" s="5">
        <f t="shared" si="134"/>
        <v>42978</v>
      </c>
      <c r="W4300">
        <f t="shared" si="135"/>
        <v>2017</v>
      </c>
    </row>
    <row r="4301" spans="1:23">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c r="V4301" s="5">
        <f t="shared" si="134"/>
        <v>42978</v>
      </c>
      <c r="W4301">
        <f t="shared" si="135"/>
        <v>2017</v>
      </c>
    </row>
    <row r="4302" spans="1:23">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c r="V4302" s="5">
        <f t="shared" si="134"/>
        <v>42978</v>
      </c>
      <c r="W4302">
        <f t="shared" si="135"/>
        <v>2017</v>
      </c>
    </row>
    <row r="4303" spans="1:23">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c r="V4303" s="5">
        <f t="shared" si="134"/>
        <v>42978</v>
      </c>
      <c r="W4303">
        <f t="shared" si="135"/>
        <v>2017</v>
      </c>
    </row>
    <row r="4304" spans="1:23">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c r="V4304" s="5">
        <f t="shared" si="134"/>
        <v>41882</v>
      </c>
      <c r="W4304">
        <f t="shared" si="135"/>
        <v>2014</v>
      </c>
    </row>
    <row r="4305" spans="1:23">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c r="V4305" s="5">
        <f t="shared" si="134"/>
        <v>42674</v>
      </c>
      <c r="W4305">
        <f t="shared" si="135"/>
        <v>2016</v>
      </c>
    </row>
    <row r="4306" spans="1:23">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c r="V4306" s="5">
        <f t="shared" si="134"/>
        <v>41943</v>
      </c>
      <c r="W4306">
        <f t="shared" si="135"/>
        <v>2014</v>
      </c>
    </row>
    <row r="4307" spans="1:23">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c r="V4307" s="5">
        <f t="shared" si="134"/>
        <v>41943</v>
      </c>
      <c r="W4307">
        <f t="shared" si="135"/>
        <v>2014</v>
      </c>
    </row>
    <row r="4308" spans="1:23">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c r="V4308" s="5">
        <f t="shared" si="134"/>
        <v>42551</v>
      </c>
      <c r="W4308">
        <f t="shared" si="135"/>
        <v>2016</v>
      </c>
    </row>
    <row r="4309" spans="1:23">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c r="V4309" s="5">
        <f t="shared" si="134"/>
        <v>42551</v>
      </c>
      <c r="W4309">
        <f t="shared" si="135"/>
        <v>2016</v>
      </c>
    </row>
    <row r="4310" spans="1:23">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c r="V4310" s="5">
        <f t="shared" si="134"/>
        <v>41973</v>
      </c>
      <c r="W4310">
        <f t="shared" si="135"/>
        <v>2014</v>
      </c>
    </row>
    <row r="4311" spans="1:23">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c r="V4311" s="5">
        <f t="shared" si="134"/>
        <v>41973</v>
      </c>
      <c r="W4311">
        <f t="shared" si="135"/>
        <v>2014</v>
      </c>
    </row>
    <row r="4312" spans="1:23">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c r="V4312" s="5">
        <f t="shared" si="134"/>
        <v>41973</v>
      </c>
      <c r="W4312">
        <f t="shared" si="135"/>
        <v>2014</v>
      </c>
    </row>
    <row r="4313" spans="1:23">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c r="V4313" s="5">
        <f t="shared" si="134"/>
        <v>41973</v>
      </c>
      <c r="W4313">
        <f t="shared" si="135"/>
        <v>2014</v>
      </c>
    </row>
    <row r="4314" spans="1:23">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c r="V4314" s="5">
        <f t="shared" si="134"/>
        <v>41973</v>
      </c>
      <c r="W4314">
        <f t="shared" si="135"/>
        <v>2014</v>
      </c>
    </row>
    <row r="4315" spans="1:23">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c r="V4315" s="5">
        <f t="shared" si="134"/>
        <v>41912</v>
      </c>
      <c r="W4315">
        <f t="shared" si="135"/>
        <v>2014</v>
      </c>
    </row>
    <row r="4316" spans="1:23">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c r="V4316" s="5">
        <f t="shared" si="134"/>
        <v>42185</v>
      </c>
      <c r="W4316">
        <f t="shared" si="135"/>
        <v>2015</v>
      </c>
    </row>
    <row r="4317" spans="1:23">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c r="V4317" s="5">
        <f t="shared" si="134"/>
        <v>42185</v>
      </c>
      <c r="W4317">
        <f t="shared" si="135"/>
        <v>2015</v>
      </c>
    </row>
    <row r="4318" spans="1:23">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c r="V4318" s="5">
        <f t="shared" si="134"/>
        <v>42185</v>
      </c>
      <c r="W4318">
        <f t="shared" si="135"/>
        <v>2015</v>
      </c>
    </row>
    <row r="4319" spans="1:23">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c r="V4319" s="5">
        <f t="shared" si="134"/>
        <v>42216</v>
      </c>
      <c r="W4319">
        <f t="shared" si="135"/>
        <v>2015</v>
      </c>
    </row>
    <row r="4320" spans="1:23">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c r="V4320" s="5">
        <f t="shared" si="134"/>
        <v>43100</v>
      </c>
      <c r="W4320">
        <f t="shared" si="135"/>
        <v>2017</v>
      </c>
    </row>
    <row r="4321" spans="1:23">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c r="V4321" s="5">
        <f t="shared" si="134"/>
        <v>42004</v>
      </c>
      <c r="W4321">
        <f t="shared" si="135"/>
        <v>2014</v>
      </c>
    </row>
    <row r="4322" spans="1:23">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c r="V4322" s="5">
        <f t="shared" si="134"/>
        <v>42004</v>
      </c>
      <c r="W4322">
        <f t="shared" si="135"/>
        <v>2014</v>
      </c>
    </row>
    <row r="4323" spans="1:23">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c r="V4323" s="5">
        <f t="shared" si="134"/>
        <v>42063</v>
      </c>
      <c r="W4323">
        <f t="shared" si="135"/>
        <v>2015</v>
      </c>
    </row>
    <row r="4324" spans="1:23">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c r="V4324" s="5">
        <f t="shared" si="134"/>
        <v>42063</v>
      </c>
      <c r="W4324">
        <f t="shared" si="135"/>
        <v>2015</v>
      </c>
    </row>
    <row r="4325" spans="1:23">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c r="V4325" s="5">
        <f t="shared" si="134"/>
        <v>42063</v>
      </c>
      <c r="W4325">
        <f t="shared" si="135"/>
        <v>2015</v>
      </c>
    </row>
    <row r="4326" spans="1:23">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c r="V4326" s="5">
        <f t="shared" si="134"/>
        <v>42063</v>
      </c>
      <c r="W4326">
        <f t="shared" si="135"/>
        <v>2015</v>
      </c>
    </row>
    <row r="4327" spans="1:23">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c r="V4327" s="5">
        <f t="shared" si="134"/>
        <v>42063</v>
      </c>
      <c r="W4327">
        <f t="shared" si="135"/>
        <v>2015</v>
      </c>
    </row>
    <row r="4328" spans="1:23">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c r="V4328" s="5">
        <f t="shared" si="134"/>
        <v>42400</v>
      </c>
      <c r="W4328">
        <f t="shared" si="135"/>
        <v>2016</v>
      </c>
    </row>
    <row r="4329" spans="1:23">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c r="V4329" s="5">
        <f t="shared" si="134"/>
        <v>42400</v>
      </c>
      <c r="W4329">
        <f t="shared" si="135"/>
        <v>2016</v>
      </c>
    </row>
    <row r="4330" spans="1:23">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c r="V4330" s="5">
        <f t="shared" si="134"/>
        <v>42855</v>
      </c>
      <c r="W4330">
        <f t="shared" si="135"/>
        <v>2017</v>
      </c>
    </row>
    <row r="4331" spans="1:23">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c r="V4331" s="5">
        <f t="shared" si="134"/>
        <v>43039</v>
      </c>
      <c r="W4331">
        <f t="shared" si="135"/>
        <v>2017</v>
      </c>
    </row>
    <row r="4332" spans="1:23">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c r="V4332" s="5">
        <f t="shared" si="134"/>
        <v>43039</v>
      </c>
      <c r="W4332">
        <f t="shared" si="135"/>
        <v>2017</v>
      </c>
    </row>
    <row r="4333" spans="1:23">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c r="V4333" s="5">
        <f t="shared" si="134"/>
        <v>43008</v>
      </c>
      <c r="W4333">
        <f t="shared" si="135"/>
        <v>2017</v>
      </c>
    </row>
    <row r="4334" spans="1:23">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c r="V4334" s="5">
        <f t="shared" si="134"/>
        <v>43008</v>
      </c>
      <c r="W4334">
        <f t="shared" si="135"/>
        <v>2017</v>
      </c>
    </row>
    <row r="4335" spans="1:23">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c r="V4335" s="5">
        <f t="shared" si="134"/>
        <v>42369</v>
      </c>
      <c r="W4335">
        <f t="shared" si="135"/>
        <v>2015</v>
      </c>
    </row>
    <row r="4336" spans="1:23">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c r="V4336" s="5">
        <f t="shared" si="134"/>
        <v>42369</v>
      </c>
      <c r="W4336">
        <f t="shared" si="135"/>
        <v>2015</v>
      </c>
    </row>
    <row r="4337" spans="1:23">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c r="V4337" s="5">
        <f t="shared" si="134"/>
        <v>42369</v>
      </c>
      <c r="W4337">
        <f t="shared" si="135"/>
        <v>2015</v>
      </c>
    </row>
    <row r="4338" spans="1:23">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c r="V4338" s="5">
        <f t="shared" si="134"/>
        <v>42369</v>
      </c>
      <c r="W4338">
        <f t="shared" si="135"/>
        <v>2015</v>
      </c>
    </row>
    <row r="4339" spans="1:23">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c r="V4339" s="5">
        <f t="shared" si="134"/>
        <v>42338</v>
      </c>
      <c r="W4339">
        <f t="shared" si="135"/>
        <v>2015</v>
      </c>
    </row>
    <row r="4340" spans="1:23">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c r="V4340" s="5">
        <f t="shared" si="134"/>
        <v>42338</v>
      </c>
      <c r="W4340">
        <f t="shared" si="135"/>
        <v>2015</v>
      </c>
    </row>
    <row r="4341" spans="1:23">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c r="V4341" s="5">
        <f t="shared" si="134"/>
        <v>42978</v>
      </c>
      <c r="W4341">
        <f t="shared" si="135"/>
        <v>2017</v>
      </c>
    </row>
    <row r="4342" spans="1:23">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c r="V4342" s="5">
        <f t="shared" si="134"/>
        <v>41729</v>
      </c>
      <c r="W4342">
        <f t="shared" si="135"/>
        <v>2014</v>
      </c>
    </row>
    <row r="4343" spans="1:23">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c r="V4343" s="5">
        <f t="shared" si="134"/>
        <v>43100</v>
      </c>
      <c r="W4343">
        <f t="shared" si="135"/>
        <v>2017</v>
      </c>
    </row>
    <row r="4344" spans="1:23">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c r="V4344" s="5">
        <f t="shared" si="134"/>
        <v>42825</v>
      </c>
      <c r="W4344">
        <f t="shared" si="135"/>
        <v>2017</v>
      </c>
    </row>
    <row r="4345" spans="1:23">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c r="V4345" s="5">
        <f t="shared" si="134"/>
        <v>42825</v>
      </c>
      <c r="W4345">
        <f t="shared" si="135"/>
        <v>2017</v>
      </c>
    </row>
    <row r="4346" spans="1:23">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c r="V4346" s="5">
        <f t="shared" si="134"/>
        <v>42825</v>
      </c>
      <c r="W4346">
        <f t="shared" si="135"/>
        <v>2017</v>
      </c>
    </row>
    <row r="4347" spans="1:23">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c r="V4347" s="5">
        <f t="shared" si="134"/>
        <v>42825</v>
      </c>
      <c r="W4347">
        <f t="shared" si="135"/>
        <v>2017</v>
      </c>
    </row>
    <row r="4348" spans="1:23">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c r="V4348" s="5">
        <f t="shared" si="134"/>
        <v>42643</v>
      </c>
      <c r="W4348">
        <f t="shared" si="135"/>
        <v>2016</v>
      </c>
    </row>
    <row r="4349" spans="1:23">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c r="V4349" s="5">
        <f t="shared" si="134"/>
        <v>42643</v>
      </c>
      <c r="W4349">
        <f t="shared" si="135"/>
        <v>2016</v>
      </c>
    </row>
    <row r="4350" spans="1:23">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c r="V4350" s="5">
        <f t="shared" si="134"/>
        <v>43069</v>
      </c>
      <c r="W4350">
        <f t="shared" si="135"/>
        <v>2017</v>
      </c>
    </row>
    <row r="4351" spans="1:23">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c r="V4351" s="5">
        <f t="shared" si="134"/>
        <v>43069</v>
      </c>
      <c r="W4351">
        <f t="shared" si="135"/>
        <v>2017</v>
      </c>
    </row>
    <row r="4352" spans="1:23">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c r="V4352" s="5">
        <f t="shared" si="134"/>
        <v>42855</v>
      </c>
      <c r="W4352">
        <f t="shared" si="135"/>
        <v>2017</v>
      </c>
    </row>
    <row r="4353" spans="1:23">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c r="V4353" s="5">
        <f t="shared" si="134"/>
        <v>42855</v>
      </c>
      <c r="W4353">
        <f t="shared" si="135"/>
        <v>2017</v>
      </c>
    </row>
    <row r="4354" spans="1:23">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c r="V4354" s="5">
        <f t="shared" si="134"/>
        <v>43100</v>
      </c>
      <c r="W4354">
        <f t="shared" si="135"/>
        <v>2017</v>
      </c>
    </row>
    <row r="4355" spans="1:23">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c r="V4355" s="5">
        <f t="shared" ref="V4355:V4418" si="136">EOMONTH(C4355,0)</f>
        <v>43100</v>
      </c>
      <c r="W4355">
        <f t="shared" ref="W4355:W4418" si="137">YEAR(C4355)</f>
        <v>2017</v>
      </c>
    </row>
    <row r="4356" spans="1:23">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c r="V4356" s="5">
        <f t="shared" si="136"/>
        <v>43069</v>
      </c>
      <c r="W4356">
        <f t="shared" si="137"/>
        <v>2017</v>
      </c>
    </row>
    <row r="4357" spans="1:23">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c r="V4357" s="5">
        <f t="shared" si="136"/>
        <v>42369</v>
      </c>
      <c r="W4357">
        <f t="shared" si="137"/>
        <v>2015</v>
      </c>
    </row>
    <row r="4358" spans="1:23">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c r="V4358" s="5">
        <f t="shared" si="136"/>
        <v>42369</v>
      </c>
      <c r="W4358">
        <f t="shared" si="137"/>
        <v>2015</v>
      </c>
    </row>
    <row r="4359" spans="1:23">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c r="V4359" s="5">
        <f t="shared" si="136"/>
        <v>43100</v>
      </c>
      <c r="W4359">
        <f t="shared" si="137"/>
        <v>2017</v>
      </c>
    </row>
    <row r="4360" spans="1:23">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c r="V4360" s="5">
        <f t="shared" si="136"/>
        <v>43100</v>
      </c>
      <c r="W4360">
        <f t="shared" si="137"/>
        <v>2017</v>
      </c>
    </row>
    <row r="4361" spans="1:23">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c r="V4361" s="5">
        <f t="shared" si="136"/>
        <v>43100</v>
      </c>
      <c r="W4361">
        <f t="shared" si="137"/>
        <v>2017</v>
      </c>
    </row>
    <row r="4362" spans="1:23">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c r="V4362" s="5">
        <f t="shared" si="136"/>
        <v>42521</v>
      </c>
      <c r="W4362">
        <f t="shared" si="137"/>
        <v>2016</v>
      </c>
    </row>
    <row r="4363" spans="1:23">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c r="V4363" s="5">
        <f t="shared" si="136"/>
        <v>42794</v>
      </c>
      <c r="W4363">
        <f t="shared" si="137"/>
        <v>2017</v>
      </c>
    </row>
    <row r="4364" spans="1:23">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c r="V4364" s="5">
        <f t="shared" si="136"/>
        <v>42886</v>
      </c>
      <c r="W4364">
        <f t="shared" si="137"/>
        <v>2017</v>
      </c>
    </row>
    <row r="4365" spans="1:23">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c r="V4365" s="5">
        <f t="shared" si="136"/>
        <v>42886</v>
      </c>
      <c r="W4365">
        <f t="shared" si="137"/>
        <v>2017</v>
      </c>
    </row>
    <row r="4366" spans="1:23">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c r="V4366" s="5">
        <f t="shared" si="136"/>
        <v>42886</v>
      </c>
      <c r="W4366">
        <f t="shared" si="137"/>
        <v>2017</v>
      </c>
    </row>
    <row r="4367" spans="1:23">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c r="V4367" s="5">
        <f t="shared" si="136"/>
        <v>42886</v>
      </c>
      <c r="W4367">
        <f t="shared" si="137"/>
        <v>2017</v>
      </c>
    </row>
    <row r="4368" spans="1:23">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c r="V4368" s="5">
        <f t="shared" si="136"/>
        <v>42886</v>
      </c>
      <c r="W4368">
        <f t="shared" si="137"/>
        <v>2017</v>
      </c>
    </row>
    <row r="4369" spans="1:23">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c r="V4369" s="5">
        <f t="shared" si="136"/>
        <v>43008</v>
      </c>
      <c r="W4369">
        <f t="shared" si="137"/>
        <v>2017</v>
      </c>
    </row>
    <row r="4370" spans="1:23">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c r="V4370" s="5">
        <f t="shared" si="136"/>
        <v>43008</v>
      </c>
      <c r="W4370">
        <f t="shared" si="137"/>
        <v>2017</v>
      </c>
    </row>
    <row r="4371" spans="1:23">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c r="V4371" s="5">
        <f t="shared" si="136"/>
        <v>42704</v>
      </c>
      <c r="W4371">
        <f t="shared" si="137"/>
        <v>2016</v>
      </c>
    </row>
    <row r="4372" spans="1:23">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c r="V4372" s="5">
        <f t="shared" si="136"/>
        <v>42704</v>
      </c>
      <c r="W4372">
        <f t="shared" si="137"/>
        <v>2016</v>
      </c>
    </row>
    <row r="4373" spans="1:23">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c r="V4373" s="5">
        <f t="shared" si="136"/>
        <v>42704</v>
      </c>
      <c r="W4373">
        <f t="shared" si="137"/>
        <v>2016</v>
      </c>
    </row>
    <row r="4374" spans="1:23">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c r="V4374" s="5">
        <f t="shared" si="136"/>
        <v>42947</v>
      </c>
      <c r="W4374">
        <f t="shared" si="137"/>
        <v>2017</v>
      </c>
    </row>
    <row r="4375" spans="1:23">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c r="V4375" s="5">
        <f t="shared" si="136"/>
        <v>42947</v>
      </c>
      <c r="W4375">
        <f t="shared" si="137"/>
        <v>2017</v>
      </c>
    </row>
    <row r="4376" spans="1:23">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c r="V4376" s="5">
        <f t="shared" si="136"/>
        <v>42704</v>
      </c>
      <c r="W4376">
        <f t="shared" si="137"/>
        <v>2016</v>
      </c>
    </row>
    <row r="4377" spans="1:23">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c r="V4377" s="5">
        <f t="shared" si="136"/>
        <v>41759</v>
      </c>
      <c r="W4377">
        <f t="shared" si="137"/>
        <v>2014</v>
      </c>
    </row>
    <row r="4378" spans="1:23">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c r="V4378" s="5">
        <f t="shared" si="136"/>
        <v>41759</v>
      </c>
      <c r="W4378">
        <f t="shared" si="137"/>
        <v>2014</v>
      </c>
    </row>
    <row r="4379" spans="1:23">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c r="V4379" s="5">
        <f t="shared" si="136"/>
        <v>41759</v>
      </c>
      <c r="W4379">
        <f t="shared" si="137"/>
        <v>2014</v>
      </c>
    </row>
    <row r="4380" spans="1:23">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c r="V4380" s="5">
        <f t="shared" si="136"/>
        <v>42338</v>
      </c>
      <c r="W4380">
        <f t="shared" si="137"/>
        <v>2015</v>
      </c>
    </row>
    <row r="4381" spans="1:23">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c r="V4381" s="5">
        <f t="shared" si="136"/>
        <v>42338</v>
      </c>
      <c r="W4381">
        <f t="shared" si="137"/>
        <v>2015</v>
      </c>
    </row>
    <row r="4382" spans="1:23">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c r="V4382" s="5">
        <f t="shared" si="136"/>
        <v>42308</v>
      </c>
      <c r="W4382">
        <f t="shared" si="137"/>
        <v>2015</v>
      </c>
    </row>
    <row r="4383" spans="1:23">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c r="V4383" s="5">
        <f t="shared" si="136"/>
        <v>42308</v>
      </c>
      <c r="W4383">
        <f t="shared" si="137"/>
        <v>2015</v>
      </c>
    </row>
    <row r="4384" spans="1:23">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c r="V4384" s="5">
        <f t="shared" si="136"/>
        <v>42216</v>
      </c>
      <c r="W4384">
        <f t="shared" si="137"/>
        <v>2015</v>
      </c>
    </row>
    <row r="4385" spans="1:23">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c r="V4385" s="5">
        <f t="shared" si="136"/>
        <v>42216</v>
      </c>
      <c r="W4385">
        <f t="shared" si="137"/>
        <v>2015</v>
      </c>
    </row>
    <row r="4386" spans="1:23">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c r="V4386" s="5">
        <f t="shared" si="136"/>
        <v>42216</v>
      </c>
      <c r="W4386">
        <f t="shared" si="137"/>
        <v>2015</v>
      </c>
    </row>
    <row r="4387" spans="1:23">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c r="V4387" s="5">
        <f t="shared" si="136"/>
        <v>42216</v>
      </c>
      <c r="W4387">
        <f t="shared" si="137"/>
        <v>2015</v>
      </c>
    </row>
    <row r="4388" spans="1:23">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c r="V4388" s="5">
        <f t="shared" si="136"/>
        <v>42674</v>
      </c>
      <c r="W4388">
        <f t="shared" si="137"/>
        <v>2016</v>
      </c>
    </row>
    <row r="4389" spans="1:23">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c r="V4389" s="5">
        <f t="shared" si="136"/>
        <v>42674</v>
      </c>
      <c r="W4389">
        <f t="shared" si="137"/>
        <v>2016</v>
      </c>
    </row>
    <row r="4390" spans="1:23">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c r="V4390" s="5">
        <f t="shared" si="136"/>
        <v>43069</v>
      </c>
      <c r="W4390">
        <f t="shared" si="137"/>
        <v>2017</v>
      </c>
    </row>
    <row r="4391" spans="1:23">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c r="V4391" s="5">
        <f t="shared" si="136"/>
        <v>43069</v>
      </c>
      <c r="W4391">
        <f t="shared" si="137"/>
        <v>2017</v>
      </c>
    </row>
    <row r="4392" spans="1:23">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c r="V4392" s="5">
        <f t="shared" si="136"/>
        <v>43069</v>
      </c>
      <c r="W4392">
        <f t="shared" si="137"/>
        <v>2017</v>
      </c>
    </row>
    <row r="4393" spans="1:23">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c r="V4393" s="5">
        <f t="shared" si="136"/>
        <v>43069</v>
      </c>
      <c r="W4393">
        <f t="shared" si="137"/>
        <v>2017</v>
      </c>
    </row>
    <row r="4394" spans="1:23">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c r="V4394" s="5">
        <f t="shared" si="136"/>
        <v>42643</v>
      </c>
      <c r="W4394">
        <f t="shared" si="137"/>
        <v>2016</v>
      </c>
    </row>
    <row r="4395" spans="1:23">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c r="V4395" s="5">
        <f t="shared" si="136"/>
        <v>42643</v>
      </c>
      <c r="W4395">
        <f t="shared" si="137"/>
        <v>2016</v>
      </c>
    </row>
    <row r="4396" spans="1:23">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c r="V4396" s="5">
        <f t="shared" si="136"/>
        <v>41851</v>
      </c>
      <c r="W4396">
        <f t="shared" si="137"/>
        <v>2014</v>
      </c>
    </row>
    <row r="4397" spans="1:23">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c r="V4397" s="5">
        <f t="shared" si="136"/>
        <v>41851</v>
      </c>
      <c r="W4397">
        <f t="shared" si="137"/>
        <v>2014</v>
      </c>
    </row>
    <row r="4398" spans="1:23">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c r="V4398" s="5">
        <f t="shared" si="136"/>
        <v>42704</v>
      </c>
      <c r="W4398">
        <f t="shared" si="137"/>
        <v>2016</v>
      </c>
    </row>
    <row r="4399" spans="1:23">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c r="V4399" s="5">
        <f t="shared" si="136"/>
        <v>41851</v>
      </c>
      <c r="W4399">
        <f t="shared" si="137"/>
        <v>2014</v>
      </c>
    </row>
    <row r="4400" spans="1:23">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c r="V4400" s="5">
        <f t="shared" si="136"/>
        <v>41851</v>
      </c>
      <c r="W4400">
        <f t="shared" si="137"/>
        <v>2014</v>
      </c>
    </row>
    <row r="4401" spans="1:23">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c r="V4401" s="5">
        <f t="shared" si="136"/>
        <v>42460</v>
      </c>
      <c r="W4401">
        <f t="shared" si="137"/>
        <v>2016</v>
      </c>
    </row>
    <row r="4402" spans="1:23">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c r="V4402" s="5">
        <f t="shared" si="136"/>
        <v>42460</v>
      </c>
      <c r="W4402">
        <f t="shared" si="137"/>
        <v>2016</v>
      </c>
    </row>
    <row r="4403" spans="1:23">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c r="V4403" s="5">
        <f t="shared" si="136"/>
        <v>42460</v>
      </c>
      <c r="W4403">
        <f t="shared" si="137"/>
        <v>2016</v>
      </c>
    </row>
    <row r="4404" spans="1:23">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c r="V4404" s="5">
        <f t="shared" si="136"/>
        <v>42735</v>
      </c>
      <c r="W4404">
        <f t="shared" si="137"/>
        <v>2016</v>
      </c>
    </row>
    <row r="4405" spans="1:23">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c r="V4405" s="5">
        <f t="shared" si="136"/>
        <v>41912</v>
      </c>
      <c r="W4405">
        <f t="shared" si="137"/>
        <v>2014</v>
      </c>
    </row>
    <row r="4406" spans="1:23">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c r="V4406" s="5">
        <f t="shared" si="136"/>
        <v>42216</v>
      </c>
      <c r="W4406">
        <f t="shared" si="137"/>
        <v>2015</v>
      </c>
    </row>
    <row r="4407" spans="1:23">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c r="V4407" s="5">
        <f t="shared" si="136"/>
        <v>42216</v>
      </c>
      <c r="W4407">
        <f t="shared" si="137"/>
        <v>2015</v>
      </c>
    </row>
    <row r="4408" spans="1:23">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c r="V4408" s="5">
        <f t="shared" si="136"/>
        <v>42704</v>
      </c>
      <c r="W4408">
        <f t="shared" si="137"/>
        <v>2016</v>
      </c>
    </row>
    <row r="4409" spans="1:23">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c r="V4409" s="5">
        <f t="shared" si="136"/>
        <v>42704</v>
      </c>
      <c r="W4409">
        <f t="shared" si="137"/>
        <v>2016</v>
      </c>
    </row>
    <row r="4410" spans="1:23">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c r="V4410" s="5">
        <f t="shared" si="136"/>
        <v>42704</v>
      </c>
      <c r="W4410">
        <f t="shared" si="137"/>
        <v>2016</v>
      </c>
    </row>
    <row r="4411" spans="1:23">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c r="V4411" s="5">
        <f t="shared" si="136"/>
        <v>41790</v>
      </c>
      <c r="W4411">
        <f t="shared" si="137"/>
        <v>2014</v>
      </c>
    </row>
    <row r="4412" spans="1:23">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c r="V4412" s="5">
        <f t="shared" si="136"/>
        <v>41790</v>
      </c>
      <c r="W4412">
        <f t="shared" si="137"/>
        <v>2014</v>
      </c>
    </row>
    <row r="4413" spans="1:23">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c r="V4413" s="5">
        <f t="shared" si="136"/>
        <v>41820</v>
      </c>
      <c r="W4413">
        <f t="shared" si="137"/>
        <v>2014</v>
      </c>
    </row>
    <row r="4414" spans="1:23">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c r="V4414" s="5">
        <f t="shared" si="136"/>
        <v>41820</v>
      </c>
      <c r="W4414">
        <f t="shared" si="137"/>
        <v>2014</v>
      </c>
    </row>
    <row r="4415" spans="1:23">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c r="V4415" s="5">
        <f t="shared" si="136"/>
        <v>41820</v>
      </c>
      <c r="W4415">
        <f t="shared" si="137"/>
        <v>2014</v>
      </c>
    </row>
    <row r="4416" spans="1:23">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c r="V4416" s="5">
        <f t="shared" si="136"/>
        <v>42978</v>
      </c>
      <c r="W4416">
        <f t="shared" si="137"/>
        <v>2017</v>
      </c>
    </row>
    <row r="4417" spans="1:23">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c r="V4417" s="5">
        <f t="shared" si="136"/>
        <v>41973</v>
      </c>
      <c r="W4417">
        <f t="shared" si="137"/>
        <v>2014</v>
      </c>
    </row>
    <row r="4418" spans="1:23">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c r="V4418" s="5">
        <f t="shared" si="136"/>
        <v>41973</v>
      </c>
      <c r="W4418">
        <f t="shared" si="137"/>
        <v>2014</v>
      </c>
    </row>
    <row r="4419" spans="1:23">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c r="V4419" s="5">
        <f t="shared" ref="V4419:V4482" si="138">EOMONTH(C4419,0)</f>
        <v>42855</v>
      </c>
      <c r="W4419">
        <f t="shared" ref="W4419:W4482" si="139">YEAR(C4419)</f>
        <v>2017</v>
      </c>
    </row>
    <row r="4420" spans="1:23">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c r="V4420" s="5">
        <f t="shared" si="138"/>
        <v>42004</v>
      </c>
      <c r="W4420">
        <f t="shared" si="139"/>
        <v>2014</v>
      </c>
    </row>
    <row r="4421" spans="1:23">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c r="V4421" s="5">
        <f t="shared" si="138"/>
        <v>42004</v>
      </c>
      <c r="W4421">
        <f t="shared" si="139"/>
        <v>2014</v>
      </c>
    </row>
    <row r="4422" spans="1:23">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c r="V4422" s="5">
        <f t="shared" si="138"/>
        <v>42338</v>
      </c>
      <c r="W4422">
        <f t="shared" si="139"/>
        <v>2015</v>
      </c>
    </row>
    <row r="4423" spans="1:23">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c r="V4423" s="5">
        <f t="shared" si="138"/>
        <v>41729</v>
      </c>
      <c r="W4423">
        <f t="shared" si="139"/>
        <v>2014</v>
      </c>
    </row>
    <row r="4424" spans="1:23">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c r="V4424" s="5">
        <f t="shared" si="138"/>
        <v>42886</v>
      </c>
      <c r="W4424">
        <f t="shared" si="139"/>
        <v>2017</v>
      </c>
    </row>
    <row r="4425" spans="1:23">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c r="V4425" s="5">
        <f t="shared" si="138"/>
        <v>42886</v>
      </c>
      <c r="W4425">
        <f t="shared" si="139"/>
        <v>2017</v>
      </c>
    </row>
    <row r="4426" spans="1:23">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c r="V4426" s="5">
        <f t="shared" si="138"/>
        <v>42886</v>
      </c>
      <c r="W4426">
        <f t="shared" si="139"/>
        <v>2017</v>
      </c>
    </row>
    <row r="4427" spans="1:23">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c r="V4427" s="5">
        <f t="shared" si="138"/>
        <v>42886</v>
      </c>
      <c r="W4427">
        <f t="shared" si="139"/>
        <v>2017</v>
      </c>
    </row>
    <row r="4428" spans="1:23">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c r="V4428" s="5">
        <f t="shared" si="138"/>
        <v>42886</v>
      </c>
      <c r="W4428">
        <f t="shared" si="139"/>
        <v>2017</v>
      </c>
    </row>
    <row r="4429" spans="1:23">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c r="V4429" s="5">
        <f t="shared" si="138"/>
        <v>43008</v>
      </c>
      <c r="W4429">
        <f t="shared" si="139"/>
        <v>2017</v>
      </c>
    </row>
    <row r="4430" spans="1:23">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c r="V4430" s="5">
        <f t="shared" si="138"/>
        <v>42825</v>
      </c>
      <c r="W4430">
        <f t="shared" si="139"/>
        <v>2017</v>
      </c>
    </row>
    <row r="4431" spans="1:23">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c r="V4431" s="5">
        <f t="shared" si="138"/>
        <v>43008</v>
      </c>
      <c r="W4431">
        <f t="shared" si="139"/>
        <v>2017</v>
      </c>
    </row>
    <row r="4432" spans="1:23">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c r="V4432" s="5">
        <f t="shared" si="138"/>
        <v>42704</v>
      </c>
      <c r="W4432">
        <f t="shared" si="139"/>
        <v>2016</v>
      </c>
    </row>
    <row r="4433" spans="1:23">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c r="V4433" s="5">
        <f t="shared" si="138"/>
        <v>42704</v>
      </c>
      <c r="W4433">
        <f t="shared" si="139"/>
        <v>2016</v>
      </c>
    </row>
    <row r="4434" spans="1:23">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c r="V4434" s="5">
        <f t="shared" si="138"/>
        <v>42704</v>
      </c>
      <c r="W4434">
        <f t="shared" si="139"/>
        <v>2016</v>
      </c>
    </row>
    <row r="4435" spans="1:23">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c r="V4435" s="5">
        <f t="shared" si="138"/>
        <v>42704</v>
      </c>
      <c r="W4435">
        <f t="shared" si="139"/>
        <v>2016</v>
      </c>
    </row>
    <row r="4436" spans="1:23">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c r="V4436" s="5">
        <f t="shared" si="138"/>
        <v>42704</v>
      </c>
      <c r="W4436">
        <f t="shared" si="139"/>
        <v>2016</v>
      </c>
    </row>
    <row r="4437" spans="1:23">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c r="V4437" s="5">
        <f t="shared" si="138"/>
        <v>42521</v>
      </c>
      <c r="W4437">
        <f t="shared" si="139"/>
        <v>2016</v>
      </c>
    </row>
    <row r="4438" spans="1:23">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c r="V4438" s="5">
        <f t="shared" si="138"/>
        <v>42521</v>
      </c>
      <c r="W4438">
        <f t="shared" si="139"/>
        <v>2016</v>
      </c>
    </row>
    <row r="4439" spans="1:23">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c r="V4439" s="5">
        <f t="shared" si="138"/>
        <v>42521</v>
      </c>
      <c r="W4439">
        <f t="shared" si="139"/>
        <v>2016</v>
      </c>
    </row>
    <row r="4440" spans="1:23">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c r="V4440" s="5">
        <f t="shared" si="138"/>
        <v>42735</v>
      </c>
      <c r="W4440">
        <f t="shared" si="139"/>
        <v>2016</v>
      </c>
    </row>
    <row r="4441" spans="1:23">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c r="V4441" s="5">
        <f t="shared" si="138"/>
        <v>42735</v>
      </c>
      <c r="W4441">
        <f t="shared" si="139"/>
        <v>2016</v>
      </c>
    </row>
    <row r="4442" spans="1:23">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c r="V4442" s="5">
        <f t="shared" si="138"/>
        <v>42582</v>
      </c>
      <c r="W4442">
        <f t="shared" si="139"/>
        <v>2016</v>
      </c>
    </row>
    <row r="4443" spans="1:23">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c r="V4443" s="5">
        <f t="shared" si="138"/>
        <v>42582</v>
      </c>
      <c r="W4443">
        <f t="shared" si="139"/>
        <v>2016</v>
      </c>
    </row>
    <row r="4444" spans="1:23">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c r="V4444" s="5">
        <f t="shared" si="138"/>
        <v>42582</v>
      </c>
      <c r="W4444">
        <f t="shared" si="139"/>
        <v>2016</v>
      </c>
    </row>
    <row r="4445" spans="1:23">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c r="V4445" s="5">
        <f t="shared" si="138"/>
        <v>42582</v>
      </c>
      <c r="W4445">
        <f t="shared" si="139"/>
        <v>2016</v>
      </c>
    </row>
    <row r="4446" spans="1:23">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c r="V4446" s="5">
        <f t="shared" si="138"/>
        <v>41973</v>
      </c>
      <c r="W4446">
        <f t="shared" si="139"/>
        <v>2014</v>
      </c>
    </row>
    <row r="4447" spans="1:23">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c r="V4447" s="5">
        <f t="shared" si="138"/>
        <v>41973</v>
      </c>
      <c r="W4447">
        <f t="shared" si="139"/>
        <v>2014</v>
      </c>
    </row>
    <row r="4448" spans="1:23">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c r="V4448" s="5">
        <f t="shared" si="138"/>
        <v>41973</v>
      </c>
      <c r="W4448">
        <f t="shared" si="139"/>
        <v>2014</v>
      </c>
    </row>
    <row r="4449" spans="1:23">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c r="V4449" s="5">
        <f t="shared" si="138"/>
        <v>41973</v>
      </c>
      <c r="W4449">
        <f t="shared" si="139"/>
        <v>2014</v>
      </c>
    </row>
    <row r="4450" spans="1:23">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c r="V4450" s="5">
        <f t="shared" si="138"/>
        <v>42185</v>
      </c>
      <c r="W4450">
        <f t="shared" si="139"/>
        <v>2015</v>
      </c>
    </row>
    <row r="4451" spans="1:23">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c r="V4451" s="5">
        <f t="shared" si="138"/>
        <v>42185</v>
      </c>
      <c r="W4451">
        <f t="shared" si="139"/>
        <v>2015</v>
      </c>
    </row>
    <row r="4452" spans="1:23">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c r="V4452" s="5">
        <f t="shared" si="138"/>
        <v>42185</v>
      </c>
      <c r="W4452">
        <f t="shared" si="139"/>
        <v>2015</v>
      </c>
    </row>
    <row r="4453" spans="1:23">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c r="V4453" s="5">
        <f t="shared" si="138"/>
        <v>42582</v>
      </c>
      <c r="W4453">
        <f t="shared" si="139"/>
        <v>2016</v>
      </c>
    </row>
    <row r="4454" spans="1:23">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c r="V4454" s="5">
        <f t="shared" si="138"/>
        <v>42582</v>
      </c>
      <c r="W4454">
        <f t="shared" si="139"/>
        <v>2016</v>
      </c>
    </row>
    <row r="4455" spans="1:23">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c r="V4455" s="5">
        <f t="shared" si="138"/>
        <v>42582</v>
      </c>
      <c r="W4455">
        <f t="shared" si="139"/>
        <v>2016</v>
      </c>
    </row>
    <row r="4456" spans="1:23">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c r="V4456" s="5">
        <f t="shared" si="138"/>
        <v>42582</v>
      </c>
      <c r="W4456">
        <f t="shared" si="139"/>
        <v>2016</v>
      </c>
    </row>
    <row r="4457" spans="1:23">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c r="V4457" s="5">
        <f t="shared" si="138"/>
        <v>42277</v>
      </c>
      <c r="W4457">
        <f t="shared" si="139"/>
        <v>2015</v>
      </c>
    </row>
    <row r="4458" spans="1:23">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c r="V4458" s="5">
        <f t="shared" si="138"/>
        <v>42277</v>
      </c>
      <c r="W4458">
        <f t="shared" si="139"/>
        <v>2015</v>
      </c>
    </row>
    <row r="4459" spans="1:23">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c r="V4459" s="5">
        <f t="shared" si="138"/>
        <v>42978</v>
      </c>
      <c r="W4459">
        <f t="shared" si="139"/>
        <v>2017</v>
      </c>
    </row>
    <row r="4460" spans="1:23">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c r="V4460" s="5">
        <f t="shared" si="138"/>
        <v>42825</v>
      </c>
      <c r="W4460">
        <f t="shared" si="139"/>
        <v>2017</v>
      </c>
    </row>
    <row r="4461" spans="1:23">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c r="V4461" s="5">
        <f t="shared" si="138"/>
        <v>43008</v>
      </c>
      <c r="W4461">
        <f t="shared" si="139"/>
        <v>2017</v>
      </c>
    </row>
    <row r="4462" spans="1:23">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c r="V4462" s="5">
        <f t="shared" si="138"/>
        <v>43008</v>
      </c>
      <c r="W4462">
        <f t="shared" si="139"/>
        <v>2017</v>
      </c>
    </row>
    <row r="4463" spans="1:23">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c r="V4463" s="5">
        <f t="shared" si="138"/>
        <v>43008</v>
      </c>
      <c r="W4463">
        <f t="shared" si="139"/>
        <v>2017</v>
      </c>
    </row>
    <row r="4464" spans="1:23">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c r="V4464" s="5">
        <f t="shared" si="138"/>
        <v>43008</v>
      </c>
      <c r="W4464">
        <f t="shared" si="139"/>
        <v>2017</v>
      </c>
    </row>
    <row r="4465" spans="1:23">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c r="V4465" s="5">
        <f t="shared" si="138"/>
        <v>43008</v>
      </c>
      <c r="W4465">
        <f t="shared" si="139"/>
        <v>2017</v>
      </c>
    </row>
    <row r="4466" spans="1:23">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c r="V4466" s="5">
        <f t="shared" si="138"/>
        <v>43008</v>
      </c>
      <c r="W4466">
        <f t="shared" si="139"/>
        <v>2017</v>
      </c>
    </row>
    <row r="4467" spans="1:23">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c r="V4467" s="5">
        <f t="shared" si="138"/>
        <v>42247</v>
      </c>
      <c r="W4467">
        <f t="shared" si="139"/>
        <v>2015</v>
      </c>
    </row>
    <row r="4468" spans="1:23">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c r="V4468" s="5">
        <f t="shared" si="138"/>
        <v>43069</v>
      </c>
      <c r="W4468">
        <f t="shared" si="139"/>
        <v>2017</v>
      </c>
    </row>
    <row r="4469" spans="1:23">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c r="V4469" s="5">
        <f t="shared" si="138"/>
        <v>43069</v>
      </c>
      <c r="W4469">
        <f t="shared" si="139"/>
        <v>2017</v>
      </c>
    </row>
    <row r="4470" spans="1:23">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c r="V4470" s="5">
        <f t="shared" si="138"/>
        <v>43069</v>
      </c>
      <c r="W4470">
        <f t="shared" si="139"/>
        <v>2017</v>
      </c>
    </row>
    <row r="4471" spans="1:23">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c r="V4471" s="5">
        <f t="shared" si="138"/>
        <v>43069</v>
      </c>
      <c r="W4471">
        <f t="shared" si="139"/>
        <v>2017</v>
      </c>
    </row>
    <row r="4472" spans="1:23">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c r="V4472" s="5">
        <f t="shared" si="138"/>
        <v>42886</v>
      </c>
      <c r="W4472">
        <f t="shared" si="139"/>
        <v>2017</v>
      </c>
    </row>
    <row r="4473" spans="1:23">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c r="V4473" s="5">
        <f t="shared" si="138"/>
        <v>43008</v>
      </c>
      <c r="W4473">
        <f t="shared" si="139"/>
        <v>2017</v>
      </c>
    </row>
    <row r="4474" spans="1:23">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c r="V4474" s="5">
        <f t="shared" si="138"/>
        <v>43008</v>
      </c>
      <c r="W4474">
        <f t="shared" si="139"/>
        <v>2017</v>
      </c>
    </row>
    <row r="4475" spans="1:23">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c r="V4475" s="5">
        <f t="shared" si="138"/>
        <v>43008</v>
      </c>
      <c r="W4475">
        <f t="shared" si="139"/>
        <v>2017</v>
      </c>
    </row>
    <row r="4476" spans="1:23">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c r="V4476" s="5">
        <f t="shared" si="138"/>
        <v>43008</v>
      </c>
      <c r="W4476">
        <f t="shared" si="139"/>
        <v>2017</v>
      </c>
    </row>
    <row r="4477" spans="1:23">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c r="V4477" s="5">
        <f t="shared" si="138"/>
        <v>43008</v>
      </c>
      <c r="W4477">
        <f t="shared" si="139"/>
        <v>2017</v>
      </c>
    </row>
    <row r="4478" spans="1:23">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c r="V4478" s="5">
        <f t="shared" si="138"/>
        <v>43008</v>
      </c>
      <c r="W4478">
        <f t="shared" si="139"/>
        <v>2017</v>
      </c>
    </row>
    <row r="4479" spans="1:23">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c r="V4479" s="5">
        <f t="shared" si="138"/>
        <v>43039</v>
      </c>
      <c r="W4479">
        <f t="shared" si="139"/>
        <v>2017</v>
      </c>
    </row>
    <row r="4480" spans="1:23">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c r="V4480" s="5">
        <f t="shared" si="138"/>
        <v>43039</v>
      </c>
      <c r="W4480">
        <f t="shared" si="139"/>
        <v>2017</v>
      </c>
    </row>
    <row r="4481" spans="1:23">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c r="V4481" s="5">
        <f t="shared" si="138"/>
        <v>41729</v>
      </c>
      <c r="W4481">
        <f t="shared" si="139"/>
        <v>2014</v>
      </c>
    </row>
    <row r="4482" spans="1:23">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c r="V4482" s="5">
        <f t="shared" si="138"/>
        <v>42704</v>
      </c>
      <c r="W4482">
        <f t="shared" si="139"/>
        <v>2016</v>
      </c>
    </row>
    <row r="4483" spans="1:23">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c r="V4483" s="5">
        <f t="shared" ref="V4483:V4546" si="140">EOMONTH(C4483,0)</f>
        <v>42704</v>
      </c>
      <c r="W4483">
        <f t="shared" ref="W4483:W4546" si="141">YEAR(C4483)</f>
        <v>2016</v>
      </c>
    </row>
    <row r="4484" spans="1:23">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c r="V4484" s="5">
        <f t="shared" si="140"/>
        <v>42704</v>
      </c>
      <c r="W4484">
        <f t="shared" si="141"/>
        <v>2016</v>
      </c>
    </row>
    <row r="4485" spans="1:23">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c r="V4485" s="5">
        <f t="shared" si="140"/>
        <v>42704</v>
      </c>
      <c r="W4485">
        <f t="shared" si="141"/>
        <v>2016</v>
      </c>
    </row>
    <row r="4486" spans="1:23">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c r="V4486" s="5">
        <f t="shared" si="140"/>
        <v>42704</v>
      </c>
      <c r="W4486">
        <f t="shared" si="141"/>
        <v>2016</v>
      </c>
    </row>
    <row r="4487" spans="1:23">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c r="V4487" s="5">
        <f t="shared" si="140"/>
        <v>42704</v>
      </c>
      <c r="W4487">
        <f t="shared" si="141"/>
        <v>2016</v>
      </c>
    </row>
    <row r="4488" spans="1:23">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c r="V4488" s="5">
        <f t="shared" si="140"/>
        <v>42704</v>
      </c>
      <c r="W4488">
        <f t="shared" si="141"/>
        <v>2016</v>
      </c>
    </row>
    <row r="4489" spans="1:23">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c r="V4489" s="5">
        <f t="shared" si="140"/>
        <v>42277</v>
      </c>
      <c r="W4489">
        <f t="shared" si="141"/>
        <v>2015</v>
      </c>
    </row>
    <row r="4490" spans="1:23">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c r="V4490" s="5">
        <f t="shared" si="140"/>
        <v>42277</v>
      </c>
      <c r="W4490">
        <f t="shared" si="141"/>
        <v>2015</v>
      </c>
    </row>
    <row r="4491" spans="1:23">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c r="V4491" s="5">
        <f t="shared" si="140"/>
        <v>42277</v>
      </c>
      <c r="W4491">
        <f t="shared" si="141"/>
        <v>2015</v>
      </c>
    </row>
    <row r="4492" spans="1:23">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c r="V4492" s="5">
        <f t="shared" si="140"/>
        <v>42978</v>
      </c>
      <c r="W4492">
        <f t="shared" si="141"/>
        <v>2017</v>
      </c>
    </row>
    <row r="4493" spans="1:23">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c r="V4493" s="5">
        <f t="shared" si="140"/>
        <v>42004</v>
      </c>
      <c r="W4493">
        <f t="shared" si="141"/>
        <v>2014</v>
      </c>
    </row>
    <row r="4494" spans="1:23">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c r="V4494" s="5">
        <f t="shared" si="140"/>
        <v>42004</v>
      </c>
      <c r="W4494">
        <f t="shared" si="141"/>
        <v>2014</v>
      </c>
    </row>
    <row r="4495" spans="1:23">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c r="V4495" s="5">
        <f t="shared" si="140"/>
        <v>42004</v>
      </c>
      <c r="W4495">
        <f t="shared" si="141"/>
        <v>2014</v>
      </c>
    </row>
    <row r="4496" spans="1:23">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c r="V4496" s="5">
        <f t="shared" si="140"/>
        <v>42004</v>
      </c>
      <c r="W4496">
        <f t="shared" si="141"/>
        <v>2014</v>
      </c>
    </row>
    <row r="4497" spans="1:23">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c r="V4497" s="5">
        <f t="shared" si="140"/>
        <v>42916</v>
      </c>
      <c r="W4497">
        <f t="shared" si="141"/>
        <v>2017</v>
      </c>
    </row>
    <row r="4498" spans="1:23">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c r="V4498" s="5">
        <f t="shared" si="140"/>
        <v>42916</v>
      </c>
      <c r="W4498">
        <f t="shared" si="141"/>
        <v>2017</v>
      </c>
    </row>
    <row r="4499" spans="1:23">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c r="V4499" s="5">
        <f t="shared" si="140"/>
        <v>43100</v>
      </c>
      <c r="W4499">
        <f t="shared" si="141"/>
        <v>2017</v>
      </c>
    </row>
    <row r="4500" spans="1:23">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c r="V4500" s="5">
        <f t="shared" si="140"/>
        <v>41973</v>
      </c>
      <c r="W4500">
        <f t="shared" si="141"/>
        <v>2014</v>
      </c>
    </row>
    <row r="4501" spans="1:23">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c r="V4501" s="5">
        <f t="shared" si="140"/>
        <v>42490</v>
      </c>
      <c r="W4501">
        <f t="shared" si="141"/>
        <v>2016</v>
      </c>
    </row>
    <row r="4502" spans="1:23">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c r="V4502" s="5">
        <f t="shared" si="140"/>
        <v>42490</v>
      </c>
      <c r="W4502">
        <f t="shared" si="141"/>
        <v>2016</v>
      </c>
    </row>
    <row r="4503" spans="1:23">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c r="V4503" s="5">
        <f t="shared" si="140"/>
        <v>41820</v>
      </c>
      <c r="W4503">
        <f t="shared" si="141"/>
        <v>2014</v>
      </c>
    </row>
    <row r="4504" spans="1:23">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c r="V4504" s="5">
        <f t="shared" si="140"/>
        <v>41820</v>
      </c>
      <c r="W4504">
        <f t="shared" si="141"/>
        <v>2014</v>
      </c>
    </row>
    <row r="4505" spans="1:23">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c r="V4505" s="5">
        <f t="shared" si="140"/>
        <v>42004</v>
      </c>
      <c r="W4505">
        <f t="shared" si="141"/>
        <v>2014</v>
      </c>
    </row>
    <row r="4506" spans="1:23">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c r="V4506" s="5">
        <f t="shared" si="140"/>
        <v>42004</v>
      </c>
      <c r="W4506">
        <f t="shared" si="141"/>
        <v>2014</v>
      </c>
    </row>
    <row r="4507" spans="1:23">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c r="V4507" s="5">
        <f t="shared" si="140"/>
        <v>42004</v>
      </c>
      <c r="W4507">
        <f t="shared" si="141"/>
        <v>2014</v>
      </c>
    </row>
    <row r="4508" spans="1:23">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c r="V4508" s="5">
        <f t="shared" si="140"/>
        <v>42004</v>
      </c>
      <c r="W4508">
        <f t="shared" si="141"/>
        <v>2014</v>
      </c>
    </row>
    <row r="4509" spans="1:23">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c r="V4509" s="5">
        <f t="shared" si="140"/>
        <v>42004</v>
      </c>
      <c r="W4509">
        <f t="shared" si="141"/>
        <v>2014</v>
      </c>
    </row>
    <row r="4510" spans="1:23">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c r="V4510" s="5">
        <f t="shared" si="140"/>
        <v>42004</v>
      </c>
      <c r="W4510">
        <f t="shared" si="141"/>
        <v>2014</v>
      </c>
    </row>
    <row r="4511" spans="1:23">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c r="V4511" s="5">
        <f t="shared" si="140"/>
        <v>42886</v>
      </c>
      <c r="W4511">
        <f t="shared" si="141"/>
        <v>2017</v>
      </c>
    </row>
    <row r="4512" spans="1:23">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c r="V4512" s="5">
        <f t="shared" si="140"/>
        <v>42704</v>
      </c>
      <c r="W4512">
        <f t="shared" si="141"/>
        <v>2016</v>
      </c>
    </row>
    <row r="4513" spans="1:23">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c r="V4513" s="5">
        <f t="shared" si="140"/>
        <v>42704</v>
      </c>
      <c r="W4513">
        <f t="shared" si="141"/>
        <v>2016</v>
      </c>
    </row>
    <row r="4514" spans="1:23">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c r="V4514" s="5">
        <f t="shared" si="140"/>
        <v>42674</v>
      </c>
      <c r="W4514">
        <f t="shared" si="141"/>
        <v>2016</v>
      </c>
    </row>
    <row r="4515" spans="1:23">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c r="V4515" s="5">
        <f t="shared" si="140"/>
        <v>42643</v>
      </c>
      <c r="W4515">
        <f t="shared" si="141"/>
        <v>2016</v>
      </c>
    </row>
    <row r="4516" spans="1:23">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c r="V4516" s="5">
        <f t="shared" si="140"/>
        <v>42674</v>
      </c>
      <c r="W4516">
        <f t="shared" si="141"/>
        <v>2016</v>
      </c>
    </row>
    <row r="4517" spans="1:23">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c r="V4517" s="5">
        <f t="shared" si="140"/>
        <v>43039</v>
      </c>
      <c r="W4517">
        <f t="shared" si="141"/>
        <v>2017</v>
      </c>
    </row>
    <row r="4518" spans="1:23">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c r="V4518" s="5">
        <f t="shared" si="140"/>
        <v>42643</v>
      </c>
      <c r="W4518">
        <f t="shared" si="141"/>
        <v>2016</v>
      </c>
    </row>
    <row r="4519" spans="1:23">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c r="V4519" s="5">
        <f t="shared" si="140"/>
        <v>42643</v>
      </c>
      <c r="W4519">
        <f t="shared" si="141"/>
        <v>2016</v>
      </c>
    </row>
    <row r="4520" spans="1:23">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c r="V4520" s="5">
        <f t="shared" si="140"/>
        <v>42643</v>
      </c>
      <c r="W4520">
        <f t="shared" si="141"/>
        <v>2016</v>
      </c>
    </row>
    <row r="4521" spans="1:23">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c r="V4521" s="5">
        <f t="shared" si="140"/>
        <v>42916</v>
      </c>
      <c r="W4521">
        <f t="shared" si="141"/>
        <v>2017</v>
      </c>
    </row>
    <row r="4522" spans="1:23">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c r="V4522" s="5">
        <f t="shared" si="140"/>
        <v>41698</v>
      </c>
      <c r="W4522">
        <f t="shared" si="141"/>
        <v>2014</v>
      </c>
    </row>
    <row r="4523" spans="1:23">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c r="V4523" s="5">
        <f t="shared" si="140"/>
        <v>41698</v>
      </c>
      <c r="W4523">
        <f t="shared" si="141"/>
        <v>2014</v>
      </c>
    </row>
    <row r="4524" spans="1:23">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c r="V4524" s="5">
        <f t="shared" si="140"/>
        <v>42794</v>
      </c>
      <c r="W4524">
        <f t="shared" si="141"/>
        <v>2017</v>
      </c>
    </row>
    <row r="4525" spans="1:23">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c r="V4525" s="5">
        <f t="shared" si="140"/>
        <v>41973</v>
      </c>
      <c r="W4525">
        <f t="shared" si="141"/>
        <v>2014</v>
      </c>
    </row>
    <row r="4526" spans="1:23">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c r="V4526" s="5">
        <f t="shared" si="140"/>
        <v>41973</v>
      </c>
      <c r="W4526">
        <f t="shared" si="141"/>
        <v>2014</v>
      </c>
    </row>
    <row r="4527" spans="1:23">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c r="V4527" s="5">
        <f t="shared" si="140"/>
        <v>42947</v>
      </c>
      <c r="W4527">
        <f t="shared" si="141"/>
        <v>2017</v>
      </c>
    </row>
    <row r="4528" spans="1:23">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c r="V4528" s="5">
        <f t="shared" si="140"/>
        <v>42947</v>
      </c>
      <c r="W4528">
        <f t="shared" si="141"/>
        <v>2017</v>
      </c>
    </row>
    <row r="4529" spans="1:23">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c r="V4529" s="5">
        <f t="shared" si="140"/>
        <v>42947</v>
      </c>
      <c r="W4529">
        <f t="shared" si="141"/>
        <v>2017</v>
      </c>
    </row>
    <row r="4530" spans="1:23">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c r="V4530" s="5">
        <f t="shared" si="140"/>
        <v>43008</v>
      </c>
      <c r="W4530">
        <f t="shared" si="141"/>
        <v>2017</v>
      </c>
    </row>
    <row r="4531" spans="1:23">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c r="V4531" s="5">
        <f t="shared" si="140"/>
        <v>42704</v>
      </c>
      <c r="W4531">
        <f t="shared" si="141"/>
        <v>2016</v>
      </c>
    </row>
    <row r="4532" spans="1:23">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c r="V4532" s="5">
        <f t="shared" si="140"/>
        <v>42704</v>
      </c>
      <c r="W4532">
        <f t="shared" si="141"/>
        <v>2016</v>
      </c>
    </row>
    <row r="4533" spans="1:23">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c r="V4533" s="5">
        <f t="shared" si="140"/>
        <v>42704</v>
      </c>
      <c r="W4533">
        <f t="shared" si="141"/>
        <v>2016</v>
      </c>
    </row>
    <row r="4534" spans="1:23">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c r="V4534" s="5">
        <f t="shared" si="140"/>
        <v>41943</v>
      </c>
      <c r="W4534">
        <f t="shared" si="141"/>
        <v>2014</v>
      </c>
    </row>
    <row r="4535" spans="1:23">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c r="V4535" s="5">
        <f t="shared" si="140"/>
        <v>41943</v>
      </c>
      <c r="W4535">
        <f t="shared" si="141"/>
        <v>2014</v>
      </c>
    </row>
    <row r="4536" spans="1:23">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c r="V4536" s="5">
        <f t="shared" si="140"/>
        <v>42094</v>
      </c>
      <c r="W4536">
        <f t="shared" si="141"/>
        <v>2015</v>
      </c>
    </row>
    <row r="4537" spans="1:23">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c r="V4537" s="5">
        <f t="shared" si="140"/>
        <v>42947</v>
      </c>
      <c r="W4537">
        <f t="shared" si="141"/>
        <v>2017</v>
      </c>
    </row>
    <row r="4538" spans="1:23">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c r="V4538" s="5">
        <f t="shared" si="140"/>
        <v>42947</v>
      </c>
      <c r="W4538">
        <f t="shared" si="141"/>
        <v>2017</v>
      </c>
    </row>
    <row r="4539" spans="1:23">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c r="V4539" s="5">
        <f t="shared" si="140"/>
        <v>42947</v>
      </c>
      <c r="W4539">
        <f t="shared" si="141"/>
        <v>2017</v>
      </c>
    </row>
    <row r="4540" spans="1:23">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c r="V4540" s="5">
        <f t="shared" si="140"/>
        <v>42947</v>
      </c>
      <c r="W4540">
        <f t="shared" si="141"/>
        <v>2017</v>
      </c>
    </row>
    <row r="4541" spans="1:23">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c r="V4541" s="5">
        <f t="shared" si="140"/>
        <v>42063</v>
      </c>
      <c r="W4541">
        <f t="shared" si="141"/>
        <v>2015</v>
      </c>
    </row>
    <row r="4542" spans="1:23">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c r="V4542" s="5">
        <f t="shared" si="140"/>
        <v>42063</v>
      </c>
      <c r="W4542">
        <f t="shared" si="141"/>
        <v>2015</v>
      </c>
    </row>
    <row r="4543" spans="1:23">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c r="V4543" s="5">
        <f t="shared" si="140"/>
        <v>42916</v>
      </c>
      <c r="W4543">
        <f t="shared" si="141"/>
        <v>2017</v>
      </c>
    </row>
    <row r="4544" spans="1:23">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c r="V4544" s="5">
        <f t="shared" si="140"/>
        <v>42825</v>
      </c>
      <c r="W4544">
        <f t="shared" si="141"/>
        <v>2017</v>
      </c>
    </row>
    <row r="4545" spans="1:23">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c r="V4545" s="5">
        <f t="shared" si="140"/>
        <v>42216</v>
      </c>
      <c r="W4545">
        <f t="shared" si="141"/>
        <v>2015</v>
      </c>
    </row>
    <row r="4546" spans="1:23">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c r="V4546" s="5">
        <f t="shared" si="140"/>
        <v>42216</v>
      </c>
      <c r="W4546">
        <f t="shared" si="141"/>
        <v>2015</v>
      </c>
    </row>
    <row r="4547" spans="1:23">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c r="V4547" s="5">
        <f t="shared" ref="V4547:V4610" si="142">EOMONTH(C4547,0)</f>
        <v>42216</v>
      </c>
      <c r="W4547">
        <f t="shared" ref="W4547:W4610" si="143">YEAR(C4547)</f>
        <v>2015</v>
      </c>
    </row>
    <row r="4548" spans="1:23">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c r="V4548" s="5">
        <f t="shared" si="142"/>
        <v>42216</v>
      </c>
      <c r="W4548">
        <f t="shared" si="143"/>
        <v>2015</v>
      </c>
    </row>
    <row r="4549" spans="1:23">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c r="V4549" s="5">
        <f t="shared" si="142"/>
        <v>42216</v>
      </c>
      <c r="W4549">
        <f t="shared" si="143"/>
        <v>2015</v>
      </c>
    </row>
    <row r="4550" spans="1:23">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c r="V4550" s="5">
        <f t="shared" si="142"/>
        <v>42216</v>
      </c>
      <c r="W4550">
        <f t="shared" si="143"/>
        <v>2015</v>
      </c>
    </row>
    <row r="4551" spans="1:23">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c r="V4551" s="5">
        <f t="shared" si="142"/>
        <v>42216</v>
      </c>
      <c r="W4551">
        <f t="shared" si="143"/>
        <v>2015</v>
      </c>
    </row>
    <row r="4552" spans="1:23">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c r="V4552" s="5">
        <f t="shared" si="142"/>
        <v>42855</v>
      </c>
      <c r="W4552">
        <f t="shared" si="143"/>
        <v>2017</v>
      </c>
    </row>
    <row r="4553" spans="1:23">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c r="V4553" s="5">
        <f t="shared" si="142"/>
        <v>41851</v>
      </c>
      <c r="W4553">
        <f t="shared" si="143"/>
        <v>2014</v>
      </c>
    </row>
    <row r="4554" spans="1:23">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c r="V4554" s="5">
        <f t="shared" si="142"/>
        <v>42004</v>
      </c>
      <c r="W4554">
        <f t="shared" si="143"/>
        <v>2014</v>
      </c>
    </row>
    <row r="4555" spans="1:23">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c r="V4555" s="5">
        <f t="shared" si="142"/>
        <v>42004</v>
      </c>
      <c r="W4555">
        <f t="shared" si="143"/>
        <v>2014</v>
      </c>
    </row>
    <row r="4556" spans="1:23">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c r="V4556" s="5">
        <f t="shared" si="142"/>
        <v>42429</v>
      </c>
      <c r="W4556">
        <f t="shared" si="143"/>
        <v>2016</v>
      </c>
    </row>
    <row r="4557" spans="1:23">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c r="V4557" s="5">
        <f t="shared" si="142"/>
        <v>42094</v>
      </c>
      <c r="W4557">
        <f t="shared" si="143"/>
        <v>2015</v>
      </c>
    </row>
    <row r="4558" spans="1:23">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c r="V4558" s="5">
        <f t="shared" si="142"/>
        <v>42094</v>
      </c>
      <c r="W4558">
        <f t="shared" si="143"/>
        <v>2015</v>
      </c>
    </row>
    <row r="4559" spans="1:23">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c r="V4559" s="5">
        <f t="shared" si="142"/>
        <v>43039</v>
      </c>
      <c r="W4559">
        <f t="shared" si="143"/>
        <v>2017</v>
      </c>
    </row>
    <row r="4560" spans="1:23">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c r="V4560" s="5">
        <f t="shared" si="142"/>
        <v>42004</v>
      </c>
      <c r="W4560">
        <f t="shared" si="143"/>
        <v>2014</v>
      </c>
    </row>
    <row r="4561" spans="1:23">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c r="V4561" s="5">
        <f t="shared" si="142"/>
        <v>41790</v>
      </c>
      <c r="W4561">
        <f t="shared" si="143"/>
        <v>2014</v>
      </c>
    </row>
    <row r="4562" spans="1:23">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c r="V4562" s="5">
        <f t="shared" si="142"/>
        <v>42369</v>
      </c>
      <c r="W4562">
        <f t="shared" si="143"/>
        <v>2015</v>
      </c>
    </row>
    <row r="4563" spans="1:23">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c r="V4563" s="5">
        <f t="shared" si="142"/>
        <v>42369</v>
      </c>
      <c r="W4563">
        <f t="shared" si="143"/>
        <v>2015</v>
      </c>
    </row>
    <row r="4564" spans="1:23">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c r="V4564" s="5">
        <f t="shared" si="142"/>
        <v>42369</v>
      </c>
      <c r="W4564">
        <f t="shared" si="143"/>
        <v>2015</v>
      </c>
    </row>
    <row r="4565" spans="1:23">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c r="V4565" s="5">
        <f t="shared" si="142"/>
        <v>43008</v>
      </c>
      <c r="W4565">
        <f t="shared" si="143"/>
        <v>2017</v>
      </c>
    </row>
    <row r="4566" spans="1:23">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c r="V4566" s="5">
        <f t="shared" si="142"/>
        <v>42004</v>
      </c>
      <c r="W4566">
        <f t="shared" si="143"/>
        <v>2014</v>
      </c>
    </row>
    <row r="4567" spans="1:23">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c r="V4567" s="5">
        <f t="shared" si="142"/>
        <v>43100</v>
      </c>
      <c r="W4567">
        <f t="shared" si="143"/>
        <v>2017</v>
      </c>
    </row>
    <row r="4568" spans="1:23">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c r="V4568" s="5">
        <f t="shared" si="142"/>
        <v>43100</v>
      </c>
      <c r="W4568">
        <f t="shared" si="143"/>
        <v>2017</v>
      </c>
    </row>
    <row r="4569" spans="1:23">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c r="V4569" s="5">
        <f t="shared" si="142"/>
        <v>43100</v>
      </c>
      <c r="W4569">
        <f t="shared" si="143"/>
        <v>2017</v>
      </c>
    </row>
    <row r="4570" spans="1:23">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c r="V4570" s="5">
        <f t="shared" si="142"/>
        <v>42338</v>
      </c>
      <c r="W4570">
        <f t="shared" si="143"/>
        <v>2015</v>
      </c>
    </row>
    <row r="4571" spans="1:23">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c r="V4571" s="5">
        <f t="shared" si="142"/>
        <v>41759</v>
      </c>
      <c r="W4571">
        <f t="shared" si="143"/>
        <v>2014</v>
      </c>
    </row>
    <row r="4572" spans="1:23">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c r="V4572" s="5">
        <f t="shared" si="142"/>
        <v>42155</v>
      </c>
      <c r="W4572">
        <f t="shared" si="143"/>
        <v>2015</v>
      </c>
    </row>
    <row r="4573" spans="1:23">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c r="V4573" s="5">
        <f t="shared" si="142"/>
        <v>42155</v>
      </c>
      <c r="W4573">
        <f t="shared" si="143"/>
        <v>2015</v>
      </c>
    </row>
    <row r="4574" spans="1:23">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c r="V4574" s="5">
        <f t="shared" si="142"/>
        <v>42947</v>
      </c>
      <c r="W4574">
        <f t="shared" si="143"/>
        <v>2017</v>
      </c>
    </row>
    <row r="4575" spans="1:23">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c r="V4575" s="5">
        <f t="shared" si="142"/>
        <v>42735</v>
      </c>
      <c r="W4575">
        <f t="shared" si="143"/>
        <v>2016</v>
      </c>
    </row>
    <row r="4576" spans="1:23">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c r="V4576" s="5">
        <f t="shared" si="142"/>
        <v>42735</v>
      </c>
      <c r="W4576">
        <f t="shared" si="143"/>
        <v>2016</v>
      </c>
    </row>
    <row r="4577" spans="1:23">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c r="V4577" s="5">
        <f t="shared" si="142"/>
        <v>42735</v>
      </c>
      <c r="W4577">
        <f t="shared" si="143"/>
        <v>2016</v>
      </c>
    </row>
    <row r="4578" spans="1:23">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c r="V4578" s="5">
        <f t="shared" si="142"/>
        <v>42735</v>
      </c>
      <c r="W4578">
        <f t="shared" si="143"/>
        <v>2016</v>
      </c>
    </row>
    <row r="4579" spans="1:23">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c r="V4579" s="5">
        <f t="shared" si="142"/>
        <v>41759</v>
      </c>
      <c r="W4579">
        <f t="shared" si="143"/>
        <v>2014</v>
      </c>
    </row>
    <row r="4580" spans="1:23">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c r="V4580" s="5">
        <f t="shared" si="142"/>
        <v>42185</v>
      </c>
      <c r="W4580">
        <f t="shared" si="143"/>
        <v>2015</v>
      </c>
    </row>
    <row r="4581" spans="1:23">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c r="V4581" s="5">
        <f t="shared" si="142"/>
        <v>41851</v>
      </c>
      <c r="W4581">
        <f t="shared" si="143"/>
        <v>2014</v>
      </c>
    </row>
    <row r="4582" spans="1:23">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c r="V4582" s="5">
        <f t="shared" si="142"/>
        <v>42216</v>
      </c>
      <c r="W4582">
        <f t="shared" si="143"/>
        <v>2015</v>
      </c>
    </row>
    <row r="4583" spans="1:23">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c r="V4583" s="5">
        <f t="shared" si="142"/>
        <v>42643</v>
      </c>
      <c r="W4583">
        <f t="shared" si="143"/>
        <v>2016</v>
      </c>
    </row>
    <row r="4584" spans="1:23">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c r="V4584" s="5">
        <f t="shared" si="142"/>
        <v>42551</v>
      </c>
      <c r="W4584">
        <f t="shared" si="143"/>
        <v>2016</v>
      </c>
    </row>
    <row r="4585" spans="1:23">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c r="V4585" s="5">
        <f t="shared" si="142"/>
        <v>42613</v>
      </c>
      <c r="W4585">
        <f t="shared" si="143"/>
        <v>2016</v>
      </c>
    </row>
    <row r="4586" spans="1:23">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c r="V4586" s="5">
        <f t="shared" si="142"/>
        <v>43069</v>
      </c>
      <c r="W4586">
        <f t="shared" si="143"/>
        <v>2017</v>
      </c>
    </row>
    <row r="4587" spans="1:23">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c r="V4587" s="5">
        <f t="shared" si="142"/>
        <v>43069</v>
      </c>
      <c r="W4587">
        <f t="shared" si="143"/>
        <v>2017</v>
      </c>
    </row>
    <row r="4588" spans="1:23">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c r="V4588" s="5">
        <f t="shared" si="142"/>
        <v>43069</v>
      </c>
      <c r="W4588">
        <f t="shared" si="143"/>
        <v>2017</v>
      </c>
    </row>
    <row r="4589" spans="1:23">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c r="V4589" s="5">
        <f t="shared" si="142"/>
        <v>43069</v>
      </c>
      <c r="W4589">
        <f t="shared" si="143"/>
        <v>2017</v>
      </c>
    </row>
    <row r="4590" spans="1:23">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c r="V4590" s="5">
        <f t="shared" si="142"/>
        <v>43069</v>
      </c>
      <c r="W4590">
        <f t="shared" si="143"/>
        <v>2017</v>
      </c>
    </row>
    <row r="4591" spans="1:23">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c r="V4591" s="5">
        <f t="shared" si="142"/>
        <v>43069</v>
      </c>
      <c r="W4591">
        <f t="shared" si="143"/>
        <v>2017</v>
      </c>
    </row>
    <row r="4592" spans="1:23">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c r="V4592" s="5">
        <f t="shared" si="142"/>
        <v>42735</v>
      </c>
      <c r="W4592">
        <f t="shared" si="143"/>
        <v>2016</v>
      </c>
    </row>
    <row r="4593" spans="1:23">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s="5">
        <f t="shared" si="142"/>
        <v>42735</v>
      </c>
      <c r="W4593">
        <f t="shared" si="143"/>
        <v>2016</v>
      </c>
    </row>
    <row r="4594" spans="1:23">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c r="V4594" s="5">
        <f t="shared" si="142"/>
        <v>42735</v>
      </c>
      <c r="W4594">
        <f t="shared" si="143"/>
        <v>2016</v>
      </c>
    </row>
    <row r="4595" spans="1:23">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c r="V4595" s="5">
        <f t="shared" si="142"/>
        <v>42735</v>
      </c>
      <c r="W4595">
        <f t="shared" si="143"/>
        <v>2016</v>
      </c>
    </row>
    <row r="4596" spans="1:23">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c r="V4596" s="5">
        <f t="shared" si="142"/>
        <v>42735</v>
      </c>
      <c r="W4596">
        <f t="shared" si="143"/>
        <v>2016</v>
      </c>
    </row>
    <row r="4597" spans="1:23">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c r="V4597" s="5">
        <f t="shared" si="142"/>
        <v>42735</v>
      </c>
      <c r="W4597">
        <f t="shared" si="143"/>
        <v>2016</v>
      </c>
    </row>
    <row r="4598" spans="1:23">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c r="V4598" s="5">
        <f t="shared" si="142"/>
        <v>42735</v>
      </c>
      <c r="W4598">
        <f t="shared" si="143"/>
        <v>2016</v>
      </c>
    </row>
    <row r="4599" spans="1:23">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c r="V4599" s="5">
        <f t="shared" si="142"/>
        <v>42978</v>
      </c>
      <c r="W4599">
        <f t="shared" si="143"/>
        <v>2017</v>
      </c>
    </row>
    <row r="4600" spans="1:23">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c r="V4600" s="5">
        <f t="shared" si="142"/>
        <v>42978</v>
      </c>
      <c r="W4600">
        <f t="shared" si="143"/>
        <v>2017</v>
      </c>
    </row>
    <row r="4601" spans="1:23">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c r="V4601" s="5">
        <f t="shared" si="142"/>
        <v>42216</v>
      </c>
      <c r="W4601">
        <f t="shared" si="143"/>
        <v>2015</v>
      </c>
    </row>
    <row r="4602" spans="1:23">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c r="V4602" s="5">
        <f t="shared" si="142"/>
        <v>42216</v>
      </c>
      <c r="W4602">
        <f t="shared" si="143"/>
        <v>2015</v>
      </c>
    </row>
    <row r="4603" spans="1:23">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c r="V4603" s="5">
        <f t="shared" si="142"/>
        <v>42216</v>
      </c>
      <c r="W4603">
        <f t="shared" si="143"/>
        <v>2015</v>
      </c>
    </row>
    <row r="4604" spans="1:23">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c r="V4604" s="5">
        <f t="shared" si="142"/>
        <v>42155</v>
      </c>
      <c r="W4604">
        <f t="shared" si="143"/>
        <v>2015</v>
      </c>
    </row>
    <row r="4605" spans="1:23">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c r="V4605" s="5">
        <f t="shared" si="142"/>
        <v>42155</v>
      </c>
      <c r="W4605">
        <f t="shared" si="143"/>
        <v>2015</v>
      </c>
    </row>
    <row r="4606" spans="1:23">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c r="V4606" s="5">
        <f t="shared" si="142"/>
        <v>42155</v>
      </c>
      <c r="W4606">
        <f t="shared" si="143"/>
        <v>2015</v>
      </c>
    </row>
    <row r="4607" spans="1:23">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c r="V4607" s="5">
        <f t="shared" si="142"/>
        <v>42155</v>
      </c>
      <c r="W4607">
        <f t="shared" si="143"/>
        <v>2015</v>
      </c>
    </row>
    <row r="4608" spans="1:23">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c r="V4608" s="5">
        <f t="shared" si="142"/>
        <v>42155</v>
      </c>
      <c r="W4608">
        <f t="shared" si="143"/>
        <v>2015</v>
      </c>
    </row>
    <row r="4609" spans="1:23">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c r="V4609" s="5">
        <f t="shared" si="142"/>
        <v>42155</v>
      </c>
      <c r="W4609">
        <f t="shared" si="143"/>
        <v>2015</v>
      </c>
    </row>
    <row r="4610" spans="1:23">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c r="V4610" s="5">
        <f t="shared" si="142"/>
        <v>42155</v>
      </c>
      <c r="W4610">
        <f t="shared" si="143"/>
        <v>2015</v>
      </c>
    </row>
    <row r="4611" spans="1:23">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c r="V4611" s="5">
        <f t="shared" ref="V4611:V4674" si="144">EOMONTH(C4611,0)</f>
        <v>42155</v>
      </c>
      <c r="W4611">
        <f t="shared" ref="W4611:W4674" si="145">YEAR(C4611)</f>
        <v>2015</v>
      </c>
    </row>
    <row r="4612" spans="1:23">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c r="V4612" s="5">
        <f t="shared" si="144"/>
        <v>43069</v>
      </c>
      <c r="W4612">
        <f t="shared" si="145"/>
        <v>2017</v>
      </c>
    </row>
    <row r="4613" spans="1:23">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c r="V4613" s="5">
        <f t="shared" si="144"/>
        <v>42400</v>
      </c>
      <c r="W4613">
        <f t="shared" si="145"/>
        <v>2016</v>
      </c>
    </row>
    <row r="4614" spans="1:23">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c r="V4614" s="5">
        <f t="shared" si="144"/>
        <v>42735</v>
      </c>
      <c r="W4614">
        <f t="shared" si="145"/>
        <v>2016</v>
      </c>
    </row>
    <row r="4615" spans="1:23">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c r="V4615" s="5">
        <f t="shared" si="144"/>
        <v>42735</v>
      </c>
      <c r="W4615">
        <f t="shared" si="145"/>
        <v>2016</v>
      </c>
    </row>
    <row r="4616" spans="1:23">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c r="V4616" s="5">
        <f t="shared" si="144"/>
        <v>42643</v>
      </c>
      <c r="W4616">
        <f t="shared" si="145"/>
        <v>2016</v>
      </c>
    </row>
    <row r="4617" spans="1:23">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c r="V4617" s="5">
        <f t="shared" si="144"/>
        <v>42643</v>
      </c>
      <c r="W4617">
        <f t="shared" si="145"/>
        <v>2016</v>
      </c>
    </row>
    <row r="4618" spans="1:23">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c r="V4618" s="5">
        <f t="shared" si="144"/>
        <v>42277</v>
      </c>
      <c r="W4618">
        <f t="shared" si="145"/>
        <v>2015</v>
      </c>
    </row>
    <row r="4619" spans="1:23">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c r="V4619" s="5">
        <f t="shared" si="144"/>
        <v>42277</v>
      </c>
      <c r="W4619">
        <f t="shared" si="145"/>
        <v>2015</v>
      </c>
    </row>
    <row r="4620" spans="1:23">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c r="V4620" s="5">
        <f t="shared" si="144"/>
        <v>42277</v>
      </c>
      <c r="W4620">
        <f t="shared" si="145"/>
        <v>2015</v>
      </c>
    </row>
    <row r="4621" spans="1:23">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c r="V4621" s="5">
        <f t="shared" si="144"/>
        <v>43100</v>
      </c>
      <c r="W4621">
        <f t="shared" si="145"/>
        <v>2017</v>
      </c>
    </row>
    <row r="4622" spans="1:23">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c r="V4622" s="5">
        <f t="shared" si="144"/>
        <v>43100</v>
      </c>
      <c r="W4622">
        <f t="shared" si="145"/>
        <v>2017</v>
      </c>
    </row>
    <row r="4623" spans="1:23">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c r="V4623" s="5">
        <f t="shared" si="144"/>
        <v>42308</v>
      </c>
      <c r="W4623">
        <f t="shared" si="145"/>
        <v>2015</v>
      </c>
    </row>
    <row r="4624" spans="1:23">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c r="V4624" s="5">
        <f t="shared" si="144"/>
        <v>43008</v>
      </c>
      <c r="W4624">
        <f t="shared" si="145"/>
        <v>2017</v>
      </c>
    </row>
    <row r="4625" spans="1:23">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c r="V4625" s="5">
        <f t="shared" si="144"/>
        <v>43008</v>
      </c>
      <c r="W4625">
        <f t="shared" si="145"/>
        <v>2017</v>
      </c>
    </row>
    <row r="4626" spans="1:23">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c r="V4626" s="5">
        <f t="shared" si="144"/>
        <v>43008</v>
      </c>
      <c r="W4626">
        <f t="shared" si="145"/>
        <v>2017</v>
      </c>
    </row>
    <row r="4627" spans="1:23">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c r="V4627" s="5">
        <f t="shared" si="144"/>
        <v>43008</v>
      </c>
      <c r="W4627">
        <f t="shared" si="145"/>
        <v>2017</v>
      </c>
    </row>
    <row r="4628" spans="1:23">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c r="V4628" s="5">
        <f t="shared" si="144"/>
        <v>42704</v>
      </c>
      <c r="W4628">
        <f t="shared" si="145"/>
        <v>2016</v>
      </c>
    </row>
    <row r="4629" spans="1:23">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c r="V4629" s="5">
        <f t="shared" si="144"/>
        <v>42704</v>
      </c>
      <c r="W4629">
        <f t="shared" si="145"/>
        <v>2016</v>
      </c>
    </row>
    <row r="4630" spans="1:23">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c r="V4630" s="5">
        <f t="shared" si="144"/>
        <v>42704</v>
      </c>
      <c r="W4630">
        <f t="shared" si="145"/>
        <v>2016</v>
      </c>
    </row>
    <row r="4631" spans="1:23">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c r="V4631" s="5">
        <f t="shared" si="144"/>
        <v>42704</v>
      </c>
      <c r="W4631">
        <f t="shared" si="145"/>
        <v>2016</v>
      </c>
    </row>
    <row r="4632" spans="1:23">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c r="V4632" s="5">
        <f t="shared" si="144"/>
        <v>42308</v>
      </c>
      <c r="W4632">
        <f t="shared" si="145"/>
        <v>2015</v>
      </c>
    </row>
    <row r="4633" spans="1:23">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c r="V4633" s="5">
        <f t="shared" si="144"/>
        <v>42978</v>
      </c>
      <c r="W4633">
        <f t="shared" si="145"/>
        <v>2017</v>
      </c>
    </row>
    <row r="4634" spans="1:23">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c r="V4634" s="5">
        <f t="shared" si="144"/>
        <v>42978</v>
      </c>
      <c r="W4634">
        <f t="shared" si="145"/>
        <v>2017</v>
      </c>
    </row>
    <row r="4635" spans="1:23">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c r="V4635" s="5">
        <f t="shared" si="144"/>
        <v>42247</v>
      </c>
      <c r="W4635">
        <f t="shared" si="145"/>
        <v>2015</v>
      </c>
    </row>
    <row r="4636" spans="1:23">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c r="V4636" s="5">
        <f t="shared" si="144"/>
        <v>42247</v>
      </c>
      <c r="W4636">
        <f t="shared" si="145"/>
        <v>2015</v>
      </c>
    </row>
    <row r="4637" spans="1:23">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c r="V4637" s="5">
        <f t="shared" si="144"/>
        <v>42825</v>
      </c>
      <c r="W4637">
        <f t="shared" si="145"/>
        <v>2017</v>
      </c>
    </row>
    <row r="4638" spans="1:23">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c r="V4638" s="5">
        <f t="shared" si="144"/>
        <v>42855</v>
      </c>
      <c r="W4638">
        <f t="shared" si="145"/>
        <v>2017</v>
      </c>
    </row>
    <row r="4639" spans="1:23">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c r="V4639" s="5">
        <f t="shared" si="144"/>
        <v>42855</v>
      </c>
      <c r="W4639">
        <f t="shared" si="145"/>
        <v>2017</v>
      </c>
    </row>
    <row r="4640" spans="1:23">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c r="V4640" s="5">
        <f t="shared" si="144"/>
        <v>42855</v>
      </c>
      <c r="W4640">
        <f t="shared" si="145"/>
        <v>2017</v>
      </c>
    </row>
    <row r="4641" spans="1:23">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c r="V4641" s="5">
        <f t="shared" si="144"/>
        <v>42643</v>
      </c>
      <c r="W4641">
        <f t="shared" si="145"/>
        <v>2016</v>
      </c>
    </row>
    <row r="4642" spans="1:23">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c r="V4642" s="5">
        <f t="shared" si="144"/>
        <v>42643</v>
      </c>
      <c r="W4642">
        <f t="shared" si="145"/>
        <v>2016</v>
      </c>
    </row>
    <row r="4643" spans="1:23">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c r="V4643" s="5">
        <f t="shared" si="144"/>
        <v>43039</v>
      </c>
      <c r="W4643">
        <f t="shared" si="145"/>
        <v>2017</v>
      </c>
    </row>
    <row r="4644" spans="1:23">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c r="V4644" s="5">
        <f t="shared" si="144"/>
        <v>43039</v>
      </c>
      <c r="W4644">
        <f t="shared" si="145"/>
        <v>2017</v>
      </c>
    </row>
    <row r="4645" spans="1:23">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c r="V4645" s="5">
        <f t="shared" si="144"/>
        <v>42247</v>
      </c>
      <c r="W4645">
        <f t="shared" si="145"/>
        <v>2015</v>
      </c>
    </row>
    <row r="4646" spans="1:23">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c r="V4646" s="5">
        <f t="shared" si="144"/>
        <v>42247</v>
      </c>
      <c r="W4646">
        <f t="shared" si="145"/>
        <v>2015</v>
      </c>
    </row>
    <row r="4647" spans="1:23">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c r="V4647" s="5">
        <f t="shared" si="144"/>
        <v>42613</v>
      </c>
      <c r="W4647">
        <f t="shared" si="145"/>
        <v>2016</v>
      </c>
    </row>
    <row r="4648" spans="1:23">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c r="V4648" s="5">
        <f t="shared" si="144"/>
        <v>41790</v>
      </c>
      <c r="W4648">
        <f t="shared" si="145"/>
        <v>2014</v>
      </c>
    </row>
    <row r="4649" spans="1:23">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c r="V4649" s="5">
        <f t="shared" si="144"/>
        <v>42490</v>
      </c>
      <c r="W4649">
        <f t="shared" si="145"/>
        <v>2016</v>
      </c>
    </row>
    <row r="4650" spans="1:23">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c r="V4650" s="5">
        <f t="shared" si="144"/>
        <v>42886</v>
      </c>
      <c r="W4650">
        <f t="shared" si="145"/>
        <v>2017</v>
      </c>
    </row>
    <row r="4651" spans="1:23">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c r="V4651" s="5">
        <f t="shared" si="144"/>
        <v>42886</v>
      </c>
      <c r="W4651">
        <f t="shared" si="145"/>
        <v>2017</v>
      </c>
    </row>
    <row r="4652" spans="1:23">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c r="V4652" s="5">
        <f t="shared" si="144"/>
        <v>42855</v>
      </c>
      <c r="W4652">
        <f t="shared" si="145"/>
        <v>2017</v>
      </c>
    </row>
    <row r="4653" spans="1:23">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c r="V4653" s="5">
        <f t="shared" si="144"/>
        <v>42855</v>
      </c>
      <c r="W4653">
        <f t="shared" si="145"/>
        <v>2017</v>
      </c>
    </row>
    <row r="4654" spans="1:23">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c r="V4654" s="5">
        <f t="shared" si="144"/>
        <v>42794</v>
      </c>
      <c r="W4654">
        <f t="shared" si="145"/>
        <v>2017</v>
      </c>
    </row>
    <row r="4655" spans="1:23">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c r="V4655" s="5">
        <f t="shared" si="144"/>
        <v>42794</v>
      </c>
      <c r="W4655">
        <f t="shared" si="145"/>
        <v>2017</v>
      </c>
    </row>
    <row r="4656" spans="1:23">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c r="V4656" s="5">
        <f t="shared" si="144"/>
        <v>42916</v>
      </c>
      <c r="W4656">
        <f t="shared" si="145"/>
        <v>2017</v>
      </c>
    </row>
    <row r="4657" spans="1:23">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c r="V4657" s="5">
        <f t="shared" si="144"/>
        <v>41790</v>
      </c>
      <c r="W4657">
        <f t="shared" si="145"/>
        <v>2014</v>
      </c>
    </row>
    <row r="4658" spans="1:23">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c r="V4658" s="5">
        <f t="shared" si="144"/>
        <v>42155</v>
      </c>
      <c r="W4658">
        <f t="shared" si="145"/>
        <v>2015</v>
      </c>
    </row>
    <row r="4659" spans="1:23">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c r="V4659" s="5">
        <f t="shared" si="144"/>
        <v>42155</v>
      </c>
      <c r="W4659">
        <f t="shared" si="145"/>
        <v>2015</v>
      </c>
    </row>
    <row r="4660" spans="1:23">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c r="V4660" s="5">
        <f t="shared" si="144"/>
        <v>42155</v>
      </c>
      <c r="W4660">
        <f t="shared" si="145"/>
        <v>2015</v>
      </c>
    </row>
    <row r="4661" spans="1:23">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c r="V4661" s="5">
        <f t="shared" si="144"/>
        <v>42155</v>
      </c>
      <c r="W4661">
        <f t="shared" si="145"/>
        <v>2015</v>
      </c>
    </row>
    <row r="4662" spans="1:23">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c r="V4662" s="5">
        <f t="shared" si="144"/>
        <v>42155</v>
      </c>
      <c r="W4662">
        <f t="shared" si="145"/>
        <v>2015</v>
      </c>
    </row>
    <row r="4663" spans="1:23">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c r="V4663" s="5">
        <f t="shared" si="144"/>
        <v>42155</v>
      </c>
      <c r="W4663">
        <f t="shared" si="145"/>
        <v>2015</v>
      </c>
    </row>
    <row r="4664" spans="1:23">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c r="V4664" s="5">
        <f t="shared" si="144"/>
        <v>42155</v>
      </c>
      <c r="W4664">
        <f t="shared" si="145"/>
        <v>2015</v>
      </c>
    </row>
    <row r="4665" spans="1:23">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c r="V4665" s="5">
        <f t="shared" si="144"/>
        <v>42643</v>
      </c>
      <c r="W4665">
        <f t="shared" si="145"/>
        <v>2016</v>
      </c>
    </row>
    <row r="4666" spans="1:23">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c r="V4666" s="5">
        <f t="shared" si="144"/>
        <v>42643</v>
      </c>
      <c r="W4666">
        <f t="shared" si="145"/>
        <v>2016</v>
      </c>
    </row>
    <row r="4667" spans="1:23">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c r="V4667" s="5">
        <f t="shared" si="144"/>
        <v>42643</v>
      </c>
      <c r="W4667">
        <f t="shared" si="145"/>
        <v>2016</v>
      </c>
    </row>
    <row r="4668" spans="1:23">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c r="V4668" s="5">
        <f t="shared" si="144"/>
        <v>42400</v>
      </c>
      <c r="W4668">
        <f t="shared" si="145"/>
        <v>2016</v>
      </c>
    </row>
    <row r="4669" spans="1:23">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c r="V4669" s="5">
        <f t="shared" si="144"/>
        <v>42400</v>
      </c>
      <c r="W4669">
        <f t="shared" si="145"/>
        <v>2016</v>
      </c>
    </row>
    <row r="4670" spans="1:23">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c r="V4670" s="5">
        <f t="shared" si="144"/>
        <v>42886</v>
      </c>
      <c r="W4670">
        <f t="shared" si="145"/>
        <v>2017</v>
      </c>
    </row>
    <row r="4671" spans="1:23">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c r="V4671" s="5">
        <f t="shared" si="144"/>
        <v>42886</v>
      </c>
      <c r="W4671">
        <f t="shared" si="145"/>
        <v>2017</v>
      </c>
    </row>
    <row r="4672" spans="1:23">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c r="V4672" s="5">
        <f t="shared" si="144"/>
        <v>42886</v>
      </c>
      <c r="W4672">
        <f t="shared" si="145"/>
        <v>2017</v>
      </c>
    </row>
    <row r="4673" spans="1:23">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c r="V4673" s="5">
        <f t="shared" si="144"/>
        <v>42582</v>
      </c>
      <c r="W4673">
        <f t="shared" si="145"/>
        <v>2016</v>
      </c>
    </row>
    <row r="4674" spans="1:23">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c r="V4674" s="5">
        <f t="shared" si="144"/>
        <v>42582</v>
      </c>
      <c r="W4674">
        <f t="shared" si="145"/>
        <v>2016</v>
      </c>
    </row>
    <row r="4675" spans="1:23">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c r="V4675" s="5">
        <f t="shared" ref="V4675:V4738" si="146">EOMONTH(C4675,0)</f>
        <v>42582</v>
      </c>
      <c r="W4675">
        <f t="shared" ref="W4675:W4738" si="147">YEAR(C4675)</f>
        <v>2016</v>
      </c>
    </row>
    <row r="4676" spans="1:23">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c r="V4676" s="5">
        <f t="shared" si="146"/>
        <v>42582</v>
      </c>
      <c r="W4676">
        <f t="shared" si="147"/>
        <v>2016</v>
      </c>
    </row>
    <row r="4677" spans="1:23">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c r="V4677" s="5">
        <f t="shared" si="146"/>
        <v>42825</v>
      </c>
      <c r="W4677">
        <f t="shared" si="147"/>
        <v>2017</v>
      </c>
    </row>
    <row r="4678" spans="1:23">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c r="V4678" s="5">
        <f t="shared" si="146"/>
        <v>41729</v>
      </c>
      <c r="W4678">
        <f t="shared" si="147"/>
        <v>2014</v>
      </c>
    </row>
    <row r="4679" spans="1:23">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c r="V4679" s="5">
        <f t="shared" si="146"/>
        <v>41729</v>
      </c>
      <c r="W4679">
        <f t="shared" si="147"/>
        <v>2014</v>
      </c>
    </row>
    <row r="4680" spans="1:23">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c r="V4680" s="5">
        <f t="shared" si="146"/>
        <v>41729</v>
      </c>
      <c r="W4680">
        <f t="shared" si="147"/>
        <v>2014</v>
      </c>
    </row>
    <row r="4681" spans="1:23">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c r="V4681" s="5">
        <f t="shared" si="146"/>
        <v>41729</v>
      </c>
      <c r="W4681">
        <f t="shared" si="147"/>
        <v>2014</v>
      </c>
    </row>
    <row r="4682" spans="1:23">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c r="V4682" s="5">
        <f t="shared" si="146"/>
        <v>41729</v>
      </c>
      <c r="W4682">
        <f t="shared" si="147"/>
        <v>2014</v>
      </c>
    </row>
    <row r="4683" spans="1:23">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c r="V4683" s="5">
        <f t="shared" si="146"/>
        <v>42582</v>
      </c>
      <c r="W4683">
        <f t="shared" si="147"/>
        <v>2016</v>
      </c>
    </row>
    <row r="4684" spans="1:23">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c r="V4684" s="5">
        <f t="shared" si="146"/>
        <v>42735</v>
      </c>
      <c r="W4684">
        <f t="shared" si="147"/>
        <v>2016</v>
      </c>
    </row>
    <row r="4685" spans="1:23">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c r="V4685" s="5">
        <f t="shared" si="146"/>
        <v>42613</v>
      </c>
      <c r="W4685">
        <f t="shared" si="147"/>
        <v>2016</v>
      </c>
    </row>
    <row r="4686" spans="1:23">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c r="V4686" s="5">
        <f t="shared" si="146"/>
        <v>42613</v>
      </c>
      <c r="W4686">
        <f t="shared" si="147"/>
        <v>2016</v>
      </c>
    </row>
    <row r="4687" spans="1:23">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c r="V4687" s="5">
        <f t="shared" si="146"/>
        <v>42613</v>
      </c>
      <c r="W4687">
        <f t="shared" si="147"/>
        <v>2016</v>
      </c>
    </row>
    <row r="4688" spans="1:23">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c r="V4688" s="5">
        <f t="shared" si="146"/>
        <v>42613</v>
      </c>
      <c r="W4688">
        <f t="shared" si="147"/>
        <v>2016</v>
      </c>
    </row>
    <row r="4689" spans="1:23">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c r="V4689" s="5">
        <f t="shared" si="146"/>
        <v>42551</v>
      </c>
      <c r="W4689">
        <f t="shared" si="147"/>
        <v>2016</v>
      </c>
    </row>
    <row r="4690" spans="1:23">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c r="V4690" s="5">
        <f t="shared" si="146"/>
        <v>42825</v>
      </c>
      <c r="W4690">
        <f t="shared" si="147"/>
        <v>2017</v>
      </c>
    </row>
    <row r="4691" spans="1:23">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c r="V4691" s="5">
        <f t="shared" si="146"/>
        <v>42004</v>
      </c>
      <c r="W4691">
        <f t="shared" si="147"/>
        <v>2014</v>
      </c>
    </row>
    <row r="4692" spans="1:23">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c r="V4692" s="5">
        <f t="shared" si="146"/>
        <v>42004</v>
      </c>
      <c r="W4692">
        <f t="shared" si="147"/>
        <v>2014</v>
      </c>
    </row>
    <row r="4693" spans="1:23">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c r="V4693" s="5">
        <f t="shared" si="146"/>
        <v>42004</v>
      </c>
      <c r="W4693">
        <f t="shared" si="147"/>
        <v>2014</v>
      </c>
    </row>
    <row r="4694" spans="1:23">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c r="V4694" s="5">
        <f t="shared" si="146"/>
        <v>42004</v>
      </c>
      <c r="W4694">
        <f t="shared" si="147"/>
        <v>2014</v>
      </c>
    </row>
    <row r="4695" spans="1:23">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c r="V4695" s="5">
        <f t="shared" si="146"/>
        <v>42004</v>
      </c>
      <c r="W4695">
        <f t="shared" si="147"/>
        <v>2014</v>
      </c>
    </row>
    <row r="4696" spans="1:23">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c r="V4696" s="5">
        <f t="shared" si="146"/>
        <v>42369</v>
      </c>
      <c r="W4696">
        <f t="shared" si="147"/>
        <v>2015</v>
      </c>
    </row>
    <row r="4697" spans="1:23">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c r="V4697" s="5">
        <f t="shared" si="146"/>
        <v>42369</v>
      </c>
      <c r="W4697">
        <f t="shared" si="147"/>
        <v>2015</v>
      </c>
    </row>
    <row r="4698" spans="1:23">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c r="V4698" s="5">
        <f t="shared" si="146"/>
        <v>42369</v>
      </c>
      <c r="W4698">
        <f t="shared" si="147"/>
        <v>2015</v>
      </c>
    </row>
    <row r="4699" spans="1:23">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c r="V4699" s="5">
        <f t="shared" si="146"/>
        <v>42369</v>
      </c>
      <c r="W4699">
        <f t="shared" si="147"/>
        <v>2015</v>
      </c>
    </row>
    <row r="4700" spans="1:23">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c r="V4700" s="5">
        <f t="shared" si="146"/>
        <v>42369</v>
      </c>
      <c r="W4700">
        <f t="shared" si="147"/>
        <v>2015</v>
      </c>
    </row>
    <row r="4701" spans="1:23">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c r="V4701" s="5">
        <f t="shared" si="146"/>
        <v>42886</v>
      </c>
      <c r="W4701">
        <f t="shared" si="147"/>
        <v>2017</v>
      </c>
    </row>
    <row r="4702" spans="1:23">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c r="V4702" s="5">
        <f t="shared" si="146"/>
        <v>42886</v>
      </c>
      <c r="W4702">
        <f t="shared" si="147"/>
        <v>2017</v>
      </c>
    </row>
    <row r="4703" spans="1:23">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c r="V4703" s="5">
        <f t="shared" si="146"/>
        <v>42886</v>
      </c>
      <c r="W4703">
        <f t="shared" si="147"/>
        <v>2017</v>
      </c>
    </row>
    <row r="4704" spans="1:23">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c r="V4704" s="5">
        <f t="shared" si="146"/>
        <v>42886</v>
      </c>
      <c r="W4704">
        <f t="shared" si="147"/>
        <v>2017</v>
      </c>
    </row>
    <row r="4705" spans="1:23">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c r="V4705" s="5">
        <f t="shared" si="146"/>
        <v>42551</v>
      </c>
      <c r="W4705">
        <f t="shared" si="147"/>
        <v>2016</v>
      </c>
    </row>
    <row r="4706" spans="1:23">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c r="V4706" s="5">
        <f t="shared" si="146"/>
        <v>42521</v>
      </c>
      <c r="W4706">
        <f t="shared" si="147"/>
        <v>2016</v>
      </c>
    </row>
    <row r="4707" spans="1:23">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c r="V4707" s="5">
        <f t="shared" si="146"/>
        <v>42521</v>
      </c>
      <c r="W4707">
        <f t="shared" si="147"/>
        <v>2016</v>
      </c>
    </row>
    <row r="4708" spans="1:23">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c r="V4708" s="5">
        <f t="shared" si="146"/>
        <v>42521</v>
      </c>
      <c r="W4708">
        <f t="shared" si="147"/>
        <v>2016</v>
      </c>
    </row>
    <row r="4709" spans="1:23">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c r="V4709" s="5">
        <f t="shared" si="146"/>
        <v>42916</v>
      </c>
      <c r="W4709">
        <f t="shared" si="147"/>
        <v>2017</v>
      </c>
    </row>
    <row r="4710" spans="1:23">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c r="V4710" s="5">
        <f t="shared" si="146"/>
        <v>42916</v>
      </c>
      <c r="W4710">
        <f t="shared" si="147"/>
        <v>2017</v>
      </c>
    </row>
    <row r="4711" spans="1:23">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c r="V4711" s="5">
        <f t="shared" si="146"/>
        <v>42916</v>
      </c>
      <c r="W4711">
        <f t="shared" si="147"/>
        <v>2017</v>
      </c>
    </row>
    <row r="4712" spans="1:23">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c r="V4712" s="5">
        <f t="shared" si="146"/>
        <v>42916</v>
      </c>
      <c r="W4712">
        <f t="shared" si="147"/>
        <v>2017</v>
      </c>
    </row>
    <row r="4713" spans="1:23">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c r="V4713" s="5">
        <f t="shared" si="146"/>
        <v>41729</v>
      </c>
      <c r="W4713">
        <f t="shared" si="147"/>
        <v>2014</v>
      </c>
    </row>
    <row r="4714" spans="1:23">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c r="V4714" s="5">
        <f t="shared" si="146"/>
        <v>42004</v>
      </c>
      <c r="W4714">
        <f t="shared" si="147"/>
        <v>2014</v>
      </c>
    </row>
    <row r="4715" spans="1:23">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c r="V4715" s="5">
        <f t="shared" si="146"/>
        <v>42004</v>
      </c>
      <c r="W4715">
        <f t="shared" si="147"/>
        <v>2014</v>
      </c>
    </row>
    <row r="4716" spans="1:23">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c r="V4716" s="5">
        <f t="shared" si="146"/>
        <v>42886</v>
      </c>
      <c r="W4716">
        <f t="shared" si="147"/>
        <v>2017</v>
      </c>
    </row>
    <row r="4717" spans="1:23">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c r="V4717" s="5">
        <f t="shared" si="146"/>
        <v>42155</v>
      </c>
      <c r="W4717">
        <f t="shared" si="147"/>
        <v>2015</v>
      </c>
    </row>
    <row r="4718" spans="1:23">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c r="V4718" s="5">
        <f t="shared" si="146"/>
        <v>43100</v>
      </c>
      <c r="W4718">
        <f t="shared" si="147"/>
        <v>2017</v>
      </c>
    </row>
    <row r="4719" spans="1:23">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c r="V4719" s="5">
        <f t="shared" si="146"/>
        <v>42369</v>
      </c>
      <c r="W4719">
        <f t="shared" si="147"/>
        <v>2015</v>
      </c>
    </row>
    <row r="4720" spans="1:23">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c r="V4720" s="5">
        <f t="shared" si="146"/>
        <v>42308</v>
      </c>
      <c r="W4720">
        <f t="shared" si="147"/>
        <v>2015</v>
      </c>
    </row>
    <row r="4721" spans="1:23">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c r="V4721" s="5">
        <f t="shared" si="146"/>
        <v>42124</v>
      </c>
      <c r="W4721">
        <f t="shared" si="147"/>
        <v>2015</v>
      </c>
    </row>
    <row r="4722" spans="1:23">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c r="V4722" s="5">
        <f t="shared" si="146"/>
        <v>42124</v>
      </c>
      <c r="W4722">
        <f t="shared" si="147"/>
        <v>2015</v>
      </c>
    </row>
    <row r="4723" spans="1:23">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c r="V4723" s="5">
        <f t="shared" si="146"/>
        <v>41820</v>
      </c>
      <c r="W4723">
        <f t="shared" si="147"/>
        <v>2014</v>
      </c>
    </row>
    <row r="4724" spans="1:23">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c r="V4724" s="5">
        <f t="shared" si="146"/>
        <v>43008</v>
      </c>
      <c r="W4724">
        <f t="shared" si="147"/>
        <v>2017</v>
      </c>
    </row>
    <row r="4725" spans="1:23">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c r="V4725" s="5">
        <f t="shared" si="146"/>
        <v>42521</v>
      </c>
      <c r="W4725">
        <f t="shared" si="147"/>
        <v>2016</v>
      </c>
    </row>
    <row r="4726" spans="1:23">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c r="V4726" s="5">
        <f t="shared" si="146"/>
        <v>42704</v>
      </c>
      <c r="W4726">
        <f t="shared" si="147"/>
        <v>2016</v>
      </c>
    </row>
    <row r="4727" spans="1:23">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c r="V4727" s="5">
        <f t="shared" si="146"/>
        <v>42704</v>
      </c>
      <c r="W4727">
        <f t="shared" si="147"/>
        <v>2016</v>
      </c>
    </row>
    <row r="4728" spans="1:23">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c r="V4728" s="5">
        <f t="shared" si="146"/>
        <v>41973</v>
      </c>
      <c r="W4728">
        <f t="shared" si="147"/>
        <v>2014</v>
      </c>
    </row>
    <row r="4729" spans="1:23">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c r="V4729" s="5">
        <f t="shared" si="146"/>
        <v>41973</v>
      </c>
      <c r="W4729">
        <f t="shared" si="147"/>
        <v>2014</v>
      </c>
    </row>
    <row r="4730" spans="1:23">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c r="V4730" s="5">
        <f t="shared" si="146"/>
        <v>41973</v>
      </c>
      <c r="W4730">
        <f t="shared" si="147"/>
        <v>2014</v>
      </c>
    </row>
    <row r="4731" spans="1:23">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c r="V4731" s="5">
        <f t="shared" si="146"/>
        <v>42582</v>
      </c>
      <c r="W4731">
        <f t="shared" si="147"/>
        <v>2016</v>
      </c>
    </row>
    <row r="4732" spans="1:23">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c r="V4732" s="5">
        <f t="shared" si="146"/>
        <v>42094</v>
      </c>
      <c r="W4732">
        <f t="shared" si="147"/>
        <v>2015</v>
      </c>
    </row>
    <row r="4733" spans="1:23">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c r="V4733" s="5">
        <f t="shared" si="146"/>
        <v>42094</v>
      </c>
      <c r="W4733">
        <f t="shared" si="147"/>
        <v>2015</v>
      </c>
    </row>
    <row r="4734" spans="1:23">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c r="V4734" s="5">
        <f t="shared" si="146"/>
        <v>42094</v>
      </c>
      <c r="W4734">
        <f t="shared" si="147"/>
        <v>2015</v>
      </c>
    </row>
    <row r="4735" spans="1:23">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c r="V4735" s="5">
        <f t="shared" si="146"/>
        <v>42094</v>
      </c>
      <c r="W4735">
        <f t="shared" si="147"/>
        <v>2015</v>
      </c>
    </row>
    <row r="4736" spans="1:23">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c r="V4736" s="5">
        <f t="shared" si="146"/>
        <v>42490</v>
      </c>
      <c r="W4736">
        <f t="shared" si="147"/>
        <v>2016</v>
      </c>
    </row>
    <row r="4737" spans="1:23">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c r="V4737" s="5">
        <f t="shared" si="146"/>
        <v>42185</v>
      </c>
      <c r="W4737">
        <f t="shared" si="147"/>
        <v>2015</v>
      </c>
    </row>
    <row r="4738" spans="1:23">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c r="V4738" s="5">
        <f t="shared" si="146"/>
        <v>42185</v>
      </c>
      <c r="W4738">
        <f t="shared" si="147"/>
        <v>2015</v>
      </c>
    </row>
    <row r="4739" spans="1:23">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c r="V4739" s="5">
        <f t="shared" ref="V4739:V4802" si="148">EOMONTH(C4739,0)</f>
        <v>42185</v>
      </c>
      <c r="W4739">
        <f t="shared" ref="W4739:W4802" si="149">YEAR(C4739)</f>
        <v>2015</v>
      </c>
    </row>
    <row r="4740" spans="1:23">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c r="V4740" s="5">
        <f t="shared" si="148"/>
        <v>42063</v>
      </c>
      <c r="W4740">
        <f t="shared" si="149"/>
        <v>2015</v>
      </c>
    </row>
    <row r="4741" spans="1:23">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c r="V4741" s="5">
        <f t="shared" si="148"/>
        <v>42063</v>
      </c>
      <c r="W4741">
        <f t="shared" si="149"/>
        <v>2015</v>
      </c>
    </row>
    <row r="4742" spans="1:23">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c r="V4742" s="5">
        <f t="shared" si="148"/>
        <v>43069</v>
      </c>
      <c r="W4742">
        <f t="shared" si="149"/>
        <v>2017</v>
      </c>
    </row>
    <row r="4743" spans="1:23">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c r="V4743" s="5">
        <f t="shared" si="148"/>
        <v>43069</v>
      </c>
      <c r="W4743">
        <f t="shared" si="149"/>
        <v>2017</v>
      </c>
    </row>
    <row r="4744" spans="1:23">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c r="V4744" s="5">
        <f t="shared" si="148"/>
        <v>43069</v>
      </c>
      <c r="W4744">
        <f t="shared" si="149"/>
        <v>2017</v>
      </c>
    </row>
    <row r="4745" spans="1:23">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c r="V4745" s="5">
        <f t="shared" si="148"/>
        <v>42825</v>
      </c>
      <c r="W4745">
        <f t="shared" si="149"/>
        <v>2017</v>
      </c>
    </row>
    <row r="4746" spans="1:23">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c r="V4746" s="5">
        <f t="shared" si="148"/>
        <v>42825</v>
      </c>
      <c r="W4746">
        <f t="shared" si="149"/>
        <v>2017</v>
      </c>
    </row>
    <row r="4747" spans="1:23">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c r="V4747" s="5">
        <f t="shared" si="148"/>
        <v>42825</v>
      </c>
      <c r="W4747">
        <f t="shared" si="149"/>
        <v>2017</v>
      </c>
    </row>
    <row r="4748" spans="1:23">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c r="V4748" s="5">
        <f t="shared" si="148"/>
        <v>42825</v>
      </c>
      <c r="W4748">
        <f t="shared" si="149"/>
        <v>2017</v>
      </c>
    </row>
    <row r="4749" spans="1:23">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c r="V4749" s="5">
        <f t="shared" si="148"/>
        <v>42460</v>
      </c>
      <c r="W4749">
        <f t="shared" si="149"/>
        <v>2016</v>
      </c>
    </row>
    <row r="4750" spans="1:23">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c r="V4750" s="5">
        <f t="shared" si="148"/>
        <v>42460</v>
      </c>
      <c r="W4750">
        <f t="shared" si="149"/>
        <v>2016</v>
      </c>
    </row>
    <row r="4751" spans="1:23">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c r="V4751" s="5">
        <f t="shared" si="148"/>
        <v>42735</v>
      </c>
      <c r="W4751">
        <f t="shared" si="149"/>
        <v>2016</v>
      </c>
    </row>
    <row r="4752" spans="1:23">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c r="V4752" s="5">
        <f t="shared" si="148"/>
        <v>42674</v>
      </c>
      <c r="W4752">
        <f t="shared" si="149"/>
        <v>2016</v>
      </c>
    </row>
    <row r="4753" spans="1:23">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c r="V4753" s="5">
        <f t="shared" si="148"/>
        <v>42735</v>
      </c>
      <c r="W4753">
        <f t="shared" si="149"/>
        <v>2016</v>
      </c>
    </row>
    <row r="4754" spans="1:23">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c r="V4754" s="5">
        <f t="shared" si="148"/>
        <v>43069</v>
      </c>
      <c r="W4754">
        <f t="shared" si="149"/>
        <v>2017</v>
      </c>
    </row>
    <row r="4755" spans="1:23">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c r="V4755" s="5">
        <f t="shared" si="148"/>
        <v>42369</v>
      </c>
      <c r="W4755">
        <f t="shared" si="149"/>
        <v>2015</v>
      </c>
    </row>
    <row r="4756" spans="1:23">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c r="V4756" s="5">
        <f t="shared" si="148"/>
        <v>42794</v>
      </c>
      <c r="W4756">
        <f t="shared" si="149"/>
        <v>2017</v>
      </c>
    </row>
    <row r="4757" spans="1:23">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c r="V4757" s="5">
        <f t="shared" si="148"/>
        <v>42794</v>
      </c>
      <c r="W4757">
        <f t="shared" si="149"/>
        <v>2017</v>
      </c>
    </row>
    <row r="4758" spans="1:23">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c r="V4758" s="5">
        <f t="shared" si="148"/>
        <v>43008</v>
      </c>
      <c r="W4758">
        <f t="shared" si="149"/>
        <v>2017</v>
      </c>
    </row>
    <row r="4759" spans="1:23">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c r="V4759" s="5">
        <f t="shared" si="148"/>
        <v>42855</v>
      </c>
      <c r="W4759">
        <f t="shared" si="149"/>
        <v>2017</v>
      </c>
    </row>
    <row r="4760" spans="1:23">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c r="V4760" s="5">
        <f t="shared" si="148"/>
        <v>41973</v>
      </c>
      <c r="W4760">
        <f t="shared" si="149"/>
        <v>2014</v>
      </c>
    </row>
    <row r="4761" spans="1:23">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c r="V4761" s="5">
        <f t="shared" si="148"/>
        <v>41973</v>
      </c>
      <c r="W4761">
        <f t="shared" si="149"/>
        <v>2014</v>
      </c>
    </row>
    <row r="4762" spans="1:23">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c r="V4762" s="5">
        <f t="shared" si="148"/>
        <v>41973</v>
      </c>
      <c r="W4762">
        <f t="shared" si="149"/>
        <v>2014</v>
      </c>
    </row>
    <row r="4763" spans="1:23">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c r="V4763" s="5">
        <f t="shared" si="148"/>
        <v>42735</v>
      </c>
      <c r="W4763">
        <f t="shared" si="149"/>
        <v>2016</v>
      </c>
    </row>
    <row r="4764" spans="1:23">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c r="V4764" s="5">
        <f t="shared" si="148"/>
        <v>42735</v>
      </c>
      <c r="W4764">
        <f t="shared" si="149"/>
        <v>2016</v>
      </c>
    </row>
    <row r="4765" spans="1:23">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c r="V4765" s="5">
        <f t="shared" si="148"/>
        <v>41912</v>
      </c>
      <c r="W4765">
        <f t="shared" si="149"/>
        <v>2014</v>
      </c>
    </row>
    <row r="4766" spans="1:23">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c r="V4766" s="5">
        <f t="shared" si="148"/>
        <v>43069</v>
      </c>
      <c r="W4766">
        <f t="shared" si="149"/>
        <v>2017</v>
      </c>
    </row>
    <row r="4767" spans="1:23">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c r="V4767" s="5">
        <f t="shared" si="148"/>
        <v>42124</v>
      </c>
      <c r="W4767">
        <f t="shared" si="149"/>
        <v>2015</v>
      </c>
    </row>
    <row r="4768" spans="1:23">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c r="V4768" s="5">
        <f t="shared" si="148"/>
        <v>42094</v>
      </c>
      <c r="W4768">
        <f t="shared" si="149"/>
        <v>2015</v>
      </c>
    </row>
    <row r="4769" spans="1:23">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c r="V4769" s="5">
        <f t="shared" si="148"/>
        <v>42094</v>
      </c>
      <c r="W4769">
        <f t="shared" si="149"/>
        <v>2015</v>
      </c>
    </row>
    <row r="4770" spans="1:23">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c r="V4770" s="5">
        <f t="shared" si="148"/>
        <v>42916</v>
      </c>
      <c r="W4770">
        <f t="shared" si="149"/>
        <v>2017</v>
      </c>
    </row>
    <row r="4771" spans="1:23">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c r="V4771" s="5">
        <f t="shared" si="148"/>
        <v>42643</v>
      </c>
      <c r="W4771">
        <f t="shared" si="149"/>
        <v>2016</v>
      </c>
    </row>
    <row r="4772" spans="1:23">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c r="V4772" s="5">
        <f t="shared" si="148"/>
        <v>42643</v>
      </c>
      <c r="W4772">
        <f t="shared" si="149"/>
        <v>2016</v>
      </c>
    </row>
    <row r="4773" spans="1:23">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c r="V4773" s="5">
        <f t="shared" si="148"/>
        <v>41943</v>
      </c>
      <c r="W4773">
        <f t="shared" si="149"/>
        <v>2014</v>
      </c>
    </row>
    <row r="4774" spans="1:23">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c r="V4774" s="5">
        <f t="shared" si="148"/>
        <v>43069</v>
      </c>
      <c r="W4774">
        <f t="shared" si="149"/>
        <v>2017</v>
      </c>
    </row>
    <row r="4775" spans="1:23">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c r="V4775" s="5">
        <f t="shared" si="148"/>
        <v>43069</v>
      </c>
      <c r="W4775">
        <f t="shared" si="149"/>
        <v>2017</v>
      </c>
    </row>
    <row r="4776" spans="1:23">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c r="V4776" s="5">
        <f t="shared" si="148"/>
        <v>43069</v>
      </c>
      <c r="W4776">
        <f t="shared" si="149"/>
        <v>2017</v>
      </c>
    </row>
    <row r="4777" spans="1:23">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c r="V4777" s="5">
        <f t="shared" si="148"/>
        <v>43069</v>
      </c>
      <c r="W4777">
        <f t="shared" si="149"/>
        <v>2017</v>
      </c>
    </row>
    <row r="4778" spans="1:23">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c r="V4778" s="5">
        <f t="shared" si="148"/>
        <v>42429</v>
      </c>
      <c r="W4778">
        <f t="shared" si="149"/>
        <v>2016</v>
      </c>
    </row>
    <row r="4779" spans="1:23">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c r="V4779" s="5">
        <f t="shared" si="148"/>
        <v>42429</v>
      </c>
      <c r="W4779">
        <f t="shared" si="149"/>
        <v>2016</v>
      </c>
    </row>
    <row r="4780" spans="1:23">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c r="V4780" s="5">
        <f t="shared" si="148"/>
        <v>43069</v>
      </c>
      <c r="W4780">
        <f t="shared" si="149"/>
        <v>2017</v>
      </c>
    </row>
    <row r="4781" spans="1:23">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c r="V4781" s="5">
        <f t="shared" si="148"/>
        <v>41851</v>
      </c>
      <c r="W4781">
        <f t="shared" si="149"/>
        <v>2014</v>
      </c>
    </row>
    <row r="4782" spans="1:23">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c r="V4782" s="5">
        <f t="shared" si="148"/>
        <v>41973</v>
      </c>
      <c r="W4782">
        <f t="shared" si="149"/>
        <v>2014</v>
      </c>
    </row>
    <row r="4783" spans="1:23">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c r="V4783" s="5">
        <f t="shared" si="148"/>
        <v>41973</v>
      </c>
      <c r="W4783">
        <f t="shared" si="149"/>
        <v>2014</v>
      </c>
    </row>
    <row r="4784" spans="1:23">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c r="V4784" s="5">
        <f t="shared" si="148"/>
        <v>41973</v>
      </c>
      <c r="W4784">
        <f t="shared" si="149"/>
        <v>2014</v>
      </c>
    </row>
    <row r="4785" spans="1:23">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c r="V4785" s="5">
        <f t="shared" si="148"/>
        <v>42766</v>
      </c>
      <c r="W4785">
        <f t="shared" si="149"/>
        <v>2017</v>
      </c>
    </row>
    <row r="4786" spans="1:23">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c r="V4786" s="5">
        <f t="shared" si="148"/>
        <v>42369</v>
      </c>
      <c r="W4786">
        <f t="shared" si="149"/>
        <v>2015</v>
      </c>
    </row>
    <row r="4787" spans="1:23">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c r="V4787" s="5">
        <f t="shared" si="148"/>
        <v>42369</v>
      </c>
      <c r="W4787">
        <f t="shared" si="149"/>
        <v>2015</v>
      </c>
    </row>
    <row r="4788" spans="1:23">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c r="V4788" s="5">
        <f t="shared" si="148"/>
        <v>42369</v>
      </c>
      <c r="W4788">
        <f t="shared" si="149"/>
        <v>2015</v>
      </c>
    </row>
    <row r="4789" spans="1:23">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c r="V4789" s="5">
        <f t="shared" si="148"/>
        <v>42369</v>
      </c>
      <c r="W4789">
        <f t="shared" si="149"/>
        <v>2015</v>
      </c>
    </row>
    <row r="4790" spans="1:23">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c r="V4790" s="5">
        <f t="shared" si="148"/>
        <v>42369</v>
      </c>
      <c r="W4790">
        <f t="shared" si="149"/>
        <v>2015</v>
      </c>
    </row>
    <row r="4791" spans="1:23">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c r="V4791" s="5">
        <f t="shared" si="148"/>
        <v>42369</v>
      </c>
      <c r="W4791">
        <f t="shared" si="149"/>
        <v>2015</v>
      </c>
    </row>
    <row r="4792" spans="1:23">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c r="V4792" s="5">
        <f t="shared" si="148"/>
        <v>42369</v>
      </c>
      <c r="W4792">
        <f t="shared" si="149"/>
        <v>2015</v>
      </c>
    </row>
    <row r="4793" spans="1:23">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c r="V4793" s="5">
        <f t="shared" si="148"/>
        <v>42369</v>
      </c>
      <c r="W4793">
        <f t="shared" si="149"/>
        <v>2015</v>
      </c>
    </row>
    <row r="4794" spans="1:23">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c r="V4794" s="5">
        <f t="shared" si="148"/>
        <v>42369</v>
      </c>
      <c r="W4794">
        <f t="shared" si="149"/>
        <v>2015</v>
      </c>
    </row>
    <row r="4795" spans="1:23">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c r="V4795" s="5">
        <f t="shared" si="148"/>
        <v>42185</v>
      </c>
      <c r="W4795">
        <f t="shared" si="149"/>
        <v>2015</v>
      </c>
    </row>
    <row r="4796" spans="1:23">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c r="V4796" s="5">
        <f t="shared" si="148"/>
        <v>42094</v>
      </c>
      <c r="W4796">
        <f t="shared" si="149"/>
        <v>2015</v>
      </c>
    </row>
    <row r="4797" spans="1:23">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c r="V4797" s="5">
        <f t="shared" si="148"/>
        <v>42247</v>
      </c>
      <c r="W4797">
        <f t="shared" si="149"/>
        <v>2015</v>
      </c>
    </row>
    <row r="4798" spans="1:23">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c r="V4798" s="5">
        <f t="shared" si="148"/>
        <v>42521</v>
      </c>
      <c r="W4798">
        <f t="shared" si="149"/>
        <v>2016</v>
      </c>
    </row>
    <row r="4799" spans="1:23">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c r="V4799" s="5">
        <f t="shared" si="148"/>
        <v>42521</v>
      </c>
      <c r="W4799">
        <f t="shared" si="149"/>
        <v>2016</v>
      </c>
    </row>
    <row r="4800" spans="1:23">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c r="V4800" s="5">
        <f t="shared" si="148"/>
        <v>42521</v>
      </c>
      <c r="W4800">
        <f t="shared" si="149"/>
        <v>2016</v>
      </c>
    </row>
    <row r="4801" spans="1:23">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c r="V4801" s="5">
        <f t="shared" si="148"/>
        <v>42521</v>
      </c>
      <c r="W4801">
        <f t="shared" si="149"/>
        <v>2016</v>
      </c>
    </row>
    <row r="4802" spans="1:23">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c r="V4802" s="5">
        <f t="shared" si="148"/>
        <v>42521</v>
      </c>
      <c r="W4802">
        <f t="shared" si="149"/>
        <v>2016</v>
      </c>
    </row>
    <row r="4803" spans="1:23">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c r="V4803" s="5">
        <f t="shared" ref="V4803:V4866" si="150">EOMONTH(C4803,0)</f>
        <v>42521</v>
      </c>
      <c r="W4803">
        <f t="shared" ref="W4803:W4866" si="151">YEAR(C4803)</f>
        <v>2016</v>
      </c>
    </row>
    <row r="4804" spans="1:23">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c r="V4804" s="5">
        <f t="shared" si="150"/>
        <v>42521</v>
      </c>
      <c r="W4804">
        <f t="shared" si="151"/>
        <v>2016</v>
      </c>
    </row>
    <row r="4805" spans="1:23">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c r="V4805" s="5">
        <f t="shared" si="150"/>
        <v>42947</v>
      </c>
      <c r="W4805">
        <f t="shared" si="151"/>
        <v>2017</v>
      </c>
    </row>
    <row r="4806" spans="1:23">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c r="V4806" s="5">
        <f t="shared" si="150"/>
        <v>42947</v>
      </c>
      <c r="W4806">
        <f t="shared" si="151"/>
        <v>2017</v>
      </c>
    </row>
    <row r="4807" spans="1:23">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c r="V4807" s="5">
        <f t="shared" si="150"/>
        <v>42338</v>
      </c>
      <c r="W4807">
        <f t="shared" si="151"/>
        <v>2015</v>
      </c>
    </row>
    <row r="4808" spans="1:23">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c r="V4808" s="5">
        <f t="shared" si="150"/>
        <v>42338</v>
      </c>
      <c r="W4808">
        <f t="shared" si="151"/>
        <v>2015</v>
      </c>
    </row>
    <row r="4809" spans="1:23">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c r="V4809" s="5">
        <f t="shared" si="150"/>
        <v>42338</v>
      </c>
      <c r="W4809">
        <f t="shared" si="151"/>
        <v>2015</v>
      </c>
    </row>
    <row r="4810" spans="1:23">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c r="V4810" s="5">
        <f t="shared" si="150"/>
        <v>41973</v>
      </c>
      <c r="W4810">
        <f t="shared" si="151"/>
        <v>2014</v>
      </c>
    </row>
    <row r="4811" spans="1:23">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c r="V4811" s="5">
        <f t="shared" si="150"/>
        <v>42369</v>
      </c>
      <c r="W4811">
        <f t="shared" si="151"/>
        <v>2015</v>
      </c>
    </row>
    <row r="4812" spans="1:23">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c r="V4812" s="5">
        <f t="shared" si="150"/>
        <v>42369</v>
      </c>
      <c r="W4812">
        <f t="shared" si="151"/>
        <v>2015</v>
      </c>
    </row>
    <row r="4813" spans="1:23">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c r="V4813" s="5">
        <f t="shared" si="150"/>
        <v>42704</v>
      </c>
      <c r="W4813">
        <f t="shared" si="151"/>
        <v>2016</v>
      </c>
    </row>
    <row r="4814" spans="1:23">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c r="V4814" s="5">
        <f t="shared" si="150"/>
        <v>42704</v>
      </c>
      <c r="W4814">
        <f t="shared" si="151"/>
        <v>2016</v>
      </c>
    </row>
    <row r="4815" spans="1:23">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c r="V4815" s="5">
        <f t="shared" si="150"/>
        <v>42704</v>
      </c>
      <c r="W4815">
        <f t="shared" si="151"/>
        <v>2016</v>
      </c>
    </row>
    <row r="4816" spans="1:23">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c r="V4816" s="5">
        <f t="shared" si="150"/>
        <v>42521</v>
      </c>
      <c r="W4816">
        <f t="shared" si="151"/>
        <v>2016</v>
      </c>
    </row>
    <row r="4817" spans="1:23">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c r="V4817" s="5">
        <f t="shared" si="150"/>
        <v>42004</v>
      </c>
      <c r="W4817">
        <f t="shared" si="151"/>
        <v>2014</v>
      </c>
    </row>
    <row r="4818" spans="1:23">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c r="V4818" s="5">
        <f t="shared" si="150"/>
        <v>42004</v>
      </c>
      <c r="W4818">
        <f t="shared" si="151"/>
        <v>2014</v>
      </c>
    </row>
    <row r="4819" spans="1:23">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c r="V4819" s="5">
        <f t="shared" si="150"/>
        <v>42004</v>
      </c>
      <c r="W4819">
        <f t="shared" si="151"/>
        <v>2014</v>
      </c>
    </row>
    <row r="4820" spans="1:23">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c r="V4820" s="5">
        <f t="shared" si="150"/>
        <v>42004</v>
      </c>
      <c r="W4820">
        <f t="shared" si="151"/>
        <v>2014</v>
      </c>
    </row>
    <row r="4821" spans="1:23">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c r="V4821" s="5">
        <f t="shared" si="150"/>
        <v>42916</v>
      </c>
      <c r="W4821">
        <f t="shared" si="151"/>
        <v>2017</v>
      </c>
    </row>
    <row r="4822" spans="1:23">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c r="V4822" s="5">
        <f t="shared" si="150"/>
        <v>42124</v>
      </c>
      <c r="W4822">
        <f t="shared" si="151"/>
        <v>2015</v>
      </c>
    </row>
    <row r="4823" spans="1:23">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c r="V4823" s="5">
        <f t="shared" si="150"/>
        <v>42124</v>
      </c>
      <c r="W4823">
        <f t="shared" si="151"/>
        <v>2015</v>
      </c>
    </row>
    <row r="4824" spans="1:23">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c r="V4824" s="5">
        <f t="shared" si="150"/>
        <v>42582</v>
      </c>
      <c r="W4824">
        <f t="shared" si="151"/>
        <v>2016</v>
      </c>
    </row>
    <row r="4825" spans="1:23">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c r="V4825" s="5">
        <f t="shared" si="150"/>
        <v>42704</v>
      </c>
      <c r="W4825">
        <f t="shared" si="151"/>
        <v>2016</v>
      </c>
    </row>
    <row r="4826" spans="1:23">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c r="V4826" s="5">
        <f t="shared" si="150"/>
        <v>42704</v>
      </c>
      <c r="W4826">
        <f t="shared" si="151"/>
        <v>2016</v>
      </c>
    </row>
    <row r="4827" spans="1:23">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c r="V4827" s="5">
        <f t="shared" si="150"/>
        <v>42704</v>
      </c>
      <c r="W4827">
        <f t="shared" si="151"/>
        <v>2016</v>
      </c>
    </row>
    <row r="4828" spans="1:23">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c r="V4828" s="5">
        <f t="shared" si="150"/>
        <v>43069</v>
      </c>
      <c r="W4828">
        <f t="shared" si="151"/>
        <v>2017</v>
      </c>
    </row>
    <row r="4829" spans="1:23">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c r="V4829" s="5">
        <f t="shared" si="150"/>
        <v>41973</v>
      </c>
      <c r="W4829">
        <f t="shared" si="151"/>
        <v>2014</v>
      </c>
    </row>
    <row r="4830" spans="1:23">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c r="V4830" s="5">
        <f t="shared" si="150"/>
        <v>41973</v>
      </c>
      <c r="W4830">
        <f t="shared" si="151"/>
        <v>2014</v>
      </c>
    </row>
    <row r="4831" spans="1:23">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c r="V4831" s="5">
        <f t="shared" si="150"/>
        <v>42521</v>
      </c>
      <c r="W4831">
        <f t="shared" si="151"/>
        <v>2016</v>
      </c>
    </row>
    <row r="4832" spans="1:23">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c r="V4832" s="5">
        <f t="shared" si="150"/>
        <v>41973</v>
      </c>
      <c r="W4832">
        <f t="shared" si="151"/>
        <v>2014</v>
      </c>
    </row>
    <row r="4833" spans="1:23">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c r="V4833" s="5">
        <f t="shared" si="150"/>
        <v>41973</v>
      </c>
      <c r="W4833">
        <f t="shared" si="151"/>
        <v>2014</v>
      </c>
    </row>
    <row r="4834" spans="1:23">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c r="V4834" s="5">
        <f t="shared" si="150"/>
        <v>41973</v>
      </c>
      <c r="W4834">
        <f t="shared" si="151"/>
        <v>2014</v>
      </c>
    </row>
    <row r="4835" spans="1:23">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c r="V4835" s="5">
        <f t="shared" si="150"/>
        <v>41973</v>
      </c>
      <c r="W4835">
        <f t="shared" si="151"/>
        <v>2014</v>
      </c>
    </row>
    <row r="4836" spans="1:23">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c r="V4836" s="5">
        <f t="shared" si="150"/>
        <v>43039</v>
      </c>
      <c r="W4836">
        <f t="shared" si="151"/>
        <v>2017</v>
      </c>
    </row>
    <row r="4837" spans="1:23">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c r="V4837" s="5">
        <f t="shared" si="150"/>
        <v>43039</v>
      </c>
      <c r="W4837">
        <f t="shared" si="151"/>
        <v>2017</v>
      </c>
    </row>
    <row r="4838" spans="1:23">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c r="V4838" s="5">
        <f t="shared" si="150"/>
        <v>43039</v>
      </c>
      <c r="W4838">
        <f t="shared" si="151"/>
        <v>2017</v>
      </c>
    </row>
    <row r="4839" spans="1:23">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c r="V4839" s="5">
        <f t="shared" si="150"/>
        <v>42916</v>
      </c>
      <c r="W4839">
        <f t="shared" si="151"/>
        <v>2017</v>
      </c>
    </row>
    <row r="4840" spans="1:23">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c r="V4840" s="5">
        <f t="shared" si="150"/>
        <v>42916</v>
      </c>
      <c r="W4840">
        <f t="shared" si="151"/>
        <v>2017</v>
      </c>
    </row>
    <row r="4841" spans="1:23">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c r="V4841" s="5">
        <f t="shared" si="150"/>
        <v>42916</v>
      </c>
      <c r="W4841">
        <f t="shared" si="151"/>
        <v>2017</v>
      </c>
    </row>
    <row r="4842" spans="1:23">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c r="V4842" s="5">
        <f t="shared" si="150"/>
        <v>43069</v>
      </c>
      <c r="W4842">
        <f t="shared" si="151"/>
        <v>2017</v>
      </c>
    </row>
    <row r="4843" spans="1:23">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c r="V4843" s="5">
        <f t="shared" si="150"/>
        <v>42735</v>
      </c>
      <c r="W4843">
        <f t="shared" si="151"/>
        <v>2016</v>
      </c>
    </row>
    <row r="4844" spans="1:23">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c r="V4844" s="5">
        <f t="shared" si="150"/>
        <v>43008</v>
      </c>
      <c r="W4844">
        <f t="shared" si="151"/>
        <v>2017</v>
      </c>
    </row>
    <row r="4845" spans="1:23">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c r="V4845" s="5">
        <f t="shared" si="150"/>
        <v>42704</v>
      </c>
      <c r="W4845">
        <f t="shared" si="151"/>
        <v>2016</v>
      </c>
    </row>
    <row r="4846" spans="1:23">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c r="V4846" s="5">
        <f t="shared" si="150"/>
        <v>41759</v>
      </c>
      <c r="W4846">
        <f t="shared" si="151"/>
        <v>2014</v>
      </c>
    </row>
    <row r="4847" spans="1:23">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c r="V4847" s="5">
        <f t="shared" si="150"/>
        <v>42216</v>
      </c>
      <c r="W4847">
        <f t="shared" si="151"/>
        <v>2015</v>
      </c>
    </row>
    <row r="4848" spans="1:23">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c r="V4848" s="5">
        <f t="shared" si="150"/>
        <v>41820</v>
      </c>
      <c r="W4848">
        <f t="shared" si="151"/>
        <v>2014</v>
      </c>
    </row>
    <row r="4849" spans="1:23">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c r="V4849" s="5">
        <f t="shared" si="150"/>
        <v>41820</v>
      </c>
      <c r="W4849">
        <f t="shared" si="151"/>
        <v>2014</v>
      </c>
    </row>
    <row r="4850" spans="1:23">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c r="V4850" s="5">
        <f t="shared" si="150"/>
        <v>41820</v>
      </c>
      <c r="W4850">
        <f t="shared" si="151"/>
        <v>2014</v>
      </c>
    </row>
    <row r="4851" spans="1:23">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c r="V4851" s="5">
        <f t="shared" si="150"/>
        <v>41912</v>
      </c>
      <c r="W4851">
        <f t="shared" si="151"/>
        <v>2014</v>
      </c>
    </row>
    <row r="4852" spans="1:23">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c r="V4852" s="5">
        <f t="shared" si="150"/>
        <v>41912</v>
      </c>
      <c r="W4852">
        <f t="shared" si="151"/>
        <v>2014</v>
      </c>
    </row>
    <row r="4853" spans="1:23">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c r="V4853" s="5">
        <f t="shared" si="150"/>
        <v>41912</v>
      </c>
      <c r="W4853">
        <f t="shared" si="151"/>
        <v>2014</v>
      </c>
    </row>
    <row r="4854" spans="1:23">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c r="V4854" s="5">
        <f t="shared" si="150"/>
        <v>41912</v>
      </c>
      <c r="W4854">
        <f t="shared" si="151"/>
        <v>2014</v>
      </c>
    </row>
    <row r="4855" spans="1:23">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c r="V4855" s="5">
        <f t="shared" si="150"/>
        <v>42004</v>
      </c>
      <c r="W4855">
        <f t="shared" si="151"/>
        <v>2014</v>
      </c>
    </row>
    <row r="4856" spans="1:23">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c r="V4856" s="5">
        <f t="shared" si="150"/>
        <v>42004</v>
      </c>
      <c r="W4856">
        <f t="shared" si="151"/>
        <v>2014</v>
      </c>
    </row>
    <row r="4857" spans="1:23">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c r="V4857" s="5">
        <f t="shared" si="150"/>
        <v>42004</v>
      </c>
      <c r="W4857">
        <f t="shared" si="151"/>
        <v>2014</v>
      </c>
    </row>
    <row r="4858" spans="1:23">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c r="V4858" s="5">
        <f t="shared" si="150"/>
        <v>42035</v>
      </c>
      <c r="W4858">
        <f t="shared" si="151"/>
        <v>2015</v>
      </c>
    </row>
    <row r="4859" spans="1:23">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c r="V4859" s="5">
        <f t="shared" si="150"/>
        <v>42035</v>
      </c>
      <c r="W4859">
        <f t="shared" si="151"/>
        <v>2015</v>
      </c>
    </row>
    <row r="4860" spans="1:23">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c r="V4860" s="5">
        <f t="shared" si="150"/>
        <v>42035</v>
      </c>
      <c r="W4860">
        <f t="shared" si="151"/>
        <v>2015</v>
      </c>
    </row>
    <row r="4861" spans="1:23">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c r="V4861" s="5">
        <f t="shared" si="150"/>
        <v>43100</v>
      </c>
      <c r="W4861">
        <f t="shared" si="151"/>
        <v>2017</v>
      </c>
    </row>
    <row r="4862" spans="1:23">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c r="V4862" s="5">
        <f t="shared" si="150"/>
        <v>42735</v>
      </c>
      <c r="W4862">
        <f t="shared" si="151"/>
        <v>2016</v>
      </c>
    </row>
    <row r="4863" spans="1:23">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c r="V4863" s="5">
        <f t="shared" si="150"/>
        <v>41759</v>
      </c>
      <c r="W4863">
        <f t="shared" si="151"/>
        <v>2014</v>
      </c>
    </row>
    <row r="4864" spans="1:23">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c r="V4864" s="5">
        <f t="shared" si="150"/>
        <v>42704</v>
      </c>
      <c r="W4864">
        <f t="shared" si="151"/>
        <v>2016</v>
      </c>
    </row>
    <row r="4865" spans="1:23">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c r="V4865" s="5">
        <f t="shared" si="150"/>
        <v>42704</v>
      </c>
      <c r="W4865">
        <f t="shared" si="151"/>
        <v>2016</v>
      </c>
    </row>
    <row r="4866" spans="1:23">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c r="V4866" s="5">
        <f t="shared" si="150"/>
        <v>42916</v>
      </c>
      <c r="W4866">
        <f t="shared" si="151"/>
        <v>2017</v>
      </c>
    </row>
    <row r="4867" spans="1:23">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c r="V4867" s="5">
        <f t="shared" ref="V4867:V4930" si="152">EOMONTH(C4867,0)</f>
        <v>43069</v>
      </c>
      <c r="W4867">
        <f t="shared" ref="W4867:W4930" si="153">YEAR(C4867)</f>
        <v>2017</v>
      </c>
    </row>
    <row r="4868" spans="1:23">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c r="V4868" s="5">
        <f t="shared" si="152"/>
        <v>43069</v>
      </c>
      <c r="W4868">
        <f t="shared" si="153"/>
        <v>2017</v>
      </c>
    </row>
    <row r="4869" spans="1:23">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c r="V4869" s="5">
        <f t="shared" si="152"/>
        <v>43069</v>
      </c>
      <c r="W4869">
        <f t="shared" si="153"/>
        <v>2017</v>
      </c>
    </row>
    <row r="4870" spans="1:23">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c r="V4870" s="5">
        <f t="shared" si="152"/>
        <v>43069</v>
      </c>
      <c r="W4870">
        <f t="shared" si="153"/>
        <v>2017</v>
      </c>
    </row>
    <row r="4871" spans="1:23">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c r="V4871" s="5">
        <f t="shared" si="152"/>
        <v>43069</v>
      </c>
      <c r="W4871">
        <f t="shared" si="153"/>
        <v>2017</v>
      </c>
    </row>
    <row r="4872" spans="1:23">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c r="V4872" s="5">
        <f t="shared" si="152"/>
        <v>43069</v>
      </c>
      <c r="W4872">
        <f t="shared" si="153"/>
        <v>2017</v>
      </c>
    </row>
    <row r="4873" spans="1:23">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c r="V4873" s="5">
        <f t="shared" si="152"/>
        <v>42886</v>
      </c>
      <c r="W4873">
        <f t="shared" si="153"/>
        <v>2017</v>
      </c>
    </row>
    <row r="4874" spans="1:23">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c r="V4874" s="5">
        <f t="shared" si="152"/>
        <v>42886</v>
      </c>
      <c r="W4874">
        <f t="shared" si="153"/>
        <v>2017</v>
      </c>
    </row>
    <row r="4875" spans="1:23">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c r="V4875" s="5">
        <f t="shared" si="152"/>
        <v>42886</v>
      </c>
      <c r="W4875">
        <f t="shared" si="153"/>
        <v>2017</v>
      </c>
    </row>
    <row r="4876" spans="1:23">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c r="V4876" s="5">
        <f t="shared" si="152"/>
        <v>42886</v>
      </c>
      <c r="W4876">
        <f t="shared" si="153"/>
        <v>2017</v>
      </c>
    </row>
    <row r="4877" spans="1:23">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c r="V4877" s="5">
        <f t="shared" si="152"/>
        <v>42004</v>
      </c>
      <c r="W4877">
        <f t="shared" si="153"/>
        <v>2014</v>
      </c>
    </row>
    <row r="4878" spans="1:23">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c r="V4878" s="5">
        <f t="shared" si="152"/>
        <v>41943</v>
      </c>
      <c r="W4878">
        <f t="shared" si="153"/>
        <v>2014</v>
      </c>
    </row>
    <row r="4879" spans="1:23">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c r="V4879" s="5">
        <f t="shared" si="152"/>
        <v>41943</v>
      </c>
      <c r="W4879">
        <f t="shared" si="153"/>
        <v>2014</v>
      </c>
    </row>
    <row r="4880" spans="1:23">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c r="V4880" s="5">
        <f t="shared" si="152"/>
        <v>42582</v>
      </c>
      <c r="W4880">
        <f t="shared" si="153"/>
        <v>2016</v>
      </c>
    </row>
    <row r="4881" spans="1:23">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c r="V4881" s="5">
        <f t="shared" si="152"/>
        <v>43069</v>
      </c>
      <c r="W4881">
        <f t="shared" si="153"/>
        <v>2017</v>
      </c>
    </row>
    <row r="4882" spans="1:23">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s="5">
        <f t="shared" si="152"/>
        <v>43069</v>
      </c>
      <c r="W4882">
        <f t="shared" si="153"/>
        <v>2017</v>
      </c>
    </row>
    <row r="4883" spans="1:23">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c r="V4883" s="5">
        <f t="shared" si="152"/>
        <v>43069</v>
      </c>
      <c r="W4883">
        <f t="shared" si="153"/>
        <v>2017</v>
      </c>
    </row>
    <row r="4884" spans="1:23">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c r="V4884" s="5">
        <f t="shared" si="152"/>
        <v>43069</v>
      </c>
      <c r="W4884">
        <f t="shared" si="153"/>
        <v>2017</v>
      </c>
    </row>
    <row r="4885" spans="1:23">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c r="V4885" s="5">
        <f t="shared" si="152"/>
        <v>42825</v>
      </c>
      <c r="W4885">
        <f t="shared" si="153"/>
        <v>2017</v>
      </c>
    </row>
    <row r="4886" spans="1:23">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c r="V4886" s="5">
        <f t="shared" si="152"/>
        <v>42825</v>
      </c>
      <c r="W4886">
        <f t="shared" si="153"/>
        <v>2017</v>
      </c>
    </row>
    <row r="4887" spans="1:23">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c r="V4887" s="5">
        <f t="shared" si="152"/>
        <v>42004</v>
      </c>
      <c r="W4887">
        <f t="shared" si="153"/>
        <v>2014</v>
      </c>
    </row>
    <row r="4888" spans="1:23">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c r="V4888" s="5">
        <f t="shared" si="152"/>
        <v>42704</v>
      </c>
      <c r="W4888">
        <f t="shared" si="153"/>
        <v>2016</v>
      </c>
    </row>
    <row r="4889" spans="1:23">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c r="V4889" s="5">
        <f t="shared" si="152"/>
        <v>42704</v>
      </c>
      <c r="W4889">
        <f t="shared" si="153"/>
        <v>2016</v>
      </c>
    </row>
    <row r="4890" spans="1:23">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c r="V4890" s="5">
        <f t="shared" si="152"/>
        <v>42704</v>
      </c>
      <c r="W4890">
        <f t="shared" si="153"/>
        <v>2016</v>
      </c>
    </row>
    <row r="4891" spans="1:23">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c r="V4891" s="5">
        <f t="shared" si="152"/>
        <v>42704</v>
      </c>
      <c r="W4891">
        <f t="shared" si="153"/>
        <v>2016</v>
      </c>
    </row>
    <row r="4892" spans="1:23">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c r="V4892" s="5">
        <f t="shared" si="152"/>
        <v>42735</v>
      </c>
      <c r="W4892">
        <f t="shared" si="153"/>
        <v>2016</v>
      </c>
    </row>
    <row r="4893" spans="1:23">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c r="V4893" s="5">
        <f t="shared" si="152"/>
        <v>42735</v>
      </c>
      <c r="W4893">
        <f t="shared" si="153"/>
        <v>2016</v>
      </c>
    </row>
    <row r="4894" spans="1:23">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c r="V4894" s="5">
        <f t="shared" si="152"/>
        <v>42735</v>
      </c>
      <c r="W4894">
        <f t="shared" si="153"/>
        <v>2016</v>
      </c>
    </row>
    <row r="4895" spans="1:23">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c r="V4895" s="5">
        <f t="shared" si="152"/>
        <v>42735</v>
      </c>
      <c r="W4895">
        <f t="shared" si="153"/>
        <v>2016</v>
      </c>
    </row>
    <row r="4896" spans="1:23">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c r="V4896" s="5">
        <f t="shared" si="152"/>
        <v>42735</v>
      </c>
      <c r="W4896">
        <f t="shared" si="153"/>
        <v>2016</v>
      </c>
    </row>
    <row r="4897" spans="1:23">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c r="V4897" s="5">
        <f t="shared" si="152"/>
        <v>42735</v>
      </c>
      <c r="W4897">
        <f t="shared" si="153"/>
        <v>2016</v>
      </c>
    </row>
    <row r="4898" spans="1:23">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c r="V4898" s="5">
        <f t="shared" si="152"/>
        <v>42735</v>
      </c>
      <c r="W4898">
        <f t="shared" si="153"/>
        <v>2016</v>
      </c>
    </row>
    <row r="4899" spans="1:23">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c r="V4899" s="5">
        <f t="shared" si="152"/>
        <v>41943</v>
      </c>
      <c r="W4899">
        <f t="shared" si="153"/>
        <v>2014</v>
      </c>
    </row>
    <row r="4900" spans="1:23">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c r="V4900" s="5">
        <f t="shared" si="152"/>
        <v>41943</v>
      </c>
      <c r="W4900">
        <f t="shared" si="153"/>
        <v>2014</v>
      </c>
    </row>
    <row r="4901" spans="1:23">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c r="V4901" s="5">
        <f t="shared" si="152"/>
        <v>42613</v>
      </c>
      <c r="W4901">
        <f t="shared" si="153"/>
        <v>2016</v>
      </c>
    </row>
    <row r="4902" spans="1:23">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c r="V4902" s="5">
        <f t="shared" si="152"/>
        <v>43100</v>
      </c>
      <c r="W4902">
        <f t="shared" si="153"/>
        <v>2017</v>
      </c>
    </row>
    <row r="4903" spans="1:23">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c r="V4903" s="5">
        <f t="shared" si="152"/>
        <v>43100</v>
      </c>
      <c r="W4903">
        <f t="shared" si="153"/>
        <v>2017</v>
      </c>
    </row>
    <row r="4904" spans="1:23">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c r="V4904" s="5">
        <f t="shared" si="152"/>
        <v>42825</v>
      </c>
      <c r="W4904">
        <f t="shared" si="153"/>
        <v>2017</v>
      </c>
    </row>
    <row r="4905" spans="1:23">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c r="V4905" s="5">
        <f t="shared" si="152"/>
        <v>42825</v>
      </c>
      <c r="W4905">
        <f t="shared" si="153"/>
        <v>2017</v>
      </c>
    </row>
    <row r="4906" spans="1:23">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c r="V4906" s="5">
        <f t="shared" si="152"/>
        <v>42004</v>
      </c>
      <c r="W4906">
        <f t="shared" si="153"/>
        <v>2014</v>
      </c>
    </row>
    <row r="4907" spans="1:23">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c r="V4907" s="5">
        <f t="shared" si="152"/>
        <v>41943</v>
      </c>
      <c r="W4907">
        <f t="shared" si="153"/>
        <v>2014</v>
      </c>
    </row>
    <row r="4908" spans="1:23">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c r="V4908" s="5">
        <f t="shared" si="152"/>
        <v>41943</v>
      </c>
      <c r="W4908">
        <f t="shared" si="153"/>
        <v>2014</v>
      </c>
    </row>
    <row r="4909" spans="1:23">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c r="V4909" s="5">
        <f t="shared" si="152"/>
        <v>41973</v>
      </c>
      <c r="W4909">
        <f t="shared" si="153"/>
        <v>2014</v>
      </c>
    </row>
    <row r="4910" spans="1:23">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c r="V4910" s="5">
        <f t="shared" si="152"/>
        <v>41973</v>
      </c>
      <c r="W4910">
        <f t="shared" si="153"/>
        <v>2014</v>
      </c>
    </row>
    <row r="4911" spans="1:23">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c r="V4911" s="5">
        <f t="shared" si="152"/>
        <v>42766</v>
      </c>
      <c r="W4911">
        <f t="shared" si="153"/>
        <v>2017</v>
      </c>
    </row>
    <row r="4912" spans="1:23">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c r="V4912" s="5">
        <f t="shared" si="152"/>
        <v>42766</v>
      </c>
      <c r="W4912">
        <f t="shared" si="153"/>
        <v>2017</v>
      </c>
    </row>
    <row r="4913" spans="1:23">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c r="V4913" s="5">
        <f t="shared" si="152"/>
        <v>42766</v>
      </c>
      <c r="W4913">
        <f t="shared" si="153"/>
        <v>2017</v>
      </c>
    </row>
    <row r="4914" spans="1:23">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c r="V4914" s="5">
        <f t="shared" si="152"/>
        <v>42766</v>
      </c>
      <c r="W4914">
        <f t="shared" si="153"/>
        <v>2017</v>
      </c>
    </row>
    <row r="4915" spans="1:23">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c r="V4915" s="5">
        <f t="shared" si="152"/>
        <v>42766</v>
      </c>
      <c r="W4915">
        <f t="shared" si="153"/>
        <v>2017</v>
      </c>
    </row>
    <row r="4916" spans="1:23">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c r="V4916" s="5">
        <f t="shared" si="152"/>
        <v>42277</v>
      </c>
      <c r="W4916">
        <f t="shared" si="153"/>
        <v>2015</v>
      </c>
    </row>
    <row r="4917" spans="1:23">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c r="V4917" s="5">
        <f t="shared" si="152"/>
        <v>42277</v>
      </c>
      <c r="W4917">
        <f t="shared" si="153"/>
        <v>2015</v>
      </c>
    </row>
    <row r="4918" spans="1:23">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c r="V4918" s="5">
        <f t="shared" si="152"/>
        <v>43039</v>
      </c>
      <c r="W4918">
        <f t="shared" si="153"/>
        <v>2017</v>
      </c>
    </row>
    <row r="4919" spans="1:23">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c r="V4919" s="5">
        <f t="shared" si="152"/>
        <v>43039</v>
      </c>
      <c r="W4919">
        <f t="shared" si="153"/>
        <v>2017</v>
      </c>
    </row>
    <row r="4920" spans="1:23">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c r="V4920" s="5">
        <f t="shared" si="152"/>
        <v>42400</v>
      </c>
      <c r="W4920">
        <f t="shared" si="153"/>
        <v>2016</v>
      </c>
    </row>
    <row r="4921" spans="1:23">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c r="V4921" s="5">
        <f t="shared" si="152"/>
        <v>42400</v>
      </c>
      <c r="W4921">
        <f t="shared" si="153"/>
        <v>2016</v>
      </c>
    </row>
    <row r="4922" spans="1:23">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c r="V4922" s="5">
        <f t="shared" si="152"/>
        <v>42978</v>
      </c>
      <c r="W4922">
        <f t="shared" si="153"/>
        <v>2017</v>
      </c>
    </row>
    <row r="4923" spans="1:23">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c r="V4923" s="5">
        <f t="shared" si="152"/>
        <v>43100</v>
      </c>
      <c r="W4923">
        <f t="shared" si="153"/>
        <v>2017</v>
      </c>
    </row>
    <row r="4924" spans="1:23">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c r="V4924" s="5">
        <f t="shared" si="152"/>
        <v>43100</v>
      </c>
      <c r="W4924">
        <f t="shared" si="153"/>
        <v>2017</v>
      </c>
    </row>
    <row r="4925" spans="1:23">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c r="V4925" s="5">
        <f t="shared" si="152"/>
        <v>43100</v>
      </c>
      <c r="W4925">
        <f t="shared" si="153"/>
        <v>2017</v>
      </c>
    </row>
    <row r="4926" spans="1:23">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c r="V4926" s="5">
        <f t="shared" si="152"/>
        <v>43100</v>
      </c>
      <c r="W4926">
        <f t="shared" si="153"/>
        <v>2017</v>
      </c>
    </row>
    <row r="4927" spans="1:23">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c r="V4927" s="5">
        <f t="shared" si="152"/>
        <v>43008</v>
      </c>
      <c r="W4927">
        <f t="shared" si="153"/>
        <v>2017</v>
      </c>
    </row>
    <row r="4928" spans="1:23">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c r="V4928" s="5">
        <f t="shared" si="152"/>
        <v>43039</v>
      </c>
      <c r="W4928">
        <f t="shared" si="153"/>
        <v>2017</v>
      </c>
    </row>
    <row r="4929" spans="1:23">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c r="V4929" s="5">
        <f t="shared" si="152"/>
        <v>43100</v>
      </c>
      <c r="W4929">
        <f t="shared" si="153"/>
        <v>2017</v>
      </c>
    </row>
    <row r="4930" spans="1:23">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c r="V4930" s="5">
        <f t="shared" si="152"/>
        <v>43100</v>
      </c>
      <c r="W4930">
        <f t="shared" si="153"/>
        <v>2017</v>
      </c>
    </row>
    <row r="4931" spans="1:23">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c r="V4931" s="5">
        <f t="shared" ref="V4931:V4994" si="154">EOMONTH(C4931,0)</f>
        <v>41912</v>
      </c>
      <c r="W4931">
        <f t="shared" ref="W4931:W4994" si="155">YEAR(C4931)</f>
        <v>2014</v>
      </c>
    </row>
    <row r="4932" spans="1:23">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c r="V4932" s="5">
        <f t="shared" si="154"/>
        <v>41912</v>
      </c>
      <c r="W4932">
        <f t="shared" si="155"/>
        <v>2014</v>
      </c>
    </row>
    <row r="4933" spans="1:23">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c r="V4933" s="5">
        <f t="shared" si="154"/>
        <v>42825</v>
      </c>
      <c r="W4933">
        <f t="shared" si="155"/>
        <v>2017</v>
      </c>
    </row>
    <row r="4934" spans="1:23">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c r="V4934" s="5">
        <f t="shared" si="154"/>
        <v>42277</v>
      </c>
      <c r="W4934">
        <f t="shared" si="155"/>
        <v>2015</v>
      </c>
    </row>
    <row r="4935" spans="1:23">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c r="V4935" s="5">
        <f t="shared" si="154"/>
        <v>42277</v>
      </c>
      <c r="W4935">
        <f t="shared" si="155"/>
        <v>2015</v>
      </c>
    </row>
    <row r="4936" spans="1:23">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c r="V4936" s="5">
        <f t="shared" si="154"/>
        <v>42277</v>
      </c>
      <c r="W4936">
        <f t="shared" si="155"/>
        <v>2015</v>
      </c>
    </row>
    <row r="4937" spans="1:23">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c r="V4937" s="5">
        <f t="shared" si="154"/>
        <v>42094</v>
      </c>
      <c r="W4937">
        <f t="shared" si="155"/>
        <v>2015</v>
      </c>
    </row>
    <row r="4938" spans="1:23">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c r="V4938" s="5">
        <f t="shared" si="154"/>
        <v>42766</v>
      </c>
      <c r="W4938">
        <f t="shared" si="155"/>
        <v>2017</v>
      </c>
    </row>
    <row r="4939" spans="1:23">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c r="V4939" s="5">
        <f t="shared" si="154"/>
        <v>41670</v>
      </c>
      <c r="W4939">
        <f t="shared" si="155"/>
        <v>2014</v>
      </c>
    </row>
    <row r="4940" spans="1:23">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c r="V4940" s="5">
        <f t="shared" si="154"/>
        <v>41670</v>
      </c>
      <c r="W4940">
        <f t="shared" si="155"/>
        <v>2014</v>
      </c>
    </row>
    <row r="4941" spans="1:23">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c r="V4941" s="5">
        <f t="shared" si="154"/>
        <v>41670</v>
      </c>
      <c r="W4941">
        <f t="shared" si="155"/>
        <v>2014</v>
      </c>
    </row>
    <row r="4942" spans="1:23">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c r="V4942" s="5">
        <f t="shared" si="154"/>
        <v>42063</v>
      </c>
      <c r="W4942">
        <f t="shared" si="155"/>
        <v>2015</v>
      </c>
    </row>
    <row r="4943" spans="1:23">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c r="V4943" s="5">
        <f t="shared" si="154"/>
        <v>42063</v>
      </c>
      <c r="W4943">
        <f t="shared" si="155"/>
        <v>2015</v>
      </c>
    </row>
    <row r="4944" spans="1:23">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c r="V4944" s="5">
        <f t="shared" si="154"/>
        <v>42063</v>
      </c>
      <c r="W4944">
        <f t="shared" si="155"/>
        <v>2015</v>
      </c>
    </row>
    <row r="4945" spans="1:23">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c r="V4945" s="5">
        <f t="shared" si="154"/>
        <v>43100</v>
      </c>
      <c r="W4945">
        <f t="shared" si="155"/>
        <v>2017</v>
      </c>
    </row>
    <row r="4946" spans="1:23">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c r="V4946" s="5">
        <f t="shared" si="154"/>
        <v>42643</v>
      </c>
      <c r="W4946">
        <f t="shared" si="155"/>
        <v>2016</v>
      </c>
    </row>
    <row r="4947" spans="1:23">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c r="V4947" s="5">
        <f t="shared" si="154"/>
        <v>42643</v>
      </c>
      <c r="W4947">
        <f t="shared" si="155"/>
        <v>2016</v>
      </c>
    </row>
    <row r="4948" spans="1:23">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c r="V4948" s="5">
        <f t="shared" si="154"/>
        <v>42643</v>
      </c>
      <c r="W4948">
        <f t="shared" si="155"/>
        <v>2016</v>
      </c>
    </row>
    <row r="4949" spans="1:23">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c r="V4949" s="5">
        <f t="shared" si="154"/>
        <v>41943</v>
      </c>
      <c r="W4949">
        <f t="shared" si="155"/>
        <v>2014</v>
      </c>
    </row>
    <row r="4950" spans="1:23">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c r="V4950" s="5">
        <f t="shared" si="154"/>
        <v>43069</v>
      </c>
      <c r="W4950">
        <f t="shared" si="155"/>
        <v>2017</v>
      </c>
    </row>
    <row r="4951" spans="1:23">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c r="V4951" s="5">
        <f t="shared" si="154"/>
        <v>43069</v>
      </c>
      <c r="W4951">
        <f t="shared" si="155"/>
        <v>2017</v>
      </c>
    </row>
    <row r="4952" spans="1:23">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c r="V4952" s="5">
        <f t="shared" si="154"/>
        <v>42674</v>
      </c>
      <c r="W4952">
        <f t="shared" si="155"/>
        <v>2016</v>
      </c>
    </row>
    <row r="4953" spans="1:23">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c r="V4953" s="5">
        <f t="shared" si="154"/>
        <v>42185</v>
      </c>
      <c r="W4953">
        <f t="shared" si="155"/>
        <v>2015</v>
      </c>
    </row>
    <row r="4954" spans="1:23">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c r="V4954" s="5">
        <f t="shared" si="154"/>
        <v>43100</v>
      </c>
      <c r="W4954">
        <f t="shared" si="155"/>
        <v>2017</v>
      </c>
    </row>
    <row r="4955" spans="1:23">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c r="V4955" s="5">
        <f t="shared" si="154"/>
        <v>42094</v>
      </c>
      <c r="W4955">
        <f t="shared" si="155"/>
        <v>2015</v>
      </c>
    </row>
    <row r="4956" spans="1:23">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c r="V4956" s="5">
        <f t="shared" si="154"/>
        <v>41820</v>
      </c>
      <c r="W4956">
        <f t="shared" si="155"/>
        <v>2014</v>
      </c>
    </row>
    <row r="4957" spans="1:23">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c r="V4957" s="5">
        <f t="shared" si="154"/>
        <v>41820</v>
      </c>
      <c r="W4957">
        <f t="shared" si="155"/>
        <v>2014</v>
      </c>
    </row>
    <row r="4958" spans="1:23">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c r="V4958" s="5">
        <f t="shared" si="154"/>
        <v>41820</v>
      </c>
      <c r="W4958">
        <f t="shared" si="155"/>
        <v>2014</v>
      </c>
    </row>
    <row r="4959" spans="1:23">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c r="V4959" s="5">
        <f t="shared" si="154"/>
        <v>42094</v>
      </c>
      <c r="W4959">
        <f t="shared" si="155"/>
        <v>2015</v>
      </c>
    </row>
    <row r="4960" spans="1:23">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c r="V4960" s="5">
        <f t="shared" si="154"/>
        <v>42094</v>
      </c>
      <c r="W4960">
        <f t="shared" si="155"/>
        <v>2015</v>
      </c>
    </row>
    <row r="4961" spans="1:23">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c r="V4961" s="5">
        <f t="shared" si="154"/>
        <v>42704</v>
      </c>
      <c r="W4961">
        <f t="shared" si="155"/>
        <v>2016</v>
      </c>
    </row>
    <row r="4962" spans="1:23">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c r="V4962" s="5">
        <f t="shared" si="154"/>
        <v>42704</v>
      </c>
      <c r="W4962">
        <f t="shared" si="155"/>
        <v>2016</v>
      </c>
    </row>
    <row r="4963" spans="1:23">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c r="V4963" s="5">
        <f t="shared" si="154"/>
        <v>41729</v>
      </c>
      <c r="W4963">
        <f t="shared" si="155"/>
        <v>2014</v>
      </c>
    </row>
    <row r="4964" spans="1:23">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c r="V4964" s="5">
        <f t="shared" si="154"/>
        <v>41729</v>
      </c>
      <c r="W4964">
        <f t="shared" si="155"/>
        <v>2014</v>
      </c>
    </row>
    <row r="4965" spans="1:23">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c r="V4965" s="5">
        <f t="shared" si="154"/>
        <v>41729</v>
      </c>
      <c r="W4965">
        <f t="shared" si="155"/>
        <v>2014</v>
      </c>
    </row>
    <row r="4966" spans="1:23">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c r="V4966" s="5">
        <f t="shared" si="154"/>
        <v>42521</v>
      </c>
      <c r="W4966">
        <f t="shared" si="155"/>
        <v>2016</v>
      </c>
    </row>
    <row r="4967" spans="1:23">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c r="V4967" s="5">
        <f t="shared" si="154"/>
        <v>42155</v>
      </c>
      <c r="W4967">
        <f t="shared" si="155"/>
        <v>2015</v>
      </c>
    </row>
    <row r="4968" spans="1:23">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c r="V4968" s="5">
        <f t="shared" si="154"/>
        <v>42247</v>
      </c>
      <c r="W4968">
        <f t="shared" si="155"/>
        <v>2015</v>
      </c>
    </row>
    <row r="4969" spans="1:23">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c r="V4969" s="5">
        <f t="shared" si="154"/>
        <v>42247</v>
      </c>
      <c r="W4969">
        <f t="shared" si="155"/>
        <v>2015</v>
      </c>
    </row>
    <row r="4970" spans="1:23">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c r="V4970" s="5">
        <f t="shared" si="154"/>
        <v>42247</v>
      </c>
      <c r="W4970">
        <f t="shared" si="155"/>
        <v>2015</v>
      </c>
    </row>
    <row r="4971" spans="1:23">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c r="V4971" s="5">
        <f t="shared" si="154"/>
        <v>42247</v>
      </c>
      <c r="W4971">
        <f t="shared" si="155"/>
        <v>2015</v>
      </c>
    </row>
    <row r="4972" spans="1:23">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c r="V4972" s="5">
        <f t="shared" si="154"/>
        <v>42704</v>
      </c>
      <c r="W4972">
        <f t="shared" si="155"/>
        <v>2016</v>
      </c>
    </row>
    <row r="4973" spans="1:23">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c r="V4973" s="5">
        <f t="shared" si="154"/>
        <v>42704</v>
      </c>
      <c r="W4973">
        <f t="shared" si="155"/>
        <v>2016</v>
      </c>
    </row>
    <row r="4974" spans="1:23">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c r="V4974" s="5">
        <f t="shared" si="154"/>
        <v>42704</v>
      </c>
      <c r="W4974">
        <f t="shared" si="155"/>
        <v>2016</v>
      </c>
    </row>
    <row r="4975" spans="1:23">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c r="V4975" s="5">
        <f t="shared" si="154"/>
        <v>42704</v>
      </c>
      <c r="W4975">
        <f t="shared" si="155"/>
        <v>2016</v>
      </c>
    </row>
    <row r="4976" spans="1:23">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c r="V4976" s="5">
        <f t="shared" si="154"/>
        <v>42704</v>
      </c>
      <c r="W4976">
        <f t="shared" si="155"/>
        <v>2016</v>
      </c>
    </row>
    <row r="4977" spans="1:23">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c r="V4977" s="5">
        <f t="shared" si="154"/>
        <v>42277</v>
      </c>
      <c r="W4977">
        <f t="shared" si="155"/>
        <v>2015</v>
      </c>
    </row>
    <row r="4978" spans="1:23">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c r="V4978" s="5">
        <f t="shared" si="154"/>
        <v>42369</v>
      </c>
      <c r="W4978">
        <f t="shared" si="155"/>
        <v>2015</v>
      </c>
    </row>
    <row r="4979" spans="1:23">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c r="V4979" s="5">
        <f t="shared" si="154"/>
        <v>42369</v>
      </c>
      <c r="W4979">
        <f t="shared" si="155"/>
        <v>2015</v>
      </c>
    </row>
    <row r="4980" spans="1:23">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c r="V4980" s="5">
        <f t="shared" si="154"/>
        <v>42369</v>
      </c>
      <c r="W4980">
        <f t="shared" si="155"/>
        <v>2015</v>
      </c>
    </row>
    <row r="4981" spans="1:23">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c r="V4981" s="5">
        <f t="shared" si="154"/>
        <v>42735</v>
      </c>
      <c r="W4981">
        <f t="shared" si="155"/>
        <v>2016</v>
      </c>
    </row>
    <row r="4982" spans="1:23">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c r="V4982" s="5">
        <f t="shared" si="154"/>
        <v>42735</v>
      </c>
      <c r="W4982">
        <f t="shared" si="155"/>
        <v>2016</v>
      </c>
    </row>
    <row r="4983" spans="1:23">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c r="V4983" s="5">
        <f t="shared" si="154"/>
        <v>42735</v>
      </c>
      <c r="W4983">
        <f t="shared" si="155"/>
        <v>2016</v>
      </c>
    </row>
    <row r="4984" spans="1:23">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c r="V4984" s="5">
        <f t="shared" si="154"/>
        <v>41973</v>
      </c>
      <c r="W4984">
        <f t="shared" si="155"/>
        <v>2014</v>
      </c>
    </row>
    <row r="4985" spans="1:23">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c r="V4985" s="5">
        <f t="shared" si="154"/>
        <v>42704</v>
      </c>
      <c r="W4985">
        <f t="shared" si="155"/>
        <v>2016</v>
      </c>
    </row>
    <row r="4986" spans="1:23">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c r="V4986" s="5">
        <f t="shared" si="154"/>
        <v>42277</v>
      </c>
      <c r="W4986">
        <f t="shared" si="155"/>
        <v>2015</v>
      </c>
    </row>
    <row r="4987" spans="1:23">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c r="V4987" s="5">
        <f t="shared" si="154"/>
        <v>41912</v>
      </c>
      <c r="W4987">
        <f t="shared" si="155"/>
        <v>2014</v>
      </c>
    </row>
    <row r="4988" spans="1:23">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c r="V4988" s="5">
        <f t="shared" si="154"/>
        <v>42490</v>
      </c>
      <c r="W4988">
        <f t="shared" si="155"/>
        <v>2016</v>
      </c>
    </row>
    <row r="4989" spans="1:23">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c r="V4989" s="5">
        <f t="shared" si="154"/>
        <v>42490</v>
      </c>
      <c r="W4989">
        <f t="shared" si="155"/>
        <v>2016</v>
      </c>
    </row>
    <row r="4990" spans="1:23">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c r="V4990" s="5">
        <f t="shared" si="154"/>
        <v>42490</v>
      </c>
      <c r="W4990">
        <f t="shared" si="155"/>
        <v>2016</v>
      </c>
    </row>
    <row r="4991" spans="1:23">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c r="V4991" s="5">
        <f t="shared" si="154"/>
        <v>42978</v>
      </c>
      <c r="W4991">
        <f t="shared" si="155"/>
        <v>2017</v>
      </c>
    </row>
    <row r="4992" spans="1:23">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c r="V4992" s="5">
        <f t="shared" si="154"/>
        <v>42978</v>
      </c>
      <c r="W4992">
        <f t="shared" si="155"/>
        <v>2017</v>
      </c>
    </row>
    <row r="4993" spans="1:23">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c r="V4993" s="5">
        <f t="shared" si="154"/>
        <v>43100</v>
      </c>
      <c r="W4993">
        <f t="shared" si="155"/>
        <v>2017</v>
      </c>
    </row>
    <row r="4994" spans="1:23">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c r="V4994" s="5">
        <f t="shared" si="154"/>
        <v>42369</v>
      </c>
      <c r="W4994">
        <f t="shared" si="155"/>
        <v>2015</v>
      </c>
    </row>
    <row r="4995" spans="1:23">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c r="V4995" s="5">
        <f t="shared" ref="V4995:V5058" si="156">EOMONTH(C4995,0)</f>
        <v>42369</v>
      </c>
      <c r="W4995">
        <f t="shared" ref="W4995:W5058" si="157">YEAR(C4995)</f>
        <v>2015</v>
      </c>
    </row>
    <row r="4996" spans="1:23">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c r="V4996" s="5">
        <f t="shared" si="156"/>
        <v>42369</v>
      </c>
      <c r="W4996">
        <f t="shared" si="157"/>
        <v>2015</v>
      </c>
    </row>
    <row r="4997" spans="1:23">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c r="V4997" s="5">
        <f t="shared" si="156"/>
        <v>41973</v>
      </c>
      <c r="W4997">
        <f t="shared" si="157"/>
        <v>2014</v>
      </c>
    </row>
    <row r="4998" spans="1:23">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c r="V4998" s="5">
        <f t="shared" si="156"/>
        <v>42825</v>
      </c>
      <c r="W4998">
        <f t="shared" si="157"/>
        <v>2017</v>
      </c>
    </row>
    <row r="4999" spans="1:23">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c r="V4999" s="5">
        <f t="shared" si="156"/>
        <v>42825</v>
      </c>
      <c r="W4999">
        <f t="shared" si="157"/>
        <v>2017</v>
      </c>
    </row>
    <row r="5000" spans="1:23">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c r="V5000" s="5">
        <f t="shared" si="156"/>
        <v>42400</v>
      </c>
      <c r="W5000">
        <f t="shared" si="157"/>
        <v>2016</v>
      </c>
    </row>
    <row r="5001" spans="1:23">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c r="V5001" s="5">
        <f t="shared" si="156"/>
        <v>42400</v>
      </c>
      <c r="W5001">
        <f t="shared" si="157"/>
        <v>2016</v>
      </c>
    </row>
    <row r="5002" spans="1:23">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c r="V5002" s="5">
        <f t="shared" si="156"/>
        <v>42886</v>
      </c>
      <c r="W5002">
        <f t="shared" si="157"/>
        <v>2017</v>
      </c>
    </row>
    <row r="5003" spans="1:23">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c r="V5003" s="5">
        <f t="shared" si="156"/>
        <v>42521</v>
      </c>
      <c r="W5003">
        <f t="shared" si="157"/>
        <v>2016</v>
      </c>
    </row>
    <row r="5004" spans="1:23">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c r="V5004" s="5">
        <f t="shared" si="156"/>
        <v>42521</v>
      </c>
      <c r="W5004">
        <f t="shared" si="157"/>
        <v>2016</v>
      </c>
    </row>
    <row r="5005" spans="1:23">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c r="V5005" s="5">
        <f t="shared" si="156"/>
        <v>42674</v>
      </c>
      <c r="W5005">
        <f t="shared" si="157"/>
        <v>2016</v>
      </c>
    </row>
    <row r="5006" spans="1:23">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c r="V5006" s="5">
        <f t="shared" si="156"/>
        <v>41759</v>
      </c>
      <c r="W5006">
        <f t="shared" si="157"/>
        <v>2014</v>
      </c>
    </row>
    <row r="5007" spans="1:23">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c r="V5007" s="5">
        <f t="shared" si="156"/>
        <v>42338</v>
      </c>
      <c r="W5007">
        <f t="shared" si="157"/>
        <v>2015</v>
      </c>
    </row>
    <row r="5008" spans="1:23">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c r="V5008" s="5">
        <f t="shared" si="156"/>
        <v>42338</v>
      </c>
      <c r="W5008">
        <f t="shared" si="157"/>
        <v>2015</v>
      </c>
    </row>
    <row r="5009" spans="1:23">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c r="V5009" s="5">
        <f t="shared" si="156"/>
        <v>42338</v>
      </c>
      <c r="W5009">
        <f t="shared" si="157"/>
        <v>2015</v>
      </c>
    </row>
    <row r="5010" spans="1:23">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c r="V5010" s="5">
        <f t="shared" si="156"/>
        <v>42277</v>
      </c>
      <c r="W5010">
        <f t="shared" si="157"/>
        <v>2015</v>
      </c>
    </row>
    <row r="5011" spans="1:23">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c r="V5011" s="5">
        <f t="shared" si="156"/>
        <v>42277</v>
      </c>
      <c r="W5011">
        <f t="shared" si="157"/>
        <v>2015</v>
      </c>
    </row>
    <row r="5012" spans="1:23">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c r="V5012" s="5">
        <f t="shared" si="156"/>
        <v>42277</v>
      </c>
      <c r="W5012">
        <f t="shared" si="157"/>
        <v>2015</v>
      </c>
    </row>
    <row r="5013" spans="1:23">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c r="V5013" s="5">
        <f t="shared" si="156"/>
        <v>42886</v>
      </c>
      <c r="W5013">
        <f t="shared" si="157"/>
        <v>2017</v>
      </c>
    </row>
    <row r="5014" spans="1:23">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c r="V5014" s="5">
        <f t="shared" si="156"/>
        <v>42947</v>
      </c>
      <c r="W5014">
        <f t="shared" si="157"/>
        <v>2017</v>
      </c>
    </row>
    <row r="5015" spans="1:23">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c r="V5015" s="5">
        <f t="shared" si="156"/>
        <v>42947</v>
      </c>
      <c r="W5015">
        <f t="shared" si="157"/>
        <v>2017</v>
      </c>
    </row>
    <row r="5016" spans="1:23">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c r="V5016" s="5">
        <f t="shared" si="156"/>
        <v>42947</v>
      </c>
      <c r="W5016">
        <f t="shared" si="157"/>
        <v>2017</v>
      </c>
    </row>
    <row r="5017" spans="1:23">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c r="V5017" s="5">
        <f t="shared" si="156"/>
        <v>41973</v>
      </c>
      <c r="W5017">
        <f t="shared" si="157"/>
        <v>2014</v>
      </c>
    </row>
    <row r="5018" spans="1:23">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c r="V5018" s="5">
        <f t="shared" si="156"/>
        <v>41973</v>
      </c>
      <c r="W5018">
        <f t="shared" si="157"/>
        <v>2014</v>
      </c>
    </row>
    <row r="5019" spans="1:23">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c r="V5019" s="5">
        <f t="shared" si="156"/>
        <v>41973</v>
      </c>
      <c r="W5019">
        <f t="shared" si="157"/>
        <v>2014</v>
      </c>
    </row>
    <row r="5020" spans="1:23">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c r="V5020" s="5">
        <f t="shared" si="156"/>
        <v>41973</v>
      </c>
      <c r="W5020">
        <f t="shared" si="157"/>
        <v>2014</v>
      </c>
    </row>
    <row r="5021" spans="1:23">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c r="V5021" s="5">
        <f t="shared" si="156"/>
        <v>41973</v>
      </c>
      <c r="W5021">
        <f t="shared" si="157"/>
        <v>2014</v>
      </c>
    </row>
    <row r="5022" spans="1:23">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c r="V5022" s="5">
        <f t="shared" si="156"/>
        <v>42825</v>
      </c>
      <c r="W5022">
        <f t="shared" si="157"/>
        <v>2017</v>
      </c>
    </row>
    <row r="5023" spans="1:23">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c r="V5023" s="5">
        <f t="shared" si="156"/>
        <v>42735</v>
      </c>
      <c r="W5023">
        <f t="shared" si="157"/>
        <v>2016</v>
      </c>
    </row>
    <row r="5024" spans="1:23">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c r="V5024" s="5">
        <f t="shared" si="156"/>
        <v>42735</v>
      </c>
      <c r="W5024">
        <f t="shared" si="157"/>
        <v>2016</v>
      </c>
    </row>
    <row r="5025" spans="1:23">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c r="V5025" s="5">
        <f t="shared" si="156"/>
        <v>42735</v>
      </c>
      <c r="W5025">
        <f t="shared" si="157"/>
        <v>2016</v>
      </c>
    </row>
    <row r="5026" spans="1:23">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c r="V5026" s="5">
        <f t="shared" si="156"/>
        <v>42947</v>
      </c>
      <c r="W5026">
        <f t="shared" si="157"/>
        <v>2017</v>
      </c>
    </row>
    <row r="5027" spans="1:23">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c r="V5027" s="5">
        <f t="shared" si="156"/>
        <v>42947</v>
      </c>
      <c r="W5027">
        <f t="shared" si="157"/>
        <v>2017</v>
      </c>
    </row>
    <row r="5028" spans="1:23">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c r="V5028" s="5">
        <f t="shared" si="156"/>
        <v>42947</v>
      </c>
      <c r="W5028">
        <f t="shared" si="157"/>
        <v>2017</v>
      </c>
    </row>
    <row r="5029" spans="1:23">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c r="V5029" s="5">
        <f t="shared" si="156"/>
        <v>42947</v>
      </c>
      <c r="W5029">
        <f t="shared" si="157"/>
        <v>2017</v>
      </c>
    </row>
    <row r="5030" spans="1:23">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c r="V5030" s="5">
        <f t="shared" si="156"/>
        <v>41912</v>
      </c>
      <c r="W5030">
        <f t="shared" si="157"/>
        <v>2014</v>
      </c>
    </row>
    <row r="5031" spans="1:23">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c r="V5031" s="5">
        <f t="shared" si="156"/>
        <v>42766</v>
      </c>
      <c r="W5031">
        <f t="shared" si="157"/>
        <v>2017</v>
      </c>
    </row>
    <row r="5032" spans="1:23">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c r="V5032" s="5">
        <f t="shared" si="156"/>
        <v>42766</v>
      </c>
      <c r="W5032">
        <f t="shared" si="157"/>
        <v>2017</v>
      </c>
    </row>
    <row r="5033" spans="1:23">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c r="V5033" s="5">
        <f t="shared" si="156"/>
        <v>42766</v>
      </c>
      <c r="W5033">
        <f t="shared" si="157"/>
        <v>2017</v>
      </c>
    </row>
    <row r="5034" spans="1:23">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c r="V5034" s="5">
        <f t="shared" si="156"/>
        <v>42735</v>
      </c>
      <c r="W5034">
        <f t="shared" si="157"/>
        <v>2016</v>
      </c>
    </row>
    <row r="5035" spans="1:23">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c r="V5035" s="5">
        <f t="shared" si="156"/>
        <v>42735</v>
      </c>
      <c r="W5035">
        <f t="shared" si="157"/>
        <v>2016</v>
      </c>
    </row>
    <row r="5036" spans="1:23">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c r="V5036" s="5">
        <f t="shared" si="156"/>
        <v>42247</v>
      </c>
      <c r="W5036">
        <f t="shared" si="157"/>
        <v>2015</v>
      </c>
    </row>
    <row r="5037" spans="1:23">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c r="V5037" s="5">
        <f t="shared" si="156"/>
        <v>41759</v>
      </c>
      <c r="W5037">
        <f t="shared" si="157"/>
        <v>2014</v>
      </c>
    </row>
    <row r="5038" spans="1:23">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c r="V5038" s="5">
        <f t="shared" si="156"/>
        <v>41759</v>
      </c>
      <c r="W5038">
        <f t="shared" si="157"/>
        <v>2014</v>
      </c>
    </row>
    <row r="5039" spans="1:23">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c r="V5039" s="5">
        <f t="shared" si="156"/>
        <v>43069</v>
      </c>
      <c r="W5039">
        <f t="shared" si="157"/>
        <v>2017</v>
      </c>
    </row>
    <row r="5040" spans="1:23">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c r="V5040" s="5">
        <f t="shared" si="156"/>
        <v>42216</v>
      </c>
      <c r="W5040">
        <f t="shared" si="157"/>
        <v>2015</v>
      </c>
    </row>
    <row r="5041" spans="1:23">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c r="V5041" s="5">
        <f t="shared" si="156"/>
        <v>42216</v>
      </c>
      <c r="W5041">
        <f t="shared" si="157"/>
        <v>2015</v>
      </c>
    </row>
    <row r="5042" spans="1:23">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c r="V5042" s="5">
        <f t="shared" si="156"/>
        <v>42216</v>
      </c>
      <c r="W5042">
        <f t="shared" si="157"/>
        <v>2015</v>
      </c>
    </row>
    <row r="5043" spans="1:23">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c r="V5043" s="5">
        <f t="shared" si="156"/>
        <v>42704</v>
      </c>
      <c r="W5043">
        <f t="shared" si="157"/>
        <v>2016</v>
      </c>
    </row>
    <row r="5044" spans="1:23">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c r="V5044" s="5">
        <f t="shared" si="156"/>
        <v>42704</v>
      </c>
      <c r="W5044">
        <f t="shared" si="157"/>
        <v>2016</v>
      </c>
    </row>
    <row r="5045" spans="1:23">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c r="V5045" s="5">
        <f t="shared" si="156"/>
        <v>42704</v>
      </c>
      <c r="W5045">
        <f t="shared" si="157"/>
        <v>2016</v>
      </c>
    </row>
    <row r="5046" spans="1:23">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c r="V5046" s="5">
        <f t="shared" si="156"/>
        <v>42704</v>
      </c>
      <c r="W5046">
        <f t="shared" si="157"/>
        <v>2016</v>
      </c>
    </row>
    <row r="5047" spans="1:23">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c r="V5047" s="5">
        <f t="shared" si="156"/>
        <v>42704</v>
      </c>
      <c r="W5047">
        <f t="shared" si="157"/>
        <v>2016</v>
      </c>
    </row>
    <row r="5048" spans="1:23">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c r="V5048" s="5">
        <f t="shared" si="156"/>
        <v>42704</v>
      </c>
      <c r="W5048">
        <f t="shared" si="157"/>
        <v>2016</v>
      </c>
    </row>
    <row r="5049" spans="1:23">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c r="V5049" s="5">
        <f t="shared" si="156"/>
        <v>42704</v>
      </c>
      <c r="W5049">
        <f t="shared" si="157"/>
        <v>2016</v>
      </c>
    </row>
    <row r="5050" spans="1:23">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c r="V5050" s="5">
        <f t="shared" si="156"/>
        <v>41729</v>
      </c>
      <c r="W5050">
        <f t="shared" si="157"/>
        <v>2014</v>
      </c>
    </row>
    <row r="5051" spans="1:23">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c r="V5051" s="5">
        <f t="shared" si="156"/>
        <v>41729</v>
      </c>
      <c r="W5051">
        <f t="shared" si="157"/>
        <v>2014</v>
      </c>
    </row>
    <row r="5052" spans="1:23">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c r="V5052" s="5">
        <f t="shared" si="156"/>
        <v>42277</v>
      </c>
      <c r="W5052">
        <f t="shared" si="157"/>
        <v>2015</v>
      </c>
    </row>
    <row r="5053" spans="1:23">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c r="V5053" s="5">
        <f t="shared" si="156"/>
        <v>42338</v>
      </c>
      <c r="W5053">
        <f t="shared" si="157"/>
        <v>2015</v>
      </c>
    </row>
    <row r="5054" spans="1:23">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c r="V5054" s="5">
        <f t="shared" si="156"/>
        <v>42886</v>
      </c>
      <c r="W5054">
        <f t="shared" si="157"/>
        <v>2017</v>
      </c>
    </row>
    <row r="5055" spans="1:23">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c r="V5055" s="5">
        <f t="shared" si="156"/>
        <v>42035</v>
      </c>
      <c r="W5055">
        <f t="shared" si="157"/>
        <v>2015</v>
      </c>
    </row>
    <row r="5056" spans="1:23">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c r="V5056" s="5">
        <f t="shared" si="156"/>
        <v>42035</v>
      </c>
      <c r="W5056">
        <f t="shared" si="157"/>
        <v>2015</v>
      </c>
    </row>
    <row r="5057" spans="1:23">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c r="V5057" s="5">
        <f t="shared" si="156"/>
        <v>42035</v>
      </c>
      <c r="W5057">
        <f t="shared" si="157"/>
        <v>2015</v>
      </c>
    </row>
    <row r="5058" spans="1:23">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c r="V5058" s="5">
        <f t="shared" si="156"/>
        <v>42277</v>
      </c>
      <c r="W5058">
        <f t="shared" si="157"/>
        <v>2015</v>
      </c>
    </row>
    <row r="5059" spans="1:23">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c r="V5059" s="5">
        <f t="shared" ref="V5059:V5122" si="158">EOMONTH(C5059,0)</f>
        <v>42277</v>
      </c>
      <c r="W5059">
        <f t="shared" ref="W5059:W5122" si="159">YEAR(C5059)</f>
        <v>2015</v>
      </c>
    </row>
    <row r="5060" spans="1:23">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c r="V5060" s="5">
        <f t="shared" si="158"/>
        <v>42490</v>
      </c>
      <c r="W5060">
        <f t="shared" si="159"/>
        <v>2016</v>
      </c>
    </row>
    <row r="5061" spans="1:23">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c r="V5061" s="5">
        <f t="shared" si="158"/>
        <v>42735</v>
      </c>
      <c r="W5061">
        <f t="shared" si="159"/>
        <v>2016</v>
      </c>
    </row>
    <row r="5062" spans="1:23">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c r="V5062" s="5">
        <f t="shared" si="158"/>
        <v>42735</v>
      </c>
      <c r="W5062">
        <f t="shared" si="159"/>
        <v>2016</v>
      </c>
    </row>
    <row r="5063" spans="1:23">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c r="V5063" s="5">
        <f t="shared" si="158"/>
        <v>42155</v>
      </c>
      <c r="W5063">
        <f t="shared" si="159"/>
        <v>2015</v>
      </c>
    </row>
    <row r="5064" spans="1:23">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c r="V5064" s="5">
        <f t="shared" si="158"/>
        <v>42155</v>
      </c>
      <c r="W5064">
        <f t="shared" si="159"/>
        <v>2015</v>
      </c>
    </row>
    <row r="5065" spans="1:23">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c r="V5065" s="5">
        <f t="shared" si="158"/>
        <v>42155</v>
      </c>
      <c r="W5065">
        <f t="shared" si="159"/>
        <v>2015</v>
      </c>
    </row>
    <row r="5066" spans="1:23">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c r="V5066" s="5">
        <f t="shared" si="158"/>
        <v>43008</v>
      </c>
      <c r="W5066">
        <f t="shared" si="159"/>
        <v>2017</v>
      </c>
    </row>
    <row r="5067" spans="1:23">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c r="V5067" s="5">
        <f t="shared" si="158"/>
        <v>43069</v>
      </c>
      <c r="W5067">
        <f t="shared" si="159"/>
        <v>2017</v>
      </c>
    </row>
    <row r="5068" spans="1:23">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c r="V5068" s="5">
        <f t="shared" si="158"/>
        <v>43069</v>
      </c>
      <c r="W5068">
        <f t="shared" si="159"/>
        <v>2017</v>
      </c>
    </row>
    <row r="5069" spans="1:23">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c r="V5069" s="5">
        <f t="shared" si="158"/>
        <v>42766</v>
      </c>
      <c r="W5069">
        <f t="shared" si="159"/>
        <v>2017</v>
      </c>
    </row>
    <row r="5070" spans="1:23">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c r="V5070" s="5">
        <f t="shared" si="158"/>
        <v>41882</v>
      </c>
      <c r="W5070">
        <f t="shared" si="159"/>
        <v>2014</v>
      </c>
    </row>
    <row r="5071" spans="1:23">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c r="V5071" s="5">
        <f t="shared" si="158"/>
        <v>41882</v>
      </c>
      <c r="W5071">
        <f t="shared" si="159"/>
        <v>2014</v>
      </c>
    </row>
    <row r="5072" spans="1:23">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c r="V5072" s="5">
        <f t="shared" si="158"/>
        <v>41882</v>
      </c>
      <c r="W5072">
        <f t="shared" si="159"/>
        <v>2014</v>
      </c>
    </row>
    <row r="5073" spans="1:23">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c r="V5073" s="5">
        <f t="shared" si="158"/>
        <v>41882</v>
      </c>
      <c r="W5073">
        <f t="shared" si="159"/>
        <v>2014</v>
      </c>
    </row>
    <row r="5074" spans="1:23">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c r="V5074" s="5">
        <f t="shared" si="158"/>
        <v>41882</v>
      </c>
      <c r="W5074">
        <f t="shared" si="159"/>
        <v>2014</v>
      </c>
    </row>
    <row r="5075" spans="1:23">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c r="V5075" s="5">
        <f t="shared" si="158"/>
        <v>42338</v>
      </c>
      <c r="W5075">
        <f t="shared" si="159"/>
        <v>2015</v>
      </c>
    </row>
    <row r="5076" spans="1:23">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c r="V5076" s="5">
        <f t="shared" si="158"/>
        <v>42855</v>
      </c>
      <c r="W5076">
        <f t="shared" si="159"/>
        <v>2017</v>
      </c>
    </row>
    <row r="5077" spans="1:23">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c r="V5077" s="5">
        <f t="shared" si="158"/>
        <v>41759</v>
      </c>
      <c r="W5077">
        <f t="shared" si="159"/>
        <v>2014</v>
      </c>
    </row>
    <row r="5078" spans="1:23">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c r="V5078" s="5">
        <f t="shared" si="158"/>
        <v>41759</v>
      </c>
      <c r="W5078">
        <f t="shared" si="159"/>
        <v>2014</v>
      </c>
    </row>
    <row r="5079" spans="1:23">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c r="V5079" s="5">
        <f t="shared" si="158"/>
        <v>41759</v>
      </c>
      <c r="W5079">
        <f t="shared" si="159"/>
        <v>2014</v>
      </c>
    </row>
    <row r="5080" spans="1:23">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c r="V5080" s="5">
        <f t="shared" si="158"/>
        <v>43069</v>
      </c>
      <c r="W5080">
        <f t="shared" si="159"/>
        <v>2017</v>
      </c>
    </row>
    <row r="5081" spans="1:23">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c r="V5081" s="5">
        <f t="shared" si="158"/>
        <v>43069</v>
      </c>
      <c r="W5081">
        <f t="shared" si="159"/>
        <v>2017</v>
      </c>
    </row>
    <row r="5082" spans="1:23">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c r="V5082" s="5">
        <f t="shared" si="158"/>
        <v>43069</v>
      </c>
      <c r="W5082">
        <f t="shared" si="159"/>
        <v>2017</v>
      </c>
    </row>
    <row r="5083" spans="1:23">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c r="V5083" s="5">
        <f t="shared" si="158"/>
        <v>42369</v>
      </c>
      <c r="W5083">
        <f t="shared" si="159"/>
        <v>2015</v>
      </c>
    </row>
    <row r="5084" spans="1:23">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c r="V5084" s="5">
        <f t="shared" si="158"/>
        <v>42643</v>
      </c>
      <c r="W5084">
        <f t="shared" si="159"/>
        <v>2016</v>
      </c>
    </row>
    <row r="5085" spans="1:23">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c r="V5085" s="5">
        <f t="shared" si="158"/>
        <v>42643</v>
      </c>
      <c r="W5085">
        <f t="shared" si="159"/>
        <v>2016</v>
      </c>
    </row>
    <row r="5086" spans="1:23">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c r="V5086" s="5">
        <f t="shared" si="158"/>
        <v>42551</v>
      </c>
      <c r="W5086">
        <f t="shared" si="159"/>
        <v>2016</v>
      </c>
    </row>
    <row r="5087" spans="1:23">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c r="V5087" s="5">
        <f t="shared" si="158"/>
        <v>42185</v>
      </c>
      <c r="W5087">
        <f t="shared" si="159"/>
        <v>2015</v>
      </c>
    </row>
    <row r="5088" spans="1:23">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c r="V5088" s="5">
        <f t="shared" si="158"/>
        <v>42094</v>
      </c>
      <c r="W5088">
        <f t="shared" si="159"/>
        <v>2015</v>
      </c>
    </row>
    <row r="5089" spans="1:23">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c r="V5089" s="5">
        <f t="shared" si="158"/>
        <v>42094</v>
      </c>
      <c r="W5089">
        <f t="shared" si="159"/>
        <v>2015</v>
      </c>
    </row>
    <row r="5090" spans="1:23">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c r="V5090" s="5">
        <f t="shared" si="158"/>
        <v>42094</v>
      </c>
      <c r="W5090">
        <f t="shared" si="159"/>
        <v>2015</v>
      </c>
    </row>
    <row r="5091" spans="1:23">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c r="V5091" s="5">
        <f t="shared" si="158"/>
        <v>42978</v>
      </c>
      <c r="W5091">
        <f t="shared" si="159"/>
        <v>2017</v>
      </c>
    </row>
    <row r="5092" spans="1:23">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c r="V5092" s="5">
        <f t="shared" si="158"/>
        <v>42978</v>
      </c>
      <c r="W5092">
        <f t="shared" si="159"/>
        <v>2017</v>
      </c>
    </row>
    <row r="5093" spans="1:23">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c r="V5093" s="5">
        <f t="shared" si="158"/>
        <v>43100</v>
      </c>
      <c r="W5093">
        <f t="shared" si="159"/>
        <v>2017</v>
      </c>
    </row>
    <row r="5094" spans="1:23">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c r="V5094" s="5">
        <f t="shared" si="158"/>
        <v>42155</v>
      </c>
      <c r="W5094">
        <f t="shared" si="159"/>
        <v>2015</v>
      </c>
    </row>
    <row r="5095" spans="1:23">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c r="V5095" s="5">
        <f t="shared" si="158"/>
        <v>42004</v>
      </c>
      <c r="W5095">
        <f t="shared" si="159"/>
        <v>2014</v>
      </c>
    </row>
    <row r="5096" spans="1:23">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c r="V5096" s="5">
        <f t="shared" si="158"/>
        <v>42004</v>
      </c>
      <c r="W5096">
        <f t="shared" si="159"/>
        <v>2014</v>
      </c>
    </row>
    <row r="5097" spans="1:23">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c r="V5097" s="5">
        <f t="shared" si="158"/>
        <v>42004</v>
      </c>
      <c r="W5097">
        <f t="shared" si="159"/>
        <v>2014</v>
      </c>
    </row>
    <row r="5098" spans="1:23">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c r="V5098" s="5">
        <f t="shared" si="158"/>
        <v>42004</v>
      </c>
      <c r="W5098">
        <f t="shared" si="159"/>
        <v>2014</v>
      </c>
    </row>
    <row r="5099" spans="1:23">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c r="V5099" s="5">
        <f t="shared" si="158"/>
        <v>42004</v>
      </c>
      <c r="W5099">
        <f t="shared" si="159"/>
        <v>2014</v>
      </c>
    </row>
    <row r="5100" spans="1:23">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c r="V5100" s="5">
        <f t="shared" si="158"/>
        <v>42004</v>
      </c>
      <c r="W5100">
        <f t="shared" si="159"/>
        <v>2014</v>
      </c>
    </row>
    <row r="5101" spans="1:23">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c r="V5101" s="5">
        <f t="shared" si="158"/>
        <v>42247</v>
      </c>
      <c r="W5101">
        <f t="shared" si="159"/>
        <v>2015</v>
      </c>
    </row>
    <row r="5102" spans="1:23">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c r="V5102" s="5">
        <f t="shared" si="158"/>
        <v>41729</v>
      </c>
      <c r="W5102">
        <f t="shared" si="159"/>
        <v>2014</v>
      </c>
    </row>
    <row r="5103" spans="1:23">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c r="V5103" s="5">
        <f t="shared" si="158"/>
        <v>41729</v>
      </c>
      <c r="W5103">
        <f t="shared" si="159"/>
        <v>2014</v>
      </c>
    </row>
    <row r="5104" spans="1:23">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c r="V5104" s="5">
        <f t="shared" si="158"/>
        <v>41729</v>
      </c>
      <c r="W5104">
        <f t="shared" si="159"/>
        <v>2014</v>
      </c>
    </row>
    <row r="5105" spans="1:23">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c r="V5105" s="5">
        <f t="shared" si="158"/>
        <v>42094</v>
      </c>
      <c r="W5105">
        <f t="shared" si="159"/>
        <v>2015</v>
      </c>
    </row>
    <row r="5106" spans="1:23">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c r="V5106" s="5">
        <f t="shared" si="158"/>
        <v>42094</v>
      </c>
      <c r="W5106">
        <f t="shared" si="159"/>
        <v>2015</v>
      </c>
    </row>
    <row r="5107" spans="1:23">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c r="V5107" s="5">
        <f t="shared" si="158"/>
        <v>42004</v>
      </c>
      <c r="W5107">
        <f t="shared" si="159"/>
        <v>2014</v>
      </c>
    </row>
    <row r="5108" spans="1:23">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c r="V5108" s="5">
        <f t="shared" si="158"/>
        <v>42277</v>
      </c>
      <c r="W5108">
        <f t="shared" si="159"/>
        <v>2015</v>
      </c>
    </row>
    <row r="5109" spans="1:23">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c r="V5109" s="5">
        <f t="shared" si="158"/>
        <v>42855</v>
      </c>
      <c r="W5109">
        <f t="shared" si="159"/>
        <v>2017</v>
      </c>
    </row>
    <row r="5110" spans="1:23">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c r="V5110" s="5">
        <f t="shared" si="158"/>
        <v>42855</v>
      </c>
      <c r="W5110">
        <f t="shared" si="159"/>
        <v>2017</v>
      </c>
    </row>
    <row r="5111" spans="1:23">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c r="V5111" s="5">
        <f t="shared" si="158"/>
        <v>41943</v>
      </c>
      <c r="W5111">
        <f t="shared" si="159"/>
        <v>2014</v>
      </c>
    </row>
    <row r="5112" spans="1:23">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c r="V5112" s="5">
        <f t="shared" si="158"/>
        <v>41943</v>
      </c>
      <c r="W5112">
        <f t="shared" si="159"/>
        <v>2014</v>
      </c>
    </row>
    <row r="5113" spans="1:23">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c r="V5113" s="5">
        <f t="shared" si="158"/>
        <v>41943</v>
      </c>
      <c r="W5113">
        <f t="shared" si="159"/>
        <v>2014</v>
      </c>
    </row>
    <row r="5114" spans="1:23">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c r="V5114" s="5">
        <f t="shared" si="158"/>
        <v>42338</v>
      </c>
      <c r="W5114">
        <f t="shared" si="159"/>
        <v>2015</v>
      </c>
    </row>
    <row r="5115" spans="1:23">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c r="V5115" s="5">
        <f t="shared" si="158"/>
        <v>42400</v>
      </c>
      <c r="W5115">
        <f t="shared" si="159"/>
        <v>2016</v>
      </c>
    </row>
    <row r="5116" spans="1:23">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c r="V5116" s="5">
        <f t="shared" si="158"/>
        <v>42704</v>
      </c>
      <c r="W5116">
        <f t="shared" si="159"/>
        <v>2016</v>
      </c>
    </row>
    <row r="5117" spans="1:23">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c r="V5117" s="5">
        <f t="shared" si="158"/>
        <v>42947</v>
      </c>
      <c r="W5117">
        <f t="shared" si="159"/>
        <v>2017</v>
      </c>
    </row>
    <row r="5118" spans="1:23">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c r="V5118" s="5">
        <f t="shared" si="158"/>
        <v>43069</v>
      </c>
      <c r="W5118">
        <f t="shared" si="159"/>
        <v>2017</v>
      </c>
    </row>
    <row r="5119" spans="1:23">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c r="V5119" s="5">
        <f t="shared" si="158"/>
        <v>42277</v>
      </c>
      <c r="W5119">
        <f t="shared" si="159"/>
        <v>2015</v>
      </c>
    </row>
    <row r="5120" spans="1:23">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c r="V5120" s="5">
        <f t="shared" si="158"/>
        <v>42277</v>
      </c>
      <c r="W5120">
        <f t="shared" si="159"/>
        <v>2015</v>
      </c>
    </row>
    <row r="5121" spans="1:23">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c r="V5121" s="5">
        <f t="shared" si="158"/>
        <v>42277</v>
      </c>
      <c r="W5121">
        <f t="shared" si="159"/>
        <v>2015</v>
      </c>
    </row>
    <row r="5122" spans="1:23">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c r="V5122" s="5">
        <f t="shared" si="158"/>
        <v>41759</v>
      </c>
      <c r="W5122">
        <f t="shared" si="159"/>
        <v>2014</v>
      </c>
    </row>
    <row r="5123" spans="1:23">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c r="V5123" s="5">
        <f t="shared" ref="V5123:V5186" si="160">EOMONTH(C5123,0)</f>
        <v>41759</v>
      </c>
      <c r="W5123">
        <f t="shared" ref="W5123:W5186" si="161">YEAR(C5123)</f>
        <v>2014</v>
      </c>
    </row>
    <row r="5124" spans="1:23">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c r="V5124" s="5">
        <f t="shared" si="160"/>
        <v>41759</v>
      </c>
      <c r="W5124">
        <f t="shared" si="161"/>
        <v>2014</v>
      </c>
    </row>
    <row r="5125" spans="1:23">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c r="V5125" s="5">
        <f t="shared" si="160"/>
        <v>41759</v>
      </c>
      <c r="W5125">
        <f t="shared" si="161"/>
        <v>2014</v>
      </c>
    </row>
    <row r="5126" spans="1:23">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c r="V5126" s="5">
        <f t="shared" si="160"/>
        <v>41912</v>
      </c>
      <c r="W5126">
        <f t="shared" si="161"/>
        <v>2014</v>
      </c>
    </row>
    <row r="5127" spans="1:23">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c r="V5127" s="5">
        <f t="shared" si="160"/>
        <v>41912</v>
      </c>
      <c r="W5127">
        <f t="shared" si="161"/>
        <v>2014</v>
      </c>
    </row>
    <row r="5128" spans="1:23">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c r="V5128" s="5">
        <f t="shared" si="160"/>
        <v>41912</v>
      </c>
      <c r="W5128">
        <f t="shared" si="161"/>
        <v>2014</v>
      </c>
    </row>
    <row r="5129" spans="1:23">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c r="V5129" s="5">
        <f t="shared" si="160"/>
        <v>41912</v>
      </c>
      <c r="W5129">
        <f t="shared" si="161"/>
        <v>2014</v>
      </c>
    </row>
    <row r="5130" spans="1:23">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c r="V5130" s="5">
        <f t="shared" si="160"/>
        <v>41912</v>
      </c>
      <c r="W5130">
        <f t="shared" si="161"/>
        <v>2014</v>
      </c>
    </row>
    <row r="5131" spans="1:23">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c r="V5131" s="5">
        <f t="shared" si="160"/>
        <v>41912</v>
      </c>
      <c r="W5131">
        <f t="shared" si="161"/>
        <v>2014</v>
      </c>
    </row>
    <row r="5132" spans="1:23">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c r="V5132" s="5">
        <f t="shared" si="160"/>
        <v>41912</v>
      </c>
      <c r="W5132">
        <f t="shared" si="161"/>
        <v>2014</v>
      </c>
    </row>
    <row r="5133" spans="1:23">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c r="V5133" s="5">
        <f t="shared" si="160"/>
        <v>43100</v>
      </c>
      <c r="W5133">
        <f t="shared" si="161"/>
        <v>2017</v>
      </c>
    </row>
    <row r="5134" spans="1:23">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c r="V5134" s="5">
        <f t="shared" si="160"/>
        <v>42185</v>
      </c>
      <c r="W5134">
        <f t="shared" si="161"/>
        <v>2015</v>
      </c>
    </row>
    <row r="5135" spans="1:23">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c r="V5135" s="5">
        <f t="shared" si="160"/>
        <v>43069</v>
      </c>
      <c r="W5135">
        <f t="shared" si="161"/>
        <v>2017</v>
      </c>
    </row>
    <row r="5136" spans="1:23">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c r="V5136" s="5">
        <f t="shared" si="160"/>
        <v>43069</v>
      </c>
      <c r="W5136">
        <f t="shared" si="161"/>
        <v>2017</v>
      </c>
    </row>
    <row r="5137" spans="1:23">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c r="V5137" s="5">
        <f t="shared" si="160"/>
        <v>42674</v>
      </c>
      <c r="W5137">
        <f t="shared" si="161"/>
        <v>2016</v>
      </c>
    </row>
    <row r="5138" spans="1:23">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c r="V5138" s="5">
        <f t="shared" si="160"/>
        <v>42369</v>
      </c>
      <c r="W5138">
        <f t="shared" si="161"/>
        <v>2015</v>
      </c>
    </row>
    <row r="5139" spans="1:23">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c r="V5139" s="5">
        <f t="shared" si="160"/>
        <v>42704</v>
      </c>
      <c r="W5139">
        <f t="shared" si="161"/>
        <v>2016</v>
      </c>
    </row>
    <row r="5140" spans="1:23">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c r="V5140" s="5">
        <f t="shared" si="160"/>
        <v>43008</v>
      </c>
      <c r="W5140">
        <f t="shared" si="161"/>
        <v>2017</v>
      </c>
    </row>
    <row r="5141" spans="1:23">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c r="V5141" s="5">
        <f t="shared" si="160"/>
        <v>43008</v>
      </c>
      <c r="W5141">
        <f t="shared" si="161"/>
        <v>2017</v>
      </c>
    </row>
    <row r="5142" spans="1:23">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c r="V5142" s="5">
        <f t="shared" si="160"/>
        <v>42338</v>
      </c>
      <c r="W5142">
        <f t="shared" si="161"/>
        <v>2015</v>
      </c>
    </row>
    <row r="5143" spans="1:23">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c r="V5143" s="5">
        <f t="shared" si="160"/>
        <v>42490</v>
      </c>
      <c r="W5143">
        <f t="shared" si="161"/>
        <v>2016</v>
      </c>
    </row>
    <row r="5144" spans="1:23">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c r="V5144" s="5">
        <f t="shared" si="160"/>
        <v>42490</v>
      </c>
      <c r="W5144">
        <f t="shared" si="161"/>
        <v>2016</v>
      </c>
    </row>
    <row r="5145" spans="1:23">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c r="V5145" s="5">
        <f t="shared" si="160"/>
        <v>42490</v>
      </c>
      <c r="W5145">
        <f t="shared" si="161"/>
        <v>2016</v>
      </c>
    </row>
    <row r="5146" spans="1:23">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c r="V5146" s="5">
        <f t="shared" si="160"/>
        <v>42794</v>
      </c>
      <c r="W5146">
        <f t="shared" si="161"/>
        <v>2017</v>
      </c>
    </row>
    <row r="5147" spans="1:23">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c r="V5147" s="5">
        <f t="shared" si="160"/>
        <v>42794</v>
      </c>
      <c r="W5147">
        <f t="shared" si="161"/>
        <v>2017</v>
      </c>
    </row>
    <row r="5148" spans="1:23">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c r="V5148" s="5">
        <f t="shared" si="160"/>
        <v>42794</v>
      </c>
      <c r="W5148">
        <f t="shared" si="161"/>
        <v>2017</v>
      </c>
    </row>
    <row r="5149" spans="1:23">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c r="V5149" s="5">
        <f t="shared" si="160"/>
        <v>43100</v>
      </c>
      <c r="W5149">
        <f t="shared" si="161"/>
        <v>2017</v>
      </c>
    </row>
    <row r="5150" spans="1:23">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c r="V5150" s="5">
        <f t="shared" si="160"/>
        <v>43100</v>
      </c>
      <c r="W5150">
        <f t="shared" si="161"/>
        <v>2017</v>
      </c>
    </row>
    <row r="5151" spans="1:23">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c r="V5151" s="5">
        <f t="shared" si="160"/>
        <v>41820</v>
      </c>
      <c r="W5151">
        <f t="shared" si="161"/>
        <v>2014</v>
      </c>
    </row>
    <row r="5152" spans="1:23">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c r="V5152" s="5">
        <f t="shared" si="160"/>
        <v>42825</v>
      </c>
      <c r="W5152">
        <f t="shared" si="161"/>
        <v>2017</v>
      </c>
    </row>
    <row r="5153" spans="1:23">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c r="V5153" s="5">
        <f t="shared" si="160"/>
        <v>43008</v>
      </c>
      <c r="W5153">
        <f t="shared" si="161"/>
        <v>2017</v>
      </c>
    </row>
    <row r="5154" spans="1:23">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c r="V5154" s="5">
        <f t="shared" si="160"/>
        <v>41820</v>
      </c>
      <c r="W5154">
        <f t="shared" si="161"/>
        <v>2014</v>
      </c>
    </row>
    <row r="5155" spans="1:23">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c r="V5155" s="5">
        <f t="shared" si="160"/>
        <v>41820</v>
      </c>
      <c r="W5155">
        <f t="shared" si="161"/>
        <v>2014</v>
      </c>
    </row>
    <row r="5156" spans="1:23">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c r="V5156" s="5">
        <f t="shared" si="160"/>
        <v>42247</v>
      </c>
      <c r="W5156">
        <f t="shared" si="161"/>
        <v>2015</v>
      </c>
    </row>
    <row r="5157" spans="1:23">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c r="V5157" s="5">
        <f t="shared" si="160"/>
        <v>42247</v>
      </c>
      <c r="W5157">
        <f t="shared" si="161"/>
        <v>2015</v>
      </c>
    </row>
    <row r="5158" spans="1:23">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c r="V5158" s="5">
        <f t="shared" si="160"/>
        <v>42916</v>
      </c>
      <c r="W5158">
        <f t="shared" si="161"/>
        <v>2017</v>
      </c>
    </row>
    <row r="5159" spans="1:23">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c r="V5159" s="5">
        <f t="shared" si="160"/>
        <v>42916</v>
      </c>
      <c r="W5159">
        <f t="shared" si="161"/>
        <v>2017</v>
      </c>
    </row>
    <row r="5160" spans="1:23">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c r="V5160" s="5">
        <f t="shared" si="160"/>
        <v>42916</v>
      </c>
      <c r="W5160">
        <f t="shared" si="161"/>
        <v>2017</v>
      </c>
    </row>
    <row r="5161" spans="1:23">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c r="V5161" s="5">
        <f t="shared" si="160"/>
        <v>42308</v>
      </c>
      <c r="W5161">
        <f t="shared" si="161"/>
        <v>2015</v>
      </c>
    </row>
    <row r="5162" spans="1:23">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c r="V5162" s="5">
        <f t="shared" si="160"/>
        <v>42308</v>
      </c>
      <c r="W5162">
        <f t="shared" si="161"/>
        <v>2015</v>
      </c>
    </row>
    <row r="5163" spans="1:23">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c r="V5163" s="5">
        <f t="shared" si="160"/>
        <v>41851</v>
      </c>
      <c r="W5163">
        <f t="shared" si="161"/>
        <v>2014</v>
      </c>
    </row>
    <row r="5164" spans="1:23">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c r="V5164" s="5">
        <f t="shared" si="160"/>
        <v>42704</v>
      </c>
      <c r="W5164">
        <f t="shared" si="161"/>
        <v>2016</v>
      </c>
    </row>
    <row r="5165" spans="1:23">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c r="V5165" s="5">
        <f t="shared" si="160"/>
        <v>42216</v>
      </c>
      <c r="W5165">
        <f t="shared" si="161"/>
        <v>2015</v>
      </c>
    </row>
    <row r="5166" spans="1:23">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c r="V5166" s="5">
        <f t="shared" si="160"/>
        <v>41973</v>
      </c>
      <c r="W5166">
        <f t="shared" si="161"/>
        <v>2014</v>
      </c>
    </row>
    <row r="5167" spans="1:23">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c r="V5167" s="5">
        <f t="shared" si="160"/>
        <v>41973</v>
      </c>
      <c r="W5167">
        <f t="shared" si="161"/>
        <v>2014</v>
      </c>
    </row>
    <row r="5168" spans="1:23">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c r="V5168" s="5">
        <f t="shared" si="160"/>
        <v>41973</v>
      </c>
      <c r="W5168">
        <f t="shared" si="161"/>
        <v>2014</v>
      </c>
    </row>
    <row r="5169" spans="1:23">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c r="V5169" s="5">
        <f t="shared" si="160"/>
        <v>41973</v>
      </c>
      <c r="W5169">
        <f t="shared" si="161"/>
        <v>2014</v>
      </c>
    </row>
    <row r="5170" spans="1:23">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c r="V5170" s="5">
        <f t="shared" si="160"/>
        <v>41973</v>
      </c>
      <c r="W5170">
        <f t="shared" si="161"/>
        <v>2014</v>
      </c>
    </row>
    <row r="5171" spans="1:23">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c r="V5171" s="5">
        <f t="shared" si="160"/>
        <v>41973</v>
      </c>
      <c r="W5171">
        <f t="shared" si="161"/>
        <v>2014</v>
      </c>
    </row>
    <row r="5172" spans="1:23">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c r="V5172" s="5">
        <f t="shared" si="160"/>
        <v>42521</v>
      </c>
      <c r="W5172">
        <f t="shared" si="161"/>
        <v>2016</v>
      </c>
    </row>
    <row r="5173" spans="1:23">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c r="V5173" s="5">
        <f t="shared" si="160"/>
        <v>42521</v>
      </c>
      <c r="W5173">
        <f t="shared" si="161"/>
        <v>2016</v>
      </c>
    </row>
    <row r="5174" spans="1:23">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c r="V5174" s="5">
        <f t="shared" si="160"/>
        <v>42521</v>
      </c>
      <c r="W5174">
        <f t="shared" si="161"/>
        <v>2016</v>
      </c>
    </row>
    <row r="5175" spans="1:23">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c r="V5175" s="5">
        <f t="shared" si="160"/>
        <v>42094</v>
      </c>
      <c r="W5175">
        <f t="shared" si="161"/>
        <v>2015</v>
      </c>
    </row>
    <row r="5176" spans="1:23">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c r="V5176" s="5">
        <f t="shared" si="160"/>
        <v>43039</v>
      </c>
      <c r="W5176">
        <f t="shared" si="161"/>
        <v>2017</v>
      </c>
    </row>
    <row r="5177" spans="1:23">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c r="V5177" s="5">
        <f t="shared" si="160"/>
        <v>43039</v>
      </c>
      <c r="W5177">
        <f t="shared" si="161"/>
        <v>2017</v>
      </c>
    </row>
    <row r="5178" spans="1:23">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c r="V5178" s="5">
        <f t="shared" si="160"/>
        <v>42704</v>
      </c>
      <c r="W5178">
        <f t="shared" si="161"/>
        <v>2016</v>
      </c>
    </row>
    <row r="5179" spans="1:23">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c r="V5179" s="5">
        <f t="shared" si="160"/>
        <v>42735</v>
      </c>
      <c r="W5179">
        <f t="shared" si="161"/>
        <v>2016</v>
      </c>
    </row>
    <row r="5180" spans="1:23">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c r="V5180" s="5">
        <f t="shared" si="160"/>
        <v>42124</v>
      </c>
      <c r="W5180">
        <f t="shared" si="161"/>
        <v>2015</v>
      </c>
    </row>
    <row r="5181" spans="1:23">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c r="V5181" s="5">
        <f t="shared" si="160"/>
        <v>42124</v>
      </c>
      <c r="W5181">
        <f t="shared" si="161"/>
        <v>2015</v>
      </c>
    </row>
    <row r="5182" spans="1:23">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c r="V5182" s="5">
        <f t="shared" si="160"/>
        <v>42124</v>
      </c>
      <c r="W5182">
        <f t="shared" si="161"/>
        <v>2015</v>
      </c>
    </row>
    <row r="5183" spans="1:23">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c r="V5183" s="5">
        <f t="shared" si="160"/>
        <v>43008</v>
      </c>
      <c r="W5183">
        <f t="shared" si="161"/>
        <v>2017</v>
      </c>
    </row>
    <row r="5184" spans="1:23">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c r="V5184" s="5">
        <f t="shared" si="160"/>
        <v>43008</v>
      </c>
      <c r="W5184">
        <f t="shared" si="161"/>
        <v>2017</v>
      </c>
    </row>
    <row r="5185" spans="1:23">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c r="V5185" s="5">
        <f t="shared" si="160"/>
        <v>43008</v>
      </c>
      <c r="W5185">
        <f t="shared" si="161"/>
        <v>2017</v>
      </c>
    </row>
    <row r="5186" spans="1:23">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c r="V5186" s="5">
        <f t="shared" si="160"/>
        <v>43008</v>
      </c>
      <c r="W5186">
        <f t="shared" si="161"/>
        <v>2017</v>
      </c>
    </row>
    <row r="5187" spans="1:23">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c r="V5187" s="5">
        <f t="shared" ref="V5187:V5250" si="162">EOMONTH(C5187,0)</f>
        <v>42308</v>
      </c>
      <c r="W5187">
        <f t="shared" ref="W5187:W5250" si="163">YEAR(C5187)</f>
        <v>2015</v>
      </c>
    </row>
    <row r="5188" spans="1:23">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c r="V5188" s="5">
        <f t="shared" si="162"/>
        <v>42338</v>
      </c>
      <c r="W5188">
        <f t="shared" si="163"/>
        <v>2015</v>
      </c>
    </row>
    <row r="5189" spans="1:23">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c r="V5189" s="5">
        <f t="shared" si="162"/>
        <v>42277</v>
      </c>
      <c r="W5189">
        <f t="shared" si="163"/>
        <v>2015</v>
      </c>
    </row>
    <row r="5190" spans="1:23">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c r="V5190" s="5">
        <f t="shared" si="162"/>
        <v>42277</v>
      </c>
      <c r="W5190">
        <f t="shared" si="163"/>
        <v>2015</v>
      </c>
    </row>
    <row r="5191" spans="1:23">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c r="V5191" s="5">
        <f t="shared" si="162"/>
        <v>43069</v>
      </c>
      <c r="W5191">
        <f t="shared" si="163"/>
        <v>2017</v>
      </c>
    </row>
    <row r="5192" spans="1:23">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c r="V5192" s="5">
        <f t="shared" si="162"/>
        <v>43069</v>
      </c>
      <c r="W5192">
        <f t="shared" si="163"/>
        <v>2017</v>
      </c>
    </row>
    <row r="5193" spans="1:23">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c r="V5193" s="5">
        <f t="shared" si="162"/>
        <v>42886</v>
      </c>
      <c r="W5193">
        <f t="shared" si="163"/>
        <v>2017</v>
      </c>
    </row>
    <row r="5194" spans="1:23">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c r="V5194" s="5">
        <f t="shared" si="162"/>
        <v>41973</v>
      </c>
      <c r="W5194">
        <f t="shared" si="163"/>
        <v>2014</v>
      </c>
    </row>
    <row r="5195" spans="1:23">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c r="V5195" s="5">
        <f t="shared" si="162"/>
        <v>41973</v>
      </c>
      <c r="W5195">
        <f t="shared" si="163"/>
        <v>2014</v>
      </c>
    </row>
    <row r="5196" spans="1:23">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c r="V5196" s="5">
        <f t="shared" si="162"/>
        <v>41973</v>
      </c>
      <c r="W5196">
        <f t="shared" si="163"/>
        <v>2014</v>
      </c>
    </row>
    <row r="5197" spans="1:23">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c r="V5197" s="5">
        <f t="shared" si="162"/>
        <v>41973</v>
      </c>
      <c r="W5197">
        <f t="shared" si="163"/>
        <v>2014</v>
      </c>
    </row>
    <row r="5198" spans="1:23">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c r="V5198" s="5">
        <f t="shared" si="162"/>
        <v>41790</v>
      </c>
      <c r="W5198">
        <f t="shared" si="163"/>
        <v>2014</v>
      </c>
    </row>
    <row r="5199" spans="1:23">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c r="V5199" s="5">
        <f t="shared" si="162"/>
        <v>41790</v>
      </c>
      <c r="W5199">
        <f t="shared" si="163"/>
        <v>2014</v>
      </c>
    </row>
    <row r="5200" spans="1:23">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c r="V5200" s="5">
        <f t="shared" si="162"/>
        <v>42460</v>
      </c>
      <c r="W5200">
        <f t="shared" si="163"/>
        <v>2016</v>
      </c>
    </row>
    <row r="5201" spans="1:23">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c r="V5201" s="5">
        <f t="shared" si="162"/>
        <v>42460</v>
      </c>
      <c r="W5201">
        <f t="shared" si="163"/>
        <v>2016</v>
      </c>
    </row>
    <row r="5202" spans="1:23">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c r="V5202" s="5">
        <f t="shared" si="162"/>
        <v>42460</v>
      </c>
      <c r="W5202">
        <f t="shared" si="163"/>
        <v>2016</v>
      </c>
    </row>
    <row r="5203" spans="1:23">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c r="V5203" s="5">
        <f t="shared" si="162"/>
        <v>42460</v>
      </c>
      <c r="W5203">
        <f t="shared" si="163"/>
        <v>2016</v>
      </c>
    </row>
    <row r="5204" spans="1:23">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c r="V5204" s="5">
        <f t="shared" si="162"/>
        <v>42247</v>
      </c>
      <c r="W5204">
        <f t="shared" si="163"/>
        <v>2015</v>
      </c>
    </row>
    <row r="5205" spans="1:23">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c r="V5205" s="5">
        <f t="shared" si="162"/>
        <v>42247</v>
      </c>
      <c r="W5205">
        <f t="shared" si="163"/>
        <v>2015</v>
      </c>
    </row>
    <row r="5206" spans="1:23">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c r="V5206" s="5">
        <f t="shared" si="162"/>
        <v>42277</v>
      </c>
      <c r="W5206">
        <f t="shared" si="163"/>
        <v>2015</v>
      </c>
    </row>
    <row r="5207" spans="1:23">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c r="V5207" s="5">
        <f t="shared" si="162"/>
        <v>42277</v>
      </c>
      <c r="W5207">
        <f t="shared" si="163"/>
        <v>2015</v>
      </c>
    </row>
    <row r="5208" spans="1:23">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c r="V5208" s="5">
        <f t="shared" si="162"/>
        <v>42277</v>
      </c>
      <c r="W5208">
        <f t="shared" si="163"/>
        <v>2015</v>
      </c>
    </row>
    <row r="5209" spans="1:23">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c r="V5209" s="5">
        <f t="shared" si="162"/>
        <v>42277</v>
      </c>
      <c r="W5209">
        <f t="shared" si="163"/>
        <v>2015</v>
      </c>
    </row>
    <row r="5210" spans="1:23">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c r="V5210" s="5">
        <f t="shared" si="162"/>
        <v>42277</v>
      </c>
      <c r="W5210">
        <f t="shared" si="163"/>
        <v>2015</v>
      </c>
    </row>
    <row r="5211" spans="1:23">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c r="V5211" s="5">
        <f t="shared" si="162"/>
        <v>42277</v>
      </c>
      <c r="W5211">
        <f t="shared" si="163"/>
        <v>2015</v>
      </c>
    </row>
    <row r="5212" spans="1:23">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c r="V5212" s="5">
        <f t="shared" si="162"/>
        <v>42035</v>
      </c>
      <c r="W5212">
        <f t="shared" si="163"/>
        <v>2015</v>
      </c>
    </row>
    <row r="5213" spans="1:23">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c r="V5213" s="5">
        <f t="shared" si="162"/>
        <v>42155</v>
      </c>
      <c r="W5213">
        <f t="shared" si="163"/>
        <v>2015</v>
      </c>
    </row>
    <row r="5214" spans="1:23">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c r="V5214" s="5">
        <f t="shared" si="162"/>
        <v>42643</v>
      </c>
      <c r="W5214">
        <f t="shared" si="163"/>
        <v>2016</v>
      </c>
    </row>
    <row r="5215" spans="1:23">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c r="V5215" s="5">
        <f t="shared" si="162"/>
        <v>42643</v>
      </c>
      <c r="W5215">
        <f t="shared" si="163"/>
        <v>2016</v>
      </c>
    </row>
    <row r="5216" spans="1:23">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c r="V5216" s="5">
        <f t="shared" si="162"/>
        <v>42643</v>
      </c>
      <c r="W5216">
        <f t="shared" si="163"/>
        <v>2016</v>
      </c>
    </row>
    <row r="5217" spans="1:23">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c r="V5217" s="5">
        <f t="shared" si="162"/>
        <v>42643</v>
      </c>
      <c r="W5217">
        <f t="shared" si="163"/>
        <v>2016</v>
      </c>
    </row>
    <row r="5218" spans="1:23">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c r="V5218" s="5">
        <f t="shared" si="162"/>
        <v>43008</v>
      </c>
      <c r="W5218">
        <f t="shared" si="163"/>
        <v>2017</v>
      </c>
    </row>
    <row r="5219" spans="1:23">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c r="V5219" s="5">
        <f t="shared" si="162"/>
        <v>42855</v>
      </c>
      <c r="W5219">
        <f t="shared" si="163"/>
        <v>2017</v>
      </c>
    </row>
    <row r="5220" spans="1:23">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c r="V5220" s="5">
        <f t="shared" si="162"/>
        <v>42916</v>
      </c>
      <c r="W5220">
        <f t="shared" si="163"/>
        <v>2017</v>
      </c>
    </row>
    <row r="5221" spans="1:23">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c r="V5221" s="5">
        <f t="shared" si="162"/>
        <v>43008</v>
      </c>
      <c r="W5221">
        <f t="shared" si="163"/>
        <v>2017</v>
      </c>
    </row>
    <row r="5222" spans="1:23">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c r="V5222" s="5">
        <f t="shared" si="162"/>
        <v>41820</v>
      </c>
      <c r="W5222">
        <f t="shared" si="163"/>
        <v>2014</v>
      </c>
    </row>
    <row r="5223" spans="1:23">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c r="V5223" s="5">
        <f t="shared" si="162"/>
        <v>42886</v>
      </c>
      <c r="W5223">
        <f t="shared" si="163"/>
        <v>2017</v>
      </c>
    </row>
    <row r="5224" spans="1:23">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c r="V5224" s="5">
        <f t="shared" si="162"/>
        <v>42886</v>
      </c>
      <c r="W5224">
        <f t="shared" si="163"/>
        <v>2017</v>
      </c>
    </row>
    <row r="5225" spans="1:23">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c r="V5225" s="5">
        <f t="shared" si="162"/>
        <v>42886</v>
      </c>
      <c r="W5225">
        <f t="shared" si="163"/>
        <v>2017</v>
      </c>
    </row>
    <row r="5226" spans="1:23">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c r="V5226" s="5">
        <f t="shared" si="162"/>
        <v>43008</v>
      </c>
      <c r="W5226">
        <f t="shared" si="163"/>
        <v>2017</v>
      </c>
    </row>
    <row r="5227" spans="1:23">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c r="V5227" s="5">
        <f t="shared" si="162"/>
        <v>42551</v>
      </c>
      <c r="W5227">
        <f t="shared" si="163"/>
        <v>2016</v>
      </c>
    </row>
    <row r="5228" spans="1:23">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c r="V5228" s="5">
        <f t="shared" si="162"/>
        <v>42551</v>
      </c>
      <c r="W5228">
        <f t="shared" si="163"/>
        <v>2016</v>
      </c>
    </row>
    <row r="5229" spans="1:23">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c r="V5229" s="5">
        <f t="shared" si="162"/>
        <v>42551</v>
      </c>
      <c r="W5229">
        <f t="shared" si="163"/>
        <v>2016</v>
      </c>
    </row>
    <row r="5230" spans="1:23">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c r="V5230" s="5">
        <f t="shared" si="162"/>
        <v>41973</v>
      </c>
      <c r="W5230">
        <f t="shared" si="163"/>
        <v>2014</v>
      </c>
    </row>
    <row r="5231" spans="1:23">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c r="V5231" s="5">
        <f t="shared" si="162"/>
        <v>42825</v>
      </c>
      <c r="W5231">
        <f t="shared" si="163"/>
        <v>2017</v>
      </c>
    </row>
    <row r="5232" spans="1:23">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c r="V5232" s="5">
        <f t="shared" si="162"/>
        <v>42825</v>
      </c>
      <c r="W5232">
        <f t="shared" si="163"/>
        <v>2017</v>
      </c>
    </row>
    <row r="5233" spans="1:23">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c r="V5233" s="5">
        <f t="shared" si="162"/>
        <v>42825</v>
      </c>
      <c r="W5233">
        <f t="shared" si="163"/>
        <v>2017</v>
      </c>
    </row>
    <row r="5234" spans="1:23">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c r="V5234" s="5">
        <f t="shared" si="162"/>
        <v>42825</v>
      </c>
      <c r="W5234">
        <f t="shared" si="163"/>
        <v>2017</v>
      </c>
    </row>
    <row r="5235" spans="1:23">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c r="V5235" s="5">
        <f t="shared" si="162"/>
        <v>41943</v>
      </c>
      <c r="W5235">
        <f t="shared" si="163"/>
        <v>2014</v>
      </c>
    </row>
    <row r="5236" spans="1:23">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c r="V5236" s="5">
        <f t="shared" si="162"/>
        <v>42978</v>
      </c>
      <c r="W5236">
        <f t="shared" si="163"/>
        <v>2017</v>
      </c>
    </row>
    <row r="5237" spans="1:23">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c r="V5237" s="5">
        <f t="shared" si="162"/>
        <v>42704</v>
      </c>
      <c r="W5237">
        <f t="shared" si="163"/>
        <v>2016</v>
      </c>
    </row>
    <row r="5238" spans="1:23">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c r="V5238" s="5">
        <f t="shared" si="162"/>
        <v>41912</v>
      </c>
      <c r="W5238">
        <f t="shared" si="163"/>
        <v>2014</v>
      </c>
    </row>
    <row r="5239" spans="1:23">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c r="V5239" s="5">
        <f t="shared" si="162"/>
        <v>41912</v>
      </c>
      <c r="W5239">
        <f t="shared" si="163"/>
        <v>2014</v>
      </c>
    </row>
    <row r="5240" spans="1:23">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c r="V5240" s="5">
        <f t="shared" si="162"/>
        <v>41912</v>
      </c>
      <c r="W5240">
        <f t="shared" si="163"/>
        <v>2014</v>
      </c>
    </row>
    <row r="5241" spans="1:23">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c r="V5241" s="5">
        <f t="shared" si="162"/>
        <v>42643</v>
      </c>
      <c r="W5241">
        <f t="shared" si="163"/>
        <v>2016</v>
      </c>
    </row>
    <row r="5242" spans="1:23">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c r="V5242" s="5">
        <f t="shared" si="162"/>
        <v>42643</v>
      </c>
      <c r="W5242">
        <f t="shared" si="163"/>
        <v>2016</v>
      </c>
    </row>
    <row r="5243" spans="1:23">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c r="V5243" s="5">
        <f t="shared" si="162"/>
        <v>42643</v>
      </c>
      <c r="W5243">
        <f t="shared" si="163"/>
        <v>2016</v>
      </c>
    </row>
    <row r="5244" spans="1:23">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c r="V5244" s="5">
        <f t="shared" si="162"/>
        <v>42978</v>
      </c>
      <c r="W5244">
        <f t="shared" si="163"/>
        <v>2017</v>
      </c>
    </row>
    <row r="5245" spans="1:23">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c r="V5245" s="5">
        <f t="shared" si="162"/>
        <v>42582</v>
      </c>
      <c r="W5245">
        <f t="shared" si="163"/>
        <v>2016</v>
      </c>
    </row>
    <row r="5246" spans="1:23">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c r="V5246" s="5">
        <f t="shared" si="162"/>
        <v>42613</v>
      </c>
      <c r="W5246">
        <f t="shared" si="163"/>
        <v>2016</v>
      </c>
    </row>
    <row r="5247" spans="1:23">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c r="V5247" s="5">
        <f t="shared" si="162"/>
        <v>42613</v>
      </c>
      <c r="W5247">
        <f t="shared" si="163"/>
        <v>2016</v>
      </c>
    </row>
    <row r="5248" spans="1:23">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c r="V5248" s="5">
        <f t="shared" si="162"/>
        <v>42613</v>
      </c>
      <c r="W5248">
        <f t="shared" si="163"/>
        <v>2016</v>
      </c>
    </row>
    <row r="5249" spans="1:23">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c r="V5249" s="5">
        <f t="shared" si="162"/>
        <v>42155</v>
      </c>
      <c r="W5249">
        <f t="shared" si="163"/>
        <v>2015</v>
      </c>
    </row>
    <row r="5250" spans="1:23">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c r="V5250" s="5">
        <f t="shared" si="162"/>
        <v>43069</v>
      </c>
      <c r="W5250">
        <f t="shared" si="163"/>
        <v>2017</v>
      </c>
    </row>
    <row r="5251" spans="1:23">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c r="V5251" s="5">
        <f t="shared" ref="V5251:V5314" si="164">EOMONTH(C5251,0)</f>
        <v>42124</v>
      </c>
      <c r="W5251">
        <f t="shared" ref="W5251:W5314" si="165">YEAR(C5251)</f>
        <v>2015</v>
      </c>
    </row>
    <row r="5252" spans="1:23">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c r="V5252" s="5">
        <f t="shared" si="164"/>
        <v>42735</v>
      </c>
      <c r="W5252">
        <f t="shared" si="165"/>
        <v>2016</v>
      </c>
    </row>
    <row r="5253" spans="1:23">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c r="V5253" s="5">
        <f t="shared" si="164"/>
        <v>42735</v>
      </c>
      <c r="W5253">
        <f t="shared" si="165"/>
        <v>2016</v>
      </c>
    </row>
    <row r="5254" spans="1:23">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c r="V5254" s="5">
        <f t="shared" si="164"/>
        <v>42308</v>
      </c>
      <c r="W5254">
        <f t="shared" si="165"/>
        <v>2015</v>
      </c>
    </row>
    <row r="5255" spans="1:23">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c r="V5255" s="5">
        <f t="shared" si="164"/>
        <v>41729</v>
      </c>
      <c r="W5255">
        <f t="shared" si="165"/>
        <v>2014</v>
      </c>
    </row>
    <row r="5256" spans="1:23">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c r="V5256" s="5">
        <f t="shared" si="164"/>
        <v>42094</v>
      </c>
      <c r="W5256">
        <f t="shared" si="165"/>
        <v>2015</v>
      </c>
    </row>
    <row r="5257" spans="1:23">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c r="V5257" s="5">
        <f t="shared" si="164"/>
        <v>42094</v>
      </c>
      <c r="W5257">
        <f t="shared" si="165"/>
        <v>2015</v>
      </c>
    </row>
    <row r="5258" spans="1:23">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c r="V5258" s="5">
        <f t="shared" si="164"/>
        <v>42613</v>
      </c>
      <c r="W5258">
        <f t="shared" si="165"/>
        <v>2016</v>
      </c>
    </row>
    <row r="5259" spans="1:23">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c r="V5259" s="5">
        <f t="shared" si="164"/>
        <v>42766</v>
      </c>
      <c r="W5259">
        <f t="shared" si="165"/>
        <v>2017</v>
      </c>
    </row>
    <row r="5260" spans="1:23">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c r="V5260" s="5">
        <f t="shared" si="164"/>
        <v>43039</v>
      </c>
      <c r="W5260">
        <f t="shared" si="165"/>
        <v>2017</v>
      </c>
    </row>
    <row r="5261" spans="1:23">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c r="V5261" s="5">
        <f t="shared" si="164"/>
        <v>43039</v>
      </c>
      <c r="W5261">
        <f t="shared" si="165"/>
        <v>2017</v>
      </c>
    </row>
    <row r="5262" spans="1:23">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c r="V5262" s="5">
        <f t="shared" si="164"/>
        <v>41912</v>
      </c>
      <c r="W5262">
        <f t="shared" si="165"/>
        <v>2014</v>
      </c>
    </row>
    <row r="5263" spans="1:23">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c r="V5263" s="5">
        <f t="shared" si="164"/>
        <v>41912</v>
      </c>
      <c r="W5263">
        <f t="shared" si="165"/>
        <v>2014</v>
      </c>
    </row>
    <row r="5264" spans="1:23">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c r="V5264" s="5">
        <f t="shared" si="164"/>
        <v>41912</v>
      </c>
      <c r="W5264">
        <f t="shared" si="165"/>
        <v>2014</v>
      </c>
    </row>
    <row r="5265" spans="1:23">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c r="V5265" s="5">
        <f t="shared" si="164"/>
        <v>41912</v>
      </c>
      <c r="W5265">
        <f t="shared" si="165"/>
        <v>2014</v>
      </c>
    </row>
    <row r="5266" spans="1:23">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c r="V5266" s="5">
        <f t="shared" si="164"/>
        <v>41912</v>
      </c>
      <c r="W5266">
        <f t="shared" si="165"/>
        <v>2014</v>
      </c>
    </row>
    <row r="5267" spans="1:23">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c r="V5267" s="5">
        <f t="shared" si="164"/>
        <v>43008</v>
      </c>
      <c r="W5267">
        <f t="shared" si="165"/>
        <v>2017</v>
      </c>
    </row>
    <row r="5268" spans="1:23">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c r="V5268" s="5">
        <f t="shared" si="164"/>
        <v>43008</v>
      </c>
      <c r="W5268">
        <f t="shared" si="165"/>
        <v>2017</v>
      </c>
    </row>
    <row r="5269" spans="1:23">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c r="V5269" s="5">
        <f t="shared" si="164"/>
        <v>43008</v>
      </c>
      <c r="W5269">
        <f t="shared" si="165"/>
        <v>2017</v>
      </c>
    </row>
    <row r="5270" spans="1:23">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c r="V5270" s="5">
        <f t="shared" si="164"/>
        <v>43069</v>
      </c>
      <c r="W5270">
        <f t="shared" si="165"/>
        <v>2017</v>
      </c>
    </row>
    <row r="5271" spans="1:23">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c r="V5271" s="5">
        <f t="shared" si="164"/>
        <v>43008</v>
      </c>
      <c r="W5271">
        <f t="shared" si="165"/>
        <v>2017</v>
      </c>
    </row>
    <row r="5272" spans="1:23">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c r="V5272" s="5">
        <f t="shared" si="164"/>
        <v>43008</v>
      </c>
      <c r="W5272">
        <f t="shared" si="165"/>
        <v>2017</v>
      </c>
    </row>
    <row r="5273" spans="1:23">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c r="V5273" s="5">
        <f t="shared" si="164"/>
        <v>42766</v>
      </c>
      <c r="W5273">
        <f t="shared" si="165"/>
        <v>2017</v>
      </c>
    </row>
    <row r="5274" spans="1:23">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c r="V5274" s="5">
        <f t="shared" si="164"/>
        <v>42766</v>
      </c>
      <c r="W5274">
        <f t="shared" si="165"/>
        <v>2017</v>
      </c>
    </row>
    <row r="5275" spans="1:23">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c r="V5275" s="5">
        <f t="shared" si="164"/>
        <v>42704</v>
      </c>
      <c r="W5275">
        <f t="shared" si="165"/>
        <v>2016</v>
      </c>
    </row>
    <row r="5276" spans="1:23">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c r="V5276" s="5">
        <f t="shared" si="164"/>
        <v>42338</v>
      </c>
      <c r="W5276">
        <f t="shared" si="165"/>
        <v>2015</v>
      </c>
    </row>
    <row r="5277" spans="1:23">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c r="V5277" s="5">
        <f t="shared" si="164"/>
        <v>43100</v>
      </c>
      <c r="W5277">
        <f t="shared" si="165"/>
        <v>2017</v>
      </c>
    </row>
    <row r="5278" spans="1:23">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c r="V5278" s="5">
        <f t="shared" si="164"/>
        <v>43100</v>
      </c>
      <c r="W5278">
        <f t="shared" si="165"/>
        <v>2017</v>
      </c>
    </row>
    <row r="5279" spans="1:23">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c r="V5279" s="5">
        <f t="shared" si="164"/>
        <v>41912</v>
      </c>
      <c r="W5279">
        <f t="shared" si="165"/>
        <v>2014</v>
      </c>
    </row>
    <row r="5280" spans="1:23">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c r="V5280" s="5">
        <f t="shared" si="164"/>
        <v>42004</v>
      </c>
      <c r="W5280">
        <f t="shared" si="165"/>
        <v>2014</v>
      </c>
    </row>
    <row r="5281" spans="1:23">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c r="V5281" s="5">
        <f t="shared" si="164"/>
        <v>43008</v>
      </c>
      <c r="W5281">
        <f t="shared" si="165"/>
        <v>2017</v>
      </c>
    </row>
    <row r="5282" spans="1:23">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c r="V5282" s="5">
        <f t="shared" si="164"/>
        <v>43039</v>
      </c>
      <c r="W5282">
        <f t="shared" si="165"/>
        <v>2017</v>
      </c>
    </row>
    <row r="5283" spans="1:23">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c r="V5283" s="5">
        <f t="shared" si="164"/>
        <v>42277</v>
      </c>
      <c r="W5283">
        <f t="shared" si="165"/>
        <v>2015</v>
      </c>
    </row>
    <row r="5284" spans="1:23">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c r="V5284" s="5">
        <f t="shared" si="164"/>
        <v>42277</v>
      </c>
      <c r="W5284">
        <f t="shared" si="165"/>
        <v>2015</v>
      </c>
    </row>
    <row r="5285" spans="1:23">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c r="V5285" s="5">
        <f t="shared" si="164"/>
        <v>41729</v>
      </c>
      <c r="W5285">
        <f t="shared" si="165"/>
        <v>2014</v>
      </c>
    </row>
    <row r="5286" spans="1:23">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c r="V5286" s="5">
        <f t="shared" si="164"/>
        <v>41729</v>
      </c>
      <c r="W5286">
        <f t="shared" si="165"/>
        <v>2014</v>
      </c>
    </row>
    <row r="5287" spans="1:23">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c r="V5287" s="5">
        <f t="shared" si="164"/>
        <v>42886</v>
      </c>
      <c r="W5287">
        <f t="shared" si="165"/>
        <v>2017</v>
      </c>
    </row>
    <row r="5288" spans="1:23">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c r="V5288" s="5">
        <f t="shared" si="164"/>
        <v>42886</v>
      </c>
      <c r="W5288">
        <f t="shared" si="165"/>
        <v>2017</v>
      </c>
    </row>
    <row r="5289" spans="1:23">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c r="V5289" s="5">
        <f t="shared" si="164"/>
        <v>42886</v>
      </c>
      <c r="W5289">
        <f t="shared" si="165"/>
        <v>2017</v>
      </c>
    </row>
    <row r="5290" spans="1:23">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c r="V5290" s="5">
        <f t="shared" si="164"/>
        <v>42855</v>
      </c>
      <c r="W5290">
        <f t="shared" si="165"/>
        <v>2017</v>
      </c>
    </row>
    <row r="5291" spans="1:23">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c r="V5291" s="5">
        <f t="shared" si="164"/>
        <v>41912</v>
      </c>
      <c r="W5291">
        <f t="shared" si="165"/>
        <v>2014</v>
      </c>
    </row>
    <row r="5292" spans="1:23">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c r="V5292" s="5">
        <f t="shared" si="164"/>
        <v>41912</v>
      </c>
      <c r="W5292">
        <f t="shared" si="165"/>
        <v>2014</v>
      </c>
    </row>
    <row r="5293" spans="1:23">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c r="V5293" s="5">
        <f t="shared" si="164"/>
        <v>41912</v>
      </c>
      <c r="W5293">
        <f t="shared" si="165"/>
        <v>2014</v>
      </c>
    </row>
    <row r="5294" spans="1:23">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c r="V5294" s="5">
        <f t="shared" si="164"/>
        <v>42916</v>
      </c>
      <c r="W5294">
        <f t="shared" si="165"/>
        <v>2017</v>
      </c>
    </row>
    <row r="5295" spans="1:23">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c r="V5295" s="5">
        <f t="shared" si="164"/>
        <v>42369</v>
      </c>
      <c r="W5295">
        <f t="shared" si="165"/>
        <v>2015</v>
      </c>
    </row>
    <row r="5296" spans="1:23">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c r="V5296" s="5">
        <f t="shared" si="164"/>
        <v>42978</v>
      </c>
      <c r="W5296">
        <f t="shared" si="165"/>
        <v>2017</v>
      </c>
    </row>
    <row r="5297" spans="1:23">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c r="V5297" s="5">
        <f t="shared" si="164"/>
        <v>42825</v>
      </c>
      <c r="W5297">
        <f t="shared" si="165"/>
        <v>2017</v>
      </c>
    </row>
    <row r="5298" spans="1:23">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c r="V5298" s="5">
        <f t="shared" si="164"/>
        <v>42947</v>
      </c>
      <c r="W5298">
        <f t="shared" si="165"/>
        <v>2017</v>
      </c>
    </row>
    <row r="5299" spans="1:23">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c r="V5299" s="5">
        <f t="shared" si="164"/>
        <v>42947</v>
      </c>
      <c r="W5299">
        <f t="shared" si="165"/>
        <v>2017</v>
      </c>
    </row>
    <row r="5300" spans="1:23">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c r="V5300" s="5">
        <f t="shared" si="164"/>
        <v>42643</v>
      </c>
      <c r="W5300">
        <f t="shared" si="165"/>
        <v>2016</v>
      </c>
    </row>
    <row r="5301" spans="1:23">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c r="V5301" s="5">
        <f t="shared" si="164"/>
        <v>42643</v>
      </c>
      <c r="W5301">
        <f t="shared" si="165"/>
        <v>2016</v>
      </c>
    </row>
    <row r="5302" spans="1:23">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c r="V5302" s="5">
        <f t="shared" si="164"/>
        <v>42521</v>
      </c>
      <c r="W5302">
        <f t="shared" si="165"/>
        <v>2016</v>
      </c>
    </row>
    <row r="5303" spans="1:23">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c r="V5303" s="5">
        <f t="shared" si="164"/>
        <v>42521</v>
      </c>
      <c r="W5303">
        <f t="shared" si="165"/>
        <v>2016</v>
      </c>
    </row>
    <row r="5304" spans="1:23">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c r="V5304" s="5">
        <f t="shared" si="164"/>
        <v>42521</v>
      </c>
      <c r="W5304">
        <f t="shared" si="165"/>
        <v>2016</v>
      </c>
    </row>
    <row r="5305" spans="1:23">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c r="V5305" s="5">
        <f t="shared" si="164"/>
        <v>41973</v>
      </c>
      <c r="W5305">
        <f t="shared" si="165"/>
        <v>2014</v>
      </c>
    </row>
    <row r="5306" spans="1:23">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c r="V5306" s="5">
        <f t="shared" si="164"/>
        <v>41912</v>
      </c>
      <c r="W5306">
        <f t="shared" si="165"/>
        <v>2014</v>
      </c>
    </row>
    <row r="5307" spans="1:23">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c r="V5307" s="5">
        <f t="shared" si="164"/>
        <v>42429</v>
      </c>
      <c r="W5307">
        <f t="shared" si="165"/>
        <v>2016</v>
      </c>
    </row>
    <row r="5308" spans="1:23">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c r="V5308" s="5">
        <f t="shared" si="164"/>
        <v>42429</v>
      </c>
      <c r="W5308">
        <f t="shared" si="165"/>
        <v>2016</v>
      </c>
    </row>
    <row r="5309" spans="1:23">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c r="V5309" s="5">
        <f t="shared" si="164"/>
        <v>42429</v>
      </c>
      <c r="W5309">
        <f t="shared" si="165"/>
        <v>2016</v>
      </c>
    </row>
    <row r="5310" spans="1:23">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c r="V5310" s="5">
        <f t="shared" si="164"/>
        <v>43069</v>
      </c>
      <c r="W5310">
        <f t="shared" si="165"/>
        <v>2017</v>
      </c>
    </row>
    <row r="5311" spans="1:23">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c r="V5311" s="5">
        <f t="shared" si="164"/>
        <v>43069</v>
      </c>
      <c r="W5311">
        <f t="shared" si="165"/>
        <v>2017</v>
      </c>
    </row>
    <row r="5312" spans="1:23">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c r="V5312" s="5">
        <f t="shared" si="164"/>
        <v>43069</v>
      </c>
      <c r="W5312">
        <f t="shared" si="165"/>
        <v>2017</v>
      </c>
    </row>
    <row r="5313" spans="1:23">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c r="V5313" s="5">
        <f t="shared" si="164"/>
        <v>42613</v>
      </c>
      <c r="W5313">
        <f t="shared" si="165"/>
        <v>2016</v>
      </c>
    </row>
    <row r="5314" spans="1:23">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c r="V5314" s="5">
        <f t="shared" si="164"/>
        <v>42613</v>
      </c>
      <c r="W5314">
        <f t="shared" si="165"/>
        <v>2016</v>
      </c>
    </row>
    <row r="5315" spans="1:23">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c r="V5315" s="5">
        <f t="shared" ref="V5315:V5378" si="166">EOMONTH(C5315,0)</f>
        <v>42855</v>
      </c>
      <c r="W5315">
        <f t="shared" ref="W5315:W5378" si="167">YEAR(C5315)</f>
        <v>2017</v>
      </c>
    </row>
    <row r="5316" spans="1:23">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c r="V5316" s="5">
        <f t="shared" si="166"/>
        <v>42855</v>
      </c>
      <c r="W5316">
        <f t="shared" si="167"/>
        <v>2017</v>
      </c>
    </row>
    <row r="5317" spans="1:23">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c r="V5317" s="5">
        <f t="shared" si="166"/>
        <v>42521</v>
      </c>
      <c r="W5317">
        <f t="shared" si="167"/>
        <v>2016</v>
      </c>
    </row>
    <row r="5318" spans="1:23">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c r="V5318" s="5">
        <f t="shared" si="166"/>
        <v>43039</v>
      </c>
      <c r="W5318">
        <f t="shared" si="167"/>
        <v>2017</v>
      </c>
    </row>
    <row r="5319" spans="1:23">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c r="V5319" s="5">
        <f t="shared" si="166"/>
        <v>43039</v>
      </c>
      <c r="W5319">
        <f t="shared" si="167"/>
        <v>2017</v>
      </c>
    </row>
    <row r="5320" spans="1:23">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c r="V5320" s="5">
        <f t="shared" si="166"/>
        <v>43039</v>
      </c>
      <c r="W5320">
        <f t="shared" si="167"/>
        <v>2017</v>
      </c>
    </row>
    <row r="5321" spans="1:23">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c r="V5321" s="5">
        <f t="shared" si="166"/>
        <v>43039</v>
      </c>
      <c r="W5321">
        <f t="shared" si="167"/>
        <v>2017</v>
      </c>
    </row>
    <row r="5322" spans="1:23">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c r="V5322" s="5">
        <f t="shared" si="166"/>
        <v>43039</v>
      </c>
      <c r="W5322">
        <f t="shared" si="167"/>
        <v>2017</v>
      </c>
    </row>
    <row r="5323" spans="1:23">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c r="V5323" s="5">
        <f t="shared" si="166"/>
        <v>43039</v>
      </c>
      <c r="W5323">
        <f t="shared" si="167"/>
        <v>2017</v>
      </c>
    </row>
    <row r="5324" spans="1:23">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c r="V5324" s="5">
        <f t="shared" si="166"/>
        <v>43039</v>
      </c>
      <c r="W5324">
        <f t="shared" si="167"/>
        <v>2017</v>
      </c>
    </row>
    <row r="5325" spans="1:23">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c r="V5325" s="5">
        <f t="shared" si="166"/>
        <v>43008</v>
      </c>
      <c r="W5325">
        <f t="shared" si="167"/>
        <v>2017</v>
      </c>
    </row>
    <row r="5326" spans="1:23">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c r="V5326" s="5">
        <f t="shared" si="166"/>
        <v>42369</v>
      </c>
      <c r="W5326">
        <f t="shared" si="167"/>
        <v>2015</v>
      </c>
    </row>
    <row r="5327" spans="1:23">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c r="V5327" s="5">
        <f t="shared" si="166"/>
        <v>42369</v>
      </c>
      <c r="W5327">
        <f t="shared" si="167"/>
        <v>2015</v>
      </c>
    </row>
    <row r="5328" spans="1:23">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c r="V5328" s="5">
        <f t="shared" si="166"/>
        <v>42035</v>
      </c>
      <c r="W5328">
        <f t="shared" si="167"/>
        <v>2015</v>
      </c>
    </row>
    <row r="5329" spans="1:23">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c r="V5329" s="5">
        <f t="shared" si="166"/>
        <v>41670</v>
      </c>
      <c r="W5329">
        <f t="shared" si="167"/>
        <v>2014</v>
      </c>
    </row>
    <row r="5330" spans="1:23">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c r="V5330" s="5">
        <f t="shared" si="166"/>
        <v>42094</v>
      </c>
      <c r="W5330">
        <f t="shared" si="167"/>
        <v>2015</v>
      </c>
    </row>
    <row r="5331" spans="1:23">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c r="V5331" s="5">
        <f t="shared" si="166"/>
        <v>42735</v>
      </c>
      <c r="W5331">
        <f t="shared" si="167"/>
        <v>2016</v>
      </c>
    </row>
    <row r="5332" spans="1:23">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c r="V5332" s="5">
        <f t="shared" si="166"/>
        <v>42643</v>
      </c>
      <c r="W5332">
        <f t="shared" si="167"/>
        <v>2016</v>
      </c>
    </row>
    <row r="5333" spans="1:23">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c r="V5333" s="5">
        <f t="shared" si="166"/>
        <v>42643</v>
      </c>
      <c r="W5333">
        <f t="shared" si="167"/>
        <v>2016</v>
      </c>
    </row>
    <row r="5334" spans="1:23">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c r="V5334" s="5">
        <f t="shared" si="166"/>
        <v>42643</v>
      </c>
      <c r="W5334">
        <f t="shared" si="167"/>
        <v>2016</v>
      </c>
    </row>
    <row r="5335" spans="1:23">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c r="V5335" s="5">
        <f t="shared" si="166"/>
        <v>41882</v>
      </c>
      <c r="W5335">
        <f t="shared" si="167"/>
        <v>2014</v>
      </c>
    </row>
    <row r="5336" spans="1:23">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c r="V5336" s="5">
        <f t="shared" si="166"/>
        <v>41882</v>
      </c>
      <c r="W5336">
        <f t="shared" si="167"/>
        <v>2014</v>
      </c>
    </row>
    <row r="5337" spans="1:23">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c r="V5337" s="5">
        <f t="shared" si="166"/>
        <v>41882</v>
      </c>
      <c r="W5337">
        <f t="shared" si="167"/>
        <v>2014</v>
      </c>
    </row>
    <row r="5338" spans="1:23">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c r="V5338" s="5">
        <f t="shared" si="166"/>
        <v>42155</v>
      </c>
      <c r="W5338">
        <f t="shared" si="167"/>
        <v>2015</v>
      </c>
    </row>
    <row r="5339" spans="1:23">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c r="V5339" s="5">
        <f t="shared" si="166"/>
        <v>43039</v>
      </c>
      <c r="W5339">
        <f t="shared" si="167"/>
        <v>2017</v>
      </c>
    </row>
    <row r="5340" spans="1:23">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c r="V5340" s="5">
        <f t="shared" si="166"/>
        <v>42338</v>
      </c>
      <c r="W5340">
        <f t="shared" si="167"/>
        <v>2015</v>
      </c>
    </row>
    <row r="5341" spans="1:23">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c r="V5341" s="5">
        <f t="shared" si="166"/>
        <v>42338</v>
      </c>
      <c r="W5341">
        <f t="shared" si="167"/>
        <v>2015</v>
      </c>
    </row>
    <row r="5342" spans="1:23">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c r="V5342" s="5">
        <f t="shared" si="166"/>
        <v>42338</v>
      </c>
      <c r="W5342">
        <f t="shared" si="167"/>
        <v>2015</v>
      </c>
    </row>
    <row r="5343" spans="1:23">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c r="V5343" s="5">
        <f t="shared" si="166"/>
        <v>42338</v>
      </c>
      <c r="W5343">
        <f t="shared" si="167"/>
        <v>2015</v>
      </c>
    </row>
    <row r="5344" spans="1:23">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c r="V5344" s="5">
        <f t="shared" si="166"/>
        <v>41973</v>
      </c>
      <c r="W5344">
        <f t="shared" si="167"/>
        <v>2014</v>
      </c>
    </row>
    <row r="5345" spans="1:23">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c r="V5345" s="5">
        <f t="shared" si="166"/>
        <v>41973</v>
      </c>
      <c r="W5345">
        <f t="shared" si="167"/>
        <v>2014</v>
      </c>
    </row>
    <row r="5346" spans="1:23">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c r="V5346" s="5">
        <f t="shared" si="166"/>
        <v>42308</v>
      </c>
      <c r="W5346">
        <f t="shared" si="167"/>
        <v>2015</v>
      </c>
    </row>
    <row r="5347" spans="1:23">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c r="V5347" s="5">
        <f t="shared" si="166"/>
        <v>42825</v>
      </c>
      <c r="W5347">
        <f t="shared" si="167"/>
        <v>2017</v>
      </c>
    </row>
    <row r="5348" spans="1:23">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c r="V5348" s="5">
        <f t="shared" si="166"/>
        <v>42825</v>
      </c>
      <c r="W5348">
        <f t="shared" si="167"/>
        <v>2017</v>
      </c>
    </row>
    <row r="5349" spans="1:23">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c r="V5349" s="5">
        <f t="shared" si="166"/>
        <v>42825</v>
      </c>
      <c r="W5349">
        <f t="shared" si="167"/>
        <v>2017</v>
      </c>
    </row>
    <row r="5350" spans="1:23">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c r="V5350" s="5">
        <f t="shared" si="166"/>
        <v>42035</v>
      </c>
      <c r="W5350">
        <f t="shared" si="167"/>
        <v>2015</v>
      </c>
    </row>
    <row r="5351" spans="1:23">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c r="V5351" s="5">
        <f t="shared" si="166"/>
        <v>42035</v>
      </c>
      <c r="W5351">
        <f t="shared" si="167"/>
        <v>2015</v>
      </c>
    </row>
    <row r="5352" spans="1:23">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c r="V5352" s="5">
        <f t="shared" si="166"/>
        <v>43100</v>
      </c>
      <c r="W5352">
        <f t="shared" si="167"/>
        <v>2017</v>
      </c>
    </row>
    <row r="5353" spans="1:23">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c r="V5353" s="5">
        <f t="shared" si="166"/>
        <v>42643</v>
      </c>
      <c r="W5353">
        <f t="shared" si="167"/>
        <v>2016</v>
      </c>
    </row>
    <row r="5354" spans="1:23">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c r="V5354" s="5">
        <f t="shared" si="166"/>
        <v>42643</v>
      </c>
      <c r="W5354">
        <f t="shared" si="167"/>
        <v>2016</v>
      </c>
    </row>
    <row r="5355" spans="1:23">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c r="V5355" s="5">
        <f t="shared" si="166"/>
        <v>42643</v>
      </c>
      <c r="W5355">
        <f t="shared" si="167"/>
        <v>2016</v>
      </c>
    </row>
    <row r="5356" spans="1:23">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c r="V5356" s="5">
        <f t="shared" si="166"/>
        <v>41790</v>
      </c>
      <c r="W5356">
        <f t="shared" si="167"/>
        <v>2014</v>
      </c>
    </row>
    <row r="5357" spans="1:23">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c r="V5357" s="5">
        <f t="shared" si="166"/>
        <v>41790</v>
      </c>
      <c r="W5357">
        <f t="shared" si="167"/>
        <v>2014</v>
      </c>
    </row>
    <row r="5358" spans="1:23">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c r="V5358" s="5">
        <f t="shared" si="166"/>
        <v>42643</v>
      </c>
      <c r="W5358">
        <f t="shared" si="167"/>
        <v>2016</v>
      </c>
    </row>
    <row r="5359" spans="1:23">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c r="V5359" s="5">
        <f t="shared" si="166"/>
        <v>41882</v>
      </c>
      <c r="W5359">
        <f t="shared" si="167"/>
        <v>2014</v>
      </c>
    </row>
    <row r="5360" spans="1:23">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c r="V5360" s="5">
        <f t="shared" si="166"/>
        <v>41882</v>
      </c>
      <c r="W5360">
        <f t="shared" si="167"/>
        <v>2014</v>
      </c>
    </row>
    <row r="5361" spans="1:23">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c r="V5361" s="5">
        <f t="shared" si="166"/>
        <v>41882</v>
      </c>
      <c r="W5361">
        <f t="shared" si="167"/>
        <v>2014</v>
      </c>
    </row>
    <row r="5362" spans="1:23">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c r="V5362" s="5">
        <f t="shared" si="166"/>
        <v>42855</v>
      </c>
      <c r="W5362">
        <f t="shared" si="167"/>
        <v>2017</v>
      </c>
    </row>
    <row r="5363" spans="1:23">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c r="V5363" s="5">
        <f t="shared" si="166"/>
        <v>42916</v>
      </c>
      <c r="W5363">
        <f t="shared" si="167"/>
        <v>2017</v>
      </c>
    </row>
    <row r="5364" spans="1:23">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c r="V5364" s="5">
        <f t="shared" si="166"/>
        <v>42735</v>
      </c>
      <c r="W5364">
        <f t="shared" si="167"/>
        <v>2016</v>
      </c>
    </row>
    <row r="5365" spans="1:23">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c r="V5365" s="5">
        <f t="shared" si="166"/>
        <v>42735</v>
      </c>
      <c r="W5365">
        <f t="shared" si="167"/>
        <v>2016</v>
      </c>
    </row>
    <row r="5366" spans="1:23">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c r="V5366" s="5">
        <f t="shared" si="166"/>
        <v>41670</v>
      </c>
      <c r="W5366">
        <f t="shared" si="167"/>
        <v>2014</v>
      </c>
    </row>
    <row r="5367" spans="1:23">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c r="V5367" s="5">
        <f t="shared" si="166"/>
        <v>42704</v>
      </c>
      <c r="W5367">
        <f t="shared" si="167"/>
        <v>2016</v>
      </c>
    </row>
    <row r="5368" spans="1:23">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c r="V5368" s="5">
        <f t="shared" si="166"/>
        <v>42916</v>
      </c>
      <c r="W5368">
        <f t="shared" si="167"/>
        <v>2017</v>
      </c>
    </row>
    <row r="5369" spans="1:23">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c r="V5369" s="5">
        <f t="shared" si="166"/>
        <v>42916</v>
      </c>
      <c r="W5369">
        <f t="shared" si="167"/>
        <v>2017</v>
      </c>
    </row>
    <row r="5370" spans="1:23">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c r="V5370" s="5">
        <f t="shared" si="166"/>
        <v>42916</v>
      </c>
      <c r="W5370">
        <f t="shared" si="167"/>
        <v>2017</v>
      </c>
    </row>
    <row r="5371" spans="1:23">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c r="V5371" s="5">
        <f t="shared" si="166"/>
        <v>43008</v>
      </c>
      <c r="W5371">
        <f t="shared" si="167"/>
        <v>2017</v>
      </c>
    </row>
    <row r="5372" spans="1:23">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c r="V5372" s="5">
        <f t="shared" si="166"/>
        <v>42855</v>
      </c>
      <c r="W5372">
        <f t="shared" si="167"/>
        <v>2017</v>
      </c>
    </row>
    <row r="5373" spans="1:23">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c r="V5373" s="5">
        <f t="shared" si="166"/>
        <v>42855</v>
      </c>
      <c r="W5373">
        <f t="shared" si="167"/>
        <v>2017</v>
      </c>
    </row>
    <row r="5374" spans="1:23">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c r="V5374" s="5">
        <f t="shared" si="166"/>
        <v>42308</v>
      </c>
      <c r="W5374">
        <f t="shared" si="167"/>
        <v>2015</v>
      </c>
    </row>
    <row r="5375" spans="1:23">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c r="V5375" s="5">
        <f t="shared" si="166"/>
        <v>42308</v>
      </c>
      <c r="W5375">
        <f t="shared" si="167"/>
        <v>2015</v>
      </c>
    </row>
    <row r="5376" spans="1:23">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c r="V5376" s="5">
        <f t="shared" si="166"/>
        <v>42308</v>
      </c>
      <c r="W5376">
        <f t="shared" si="167"/>
        <v>2015</v>
      </c>
    </row>
    <row r="5377" spans="1:23">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c r="V5377" s="5">
        <f t="shared" si="166"/>
        <v>42886</v>
      </c>
      <c r="W5377">
        <f t="shared" si="167"/>
        <v>2017</v>
      </c>
    </row>
    <row r="5378" spans="1:23">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c r="V5378" s="5">
        <f t="shared" si="166"/>
        <v>42886</v>
      </c>
      <c r="W5378">
        <f t="shared" si="167"/>
        <v>2017</v>
      </c>
    </row>
    <row r="5379" spans="1:23">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c r="V5379" s="5">
        <f t="shared" ref="V5379:V5442" si="168">EOMONTH(C5379,0)</f>
        <v>42004</v>
      </c>
      <c r="W5379">
        <f t="shared" ref="W5379:W5442" si="169">YEAR(C5379)</f>
        <v>2014</v>
      </c>
    </row>
    <row r="5380" spans="1:23">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c r="V5380" s="5">
        <f t="shared" si="168"/>
        <v>42004</v>
      </c>
      <c r="W5380">
        <f t="shared" si="169"/>
        <v>2014</v>
      </c>
    </row>
    <row r="5381" spans="1:23">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c r="V5381" s="5">
        <f t="shared" si="168"/>
        <v>42613</v>
      </c>
      <c r="W5381">
        <f t="shared" si="169"/>
        <v>2016</v>
      </c>
    </row>
    <row r="5382" spans="1:23">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c r="V5382" s="5">
        <f t="shared" si="168"/>
        <v>42613</v>
      </c>
      <c r="W5382">
        <f t="shared" si="169"/>
        <v>2016</v>
      </c>
    </row>
    <row r="5383" spans="1:23">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c r="V5383" s="5">
        <f t="shared" si="168"/>
        <v>42643</v>
      </c>
      <c r="W5383">
        <f t="shared" si="169"/>
        <v>2016</v>
      </c>
    </row>
    <row r="5384" spans="1:23">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c r="V5384" s="5">
        <f t="shared" si="168"/>
        <v>42643</v>
      </c>
      <c r="W5384">
        <f t="shared" si="169"/>
        <v>2016</v>
      </c>
    </row>
    <row r="5385" spans="1:23">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c r="V5385" s="5">
        <f t="shared" si="168"/>
        <v>42643</v>
      </c>
      <c r="W5385">
        <f t="shared" si="169"/>
        <v>2016</v>
      </c>
    </row>
    <row r="5386" spans="1:23">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c r="V5386" s="5">
        <f t="shared" si="168"/>
        <v>42916</v>
      </c>
      <c r="W5386">
        <f t="shared" si="169"/>
        <v>2017</v>
      </c>
    </row>
    <row r="5387" spans="1:23">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c r="V5387" s="5">
        <f t="shared" si="168"/>
        <v>42916</v>
      </c>
      <c r="W5387">
        <f t="shared" si="169"/>
        <v>2017</v>
      </c>
    </row>
    <row r="5388" spans="1:23">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c r="V5388" s="5">
        <f t="shared" si="168"/>
        <v>42825</v>
      </c>
      <c r="W5388">
        <f t="shared" si="169"/>
        <v>2017</v>
      </c>
    </row>
    <row r="5389" spans="1:23">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c r="V5389" s="5">
        <f t="shared" si="168"/>
        <v>42794</v>
      </c>
      <c r="W5389">
        <f t="shared" si="169"/>
        <v>2017</v>
      </c>
    </row>
    <row r="5390" spans="1:23">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c r="V5390" s="5">
        <f t="shared" si="168"/>
        <v>42794</v>
      </c>
      <c r="W5390">
        <f t="shared" si="169"/>
        <v>2017</v>
      </c>
    </row>
    <row r="5391" spans="1:23">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c r="V5391" s="5">
        <f t="shared" si="168"/>
        <v>42794</v>
      </c>
      <c r="W5391">
        <f t="shared" si="169"/>
        <v>2017</v>
      </c>
    </row>
    <row r="5392" spans="1:23">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c r="V5392" s="5">
        <f t="shared" si="168"/>
        <v>43069</v>
      </c>
      <c r="W5392">
        <f t="shared" si="169"/>
        <v>2017</v>
      </c>
    </row>
    <row r="5393" spans="1:23">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c r="V5393" s="5">
        <f t="shared" si="168"/>
        <v>41973</v>
      </c>
      <c r="W5393">
        <f t="shared" si="169"/>
        <v>2014</v>
      </c>
    </row>
    <row r="5394" spans="1:23">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c r="V5394" s="5">
        <f t="shared" si="168"/>
        <v>41973</v>
      </c>
      <c r="W5394">
        <f t="shared" si="169"/>
        <v>2014</v>
      </c>
    </row>
    <row r="5395" spans="1:23">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c r="V5395" s="5">
        <f t="shared" si="168"/>
        <v>41973</v>
      </c>
      <c r="W5395">
        <f t="shared" si="169"/>
        <v>2014</v>
      </c>
    </row>
    <row r="5396" spans="1:23">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c r="V5396" s="5">
        <f t="shared" si="168"/>
        <v>41973</v>
      </c>
      <c r="W5396">
        <f t="shared" si="169"/>
        <v>2014</v>
      </c>
    </row>
    <row r="5397" spans="1:23">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c r="V5397" s="5">
        <f t="shared" si="168"/>
        <v>41973</v>
      </c>
      <c r="W5397">
        <f t="shared" si="169"/>
        <v>2014</v>
      </c>
    </row>
    <row r="5398" spans="1:23">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c r="V5398" s="5">
        <f t="shared" si="168"/>
        <v>42643</v>
      </c>
      <c r="W5398">
        <f t="shared" si="169"/>
        <v>2016</v>
      </c>
    </row>
    <row r="5399" spans="1:23">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c r="V5399" s="5">
        <f t="shared" si="168"/>
        <v>42704</v>
      </c>
      <c r="W5399">
        <f t="shared" si="169"/>
        <v>2016</v>
      </c>
    </row>
    <row r="5400" spans="1:23">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c r="V5400" s="5">
        <f t="shared" si="168"/>
        <v>42643</v>
      </c>
      <c r="W5400">
        <f t="shared" si="169"/>
        <v>2016</v>
      </c>
    </row>
    <row r="5401" spans="1:23">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s="5">
        <f t="shared" si="168"/>
        <v>42490</v>
      </c>
      <c r="W5401">
        <f t="shared" si="169"/>
        <v>2016</v>
      </c>
    </row>
    <row r="5402" spans="1:23">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c r="V5402" s="5">
        <f t="shared" si="168"/>
        <v>43008</v>
      </c>
      <c r="W5402">
        <f t="shared" si="169"/>
        <v>2017</v>
      </c>
    </row>
    <row r="5403" spans="1:23">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c r="V5403" s="5">
        <f t="shared" si="168"/>
        <v>43008</v>
      </c>
      <c r="W5403">
        <f t="shared" si="169"/>
        <v>2017</v>
      </c>
    </row>
    <row r="5404" spans="1:23">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c r="V5404" s="5">
        <f t="shared" si="168"/>
        <v>42978</v>
      </c>
      <c r="W5404">
        <f t="shared" si="169"/>
        <v>2017</v>
      </c>
    </row>
    <row r="5405" spans="1:23">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c r="V5405" s="5">
        <f t="shared" si="168"/>
        <v>42978</v>
      </c>
      <c r="W5405">
        <f t="shared" si="169"/>
        <v>2017</v>
      </c>
    </row>
    <row r="5406" spans="1:23">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c r="V5406" s="5">
        <f t="shared" si="168"/>
        <v>42429</v>
      </c>
      <c r="W5406">
        <f t="shared" si="169"/>
        <v>2016</v>
      </c>
    </row>
    <row r="5407" spans="1:23">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c r="V5407" s="5">
        <f t="shared" si="168"/>
        <v>42429</v>
      </c>
      <c r="W5407">
        <f t="shared" si="169"/>
        <v>2016</v>
      </c>
    </row>
    <row r="5408" spans="1:23">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c r="V5408" s="5">
        <f t="shared" si="168"/>
        <v>42429</v>
      </c>
      <c r="W5408">
        <f t="shared" si="169"/>
        <v>2016</v>
      </c>
    </row>
    <row r="5409" spans="1:23">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c r="V5409" s="5">
        <f t="shared" si="168"/>
        <v>43100</v>
      </c>
      <c r="W5409">
        <f t="shared" si="169"/>
        <v>2017</v>
      </c>
    </row>
    <row r="5410" spans="1:23">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c r="V5410" s="5">
        <f t="shared" si="168"/>
        <v>43100</v>
      </c>
      <c r="W5410">
        <f t="shared" si="169"/>
        <v>2017</v>
      </c>
    </row>
    <row r="5411" spans="1:23">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c r="V5411" s="5">
        <f t="shared" si="168"/>
        <v>43100</v>
      </c>
      <c r="W5411">
        <f t="shared" si="169"/>
        <v>2017</v>
      </c>
    </row>
    <row r="5412" spans="1:23">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c r="V5412" s="5">
        <f t="shared" si="168"/>
        <v>43100</v>
      </c>
      <c r="W5412">
        <f t="shared" si="169"/>
        <v>2017</v>
      </c>
    </row>
    <row r="5413" spans="1:23">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c r="V5413" s="5">
        <f t="shared" si="168"/>
        <v>43008</v>
      </c>
      <c r="W5413">
        <f t="shared" si="169"/>
        <v>2017</v>
      </c>
    </row>
    <row r="5414" spans="1:23">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c r="V5414" s="5">
        <f t="shared" si="168"/>
        <v>43008</v>
      </c>
      <c r="W5414">
        <f t="shared" si="169"/>
        <v>2017</v>
      </c>
    </row>
    <row r="5415" spans="1:23">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c r="V5415" s="5">
        <f t="shared" si="168"/>
        <v>42643</v>
      </c>
      <c r="W5415">
        <f t="shared" si="169"/>
        <v>2016</v>
      </c>
    </row>
    <row r="5416" spans="1:23">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c r="V5416" s="5">
        <f t="shared" si="168"/>
        <v>43008</v>
      </c>
      <c r="W5416">
        <f t="shared" si="169"/>
        <v>2017</v>
      </c>
    </row>
    <row r="5417" spans="1:23">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c r="V5417" s="5">
        <f t="shared" si="168"/>
        <v>43008</v>
      </c>
      <c r="W5417">
        <f t="shared" si="169"/>
        <v>2017</v>
      </c>
    </row>
    <row r="5418" spans="1:23">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c r="V5418" s="5">
        <f t="shared" si="168"/>
        <v>43008</v>
      </c>
      <c r="W5418">
        <f t="shared" si="169"/>
        <v>2017</v>
      </c>
    </row>
    <row r="5419" spans="1:23">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c r="V5419" s="5">
        <f t="shared" si="168"/>
        <v>41943</v>
      </c>
      <c r="W5419">
        <f t="shared" si="169"/>
        <v>2014</v>
      </c>
    </row>
    <row r="5420" spans="1:23">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c r="V5420" s="5">
        <f t="shared" si="168"/>
        <v>42308</v>
      </c>
      <c r="W5420">
        <f t="shared" si="169"/>
        <v>2015</v>
      </c>
    </row>
    <row r="5421" spans="1:23">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c r="V5421" s="5">
        <f t="shared" si="168"/>
        <v>42308</v>
      </c>
      <c r="W5421">
        <f t="shared" si="169"/>
        <v>2015</v>
      </c>
    </row>
    <row r="5422" spans="1:23">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c r="V5422" s="5">
        <f t="shared" si="168"/>
        <v>42460</v>
      </c>
      <c r="W5422">
        <f t="shared" si="169"/>
        <v>2016</v>
      </c>
    </row>
    <row r="5423" spans="1:23">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c r="V5423" s="5">
        <f t="shared" si="168"/>
        <v>42460</v>
      </c>
      <c r="W5423">
        <f t="shared" si="169"/>
        <v>2016</v>
      </c>
    </row>
    <row r="5424" spans="1:23">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c r="V5424" s="5">
        <f t="shared" si="168"/>
        <v>42735</v>
      </c>
      <c r="W5424">
        <f t="shared" si="169"/>
        <v>2016</v>
      </c>
    </row>
    <row r="5425" spans="1:23">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c r="V5425" s="5">
        <f t="shared" si="168"/>
        <v>43069</v>
      </c>
      <c r="W5425">
        <f t="shared" si="169"/>
        <v>2017</v>
      </c>
    </row>
    <row r="5426" spans="1:23">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c r="V5426" s="5">
        <f t="shared" si="168"/>
        <v>42766</v>
      </c>
      <c r="W5426">
        <f t="shared" si="169"/>
        <v>2017</v>
      </c>
    </row>
    <row r="5427" spans="1:23">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c r="V5427" s="5">
        <f t="shared" si="168"/>
        <v>42735</v>
      </c>
      <c r="W5427">
        <f t="shared" si="169"/>
        <v>2016</v>
      </c>
    </row>
    <row r="5428" spans="1:23">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c r="V5428" s="5">
        <f t="shared" si="168"/>
        <v>42735</v>
      </c>
      <c r="W5428">
        <f t="shared" si="169"/>
        <v>2016</v>
      </c>
    </row>
    <row r="5429" spans="1:23">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c r="V5429" s="5">
        <f t="shared" si="168"/>
        <v>42551</v>
      </c>
      <c r="W5429">
        <f t="shared" si="169"/>
        <v>2016</v>
      </c>
    </row>
    <row r="5430" spans="1:23">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c r="V5430" s="5">
        <f t="shared" si="168"/>
        <v>42643</v>
      </c>
      <c r="W5430">
        <f t="shared" si="169"/>
        <v>2016</v>
      </c>
    </row>
    <row r="5431" spans="1:23">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c r="V5431" s="5">
        <f t="shared" si="168"/>
        <v>41912</v>
      </c>
      <c r="W5431">
        <f t="shared" si="169"/>
        <v>2014</v>
      </c>
    </row>
    <row r="5432" spans="1:23">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c r="V5432" s="5">
        <f t="shared" si="168"/>
        <v>43039</v>
      </c>
      <c r="W5432">
        <f t="shared" si="169"/>
        <v>2017</v>
      </c>
    </row>
    <row r="5433" spans="1:23">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c r="V5433" s="5">
        <f t="shared" si="168"/>
        <v>43039</v>
      </c>
      <c r="W5433">
        <f t="shared" si="169"/>
        <v>2017</v>
      </c>
    </row>
    <row r="5434" spans="1:23">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c r="V5434" s="5">
        <f t="shared" si="168"/>
        <v>43039</v>
      </c>
      <c r="W5434">
        <f t="shared" si="169"/>
        <v>2017</v>
      </c>
    </row>
    <row r="5435" spans="1:23">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c r="V5435" s="5">
        <f t="shared" si="168"/>
        <v>42855</v>
      </c>
      <c r="W5435">
        <f t="shared" si="169"/>
        <v>2017</v>
      </c>
    </row>
    <row r="5436" spans="1:23">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c r="V5436" s="5">
        <f t="shared" si="168"/>
        <v>42308</v>
      </c>
      <c r="W5436">
        <f t="shared" si="169"/>
        <v>2015</v>
      </c>
    </row>
    <row r="5437" spans="1:23">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c r="V5437" s="5">
        <f t="shared" si="168"/>
        <v>42308</v>
      </c>
      <c r="W5437">
        <f t="shared" si="169"/>
        <v>2015</v>
      </c>
    </row>
    <row r="5438" spans="1:23">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c r="V5438" s="5">
        <f t="shared" si="168"/>
        <v>41851</v>
      </c>
      <c r="W5438">
        <f t="shared" si="169"/>
        <v>2014</v>
      </c>
    </row>
    <row r="5439" spans="1:23">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c r="V5439" s="5">
        <f t="shared" si="168"/>
        <v>41851</v>
      </c>
      <c r="W5439">
        <f t="shared" si="169"/>
        <v>2014</v>
      </c>
    </row>
    <row r="5440" spans="1:23">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c r="V5440" s="5">
        <f t="shared" si="168"/>
        <v>41851</v>
      </c>
      <c r="W5440">
        <f t="shared" si="169"/>
        <v>2014</v>
      </c>
    </row>
    <row r="5441" spans="1:23">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c r="V5441" s="5">
        <f t="shared" si="168"/>
        <v>42490</v>
      </c>
      <c r="W5441">
        <f t="shared" si="169"/>
        <v>2016</v>
      </c>
    </row>
    <row r="5442" spans="1:23">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c r="V5442" s="5">
        <f t="shared" si="168"/>
        <v>43069</v>
      </c>
      <c r="W5442">
        <f t="shared" si="169"/>
        <v>2017</v>
      </c>
    </row>
    <row r="5443" spans="1:23">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c r="V5443" s="5">
        <f t="shared" ref="V5443:V5506" si="170">EOMONTH(C5443,0)</f>
        <v>43008</v>
      </c>
      <c r="W5443">
        <f t="shared" ref="W5443:W5506" si="171">YEAR(C5443)</f>
        <v>2017</v>
      </c>
    </row>
    <row r="5444" spans="1:23">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c r="V5444" s="5">
        <f t="shared" si="170"/>
        <v>42124</v>
      </c>
      <c r="W5444">
        <f t="shared" si="171"/>
        <v>2015</v>
      </c>
    </row>
    <row r="5445" spans="1:23">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c r="V5445" s="5">
        <f t="shared" si="170"/>
        <v>42124</v>
      </c>
      <c r="W5445">
        <f t="shared" si="171"/>
        <v>2015</v>
      </c>
    </row>
    <row r="5446" spans="1:23">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c r="V5446" s="5">
        <f t="shared" si="170"/>
        <v>42124</v>
      </c>
      <c r="W5446">
        <f t="shared" si="171"/>
        <v>2015</v>
      </c>
    </row>
    <row r="5447" spans="1:23">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c r="V5447" s="5">
        <f t="shared" si="170"/>
        <v>42582</v>
      </c>
      <c r="W5447">
        <f t="shared" si="171"/>
        <v>2016</v>
      </c>
    </row>
    <row r="5448" spans="1:23">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c r="V5448" s="5">
        <f t="shared" si="170"/>
        <v>42613</v>
      </c>
      <c r="W5448">
        <f t="shared" si="171"/>
        <v>2016</v>
      </c>
    </row>
    <row r="5449" spans="1:23">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c r="V5449" s="5">
        <f t="shared" si="170"/>
        <v>42613</v>
      </c>
      <c r="W5449">
        <f t="shared" si="171"/>
        <v>2016</v>
      </c>
    </row>
    <row r="5450" spans="1:23">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c r="V5450" s="5">
        <f t="shared" si="170"/>
        <v>41912</v>
      </c>
      <c r="W5450">
        <f t="shared" si="171"/>
        <v>2014</v>
      </c>
    </row>
    <row r="5451" spans="1:23">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c r="V5451" s="5">
        <f t="shared" si="170"/>
        <v>41912</v>
      </c>
      <c r="W5451">
        <f t="shared" si="171"/>
        <v>2014</v>
      </c>
    </row>
    <row r="5452" spans="1:23">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c r="V5452" s="5">
        <f t="shared" si="170"/>
        <v>41912</v>
      </c>
      <c r="W5452">
        <f t="shared" si="171"/>
        <v>2014</v>
      </c>
    </row>
    <row r="5453" spans="1:23">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c r="V5453" s="5">
        <f t="shared" si="170"/>
        <v>41912</v>
      </c>
      <c r="W5453">
        <f t="shared" si="171"/>
        <v>2014</v>
      </c>
    </row>
    <row r="5454" spans="1:23">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c r="V5454" s="5">
        <f t="shared" si="170"/>
        <v>42582</v>
      </c>
      <c r="W5454">
        <f t="shared" si="171"/>
        <v>2016</v>
      </c>
    </row>
    <row r="5455" spans="1:23">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c r="V5455" s="5">
        <f t="shared" si="170"/>
        <v>42886</v>
      </c>
      <c r="W5455">
        <f t="shared" si="171"/>
        <v>2017</v>
      </c>
    </row>
    <row r="5456" spans="1:23">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c r="V5456" s="5">
        <f t="shared" si="170"/>
        <v>42855</v>
      </c>
      <c r="W5456">
        <f t="shared" si="171"/>
        <v>2017</v>
      </c>
    </row>
    <row r="5457" spans="1:23">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c r="V5457" s="5">
        <f t="shared" si="170"/>
        <v>42855</v>
      </c>
      <c r="W5457">
        <f t="shared" si="171"/>
        <v>2017</v>
      </c>
    </row>
    <row r="5458" spans="1:23">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c r="V5458" s="5">
        <f t="shared" si="170"/>
        <v>43100</v>
      </c>
      <c r="W5458">
        <f t="shared" si="171"/>
        <v>2017</v>
      </c>
    </row>
    <row r="5459" spans="1:23">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c r="V5459" s="5">
        <f t="shared" si="170"/>
        <v>43100</v>
      </c>
      <c r="W5459">
        <f t="shared" si="171"/>
        <v>2017</v>
      </c>
    </row>
    <row r="5460" spans="1:23">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c r="V5460" s="5">
        <f t="shared" si="170"/>
        <v>43008</v>
      </c>
      <c r="W5460">
        <f t="shared" si="171"/>
        <v>2017</v>
      </c>
    </row>
    <row r="5461" spans="1:23">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c r="V5461" s="5">
        <f t="shared" si="170"/>
        <v>43008</v>
      </c>
      <c r="W5461">
        <f t="shared" si="171"/>
        <v>2017</v>
      </c>
    </row>
    <row r="5462" spans="1:23">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c r="V5462" s="5">
        <f t="shared" si="170"/>
        <v>41729</v>
      </c>
      <c r="W5462">
        <f t="shared" si="171"/>
        <v>2014</v>
      </c>
    </row>
    <row r="5463" spans="1:23">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c r="V5463" s="5">
        <f t="shared" si="170"/>
        <v>43008</v>
      </c>
      <c r="W5463">
        <f t="shared" si="171"/>
        <v>2017</v>
      </c>
    </row>
    <row r="5464" spans="1:23">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c r="V5464" s="5">
        <f t="shared" si="170"/>
        <v>41670</v>
      </c>
      <c r="W5464">
        <f t="shared" si="171"/>
        <v>2014</v>
      </c>
    </row>
    <row r="5465" spans="1:23">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c r="V5465" s="5">
        <f t="shared" si="170"/>
        <v>41670</v>
      </c>
      <c r="W5465">
        <f t="shared" si="171"/>
        <v>2014</v>
      </c>
    </row>
    <row r="5466" spans="1:23">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c r="V5466" s="5">
        <f t="shared" si="170"/>
        <v>41670</v>
      </c>
      <c r="W5466">
        <f t="shared" si="171"/>
        <v>2014</v>
      </c>
    </row>
    <row r="5467" spans="1:23">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c r="V5467" s="5">
        <f t="shared" si="170"/>
        <v>41670</v>
      </c>
      <c r="W5467">
        <f t="shared" si="171"/>
        <v>2014</v>
      </c>
    </row>
    <row r="5468" spans="1:23">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c r="V5468" s="5">
        <f t="shared" si="170"/>
        <v>41698</v>
      </c>
      <c r="W5468">
        <f t="shared" si="171"/>
        <v>2014</v>
      </c>
    </row>
    <row r="5469" spans="1:23">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c r="V5469" s="5">
        <f t="shared" si="170"/>
        <v>42551</v>
      </c>
      <c r="W5469">
        <f t="shared" si="171"/>
        <v>2016</v>
      </c>
    </row>
    <row r="5470" spans="1:23">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c r="V5470" s="5">
        <f t="shared" si="170"/>
        <v>41912</v>
      </c>
      <c r="W5470">
        <f t="shared" si="171"/>
        <v>2014</v>
      </c>
    </row>
    <row r="5471" spans="1:23">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c r="V5471" s="5">
        <f t="shared" si="170"/>
        <v>41912</v>
      </c>
      <c r="W5471">
        <f t="shared" si="171"/>
        <v>2014</v>
      </c>
    </row>
    <row r="5472" spans="1:23">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c r="V5472" s="5">
        <f t="shared" si="170"/>
        <v>42521</v>
      </c>
      <c r="W5472">
        <f t="shared" si="171"/>
        <v>2016</v>
      </c>
    </row>
    <row r="5473" spans="1:23">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c r="V5473" s="5">
        <f t="shared" si="170"/>
        <v>43100</v>
      </c>
      <c r="W5473">
        <f t="shared" si="171"/>
        <v>2017</v>
      </c>
    </row>
    <row r="5474" spans="1:23">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c r="V5474" s="5">
        <f t="shared" si="170"/>
        <v>43100</v>
      </c>
      <c r="W5474">
        <f t="shared" si="171"/>
        <v>2017</v>
      </c>
    </row>
    <row r="5475" spans="1:23">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c r="V5475" s="5">
        <f t="shared" si="170"/>
        <v>43100</v>
      </c>
      <c r="W5475">
        <f t="shared" si="171"/>
        <v>2017</v>
      </c>
    </row>
    <row r="5476" spans="1:23">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c r="V5476" s="5">
        <f t="shared" si="170"/>
        <v>43100</v>
      </c>
      <c r="W5476">
        <f t="shared" si="171"/>
        <v>2017</v>
      </c>
    </row>
    <row r="5477" spans="1:23">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c r="V5477" s="5">
        <f t="shared" si="170"/>
        <v>42916</v>
      </c>
      <c r="W5477">
        <f t="shared" si="171"/>
        <v>2017</v>
      </c>
    </row>
    <row r="5478" spans="1:23">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c r="V5478" s="5">
        <f t="shared" si="170"/>
        <v>42916</v>
      </c>
      <c r="W5478">
        <f t="shared" si="171"/>
        <v>2017</v>
      </c>
    </row>
    <row r="5479" spans="1:23">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c r="V5479" s="5">
        <f t="shared" si="170"/>
        <v>42916</v>
      </c>
      <c r="W5479">
        <f t="shared" si="171"/>
        <v>2017</v>
      </c>
    </row>
    <row r="5480" spans="1:23">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c r="V5480" s="5">
        <f t="shared" si="170"/>
        <v>42704</v>
      </c>
      <c r="W5480">
        <f t="shared" si="171"/>
        <v>2016</v>
      </c>
    </row>
    <row r="5481" spans="1:23">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c r="V5481" s="5">
        <f t="shared" si="170"/>
        <v>41729</v>
      </c>
      <c r="W5481">
        <f t="shared" si="171"/>
        <v>2014</v>
      </c>
    </row>
    <row r="5482" spans="1:23">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c r="V5482" s="5">
        <f t="shared" si="170"/>
        <v>43039</v>
      </c>
      <c r="W5482">
        <f t="shared" si="171"/>
        <v>2017</v>
      </c>
    </row>
    <row r="5483" spans="1:23">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c r="V5483" s="5">
        <f t="shared" si="170"/>
        <v>43039</v>
      </c>
      <c r="W5483">
        <f t="shared" si="171"/>
        <v>2017</v>
      </c>
    </row>
    <row r="5484" spans="1:23">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c r="V5484" s="5">
        <f t="shared" si="170"/>
        <v>43039</v>
      </c>
      <c r="W5484">
        <f t="shared" si="171"/>
        <v>2017</v>
      </c>
    </row>
    <row r="5485" spans="1:23">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c r="V5485" s="5">
        <f t="shared" si="170"/>
        <v>43039</v>
      </c>
      <c r="W5485">
        <f t="shared" si="171"/>
        <v>2017</v>
      </c>
    </row>
    <row r="5486" spans="1:23">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c r="V5486" s="5">
        <f t="shared" si="170"/>
        <v>42766</v>
      </c>
      <c r="W5486">
        <f t="shared" si="171"/>
        <v>2017</v>
      </c>
    </row>
    <row r="5487" spans="1:23">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c r="V5487" s="5">
        <f t="shared" si="170"/>
        <v>42004</v>
      </c>
      <c r="W5487">
        <f t="shared" si="171"/>
        <v>2014</v>
      </c>
    </row>
    <row r="5488" spans="1:23">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c r="V5488" s="5">
        <f t="shared" si="170"/>
        <v>42308</v>
      </c>
      <c r="W5488">
        <f t="shared" si="171"/>
        <v>2015</v>
      </c>
    </row>
    <row r="5489" spans="1:23">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c r="V5489" s="5">
        <f t="shared" si="170"/>
        <v>42855</v>
      </c>
      <c r="W5489">
        <f t="shared" si="171"/>
        <v>2017</v>
      </c>
    </row>
    <row r="5490" spans="1:23">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c r="V5490" s="5">
        <f t="shared" si="170"/>
        <v>42855</v>
      </c>
      <c r="W5490">
        <f t="shared" si="171"/>
        <v>2017</v>
      </c>
    </row>
    <row r="5491" spans="1:23">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c r="V5491" s="5">
        <f t="shared" si="170"/>
        <v>42855</v>
      </c>
      <c r="W5491">
        <f t="shared" si="171"/>
        <v>2017</v>
      </c>
    </row>
    <row r="5492" spans="1:23">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c r="V5492" s="5">
        <f t="shared" si="170"/>
        <v>42855</v>
      </c>
      <c r="W5492">
        <f t="shared" si="171"/>
        <v>2017</v>
      </c>
    </row>
    <row r="5493" spans="1:23">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c r="V5493" s="5">
        <f t="shared" si="170"/>
        <v>42766</v>
      </c>
      <c r="W5493">
        <f t="shared" si="171"/>
        <v>2017</v>
      </c>
    </row>
    <row r="5494" spans="1:23">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c r="V5494" s="5">
        <f t="shared" si="170"/>
        <v>41973</v>
      </c>
      <c r="W5494">
        <f t="shared" si="171"/>
        <v>2014</v>
      </c>
    </row>
    <row r="5495" spans="1:23">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c r="V5495" s="5">
        <f t="shared" si="170"/>
        <v>41973</v>
      </c>
      <c r="W5495">
        <f t="shared" si="171"/>
        <v>2014</v>
      </c>
    </row>
    <row r="5496" spans="1:23">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c r="V5496" s="5">
        <f t="shared" si="170"/>
        <v>41973</v>
      </c>
      <c r="W5496">
        <f t="shared" si="171"/>
        <v>2014</v>
      </c>
    </row>
    <row r="5497" spans="1:23">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c r="V5497" s="5">
        <f t="shared" si="170"/>
        <v>42277</v>
      </c>
      <c r="W5497">
        <f t="shared" si="171"/>
        <v>2015</v>
      </c>
    </row>
    <row r="5498" spans="1:23">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c r="V5498" s="5">
        <f t="shared" si="170"/>
        <v>42916</v>
      </c>
      <c r="W5498">
        <f t="shared" si="171"/>
        <v>2017</v>
      </c>
    </row>
    <row r="5499" spans="1:23">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c r="V5499" s="5">
        <f t="shared" si="170"/>
        <v>42947</v>
      </c>
      <c r="W5499">
        <f t="shared" si="171"/>
        <v>2017</v>
      </c>
    </row>
    <row r="5500" spans="1:23">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c r="V5500" s="5">
        <f t="shared" si="170"/>
        <v>42947</v>
      </c>
      <c r="W5500">
        <f t="shared" si="171"/>
        <v>2017</v>
      </c>
    </row>
    <row r="5501" spans="1:23">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c r="V5501" s="5">
        <f t="shared" si="170"/>
        <v>42947</v>
      </c>
      <c r="W5501">
        <f t="shared" si="171"/>
        <v>2017</v>
      </c>
    </row>
    <row r="5502" spans="1:23">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c r="V5502" s="5">
        <f t="shared" si="170"/>
        <v>42947</v>
      </c>
      <c r="W5502">
        <f t="shared" si="171"/>
        <v>2017</v>
      </c>
    </row>
    <row r="5503" spans="1:23">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c r="V5503" s="5">
        <f t="shared" si="170"/>
        <v>42947</v>
      </c>
      <c r="W5503">
        <f t="shared" si="171"/>
        <v>2017</v>
      </c>
    </row>
    <row r="5504" spans="1:23">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c r="V5504" s="5">
        <f t="shared" si="170"/>
        <v>43069</v>
      </c>
      <c r="W5504">
        <f t="shared" si="171"/>
        <v>2017</v>
      </c>
    </row>
    <row r="5505" spans="1:23">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c r="V5505" s="5">
        <f t="shared" si="170"/>
        <v>43069</v>
      </c>
      <c r="W5505">
        <f t="shared" si="171"/>
        <v>2017</v>
      </c>
    </row>
    <row r="5506" spans="1:23">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c r="V5506" s="5">
        <f t="shared" si="170"/>
        <v>43069</v>
      </c>
      <c r="W5506">
        <f t="shared" si="171"/>
        <v>2017</v>
      </c>
    </row>
    <row r="5507" spans="1:23">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c r="V5507" s="5">
        <f t="shared" ref="V5507:V5570" si="172">EOMONTH(C5507,0)</f>
        <v>43069</v>
      </c>
      <c r="W5507">
        <f t="shared" ref="W5507:W5570" si="173">YEAR(C5507)</f>
        <v>2017</v>
      </c>
    </row>
    <row r="5508" spans="1:23">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c r="V5508" s="5">
        <f t="shared" si="172"/>
        <v>42674</v>
      </c>
      <c r="W5508">
        <f t="shared" si="173"/>
        <v>2016</v>
      </c>
    </row>
    <row r="5509" spans="1:23">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c r="V5509" s="5">
        <f t="shared" si="172"/>
        <v>42490</v>
      </c>
      <c r="W5509">
        <f t="shared" si="173"/>
        <v>2016</v>
      </c>
    </row>
    <row r="5510" spans="1:23">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c r="V5510" s="5">
        <f t="shared" si="172"/>
        <v>42308</v>
      </c>
      <c r="W5510">
        <f t="shared" si="173"/>
        <v>2015</v>
      </c>
    </row>
    <row r="5511" spans="1:23">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c r="V5511" s="5">
        <f t="shared" si="172"/>
        <v>42886</v>
      </c>
      <c r="W5511">
        <f t="shared" si="173"/>
        <v>2017</v>
      </c>
    </row>
    <row r="5512" spans="1:23">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c r="V5512" s="5">
        <f t="shared" si="172"/>
        <v>42886</v>
      </c>
      <c r="W5512">
        <f t="shared" si="173"/>
        <v>2017</v>
      </c>
    </row>
    <row r="5513" spans="1:23">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c r="V5513" s="5">
        <f t="shared" si="172"/>
        <v>41698</v>
      </c>
      <c r="W5513">
        <f t="shared" si="173"/>
        <v>2014</v>
      </c>
    </row>
    <row r="5514" spans="1:23">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c r="V5514" s="5">
        <f t="shared" si="172"/>
        <v>41698</v>
      </c>
      <c r="W5514">
        <f t="shared" si="173"/>
        <v>2014</v>
      </c>
    </row>
    <row r="5515" spans="1:23">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c r="V5515" s="5">
        <f t="shared" si="172"/>
        <v>42155</v>
      </c>
      <c r="W5515">
        <f t="shared" si="173"/>
        <v>2015</v>
      </c>
    </row>
    <row r="5516" spans="1:23">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c r="V5516" s="5">
        <f t="shared" si="172"/>
        <v>42155</v>
      </c>
      <c r="W5516">
        <f t="shared" si="173"/>
        <v>2015</v>
      </c>
    </row>
    <row r="5517" spans="1:23">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c r="V5517" s="5">
        <f t="shared" si="172"/>
        <v>42155</v>
      </c>
      <c r="W5517">
        <f t="shared" si="173"/>
        <v>2015</v>
      </c>
    </row>
    <row r="5518" spans="1:23">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c r="V5518" s="5">
        <f t="shared" si="172"/>
        <v>42704</v>
      </c>
      <c r="W5518">
        <f t="shared" si="173"/>
        <v>2016</v>
      </c>
    </row>
    <row r="5519" spans="1:23">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c r="V5519" s="5">
        <f t="shared" si="172"/>
        <v>43100</v>
      </c>
      <c r="W5519">
        <f t="shared" si="173"/>
        <v>2017</v>
      </c>
    </row>
    <row r="5520" spans="1:23">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c r="V5520" s="5">
        <f t="shared" si="172"/>
        <v>43100</v>
      </c>
      <c r="W5520">
        <f t="shared" si="173"/>
        <v>2017</v>
      </c>
    </row>
    <row r="5521" spans="1:23">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c r="V5521" s="5">
        <f t="shared" si="172"/>
        <v>43100</v>
      </c>
      <c r="W5521">
        <f t="shared" si="173"/>
        <v>2017</v>
      </c>
    </row>
    <row r="5522" spans="1:23">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c r="V5522" s="5">
        <f t="shared" si="172"/>
        <v>43100</v>
      </c>
      <c r="W5522">
        <f t="shared" si="173"/>
        <v>2017</v>
      </c>
    </row>
    <row r="5523" spans="1:23">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c r="V5523" s="5">
        <f t="shared" si="172"/>
        <v>43100</v>
      </c>
      <c r="W5523">
        <f t="shared" si="173"/>
        <v>2017</v>
      </c>
    </row>
    <row r="5524" spans="1:23">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c r="V5524" s="5">
        <f t="shared" si="172"/>
        <v>42551</v>
      </c>
      <c r="W5524">
        <f t="shared" si="173"/>
        <v>2016</v>
      </c>
    </row>
    <row r="5525" spans="1:23">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c r="V5525" s="5">
        <f t="shared" si="172"/>
        <v>42551</v>
      </c>
      <c r="W5525">
        <f t="shared" si="173"/>
        <v>2016</v>
      </c>
    </row>
    <row r="5526" spans="1:23">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c r="V5526" s="5">
        <f t="shared" si="172"/>
        <v>42735</v>
      </c>
      <c r="W5526">
        <f t="shared" si="173"/>
        <v>2016</v>
      </c>
    </row>
    <row r="5527" spans="1:23">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c r="V5527" s="5">
        <f t="shared" si="172"/>
        <v>42855</v>
      </c>
      <c r="W5527">
        <f t="shared" si="173"/>
        <v>2017</v>
      </c>
    </row>
    <row r="5528" spans="1:23">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c r="V5528" s="5">
        <f t="shared" si="172"/>
        <v>42855</v>
      </c>
      <c r="W5528">
        <f t="shared" si="173"/>
        <v>2017</v>
      </c>
    </row>
    <row r="5529" spans="1:23">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c r="V5529" s="5">
        <f t="shared" si="172"/>
        <v>42155</v>
      </c>
      <c r="W5529">
        <f t="shared" si="173"/>
        <v>2015</v>
      </c>
    </row>
    <row r="5530" spans="1:23">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c r="V5530" s="5">
        <f t="shared" si="172"/>
        <v>42094</v>
      </c>
      <c r="W5530">
        <f t="shared" si="173"/>
        <v>2015</v>
      </c>
    </row>
    <row r="5531" spans="1:23">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c r="V5531" s="5">
        <f t="shared" si="172"/>
        <v>42978</v>
      </c>
      <c r="W5531">
        <f t="shared" si="173"/>
        <v>2017</v>
      </c>
    </row>
    <row r="5532" spans="1:23">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c r="V5532" s="5">
        <f t="shared" si="172"/>
        <v>43100</v>
      </c>
      <c r="W5532">
        <f t="shared" si="173"/>
        <v>2017</v>
      </c>
    </row>
    <row r="5533" spans="1:23">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c r="V5533" s="5">
        <f t="shared" si="172"/>
        <v>42551</v>
      </c>
      <c r="W5533">
        <f t="shared" si="173"/>
        <v>2016</v>
      </c>
    </row>
    <row r="5534" spans="1:23">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c r="V5534" s="5">
        <f t="shared" si="172"/>
        <v>42551</v>
      </c>
      <c r="W5534">
        <f t="shared" si="173"/>
        <v>2016</v>
      </c>
    </row>
    <row r="5535" spans="1:23">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c r="V5535" s="5">
        <f t="shared" si="172"/>
        <v>42551</v>
      </c>
      <c r="W5535">
        <f t="shared" si="173"/>
        <v>2016</v>
      </c>
    </row>
    <row r="5536" spans="1:23">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c r="V5536" s="5">
        <f t="shared" si="172"/>
        <v>42551</v>
      </c>
      <c r="W5536">
        <f t="shared" si="173"/>
        <v>2016</v>
      </c>
    </row>
    <row r="5537" spans="1:23">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c r="V5537" s="5">
        <f t="shared" si="172"/>
        <v>42551</v>
      </c>
      <c r="W5537">
        <f t="shared" si="173"/>
        <v>2016</v>
      </c>
    </row>
    <row r="5538" spans="1:23">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c r="V5538" s="5">
        <f t="shared" si="172"/>
        <v>42551</v>
      </c>
      <c r="W5538">
        <f t="shared" si="173"/>
        <v>2016</v>
      </c>
    </row>
    <row r="5539" spans="1:23">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c r="V5539" s="5">
        <f t="shared" si="172"/>
        <v>42551</v>
      </c>
      <c r="W5539">
        <f t="shared" si="173"/>
        <v>2016</v>
      </c>
    </row>
    <row r="5540" spans="1:23">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c r="V5540" s="5">
        <f t="shared" si="172"/>
        <v>42124</v>
      </c>
      <c r="W5540">
        <f t="shared" si="173"/>
        <v>2015</v>
      </c>
    </row>
    <row r="5541" spans="1:23">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c r="V5541" s="5">
        <f t="shared" si="172"/>
        <v>42886</v>
      </c>
      <c r="W5541">
        <f t="shared" si="173"/>
        <v>2017</v>
      </c>
    </row>
    <row r="5542" spans="1:23">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c r="V5542" s="5">
        <f t="shared" si="172"/>
        <v>42886</v>
      </c>
      <c r="W5542">
        <f t="shared" si="173"/>
        <v>2017</v>
      </c>
    </row>
    <row r="5543" spans="1:23">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c r="V5543" s="5">
        <f t="shared" si="172"/>
        <v>42886</v>
      </c>
      <c r="W5543">
        <f t="shared" si="173"/>
        <v>2017</v>
      </c>
    </row>
    <row r="5544" spans="1:23">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c r="V5544" s="5">
        <f t="shared" si="172"/>
        <v>42735</v>
      </c>
      <c r="W5544">
        <f t="shared" si="173"/>
        <v>2016</v>
      </c>
    </row>
    <row r="5545" spans="1:23">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c r="V5545" s="5">
        <f t="shared" si="172"/>
        <v>42735</v>
      </c>
      <c r="W5545">
        <f t="shared" si="173"/>
        <v>2016</v>
      </c>
    </row>
    <row r="5546" spans="1:23">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c r="V5546" s="5">
        <f t="shared" si="172"/>
        <v>42735</v>
      </c>
      <c r="W5546">
        <f t="shared" si="173"/>
        <v>2016</v>
      </c>
    </row>
    <row r="5547" spans="1:23">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c r="V5547" s="5">
        <f t="shared" si="172"/>
        <v>43008</v>
      </c>
      <c r="W5547">
        <f t="shared" si="173"/>
        <v>2017</v>
      </c>
    </row>
    <row r="5548" spans="1:23">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c r="V5548" s="5">
        <f t="shared" si="172"/>
        <v>43008</v>
      </c>
      <c r="W5548">
        <f t="shared" si="173"/>
        <v>2017</v>
      </c>
    </row>
    <row r="5549" spans="1:23">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c r="V5549" s="5">
        <f t="shared" si="172"/>
        <v>43008</v>
      </c>
      <c r="W5549">
        <f t="shared" si="173"/>
        <v>2017</v>
      </c>
    </row>
    <row r="5550" spans="1:23">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c r="V5550" s="5">
        <f t="shared" si="172"/>
        <v>41973</v>
      </c>
      <c r="W5550">
        <f t="shared" si="173"/>
        <v>2014</v>
      </c>
    </row>
    <row r="5551" spans="1:23">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c r="V5551" s="5">
        <f t="shared" si="172"/>
        <v>41973</v>
      </c>
      <c r="W5551">
        <f t="shared" si="173"/>
        <v>2014</v>
      </c>
    </row>
    <row r="5552" spans="1:23">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c r="V5552" s="5">
        <f t="shared" si="172"/>
        <v>41973</v>
      </c>
      <c r="W5552">
        <f t="shared" si="173"/>
        <v>2014</v>
      </c>
    </row>
    <row r="5553" spans="1:23">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c r="V5553" s="5">
        <f t="shared" si="172"/>
        <v>41973</v>
      </c>
      <c r="W5553">
        <f t="shared" si="173"/>
        <v>2014</v>
      </c>
    </row>
    <row r="5554" spans="1:23">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c r="V5554" s="5">
        <f t="shared" si="172"/>
        <v>41973</v>
      </c>
      <c r="W5554">
        <f t="shared" si="173"/>
        <v>2014</v>
      </c>
    </row>
    <row r="5555" spans="1:23">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c r="V5555" s="5">
        <f t="shared" si="172"/>
        <v>41973</v>
      </c>
      <c r="W5555">
        <f t="shared" si="173"/>
        <v>2014</v>
      </c>
    </row>
    <row r="5556" spans="1:23">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c r="V5556" s="5">
        <f t="shared" si="172"/>
        <v>41973</v>
      </c>
      <c r="W5556">
        <f t="shared" si="173"/>
        <v>2014</v>
      </c>
    </row>
    <row r="5557" spans="1:23">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c r="V5557" s="5">
        <f t="shared" si="172"/>
        <v>43039</v>
      </c>
      <c r="W5557">
        <f t="shared" si="173"/>
        <v>2017</v>
      </c>
    </row>
    <row r="5558" spans="1:23">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c r="V5558" s="5">
        <f t="shared" si="172"/>
        <v>42369</v>
      </c>
      <c r="W5558">
        <f t="shared" si="173"/>
        <v>2015</v>
      </c>
    </row>
    <row r="5559" spans="1:23">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c r="V5559" s="5">
        <f t="shared" si="172"/>
        <v>42369</v>
      </c>
      <c r="W5559">
        <f t="shared" si="173"/>
        <v>2015</v>
      </c>
    </row>
    <row r="5560" spans="1:23">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c r="V5560" s="5">
        <f t="shared" si="172"/>
        <v>42369</v>
      </c>
      <c r="W5560">
        <f t="shared" si="173"/>
        <v>2015</v>
      </c>
    </row>
    <row r="5561" spans="1:23">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c r="V5561" s="5">
        <f t="shared" si="172"/>
        <v>42369</v>
      </c>
      <c r="W5561">
        <f t="shared" si="173"/>
        <v>2015</v>
      </c>
    </row>
    <row r="5562" spans="1:23">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c r="V5562" s="5">
        <f t="shared" si="172"/>
        <v>42369</v>
      </c>
      <c r="W5562">
        <f t="shared" si="173"/>
        <v>2015</v>
      </c>
    </row>
    <row r="5563" spans="1:23">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c r="V5563" s="5">
        <f t="shared" si="172"/>
        <v>42825</v>
      </c>
      <c r="W5563">
        <f t="shared" si="173"/>
        <v>2017</v>
      </c>
    </row>
    <row r="5564" spans="1:23">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c r="V5564" s="5">
        <f t="shared" si="172"/>
        <v>42825</v>
      </c>
      <c r="W5564">
        <f t="shared" si="173"/>
        <v>2017</v>
      </c>
    </row>
    <row r="5565" spans="1:23">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c r="V5565" s="5">
        <f t="shared" si="172"/>
        <v>42825</v>
      </c>
      <c r="W5565">
        <f t="shared" si="173"/>
        <v>2017</v>
      </c>
    </row>
    <row r="5566" spans="1:23">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c r="V5566" s="5">
        <f t="shared" si="172"/>
        <v>42825</v>
      </c>
      <c r="W5566">
        <f t="shared" si="173"/>
        <v>2017</v>
      </c>
    </row>
    <row r="5567" spans="1:23">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c r="V5567" s="5">
        <f t="shared" si="172"/>
        <v>42825</v>
      </c>
      <c r="W5567">
        <f t="shared" si="173"/>
        <v>2017</v>
      </c>
    </row>
    <row r="5568" spans="1:23">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c r="V5568" s="5">
        <f t="shared" si="172"/>
        <v>42825</v>
      </c>
      <c r="W5568">
        <f t="shared" si="173"/>
        <v>2017</v>
      </c>
    </row>
    <row r="5569" spans="1:23">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c r="V5569" s="5">
        <f t="shared" si="172"/>
        <v>42825</v>
      </c>
      <c r="W5569">
        <f t="shared" si="173"/>
        <v>2017</v>
      </c>
    </row>
    <row r="5570" spans="1:23">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c r="V5570" s="5">
        <f t="shared" si="172"/>
        <v>42825</v>
      </c>
      <c r="W5570">
        <f t="shared" si="173"/>
        <v>2017</v>
      </c>
    </row>
    <row r="5571" spans="1:23">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c r="V5571" s="5">
        <f t="shared" ref="V5571:V5634" si="174">EOMONTH(C5571,0)</f>
        <v>42825</v>
      </c>
      <c r="W5571">
        <f t="shared" ref="W5571:W5634" si="175">YEAR(C5571)</f>
        <v>2017</v>
      </c>
    </row>
    <row r="5572" spans="1:23">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c r="V5572" s="5">
        <f t="shared" si="174"/>
        <v>42825</v>
      </c>
      <c r="W5572">
        <f t="shared" si="175"/>
        <v>2017</v>
      </c>
    </row>
    <row r="5573" spans="1:23">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c r="V5573" s="5">
        <f t="shared" si="174"/>
        <v>42004</v>
      </c>
      <c r="W5573">
        <f t="shared" si="175"/>
        <v>2014</v>
      </c>
    </row>
    <row r="5574" spans="1:23">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c r="V5574" s="5">
        <f t="shared" si="174"/>
        <v>42004</v>
      </c>
      <c r="W5574">
        <f t="shared" si="175"/>
        <v>2014</v>
      </c>
    </row>
    <row r="5575" spans="1:23">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c r="V5575" s="5">
        <f t="shared" si="174"/>
        <v>42004</v>
      </c>
      <c r="W5575">
        <f t="shared" si="175"/>
        <v>2014</v>
      </c>
    </row>
    <row r="5576" spans="1:23">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c r="V5576" s="5">
        <f t="shared" si="174"/>
        <v>42004</v>
      </c>
      <c r="W5576">
        <f t="shared" si="175"/>
        <v>2014</v>
      </c>
    </row>
    <row r="5577" spans="1:23">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c r="V5577" s="5">
        <f t="shared" si="174"/>
        <v>42004</v>
      </c>
      <c r="W5577">
        <f t="shared" si="175"/>
        <v>2014</v>
      </c>
    </row>
    <row r="5578" spans="1:23">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c r="V5578" s="5">
        <f t="shared" si="174"/>
        <v>42735</v>
      </c>
      <c r="W5578">
        <f t="shared" si="175"/>
        <v>2016</v>
      </c>
    </row>
    <row r="5579" spans="1:23">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c r="V5579" s="5">
        <f t="shared" si="174"/>
        <v>42735</v>
      </c>
      <c r="W5579">
        <f t="shared" si="175"/>
        <v>2016</v>
      </c>
    </row>
    <row r="5580" spans="1:23">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c r="V5580" s="5">
        <f t="shared" si="174"/>
        <v>43008</v>
      </c>
      <c r="W5580">
        <f t="shared" si="175"/>
        <v>2017</v>
      </c>
    </row>
    <row r="5581" spans="1:23">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c r="V5581" s="5">
        <f t="shared" si="174"/>
        <v>43008</v>
      </c>
      <c r="W5581">
        <f t="shared" si="175"/>
        <v>2017</v>
      </c>
    </row>
    <row r="5582" spans="1:23">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c r="V5582" s="5">
        <f t="shared" si="174"/>
        <v>43008</v>
      </c>
      <c r="W5582">
        <f t="shared" si="175"/>
        <v>2017</v>
      </c>
    </row>
    <row r="5583" spans="1:23">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c r="V5583" s="5">
        <f t="shared" si="174"/>
        <v>43039</v>
      </c>
      <c r="W5583">
        <f t="shared" si="175"/>
        <v>2017</v>
      </c>
    </row>
    <row r="5584" spans="1:23">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c r="V5584" s="5">
        <f t="shared" si="174"/>
        <v>42521</v>
      </c>
      <c r="W5584">
        <f t="shared" si="175"/>
        <v>2016</v>
      </c>
    </row>
    <row r="5585" spans="1:23">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c r="V5585" s="5">
        <f t="shared" si="174"/>
        <v>42004</v>
      </c>
      <c r="W5585">
        <f t="shared" si="175"/>
        <v>2014</v>
      </c>
    </row>
    <row r="5586" spans="1:23">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c r="V5586" s="5">
        <f t="shared" si="174"/>
        <v>43069</v>
      </c>
      <c r="W5586">
        <f t="shared" si="175"/>
        <v>2017</v>
      </c>
    </row>
    <row r="5587" spans="1:23">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c r="V5587" s="5">
        <f t="shared" si="174"/>
        <v>43069</v>
      </c>
      <c r="W5587">
        <f t="shared" si="175"/>
        <v>2017</v>
      </c>
    </row>
    <row r="5588" spans="1:23">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c r="V5588" s="5">
        <f t="shared" si="174"/>
        <v>43069</v>
      </c>
      <c r="W5588">
        <f t="shared" si="175"/>
        <v>2017</v>
      </c>
    </row>
    <row r="5589" spans="1:23">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c r="V5589" s="5">
        <f t="shared" si="174"/>
        <v>42094</v>
      </c>
      <c r="W5589">
        <f t="shared" si="175"/>
        <v>2015</v>
      </c>
    </row>
    <row r="5590" spans="1:23">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c r="V5590" s="5">
        <f t="shared" si="174"/>
        <v>41851</v>
      </c>
      <c r="W5590">
        <f t="shared" si="175"/>
        <v>2014</v>
      </c>
    </row>
    <row r="5591" spans="1:23">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c r="V5591" s="5">
        <f t="shared" si="174"/>
        <v>42735</v>
      </c>
      <c r="W5591">
        <f t="shared" si="175"/>
        <v>2016</v>
      </c>
    </row>
    <row r="5592" spans="1:23">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c r="V5592" s="5">
        <f t="shared" si="174"/>
        <v>42735</v>
      </c>
      <c r="W5592">
        <f t="shared" si="175"/>
        <v>2016</v>
      </c>
    </row>
    <row r="5593" spans="1:23">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c r="V5593" s="5">
        <f t="shared" si="174"/>
        <v>41943</v>
      </c>
      <c r="W5593">
        <f t="shared" si="175"/>
        <v>2014</v>
      </c>
    </row>
    <row r="5594" spans="1:23">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c r="V5594" s="5">
        <f t="shared" si="174"/>
        <v>41943</v>
      </c>
      <c r="W5594">
        <f t="shared" si="175"/>
        <v>2014</v>
      </c>
    </row>
    <row r="5595" spans="1:23">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c r="V5595" s="5">
        <f t="shared" si="174"/>
        <v>43069</v>
      </c>
      <c r="W5595">
        <f t="shared" si="175"/>
        <v>2017</v>
      </c>
    </row>
    <row r="5596" spans="1:23">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c r="V5596" s="5">
        <f t="shared" si="174"/>
        <v>43008</v>
      </c>
      <c r="W5596">
        <f t="shared" si="175"/>
        <v>2017</v>
      </c>
    </row>
    <row r="5597" spans="1:23">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c r="V5597" s="5">
        <f t="shared" si="174"/>
        <v>43008</v>
      </c>
      <c r="W5597">
        <f t="shared" si="175"/>
        <v>2017</v>
      </c>
    </row>
    <row r="5598" spans="1:23">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c r="V5598" s="5">
        <f t="shared" si="174"/>
        <v>42277</v>
      </c>
      <c r="W5598">
        <f t="shared" si="175"/>
        <v>2015</v>
      </c>
    </row>
    <row r="5599" spans="1:23">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c r="V5599" s="5">
        <f t="shared" si="174"/>
        <v>42794</v>
      </c>
      <c r="W5599">
        <f t="shared" si="175"/>
        <v>2017</v>
      </c>
    </row>
    <row r="5600" spans="1:23">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c r="V5600" s="5">
        <f t="shared" si="174"/>
        <v>42794</v>
      </c>
      <c r="W5600">
        <f t="shared" si="175"/>
        <v>2017</v>
      </c>
    </row>
    <row r="5601" spans="1:23">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c r="V5601" s="5">
        <f t="shared" si="174"/>
        <v>41943</v>
      </c>
      <c r="W5601">
        <f t="shared" si="175"/>
        <v>2014</v>
      </c>
    </row>
    <row r="5602" spans="1:23">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c r="V5602" s="5">
        <f t="shared" si="174"/>
        <v>41943</v>
      </c>
      <c r="W5602">
        <f t="shared" si="175"/>
        <v>2014</v>
      </c>
    </row>
    <row r="5603" spans="1:23">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c r="V5603" s="5">
        <f t="shared" si="174"/>
        <v>41943</v>
      </c>
      <c r="W5603">
        <f t="shared" si="175"/>
        <v>2014</v>
      </c>
    </row>
    <row r="5604" spans="1:23">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c r="V5604" s="5">
        <f t="shared" si="174"/>
        <v>42613</v>
      </c>
      <c r="W5604">
        <f t="shared" si="175"/>
        <v>2016</v>
      </c>
    </row>
    <row r="5605" spans="1:23">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c r="V5605" s="5">
        <f t="shared" si="174"/>
        <v>42613</v>
      </c>
      <c r="W5605">
        <f t="shared" si="175"/>
        <v>2016</v>
      </c>
    </row>
    <row r="5606" spans="1:23">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c r="V5606" s="5">
        <f t="shared" si="174"/>
        <v>42369</v>
      </c>
      <c r="W5606">
        <f t="shared" si="175"/>
        <v>2015</v>
      </c>
    </row>
    <row r="5607" spans="1:23">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c r="V5607" s="5">
        <f t="shared" si="174"/>
        <v>42643</v>
      </c>
      <c r="W5607">
        <f t="shared" si="175"/>
        <v>2016</v>
      </c>
    </row>
    <row r="5608" spans="1:23">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c r="V5608" s="5">
        <f t="shared" si="174"/>
        <v>42643</v>
      </c>
      <c r="W5608">
        <f t="shared" si="175"/>
        <v>2016</v>
      </c>
    </row>
    <row r="5609" spans="1:23">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c r="V5609" s="5">
        <f t="shared" si="174"/>
        <v>42825</v>
      </c>
      <c r="W5609">
        <f t="shared" si="175"/>
        <v>2017</v>
      </c>
    </row>
    <row r="5610" spans="1:23">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c r="V5610" s="5">
        <f t="shared" si="174"/>
        <v>42369</v>
      </c>
      <c r="W5610">
        <f t="shared" si="175"/>
        <v>2015</v>
      </c>
    </row>
    <row r="5611" spans="1:23">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c r="V5611" s="5">
        <f t="shared" si="174"/>
        <v>42978</v>
      </c>
      <c r="W5611">
        <f t="shared" si="175"/>
        <v>2017</v>
      </c>
    </row>
    <row r="5612" spans="1:23">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c r="V5612" s="5">
        <f t="shared" si="174"/>
        <v>42308</v>
      </c>
      <c r="W5612">
        <f t="shared" si="175"/>
        <v>2015</v>
      </c>
    </row>
    <row r="5613" spans="1:23">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c r="V5613" s="5">
        <f t="shared" si="174"/>
        <v>42978</v>
      </c>
      <c r="W5613">
        <f t="shared" si="175"/>
        <v>2017</v>
      </c>
    </row>
    <row r="5614" spans="1:23">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c r="V5614" s="5">
        <f t="shared" si="174"/>
        <v>42978</v>
      </c>
      <c r="W5614">
        <f t="shared" si="175"/>
        <v>2017</v>
      </c>
    </row>
    <row r="5615" spans="1:23">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c r="V5615" s="5">
        <f t="shared" si="174"/>
        <v>42429</v>
      </c>
      <c r="W5615">
        <f t="shared" si="175"/>
        <v>2016</v>
      </c>
    </row>
    <row r="5616" spans="1:23">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c r="V5616" s="5">
        <f t="shared" si="174"/>
        <v>42613</v>
      </c>
      <c r="W5616">
        <f t="shared" si="175"/>
        <v>2016</v>
      </c>
    </row>
    <row r="5617" spans="1:23">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c r="V5617" s="5">
        <f t="shared" si="174"/>
        <v>42613</v>
      </c>
      <c r="W5617">
        <f t="shared" si="175"/>
        <v>2016</v>
      </c>
    </row>
    <row r="5618" spans="1:23">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c r="V5618" s="5">
        <f t="shared" si="174"/>
        <v>42613</v>
      </c>
      <c r="W5618">
        <f t="shared" si="175"/>
        <v>2016</v>
      </c>
    </row>
    <row r="5619" spans="1:23">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c r="V5619" s="5">
        <f t="shared" si="174"/>
        <v>42916</v>
      </c>
      <c r="W5619">
        <f t="shared" si="175"/>
        <v>2017</v>
      </c>
    </row>
    <row r="5620" spans="1:23">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c r="V5620" s="5">
        <f t="shared" si="174"/>
        <v>42277</v>
      </c>
      <c r="W5620">
        <f t="shared" si="175"/>
        <v>2015</v>
      </c>
    </row>
    <row r="5621" spans="1:23">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c r="V5621" s="5">
        <f t="shared" si="174"/>
        <v>42643</v>
      </c>
      <c r="W5621">
        <f t="shared" si="175"/>
        <v>2016</v>
      </c>
    </row>
    <row r="5622" spans="1:23">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c r="V5622" s="5">
        <f t="shared" si="174"/>
        <v>42643</v>
      </c>
      <c r="W5622">
        <f t="shared" si="175"/>
        <v>2016</v>
      </c>
    </row>
    <row r="5623" spans="1:23">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c r="V5623" s="5">
        <f t="shared" si="174"/>
        <v>42643</v>
      </c>
      <c r="W5623">
        <f t="shared" si="175"/>
        <v>2016</v>
      </c>
    </row>
    <row r="5624" spans="1:23">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c r="V5624" s="5">
        <f t="shared" si="174"/>
        <v>42643</v>
      </c>
      <c r="W5624">
        <f t="shared" si="175"/>
        <v>2016</v>
      </c>
    </row>
    <row r="5625" spans="1:23">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c r="V5625" s="5">
        <f t="shared" si="174"/>
        <v>42674</v>
      </c>
      <c r="W5625">
        <f t="shared" si="175"/>
        <v>2016</v>
      </c>
    </row>
    <row r="5626" spans="1:23">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c r="V5626" s="5">
        <f t="shared" si="174"/>
        <v>42674</v>
      </c>
      <c r="W5626">
        <f t="shared" si="175"/>
        <v>2016</v>
      </c>
    </row>
    <row r="5627" spans="1:23">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c r="V5627" s="5">
        <f t="shared" si="174"/>
        <v>41912</v>
      </c>
      <c r="W5627">
        <f t="shared" si="175"/>
        <v>2014</v>
      </c>
    </row>
    <row r="5628" spans="1:23">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c r="V5628" s="5">
        <f t="shared" si="174"/>
        <v>41912</v>
      </c>
      <c r="W5628">
        <f t="shared" si="175"/>
        <v>2014</v>
      </c>
    </row>
    <row r="5629" spans="1:23">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c r="V5629" s="5">
        <f t="shared" si="174"/>
        <v>42916</v>
      </c>
      <c r="W5629">
        <f t="shared" si="175"/>
        <v>2017</v>
      </c>
    </row>
    <row r="5630" spans="1:23">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c r="V5630" s="5">
        <f t="shared" si="174"/>
        <v>42916</v>
      </c>
      <c r="W5630">
        <f t="shared" si="175"/>
        <v>2017</v>
      </c>
    </row>
    <row r="5631" spans="1:23">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c r="V5631" s="5">
        <f t="shared" si="174"/>
        <v>42613</v>
      </c>
      <c r="W5631">
        <f t="shared" si="175"/>
        <v>2016</v>
      </c>
    </row>
    <row r="5632" spans="1:23">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c r="V5632" s="5">
        <f t="shared" si="174"/>
        <v>41698</v>
      </c>
      <c r="W5632">
        <f t="shared" si="175"/>
        <v>2014</v>
      </c>
    </row>
    <row r="5633" spans="1:23">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c r="V5633" s="5">
        <f t="shared" si="174"/>
        <v>41698</v>
      </c>
      <c r="W5633">
        <f t="shared" si="175"/>
        <v>2014</v>
      </c>
    </row>
    <row r="5634" spans="1:23">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c r="V5634" s="5">
        <f t="shared" si="174"/>
        <v>41698</v>
      </c>
      <c r="W5634">
        <f t="shared" si="175"/>
        <v>2014</v>
      </c>
    </row>
    <row r="5635" spans="1:23">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c r="V5635" s="5">
        <f t="shared" ref="V5635:V5698" si="176">EOMONTH(C5635,0)</f>
        <v>42643</v>
      </c>
      <c r="W5635">
        <f t="shared" ref="W5635:W5698" si="177">YEAR(C5635)</f>
        <v>2016</v>
      </c>
    </row>
    <row r="5636" spans="1:23">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c r="V5636" s="5">
        <f t="shared" si="176"/>
        <v>42369</v>
      </c>
      <c r="W5636">
        <f t="shared" si="177"/>
        <v>2015</v>
      </c>
    </row>
    <row r="5637" spans="1:23">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c r="V5637" s="5">
        <f t="shared" si="176"/>
        <v>43008</v>
      </c>
      <c r="W5637">
        <f t="shared" si="177"/>
        <v>2017</v>
      </c>
    </row>
    <row r="5638" spans="1:23">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c r="V5638" s="5">
        <f t="shared" si="176"/>
        <v>43008</v>
      </c>
      <c r="W5638">
        <f t="shared" si="177"/>
        <v>2017</v>
      </c>
    </row>
    <row r="5639" spans="1:23">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c r="V5639" s="5">
        <f t="shared" si="176"/>
        <v>42825</v>
      </c>
      <c r="W5639">
        <f t="shared" si="177"/>
        <v>2017</v>
      </c>
    </row>
    <row r="5640" spans="1:23">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c r="V5640" s="5">
        <f t="shared" si="176"/>
        <v>42004</v>
      </c>
      <c r="W5640">
        <f t="shared" si="177"/>
        <v>2014</v>
      </c>
    </row>
    <row r="5641" spans="1:23">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c r="V5641" s="5">
        <f t="shared" si="176"/>
        <v>42004</v>
      </c>
      <c r="W5641">
        <f t="shared" si="177"/>
        <v>2014</v>
      </c>
    </row>
    <row r="5642" spans="1:23">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c r="V5642" s="5">
        <f t="shared" si="176"/>
        <v>41912</v>
      </c>
      <c r="W5642">
        <f t="shared" si="177"/>
        <v>2014</v>
      </c>
    </row>
    <row r="5643" spans="1:23">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c r="V5643" s="5">
        <f t="shared" si="176"/>
        <v>42855</v>
      </c>
      <c r="W5643">
        <f t="shared" si="177"/>
        <v>2017</v>
      </c>
    </row>
    <row r="5644" spans="1:23">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c r="V5644" s="5">
        <f t="shared" si="176"/>
        <v>42490</v>
      </c>
      <c r="W5644">
        <f t="shared" si="177"/>
        <v>2016</v>
      </c>
    </row>
    <row r="5645" spans="1:23">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c r="V5645" s="5">
        <f t="shared" si="176"/>
        <v>42155</v>
      </c>
      <c r="W5645">
        <f t="shared" si="177"/>
        <v>2015</v>
      </c>
    </row>
    <row r="5646" spans="1:23">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c r="V5646" s="5">
        <f t="shared" si="176"/>
        <v>42825</v>
      </c>
      <c r="W5646">
        <f t="shared" si="177"/>
        <v>2017</v>
      </c>
    </row>
    <row r="5647" spans="1:23">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c r="V5647" s="5">
        <f t="shared" si="176"/>
        <v>42855</v>
      </c>
      <c r="W5647">
        <f t="shared" si="177"/>
        <v>2017</v>
      </c>
    </row>
    <row r="5648" spans="1:23">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c r="V5648" s="5">
        <f t="shared" si="176"/>
        <v>42035</v>
      </c>
      <c r="W5648">
        <f t="shared" si="177"/>
        <v>2015</v>
      </c>
    </row>
    <row r="5649" spans="1:23">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c r="V5649" s="5">
        <f t="shared" si="176"/>
        <v>43069</v>
      </c>
      <c r="W5649">
        <f t="shared" si="177"/>
        <v>2017</v>
      </c>
    </row>
    <row r="5650" spans="1:23">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c r="V5650" s="5">
        <f t="shared" si="176"/>
        <v>42947</v>
      </c>
      <c r="W5650">
        <f t="shared" si="177"/>
        <v>2017</v>
      </c>
    </row>
    <row r="5651" spans="1:23">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c r="V5651" s="5">
        <f t="shared" si="176"/>
        <v>42947</v>
      </c>
      <c r="W5651">
        <f t="shared" si="177"/>
        <v>2017</v>
      </c>
    </row>
    <row r="5652" spans="1:23">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c r="V5652" s="5">
        <f t="shared" si="176"/>
        <v>42947</v>
      </c>
      <c r="W5652">
        <f t="shared" si="177"/>
        <v>2017</v>
      </c>
    </row>
    <row r="5653" spans="1:23">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c r="V5653" s="5">
        <f t="shared" si="176"/>
        <v>42947</v>
      </c>
      <c r="W5653">
        <f t="shared" si="177"/>
        <v>2017</v>
      </c>
    </row>
    <row r="5654" spans="1:23">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c r="V5654" s="5">
        <f t="shared" si="176"/>
        <v>43039</v>
      </c>
      <c r="W5654">
        <f t="shared" si="177"/>
        <v>2017</v>
      </c>
    </row>
    <row r="5655" spans="1:23">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c r="V5655" s="5">
        <f t="shared" si="176"/>
        <v>41973</v>
      </c>
      <c r="W5655">
        <f t="shared" si="177"/>
        <v>2014</v>
      </c>
    </row>
    <row r="5656" spans="1:23">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c r="V5656" s="5">
        <f t="shared" si="176"/>
        <v>42735</v>
      </c>
      <c r="W5656">
        <f t="shared" si="177"/>
        <v>2016</v>
      </c>
    </row>
    <row r="5657" spans="1:23">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c r="V5657" s="5">
        <f t="shared" si="176"/>
        <v>42735</v>
      </c>
      <c r="W5657">
        <f t="shared" si="177"/>
        <v>2016</v>
      </c>
    </row>
    <row r="5658" spans="1:23">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c r="V5658" s="5">
        <f t="shared" si="176"/>
        <v>42735</v>
      </c>
      <c r="W5658">
        <f t="shared" si="177"/>
        <v>2016</v>
      </c>
    </row>
    <row r="5659" spans="1:23">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c r="V5659" s="5">
        <f t="shared" si="176"/>
        <v>42735</v>
      </c>
      <c r="W5659">
        <f t="shared" si="177"/>
        <v>2016</v>
      </c>
    </row>
    <row r="5660" spans="1:23">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c r="V5660" s="5">
        <f t="shared" si="176"/>
        <v>42735</v>
      </c>
      <c r="W5660">
        <f t="shared" si="177"/>
        <v>2016</v>
      </c>
    </row>
    <row r="5661" spans="1:23">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c r="V5661" s="5">
        <f t="shared" si="176"/>
        <v>42735</v>
      </c>
      <c r="W5661">
        <f t="shared" si="177"/>
        <v>2016</v>
      </c>
    </row>
    <row r="5662" spans="1:23">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c r="V5662" s="5">
        <f t="shared" si="176"/>
        <v>42735</v>
      </c>
      <c r="W5662">
        <f t="shared" si="177"/>
        <v>2016</v>
      </c>
    </row>
    <row r="5663" spans="1:23">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c r="V5663" s="5">
        <f t="shared" si="176"/>
        <v>42643</v>
      </c>
      <c r="W5663">
        <f t="shared" si="177"/>
        <v>2016</v>
      </c>
    </row>
    <row r="5664" spans="1:23">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c r="V5664" s="5">
        <f t="shared" si="176"/>
        <v>42643</v>
      </c>
      <c r="W5664">
        <f t="shared" si="177"/>
        <v>2016</v>
      </c>
    </row>
    <row r="5665" spans="1:23">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c r="V5665" s="5">
        <f t="shared" si="176"/>
        <v>42582</v>
      </c>
      <c r="W5665">
        <f t="shared" si="177"/>
        <v>2016</v>
      </c>
    </row>
    <row r="5666" spans="1:23">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c r="V5666" s="5">
        <f t="shared" si="176"/>
        <v>42582</v>
      </c>
      <c r="W5666">
        <f t="shared" si="177"/>
        <v>2016</v>
      </c>
    </row>
    <row r="5667" spans="1:23">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c r="V5667" s="5">
        <f t="shared" si="176"/>
        <v>42582</v>
      </c>
      <c r="W5667">
        <f t="shared" si="177"/>
        <v>2016</v>
      </c>
    </row>
    <row r="5668" spans="1:23">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c r="V5668" s="5">
        <f t="shared" si="176"/>
        <v>42582</v>
      </c>
      <c r="W5668">
        <f t="shared" si="177"/>
        <v>2016</v>
      </c>
    </row>
    <row r="5669" spans="1:23">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c r="V5669" s="5">
        <f t="shared" si="176"/>
        <v>42551</v>
      </c>
      <c r="W5669">
        <f t="shared" si="177"/>
        <v>2016</v>
      </c>
    </row>
    <row r="5670" spans="1:23">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c r="V5670" s="5">
        <f t="shared" si="176"/>
        <v>42551</v>
      </c>
      <c r="W5670">
        <f t="shared" si="177"/>
        <v>2016</v>
      </c>
    </row>
    <row r="5671" spans="1:23">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c r="V5671" s="5">
        <f t="shared" si="176"/>
        <v>42551</v>
      </c>
      <c r="W5671">
        <f t="shared" si="177"/>
        <v>2016</v>
      </c>
    </row>
    <row r="5672" spans="1:23">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c r="V5672" s="5">
        <f t="shared" si="176"/>
        <v>42185</v>
      </c>
      <c r="W5672">
        <f t="shared" si="177"/>
        <v>2015</v>
      </c>
    </row>
    <row r="5673" spans="1:23">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c r="V5673" s="5">
        <f t="shared" si="176"/>
        <v>42185</v>
      </c>
      <c r="W5673">
        <f t="shared" si="177"/>
        <v>2015</v>
      </c>
    </row>
    <row r="5674" spans="1:23">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c r="V5674" s="5">
        <f t="shared" si="176"/>
        <v>43039</v>
      </c>
      <c r="W5674">
        <f t="shared" si="177"/>
        <v>2017</v>
      </c>
    </row>
    <row r="5675" spans="1:23">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c r="V5675" s="5">
        <f t="shared" si="176"/>
        <v>43039</v>
      </c>
      <c r="W5675">
        <f t="shared" si="177"/>
        <v>2017</v>
      </c>
    </row>
    <row r="5676" spans="1:23">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c r="V5676" s="5">
        <f t="shared" si="176"/>
        <v>42400</v>
      </c>
      <c r="W5676">
        <f t="shared" si="177"/>
        <v>2016</v>
      </c>
    </row>
    <row r="5677" spans="1:23">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c r="V5677" s="5">
        <f t="shared" si="176"/>
        <v>41790</v>
      </c>
      <c r="W5677">
        <f t="shared" si="177"/>
        <v>2014</v>
      </c>
    </row>
    <row r="5678" spans="1:23">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c r="V5678" s="5">
        <f t="shared" si="176"/>
        <v>41790</v>
      </c>
      <c r="W5678">
        <f t="shared" si="177"/>
        <v>2014</v>
      </c>
    </row>
    <row r="5679" spans="1:23">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c r="V5679" s="5">
        <f t="shared" si="176"/>
        <v>42004</v>
      </c>
      <c r="W5679">
        <f t="shared" si="177"/>
        <v>2014</v>
      </c>
    </row>
    <row r="5680" spans="1:23">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c r="V5680" s="5">
        <f t="shared" si="176"/>
        <v>42582</v>
      </c>
      <c r="W5680">
        <f t="shared" si="177"/>
        <v>2016</v>
      </c>
    </row>
    <row r="5681" spans="1:23">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c r="V5681" s="5">
        <f t="shared" si="176"/>
        <v>42582</v>
      </c>
      <c r="W5681">
        <f t="shared" si="177"/>
        <v>2016</v>
      </c>
    </row>
    <row r="5682" spans="1:23">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c r="V5682" s="5">
        <f t="shared" si="176"/>
        <v>42643</v>
      </c>
      <c r="W5682">
        <f t="shared" si="177"/>
        <v>2016</v>
      </c>
    </row>
    <row r="5683" spans="1:23">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c r="V5683" s="5">
        <f t="shared" si="176"/>
        <v>42643</v>
      </c>
      <c r="W5683">
        <f t="shared" si="177"/>
        <v>2016</v>
      </c>
    </row>
    <row r="5684" spans="1:23">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c r="V5684" s="5">
        <f t="shared" si="176"/>
        <v>41759</v>
      </c>
      <c r="W5684">
        <f t="shared" si="177"/>
        <v>2014</v>
      </c>
    </row>
    <row r="5685" spans="1:23">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c r="V5685" s="5">
        <f t="shared" si="176"/>
        <v>41759</v>
      </c>
      <c r="W5685">
        <f t="shared" si="177"/>
        <v>2014</v>
      </c>
    </row>
    <row r="5686" spans="1:23">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c r="V5686" s="5">
        <f t="shared" si="176"/>
        <v>41759</v>
      </c>
      <c r="W5686">
        <f t="shared" si="177"/>
        <v>2014</v>
      </c>
    </row>
    <row r="5687" spans="1:23">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c r="V5687" s="5">
        <f t="shared" si="176"/>
        <v>42338</v>
      </c>
      <c r="W5687">
        <f t="shared" si="177"/>
        <v>2015</v>
      </c>
    </row>
    <row r="5688" spans="1:23">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c r="V5688" s="5">
        <f t="shared" si="176"/>
        <v>41851</v>
      </c>
      <c r="W5688">
        <f t="shared" si="177"/>
        <v>2014</v>
      </c>
    </row>
    <row r="5689" spans="1:23">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c r="V5689" s="5">
        <f t="shared" si="176"/>
        <v>41851</v>
      </c>
      <c r="W5689">
        <f t="shared" si="177"/>
        <v>2014</v>
      </c>
    </row>
    <row r="5690" spans="1:23">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c r="V5690" s="5">
        <f t="shared" si="176"/>
        <v>41851</v>
      </c>
      <c r="W5690">
        <f t="shared" si="177"/>
        <v>2014</v>
      </c>
    </row>
    <row r="5691" spans="1:23">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c r="V5691" s="5">
        <f t="shared" si="176"/>
        <v>42369</v>
      </c>
      <c r="W5691">
        <f t="shared" si="177"/>
        <v>2015</v>
      </c>
    </row>
    <row r="5692" spans="1:23">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c r="V5692" s="5">
        <f t="shared" si="176"/>
        <v>42369</v>
      </c>
      <c r="W5692">
        <f t="shared" si="177"/>
        <v>2015</v>
      </c>
    </row>
    <row r="5693" spans="1:23">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c r="V5693" s="5">
        <f t="shared" si="176"/>
        <v>42369</v>
      </c>
      <c r="W5693">
        <f t="shared" si="177"/>
        <v>2015</v>
      </c>
    </row>
    <row r="5694" spans="1:23">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c r="V5694" s="5">
        <f t="shared" si="176"/>
        <v>42369</v>
      </c>
      <c r="W5694">
        <f t="shared" si="177"/>
        <v>2015</v>
      </c>
    </row>
    <row r="5695" spans="1:23">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c r="V5695" s="5">
        <f t="shared" si="176"/>
        <v>42369</v>
      </c>
      <c r="W5695">
        <f t="shared" si="177"/>
        <v>2015</v>
      </c>
    </row>
    <row r="5696" spans="1:23">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c r="V5696" s="5">
        <f t="shared" si="176"/>
        <v>42369</v>
      </c>
      <c r="W5696">
        <f t="shared" si="177"/>
        <v>2015</v>
      </c>
    </row>
    <row r="5697" spans="1:23">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c r="V5697" s="5">
        <f t="shared" si="176"/>
        <v>42521</v>
      </c>
      <c r="W5697">
        <f t="shared" si="177"/>
        <v>2016</v>
      </c>
    </row>
    <row r="5698" spans="1:23">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c r="V5698" s="5">
        <f t="shared" si="176"/>
        <v>43039</v>
      </c>
      <c r="W5698">
        <f t="shared" si="177"/>
        <v>2017</v>
      </c>
    </row>
    <row r="5699" spans="1:23">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c r="V5699" s="5">
        <f t="shared" ref="V5699:V5762" si="178">EOMONTH(C5699,0)</f>
        <v>43039</v>
      </c>
      <c r="W5699">
        <f t="shared" ref="W5699:W5762" si="179">YEAR(C5699)</f>
        <v>2017</v>
      </c>
    </row>
    <row r="5700" spans="1:23">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c r="V5700" s="5">
        <f t="shared" si="178"/>
        <v>42704</v>
      </c>
      <c r="W5700">
        <f t="shared" si="179"/>
        <v>2016</v>
      </c>
    </row>
    <row r="5701" spans="1:23">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c r="V5701" s="5">
        <f t="shared" si="178"/>
        <v>43069</v>
      </c>
      <c r="W5701">
        <f t="shared" si="179"/>
        <v>2017</v>
      </c>
    </row>
    <row r="5702" spans="1:23">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c r="V5702" s="5">
        <f t="shared" si="178"/>
        <v>42704</v>
      </c>
      <c r="W5702">
        <f t="shared" si="179"/>
        <v>2016</v>
      </c>
    </row>
    <row r="5703" spans="1:23">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c r="V5703" s="5">
        <f t="shared" si="178"/>
        <v>42704</v>
      </c>
      <c r="W5703">
        <f t="shared" si="179"/>
        <v>2016</v>
      </c>
    </row>
    <row r="5704" spans="1:23">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c r="V5704" s="5">
        <f t="shared" si="178"/>
        <v>42004</v>
      </c>
      <c r="W5704">
        <f t="shared" si="179"/>
        <v>2014</v>
      </c>
    </row>
    <row r="5705" spans="1:23">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c r="V5705" s="5">
        <f t="shared" si="178"/>
        <v>42004</v>
      </c>
      <c r="W5705">
        <f t="shared" si="179"/>
        <v>2014</v>
      </c>
    </row>
    <row r="5706" spans="1:23">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c r="V5706" s="5">
        <f t="shared" si="178"/>
        <v>42004</v>
      </c>
      <c r="W5706">
        <f t="shared" si="179"/>
        <v>2014</v>
      </c>
    </row>
    <row r="5707" spans="1:23">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c r="V5707" s="5">
        <f t="shared" si="178"/>
        <v>41973</v>
      </c>
      <c r="W5707">
        <f t="shared" si="179"/>
        <v>2014</v>
      </c>
    </row>
    <row r="5708" spans="1:23">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c r="V5708" s="5">
        <f t="shared" si="178"/>
        <v>43008</v>
      </c>
      <c r="W5708">
        <f t="shared" si="179"/>
        <v>2017</v>
      </c>
    </row>
    <row r="5709" spans="1:23">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c r="V5709" s="5">
        <f t="shared" si="178"/>
        <v>42155</v>
      </c>
      <c r="W5709">
        <f t="shared" si="179"/>
        <v>2015</v>
      </c>
    </row>
    <row r="5710" spans="1:23">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c r="V5710" s="5">
        <f t="shared" si="178"/>
        <v>42155</v>
      </c>
      <c r="W5710">
        <f t="shared" si="179"/>
        <v>2015</v>
      </c>
    </row>
    <row r="5711" spans="1:23">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c r="V5711" s="5">
        <f t="shared" si="178"/>
        <v>42155</v>
      </c>
      <c r="W5711">
        <f t="shared" si="179"/>
        <v>2015</v>
      </c>
    </row>
    <row r="5712" spans="1:23">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c r="V5712" s="5">
        <f t="shared" si="178"/>
        <v>42155</v>
      </c>
      <c r="W5712">
        <f t="shared" si="179"/>
        <v>2015</v>
      </c>
    </row>
    <row r="5713" spans="1:23">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c r="V5713" s="5">
        <f t="shared" si="178"/>
        <v>42155</v>
      </c>
      <c r="W5713">
        <f t="shared" si="179"/>
        <v>2015</v>
      </c>
    </row>
    <row r="5714" spans="1:23">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c r="V5714" s="5">
        <f t="shared" si="178"/>
        <v>42947</v>
      </c>
      <c r="W5714">
        <f t="shared" si="179"/>
        <v>2017</v>
      </c>
    </row>
    <row r="5715" spans="1:23">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c r="V5715" s="5">
        <f t="shared" si="178"/>
        <v>41729</v>
      </c>
      <c r="W5715">
        <f t="shared" si="179"/>
        <v>2014</v>
      </c>
    </row>
    <row r="5716" spans="1:23">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c r="V5716" s="5">
        <f t="shared" si="178"/>
        <v>43008</v>
      </c>
      <c r="W5716">
        <f t="shared" si="179"/>
        <v>2017</v>
      </c>
    </row>
    <row r="5717" spans="1:23">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c r="V5717" s="5">
        <f t="shared" si="178"/>
        <v>42308</v>
      </c>
      <c r="W5717">
        <f t="shared" si="179"/>
        <v>2015</v>
      </c>
    </row>
    <row r="5718" spans="1:23">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c r="V5718" s="5">
        <f t="shared" si="178"/>
        <v>42308</v>
      </c>
      <c r="W5718">
        <f t="shared" si="179"/>
        <v>2015</v>
      </c>
    </row>
    <row r="5719" spans="1:23">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c r="V5719" s="5">
        <f t="shared" si="178"/>
        <v>42308</v>
      </c>
      <c r="W5719">
        <f t="shared" si="179"/>
        <v>2015</v>
      </c>
    </row>
    <row r="5720" spans="1:23">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c r="V5720" s="5">
        <f t="shared" si="178"/>
        <v>42308</v>
      </c>
      <c r="W5720">
        <f t="shared" si="179"/>
        <v>2015</v>
      </c>
    </row>
    <row r="5721" spans="1:23">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c r="V5721" s="5">
        <f t="shared" si="178"/>
        <v>42825</v>
      </c>
      <c r="W5721">
        <f t="shared" si="179"/>
        <v>2017</v>
      </c>
    </row>
    <row r="5722" spans="1:23">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c r="V5722" s="5">
        <f t="shared" si="178"/>
        <v>42338</v>
      </c>
      <c r="W5722">
        <f t="shared" si="179"/>
        <v>2015</v>
      </c>
    </row>
    <row r="5723" spans="1:23">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c r="V5723" s="5">
        <f t="shared" si="178"/>
        <v>42338</v>
      </c>
      <c r="W5723">
        <f t="shared" si="179"/>
        <v>2015</v>
      </c>
    </row>
    <row r="5724" spans="1:23">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c r="V5724" s="5">
        <f t="shared" si="178"/>
        <v>42338</v>
      </c>
      <c r="W5724">
        <f t="shared" si="179"/>
        <v>2015</v>
      </c>
    </row>
    <row r="5725" spans="1:23">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c r="V5725" s="5">
        <f t="shared" si="178"/>
        <v>42643</v>
      </c>
      <c r="W5725">
        <f t="shared" si="179"/>
        <v>2016</v>
      </c>
    </row>
    <row r="5726" spans="1:23">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c r="V5726" s="5">
        <f t="shared" si="178"/>
        <v>41912</v>
      </c>
      <c r="W5726">
        <f t="shared" si="179"/>
        <v>2014</v>
      </c>
    </row>
    <row r="5727" spans="1:23">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c r="V5727" s="5">
        <f t="shared" si="178"/>
        <v>42277</v>
      </c>
      <c r="W5727">
        <f t="shared" si="179"/>
        <v>2015</v>
      </c>
    </row>
    <row r="5728" spans="1:23">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c r="V5728" s="5">
        <f t="shared" si="178"/>
        <v>42155</v>
      </c>
      <c r="W5728">
        <f t="shared" si="179"/>
        <v>2015</v>
      </c>
    </row>
    <row r="5729" spans="1:23">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c r="V5729" s="5">
        <f t="shared" si="178"/>
        <v>43100</v>
      </c>
      <c r="W5729">
        <f t="shared" si="179"/>
        <v>2017</v>
      </c>
    </row>
    <row r="5730" spans="1:23">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c r="V5730" s="5">
        <f t="shared" si="178"/>
        <v>43100</v>
      </c>
      <c r="W5730">
        <f t="shared" si="179"/>
        <v>2017</v>
      </c>
    </row>
    <row r="5731" spans="1:23">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c r="V5731" s="5">
        <f t="shared" si="178"/>
        <v>43100</v>
      </c>
      <c r="W5731">
        <f t="shared" si="179"/>
        <v>2017</v>
      </c>
    </row>
    <row r="5732" spans="1:23">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c r="V5732" s="5">
        <f t="shared" si="178"/>
        <v>43100</v>
      </c>
      <c r="W5732">
        <f t="shared" si="179"/>
        <v>2017</v>
      </c>
    </row>
    <row r="5733" spans="1:23">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c r="V5733" s="5">
        <f t="shared" si="178"/>
        <v>43100</v>
      </c>
      <c r="W5733">
        <f t="shared" si="179"/>
        <v>2017</v>
      </c>
    </row>
    <row r="5734" spans="1:23">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c r="V5734" s="5">
        <f t="shared" si="178"/>
        <v>42916</v>
      </c>
      <c r="W5734">
        <f t="shared" si="179"/>
        <v>2017</v>
      </c>
    </row>
    <row r="5735" spans="1:23">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c r="V5735" s="5">
        <f t="shared" si="178"/>
        <v>42916</v>
      </c>
      <c r="W5735">
        <f t="shared" si="179"/>
        <v>2017</v>
      </c>
    </row>
    <row r="5736" spans="1:23">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c r="V5736" s="5">
        <f t="shared" si="178"/>
        <v>42916</v>
      </c>
      <c r="W5736">
        <f t="shared" si="179"/>
        <v>2017</v>
      </c>
    </row>
    <row r="5737" spans="1:23">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c r="V5737" s="5">
        <f t="shared" si="178"/>
        <v>41820</v>
      </c>
      <c r="W5737">
        <f t="shared" si="179"/>
        <v>2014</v>
      </c>
    </row>
    <row r="5738" spans="1:23">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c r="V5738" s="5">
        <f t="shared" si="178"/>
        <v>41670</v>
      </c>
      <c r="W5738">
        <f t="shared" si="179"/>
        <v>2014</v>
      </c>
    </row>
    <row r="5739" spans="1:23">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c r="V5739" s="5">
        <f t="shared" si="178"/>
        <v>41670</v>
      </c>
      <c r="W5739">
        <f t="shared" si="179"/>
        <v>2014</v>
      </c>
    </row>
    <row r="5740" spans="1:23">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c r="V5740" s="5">
        <f t="shared" si="178"/>
        <v>42735</v>
      </c>
      <c r="W5740">
        <f t="shared" si="179"/>
        <v>2016</v>
      </c>
    </row>
    <row r="5741" spans="1:23">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c r="V5741" s="5">
        <f t="shared" si="178"/>
        <v>42825</v>
      </c>
      <c r="W5741">
        <f t="shared" si="179"/>
        <v>2017</v>
      </c>
    </row>
    <row r="5742" spans="1:23">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c r="V5742" s="5">
        <f t="shared" si="178"/>
        <v>42825</v>
      </c>
      <c r="W5742">
        <f t="shared" si="179"/>
        <v>2017</v>
      </c>
    </row>
    <row r="5743" spans="1:23">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c r="V5743" s="5">
        <f t="shared" si="178"/>
        <v>42825</v>
      </c>
      <c r="W5743">
        <f t="shared" si="179"/>
        <v>2017</v>
      </c>
    </row>
    <row r="5744" spans="1:23">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c r="V5744" s="5">
        <f t="shared" si="178"/>
        <v>42825</v>
      </c>
      <c r="W5744">
        <f t="shared" si="179"/>
        <v>2017</v>
      </c>
    </row>
    <row r="5745" spans="1:23">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c r="V5745" s="5">
        <f t="shared" si="178"/>
        <v>42825</v>
      </c>
      <c r="W5745">
        <f t="shared" si="179"/>
        <v>2017</v>
      </c>
    </row>
    <row r="5746" spans="1:23">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c r="V5746" s="5">
        <f t="shared" si="178"/>
        <v>42825</v>
      </c>
      <c r="W5746">
        <f t="shared" si="179"/>
        <v>2017</v>
      </c>
    </row>
    <row r="5747" spans="1:23">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c r="V5747" s="5">
        <f t="shared" si="178"/>
        <v>42825</v>
      </c>
      <c r="W5747">
        <f t="shared" si="179"/>
        <v>2017</v>
      </c>
    </row>
    <row r="5748" spans="1:23">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c r="V5748" s="5">
        <f t="shared" si="178"/>
        <v>42735</v>
      </c>
      <c r="W5748">
        <f t="shared" si="179"/>
        <v>2016</v>
      </c>
    </row>
    <row r="5749" spans="1:23">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c r="V5749" s="5">
        <f t="shared" si="178"/>
        <v>42735</v>
      </c>
      <c r="W5749">
        <f t="shared" si="179"/>
        <v>2016</v>
      </c>
    </row>
    <row r="5750" spans="1:23">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c r="V5750" s="5">
        <f t="shared" si="178"/>
        <v>42735</v>
      </c>
      <c r="W5750">
        <f t="shared" si="179"/>
        <v>2016</v>
      </c>
    </row>
    <row r="5751" spans="1:23">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c r="V5751" s="5">
        <f t="shared" si="178"/>
        <v>43069</v>
      </c>
      <c r="W5751">
        <f t="shared" si="179"/>
        <v>2017</v>
      </c>
    </row>
    <row r="5752" spans="1:23">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c r="V5752" s="5">
        <f t="shared" si="178"/>
        <v>41790</v>
      </c>
      <c r="W5752">
        <f t="shared" si="179"/>
        <v>2014</v>
      </c>
    </row>
    <row r="5753" spans="1:23">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c r="V5753" s="5">
        <f t="shared" si="178"/>
        <v>42400</v>
      </c>
      <c r="W5753">
        <f t="shared" si="179"/>
        <v>2016</v>
      </c>
    </row>
    <row r="5754" spans="1:23">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c r="V5754" s="5">
        <f t="shared" si="178"/>
        <v>42400</v>
      </c>
      <c r="W5754">
        <f t="shared" si="179"/>
        <v>2016</v>
      </c>
    </row>
    <row r="5755" spans="1:23">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c r="V5755" s="5">
        <f t="shared" si="178"/>
        <v>42429</v>
      </c>
      <c r="W5755">
        <f t="shared" si="179"/>
        <v>2016</v>
      </c>
    </row>
    <row r="5756" spans="1:23">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c r="V5756" s="5">
        <f t="shared" si="178"/>
        <v>42094</v>
      </c>
      <c r="W5756">
        <f t="shared" si="179"/>
        <v>2015</v>
      </c>
    </row>
    <row r="5757" spans="1:23">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c r="V5757" s="5">
        <f t="shared" si="178"/>
        <v>41943</v>
      </c>
      <c r="W5757">
        <f t="shared" si="179"/>
        <v>2014</v>
      </c>
    </row>
    <row r="5758" spans="1:23">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c r="V5758" s="5">
        <f t="shared" si="178"/>
        <v>41943</v>
      </c>
      <c r="W5758">
        <f t="shared" si="179"/>
        <v>2014</v>
      </c>
    </row>
    <row r="5759" spans="1:23">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c r="V5759" s="5">
        <f t="shared" si="178"/>
        <v>42247</v>
      </c>
      <c r="W5759">
        <f t="shared" si="179"/>
        <v>2015</v>
      </c>
    </row>
    <row r="5760" spans="1:23">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c r="V5760" s="5">
        <f t="shared" si="178"/>
        <v>42338</v>
      </c>
      <c r="W5760">
        <f t="shared" si="179"/>
        <v>2015</v>
      </c>
    </row>
    <row r="5761" spans="1:23">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c r="V5761" s="5">
        <f t="shared" si="178"/>
        <v>42735</v>
      </c>
      <c r="W5761">
        <f t="shared" si="179"/>
        <v>2016</v>
      </c>
    </row>
    <row r="5762" spans="1:23">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c r="V5762" s="5">
        <f t="shared" si="178"/>
        <v>42735</v>
      </c>
      <c r="W5762">
        <f t="shared" si="179"/>
        <v>2016</v>
      </c>
    </row>
    <row r="5763" spans="1:23">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c r="V5763" s="5">
        <f t="shared" ref="V5763:V5826" si="180">EOMONTH(C5763,0)</f>
        <v>42978</v>
      </c>
      <c r="W5763">
        <f t="shared" ref="W5763:W5826" si="181">YEAR(C5763)</f>
        <v>2017</v>
      </c>
    </row>
    <row r="5764" spans="1:23">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c r="V5764" s="5">
        <f t="shared" si="180"/>
        <v>42978</v>
      </c>
      <c r="W5764">
        <f t="shared" si="181"/>
        <v>2017</v>
      </c>
    </row>
    <row r="5765" spans="1:23">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c r="V5765" s="5">
        <f t="shared" si="180"/>
        <v>42338</v>
      </c>
      <c r="W5765">
        <f t="shared" si="181"/>
        <v>2015</v>
      </c>
    </row>
    <row r="5766" spans="1:23">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c r="V5766" s="5">
        <f t="shared" si="180"/>
        <v>42277</v>
      </c>
      <c r="W5766">
        <f t="shared" si="181"/>
        <v>2015</v>
      </c>
    </row>
    <row r="5767" spans="1:23">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c r="V5767" s="5">
        <f t="shared" si="180"/>
        <v>41973</v>
      </c>
      <c r="W5767">
        <f t="shared" si="181"/>
        <v>2014</v>
      </c>
    </row>
    <row r="5768" spans="1:23">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c r="V5768" s="5">
        <f t="shared" si="180"/>
        <v>42674</v>
      </c>
      <c r="W5768">
        <f t="shared" si="181"/>
        <v>2016</v>
      </c>
    </row>
    <row r="5769" spans="1:23">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c r="V5769" s="5">
        <f t="shared" si="180"/>
        <v>43008</v>
      </c>
      <c r="W5769">
        <f t="shared" si="181"/>
        <v>2017</v>
      </c>
    </row>
    <row r="5770" spans="1:23">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c r="V5770" s="5">
        <f t="shared" si="180"/>
        <v>42063</v>
      </c>
      <c r="W5770">
        <f t="shared" si="181"/>
        <v>2015</v>
      </c>
    </row>
    <row r="5771" spans="1:23">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c r="V5771" s="5">
        <f t="shared" si="180"/>
        <v>42063</v>
      </c>
      <c r="W5771">
        <f t="shared" si="181"/>
        <v>2015</v>
      </c>
    </row>
    <row r="5772" spans="1:23">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c r="V5772" s="5">
        <f t="shared" si="180"/>
        <v>42277</v>
      </c>
      <c r="W5772">
        <f t="shared" si="181"/>
        <v>2015</v>
      </c>
    </row>
    <row r="5773" spans="1:23">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c r="V5773" s="5">
        <f t="shared" si="180"/>
        <v>42277</v>
      </c>
      <c r="W5773">
        <f t="shared" si="181"/>
        <v>2015</v>
      </c>
    </row>
    <row r="5774" spans="1:23">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c r="V5774" s="5">
        <f t="shared" si="180"/>
        <v>42338</v>
      </c>
      <c r="W5774">
        <f t="shared" si="181"/>
        <v>2015</v>
      </c>
    </row>
    <row r="5775" spans="1:23">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c r="V5775" s="5">
        <f t="shared" si="180"/>
        <v>42613</v>
      </c>
      <c r="W5775">
        <f t="shared" si="181"/>
        <v>2016</v>
      </c>
    </row>
    <row r="5776" spans="1:23">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c r="V5776" s="5">
        <f t="shared" si="180"/>
        <v>42490</v>
      </c>
      <c r="W5776">
        <f t="shared" si="181"/>
        <v>2016</v>
      </c>
    </row>
    <row r="5777" spans="1:23">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c r="V5777" s="5">
        <f t="shared" si="180"/>
        <v>42490</v>
      </c>
      <c r="W5777">
        <f t="shared" si="181"/>
        <v>2016</v>
      </c>
    </row>
    <row r="5778" spans="1:23">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c r="V5778" s="5">
        <f t="shared" si="180"/>
        <v>42735</v>
      </c>
      <c r="W5778">
        <f t="shared" si="181"/>
        <v>2016</v>
      </c>
    </row>
    <row r="5779" spans="1:23">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c r="V5779" s="5">
        <f t="shared" si="180"/>
        <v>42735</v>
      </c>
      <c r="W5779">
        <f t="shared" si="181"/>
        <v>2016</v>
      </c>
    </row>
    <row r="5780" spans="1:23">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c r="V5780" s="5">
        <f t="shared" si="180"/>
        <v>41973</v>
      </c>
      <c r="W5780">
        <f t="shared" si="181"/>
        <v>2014</v>
      </c>
    </row>
    <row r="5781" spans="1:23">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c r="V5781" s="5">
        <f t="shared" si="180"/>
        <v>41973</v>
      </c>
      <c r="W5781">
        <f t="shared" si="181"/>
        <v>2014</v>
      </c>
    </row>
    <row r="5782" spans="1:23">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c r="V5782" s="5">
        <f t="shared" si="180"/>
        <v>42124</v>
      </c>
      <c r="W5782">
        <f t="shared" si="181"/>
        <v>2015</v>
      </c>
    </row>
    <row r="5783" spans="1:23">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c r="V5783" s="5">
        <f t="shared" si="180"/>
        <v>42369</v>
      </c>
      <c r="W5783">
        <f t="shared" si="181"/>
        <v>2015</v>
      </c>
    </row>
    <row r="5784" spans="1:23">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c r="V5784" s="5">
        <f t="shared" si="180"/>
        <v>42369</v>
      </c>
      <c r="W5784">
        <f t="shared" si="181"/>
        <v>2015</v>
      </c>
    </row>
    <row r="5785" spans="1:23">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c r="V5785" s="5">
        <f t="shared" si="180"/>
        <v>42369</v>
      </c>
      <c r="W5785">
        <f t="shared" si="181"/>
        <v>2015</v>
      </c>
    </row>
    <row r="5786" spans="1:23">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c r="V5786" s="5">
        <f t="shared" si="180"/>
        <v>43039</v>
      </c>
      <c r="W5786">
        <f t="shared" si="181"/>
        <v>2017</v>
      </c>
    </row>
    <row r="5787" spans="1:23">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c r="V5787" s="5">
        <f t="shared" si="180"/>
        <v>43039</v>
      </c>
      <c r="W5787">
        <f t="shared" si="181"/>
        <v>2017</v>
      </c>
    </row>
    <row r="5788" spans="1:23">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c r="V5788" s="5">
        <f t="shared" si="180"/>
        <v>43039</v>
      </c>
      <c r="W5788">
        <f t="shared" si="181"/>
        <v>2017</v>
      </c>
    </row>
    <row r="5789" spans="1:23">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c r="V5789" s="5">
        <f t="shared" si="180"/>
        <v>43039</v>
      </c>
      <c r="W5789">
        <f t="shared" si="181"/>
        <v>2017</v>
      </c>
    </row>
    <row r="5790" spans="1:23">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c r="V5790" s="5">
        <f t="shared" si="180"/>
        <v>42855</v>
      </c>
      <c r="W5790">
        <f t="shared" si="181"/>
        <v>2017</v>
      </c>
    </row>
    <row r="5791" spans="1:23">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c r="V5791" s="5">
        <f t="shared" si="180"/>
        <v>42855</v>
      </c>
      <c r="W5791">
        <f t="shared" si="181"/>
        <v>2017</v>
      </c>
    </row>
    <row r="5792" spans="1:23">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c r="V5792" s="5">
        <f t="shared" si="180"/>
        <v>43008</v>
      </c>
      <c r="W5792">
        <f t="shared" si="181"/>
        <v>2017</v>
      </c>
    </row>
    <row r="5793" spans="1:23">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c r="V5793" s="5">
        <f t="shared" si="180"/>
        <v>43008</v>
      </c>
      <c r="W5793">
        <f t="shared" si="181"/>
        <v>2017</v>
      </c>
    </row>
    <row r="5794" spans="1:23">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c r="V5794" s="5">
        <f t="shared" si="180"/>
        <v>43008</v>
      </c>
      <c r="W5794">
        <f t="shared" si="181"/>
        <v>2017</v>
      </c>
    </row>
    <row r="5795" spans="1:23">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c r="V5795" s="5">
        <f t="shared" si="180"/>
        <v>43008</v>
      </c>
      <c r="W5795">
        <f t="shared" si="181"/>
        <v>2017</v>
      </c>
    </row>
    <row r="5796" spans="1:23">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c r="V5796" s="5">
        <f t="shared" si="180"/>
        <v>43008</v>
      </c>
      <c r="W5796">
        <f t="shared" si="181"/>
        <v>2017</v>
      </c>
    </row>
    <row r="5797" spans="1:23">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c r="V5797" s="5">
        <f t="shared" si="180"/>
        <v>41912</v>
      </c>
      <c r="W5797">
        <f t="shared" si="181"/>
        <v>2014</v>
      </c>
    </row>
    <row r="5798" spans="1:23">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c r="V5798" s="5">
        <f t="shared" si="180"/>
        <v>41912</v>
      </c>
      <c r="W5798">
        <f t="shared" si="181"/>
        <v>2014</v>
      </c>
    </row>
    <row r="5799" spans="1:23">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c r="V5799" s="5">
        <f t="shared" si="180"/>
        <v>41912</v>
      </c>
      <c r="W5799">
        <f t="shared" si="181"/>
        <v>2014</v>
      </c>
    </row>
    <row r="5800" spans="1:23">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c r="V5800" s="5">
        <f t="shared" si="180"/>
        <v>41912</v>
      </c>
      <c r="W5800">
        <f t="shared" si="181"/>
        <v>2014</v>
      </c>
    </row>
    <row r="5801" spans="1:23">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c r="V5801" s="5">
        <f t="shared" si="180"/>
        <v>41882</v>
      </c>
      <c r="W5801">
        <f t="shared" si="181"/>
        <v>2014</v>
      </c>
    </row>
    <row r="5802" spans="1:23">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c r="V5802" s="5">
        <f t="shared" si="180"/>
        <v>41851</v>
      </c>
      <c r="W5802">
        <f t="shared" si="181"/>
        <v>2014</v>
      </c>
    </row>
    <row r="5803" spans="1:23">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c r="V5803" s="5">
        <f t="shared" si="180"/>
        <v>41851</v>
      </c>
      <c r="W5803">
        <f t="shared" si="181"/>
        <v>2014</v>
      </c>
    </row>
    <row r="5804" spans="1:23">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c r="V5804" s="5">
        <f t="shared" si="180"/>
        <v>42094</v>
      </c>
      <c r="W5804">
        <f t="shared" si="181"/>
        <v>2015</v>
      </c>
    </row>
    <row r="5805" spans="1:23">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c r="V5805" s="5">
        <f t="shared" si="180"/>
        <v>42886</v>
      </c>
      <c r="W5805">
        <f t="shared" si="181"/>
        <v>2017</v>
      </c>
    </row>
    <row r="5806" spans="1:23">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c r="V5806" s="5">
        <f t="shared" si="180"/>
        <v>43069</v>
      </c>
      <c r="W5806">
        <f t="shared" si="181"/>
        <v>2017</v>
      </c>
    </row>
    <row r="5807" spans="1:23">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c r="V5807" s="5">
        <f t="shared" si="180"/>
        <v>43069</v>
      </c>
      <c r="W5807">
        <f t="shared" si="181"/>
        <v>2017</v>
      </c>
    </row>
    <row r="5808" spans="1:23">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c r="V5808" s="5">
        <f t="shared" si="180"/>
        <v>42643</v>
      </c>
      <c r="W5808">
        <f t="shared" si="181"/>
        <v>2016</v>
      </c>
    </row>
    <row r="5809" spans="1:23">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c r="V5809" s="5">
        <f t="shared" si="180"/>
        <v>42643</v>
      </c>
      <c r="W5809">
        <f t="shared" si="181"/>
        <v>2016</v>
      </c>
    </row>
    <row r="5810" spans="1:23">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c r="V5810" s="5">
        <f t="shared" si="180"/>
        <v>42643</v>
      </c>
      <c r="W5810">
        <f t="shared" si="181"/>
        <v>2016</v>
      </c>
    </row>
    <row r="5811" spans="1:23">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c r="V5811" s="5">
        <f t="shared" si="180"/>
        <v>42429</v>
      </c>
      <c r="W5811">
        <f t="shared" si="181"/>
        <v>2016</v>
      </c>
    </row>
    <row r="5812" spans="1:23">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c r="V5812" s="5">
        <f t="shared" si="180"/>
        <v>42094</v>
      </c>
      <c r="W5812">
        <f t="shared" si="181"/>
        <v>2015</v>
      </c>
    </row>
    <row r="5813" spans="1:23">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c r="V5813" s="5">
        <f t="shared" si="180"/>
        <v>42094</v>
      </c>
      <c r="W5813">
        <f t="shared" si="181"/>
        <v>2015</v>
      </c>
    </row>
    <row r="5814" spans="1:23">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c r="V5814" s="5">
        <f t="shared" si="180"/>
        <v>42094</v>
      </c>
      <c r="W5814">
        <f t="shared" si="181"/>
        <v>2015</v>
      </c>
    </row>
    <row r="5815" spans="1:23">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c r="V5815" s="5">
        <f t="shared" si="180"/>
        <v>42216</v>
      </c>
      <c r="W5815">
        <f t="shared" si="181"/>
        <v>2015</v>
      </c>
    </row>
    <row r="5816" spans="1:23">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c r="V5816" s="5">
        <f t="shared" si="180"/>
        <v>42185</v>
      </c>
      <c r="W5816">
        <f t="shared" si="181"/>
        <v>2015</v>
      </c>
    </row>
    <row r="5817" spans="1:23">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c r="V5817" s="5">
        <f t="shared" si="180"/>
        <v>41973</v>
      </c>
      <c r="W5817">
        <f t="shared" si="181"/>
        <v>2014</v>
      </c>
    </row>
    <row r="5818" spans="1:23">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c r="V5818" s="5">
        <f t="shared" si="180"/>
        <v>41973</v>
      </c>
      <c r="W5818">
        <f t="shared" si="181"/>
        <v>2014</v>
      </c>
    </row>
    <row r="5819" spans="1:23">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c r="V5819" s="5">
        <f t="shared" si="180"/>
        <v>41973</v>
      </c>
      <c r="W5819">
        <f t="shared" si="181"/>
        <v>2014</v>
      </c>
    </row>
    <row r="5820" spans="1:23">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c r="V5820" s="5">
        <f t="shared" si="180"/>
        <v>41973</v>
      </c>
      <c r="W5820">
        <f t="shared" si="181"/>
        <v>2014</v>
      </c>
    </row>
    <row r="5821" spans="1:23">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c r="V5821" s="5">
        <f t="shared" si="180"/>
        <v>41973</v>
      </c>
      <c r="W5821">
        <f t="shared" si="181"/>
        <v>2014</v>
      </c>
    </row>
    <row r="5822" spans="1:23">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c r="V5822" s="5">
        <f t="shared" si="180"/>
        <v>42886</v>
      </c>
      <c r="W5822">
        <f t="shared" si="181"/>
        <v>2017</v>
      </c>
    </row>
    <row r="5823" spans="1:23">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c r="V5823" s="5">
        <f t="shared" si="180"/>
        <v>42886</v>
      </c>
      <c r="W5823">
        <f t="shared" si="181"/>
        <v>2017</v>
      </c>
    </row>
    <row r="5824" spans="1:23">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c r="V5824" s="5">
        <f t="shared" si="180"/>
        <v>42886</v>
      </c>
      <c r="W5824">
        <f t="shared" si="181"/>
        <v>2017</v>
      </c>
    </row>
    <row r="5825" spans="1:23">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c r="V5825" s="5">
        <f t="shared" si="180"/>
        <v>42886</v>
      </c>
      <c r="W5825">
        <f t="shared" si="181"/>
        <v>2017</v>
      </c>
    </row>
    <row r="5826" spans="1:23">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c r="V5826" s="5">
        <f t="shared" si="180"/>
        <v>41790</v>
      </c>
      <c r="W5826">
        <f t="shared" si="181"/>
        <v>2014</v>
      </c>
    </row>
    <row r="5827" spans="1:23">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c r="V5827" s="5">
        <f t="shared" ref="V5827:V5890" si="182">EOMONTH(C5827,0)</f>
        <v>43008</v>
      </c>
      <c r="W5827">
        <f t="shared" ref="W5827:W5890" si="183">YEAR(C5827)</f>
        <v>2017</v>
      </c>
    </row>
    <row r="5828" spans="1:23">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c r="V5828" s="5">
        <f t="shared" si="182"/>
        <v>43008</v>
      </c>
      <c r="W5828">
        <f t="shared" si="183"/>
        <v>2017</v>
      </c>
    </row>
    <row r="5829" spans="1:23">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c r="V5829" s="5">
        <f t="shared" si="182"/>
        <v>43008</v>
      </c>
      <c r="W5829">
        <f t="shared" si="183"/>
        <v>2017</v>
      </c>
    </row>
    <row r="5830" spans="1:23">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c r="V5830" s="5">
        <f t="shared" si="182"/>
        <v>43008</v>
      </c>
      <c r="W5830">
        <f t="shared" si="183"/>
        <v>2017</v>
      </c>
    </row>
    <row r="5831" spans="1:23">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c r="V5831" s="5">
        <f t="shared" si="182"/>
        <v>42735</v>
      </c>
      <c r="W5831">
        <f t="shared" si="183"/>
        <v>2016</v>
      </c>
    </row>
    <row r="5832" spans="1:23">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c r="V5832" s="5">
        <f t="shared" si="182"/>
        <v>42735</v>
      </c>
      <c r="W5832">
        <f t="shared" si="183"/>
        <v>2016</v>
      </c>
    </row>
    <row r="5833" spans="1:23">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c r="V5833" s="5">
        <f t="shared" si="182"/>
        <v>42216</v>
      </c>
      <c r="W5833">
        <f t="shared" si="183"/>
        <v>2015</v>
      </c>
    </row>
    <row r="5834" spans="1:23">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c r="V5834" s="5">
        <f t="shared" si="182"/>
        <v>42582</v>
      </c>
      <c r="W5834">
        <f t="shared" si="183"/>
        <v>2016</v>
      </c>
    </row>
    <row r="5835" spans="1:23">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c r="V5835" s="5">
        <f t="shared" si="182"/>
        <v>42582</v>
      </c>
      <c r="W5835">
        <f t="shared" si="183"/>
        <v>2016</v>
      </c>
    </row>
    <row r="5836" spans="1:23">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c r="V5836" s="5">
        <f t="shared" si="182"/>
        <v>42185</v>
      </c>
      <c r="W5836">
        <f t="shared" si="183"/>
        <v>2015</v>
      </c>
    </row>
    <row r="5837" spans="1:23">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c r="V5837" s="5">
        <f t="shared" si="182"/>
        <v>42185</v>
      </c>
      <c r="W5837">
        <f t="shared" si="183"/>
        <v>2015</v>
      </c>
    </row>
    <row r="5838" spans="1:23">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c r="V5838" s="5">
        <f t="shared" si="182"/>
        <v>42185</v>
      </c>
      <c r="W5838">
        <f t="shared" si="183"/>
        <v>2015</v>
      </c>
    </row>
    <row r="5839" spans="1:23">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c r="V5839" s="5">
        <f t="shared" si="182"/>
        <v>43069</v>
      </c>
      <c r="W5839">
        <f t="shared" si="183"/>
        <v>2017</v>
      </c>
    </row>
    <row r="5840" spans="1:23">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c r="V5840" s="5">
        <f t="shared" si="182"/>
        <v>42094</v>
      </c>
      <c r="W5840">
        <f t="shared" si="183"/>
        <v>2015</v>
      </c>
    </row>
    <row r="5841" spans="1:23">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c r="V5841" s="5">
        <f t="shared" si="182"/>
        <v>42277</v>
      </c>
      <c r="W5841">
        <f t="shared" si="183"/>
        <v>2015</v>
      </c>
    </row>
    <row r="5842" spans="1:23">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c r="V5842" s="5">
        <f t="shared" si="182"/>
        <v>42277</v>
      </c>
      <c r="W5842">
        <f t="shared" si="183"/>
        <v>2015</v>
      </c>
    </row>
    <row r="5843" spans="1:23">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c r="V5843" s="5">
        <f t="shared" si="182"/>
        <v>42338</v>
      </c>
      <c r="W5843">
        <f t="shared" si="183"/>
        <v>2015</v>
      </c>
    </row>
    <row r="5844" spans="1:23">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c r="V5844" s="5">
        <f t="shared" si="182"/>
        <v>42338</v>
      </c>
      <c r="W5844">
        <f t="shared" si="183"/>
        <v>2015</v>
      </c>
    </row>
    <row r="5845" spans="1:23">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c r="V5845" s="5">
        <f t="shared" si="182"/>
        <v>42338</v>
      </c>
      <c r="W5845">
        <f t="shared" si="183"/>
        <v>2015</v>
      </c>
    </row>
    <row r="5846" spans="1:23">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c r="V5846" s="5">
        <f t="shared" si="182"/>
        <v>42338</v>
      </c>
      <c r="W5846">
        <f t="shared" si="183"/>
        <v>2015</v>
      </c>
    </row>
    <row r="5847" spans="1:23">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c r="V5847" s="5">
        <f t="shared" si="182"/>
        <v>42338</v>
      </c>
      <c r="W5847">
        <f t="shared" si="183"/>
        <v>2015</v>
      </c>
    </row>
    <row r="5848" spans="1:23">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c r="V5848" s="5">
        <f t="shared" si="182"/>
        <v>42338</v>
      </c>
      <c r="W5848">
        <f t="shared" si="183"/>
        <v>2015</v>
      </c>
    </row>
    <row r="5849" spans="1:23">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c r="V5849" s="5">
        <f t="shared" si="182"/>
        <v>42338</v>
      </c>
      <c r="W5849">
        <f t="shared" si="183"/>
        <v>2015</v>
      </c>
    </row>
    <row r="5850" spans="1:23">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c r="V5850" s="5">
        <f t="shared" si="182"/>
        <v>42338</v>
      </c>
      <c r="W5850">
        <f t="shared" si="183"/>
        <v>2015</v>
      </c>
    </row>
    <row r="5851" spans="1:23">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c r="V5851" s="5">
        <f t="shared" si="182"/>
        <v>42338</v>
      </c>
      <c r="W5851">
        <f t="shared" si="183"/>
        <v>2015</v>
      </c>
    </row>
    <row r="5852" spans="1:23">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c r="V5852" s="5">
        <f t="shared" si="182"/>
        <v>42338</v>
      </c>
      <c r="W5852">
        <f t="shared" si="183"/>
        <v>2015</v>
      </c>
    </row>
    <row r="5853" spans="1:23">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c r="V5853" s="5">
        <f t="shared" si="182"/>
        <v>42338</v>
      </c>
      <c r="W5853">
        <f t="shared" si="183"/>
        <v>2015</v>
      </c>
    </row>
    <row r="5854" spans="1:23">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c r="V5854" s="5">
        <f t="shared" si="182"/>
        <v>42338</v>
      </c>
      <c r="W5854">
        <f t="shared" si="183"/>
        <v>2015</v>
      </c>
    </row>
    <row r="5855" spans="1:23">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c r="V5855" s="5">
        <f t="shared" si="182"/>
        <v>41912</v>
      </c>
      <c r="W5855">
        <f t="shared" si="183"/>
        <v>2014</v>
      </c>
    </row>
    <row r="5856" spans="1:23">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c r="V5856" s="5">
        <f t="shared" si="182"/>
        <v>42247</v>
      </c>
      <c r="W5856">
        <f t="shared" si="183"/>
        <v>2015</v>
      </c>
    </row>
    <row r="5857" spans="1:23">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c r="V5857" s="5">
        <f t="shared" si="182"/>
        <v>42247</v>
      </c>
      <c r="W5857">
        <f t="shared" si="183"/>
        <v>2015</v>
      </c>
    </row>
    <row r="5858" spans="1:23">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c r="V5858" s="5">
        <f t="shared" si="182"/>
        <v>42247</v>
      </c>
      <c r="W5858">
        <f t="shared" si="183"/>
        <v>2015</v>
      </c>
    </row>
    <row r="5859" spans="1:23">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c r="V5859" s="5">
        <f t="shared" si="182"/>
        <v>42247</v>
      </c>
      <c r="W5859">
        <f t="shared" si="183"/>
        <v>2015</v>
      </c>
    </row>
    <row r="5860" spans="1:23">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c r="V5860" s="5">
        <f t="shared" si="182"/>
        <v>43008</v>
      </c>
      <c r="W5860">
        <f t="shared" si="183"/>
        <v>2017</v>
      </c>
    </row>
    <row r="5861" spans="1:23">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c r="V5861" s="5">
        <f t="shared" si="182"/>
        <v>42338</v>
      </c>
      <c r="W5861">
        <f t="shared" si="183"/>
        <v>2015</v>
      </c>
    </row>
    <row r="5862" spans="1:23">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c r="V5862" s="5">
        <f t="shared" si="182"/>
        <v>42124</v>
      </c>
      <c r="W5862">
        <f t="shared" si="183"/>
        <v>2015</v>
      </c>
    </row>
    <row r="5863" spans="1:23">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c r="V5863" s="5">
        <f t="shared" si="182"/>
        <v>42521</v>
      </c>
      <c r="W5863">
        <f t="shared" si="183"/>
        <v>2016</v>
      </c>
    </row>
    <row r="5864" spans="1:23">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c r="V5864" s="5">
        <f t="shared" si="182"/>
        <v>42521</v>
      </c>
      <c r="W5864">
        <f t="shared" si="183"/>
        <v>2016</v>
      </c>
    </row>
    <row r="5865" spans="1:23">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c r="V5865" s="5">
        <f t="shared" si="182"/>
        <v>42521</v>
      </c>
      <c r="W5865">
        <f t="shared" si="183"/>
        <v>2016</v>
      </c>
    </row>
    <row r="5866" spans="1:23">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c r="V5866" s="5">
        <f t="shared" si="182"/>
        <v>41882</v>
      </c>
      <c r="W5866">
        <f t="shared" si="183"/>
        <v>2014</v>
      </c>
    </row>
    <row r="5867" spans="1:23">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c r="V5867" s="5">
        <f t="shared" si="182"/>
        <v>41882</v>
      </c>
      <c r="W5867">
        <f t="shared" si="183"/>
        <v>2014</v>
      </c>
    </row>
    <row r="5868" spans="1:23">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c r="V5868" s="5">
        <f t="shared" si="182"/>
        <v>41882</v>
      </c>
      <c r="W5868">
        <f t="shared" si="183"/>
        <v>2014</v>
      </c>
    </row>
    <row r="5869" spans="1:23">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c r="V5869" s="5">
        <f t="shared" si="182"/>
        <v>42400</v>
      </c>
      <c r="W5869">
        <f t="shared" si="183"/>
        <v>2016</v>
      </c>
    </row>
    <row r="5870" spans="1:23">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c r="V5870" s="5">
        <f t="shared" si="182"/>
        <v>42400</v>
      </c>
      <c r="W5870">
        <f t="shared" si="183"/>
        <v>2016</v>
      </c>
    </row>
    <row r="5871" spans="1:23">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c r="V5871" s="5">
        <f t="shared" si="182"/>
        <v>42704</v>
      </c>
      <c r="W5871">
        <f t="shared" si="183"/>
        <v>2016</v>
      </c>
    </row>
    <row r="5872" spans="1:23">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c r="V5872" s="5">
        <f t="shared" si="182"/>
        <v>42551</v>
      </c>
      <c r="W5872">
        <f t="shared" si="183"/>
        <v>2016</v>
      </c>
    </row>
    <row r="5873" spans="1:23">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c r="V5873" s="5">
        <f t="shared" si="182"/>
        <v>42643</v>
      </c>
      <c r="W5873">
        <f t="shared" si="183"/>
        <v>2016</v>
      </c>
    </row>
    <row r="5874" spans="1:23">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c r="V5874" s="5">
        <f t="shared" si="182"/>
        <v>42825</v>
      </c>
      <c r="W5874">
        <f t="shared" si="183"/>
        <v>2017</v>
      </c>
    </row>
    <row r="5875" spans="1:23">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c r="V5875" s="5">
        <f t="shared" si="182"/>
        <v>42916</v>
      </c>
      <c r="W5875">
        <f t="shared" si="183"/>
        <v>2017</v>
      </c>
    </row>
    <row r="5876" spans="1:23">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c r="V5876" s="5">
        <f t="shared" si="182"/>
        <v>42916</v>
      </c>
      <c r="W5876">
        <f t="shared" si="183"/>
        <v>2017</v>
      </c>
    </row>
    <row r="5877" spans="1:23">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c r="V5877" s="5">
        <f t="shared" si="182"/>
        <v>42124</v>
      </c>
      <c r="W5877">
        <f t="shared" si="183"/>
        <v>2015</v>
      </c>
    </row>
    <row r="5878" spans="1:23">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c r="V5878" s="5">
        <f t="shared" si="182"/>
        <v>41790</v>
      </c>
      <c r="W5878">
        <f t="shared" si="183"/>
        <v>2014</v>
      </c>
    </row>
    <row r="5879" spans="1:23">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c r="V5879" s="5">
        <f t="shared" si="182"/>
        <v>41790</v>
      </c>
      <c r="W5879">
        <f t="shared" si="183"/>
        <v>2014</v>
      </c>
    </row>
    <row r="5880" spans="1:23">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c r="V5880" s="5">
        <f t="shared" si="182"/>
        <v>41790</v>
      </c>
      <c r="W5880">
        <f t="shared" si="183"/>
        <v>2014</v>
      </c>
    </row>
    <row r="5881" spans="1:23">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c r="V5881" s="5">
        <f t="shared" si="182"/>
        <v>42643</v>
      </c>
      <c r="W5881">
        <f t="shared" si="183"/>
        <v>2016</v>
      </c>
    </row>
    <row r="5882" spans="1:23">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c r="V5882" s="5">
        <f t="shared" si="182"/>
        <v>42643</v>
      </c>
      <c r="W5882">
        <f t="shared" si="183"/>
        <v>2016</v>
      </c>
    </row>
    <row r="5883" spans="1:23">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c r="V5883" s="5">
        <f t="shared" si="182"/>
        <v>42643</v>
      </c>
      <c r="W5883">
        <f t="shared" si="183"/>
        <v>2016</v>
      </c>
    </row>
    <row r="5884" spans="1:23">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c r="V5884" s="5">
        <f t="shared" si="182"/>
        <v>42643</v>
      </c>
      <c r="W5884">
        <f t="shared" si="183"/>
        <v>2016</v>
      </c>
    </row>
    <row r="5885" spans="1:23">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c r="V5885" s="5">
        <f t="shared" si="182"/>
        <v>42460</v>
      </c>
      <c r="W5885">
        <f t="shared" si="183"/>
        <v>2016</v>
      </c>
    </row>
    <row r="5886" spans="1:23">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c r="V5886" s="5">
        <f t="shared" si="182"/>
        <v>42460</v>
      </c>
      <c r="W5886">
        <f t="shared" si="183"/>
        <v>2016</v>
      </c>
    </row>
    <row r="5887" spans="1:23">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c r="V5887" s="5">
        <f t="shared" si="182"/>
        <v>41943</v>
      </c>
      <c r="W5887">
        <f t="shared" si="183"/>
        <v>2014</v>
      </c>
    </row>
    <row r="5888" spans="1:23">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c r="V5888" s="5">
        <f t="shared" si="182"/>
        <v>41943</v>
      </c>
      <c r="W5888">
        <f t="shared" si="183"/>
        <v>2014</v>
      </c>
    </row>
    <row r="5889" spans="1:23">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c r="V5889" s="5">
        <f t="shared" si="182"/>
        <v>43039</v>
      </c>
      <c r="W5889">
        <f t="shared" si="183"/>
        <v>2017</v>
      </c>
    </row>
    <row r="5890" spans="1:23">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c r="V5890" s="5">
        <f t="shared" si="182"/>
        <v>42155</v>
      </c>
      <c r="W5890">
        <f t="shared" si="183"/>
        <v>2015</v>
      </c>
    </row>
    <row r="5891" spans="1:23">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c r="V5891" s="5">
        <f t="shared" ref="V5891:V5954" si="184">EOMONTH(C5891,0)</f>
        <v>42490</v>
      </c>
      <c r="W5891">
        <f t="shared" ref="W5891:W5954" si="185">YEAR(C5891)</f>
        <v>2016</v>
      </c>
    </row>
    <row r="5892" spans="1:23">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c r="V5892" s="5">
        <f t="shared" si="184"/>
        <v>42704</v>
      </c>
      <c r="W5892">
        <f t="shared" si="185"/>
        <v>2016</v>
      </c>
    </row>
    <row r="5893" spans="1:23">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c r="V5893" s="5">
        <f t="shared" si="184"/>
        <v>42704</v>
      </c>
      <c r="W5893">
        <f t="shared" si="185"/>
        <v>2016</v>
      </c>
    </row>
    <row r="5894" spans="1:23">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c r="V5894" s="5">
        <f t="shared" si="184"/>
        <v>42704</v>
      </c>
      <c r="W5894">
        <f t="shared" si="185"/>
        <v>2016</v>
      </c>
    </row>
    <row r="5895" spans="1:23">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c r="V5895" s="5">
        <f t="shared" si="184"/>
        <v>43008</v>
      </c>
      <c r="W5895">
        <f t="shared" si="185"/>
        <v>2017</v>
      </c>
    </row>
    <row r="5896" spans="1:23">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c r="V5896" s="5">
        <f t="shared" si="184"/>
        <v>43008</v>
      </c>
      <c r="W5896">
        <f t="shared" si="185"/>
        <v>2017</v>
      </c>
    </row>
    <row r="5897" spans="1:23">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c r="V5897" s="5">
        <f t="shared" si="184"/>
        <v>41973</v>
      </c>
      <c r="W5897">
        <f t="shared" si="185"/>
        <v>2014</v>
      </c>
    </row>
    <row r="5898" spans="1:23">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c r="V5898" s="5">
        <f t="shared" si="184"/>
        <v>41973</v>
      </c>
      <c r="W5898">
        <f t="shared" si="185"/>
        <v>2014</v>
      </c>
    </row>
    <row r="5899" spans="1:23">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c r="V5899" s="5">
        <f t="shared" si="184"/>
        <v>42490</v>
      </c>
      <c r="W5899">
        <f t="shared" si="185"/>
        <v>2016</v>
      </c>
    </row>
    <row r="5900" spans="1:23">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c r="V5900" s="5">
        <f t="shared" si="184"/>
        <v>42490</v>
      </c>
      <c r="W5900">
        <f t="shared" si="185"/>
        <v>2016</v>
      </c>
    </row>
    <row r="5901" spans="1:23">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c r="V5901" s="5">
        <f t="shared" si="184"/>
        <v>42766</v>
      </c>
      <c r="W5901">
        <f t="shared" si="185"/>
        <v>2017</v>
      </c>
    </row>
    <row r="5902" spans="1:23">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c r="V5902" s="5">
        <f t="shared" si="184"/>
        <v>42338</v>
      </c>
      <c r="W5902">
        <f t="shared" si="185"/>
        <v>2015</v>
      </c>
    </row>
    <row r="5903" spans="1:23">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c r="V5903" s="5">
        <f t="shared" si="184"/>
        <v>42704</v>
      </c>
      <c r="W5903">
        <f t="shared" si="185"/>
        <v>2016</v>
      </c>
    </row>
    <row r="5904" spans="1:23">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c r="V5904" s="5">
        <f t="shared" si="184"/>
        <v>43069</v>
      </c>
      <c r="W5904">
        <f t="shared" si="185"/>
        <v>2017</v>
      </c>
    </row>
    <row r="5905" spans="1:23">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c r="V5905" s="5">
        <f t="shared" si="184"/>
        <v>43069</v>
      </c>
      <c r="W5905">
        <f t="shared" si="185"/>
        <v>2017</v>
      </c>
    </row>
    <row r="5906" spans="1:23">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c r="V5906" s="5">
        <f t="shared" si="184"/>
        <v>43069</v>
      </c>
      <c r="W5906">
        <f t="shared" si="185"/>
        <v>2017</v>
      </c>
    </row>
    <row r="5907" spans="1:23">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c r="V5907" s="5">
        <f t="shared" si="184"/>
        <v>43069</v>
      </c>
      <c r="W5907">
        <f t="shared" si="185"/>
        <v>2017</v>
      </c>
    </row>
    <row r="5908" spans="1:23">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c r="V5908" s="5">
        <f t="shared" si="184"/>
        <v>43069</v>
      </c>
      <c r="W5908">
        <f t="shared" si="185"/>
        <v>2017</v>
      </c>
    </row>
    <row r="5909" spans="1:23">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c r="V5909" s="5">
        <f t="shared" si="184"/>
        <v>42735</v>
      </c>
      <c r="W5909">
        <f t="shared" si="185"/>
        <v>2016</v>
      </c>
    </row>
    <row r="5910" spans="1:23">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c r="V5910" s="5">
        <f t="shared" si="184"/>
        <v>42735</v>
      </c>
      <c r="W5910">
        <f t="shared" si="185"/>
        <v>2016</v>
      </c>
    </row>
    <row r="5911" spans="1:23">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c r="V5911" s="5">
        <f t="shared" si="184"/>
        <v>42735</v>
      </c>
      <c r="W5911">
        <f t="shared" si="185"/>
        <v>2016</v>
      </c>
    </row>
    <row r="5912" spans="1:23">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c r="V5912" s="5">
        <f t="shared" si="184"/>
        <v>42735</v>
      </c>
      <c r="W5912">
        <f t="shared" si="185"/>
        <v>2016</v>
      </c>
    </row>
    <row r="5913" spans="1:23">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c r="V5913" s="5">
        <f t="shared" si="184"/>
        <v>42735</v>
      </c>
      <c r="W5913">
        <f t="shared" si="185"/>
        <v>2016</v>
      </c>
    </row>
    <row r="5914" spans="1:23">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c r="V5914" s="5">
        <f t="shared" si="184"/>
        <v>41882</v>
      </c>
      <c r="W5914">
        <f t="shared" si="185"/>
        <v>2014</v>
      </c>
    </row>
    <row r="5915" spans="1:23">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c r="V5915" s="5">
        <f t="shared" si="184"/>
        <v>42277</v>
      </c>
      <c r="W5915">
        <f t="shared" si="185"/>
        <v>2015</v>
      </c>
    </row>
    <row r="5916" spans="1:23">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c r="V5916" s="5">
        <f t="shared" si="184"/>
        <v>42277</v>
      </c>
      <c r="W5916">
        <f t="shared" si="185"/>
        <v>2015</v>
      </c>
    </row>
    <row r="5917" spans="1:23">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c r="V5917" s="5">
        <f t="shared" si="184"/>
        <v>42277</v>
      </c>
      <c r="W5917">
        <f t="shared" si="185"/>
        <v>2015</v>
      </c>
    </row>
    <row r="5918" spans="1:23">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c r="V5918" s="5">
        <f t="shared" si="184"/>
        <v>42277</v>
      </c>
      <c r="W5918">
        <f t="shared" si="185"/>
        <v>2015</v>
      </c>
    </row>
    <row r="5919" spans="1:23">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c r="V5919" s="5">
        <f t="shared" si="184"/>
        <v>42277</v>
      </c>
      <c r="W5919">
        <f t="shared" si="185"/>
        <v>2015</v>
      </c>
    </row>
    <row r="5920" spans="1:23">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c r="V5920" s="5">
        <f t="shared" si="184"/>
        <v>42277</v>
      </c>
      <c r="W5920">
        <f t="shared" si="185"/>
        <v>2015</v>
      </c>
    </row>
    <row r="5921" spans="1:23">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c r="V5921" s="5">
        <f t="shared" si="184"/>
        <v>42277</v>
      </c>
      <c r="W5921">
        <f t="shared" si="185"/>
        <v>2015</v>
      </c>
    </row>
    <row r="5922" spans="1:23">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c r="V5922" s="5">
        <f t="shared" si="184"/>
        <v>42277</v>
      </c>
      <c r="W5922">
        <f t="shared" si="185"/>
        <v>2015</v>
      </c>
    </row>
    <row r="5923" spans="1:23">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c r="V5923" s="5">
        <f t="shared" si="184"/>
        <v>42277</v>
      </c>
      <c r="W5923">
        <f t="shared" si="185"/>
        <v>2015</v>
      </c>
    </row>
    <row r="5924" spans="1:23">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c r="V5924" s="5">
        <f t="shared" si="184"/>
        <v>42277</v>
      </c>
      <c r="W5924">
        <f t="shared" si="185"/>
        <v>2015</v>
      </c>
    </row>
    <row r="5925" spans="1:23">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c r="V5925" s="5">
        <f t="shared" si="184"/>
        <v>42704</v>
      </c>
      <c r="W5925">
        <f t="shared" si="185"/>
        <v>2016</v>
      </c>
    </row>
    <row r="5926" spans="1:23">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c r="V5926" s="5">
        <f t="shared" si="184"/>
        <v>43069</v>
      </c>
      <c r="W5926">
        <f t="shared" si="185"/>
        <v>2017</v>
      </c>
    </row>
    <row r="5927" spans="1:23">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c r="V5927" s="5">
        <f t="shared" si="184"/>
        <v>42916</v>
      </c>
      <c r="W5927">
        <f t="shared" si="185"/>
        <v>2017</v>
      </c>
    </row>
    <row r="5928" spans="1:23">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c r="V5928" s="5">
        <f t="shared" si="184"/>
        <v>41759</v>
      </c>
      <c r="W5928">
        <f t="shared" si="185"/>
        <v>2014</v>
      </c>
    </row>
    <row r="5929" spans="1:23">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c r="V5929" s="5">
        <f t="shared" si="184"/>
        <v>41943</v>
      </c>
      <c r="W5929">
        <f t="shared" si="185"/>
        <v>2014</v>
      </c>
    </row>
    <row r="5930" spans="1:23">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c r="V5930" s="5">
        <f t="shared" si="184"/>
        <v>41943</v>
      </c>
      <c r="W5930">
        <f t="shared" si="185"/>
        <v>2014</v>
      </c>
    </row>
    <row r="5931" spans="1:23">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c r="V5931" s="5">
        <f t="shared" si="184"/>
        <v>42947</v>
      </c>
      <c r="W5931">
        <f t="shared" si="185"/>
        <v>2017</v>
      </c>
    </row>
    <row r="5932" spans="1:23">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c r="V5932" s="5">
        <f t="shared" si="184"/>
        <v>42947</v>
      </c>
      <c r="W5932">
        <f t="shared" si="185"/>
        <v>2017</v>
      </c>
    </row>
    <row r="5933" spans="1:23">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c r="V5933" s="5">
        <f t="shared" si="184"/>
        <v>42947</v>
      </c>
      <c r="W5933">
        <f t="shared" si="185"/>
        <v>2017</v>
      </c>
    </row>
    <row r="5934" spans="1:23">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c r="V5934" s="5">
        <f t="shared" si="184"/>
        <v>42947</v>
      </c>
      <c r="W5934">
        <f t="shared" si="185"/>
        <v>2017</v>
      </c>
    </row>
    <row r="5935" spans="1:23">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c r="V5935" s="5">
        <f t="shared" si="184"/>
        <v>42947</v>
      </c>
      <c r="W5935">
        <f t="shared" si="185"/>
        <v>2017</v>
      </c>
    </row>
    <row r="5936" spans="1:23">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c r="V5936" s="5">
        <f t="shared" si="184"/>
        <v>42947</v>
      </c>
      <c r="W5936">
        <f t="shared" si="185"/>
        <v>2017</v>
      </c>
    </row>
    <row r="5937" spans="1:23">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c r="V5937" s="5">
        <f t="shared" si="184"/>
        <v>42582</v>
      </c>
      <c r="W5937">
        <f t="shared" si="185"/>
        <v>2016</v>
      </c>
    </row>
    <row r="5938" spans="1:23">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c r="V5938" s="5">
        <f t="shared" si="184"/>
        <v>42582</v>
      </c>
      <c r="W5938">
        <f t="shared" si="185"/>
        <v>2016</v>
      </c>
    </row>
    <row r="5939" spans="1:23">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c r="V5939" s="5">
        <f t="shared" si="184"/>
        <v>42582</v>
      </c>
      <c r="W5939">
        <f t="shared" si="185"/>
        <v>2016</v>
      </c>
    </row>
    <row r="5940" spans="1:23">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c r="V5940" s="5">
        <f t="shared" si="184"/>
        <v>42886</v>
      </c>
      <c r="W5940">
        <f t="shared" si="185"/>
        <v>2017</v>
      </c>
    </row>
    <row r="5941" spans="1:23">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c r="V5941" s="5">
        <f t="shared" si="184"/>
        <v>42886</v>
      </c>
      <c r="W5941">
        <f t="shared" si="185"/>
        <v>2017</v>
      </c>
    </row>
    <row r="5942" spans="1:23">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c r="V5942" s="5">
        <f t="shared" si="184"/>
        <v>43039</v>
      </c>
      <c r="W5942">
        <f t="shared" si="185"/>
        <v>2017</v>
      </c>
    </row>
    <row r="5943" spans="1:23">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c r="V5943" s="5">
        <f t="shared" si="184"/>
        <v>43039</v>
      </c>
      <c r="W5943">
        <f t="shared" si="185"/>
        <v>2017</v>
      </c>
    </row>
    <row r="5944" spans="1:23">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c r="V5944" s="5">
        <f t="shared" si="184"/>
        <v>42613</v>
      </c>
      <c r="W5944">
        <f t="shared" si="185"/>
        <v>2016</v>
      </c>
    </row>
    <row r="5945" spans="1:23">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c r="V5945" s="5">
        <f t="shared" si="184"/>
        <v>41882</v>
      </c>
      <c r="W5945">
        <f t="shared" si="185"/>
        <v>2014</v>
      </c>
    </row>
    <row r="5946" spans="1:23">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c r="V5946" s="5">
        <f t="shared" si="184"/>
        <v>41882</v>
      </c>
      <c r="W5946">
        <f t="shared" si="185"/>
        <v>2014</v>
      </c>
    </row>
    <row r="5947" spans="1:23">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c r="V5947" s="5">
        <f t="shared" si="184"/>
        <v>41882</v>
      </c>
      <c r="W5947">
        <f t="shared" si="185"/>
        <v>2014</v>
      </c>
    </row>
    <row r="5948" spans="1:23">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c r="V5948" s="5">
        <f t="shared" si="184"/>
        <v>41882</v>
      </c>
      <c r="W5948">
        <f t="shared" si="185"/>
        <v>2014</v>
      </c>
    </row>
    <row r="5949" spans="1:23">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c r="V5949" s="5">
        <f t="shared" si="184"/>
        <v>42277</v>
      </c>
      <c r="W5949">
        <f t="shared" si="185"/>
        <v>2015</v>
      </c>
    </row>
    <row r="5950" spans="1:23">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c r="V5950" s="5">
        <f t="shared" si="184"/>
        <v>42825</v>
      </c>
      <c r="W5950">
        <f t="shared" si="185"/>
        <v>2017</v>
      </c>
    </row>
    <row r="5951" spans="1:23">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c r="V5951" s="5">
        <f t="shared" si="184"/>
        <v>42825</v>
      </c>
      <c r="W5951">
        <f t="shared" si="185"/>
        <v>2017</v>
      </c>
    </row>
    <row r="5952" spans="1:23">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c r="V5952" s="5">
        <f t="shared" si="184"/>
        <v>42825</v>
      </c>
      <c r="W5952">
        <f t="shared" si="185"/>
        <v>2017</v>
      </c>
    </row>
    <row r="5953" spans="1:23">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c r="V5953" s="5">
        <f t="shared" si="184"/>
        <v>42825</v>
      </c>
      <c r="W5953">
        <f t="shared" si="185"/>
        <v>2017</v>
      </c>
    </row>
    <row r="5954" spans="1:23">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c r="V5954" s="5">
        <f t="shared" si="184"/>
        <v>42855</v>
      </c>
      <c r="W5954">
        <f t="shared" si="185"/>
        <v>2017</v>
      </c>
    </row>
    <row r="5955" spans="1:23">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c r="V5955" s="5">
        <f t="shared" ref="V5955:V6018" si="186">EOMONTH(C5955,0)</f>
        <v>41729</v>
      </c>
      <c r="W5955">
        <f t="shared" ref="W5955:W6018" si="187">YEAR(C5955)</f>
        <v>2014</v>
      </c>
    </row>
    <row r="5956" spans="1:23">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c r="V5956" s="5">
        <f t="shared" si="186"/>
        <v>41973</v>
      </c>
      <c r="W5956">
        <f t="shared" si="187"/>
        <v>2014</v>
      </c>
    </row>
    <row r="5957" spans="1:23">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c r="V5957" s="5">
        <f t="shared" si="186"/>
        <v>41973</v>
      </c>
      <c r="W5957">
        <f t="shared" si="187"/>
        <v>2014</v>
      </c>
    </row>
    <row r="5958" spans="1:23">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c r="V5958" s="5">
        <f t="shared" si="186"/>
        <v>42460</v>
      </c>
      <c r="W5958">
        <f t="shared" si="187"/>
        <v>2016</v>
      </c>
    </row>
    <row r="5959" spans="1:23">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c r="V5959" s="5">
        <f t="shared" si="186"/>
        <v>42460</v>
      </c>
      <c r="W5959">
        <f t="shared" si="187"/>
        <v>2016</v>
      </c>
    </row>
    <row r="5960" spans="1:23">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c r="V5960" s="5">
        <f t="shared" si="186"/>
        <v>42460</v>
      </c>
      <c r="W5960">
        <f t="shared" si="187"/>
        <v>2016</v>
      </c>
    </row>
    <row r="5961" spans="1:23">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c r="V5961" s="5">
        <f t="shared" si="186"/>
        <v>42460</v>
      </c>
      <c r="W5961">
        <f t="shared" si="187"/>
        <v>2016</v>
      </c>
    </row>
    <row r="5962" spans="1:23">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c r="V5962" s="5">
        <f t="shared" si="186"/>
        <v>42794</v>
      </c>
      <c r="W5962">
        <f t="shared" si="187"/>
        <v>2017</v>
      </c>
    </row>
    <row r="5963" spans="1:23">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c r="V5963" s="5">
        <f t="shared" si="186"/>
        <v>41973</v>
      </c>
      <c r="W5963">
        <f t="shared" si="187"/>
        <v>2014</v>
      </c>
    </row>
    <row r="5964" spans="1:23">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c r="V5964" s="5">
        <f t="shared" si="186"/>
        <v>41973</v>
      </c>
      <c r="W5964">
        <f t="shared" si="187"/>
        <v>2014</v>
      </c>
    </row>
    <row r="5965" spans="1:23">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c r="V5965" s="5">
        <f t="shared" si="186"/>
        <v>41973</v>
      </c>
      <c r="W5965">
        <f t="shared" si="187"/>
        <v>2014</v>
      </c>
    </row>
    <row r="5966" spans="1:23">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c r="V5966" s="5">
        <f t="shared" si="186"/>
        <v>42978</v>
      </c>
      <c r="W5966">
        <f t="shared" si="187"/>
        <v>2017</v>
      </c>
    </row>
    <row r="5967" spans="1:23">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c r="V5967" s="5">
        <f t="shared" si="186"/>
        <v>42978</v>
      </c>
      <c r="W5967">
        <f t="shared" si="187"/>
        <v>2017</v>
      </c>
    </row>
    <row r="5968" spans="1:23">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c r="V5968" s="5">
        <f t="shared" si="186"/>
        <v>42978</v>
      </c>
      <c r="W5968">
        <f t="shared" si="187"/>
        <v>2017</v>
      </c>
    </row>
    <row r="5969" spans="1:23">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c r="V5969" s="5">
        <f t="shared" si="186"/>
        <v>42400</v>
      </c>
      <c r="W5969">
        <f t="shared" si="187"/>
        <v>2016</v>
      </c>
    </row>
    <row r="5970" spans="1:23">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c r="V5970" s="5">
        <f t="shared" si="186"/>
        <v>41851</v>
      </c>
      <c r="W5970">
        <f t="shared" si="187"/>
        <v>2014</v>
      </c>
    </row>
    <row r="5971" spans="1:23">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c r="V5971" s="5">
        <f t="shared" si="186"/>
        <v>41851</v>
      </c>
      <c r="W5971">
        <f t="shared" si="187"/>
        <v>2014</v>
      </c>
    </row>
    <row r="5972" spans="1:23">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c r="V5972" s="5">
        <f t="shared" si="186"/>
        <v>41851</v>
      </c>
      <c r="W5972">
        <f t="shared" si="187"/>
        <v>2014</v>
      </c>
    </row>
    <row r="5973" spans="1:23">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c r="V5973" s="5">
        <f t="shared" si="186"/>
        <v>41851</v>
      </c>
      <c r="W5973">
        <f t="shared" si="187"/>
        <v>2014</v>
      </c>
    </row>
    <row r="5974" spans="1:23">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c r="V5974" s="5">
        <f t="shared" si="186"/>
        <v>42794</v>
      </c>
      <c r="W5974">
        <f t="shared" si="187"/>
        <v>2017</v>
      </c>
    </row>
    <row r="5975" spans="1:23">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c r="V5975" s="5">
        <f t="shared" si="186"/>
        <v>42369</v>
      </c>
      <c r="W5975">
        <f t="shared" si="187"/>
        <v>2015</v>
      </c>
    </row>
    <row r="5976" spans="1:23">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c r="V5976" s="5">
        <f t="shared" si="186"/>
        <v>42674</v>
      </c>
      <c r="W5976">
        <f t="shared" si="187"/>
        <v>2016</v>
      </c>
    </row>
    <row r="5977" spans="1:23">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c r="V5977" s="5">
        <f t="shared" si="186"/>
        <v>42947</v>
      </c>
      <c r="W5977">
        <f t="shared" si="187"/>
        <v>2017</v>
      </c>
    </row>
    <row r="5978" spans="1:23">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c r="V5978" s="5">
        <f t="shared" si="186"/>
        <v>42947</v>
      </c>
      <c r="W5978">
        <f t="shared" si="187"/>
        <v>2017</v>
      </c>
    </row>
    <row r="5979" spans="1:23">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c r="V5979" s="5">
        <f t="shared" si="186"/>
        <v>42855</v>
      </c>
      <c r="W5979">
        <f t="shared" si="187"/>
        <v>2017</v>
      </c>
    </row>
    <row r="5980" spans="1:23">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c r="V5980" s="5">
        <f t="shared" si="186"/>
        <v>41912</v>
      </c>
      <c r="W5980">
        <f t="shared" si="187"/>
        <v>2014</v>
      </c>
    </row>
    <row r="5981" spans="1:23">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c r="V5981" s="5">
        <f t="shared" si="186"/>
        <v>41912</v>
      </c>
      <c r="W5981">
        <f t="shared" si="187"/>
        <v>2014</v>
      </c>
    </row>
    <row r="5982" spans="1:23">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c r="V5982" s="5">
        <f t="shared" si="186"/>
        <v>41912</v>
      </c>
      <c r="W5982">
        <f t="shared" si="187"/>
        <v>2014</v>
      </c>
    </row>
    <row r="5983" spans="1:23">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c r="V5983" s="5">
        <f t="shared" si="186"/>
        <v>41912</v>
      </c>
      <c r="W5983">
        <f t="shared" si="187"/>
        <v>2014</v>
      </c>
    </row>
    <row r="5984" spans="1:23">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c r="V5984" s="5">
        <f t="shared" si="186"/>
        <v>42704</v>
      </c>
      <c r="W5984">
        <f t="shared" si="187"/>
        <v>2016</v>
      </c>
    </row>
    <row r="5985" spans="1:23">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c r="V5985" s="5">
        <f t="shared" si="186"/>
        <v>43008</v>
      </c>
      <c r="W5985">
        <f t="shared" si="187"/>
        <v>2017</v>
      </c>
    </row>
    <row r="5986" spans="1:23">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c r="V5986" s="5">
        <f t="shared" si="186"/>
        <v>42582</v>
      </c>
      <c r="W5986">
        <f t="shared" si="187"/>
        <v>2016</v>
      </c>
    </row>
    <row r="5987" spans="1:23">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c r="V5987" s="5">
        <f t="shared" si="186"/>
        <v>42582</v>
      </c>
      <c r="W5987">
        <f t="shared" si="187"/>
        <v>2016</v>
      </c>
    </row>
    <row r="5988" spans="1:23">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c r="V5988" s="5">
        <f t="shared" si="186"/>
        <v>42582</v>
      </c>
      <c r="W5988">
        <f t="shared" si="187"/>
        <v>2016</v>
      </c>
    </row>
    <row r="5989" spans="1:23">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c r="V5989" s="5">
        <f t="shared" si="186"/>
        <v>42582</v>
      </c>
      <c r="W5989">
        <f t="shared" si="187"/>
        <v>2016</v>
      </c>
    </row>
    <row r="5990" spans="1:23">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c r="V5990" s="5">
        <f t="shared" si="186"/>
        <v>42582</v>
      </c>
      <c r="W5990">
        <f t="shared" si="187"/>
        <v>2016</v>
      </c>
    </row>
    <row r="5991" spans="1:23">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c r="V5991" s="5">
        <f t="shared" si="186"/>
        <v>42582</v>
      </c>
      <c r="W5991">
        <f t="shared" si="187"/>
        <v>2016</v>
      </c>
    </row>
    <row r="5992" spans="1:23">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c r="V5992" s="5">
        <f t="shared" si="186"/>
        <v>43008</v>
      </c>
      <c r="W5992">
        <f t="shared" si="187"/>
        <v>2017</v>
      </c>
    </row>
    <row r="5993" spans="1:23">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c r="V5993" s="5">
        <f t="shared" si="186"/>
        <v>43008</v>
      </c>
      <c r="W5993">
        <f t="shared" si="187"/>
        <v>2017</v>
      </c>
    </row>
    <row r="5994" spans="1:23">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c r="V5994" s="5">
        <f t="shared" si="186"/>
        <v>43008</v>
      </c>
      <c r="W5994">
        <f t="shared" si="187"/>
        <v>2017</v>
      </c>
    </row>
    <row r="5995" spans="1:23">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c r="V5995" s="5">
        <f t="shared" si="186"/>
        <v>42735</v>
      </c>
      <c r="W5995">
        <f t="shared" si="187"/>
        <v>2016</v>
      </c>
    </row>
    <row r="5996" spans="1:23">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c r="V5996" s="5">
        <f t="shared" si="186"/>
        <v>42735</v>
      </c>
      <c r="W5996">
        <f t="shared" si="187"/>
        <v>2016</v>
      </c>
    </row>
    <row r="5997" spans="1:23">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c r="V5997" s="5">
        <f t="shared" si="186"/>
        <v>42735</v>
      </c>
      <c r="W5997">
        <f t="shared" si="187"/>
        <v>2016</v>
      </c>
    </row>
    <row r="5998" spans="1:23">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c r="V5998" s="5">
        <f t="shared" si="186"/>
        <v>42735</v>
      </c>
      <c r="W5998">
        <f t="shared" si="187"/>
        <v>2016</v>
      </c>
    </row>
    <row r="5999" spans="1:23">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c r="V5999" s="5">
        <f t="shared" si="186"/>
        <v>42735</v>
      </c>
      <c r="W5999">
        <f t="shared" si="187"/>
        <v>2016</v>
      </c>
    </row>
    <row r="6000" spans="1:23">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c r="V6000" s="5">
        <f t="shared" si="186"/>
        <v>42004</v>
      </c>
      <c r="W6000">
        <f t="shared" si="187"/>
        <v>2014</v>
      </c>
    </row>
    <row r="6001" spans="1:23">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c r="V6001" s="5">
        <f t="shared" si="186"/>
        <v>42004</v>
      </c>
      <c r="W6001">
        <f t="shared" si="187"/>
        <v>2014</v>
      </c>
    </row>
    <row r="6002" spans="1:23">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c r="V6002" s="5">
        <f t="shared" si="186"/>
        <v>42004</v>
      </c>
      <c r="W6002">
        <f t="shared" si="187"/>
        <v>2014</v>
      </c>
    </row>
    <row r="6003" spans="1:23">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c r="V6003" s="5">
        <f t="shared" si="186"/>
        <v>42004</v>
      </c>
      <c r="W6003">
        <f t="shared" si="187"/>
        <v>2014</v>
      </c>
    </row>
    <row r="6004" spans="1:23">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c r="V6004" s="5">
        <f t="shared" si="186"/>
        <v>42004</v>
      </c>
      <c r="W6004">
        <f t="shared" si="187"/>
        <v>2014</v>
      </c>
    </row>
    <row r="6005" spans="1:23">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c r="V6005" s="5">
        <f t="shared" si="186"/>
        <v>43008</v>
      </c>
      <c r="W6005">
        <f t="shared" si="187"/>
        <v>2017</v>
      </c>
    </row>
    <row r="6006" spans="1:23">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c r="V6006" s="5">
        <f t="shared" si="186"/>
        <v>43008</v>
      </c>
      <c r="W6006">
        <f t="shared" si="187"/>
        <v>2017</v>
      </c>
    </row>
    <row r="6007" spans="1:23">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c r="V6007" s="5">
        <f t="shared" si="186"/>
        <v>42338</v>
      </c>
      <c r="W6007">
        <f t="shared" si="187"/>
        <v>2015</v>
      </c>
    </row>
    <row r="6008" spans="1:23">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c r="V6008" s="5">
        <f t="shared" si="186"/>
        <v>43100</v>
      </c>
      <c r="W6008">
        <f t="shared" si="187"/>
        <v>2017</v>
      </c>
    </row>
    <row r="6009" spans="1:23">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c r="V6009" s="5">
        <f t="shared" si="186"/>
        <v>42855</v>
      </c>
      <c r="W6009">
        <f t="shared" si="187"/>
        <v>2017</v>
      </c>
    </row>
    <row r="6010" spans="1:23">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c r="V6010" s="5">
        <f t="shared" si="186"/>
        <v>42369</v>
      </c>
      <c r="W6010">
        <f t="shared" si="187"/>
        <v>2015</v>
      </c>
    </row>
    <row r="6011" spans="1:23">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c r="V6011" s="5">
        <f t="shared" si="186"/>
        <v>42369</v>
      </c>
      <c r="W6011">
        <f t="shared" si="187"/>
        <v>2015</v>
      </c>
    </row>
    <row r="6012" spans="1:23">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c r="V6012" s="5">
        <f t="shared" si="186"/>
        <v>42369</v>
      </c>
      <c r="W6012">
        <f t="shared" si="187"/>
        <v>2015</v>
      </c>
    </row>
    <row r="6013" spans="1:23">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c r="V6013" s="5">
        <f t="shared" si="186"/>
        <v>42369</v>
      </c>
      <c r="W6013">
        <f t="shared" si="187"/>
        <v>2015</v>
      </c>
    </row>
    <row r="6014" spans="1:23">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c r="V6014" s="5">
        <f t="shared" si="186"/>
        <v>42369</v>
      </c>
      <c r="W6014">
        <f t="shared" si="187"/>
        <v>2015</v>
      </c>
    </row>
    <row r="6015" spans="1:23">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c r="V6015" s="5">
        <f t="shared" si="186"/>
        <v>42460</v>
      </c>
      <c r="W6015">
        <f t="shared" si="187"/>
        <v>2016</v>
      </c>
    </row>
    <row r="6016" spans="1:23">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c r="V6016" s="5">
        <f t="shared" si="186"/>
        <v>42460</v>
      </c>
      <c r="W6016">
        <f t="shared" si="187"/>
        <v>2016</v>
      </c>
    </row>
    <row r="6017" spans="1:23">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c r="V6017" s="5">
        <f t="shared" si="186"/>
        <v>41759</v>
      </c>
      <c r="W6017">
        <f t="shared" si="187"/>
        <v>2014</v>
      </c>
    </row>
    <row r="6018" spans="1:23">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c r="V6018" s="5">
        <f t="shared" si="186"/>
        <v>41759</v>
      </c>
      <c r="W6018">
        <f t="shared" si="187"/>
        <v>2014</v>
      </c>
    </row>
    <row r="6019" spans="1:23">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c r="V6019" s="5">
        <f t="shared" ref="V6019:V6082" si="188">EOMONTH(C6019,0)</f>
        <v>41759</v>
      </c>
      <c r="W6019">
        <f t="shared" ref="W6019:W6082" si="189">YEAR(C6019)</f>
        <v>2014</v>
      </c>
    </row>
    <row r="6020" spans="1:23">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c r="V6020" s="5">
        <f t="shared" si="188"/>
        <v>41759</v>
      </c>
      <c r="W6020">
        <f t="shared" si="189"/>
        <v>2014</v>
      </c>
    </row>
    <row r="6021" spans="1:23">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c r="V6021" s="5">
        <f t="shared" si="188"/>
        <v>41943</v>
      </c>
      <c r="W6021">
        <f t="shared" si="189"/>
        <v>2014</v>
      </c>
    </row>
    <row r="6022" spans="1:23">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c r="V6022" s="5">
        <f t="shared" si="188"/>
        <v>42613</v>
      </c>
      <c r="W6022">
        <f t="shared" si="189"/>
        <v>2016</v>
      </c>
    </row>
    <row r="6023" spans="1:23">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c r="V6023" s="5">
        <f t="shared" si="188"/>
        <v>42613</v>
      </c>
      <c r="W6023">
        <f t="shared" si="189"/>
        <v>2016</v>
      </c>
    </row>
    <row r="6024" spans="1:23">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c r="V6024" s="5">
        <f t="shared" si="188"/>
        <v>41973</v>
      </c>
      <c r="W6024">
        <f t="shared" si="189"/>
        <v>2014</v>
      </c>
    </row>
    <row r="6025" spans="1:23">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c r="V6025" s="5">
        <f t="shared" si="188"/>
        <v>42855</v>
      </c>
      <c r="W6025">
        <f t="shared" si="189"/>
        <v>2017</v>
      </c>
    </row>
    <row r="6026" spans="1:23">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c r="V6026" s="5">
        <f t="shared" si="188"/>
        <v>42978</v>
      </c>
      <c r="W6026">
        <f t="shared" si="189"/>
        <v>2017</v>
      </c>
    </row>
    <row r="6027" spans="1:23">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c r="V6027" s="5">
        <f t="shared" si="188"/>
        <v>42978</v>
      </c>
      <c r="W6027">
        <f t="shared" si="189"/>
        <v>2017</v>
      </c>
    </row>
    <row r="6028" spans="1:23">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c r="V6028" s="5">
        <f t="shared" si="188"/>
        <v>42794</v>
      </c>
      <c r="W6028">
        <f t="shared" si="189"/>
        <v>2017</v>
      </c>
    </row>
    <row r="6029" spans="1:23">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c r="V6029" s="5">
        <f t="shared" si="188"/>
        <v>42794</v>
      </c>
      <c r="W6029">
        <f t="shared" si="189"/>
        <v>2017</v>
      </c>
    </row>
    <row r="6030" spans="1:23">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c r="V6030" s="5">
        <f t="shared" si="188"/>
        <v>42704</v>
      </c>
      <c r="W6030">
        <f t="shared" si="189"/>
        <v>2016</v>
      </c>
    </row>
    <row r="6031" spans="1:23">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c r="V6031" s="5">
        <f t="shared" si="188"/>
        <v>42704</v>
      </c>
      <c r="W6031">
        <f t="shared" si="189"/>
        <v>2016</v>
      </c>
    </row>
    <row r="6032" spans="1:23">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c r="V6032" s="5">
        <f t="shared" si="188"/>
        <v>42947</v>
      </c>
      <c r="W6032">
        <f t="shared" si="189"/>
        <v>2017</v>
      </c>
    </row>
    <row r="6033" spans="1:23">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c r="V6033" s="5">
        <f t="shared" si="188"/>
        <v>42735</v>
      </c>
      <c r="W6033">
        <f t="shared" si="189"/>
        <v>2016</v>
      </c>
    </row>
    <row r="6034" spans="1:23">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c r="V6034" s="5">
        <f t="shared" si="188"/>
        <v>42855</v>
      </c>
      <c r="W6034">
        <f t="shared" si="189"/>
        <v>2017</v>
      </c>
    </row>
    <row r="6035" spans="1:23">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c r="V6035" s="5">
        <f t="shared" si="188"/>
        <v>42369</v>
      </c>
      <c r="W6035">
        <f t="shared" si="189"/>
        <v>2015</v>
      </c>
    </row>
    <row r="6036" spans="1:23">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c r="V6036" s="5">
        <f t="shared" si="188"/>
        <v>42124</v>
      </c>
      <c r="W6036">
        <f t="shared" si="189"/>
        <v>2015</v>
      </c>
    </row>
    <row r="6037" spans="1:23">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c r="V6037" s="5">
        <f t="shared" si="188"/>
        <v>42124</v>
      </c>
      <c r="W6037">
        <f t="shared" si="189"/>
        <v>2015</v>
      </c>
    </row>
    <row r="6038" spans="1:23">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c r="V6038" s="5">
        <f t="shared" si="188"/>
        <v>42643</v>
      </c>
      <c r="W6038">
        <f t="shared" si="189"/>
        <v>2016</v>
      </c>
    </row>
    <row r="6039" spans="1:23">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c r="V6039" s="5">
        <f t="shared" si="188"/>
        <v>42643</v>
      </c>
      <c r="W6039">
        <f t="shared" si="189"/>
        <v>2016</v>
      </c>
    </row>
    <row r="6040" spans="1:23">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c r="V6040" s="5">
        <f t="shared" si="188"/>
        <v>42643</v>
      </c>
      <c r="W6040">
        <f t="shared" si="189"/>
        <v>2016</v>
      </c>
    </row>
    <row r="6041" spans="1:23">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c r="V6041" s="5">
        <f t="shared" si="188"/>
        <v>42643</v>
      </c>
      <c r="W6041">
        <f t="shared" si="189"/>
        <v>2016</v>
      </c>
    </row>
    <row r="6042" spans="1:23">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c r="V6042" s="5">
        <f t="shared" si="188"/>
        <v>43008</v>
      </c>
      <c r="W6042">
        <f t="shared" si="189"/>
        <v>2017</v>
      </c>
    </row>
    <row r="6043" spans="1:23">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c r="V6043" s="5">
        <f t="shared" si="188"/>
        <v>43008</v>
      </c>
      <c r="W6043">
        <f t="shared" si="189"/>
        <v>2017</v>
      </c>
    </row>
    <row r="6044" spans="1:23">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c r="V6044" s="5">
        <f t="shared" si="188"/>
        <v>42429</v>
      </c>
      <c r="W6044">
        <f t="shared" si="189"/>
        <v>2016</v>
      </c>
    </row>
    <row r="6045" spans="1:23">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c r="V6045" s="5">
        <f t="shared" si="188"/>
        <v>42886</v>
      </c>
      <c r="W6045">
        <f t="shared" si="189"/>
        <v>2017</v>
      </c>
    </row>
    <row r="6046" spans="1:23">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c r="V6046" s="5">
        <f t="shared" si="188"/>
        <v>42886</v>
      </c>
      <c r="W6046">
        <f t="shared" si="189"/>
        <v>2017</v>
      </c>
    </row>
    <row r="6047" spans="1:23">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c r="V6047" s="5">
        <f t="shared" si="188"/>
        <v>42277</v>
      </c>
      <c r="W6047">
        <f t="shared" si="189"/>
        <v>2015</v>
      </c>
    </row>
    <row r="6048" spans="1:23">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c r="V6048" s="5">
        <f t="shared" si="188"/>
        <v>42551</v>
      </c>
      <c r="W6048">
        <f t="shared" si="189"/>
        <v>2016</v>
      </c>
    </row>
    <row r="6049" spans="1:23">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c r="V6049" s="5">
        <f t="shared" si="188"/>
        <v>42338</v>
      </c>
      <c r="W6049">
        <f t="shared" si="189"/>
        <v>2015</v>
      </c>
    </row>
    <row r="6050" spans="1:23">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c r="V6050" s="5">
        <f t="shared" si="188"/>
        <v>42338</v>
      </c>
      <c r="W6050">
        <f t="shared" si="189"/>
        <v>2015</v>
      </c>
    </row>
    <row r="6051" spans="1:23">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c r="V6051" s="5">
        <f t="shared" si="188"/>
        <v>42551</v>
      </c>
      <c r="W6051">
        <f t="shared" si="189"/>
        <v>2016</v>
      </c>
    </row>
    <row r="6052" spans="1:23">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c r="V6052" s="5">
        <f t="shared" si="188"/>
        <v>42124</v>
      </c>
      <c r="W6052">
        <f t="shared" si="189"/>
        <v>2015</v>
      </c>
    </row>
    <row r="6053" spans="1:23">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c r="V6053" s="5">
        <f t="shared" si="188"/>
        <v>42124</v>
      </c>
      <c r="W6053">
        <f t="shared" si="189"/>
        <v>2015</v>
      </c>
    </row>
    <row r="6054" spans="1:23">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c r="V6054" s="5">
        <f t="shared" si="188"/>
        <v>42643</v>
      </c>
      <c r="W6054">
        <f t="shared" si="189"/>
        <v>2016</v>
      </c>
    </row>
    <row r="6055" spans="1:23">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c r="V6055" s="5">
        <f t="shared" si="188"/>
        <v>42643</v>
      </c>
      <c r="W6055">
        <f t="shared" si="189"/>
        <v>2016</v>
      </c>
    </row>
    <row r="6056" spans="1:23">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c r="V6056" s="5">
        <f t="shared" si="188"/>
        <v>42643</v>
      </c>
      <c r="W6056">
        <f t="shared" si="189"/>
        <v>2016</v>
      </c>
    </row>
    <row r="6057" spans="1:23">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c r="V6057" s="5">
        <f t="shared" si="188"/>
        <v>42613</v>
      </c>
      <c r="W6057">
        <f t="shared" si="189"/>
        <v>2016</v>
      </c>
    </row>
    <row r="6058" spans="1:23">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c r="V6058" s="5">
        <f t="shared" si="188"/>
        <v>42613</v>
      </c>
      <c r="W6058">
        <f t="shared" si="189"/>
        <v>2016</v>
      </c>
    </row>
    <row r="6059" spans="1:23">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c r="V6059" s="5">
        <f t="shared" si="188"/>
        <v>41729</v>
      </c>
      <c r="W6059">
        <f t="shared" si="189"/>
        <v>2014</v>
      </c>
    </row>
    <row r="6060" spans="1:23">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c r="V6060" s="5">
        <f t="shared" si="188"/>
        <v>41729</v>
      </c>
      <c r="W6060">
        <f t="shared" si="189"/>
        <v>2014</v>
      </c>
    </row>
    <row r="6061" spans="1:23">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c r="V6061" s="5">
        <f t="shared" si="188"/>
        <v>42004</v>
      </c>
      <c r="W6061">
        <f t="shared" si="189"/>
        <v>2014</v>
      </c>
    </row>
    <row r="6062" spans="1:23">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c r="V6062" s="5">
        <f t="shared" si="188"/>
        <v>42124</v>
      </c>
      <c r="W6062">
        <f t="shared" si="189"/>
        <v>2015</v>
      </c>
    </row>
    <row r="6063" spans="1:23">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c r="V6063" s="5">
        <f t="shared" si="188"/>
        <v>42124</v>
      </c>
      <c r="W6063">
        <f t="shared" si="189"/>
        <v>2015</v>
      </c>
    </row>
    <row r="6064" spans="1:23">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c r="V6064" s="5">
        <f t="shared" si="188"/>
        <v>42369</v>
      </c>
      <c r="W6064">
        <f t="shared" si="189"/>
        <v>2015</v>
      </c>
    </row>
    <row r="6065" spans="1:23">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c r="V6065" s="5">
        <f t="shared" si="188"/>
        <v>42369</v>
      </c>
      <c r="W6065">
        <f t="shared" si="189"/>
        <v>2015</v>
      </c>
    </row>
    <row r="6066" spans="1:23">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c r="V6066" s="5">
        <f t="shared" si="188"/>
        <v>42369</v>
      </c>
      <c r="W6066">
        <f t="shared" si="189"/>
        <v>2015</v>
      </c>
    </row>
    <row r="6067" spans="1:23">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c r="V6067" s="5">
        <f t="shared" si="188"/>
        <v>42124</v>
      </c>
      <c r="W6067">
        <f t="shared" si="189"/>
        <v>2015</v>
      </c>
    </row>
    <row r="6068" spans="1:23">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c r="V6068" s="5">
        <f t="shared" si="188"/>
        <v>42035</v>
      </c>
      <c r="W6068">
        <f t="shared" si="189"/>
        <v>2015</v>
      </c>
    </row>
    <row r="6069" spans="1:23">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c r="V6069" s="5">
        <f t="shared" si="188"/>
        <v>42886</v>
      </c>
      <c r="W6069">
        <f t="shared" si="189"/>
        <v>2017</v>
      </c>
    </row>
    <row r="6070" spans="1:23">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c r="V6070" s="5">
        <f t="shared" si="188"/>
        <v>42886</v>
      </c>
      <c r="W6070">
        <f t="shared" si="189"/>
        <v>2017</v>
      </c>
    </row>
    <row r="6071" spans="1:23">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c r="V6071" s="5">
        <f t="shared" si="188"/>
        <v>42886</v>
      </c>
      <c r="W6071">
        <f t="shared" si="189"/>
        <v>2017</v>
      </c>
    </row>
    <row r="6072" spans="1:23">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c r="V6072" s="5">
        <f t="shared" si="188"/>
        <v>42978</v>
      </c>
      <c r="W6072">
        <f t="shared" si="189"/>
        <v>2017</v>
      </c>
    </row>
    <row r="6073" spans="1:23">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c r="V6073" s="5">
        <f t="shared" si="188"/>
        <v>42369</v>
      </c>
      <c r="W6073">
        <f t="shared" si="189"/>
        <v>2015</v>
      </c>
    </row>
    <row r="6074" spans="1:23">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c r="V6074" s="5">
        <f t="shared" si="188"/>
        <v>42369</v>
      </c>
      <c r="W6074">
        <f t="shared" si="189"/>
        <v>2015</v>
      </c>
    </row>
    <row r="6075" spans="1:23">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c r="V6075" s="5">
        <f t="shared" si="188"/>
        <v>42369</v>
      </c>
      <c r="W6075">
        <f t="shared" si="189"/>
        <v>2015</v>
      </c>
    </row>
    <row r="6076" spans="1:23">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c r="V6076" s="5">
        <f t="shared" si="188"/>
        <v>43100</v>
      </c>
      <c r="W6076">
        <f t="shared" si="189"/>
        <v>2017</v>
      </c>
    </row>
    <row r="6077" spans="1:23">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c r="V6077" s="5">
        <f t="shared" si="188"/>
        <v>43100</v>
      </c>
      <c r="W6077">
        <f t="shared" si="189"/>
        <v>2017</v>
      </c>
    </row>
    <row r="6078" spans="1:23">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c r="V6078" s="5">
        <f t="shared" si="188"/>
        <v>42643</v>
      </c>
      <c r="W6078">
        <f t="shared" si="189"/>
        <v>2016</v>
      </c>
    </row>
    <row r="6079" spans="1:23">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c r="V6079" s="5">
        <f t="shared" si="188"/>
        <v>42643</v>
      </c>
      <c r="W6079">
        <f t="shared" si="189"/>
        <v>2016</v>
      </c>
    </row>
    <row r="6080" spans="1:23">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c r="V6080" s="5">
        <f t="shared" si="188"/>
        <v>42643</v>
      </c>
      <c r="W6080">
        <f t="shared" si="189"/>
        <v>2016</v>
      </c>
    </row>
    <row r="6081" spans="1:23">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c r="V6081" s="5">
        <f t="shared" si="188"/>
        <v>42643</v>
      </c>
      <c r="W6081">
        <f t="shared" si="189"/>
        <v>2016</v>
      </c>
    </row>
    <row r="6082" spans="1:23">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c r="V6082" s="5">
        <f t="shared" si="188"/>
        <v>42978</v>
      </c>
      <c r="W6082">
        <f t="shared" si="189"/>
        <v>2017</v>
      </c>
    </row>
    <row r="6083" spans="1:23">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c r="V6083" s="5">
        <f t="shared" ref="V6083:V6146" si="190">EOMONTH(C6083,0)</f>
        <v>41698</v>
      </c>
      <c r="W6083">
        <f t="shared" ref="W6083:W6146" si="191">YEAR(C6083)</f>
        <v>2014</v>
      </c>
    </row>
    <row r="6084" spans="1:23">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c r="V6084" s="5">
        <f t="shared" si="190"/>
        <v>42704</v>
      </c>
      <c r="W6084">
        <f t="shared" si="191"/>
        <v>2016</v>
      </c>
    </row>
    <row r="6085" spans="1:23">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c r="V6085" s="5">
        <f t="shared" si="190"/>
        <v>42704</v>
      </c>
      <c r="W6085">
        <f t="shared" si="191"/>
        <v>2016</v>
      </c>
    </row>
    <row r="6086" spans="1:23">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c r="V6086" s="5">
        <f t="shared" si="190"/>
        <v>42704</v>
      </c>
      <c r="W6086">
        <f t="shared" si="191"/>
        <v>2016</v>
      </c>
    </row>
    <row r="6087" spans="1:23">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c r="V6087" s="5">
        <f t="shared" si="190"/>
        <v>42704</v>
      </c>
      <c r="W6087">
        <f t="shared" si="191"/>
        <v>2016</v>
      </c>
    </row>
    <row r="6088" spans="1:23">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c r="V6088" s="5">
        <f t="shared" si="190"/>
        <v>42704</v>
      </c>
      <c r="W6088">
        <f t="shared" si="191"/>
        <v>2016</v>
      </c>
    </row>
    <row r="6089" spans="1:23">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c r="V6089" s="5">
        <f t="shared" si="190"/>
        <v>42369</v>
      </c>
      <c r="W6089">
        <f t="shared" si="191"/>
        <v>2015</v>
      </c>
    </row>
    <row r="6090" spans="1:23">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c r="V6090" s="5">
        <f t="shared" si="190"/>
        <v>42185</v>
      </c>
      <c r="W6090">
        <f t="shared" si="191"/>
        <v>2015</v>
      </c>
    </row>
    <row r="6091" spans="1:23">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c r="V6091" s="5">
        <f t="shared" si="190"/>
        <v>43100</v>
      </c>
      <c r="W6091">
        <f t="shared" si="191"/>
        <v>2017</v>
      </c>
    </row>
    <row r="6092" spans="1:23">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c r="V6092" s="5">
        <f t="shared" si="190"/>
        <v>43008</v>
      </c>
      <c r="W6092">
        <f t="shared" si="191"/>
        <v>2017</v>
      </c>
    </row>
    <row r="6093" spans="1:23">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c r="V6093" s="5">
        <f t="shared" si="190"/>
        <v>43008</v>
      </c>
      <c r="W6093">
        <f t="shared" si="191"/>
        <v>2017</v>
      </c>
    </row>
    <row r="6094" spans="1:23">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c r="V6094" s="5">
        <f t="shared" si="190"/>
        <v>43008</v>
      </c>
      <c r="W6094">
        <f t="shared" si="191"/>
        <v>2017</v>
      </c>
    </row>
    <row r="6095" spans="1:23">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c r="V6095" s="5">
        <f t="shared" si="190"/>
        <v>43008</v>
      </c>
      <c r="W6095">
        <f t="shared" si="191"/>
        <v>2017</v>
      </c>
    </row>
    <row r="6096" spans="1:23">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c r="V6096" s="5">
        <f t="shared" si="190"/>
        <v>43008</v>
      </c>
      <c r="W6096">
        <f t="shared" si="191"/>
        <v>2017</v>
      </c>
    </row>
    <row r="6097" spans="1:23">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c r="V6097" s="5">
        <f t="shared" si="190"/>
        <v>43008</v>
      </c>
      <c r="W6097">
        <f t="shared" si="191"/>
        <v>2017</v>
      </c>
    </row>
    <row r="6098" spans="1:23">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c r="V6098" s="5">
        <f t="shared" si="190"/>
        <v>43008</v>
      </c>
      <c r="W6098">
        <f t="shared" si="191"/>
        <v>2017</v>
      </c>
    </row>
    <row r="6099" spans="1:23">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c r="V6099" s="5">
        <f t="shared" si="190"/>
        <v>43008</v>
      </c>
      <c r="W6099">
        <f t="shared" si="191"/>
        <v>2017</v>
      </c>
    </row>
    <row r="6100" spans="1:23">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c r="V6100" s="5">
        <f t="shared" si="190"/>
        <v>43008</v>
      </c>
      <c r="W6100">
        <f t="shared" si="191"/>
        <v>2017</v>
      </c>
    </row>
    <row r="6101" spans="1:23">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c r="V6101" s="5">
        <f t="shared" si="190"/>
        <v>43008</v>
      </c>
      <c r="W6101">
        <f t="shared" si="191"/>
        <v>2017</v>
      </c>
    </row>
    <row r="6102" spans="1:23">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c r="V6102" s="5">
        <f t="shared" si="190"/>
        <v>43008</v>
      </c>
      <c r="W6102">
        <f t="shared" si="191"/>
        <v>2017</v>
      </c>
    </row>
    <row r="6103" spans="1:23">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c r="V6103" s="5">
        <f t="shared" si="190"/>
        <v>43008</v>
      </c>
      <c r="W6103">
        <f t="shared" si="191"/>
        <v>2017</v>
      </c>
    </row>
    <row r="6104" spans="1:23">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c r="V6104" s="5">
        <f t="shared" si="190"/>
        <v>43008</v>
      </c>
      <c r="W6104">
        <f t="shared" si="191"/>
        <v>2017</v>
      </c>
    </row>
    <row r="6105" spans="1:23">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c r="V6105" s="5">
        <f t="shared" si="190"/>
        <v>43008</v>
      </c>
      <c r="W6105">
        <f t="shared" si="191"/>
        <v>2017</v>
      </c>
    </row>
    <row r="6106" spans="1:23">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c r="V6106" s="5">
        <f t="shared" si="190"/>
        <v>42978</v>
      </c>
      <c r="W6106">
        <f t="shared" si="191"/>
        <v>2017</v>
      </c>
    </row>
    <row r="6107" spans="1:23">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c r="V6107" s="5">
        <f t="shared" si="190"/>
        <v>42185</v>
      </c>
      <c r="W6107">
        <f t="shared" si="191"/>
        <v>2015</v>
      </c>
    </row>
    <row r="6108" spans="1:23">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c r="V6108" s="5">
        <f t="shared" si="190"/>
        <v>42004</v>
      </c>
      <c r="W6108">
        <f t="shared" si="191"/>
        <v>2014</v>
      </c>
    </row>
    <row r="6109" spans="1:23">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c r="V6109" s="5">
        <f t="shared" si="190"/>
        <v>42004</v>
      </c>
      <c r="W6109">
        <f t="shared" si="191"/>
        <v>2014</v>
      </c>
    </row>
    <row r="6110" spans="1:23">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c r="V6110" s="5">
        <f t="shared" si="190"/>
        <v>42643</v>
      </c>
      <c r="W6110">
        <f t="shared" si="191"/>
        <v>2016</v>
      </c>
    </row>
    <row r="6111" spans="1:23">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c r="V6111" s="5">
        <f t="shared" si="190"/>
        <v>42643</v>
      </c>
      <c r="W6111">
        <f t="shared" si="191"/>
        <v>2016</v>
      </c>
    </row>
    <row r="6112" spans="1:23">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c r="V6112" s="5">
        <f t="shared" si="190"/>
        <v>42704</v>
      </c>
      <c r="W6112">
        <f t="shared" si="191"/>
        <v>2016</v>
      </c>
    </row>
    <row r="6113" spans="1:23">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c r="V6113" s="5">
        <f t="shared" si="190"/>
        <v>42704</v>
      </c>
      <c r="W6113">
        <f t="shared" si="191"/>
        <v>2016</v>
      </c>
    </row>
    <row r="6114" spans="1:23">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c r="V6114" s="5">
        <f t="shared" si="190"/>
        <v>42704</v>
      </c>
      <c r="W6114">
        <f t="shared" si="191"/>
        <v>2016</v>
      </c>
    </row>
    <row r="6115" spans="1:23">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c r="V6115" s="5">
        <f t="shared" si="190"/>
        <v>42704</v>
      </c>
      <c r="W6115">
        <f t="shared" si="191"/>
        <v>2016</v>
      </c>
    </row>
    <row r="6116" spans="1:23">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c r="V6116" s="5">
        <f t="shared" si="190"/>
        <v>42704</v>
      </c>
      <c r="W6116">
        <f t="shared" si="191"/>
        <v>2016</v>
      </c>
    </row>
    <row r="6117" spans="1:23">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c r="V6117" s="5">
        <f t="shared" si="190"/>
        <v>42460</v>
      </c>
      <c r="W6117">
        <f t="shared" si="191"/>
        <v>2016</v>
      </c>
    </row>
    <row r="6118" spans="1:23">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c r="V6118" s="5">
        <f t="shared" si="190"/>
        <v>42704</v>
      </c>
      <c r="W6118">
        <f t="shared" si="191"/>
        <v>2016</v>
      </c>
    </row>
    <row r="6119" spans="1:23">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c r="V6119" s="5">
        <f t="shared" si="190"/>
        <v>42704</v>
      </c>
      <c r="W6119">
        <f t="shared" si="191"/>
        <v>2016</v>
      </c>
    </row>
    <row r="6120" spans="1:23">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c r="V6120" s="5">
        <f t="shared" si="190"/>
        <v>43008</v>
      </c>
      <c r="W6120">
        <f t="shared" si="191"/>
        <v>2017</v>
      </c>
    </row>
    <row r="6121" spans="1:23">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c r="V6121" s="5">
        <f t="shared" si="190"/>
        <v>43008</v>
      </c>
      <c r="W6121">
        <f t="shared" si="191"/>
        <v>2017</v>
      </c>
    </row>
    <row r="6122" spans="1:23">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c r="V6122" s="5">
        <f t="shared" si="190"/>
        <v>43008</v>
      </c>
      <c r="W6122">
        <f t="shared" si="191"/>
        <v>2017</v>
      </c>
    </row>
    <row r="6123" spans="1:23">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c r="V6123" s="5">
        <f t="shared" si="190"/>
        <v>43008</v>
      </c>
      <c r="W6123">
        <f t="shared" si="191"/>
        <v>2017</v>
      </c>
    </row>
    <row r="6124" spans="1:23">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c r="V6124" s="5">
        <f t="shared" si="190"/>
        <v>43100</v>
      </c>
      <c r="W6124">
        <f t="shared" si="191"/>
        <v>2017</v>
      </c>
    </row>
    <row r="6125" spans="1:23">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c r="V6125" s="5">
        <f t="shared" si="190"/>
        <v>42247</v>
      </c>
      <c r="W6125">
        <f t="shared" si="191"/>
        <v>2015</v>
      </c>
    </row>
    <row r="6126" spans="1:23">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c r="V6126" s="5">
        <f t="shared" si="190"/>
        <v>42916</v>
      </c>
      <c r="W6126">
        <f t="shared" si="191"/>
        <v>2017</v>
      </c>
    </row>
    <row r="6127" spans="1:23">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c r="V6127" s="5">
        <f t="shared" si="190"/>
        <v>42916</v>
      </c>
      <c r="W6127">
        <f t="shared" si="191"/>
        <v>2017</v>
      </c>
    </row>
    <row r="6128" spans="1:23">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c r="V6128" s="5">
        <f t="shared" si="190"/>
        <v>42916</v>
      </c>
      <c r="W6128">
        <f t="shared" si="191"/>
        <v>2017</v>
      </c>
    </row>
    <row r="6129" spans="1:23">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c r="V6129" s="5">
        <f t="shared" si="190"/>
        <v>42460</v>
      </c>
      <c r="W6129">
        <f t="shared" si="191"/>
        <v>2016</v>
      </c>
    </row>
    <row r="6130" spans="1:23">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c r="V6130" s="5">
        <f t="shared" si="190"/>
        <v>41943</v>
      </c>
      <c r="W6130">
        <f t="shared" si="191"/>
        <v>2014</v>
      </c>
    </row>
    <row r="6131" spans="1:23">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c r="V6131" s="5">
        <f t="shared" si="190"/>
        <v>42825</v>
      </c>
      <c r="W6131">
        <f t="shared" si="191"/>
        <v>2017</v>
      </c>
    </row>
    <row r="6132" spans="1:23">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c r="V6132" s="5">
        <f t="shared" si="190"/>
        <v>42825</v>
      </c>
      <c r="W6132">
        <f t="shared" si="191"/>
        <v>2017</v>
      </c>
    </row>
    <row r="6133" spans="1:23">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c r="V6133" s="5">
        <f t="shared" si="190"/>
        <v>42004</v>
      </c>
      <c r="W6133">
        <f t="shared" si="191"/>
        <v>2014</v>
      </c>
    </row>
    <row r="6134" spans="1:23">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c r="V6134" s="5">
        <f t="shared" si="190"/>
        <v>43008</v>
      </c>
      <c r="W6134">
        <f t="shared" si="191"/>
        <v>2017</v>
      </c>
    </row>
    <row r="6135" spans="1:23">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c r="V6135" s="5">
        <f t="shared" si="190"/>
        <v>42613</v>
      </c>
      <c r="W6135">
        <f t="shared" si="191"/>
        <v>2016</v>
      </c>
    </row>
    <row r="6136" spans="1:23">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c r="V6136" s="5">
        <f t="shared" si="190"/>
        <v>42704</v>
      </c>
      <c r="W6136">
        <f t="shared" si="191"/>
        <v>2016</v>
      </c>
    </row>
    <row r="6137" spans="1:23">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c r="V6137" s="5">
        <f t="shared" si="190"/>
        <v>42308</v>
      </c>
      <c r="W6137">
        <f t="shared" si="191"/>
        <v>2015</v>
      </c>
    </row>
    <row r="6138" spans="1:23">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c r="V6138" s="5">
        <f t="shared" si="190"/>
        <v>42308</v>
      </c>
      <c r="W6138">
        <f t="shared" si="191"/>
        <v>2015</v>
      </c>
    </row>
    <row r="6139" spans="1:23">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c r="V6139" s="5">
        <f t="shared" si="190"/>
        <v>42674</v>
      </c>
      <c r="W6139">
        <f t="shared" si="191"/>
        <v>2016</v>
      </c>
    </row>
    <row r="6140" spans="1:23">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c r="V6140" s="5">
        <f t="shared" si="190"/>
        <v>41729</v>
      </c>
      <c r="W6140">
        <f t="shared" si="191"/>
        <v>2014</v>
      </c>
    </row>
    <row r="6141" spans="1:23">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c r="V6141" s="5">
        <f t="shared" si="190"/>
        <v>42124</v>
      </c>
      <c r="W6141">
        <f t="shared" si="191"/>
        <v>2015</v>
      </c>
    </row>
    <row r="6142" spans="1:23">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c r="V6142" s="5">
        <f t="shared" si="190"/>
        <v>42947</v>
      </c>
      <c r="W6142">
        <f t="shared" si="191"/>
        <v>2017</v>
      </c>
    </row>
    <row r="6143" spans="1:23">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c r="V6143" s="5">
        <f t="shared" si="190"/>
        <v>42947</v>
      </c>
      <c r="W6143">
        <f t="shared" si="191"/>
        <v>2017</v>
      </c>
    </row>
    <row r="6144" spans="1:23">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c r="V6144" s="5">
        <f t="shared" si="190"/>
        <v>42947</v>
      </c>
      <c r="W6144">
        <f t="shared" si="191"/>
        <v>2017</v>
      </c>
    </row>
    <row r="6145" spans="1:23">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c r="V6145" s="5">
        <f t="shared" si="190"/>
        <v>42947</v>
      </c>
      <c r="W6145">
        <f t="shared" si="191"/>
        <v>2017</v>
      </c>
    </row>
    <row r="6146" spans="1:23">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c r="V6146" s="5">
        <f t="shared" si="190"/>
        <v>42916</v>
      </c>
      <c r="W6146">
        <f t="shared" si="191"/>
        <v>2017</v>
      </c>
    </row>
    <row r="6147" spans="1:23">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c r="V6147" s="5">
        <f t="shared" ref="V6147:V6210" si="192">EOMONTH(C6147,0)</f>
        <v>42004</v>
      </c>
      <c r="W6147">
        <f t="shared" ref="W6147:W6210" si="193">YEAR(C6147)</f>
        <v>2014</v>
      </c>
    </row>
    <row r="6148" spans="1:23">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c r="V6148" s="5">
        <f t="shared" si="192"/>
        <v>43069</v>
      </c>
      <c r="W6148">
        <f t="shared" si="193"/>
        <v>2017</v>
      </c>
    </row>
    <row r="6149" spans="1:23">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c r="V6149" s="5">
        <f t="shared" si="192"/>
        <v>43069</v>
      </c>
      <c r="W6149">
        <f t="shared" si="193"/>
        <v>2017</v>
      </c>
    </row>
    <row r="6150" spans="1:23">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c r="V6150" s="5">
        <f t="shared" si="192"/>
        <v>42551</v>
      </c>
      <c r="W6150">
        <f t="shared" si="193"/>
        <v>2016</v>
      </c>
    </row>
    <row r="6151" spans="1:23">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c r="V6151" s="5">
        <f t="shared" si="192"/>
        <v>43100</v>
      </c>
      <c r="W6151">
        <f t="shared" si="193"/>
        <v>2017</v>
      </c>
    </row>
    <row r="6152" spans="1:23">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c r="V6152" s="5">
        <f t="shared" si="192"/>
        <v>42490</v>
      </c>
      <c r="W6152">
        <f t="shared" si="193"/>
        <v>2016</v>
      </c>
    </row>
    <row r="6153" spans="1:23">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c r="V6153" s="5">
        <f t="shared" si="192"/>
        <v>41729</v>
      </c>
      <c r="W6153">
        <f t="shared" si="193"/>
        <v>2014</v>
      </c>
    </row>
    <row r="6154" spans="1:23">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c r="V6154" s="5">
        <f t="shared" si="192"/>
        <v>42947</v>
      </c>
      <c r="W6154">
        <f t="shared" si="193"/>
        <v>2017</v>
      </c>
    </row>
    <row r="6155" spans="1:23">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c r="V6155" s="5">
        <f t="shared" si="192"/>
        <v>42855</v>
      </c>
      <c r="W6155">
        <f t="shared" si="193"/>
        <v>2017</v>
      </c>
    </row>
    <row r="6156" spans="1:23">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c r="V6156" s="5">
        <f t="shared" si="192"/>
        <v>42855</v>
      </c>
      <c r="W6156">
        <f t="shared" si="193"/>
        <v>2017</v>
      </c>
    </row>
    <row r="6157" spans="1:23">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c r="V6157" s="5">
        <f t="shared" si="192"/>
        <v>42855</v>
      </c>
      <c r="W6157">
        <f t="shared" si="193"/>
        <v>2017</v>
      </c>
    </row>
    <row r="6158" spans="1:23">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c r="V6158" s="5">
        <f t="shared" si="192"/>
        <v>42855</v>
      </c>
      <c r="W6158">
        <f t="shared" si="193"/>
        <v>2017</v>
      </c>
    </row>
    <row r="6159" spans="1:23">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c r="V6159" s="5">
        <f t="shared" si="192"/>
        <v>42613</v>
      </c>
      <c r="W6159">
        <f t="shared" si="193"/>
        <v>2016</v>
      </c>
    </row>
    <row r="6160" spans="1:23">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c r="V6160" s="5">
        <f t="shared" si="192"/>
        <v>42613</v>
      </c>
      <c r="W6160">
        <f t="shared" si="193"/>
        <v>2016</v>
      </c>
    </row>
    <row r="6161" spans="1:23">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c r="V6161" s="5">
        <f t="shared" si="192"/>
        <v>42735</v>
      </c>
      <c r="W6161">
        <f t="shared" si="193"/>
        <v>2016</v>
      </c>
    </row>
    <row r="6162" spans="1:23">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c r="V6162" s="5">
        <f t="shared" si="192"/>
        <v>41729</v>
      </c>
      <c r="W6162">
        <f t="shared" si="193"/>
        <v>2014</v>
      </c>
    </row>
    <row r="6163" spans="1:23">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c r="V6163" s="5">
        <f t="shared" si="192"/>
        <v>41729</v>
      </c>
      <c r="W6163">
        <f t="shared" si="193"/>
        <v>2014</v>
      </c>
    </row>
    <row r="6164" spans="1:23">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c r="V6164" s="5">
        <f t="shared" si="192"/>
        <v>41729</v>
      </c>
      <c r="W6164">
        <f t="shared" si="193"/>
        <v>2014</v>
      </c>
    </row>
    <row r="6165" spans="1:23">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c r="V6165" s="5">
        <f t="shared" si="192"/>
        <v>41729</v>
      </c>
      <c r="W6165">
        <f t="shared" si="193"/>
        <v>2014</v>
      </c>
    </row>
    <row r="6166" spans="1:23">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c r="V6166" s="5">
        <f t="shared" si="192"/>
        <v>41729</v>
      </c>
      <c r="W6166">
        <f t="shared" si="193"/>
        <v>2014</v>
      </c>
    </row>
    <row r="6167" spans="1:23">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c r="V6167" s="5">
        <f t="shared" si="192"/>
        <v>41729</v>
      </c>
      <c r="W6167">
        <f t="shared" si="193"/>
        <v>2014</v>
      </c>
    </row>
    <row r="6168" spans="1:23">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c r="V6168" s="5">
        <f t="shared" si="192"/>
        <v>41729</v>
      </c>
      <c r="W6168">
        <f t="shared" si="193"/>
        <v>2014</v>
      </c>
    </row>
    <row r="6169" spans="1:23">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c r="V6169" s="5">
        <f t="shared" si="192"/>
        <v>42124</v>
      </c>
      <c r="W6169">
        <f t="shared" si="193"/>
        <v>2015</v>
      </c>
    </row>
    <row r="6170" spans="1:23">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c r="V6170" s="5">
        <f t="shared" si="192"/>
        <v>42277</v>
      </c>
      <c r="W6170">
        <f t="shared" si="193"/>
        <v>2015</v>
      </c>
    </row>
    <row r="6171" spans="1:23">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c r="V6171" s="5">
        <f t="shared" si="192"/>
        <v>41882</v>
      </c>
      <c r="W6171">
        <f t="shared" si="193"/>
        <v>2014</v>
      </c>
    </row>
    <row r="6172" spans="1:23">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c r="V6172" s="5">
        <f t="shared" si="192"/>
        <v>42735</v>
      </c>
      <c r="W6172">
        <f t="shared" si="193"/>
        <v>2016</v>
      </c>
    </row>
    <row r="6173" spans="1:23">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c r="V6173" s="5">
        <f t="shared" si="192"/>
        <v>42735</v>
      </c>
      <c r="W6173">
        <f t="shared" si="193"/>
        <v>2016</v>
      </c>
    </row>
    <row r="6174" spans="1:23">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c r="V6174" s="5">
        <f t="shared" si="192"/>
        <v>41882</v>
      </c>
      <c r="W6174">
        <f t="shared" si="193"/>
        <v>2014</v>
      </c>
    </row>
    <row r="6175" spans="1:23">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c r="V6175" s="5">
        <f t="shared" si="192"/>
        <v>41882</v>
      </c>
      <c r="W6175">
        <f t="shared" si="193"/>
        <v>2014</v>
      </c>
    </row>
    <row r="6176" spans="1:23">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c r="V6176" s="5">
        <f t="shared" si="192"/>
        <v>41882</v>
      </c>
      <c r="W6176">
        <f t="shared" si="193"/>
        <v>2014</v>
      </c>
    </row>
    <row r="6177" spans="1:23">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c r="V6177" s="5">
        <f t="shared" si="192"/>
        <v>42277</v>
      </c>
      <c r="W6177">
        <f t="shared" si="193"/>
        <v>2015</v>
      </c>
    </row>
    <row r="6178" spans="1:23">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c r="V6178" s="5">
        <f t="shared" si="192"/>
        <v>42277</v>
      </c>
      <c r="W6178">
        <f t="shared" si="193"/>
        <v>2015</v>
      </c>
    </row>
    <row r="6179" spans="1:23">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c r="V6179" s="5">
        <f t="shared" si="192"/>
        <v>42277</v>
      </c>
      <c r="W6179">
        <f t="shared" si="193"/>
        <v>2015</v>
      </c>
    </row>
    <row r="6180" spans="1:23">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c r="V6180" s="5">
        <f t="shared" si="192"/>
        <v>42277</v>
      </c>
      <c r="W6180">
        <f t="shared" si="193"/>
        <v>2015</v>
      </c>
    </row>
    <row r="6181" spans="1:23">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c r="V6181" s="5">
        <f t="shared" si="192"/>
        <v>42277</v>
      </c>
      <c r="W6181">
        <f t="shared" si="193"/>
        <v>2015</v>
      </c>
    </row>
    <row r="6182" spans="1:23">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c r="V6182" s="5">
        <f t="shared" si="192"/>
        <v>42277</v>
      </c>
      <c r="W6182">
        <f t="shared" si="193"/>
        <v>2015</v>
      </c>
    </row>
    <row r="6183" spans="1:23">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c r="V6183" s="5">
        <f t="shared" si="192"/>
        <v>42277</v>
      </c>
      <c r="W6183">
        <f t="shared" si="193"/>
        <v>2015</v>
      </c>
    </row>
    <row r="6184" spans="1:23">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c r="V6184" s="5">
        <f t="shared" si="192"/>
        <v>42277</v>
      </c>
      <c r="W6184">
        <f t="shared" si="193"/>
        <v>2015</v>
      </c>
    </row>
    <row r="6185" spans="1:23">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c r="V6185" s="5">
        <f t="shared" si="192"/>
        <v>42277</v>
      </c>
      <c r="W6185">
        <f t="shared" si="193"/>
        <v>2015</v>
      </c>
    </row>
    <row r="6186" spans="1:23">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c r="V6186" s="5">
        <f t="shared" si="192"/>
        <v>42735</v>
      </c>
      <c r="W6186">
        <f t="shared" si="193"/>
        <v>2016</v>
      </c>
    </row>
    <row r="6187" spans="1:23">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c r="V6187" s="5">
        <f t="shared" si="192"/>
        <v>42247</v>
      </c>
      <c r="W6187">
        <f t="shared" si="193"/>
        <v>2015</v>
      </c>
    </row>
    <row r="6188" spans="1:23">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c r="V6188" s="5">
        <f t="shared" si="192"/>
        <v>42338</v>
      </c>
      <c r="W6188">
        <f t="shared" si="193"/>
        <v>2015</v>
      </c>
    </row>
    <row r="6189" spans="1:23">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c r="V6189" s="5">
        <f t="shared" si="192"/>
        <v>42338</v>
      </c>
      <c r="W6189">
        <f t="shared" si="193"/>
        <v>2015</v>
      </c>
    </row>
    <row r="6190" spans="1:23">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c r="V6190" s="5">
        <f t="shared" si="192"/>
        <v>42338</v>
      </c>
      <c r="W6190">
        <f t="shared" si="193"/>
        <v>2015</v>
      </c>
    </row>
    <row r="6191" spans="1:23">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c r="V6191" s="5">
        <f t="shared" si="192"/>
        <v>42855</v>
      </c>
      <c r="W6191">
        <f t="shared" si="193"/>
        <v>2017</v>
      </c>
    </row>
    <row r="6192" spans="1:23">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c r="V6192" s="5">
        <f t="shared" si="192"/>
        <v>42735</v>
      </c>
      <c r="W6192">
        <f t="shared" si="193"/>
        <v>2016</v>
      </c>
    </row>
    <row r="6193" spans="1:23">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c r="V6193" s="5">
        <f t="shared" si="192"/>
        <v>43100</v>
      </c>
      <c r="W6193">
        <f t="shared" si="193"/>
        <v>2017</v>
      </c>
    </row>
    <row r="6194" spans="1:23">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c r="V6194" s="5">
        <f t="shared" si="192"/>
        <v>43100</v>
      </c>
      <c r="W6194">
        <f t="shared" si="193"/>
        <v>2017</v>
      </c>
    </row>
    <row r="6195" spans="1:23">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c r="V6195" s="5">
        <f t="shared" si="192"/>
        <v>43100</v>
      </c>
      <c r="W6195">
        <f t="shared" si="193"/>
        <v>2017</v>
      </c>
    </row>
    <row r="6196" spans="1:23">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c r="V6196" s="5">
        <f t="shared" si="192"/>
        <v>43100</v>
      </c>
      <c r="W6196">
        <f t="shared" si="193"/>
        <v>2017</v>
      </c>
    </row>
    <row r="6197" spans="1:23">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c r="V6197" s="5">
        <f t="shared" si="192"/>
        <v>43039</v>
      </c>
      <c r="W6197">
        <f t="shared" si="193"/>
        <v>2017</v>
      </c>
    </row>
    <row r="6198" spans="1:23">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c r="V6198" s="5">
        <f t="shared" si="192"/>
        <v>43039</v>
      </c>
      <c r="W6198">
        <f t="shared" si="193"/>
        <v>2017</v>
      </c>
    </row>
    <row r="6199" spans="1:23">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c r="V6199" s="5">
        <f t="shared" si="192"/>
        <v>42338</v>
      </c>
      <c r="W6199">
        <f t="shared" si="193"/>
        <v>2015</v>
      </c>
    </row>
    <row r="6200" spans="1:23">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c r="V6200" s="5">
        <f t="shared" si="192"/>
        <v>42338</v>
      </c>
      <c r="W6200">
        <f t="shared" si="193"/>
        <v>2015</v>
      </c>
    </row>
    <row r="6201" spans="1:23">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c r="V6201" s="5">
        <f t="shared" si="192"/>
        <v>42338</v>
      </c>
      <c r="W6201">
        <f t="shared" si="193"/>
        <v>2015</v>
      </c>
    </row>
    <row r="6202" spans="1:23">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c r="V6202" s="5">
        <f t="shared" si="192"/>
        <v>42124</v>
      </c>
      <c r="W6202">
        <f t="shared" si="193"/>
        <v>2015</v>
      </c>
    </row>
    <row r="6203" spans="1:23">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c r="V6203" s="5">
        <f t="shared" si="192"/>
        <v>42124</v>
      </c>
      <c r="W6203">
        <f t="shared" si="193"/>
        <v>2015</v>
      </c>
    </row>
    <row r="6204" spans="1:23">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c r="V6204" s="5">
        <f t="shared" si="192"/>
        <v>42735</v>
      </c>
      <c r="W6204">
        <f t="shared" si="193"/>
        <v>2016</v>
      </c>
    </row>
    <row r="6205" spans="1:23">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c r="V6205" s="5">
        <f t="shared" si="192"/>
        <v>42674</v>
      </c>
      <c r="W6205">
        <f t="shared" si="193"/>
        <v>2016</v>
      </c>
    </row>
    <row r="6206" spans="1:23">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c r="V6206" s="5">
        <f t="shared" si="192"/>
        <v>43100</v>
      </c>
      <c r="W6206">
        <f t="shared" si="193"/>
        <v>2017</v>
      </c>
    </row>
    <row r="6207" spans="1:23">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c r="V6207" s="5">
        <f t="shared" si="192"/>
        <v>42674</v>
      </c>
      <c r="W6207">
        <f t="shared" si="193"/>
        <v>2016</v>
      </c>
    </row>
    <row r="6208" spans="1:23">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c r="V6208" s="5">
        <f t="shared" si="192"/>
        <v>42674</v>
      </c>
      <c r="W6208">
        <f t="shared" si="193"/>
        <v>2016</v>
      </c>
    </row>
    <row r="6209" spans="1:23">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c r="V6209" s="5">
        <f t="shared" si="192"/>
        <v>42674</v>
      </c>
      <c r="W6209">
        <f t="shared" si="193"/>
        <v>2016</v>
      </c>
    </row>
    <row r="6210" spans="1:23">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c r="V6210" s="5">
        <f t="shared" si="192"/>
        <v>43008</v>
      </c>
      <c r="W6210">
        <f t="shared" si="193"/>
        <v>2017</v>
      </c>
    </row>
    <row r="6211" spans="1:23">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c r="V6211" s="5">
        <f t="shared" ref="V6211:V6274" si="194">EOMONTH(C6211,0)</f>
        <v>42978</v>
      </c>
      <c r="W6211">
        <f t="shared" ref="W6211:W6274" si="195">YEAR(C6211)</f>
        <v>2017</v>
      </c>
    </row>
    <row r="6212" spans="1:23">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c r="V6212" s="5">
        <f t="shared" si="194"/>
        <v>42978</v>
      </c>
      <c r="W6212">
        <f t="shared" si="195"/>
        <v>2017</v>
      </c>
    </row>
    <row r="6213" spans="1:23">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c r="V6213" s="5">
        <f t="shared" si="194"/>
        <v>42978</v>
      </c>
      <c r="W6213">
        <f t="shared" si="195"/>
        <v>2017</v>
      </c>
    </row>
    <row r="6214" spans="1:23">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c r="V6214" s="5">
        <f t="shared" si="194"/>
        <v>43069</v>
      </c>
      <c r="W6214">
        <f t="shared" si="195"/>
        <v>2017</v>
      </c>
    </row>
    <row r="6215" spans="1:23">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c r="V6215" s="5">
        <f t="shared" si="194"/>
        <v>43069</v>
      </c>
      <c r="W6215">
        <f t="shared" si="195"/>
        <v>2017</v>
      </c>
    </row>
    <row r="6216" spans="1:23">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c r="V6216" s="5">
        <f t="shared" si="194"/>
        <v>41943</v>
      </c>
      <c r="W6216">
        <f t="shared" si="195"/>
        <v>2014</v>
      </c>
    </row>
    <row r="6217" spans="1:23">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c r="V6217" s="5">
        <f t="shared" si="194"/>
        <v>42338</v>
      </c>
      <c r="W6217">
        <f t="shared" si="195"/>
        <v>2015</v>
      </c>
    </row>
    <row r="6218" spans="1:23">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c r="V6218" s="5">
        <f t="shared" si="194"/>
        <v>42338</v>
      </c>
      <c r="W6218">
        <f t="shared" si="195"/>
        <v>2015</v>
      </c>
    </row>
    <row r="6219" spans="1:23">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c r="V6219" s="5">
        <f t="shared" si="194"/>
        <v>42216</v>
      </c>
      <c r="W6219">
        <f t="shared" si="195"/>
        <v>2015</v>
      </c>
    </row>
    <row r="6220" spans="1:23">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c r="V6220" s="5">
        <f t="shared" si="194"/>
        <v>42674</v>
      </c>
      <c r="W6220">
        <f t="shared" si="195"/>
        <v>2016</v>
      </c>
    </row>
    <row r="6221" spans="1:23">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c r="V6221" s="5">
        <f t="shared" si="194"/>
        <v>42674</v>
      </c>
      <c r="W6221">
        <f t="shared" si="195"/>
        <v>2016</v>
      </c>
    </row>
    <row r="6222" spans="1:23">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c r="V6222" s="5">
        <f t="shared" si="194"/>
        <v>42674</v>
      </c>
      <c r="W6222">
        <f t="shared" si="195"/>
        <v>2016</v>
      </c>
    </row>
    <row r="6223" spans="1:23">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c r="V6223" s="5">
        <f t="shared" si="194"/>
        <v>43008</v>
      </c>
      <c r="W6223">
        <f t="shared" si="195"/>
        <v>2017</v>
      </c>
    </row>
    <row r="6224" spans="1:23">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c r="V6224" s="5">
        <f t="shared" si="194"/>
        <v>43100</v>
      </c>
      <c r="W6224">
        <f t="shared" si="195"/>
        <v>2017</v>
      </c>
    </row>
    <row r="6225" spans="1:23">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c r="V6225" s="5">
        <f t="shared" si="194"/>
        <v>43100</v>
      </c>
      <c r="W6225">
        <f t="shared" si="195"/>
        <v>2017</v>
      </c>
    </row>
    <row r="6226" spans="1:23">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c r="V6226" s="5">
        <f t="shared" si="194"/>
        <v>43100</v>
      </c>
      <c r="W6226">
        <f t="shared" si="195"/>
        <v>2017</v>
      </c>
    </row>
    <row r="6227" spans="1:23">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c r="V6227" s="5">
        <f t="shared" si="194"/>
        <v>42308</v>
      </c>
      <c r="W6227">
        <f t="shared" si="195"/>
        <v>2015</v>
      </c>
    </row>
    <row r="6228" spans="1:23">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c r="V6228" s="5">
        <f t="shared" si="194"/>
        <v>42308</v>
      </c>
      <c r="W6228">
        <f t="shared" si="195"/>
        <v>2015</v>
      </c>
    </row>
    <row r="6229" spans="1:23">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c r="V6229" s="5">
        <f t="shared" si="194"/>
        <v>41973</v>
      </c>
      <c r="W6229">
        <f t="shared" si="195"/>
        <v>2014</v>
      </c>
    </row>
    <row r="6230" spans="1:23">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c r="V6230" s="5">
        <f t="shared" si="194"/>
        <v>42400</v>
      </c>
      <c r="W6230">
        <f t="shared" si="195"/>
        <v>2016</v>
      </c>
    </row>
    <row r="6231" spans="1:23">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c r="V6231" s="5">
        <f t="shared" si="194"/>
        <v>42400</v>
      </c>
      <c r="W6231">
        <f t="shared" si="195"/>
        <v>2016</v>
      </c>
    </row>
    <row r="6232" spans="1:23">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c r="V6232" s="5">
        <f t="shared" si="194"/>
        <v>42947</v>
      </c>
      <c r="W6232">
        <f t="shared" si="195"/>
        <v>2017</v>
      </c>
    </row>
    <row r="6233" spans="1:23">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c r="V6233" s="5">
        <f t="shared" si="194"/>
        <v>43008</v>
      </c>
      <c r="W6233">
        <f t="shared" si="195"/>
        <v>2017</v>
      </c>
    </row>
    <row r="6234" spans="1:23">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c r="V6234" s="5">
        <f t="shared" si="194"/>
        <v>43008</v>
      </c>
      <c r="W6234">
        <f t="shared" si="195"/>
        <v>2017</v>
      </c>
    </row>
    <row r="6235" spans="1:23">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c r="V6235" s="5">
        <f t="shared" si="194"/>
        <v>43008</v>
      </c>
      <c r="W6235">
        <f t="shared" si="195"/>
        <v>2017</v>
      </c>
    </row>
    <row r="6236" spans="1:23">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c r="V6236" s="5">
        <f t="shared" si="194"/>
        <v>43008</v>
      </c>
      <c r="W6236">
        <f t="shared" si="195"/>
        <v>2017</v>
      </c>
    </row>
    <row r="6237" spans="1:23">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c r="V6237" s="5">
        <f t="shared" si="194"/>
        <v>43008</v>
      </c>
      <c r="W6237">
        <f t="shared" si="195"/>
        <v>2017</v>
      </c>
    </row>
    <row r="6238" spans="1:23">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c r="V6238" s="5">
        <f t="shared" si="194"/>
        <v>42429</v>
      </c>
      <c r="W6238">
        <f t="shared" si="195"/>
        <v>2016</v>
      </c>
    </row>
    <row r="6239" spans="1:23">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c r="V6239" s="5">
        <f t="shared" si="194"/>
        <v>42400</v>
      </c>
      <c r="W6239">
        <f t="shared" si="195"/>
        <v>2016</v>
      </c>
    </row>
    <row r="6240" spans="1:23">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c r="V6240" s="5">
        <f t="shared" si="194"/>
        <v>42369</v>
      </c>
      <c r="W6240">
        <f t="shared" si="195"/>
        <v>2015</v>
      </c>
    </row>
    <row r="6241" spans="1:23">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c r="V6241" s="5">
        <f t="shared" si="194"/>
        <v>42369</v>
      </c>
      <c r="W6241">
        <f t="shared" si="195"/>
        <v>2015</v>
      </c>
    </row>
    <row r="6242" spans="1:23">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c r="V6242" s="5">
        <f t="shared" si="194"/>
        <v>42674</v>
      </c>
      <c r="W6242">
        <f t="shared" si="195"/>
        <v>2016</v>
      </c>
    </row>
    <row r="6243" spans="1:23">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c r="V6243" s="5">
        <f t="shared" si="194"/>
        <v>42886</v>
      </c>
      <c r="W6243">
        <f t="shared" si="195"/>
        <v>2017</v>
      </c>
    </row>
    <row r="6244" spans="1:23">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c r="V6244" s="5">
        <f t="shared" si="194"/>
        <v>42004</v>
      </c>
      <c r="W6244">
        <f t="shared" si="195"/>
        <v>2014</v>
      </c>
    </row>
    <row r="6245" spans="1:23">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c r="V6245" s="5">
        <f t="shared" si="194"/>
        <v>42704</v>
      </c>
      <c r="W6245">
        <f t="shared" si="195"/>
        <v>2016</v>
      </c>
    </row>
    <row r="6246" spans="1:23">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c r="V6246" s="5">
        <f t="shared" si="194"/>
        <v>42338</v>
      </c>
      <c r="W6246">
        <f t="shared" si="195"/>
        <v>2015</v>
      </c>
    </row>
    <row r="6247" spans="1:23">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c r="V6247" s="5">
        <f t="shared" si="194"/>
        <v>42338</v>
      </c>
      <c r="W6247">
        <f t="shared" si="195"/>
        <v>2015</v>
      </c>
    </row>
    <row r="6248" spans="1:23">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c r="V6248" s="5">
        <f t="shared" si="194"/>
        <v>42338</v>
      </c>
      <c r="W6248">
        <f t="shared" si="195"/>
        <v>2015</v>
      </c>
    </row>
    <row r="6249" spans="1:23">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c r="V6249" s="5">
        <f t="shared" si="194"/>
        <v>42886</v>
      </c>
      <c r="W6249">
        <f t="shared" si="195"/>
        <v>2017</v>
      </c>
    </row>
    <row r="6250" spans="1:23">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c r="V6250" s="5">
        <f t="shared" si="194"/>
        <v>42886</v>
      </c>
      <c r="W6250">
        <f t="shared" si="195"/>
        <v>2017</v>
      </c>
    </row>
    <row r="6251" spans="1:23">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c r="V6251" s="5">
        <f t="shared" si="194"/>
        <v>42886</v>
      </c>
      <c r="W6251">
        <f t="shared" si="195"/>
        <v>2017</v>
      </c>
    </row>
    <row r="6252" spans="1:23">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c r="V6252" s="5">
        <f t="shared" si="194"/>
        <v>42886</v>
      </c>
      <c r="W6252">
        <f t="shared" si="195"/>
        <v>2017</v>
      </c>
    </row>
    <row r="6253" spans="1:23">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c r="V6253" s="5">
        <f t="shared" si="194"/>
        <v>42004</v>
      </c>
      <c r="W6253">
        <f t="shared" si="195"/>
        <v>2014</v>
      </c>
    </row>
    <row r="6254" spans="1:23">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c r="V6254" s="5">
        <f t="shared" si="194"/>
        <v>41759</v>
      </c>
      <c r="W6254">
        <f t="shared" si="195"/>
        <v>2014</v>
      </c>
    </row>
    <row r="6255" spans="1:23">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c r="V6255" s="5">
        <f t="shared" si="194"/>
        <v>41759</v>
      </c>
      <c r="W6255">
        <f t="shared" si="195"/>
        <v>2014</v>
      </c>
    </row>
    <row r="6256" spans="1:23">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c r="V6256" s="5">
        <f t="shared" si="194"/>
        <v>42277</v>
      </c>
      <c r="W6256">
        <f t="shared" si="195"/>
        <v>2015</v>
      </c>
    </row>
    <row r="6257" spans="1:23">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c r="V6257" s="5">
        <f t="shared" si="194"/>
        <v>43008</v>
      </c>
      <c r="W6257">
        <f t="shared" si="195"/>
        <v>2017</v>
      </c>
    </row>
    <row r="6258" spans="1:23">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c r="V6258" s="5">
        <f t="shared" si="194"/>
        <v>42277</v>
      </c>
      <c r="W6258">
        <f t="shared" si="195"/>
        <v>2015</v>
      </c>
    </row>
    <row r="6259" spans="1:23">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c r="V6259" s="5">
        <f t="shared" si="194"/>
        <v>43069</v>
      </c>
      <c r="W6259">
        <f t="shared" si="195"/>
        <v>2017</v>
      </c>
    </row>
    <row r="6260" spans="1:23">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c r="V6260" s="5">
        <f t="shared" si="194"/>
        <v>42094</v>
      </c>
      <c r="W6260">
        <f t="shared" si="195"/>
        <v>2015</v>
      </c>
    </row>
    <row r="6261" spans="1:23">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c r="V6261" s="5">
        <f t="shared" si="194"/>
        <v>42247</v>
      </c>
      <c r="W6261">
        <f t="shared" si="195"/>
        <v>2015</v>
      </c>
    </row>
    <row r="6262" spans="1:23">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c r="V6262" s="5">
        <f t="shared" si="194"/>
        <v>42155</v>
      </c>
      <c r="W6262">
        <f t="shared" si="195"/>
        <v>2015</v>
      </c>
    </row>
    <row r="6263" spans="1:23">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c r="V6263" s="5">
        <f t="shared" si="194"/>
        <v>42947</v>
      </c>
      <c r="W6263">
        <f t="shared" si="195"/>
        <v>2017</v>
      </c>
    </row>
    <row r="6264" spans="1:23">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c r="V6264" s="5">
        <f t="shared" si="194"/>
        <v>42643</v>
      </c>
      <c r="W6264">
        <f t="shared" si="195"/>
        <v>2016</v>
      </c>
    </row>
    <row r="6265" spans="1:23">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c r="V6265" s="5">
        <f t="shared" si="194"/>
        <v>42886</v>
      </c>
      <c r="W6265">
        <f t="shared" si="195"/>
        <v>2017</v>
      </c>
    </row>
    <row r="6266" spans="1:23">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c r="V6266" s="5">
        <f t="shared" si="194"/>
        <v>42674</v>
      </c>
      <c r="W6266">
        <f t="shared" si="195"/>
        <v>2016</v>
      </c>
    </row>
    <row r="6267" spans="1:23">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c r="V6267" s="5">
        <f t="shared" si="194"/>
        <v>41973</v>
      </c>
      <c r="W6267">
        <f t="shared" si="195"/>
        <v>2014</v>
      </c>
    </row>
    <row r="6268" spans="1:23">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c r="V6268" s="5">
        <f t="shared" si="194"/>
        <v>41973</v>
      </c>
      <c r="W6268">
        <f t="shared" si="195"/>
        <v>2014</v>
      </c>
    </row>
    <row r="6269" spans="1:23">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c r="V6269" s="5">
        <f t="shared" si="194"/>
        <v>42308</v>
      </c>
      <c r="W6269">
        <f t="shared" si="195"/>
        <v>2015</v>
      </c>
    </row>
    <row r="6270" spans="1:23">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c r="V6270" s="5">
        <f t="shared" si="194"/>
        <v>42308</v>
      </c>
      <c r="W6270">
        <f t="shared" si="195"/>
        <v>2015</v>
      </c>
    </row>
    <row r="6271" spans="1:23">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c r="V6271" s="5">
        <f t="shared" si="194"/>
        <v>43100</v>
      </c>
      <c r="W6271">
        <f t="shared" si="195"/>
        <v>2017</v>
      </c>
    </row>
    <row r="6272" spans="1:23">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c r="V6272" s="5">
        <f t="shared" si="194"/>
        <v>43100</v>
      </c>
      <c r="W6272">
        <f t="shared" si="195"/>
        <v>2017</v>
      </c>
    </row>
    <row r="6273" spans="1:23">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c r="V6273" s="5">
        <f t="shared" si="194"/>
        <v>43100</v>
      </c>
      <c r="W6273">
        <f t="shared" si="195"/>
        <v>2017</v>
      </c>
    </row>
    <row r="6274" spans="1:23">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c r="V6274" s="5">
        <f t="shared" si="194"/>
        <v>43100</v>
      </c>
      <c r="W6274">
        <f t="shared" si="195"/>
        <v>2017</v>
      </c>
    </row>
    <row r="6275" spans="1:23">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c r="V6275" s="5">
        <f t="shared" ref="V6275:V6338" si="196">EOMONTH(C6275,0)</f>
        <v>42582</v>
      </c>
      <c r="W6275">
        <f t="shared" ref="W6275:W6338" si="197">YEAR(C6275)</f>
        <v>2016</v>
      </c>
    </row>
    <row r="6276" spans="1:23">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c r="V6276" s="5">
        <f t="shared" si="196"/>
        <v>42582</v>
      </c>
      <c r="W6276">
        <f t="shared" si="197"/>
        <v>2016</v>
      </c>
    </row>
    <row r="6277" spans="1:23">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c r="V6277" s="5">
        <f t="shared" si="196"/>
        <v>42582</v>
      </c>
      <c r="W6277">
        <f t="shared" si="197"/>
        <v>2016</v>
      </c>
    </row>
    <row r="6278" spans="1:23">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c r="V6278" s="5">
        <f t="shared" si="196"/>
        <v>42582</v>
      </c>
      <c r="W6278">
        <f t="shared" si="197"/>
        <v>2016</v>
      </c>
    </row>
    <row r="6279" spans="1:23">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c r="V6279" s="5">
        <f t="shared" si="196"/>
        <v>42582</v>
      </c>
      <c r="W6279">
        <f t="shared" si="197"/>
        <v>2016</v>
      </c>
    </row>
    <row r="6280" spans="1:23">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c r="V6280" s="5">
        <f t="shared" si="196"/>
        <v>42582</v>
      </c>
      <c r="W6280">
        <f t="shared" si="197"/>
        <v>2016</v>
      </c>
    </row>
    <row r="6281" spans="1:23">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c r="V6281" s="5">
        <f t="shared" si="196"/>
        <v>42582</v>
      </c>
      <c r="W6281">
        <f t="shared" si="197"/>
        <v>2016</v>
      </c>
    </row>
    <row r="6282" spans="1:23">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c r="V6282" s="5">
        <f t="shared" si="196"/>
        <v>42886</v>
      </c>
      <c r="W6282">
        <f t="shared" si="197"/>
        <v>2017</v>
      </c>
    </row>
    <row r="6283" spans="1:23">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c r="V6283" s="5">
        <f t="shared" si="196"/>
        <v>42338</v>
      </c>
      <c r="W6283">
        <f t="shared" si="197"/>
        <v>2015</v>
      </c>
    </row>
    <row r="6284" spans="1:23">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c r="V6284" s="5">
        <f t="shared" si="196"/>
        <v>42338</v>
      </c>
      <c r="W6284">
        <f t="shared" si="197"/>
        <v>2015</v>
      </c>
    </row>
    <row r="6285" spans="1:23">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c r="V6285" s="5">
        <f t="shared" si="196"/>
        <v>42643</v>
      </c>
      <c r="W6285">
        <f t="shared" si="197"/>
        <v>2016</v>
      </c>
    </row>
    <row r="6286" spans="1:23">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c r="V6286" s="5">
        <f t="shared" si="196"/>
        <v>42643</v>
      </c>
      <c r="W6286">
        <f t="shared" si="197"/>
        <v>2016</v>
      </c>
    </row>
    <row r="6287" spans="1:23">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c r="V6287" s="5">
        <f t="shared" si="196"/>
        <v>42674</v>
      </c>
      <c r="W6287">
        <f t="shared" si="197"/>
        <v>2016</v>
      </c>
    </row>
    <row r="6288" spans="1:23">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c r="V6288" s="5">
        <f t="shared" si="196"/>
        <v>42674</v>
      </c>
      <c r="W6288">
        <f t="shared" si="197"/>
        <v>2016</v>
      </c>
    </row>
    <row r="6289" spans="1:23">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c r="V6289" s="5">
        <f t="shared" si="196"/>
        <v>41851</v>
      </c>
      <c r="W6289">
        <f t="shared" si="197"/>
        <v>2014</v>
      </c>
    </row>
    <row r="6290" spans="1:23">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c r="V6290" s="5">
        <f t="shared" si="196"/>
        <v>41851</v>
      </c>
      <c r="W6290">
        <f t="shared" si="197"/>
        <v>2014</v>
      </c>
    </row>
    <row r="6291" spans="1:23">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c r="V6291" s="5">
        <f t="shared" si="196"/>
        <v>42094</v>
      </c>
      <c r="W6291">
        <f t="shared" si="197"/>
        <v>2015</v>
      </c>
    </row>
    <row r="6292" spans="1:23">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c r="V6292" s="5">
        <f t="shared" si="196"/>
        <v>42094</v>
      </c>
      <c r="W6292">
        <f t="shared" si="197"/>
        <v>2015</v>
      </c>
    </row>
    <row r="6293" spans="1:23">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c r="V6293" s="5">
        <f t="shared" si="196"/>
        <v>43100</v>
      </c>
      <c r="W6293">
        <f t="shared" si="197"/>
        <v>2017</v>
      </c>
    </row>
    <row r="6294" spans="1:23">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c r="V6294" s="5">
        <f t="shared" si="196"/>
        <v>42124</v>
      </c>
      <c r="W6294">
        <f t="shared" si="197"/>
        <v>2015</v>
      </c>
    </row>
    <row r="6295" spans="1:23">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c r="V6295" s="5">
        <f t="shared" si="196"/>
        <v>42124</v>
      </c>
      <c r="W6295">
        <f t="shared" si="197"/>
        <v>2015</v>
      </c>
    </row>
    <row r="6296" spans="1:23">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c r="V6296" s="5">
        <f t="shared" si="196"/>
        <v>41912</v>
      </c>
      <c r="W6296">
        <f t="shared" si="197"/>
        <v>2014</v>
      </c>
    </row>
    <row r="6297" spans="1:23">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c r="V6297" s="5">
        <f t="shared" si="196"/>
        <v>42004</v>
      </c>
      <c r="W6297">
        <f t="shared" si="197"/>
        <v>2014</v>
      </c>
    </row>
    <row r="6298" spans="1:23">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c r="V6298" s="5">
        <f t="shared" si="196"/>
        <v>42004</v>
      </c>
      <c r="W6298">
        <f t="shared" si="197"/>
        <v>2014</v>
      </c>
    </row>
    <row r="6299" spans="1:23">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c r="V6299" s="5">
        <f t="shared" si="196"/>
        <v>42004</v>
      </c>
      <c r="W6299">
        <f t="shared" si="197"/>
        <v>2014</v>
      </c>
    </row>
    <row r="6300" spans="1:23">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c r="V6300" s="5">
        <f t="shared" si="196"/>
        <v>41943</v>
      </c>
      <c r="W6300">
        <f t="shared" si="197"/>
        <v>2014</v>
      </c>
    </row>
    <row r="6301" spans="1:23">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c r="V6301" s="5">
        <f t="shared" si="196"/>
        <v>43069</v>
      </c>
      <c r="W6301">
        <f t="shared" si="197"/>
        <v>2017</v>
      </c>
    </row>
    <row r="6302" spans="1:23">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c r="V6302" s="5">
        <f t="shared" si="196"/>
        <v>41820</v>
      </c>
      <c r="W6302">
        <f t="shared" si="197"/>
        <v>2014</v>
      </c>
    </row>
    <row r="6303" spans="1:23">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c r="V6303" s="5">
        <f t="shared" si="196"/>
        <v>41820</v>
      </c>
      <c r="W6303">
        <f t="shared" si="197"/>
        <v>2014</v>
      </c>
    </row>
    <row r="6304" spans="1:23">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c r="V6304" s="5">
        <f t="shared" si="196"/>
        <v>43069</v>
      </c>
      <c r="W6304">
        <f t="shared" si="197"/>
        <v>2017</v>
      </c>
    </row>
    <row r="6305" spans="1:23">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c r="V6305" s="5">
        <f t="shared" si="196"/>
        <v>42916</v>
      </c>
      <c r="W6305">
        <f t="shared" si="197"/>
        <v>2017</v>
      </c>
    </row>
    <row r="6306" spans="1:23">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c r="V6306" s="5">
        <f t="shared" si="196"/>
        <v>42886</v>
      </c>
      <c r="W6306">
        <f t="shared" si="197"/>
        <v>2017</v>
      </c>
    </row>
    <row r="6307" spans="1:23">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c r="V6307" s="5">
        <f t="shared" si="196"/>
        <v>42704</v>
      </c>
      <c r="W6307">
        <f t="shared" si="197"/>
        <v>2016</v>
      </c>
    </row>
    <row r="6308" spans="1:23">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c r="V6308" s="5">
        <f t="shared" si="196"/>
        <v>42704</v>
      </c>
      <c r="W6308">
        <f t="shared" si="197"/>
        <v>2016</v>
      </c>
    </row>
    <row r="6309" spans="1:23">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c r="V6309" s="5">
        <f t="shared" si="196"/>
        <v>42704</v>
      </c>
      <c r="W6309">
        <f t="shared" si="197"/>
        <v>2016</v>
      </c>
    </row>
    <row r="6310" spans="1:23">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c r="V6310" s="5">
        <f t="shared" si="196"/>
        <v>42704</v>
      </c>
      <c r="W6310">
        <f t="shared" si="197"/>
        <v>2016</v>
      </c>
    </row>
    <row r="6311" spans="1:23">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c r="V6311" s="5">
        <f t="shared" si="196"/>
        <v>42704</v>
      </c>
      <c r="W6311">
        <f t="shared" si="197"/>
        <v>2016</v>
      </c>
    </row>
    <row r="6312" spans="1:23">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c r="V6312" s="5">
        <f t="shared" si="196"/>
        <v>42704</v>
      </c>
      <c r="W6312">
        <f t="shared" si="197"/>
        <v>2016</v>
      </c>
    </row>
    <row r="6313" spans="1:23">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c r="V6313" s="5">
        <f t="shared" si="196"/>
        <v>41912</v>
      </c>
      <c r="W6313">
        <f t="shared" si="197"/>
        <v>2014</v>
      </c>
    </row>
    <row r="6314" spans="1:23">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c r="V6314" s="5">
        <f t="shared" si="196"/>
        <v>42794</v>
      </c>
      <c r="W6314">
        <f t="shared" si="197"/>
        <v>2017</v>
      </c>
    </row>
    <row r="6315" spans="1:23">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c r="V6315" s="5">
        <f t="shared" si="196"/>
        <v>42794</v>
      </c>
      <c r="W6315">
        <f t="shared" si="197"/>
        <v>2017</v>
      </c>
    </row>
    <row r="6316" spans="1:23">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c r="V6316" s="5">
        <f t="shared" si="196"/>
        <v>41973</v>
      </c>
      <c r="W6316">
        <f t="shared" si="197"/>
        <v>2014</v>
      </c>
    </row>
    <row r="6317" spans="1:23">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c r="V6317" s="5">
        <f t="shared" si="196"/>
        <v>41973</v>
      </c>
      <c r="W6317">
        <f t="shared" si="197"/>
        <v>2014</v>
      </c>
    </row>
    <row r="6318" spans="1:23">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c r="V6318" s="5">
        <f t="shared" si="196"/>
        <v>41973</v>
      </c>
      <c r="W6318">
        <f t="shared" si="197"/>
        <v>2014</v>
      </c>
    </row>
    <row r="6319" spans="1:23">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c r="V6319" s="5">
        <f t="shared" si="196"/>
        <v>41973</v>
      </c>
      <c r="W6319">
        <f t="shared" si="197"/>
        <v>2014</v>
      </c>
    </row>
    <row r="6320" spans="1:23">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c r="V6320" s="5">
        <f t="shared" si="196"/>
        <v>43069</v>
      </c>
      <c r="W6320">
        <f t="shared" si="197"/>
        <v>2017</v>
      </c>
    </row>
    <row r="6321" spans="1:23">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c r="V6321" s="5">
        <f t="shared" si="196"/>
        <v>43069</v>
      </c>
      <c r="W6321">
        <f t="shared" si="197"/>
        <v>2017</v>
      </c>
    </row>
    <row r="6322" spans="1:23">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c r="V6322" s="5">
        <f t="shared" si="196"/>
        <v>43008</v>
      </c>
      <c r="W6322">
        <f t="shared" si="197"/>
        <v>2017</v>
      </c>
    </row>
    <row r="6323" spans="1:23">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c r="V6323" s="5">
        <f t="shared" si="196"/>
        <v>41943</v>
      </c>
      <c r="W6323">
        <f t="shared" si="197"/>
        <v>2014</v>
      </c>
    </row>
    <row r="6324" spans="1:23">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c r="V6324" s="5">
        <f t="shared" si="196"/>
        <v>41820</v>
      </c>
      <c r="W6324">
        <f t="shared" si="197"/>
        <v>2014</v>
      </c>
    </row>
    <row r="6325" spans="1:23">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c r="V6325" s="5">
        <f t="shared" si="196"/>
        <v>41820</v>
      </c>
      <c r="W6325">
        <f t="shared" si="197"/>
        <v>2014</v>
      </c>
    </row>
    <row r="6326" spans="1:23">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c r="V6326" s="5">
        <f t="shared" si="196"/>
        <v>42308</v>
      </c>
      <c r="W6326">
        <f t="shared" si="197"/>
        <v>2015</v>
      </c>
    </row>
    <row r="6327" spans="1:23">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c r="V6327" s="5">
        <f t="shared" si="196"/>
        <v>42308</v>
      </c>
      <c r="W6327">
        <f t="shared" si="197"/>
        <v>2015</v>
      </c>
    </row>
    <row r="6328" spans="1:23">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c r="V6328" s="5">
        <f t="shared" si="196"/>
        <v>41670</v>
      </c>
      <c r="W6328">
        <f t="shared" si="197"/>
        <v>2014</v>
      </c>
    </row>
    <row r="6329" spans="1:23">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c r="V6329" s="5">
        <f t="shared" si="196"/>
        <v>41670</v>
      </c>
      <c r="W6329">
        <f t="shared" si="197"/>
        <v>2014</v>
      </c>
    </row>
    <row r="6330" spans="1:23">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c r="V6330" s="5">
        <f t="shared" si="196"/>
        <v>41670</v>
      </c>
      <c r="W6330">
        <f t="shared" si="197"/>
        <v>2014</v>
      </c>
    </row>
    <row r="6331" spans="1:23">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c r="V6331" s="5">
        <f t="shared" si="196"/>
        <v>41670</v>
      </c>
      <c r="W6331">
        <f t="shared" si="197"/>
        <v>2014</v>
      </c>
    </row>
    <row r="6332" spans="1:23">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c r="V6332" s="5">
        <f t="shared" si="196"/>
        <v>41670</v>
      </c>
      <c r="W6332">
        <f t="shared" si="197"/>
        <v>2014</v>
      </c>
    </row>
    <row r="6333" spans="1:23">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c r="V6333" s="5">
        <f t="shared" si="196"/>
        <v>41670</v>
      </c>
      <c r="W6333">
        <f t="shared" si="197"/>
        <v>2014</v>
      </c>
    </row>
    <row r="6334" spans="1:23">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c r="V6334" s="5">
        <f t="shared" si="196"/>
        <v>41670</v>
      </c>
      <c r="W6334">
        <f t="shared" si="197"/>
        <v>2014</v>
      </c>
    </row>
    <row r="6335" spans="1:23">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c r="V6335" s="5">
        <f t="shared" si="196"/>
        <v>41670</v>
      </c>
      <c r="W6335">
        <f t="shared" si="197"/>
        <v>2014</v>
      </c>
    </row>
    <row r="6336" spans="1:23">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c r="V6336" s="5">
        <f t="shared" si="196"/>
        <v>41851</v>
      </c>
      <c r="W6336">
        <f t="shared" si="197"/>
        <v>2014</v>
      </c>
    </row>
    <row r="6337" spans="1:23">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c r="V6337" s="5">
        <f t="shared" si="196"/>
        <v>41851</v>
      </c>
      <c r="W6337">
        <f t="shared" si="197"/>
        <v>2014</v>
      </c>
    </row>
    <row r="6338" spans="1:23">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c r="V6338" s="5">
        <f t="shared" si="196"/>
        <v>42613</v>
      </c>
      <c r="W6338">
        <f t="shared" si="197"/>
        <v>2016</v>
      </c>
    </row>
    <row r="6339" spans="1:23">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c r="V6339" s="5">
        <f t="shared" ref="V6339:V6402" si="198">EOMONTH(C6339,0)</f>
        <v>42613</v>
      </c>
      <c r="W6339">
        <f t="shared" ref="W6339:W6402" si="199">YEAR(C6339)</f>
        <v>2016</v>
      </c>
    </row>
    <row r="6340" spans="1:23">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c r="V6340" s="5">
        <f t="shared" si="198"/>
        <v>43039</v>
      </c>
      <c r="W6340">
        <f t="shared" si="199"/>
        <v>2017</v>
      </c>
    </row>
    <row r="6341" spans="1:23">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c r="V6341" s="5">
        <f t="shared" si="198"/>
        <v>43039</v>
      </c>
      <c r="W6341">
        <f t="shared" si="199"/>
        <v>2017</v>
      </c>
    </row>
    <row r="6342" spans="1:23">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c r="V6342" s="5">
        <f t="shared" si="198"/>
        <v>43039</v>
      </c>
      <c r="W6342">
        <f t="shared" si="199"/>
        <v>2017</v>
      </c>
    </row>
    <row r="6343" spans="1:23">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c r="V6343" s="5">
        <f t="shared" si="198"/>
        <v>42735</v>
      </c>
      <c r="W6343">
        <f t="shared" si="199"/>
        <v>2016</v>
      </c>
    </row>
    <row r="6344" spans="1:23">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c r="V6344" s="5">
        <f t="shared" si="198"/>
        <v>42094</v>
      </c>
      <c r="W6344">
        <f t="shared" si="199"/>
        <v>2015</v>
      </c>
    </row>
    <row r="6345" spans="1:23">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c r="V6345" s="5">
        <f t="shared" si="198"/>
        <v>42094</v>
      </c>
      <c r="W6345">
        <f t="shared" si="199"/>
        <v>2015</v>
      </c>
    </row>
    <row r="6346" spans="1:23">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c r="V6346" s="5">
        <f t="shared" si="198"/>
        <v>42094</v>
      </c>
      <c r="W6346">
        <f t="shared" si="199"/>
        <v>2015</v>
      </c>
    </row>
    <row r="6347" spans="1:23">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c r="V6347" s="5">
        <f t="shared" si="198"/>
        <v>42094</v>
      </c>
      <c r="W6347">
        <f t="shared" si="199"/>
        <v>2015</v>
      </c>
    </row>
    <row r="6348" spans="1:23">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c r="V6348" s="5">
        <f t="shared" si="198"/>
        <v>43039</v>
      </c>
      <c r="W6348">
        <f t="shared" si="199"/>
        <v>2017</v>
      </c>
    </row>
    <row r="6349" spans="1:23">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c r="V6349" s="5">
        <f t="shared" si="198"/>
        <v>42155</v>
      </c>
      <c r="W6349">
        <f t="shared" si="199"/>
        <v>2015</v>
      </c>
    </row>
    <row r="6350" spans="1:23">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c r="V6350" s="5">
        <f t="shared" si="198"/>
        <v>42155</v>
      </c>
      <c r="W6350">
        <f t="shared" si="199"/>
        <v>2015</v>
      </c>
    </row>
    <row r="6351" spans="1:23">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c r="V6351" s="5">
        <f t="shared" si="198"/>
        <v>42155</v>
      </c>
      <c r="W6351">
        <f t="shared" si="199"/>
        <v>2015</v>
      </c>
    </row>
    <row r="6352" spans="1:23">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c r="V6352" s="5">
        <f t="shared" si="198"/>
        <v>43008</v>
      </c>
      <c r="W6352">
        <f t="shared" si="199"/>
        <v>2017</v>
      </c>
    </row>
    <row r="6353" spans="1:23">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c r="V6353" s="5">
        <f t="shared" si="198"/>
        <v>43069</v>
      </c>
      <c r="W6353">
        <f t="shared" si="199"/>
        <v>2017</v>
      </c>
    </row>
    <row r="6354" spans="1:23">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c r="V6354" s="5">
        <f t="shared" si="198"/>
        <v>42277</v>
      </c>
      <c r="W6354">
        <f t="shared" si="199"/>
        <v>2015</v>
      </c>
    </row>
    <row r="6355" spans="1:23">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c r="V6355" s="5">
        <f t="shared" si="198"/>
        <v>42277</v>
      </c>
      <c r="W6355">
        <f t="shared" si="199"/>
        <v>2015</v>
      </c>
    </row>
    <row r="6356" spans="1:23">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c r="V6356" s="5">
        <f t="shared" si="198"/>
        <v>42277</v>
      </c>
      <c r="W6356">
        <f t="shared" si="199"/>
        <v>2015</v>
      </c>
    </row>
    <row r="6357" spans="1:23">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c r="V6357" s="5">
        <f t="shared" si="198"/>
        <v>41943</v>
      </c>
      <c r="W6357">
        <f t="shared" si="199"/>
        <v>2014</v>
      </c>
    </row>
    <row r="6358" spans="1:23">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c r="V6358" s="5">
        <f t="shared" si="198"/>
        <v>42766</v>
      </c>
      <c r="W6358">
        <f t="shared" si="199"/>
        <v>2017</v>
      </c>
    </row>
    <row r="6359" spans="1:23">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c r="V6359" s="5">
        <f t="shared" si="198"/>
        <v>42766</v>
      </c>
      <c r="W6359">
        <f t="shared" si="199"/>
        <v>2017</v>
      </c>
    </row>
    <row r="6360" spans="1:23">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c r="V6360" s="5">
        <f t="shared" si="198"/>
        <v>42766</v>
      </c>
      <c r="W6360">
        <f t="shared" si="199"/>
        <v>2017</v>
      </c>
    </row>
    <row r="6361" spans="1:23">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c r="V6361" s="5">
        <f t="shared" si="198"/>
        <v>42766</v>
      </c>
      <c r="W6361">
        <f t="shared" si="199"/>
        <v>2017</v>
      </c>
    </row>
    <row r="6362" spans="1:23">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c r="V6362" s="5">
        <f t="shared" si="198"/>
        <v>42369</v>
      </c>
      <c r="W6362">
        <f t="shared" si="199"/>
        <v>2015</v>
      </c>
    </row>
    <row r="6363" spans="1:23">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c r="V6363" s="5">
        <f t="shared" si="198"/>
        <v>41973</v>
      </c>
      <c r="W6363">
        <f t="shared" si="199"/>
        <v>2014</v>
      </c>
    </row>
    <row r="6364" spans="1:23">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c r="V6364" s="5">
        <f t="shared" si="198"/>
        <v>43069</v>
      </c>
      <c r="W6364">
        <f t="shared" si="199"/>
        <v>2017</v>
      </c>
    </row>
    <row r="6365" spans="1:23">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c r="V6365" s="5">
        <f t="shared" si="198"/>
        <v>43069</v>
      </c>
      <c r="W6365">
        <f t="shared" si="199"/>
        <v>2017</v>
      </c>
    </row>
    <row r="6366" spans="1:23">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c r="V6366" s="5">
        <f t="shared" si="198"/>
        <v>43069</v>
      </c>
      <c r="W6366">
        <f t="shared" si="199"/>
        <v>2017</v>
      </c>
    </row>
    <row r="6367" spans="1:23">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c r="V6367" s="5">
        <f t="shared" si="198"/>
        <v>42855</v>
      </c>
      <c r="W6367">
        <f t="shared" si="199"/>
        <v>2017</v>
      </c>
    </row>
    <row r="6368" spans="1:23">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c r="V6368" s="5">
        <f t="shared" si="198"/>
        <v>42855</v>
      </c>
      <c r="W6368">
        <f t="shared" si="199"/>
        <v>2017</v>
      </c>
    </row>
    <row r="6369" spans="1:23">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c r="V6369" s="5">
        <f t="shared" si="198"/>
        <v>42855</v>
      </c>
      <c r="W6369">
        <f t="shared" si="199"/>
        <v>2017</v>
      </c>
    </row>
    <row r="6370" spans="1:23">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c r="V6370" s="5">
        <f t="shared" si="198"/>
        <v>42886</v>
      </c>
      <c r="W6370">
        <f t="shared" si="199"/>
        <v>2017</v>
      </c>
    </row>
    <row r="6371" spans="1:23">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c r="V6371" s="5">
        <f t="shared" si="198"/>
        <v>42674</v>
      </c>
      <c r="W6371">
        <f t="shared" si="199"/>
        <v>2016</v>
      </c>
    </row>
    <row r="6372" spans="1:23">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c r="V6372" s="5">
        <f t="shared" si="198"/>
        <v>42704</v>
      </c>
      <c r="W6372">
        <f t="shared" si="199"/>
        <v>2016</v>
      </c>
    </row>
    <row r="6373" spans="1:23">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c r="V6373" s="5">
        <f t="shared" si="198"/>
        <v>43039</v>
      </c>
      <c r="W6373">
        <f t="shared" si="199"/>
        <v>2017</v>
      </c>
    </row>
    <row r="6374" spans="1:23">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c r="V6374" s="5">
        <f t="shared" si="198"/>
        <v>43039</v>
      </c>
      <c r="W6374">
        <f t="shared" si="199"/>
        <v>2017</v>
      </c>
    </row>
    <row r="6375" spans="1:23">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c r="V6375" s="5">
        <f t="shared" si="198"/>
        <v>43039</v>
      </c>
      <c r="W6375">
        <f t="shared" si="199"/>
        <v>2017</v>
      </c>
    </row>
    <row r="6376" spans="1:23">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c r="V6376" s="5">
        <f t="shared" si="198"/>
        <v>41759</v>
      </c>
      <c r="W6376">
        <f t="shared" si="199"/>
        <v>2014</v>
      </c>
    </row>
    <row r="6377" spans="1:23">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c r="V6377" s="5">
        <f t="shared" si="198"/>
        <v>41759</v>
      </c>
      <c r="W6377">
        <f t="shared" si="199"/>
        <v>2014</v>
      </c>
    </row>
    <row r="6378" spans="1:23">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c r="V6378" s="5">
        <f t="shared" si="198"/>
        <v>42674</v>
      </c>
      <c r="W6378">
        <f t="shared" si="199"/>
        <v>2016</v>
      </c>
    </row>
    <row r="6379" spans="1:23">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c r="V6379" s="5">
        <f t="shared" si="198"/>
        <v>42735</v>
      </c>
      <c r="W6379">
        <f t="shared" si="199"/>
        <v>2016</v>
      </c>
    </row>
    <row r="6380" spans="1:23">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c r="V6380" s="5">
        <f t="shared" si="198"/>
        <v>42855</v>
      </c>
      <c r="W6380">
        <f t="shared" si="199"/>
        <v>2017</v>
      </c>
    </row>
    <row r="6381" spans="1:23">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c r="V6381" s="5">
        <f t="shared" si="198"/>
        <v>42855</v>
      </c>
      <c r="W6381">
        <f t="shared" si="199"/>
        <v>2017</v>
      </c>
    </row>
    <row r="6382" spans="1:23">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c r="V6382" s="5">
        <f t="shared" si="198"/>
        <v>41759</v>
      </c>
      <c r="W6382">
        <f t="shared" si="199"/>
        <v>2014</v>
      </c>
    </row>
    <row r="6383" spans="1:23">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c r="V6383" s="5">
        <f t="shared" si="198"/>
        <v>42460</v>
      </c>
      <c r="W6383">
        <f t="shared" si="199"/>
        <v>2016</v>
      </c>
    </row>
    <row r="6384" spans="1:23">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c r="V6384" s="5">
        <f t="shared" si="198"/>
        <v>42460</v>
      </c>
      <c r="W6384">
        <f t="shared" si="199"/>
        <v>2016</v>
      </c>
    </row>
    <row r="6385" spans="1:23">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c r="V6385" s="5">
        <f t="shared" si="198"/>
        <v>42766</v>
      </c>
      <c r="W6385">
        <f t="shared" si="199"/>
        <v>2017</v>
      </c>
    </row>
    <row r="6386" spans="1:23">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c r="V6386" s="5">
        <f t="shared" si="198"/>
        <v>42766</v>
      </c>
      <c r="W6386">
        <f t="shared" si="199"/>
        <v>2017</v>
      </c>
    </row>
    <row r="6387" spans="1:23">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c r="V6387" s="5">
        <f t="shared" si="198"/>
        <v>42766</v>
      </c>
      <c r="W6387">
        <f t="shared" si="199"/>
        <v>2017</v>
      </c>
    </row>
    <row r="6388" spans="1:23">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c r="V6388" s="5">
        <f t="shared" si="198"/>
        <v>42766</v>
      </c>
      <c r="W6388">
        <f t="shared" si="199"/>
        <v>2017</v>
      </c>
    </row>
    <row r="6389" spans="1:23">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c r="V6389" s="5">
        <f t="shared" si="198"/>
        <v>41670</v>
      </c>
      <c r="W6389">
        <f t="shared" si="199"/>
        <v>2014</v>
      </c>
    </row>
    <row r="6390" spans="1:23">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c r="V6390" s="5">
        <f t="shared" si="198"/>
        <v>41670</v>
      </c>
      <c r="W6390">
        <f t="shared" si="199"/>
        <v>2014</v>
      </c>
    </row>
    <row r="6391" spans="1:23">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c r="V6391" s="5">
        <f t="shared" si="198"/>
        <v>42063</v>
      </c>
      <c r="W6391">
        <f t="shared" si="199"/>
        <v>2015</v>
      </c>
    </row>
    <row r="6392" spans="1:23">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c r="V6392" s="5">
        <f t="shared" si="198"/>
        <v>42063</v>
      </c>
      <c r="W6392">
        <f t="shared" si="199"/>
        <v>2015</v>
      </c>
    </row>
    <row r="6393" spans="1:23">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c r="V6393" s="5">
        <f t="shared" si="198"/>
        <v>42735</v>
      </c>
      <c r="W6393">
        <f t="shared" si="199"/>
        <v>2016</v>
      </c>
    </row>
    <row r="6394" spans="1:23">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c r="V6394" s="5">
        <f t="shared" si="198"/>
        <v>42735</v>
      </c>
      <c r="W6394">
        <f t="shared" si="199"/>
        <v>2016</v>
      </c>
    </row>
    <row r="6395" spans="1:23">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c r="V6395" s="5">
        <f t="shared" si="198"/>
        <v>42735</v>
      </c>
      <c r="W6395">
        <f t="shared" si="199"/>
        <v>2016</v>
      </c>
    </row>
    <row r="6396" spans="1:23">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c r="V6396" s="5">
        <f t="shared" si="198"/>
        <v>42735</v>
      </c>
      <c r="W6396">
        <f t="shared" si="199"/>
        <v>2016</v>
      </c>
    </row>
    <row r="6397" spans="1:23">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c r="V6397" s="5">
        <f t="shared" si="198"/>
        <v>42735</v>
      </c>
      <c r="W6397">
        <f t="shared" si="199"/>
        <v>2016</v>
      </c>
    </row>
    <row r="6398" spans="1:23">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c r="V6398" s="5">
        <f t="shared" si="198"/>
        <v>42735</v>
      </c>
      <c r="W6398">
        <f t="shared" si="199"/>
        <v>2016</v>
      </c>
    </row>
    <row r="6399" spans="1:23">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c r="V6399" s="5">
        <f t="shared" si="198"/>
        <v>43039</v>
      </c>
      <c r="W6399">
        <f t="shared" si="199"/>
        <v>2017</v>
      </c>
    </row>
    <row r="6400" spans="1:23">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c r="V6400" s="5">
        <f t="shared" si="198"/>
        <v>42978</v>
      </c>
      <c r="W6400">
        <f t="shared" si="199"/>
        <v>2017</v>
      </c>
    </row>
    <row r="6401" spans="1:23">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c r="V6401" s="5">
        <f t="shared" si="198"/>
        <v>42978</v>
      </c>
      <c r="W6401">
        <f t="shared" si="199"/>
        <v>2017</v>
      </c>
    </row>
    <row r="6402" spans="1:23">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c r="V6402" s="5">
        <f t="shared" si="198"/>
        <v>42978</v>
      </c>
      <c r="W6402">
        <f t="shared" si="199"/>
        <v>2017</v>
      </c>
    </row>
    <row r="6403" spans="1:23">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c r="V6403" s="5">
        <f t="shared" ref="V6403:V6466" si="200">EOMONTH(C6403,0)</f>
        <v>42886</v>
      </c>
      <c r="W6403">
        <f t="shared" ref="W6403:W6466" si="201">YEAR(C6403)</f>
        <v>2017</v>
      </c>
    </row>
    <row r="6404" spans="1:23">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c r="V6404" s="5">
        <f t="shared" si="200"/>
        <v>42886</v>
      </c>
      <c r="W6404">
        <f t="shared" si="201"/>
        <v>2017</v>
      </c>
    </row>
    <row r="6405" spans="1:23">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c r="V6405" s="5">
        <f t="shared" si="200"/>
        <v>42886</v>
      </c>
      <c r="W6405">
        <f t="shared" si="201"/>
        <v>2017</v>
      </c>
    </row>
    <row r="6406" spans="1:23">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c r="V6406" s="5">
        <f t="shared" si="200"/>
        <v>42338</v>
      </c>
      <c r="W6406">
        <f t="shared" si="201"/>
        <v>2015</v>
      </c>
    </row>
    <row r="6407" spans="1:23">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c r="V6407" s="5">
        <f t="shared" si="200"/>
        <v>42978</v>
      </c>
      <c r="W6407">
        <f t="shared" si="201"/>
        <v>2017</v>
      </c>
    </row>
    <row r="6408" spans="1:23">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c r="V6408" s="5">
        <f t="shared" si="200"/>
        <v>42978</v>
      </c>
      <c r="W6408">
        <f t="shared" si="201"/>
        <v>2017</v>
      </c>
    </row>
    <row r="6409" spans="1:23">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c r="V6409" s="5">
        <f t="shared" si="200"/>
        <v>42886</v>
      </c>
      <c r="W6409">
        <f t="shared" si="201"/>
        <v>2017</v>
      </c>
    </row>
    <row r="6410" spans="1:23">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c r="V6410" s="5">
        <f t="shared" si="200"/>
        <v>42886</v>
      </c>
      <c r="W6410">
        <f t="shared" si="201"/>
        <v>2017</v>
      </c>
    </row>
    <row r="6411" spans="1:23">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c r="V6411" s="5">
        <f t="shared" si="200"/>
        <v>42886</v>
      </c>
      <c r="W6411">
        <f t="shared" si="201"/>
        <v>2017</v>
      </c>
    </row>
    <row r="6412" spans="1:23">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c r="V6412" s="5">
        <f t="shared" si="200"/>
        <v>42886</v>
      </c>
      <c r="W6412">
        <f t="shared" si="201"/>
        <v>2017</v>
      </c>
    </row>
    <row r="6413" spans="1:23">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c r="V6413" s="5">
        <f t="shared" si="200"/>
        <v>42886</v>
      </c>
      <c r="W6413">
        <f t="shared" si="201"/>
        <v>2017</v>
      </c>
    </row>
    <row r="6414" spans="1:23">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c r="V6414" s="5">
        <f t="shared" si="200"/>
        <v>42978</v>
      </c>
      <c r="W6414">
        <f t="shared" si="201"/>
        <v>2017</v>
      </c>
    </row>
    <row r="6415" spans="1:23">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c r="V6415" s="5">
        <f t="shared" si="200"/>
        <v>42978</v>
      </c>
      <c r="W6415">
        <f t="shared" si="201"/>
        <v>2017</v>
      </c>
    </row>
    <row r="6416" spans="1:23">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c r="V6416" s="5">
        <f t="shared" si="200"/>
        <v>43069</v>
      </c>
      <c r="W6416">
        <f t="shared" si="201"/>
        <v>2017</v>
      </c>
    </row>
    <row r="6417" spans="1:23">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c r="V6417" s="5">
        <f t="shared" si="200"/>
        <v>42978</v>
      </c>
      <c r="W6417">
        <f t="shared" si="201"/>
        <v>2017</v>
      </c>
    </row>
    <row r="6418" spans="1:23">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c r="V6418" s="5">
        <f t="shared" si="200"/>
        <v>42460</v>
      </c>
      <c r="W6418">
        <f t="shared" si="201"/>
        <v>2016</v>
      </c>
    </row>
    <row r="6419" spans="1:23">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c r="V6419" s="5">
        <f t="shared" si="200"/>
        <v>42460</v>
      </c>
      <c r="W6419">
        <f t="shared" si="201"/>
        <v>2016</v>
      </c>
    </row>
    <row r="6420" spans="1:23">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c r="V6420" s="5">
        <f t="shared" si="200"/>
        <v>42674</v>
      </c>
      <c r="W6420">
        <f t="shared" si="201"/>
        <v>2016</v>
      </c>
    </row>
    <row r="6421" spans="1:23">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c r="V6421" s="5">
        <f t="shared" si="200"/>
        <v>42674</v>
      </c>
      <c r="W6421">
        <f t="shared" si="201"/>
        <v>2016</v>
      </c>
    </row>
    <row r="6422" spans="1:23">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c r="V6422" s="5">
        <f t="shared" si="200"/>
        <v>42674</v>
      </c>
      <c r="W6422">
        <f t="shared" si="201"/>
        <v>2016</v>
      </c>
    </row>
    <row r="6423" spans="1:23">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c r="V6423" s="5">
        <f t="shared" si="200"/>
        <v>42674</v>
      </c>
      <c r="W6423">
        <f t="shared" si="201"/>
        <v>2016</v>
      </c>
    </row>
    <row r="6424" spans="1:23">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c r="V6424" s="5">
        <f t="shared" si="200"/>
        <v>41851</v>
      </c>
      <c r="W6424">
        <f t="shared" si="201"/>
        <v>2014</v>
      </c>
    </row>
    <row r="6425" spans="1:23">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c r="V6425" s="5">
        <f t="shared" si="200"/>
        <v>42308</v>
      </c>
      <c r="W6425">
        <f t="shared" si="201"/>
        <v>2015</v>
      </c>
    </row>
    <row r="6426" spans="1:23">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c r="V6426" s="5">
        <f t="shared" si="200"/>
        <v>42978</v>
      </c>
      <c r="W6426">
        <f t="shared" si="201"/>
        <v>2017</v>
      </c>
    </row>
    <row r="6427" spans="1:23">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c r="V6427" s="5">
        <f t="shared" si="200"/>
        <v>42521</v>
      </c>
      <c r="W6427">
        <f t="shared" si="201"/>
        <v>2016</v>
      </c>
    </row>
    <row r="6428" spans="1:23">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c r="V6428" s="5">
        <f t="shared" si="200"/>
        <v>42521</v>
      </c>
      <c r="W6428">
        <f t="shared" si="201"/>
        <v>2016</v>
      </c>
    </row>
    <row r="6429" spans="1:23">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c r="V6429" s="5">
        <f t="shared" si="200"/>
        <v>42521</v>
      </c>
      <c r="W6429">
        <f t="shared" si="201"/>
        <v>2016</v>
      </c>
    </row>
    <row r="6430" spans="1:23">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c r="V6430" s="5">
        <f t="shared" si="200"/>
        <v>42521</v>
      </c>
      <c r="W6430">
        <f t="shared" si="201"/>
        <v>2016</v>
      </c>
    </row>
    <row r="6431" spans="1:23">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c r="V6431" s="5">
        <f t="shared" si="200"/>
        <v>41973</v>
      </c>
      <c r="W6431">
        <f t="shared" si="201"/>
        <v>2014</v>
      </c>
    </row>
    <row r="6432" spans="1:23">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c r="V6432" s="5">
        <f t="shared" si="200"/>
        <v>41973</v>
      </c>
      <c r="W6432">
        <f t="shared" si="201"/>
        <v>2014</v>
      </c>
    </row>
    <row r="6433" spans="1:23">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c r="V6433" s="5">
        <f t="shared" si="200"/>
        <v>41973</v>
      </c>
      <c r="W6433">
        <f t="shared" si="201"/>
        <v>2014</v>
      </c>
    </row>
    <row r="6434" spans="1:23">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c r="V6434" s="5">
        <f t="shared" si="200"/>
        <v>41973</v>
      </c>
      <c r="W6434">
        <f t="shared" si="201"/>
        <v>2014</v>
      </c>
    </row>
    <row r="6435" spans="1:23">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c r="V6435" s="5">
        <f t="shared" si="200"/>
        <v>42094</v>
      </c>
      <c r="W6435">
        <f t="shared" si="201"/>
        <v>2015</v>
      </c>
    </row>
    <row r="6436" spans="1:23">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c r="V6436" s="5">
        <f t="shared" si="200"/>
        <v>42094</v>
      </c>
      <c r="W6436">
        <f t="shared" si="201"/>
        <v>2015</v>
      </c>
    </row>
    <row r="6437" spans="1:23">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c r="V6437" s="5">
        <f t="shared" si="200"/>
        <v>42886</v>
      </c>
      <c r="W6437">
        <f t="shared" si="201"/>
        <v>2017</v>
      </c>
    </row>
    <row r="6438" spans="1:23">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c r="V6438" s="5">
        <f t="shared" si="200"/>
        <v>42886</v>
      </c>
      <c r="W6438">
        <f t="shared" si="201"/>
        <v>2017</v>
      </c>
    </row>
    <row r="6439" spans="1:23">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c r="V6439" s="5">
        <f t="shared" si="200"/>
        <v>42886</v>
      </c>
      <c r="W6439">
        <f t="shared" si="201"/>
        <v>2017</v>
      </c>
    </row>
    <row r="6440" spans="1:23">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c r="V6440" s="5">
        <f t="shared" si="200"/>
        <v>43100</v>
      </c>
      <c r="W6440">
        <f t="shared" si="201"/>
        <v>2017</v>
      </c>
    </row>
    <row r="6441" spans="1:23">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c r="V6441" s="5">
        <f t="shared" si="200"/>
        <v>41943</v>
      </c>
      <c r="W6441">
        <f t="shared" si="201"/>
        <v>2014</v>
      </c>
    </row>
    <row r="6442" spans="1:23">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c r="V6442" s="5">
        <f t="shared" si="200"/>
        <v>42674</v>
      </c>
      <c r="W6442">
        <f t="shared" si="201"/>
        <v>2016</v>
      </c>
    </row>
    <row r="6443" spans="1:23">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c r="V6443" s="5">
        <f t="shared" si="200"/>
        <v>42674</v>
      </c>
      <c r="W6443">
        <f t="shared" si="201"/>
        <v>2016</v>
      </c>
    </row>
    <row r="6444" spans="1:23">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c r="V6444" s="5">
        <f t="shared" si="200"/>
        <v>42674</v>
      </c>
      <c r="W6444">
        <f t="shared" si="201"/>
        <v>2016</v>
      </c>
    </row>
    <row r="6445" spans="1:23">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c r="V6445" s="5">
        <f t="shared" si="200"/>
        <v>42674</v>
      </c>
      <c r="W6445">
        <f t="shared" si="201"/>
        <v>2016</v>
      </c>
    </row>
    <row r="6446" spans="1:23">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c r="V6446" s="5">
        <f t="shared" si="200"/>
        <v>42674</v>
      </c>
      <c r="W6446">
        <f t="shared" si="201"/>
        <v>2016</v>
      </c>
    </row>
    <row r="6447" spans="1:23">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c r="V6447" s="5">
        <f t="shared" si="200"/>
        <v>42094</v>
      </c>
      <c r="W6447">
        <f t="shared" si="201"/>
        <v>2015</v>
      </c>
    </row>
    <row r="6448" spans="1:23">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c r="V6448" s="5">
        <f t="shared" si="200"/>
        <v>42825</v>
      </c>
      <c r="W6448">
        <f t="shared" si="201"/>
        <v>2017</v>
      </c>
    </row>
    <row r="6449" spans="1:23">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c r="V6449" s="5">
        <f t="shared" si="200"/>
        <v>42825</v>
      </c>
      <c r="W6449">
        <f t="shared" si="201"/>
        <v>2017</v>
      </c>
    </row>
    <row r="6450" spans="1:23">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c r="V6450" s="5">
        <f t="shared" si="200"/>
        <v>42825</v>
      </c>
      <c r="W6450">
        <f t="shared" si="201"/>
        <v>2017</v>
      </c>
    </row>
    <row r="6451" spans="1:23">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c r="V6451" s="5">
        <f t="shared" si="200"/>
        <v>42277</v>
      </c>
      <c r="W6451">
        <f t="shared" si="201"/>
        <v>2015</v>
      </c>
    </row>
    <row r="6452" spans="1:23">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c r="V6452" s="5">
        <f t="shared" si="200"/>
        <v>42277</v>
      </c>
      <c r="W6452">
        <f t="shared" si="201"/>
        <v>2015</v>
      </c>
    </row>
    <row r="6453" spans="1:23">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c r="V6453" s="5">
        <f t="shared" si="200"/>
        <v>42277</v>
      </c>
      <c r="W6453">
        <f t="shared" si="201"/>
        <v>2015</v>
      </c>
    </row>
    <row r="6454" spans="1:23">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c r="V6454" s="5">
        <f t="shared" si="200"/>
        <v>42369</v>
      </c>
      <c r="W6454">
        <f t="shared" si="201"/>
        <v>2015</v>
      </c>
    </row>
    <row r="6455" spans="1:23">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c r="V6455" s="5">
        <f t="shared" si="200"/>
        <v>42308</v>
      </c>
      <c r="W6455">
        <f t="shared" si="201"/>
        <v>2015</v>
      </c>
    </row>
    <row r="6456" spans="1:23">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c r="V6456" s="5">
        <f t="shared" si="200"/>
        <v>42947</v>
      </c>
      <c r="W6456">
        <f t="shared" si="201"/>
        <v>2017</v>
      </c>
    </row>
    <row r="6457" spans="1:23">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c r="V6457" s="5">
        <f t="shared" si="200"/>
        <v>42947</v>
      </c>
      <c r="W6457">
        <f t="shared" si="201"/>
        <v>2017</v>
      </c>
    </row>
    <row r="6458" spans="1:23">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c r="V6458" s="5">
        <f t="shared" si="200"/>
        <v>41882</v>
      </c>
      <c r="W6458">
        <f t="shared" si="201"/>
        <v>2014</v>
      </c>
    </row>
    <row r="6459" spans="1:23">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c r="V6459" s="5">
        <f t="shared" si="200"/>
        <v>41882</v>
      </c>
      <c r="W6459">
        <f t="shared" si="201"/>
        <v>2014</v>
      </c>
    </row>
    <row r="6460" spans="1:23">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c r="V6460" s="5">
        <f t="shared" si="200"/>
        <v>42886</v>
      </c>
      <c r="W6460">
        <f t="shared" si="201"/>
        <v>2017</v>
      </c>
    </row>
    <row r="6461" spans="1:23">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c r="V6461" s="5">
        <f t="shared" si="200"/>
        <v>42886</v>
      </c>
      <c r="W6461">
        <f t="shared" si="201"/>
        <v>2017</v>
      </c>
    </row>
    <row r="6462" spans="1:23">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c r="V6462" s="5">
        <f t="shared" si="200"/>
        <v>42886</v>
      </c>
      <c r="W6462">
        <f t="shared" si="201"/>
        <v>2017</v>
      </c>
    </row>
    <row r="6463" spans="1:23">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c r="V6463" s="5">
        <f t="shared" si="200"/>
        <v>42886</v>
      </c>
      <c r="W6463">
        <f t="shared" si="201"/>
        <v>2017</v>
      </c>
    </row>
    <row r="6464" spans="1:23">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c r="V6464" s="5">
        <f t="shared" si="200"/>
        <v>42886</v>
      </c>
      <c r="W6464">
        <f t="shared" si="201"/>
        <v>2017</v>
      </c>
    </row>
    <row r="6465" spans="1:23">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c r="V6465" s="5">
        <f t="shared" si="200"/>
        <v>42886</v>
      </c>
      <c r="W6465">
        <f t="shared" si="201"/>
        <v>2017</v>
      </c>
    </row>
    <row r="6466" spans="1:23">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c r="V6466" s="5">
        <f t="shared" si="200"/>
        <v>42643</v>
      </c>
      <c r="W6466">
        <f t="shared" si="201"/>
        <v>2016</v>
      </c>
    </row>
    <row r="6467" spans="1:23">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c r="V6467" s="5">
        <f t="shared" ref="V6467:V6530" si="202">EOMONTH(C6467,0)</f>
        <v>42338</v>
      </c>
      <c r="W6467">
        <f t="shared" ref="W6467:W6530" si="203">YEAR(C6467)</f>
        <v>2015</v>
      </c>
    </row>
    <row r="6468" spans="1:23">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c r="V6468" s="5">
        <f t="shared" si="202"/>
        <v>42886</v>
      </c>
      <c r="W6468">
        <f t="shared" si="203"/>
        <v>2017</v>
      </c>
    </row>
    <row r="6469" spans="1:23">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c r="V6469" s="5">
        <f t="shared" si="202"/>
        <v>42735</v>
      </c>
      <c r="W6469">
        <f t="shared" si="203"/>
        <v>2016</v>
      </c>
    </row>
    <row r="6470" spans="1:23">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c r="V6470" s="5">
        <f t="shared" si="202"/>
        <v>42735</v>
      </c>
      <c r="W6470">
        <f t="shared" si="203"/>
        <v>2016</v>
      </c>
    </row>
    <row r="6471" spans="1:23">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c r="V6471" s="5">
        <f t="shared" si="202"/>
        <v>42735</v>
      </c>
      <c r="W6471">
        <f t="shared" si="203"/>
        <v>2016</v>
      </c>
    </row>
    <row r="6472" spans="1:23">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c r="V6472" s="5">
        <f t="shared" si="202"/>
        <v>42247</v>
      </c>
      <c r="W6472">
        <f t="shared" si="203"/>
        <v>2015</v>
      </c>
    </row>
    <row r="6473" spans="1:23">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c r="V6473" s="5">
        <f t="shared" si="202"/>
        <v>42247</v>
      </c>
      <c r="W6473">
        <f t="shared" si="203"/>
        <v>2015</v>
      </c>
    </row>
    <row r="6474" spans="1:23">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c r="V6474" s="5">
        <f t="shared" si="202"/>
        <v>41820</v>
      </c>
      <c r="W6474">
        <f t="shared" si="203"/>
        <v>2014</v>
      </c>
    </row>
    <row r="6475" spans="1:23">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c r="V6475" s="5">
        <f t="shared" si="202"/>
        <v>42460</v>
      </c>
      <c r="W6475">
        <f t="shared" si="203"/>
        <v>2016</v>
      </c>
    </row>
    <row r="6476" spans="1:23">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c r="V6476" s="5">
        <f t="shared" si="202"/>
        <v>41670</v>
      </c>
      <c r="W6476">
        <f t="shared" si="203"/>
        <v>2014</v>
      </c>
    </row>
    <row r="6477" spans="1:23">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c r="V6477" s="5">
        <f t="shared" si="202"/>
        <v>42916</v>
      </c>
      <c r="W6477">
        <f t="shared" si="203"/>
        <v>2017</v>
      </c>
    </row>
    <row r="6478" spans="1:23">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c r="V6478" s="5">
        <f t="shared" si="202"/>
        <v>42916</v>
      </c>
      <c r="W6478">
        <f t="shared" si="203"/>
        <v>2017</v>
      </c>
    </row>
    <row r="6479" spans="1:23">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c r="V6479" s="5">
        <f t="shared" si="202"/>
        <v>42916</v>
      </c>
      <c r="W6479">
        <f t="shared" si="203"/>
        <v>2017</v>
      </c>
    </row>
    <row r="6480" spans="1:23">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c r="V6480" s="5">
        <f t="shared" si="202"/>
        <v>42916</v>
      </c>
      <c r="W6480">
        <f t="shared" si="203"/>
        <v>2017</v>
      </c>
    </row>
    <row r="6481" spans="1:23">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c r="V6481" s="5">
        <f t="shared" si="202"/>
        <v>42916</v>
      </c>
      <c r="W6481">
        <f t="shared" si="203"/>
        <v>2017</v>
      </c>
    </row>
    <row r="6482" spans="1:23">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c r="V6482" s="5">
        <f t="shared" si="202"/>
        <v>42916</v>
      </c>
      <c r="W6482">
        <f t="shared" si="203"/>
        <v>2017</v>
      </c>
    </row>
    <row r="6483" spans="1:23">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c r="V6483" s="5">
        <f t="shared" si="202"/>
        <v>42916</v>
      </c>
      <c r="W6483">
        <f t="shared" si="203"/>
        <v>2017</v>
      </c>
    </row>
    <row r="6484" spans="1:23">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c r="V6484" s="5">
        <f t="shared" si="202"/>
        <v>42916</v>
      </c>
      <c r="W6484">
        <f t="shared" si="203"/>
        <v>2017</v>
      </c>
    </row>
    <row r="6485" spans="1:23">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c r="V6485" s="5">
        <f t="shared" si="202"/>
        <v>42916</v>
      </c>
      <c r="W6485">
        <f t="shared" si="203"/>
        <v>2017</v>
      </c>
    </row>
    <row r="6486" spans="1:23">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c r="V6486" s="5">
        <f t="shared" si="202"/>
        <v>42916</v>
      </c>
      <c r="W6486">
        <f t="shared" si="203"/>
        <v>2017</v>
      </c>
    </row>
    <row r="6487" spans="1:23">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c r="V6487" s="5">
        <f t="shared" si="202"/>
        <v>42916</v>
      </c>
      <c r="W6487">
        <f t="shared" si="203"/>
        <v>2017</v>
      </c>
    </row>
    <row r="6488" spans="1:23">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c r="V6488" s="5">
        <f t="shared" si="202"/>
        <v>42094</v>
      </c>
      <c r="W6488">
        <f t="shared" si="203"/>
        <v>2015</v>
      </c>
    </row>
    <row r="6489" spans="1:23">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c r="V6489" s="5">
        <f t="shared" si="202"/>
        <v>42094</v>
      </c>
      <c r="W6489">
        <f t="shared" si="203"/>
        <v>2015</v>
      </c>
    </row>
    <row r="6490" spans="1:23">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c r="V6490" s="5">
        <f t="shared" si="202"/>
        <v>42094</v>
      </c>
      <c r="W6490">
        <f t="shared" si="203"/>
        <v>2015</v>
      </c>
    </row>
    <row r="6491" spans="1:23">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c r="V6491" s="5">
        <f t="shared" si="202"/>
        <v>43008</v>
      </c>
      <c r="W6491">
        <f t="shared" si="203"/>
        <v>2017</v>
      </c>
    </row>
    <row r="6492" spans="1:23">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c r="V6492" s="5">
        <f t="shared" si="202"/>
        <v>41912</v>
      </c>
      <c r="W6492">
        <f t="shared" si="203"/>
        <v>2014</v>
      </c>
    </row>
    <row r="6493" spans="1:23">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c r="V6493" s="5">
        <f t="shared" si="202"/>
        <v>42704</v>
      </c>
      <c r="W6493">
        <f t="shared" si="203"/>
        <v>2016</v>
      </c>
    </row>
    <row r="6494" spans="1:23">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c r="V6494" s="5">
        <f t="shared" si="202"/>
        <v>42704</v>
      </c>
      <c r="W6494">
        <f t="shared" si="203"/>
        <v>2016</v>
      </c>
    </row>
    <row r="6495" spans="1:23">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c r="V6495" s="5">
        <f t="shared" si="202"/>
        <v>42704</v>
      </c>
      <c r="W6495">
        <f t="shared" si="203"/>
        <v>2016</v>
      </c>
    </row>
    <row r="6496" spans="1:23">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c r="V6496" s="5">
        <f t="shared" si="202"/>
        <v>43039</v>
      </c>
      <c r="W6496">
        <f t="shared" si="203"/>
        <v>2017</v>
      </c>
    </row>
    <row r="6497" spans="1:23">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c r="V6497" s="5">
        <f t="shared" si="202"/>
        <v>43039</v>
      </c>
      <c r="W6497">
        <f t="shared" si="203"/>
        <v>2017</v>
      </c>
    </row>
    <row r="6498" spans="1:23">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c r="V6498" s="5">
        <f t="shared" si="202"/>
        <v>43039</v>
      </c>
      <c r="W6498">
        <f t="shared" si="203"/>
        <v>2017</v>
      </c>
    </row>
    <row r="6499" spans="1:23">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c r="V6499" s="5">
        <f t="shared" si="202"/>
        <v>42216</v>
      </c>
      <c r="W6499">
        <f t="shared" si="203"/>
        <v>2015</v>
      </c>
    </row>
    <row r="6500" spans="1:23">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c r="V6500" s="5">
        <f t="shared" si="202"/>
        <v>42216</v>
      </c>
      <c r="W6500">
        <f t="shared" si="203"/>
        <v>2015</v>
      </c>
    </row>
    <row r="6501" spans="1:23">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c r="V6501" s="5">
        <f t="shared" si="202"/>
        <v>42216</v>
      </c>
      <c r="W6501">
        <f t="shared" si="203"/>
        <v>2015</v>
      </c>
    </row>
    <row r="6502" spans="1:23">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c r="V6502" s="5">
        <f t="shared" si="202"/>
        <v>42216</v>
      </c>
      <c r="W6502">
        <f t="shared" si="203"/>
        <v>2015</v>
      </c>
    </row>
    <row r="6503" spans="1:23">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c r="V6503" s="5">
        <f t="shared" si="202"/>
        <v>41973</v>
      </c>
      <c r="W6503">
        <f t="shared" si="203"/>
        <v>2014</v>
      </c>
    </row>
    <row r="6504" spans="1:23">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c r="V6504" s="5">
        <f t="shared" si="202"/>
        <v>41973</v>
      </c>
      <c r="W6504">
        <f t="shared" si="203"/>
        <v>2014</v>
      </c>
    </row>
    <row r="6505" spans="1:23">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c r="V6505" s="5">
        <f t="shared" si="202"/>
        <v>41973</v>
      </c>
      <c r="W6505">
        <f t="shared" si="203"/>
        <v>2014</v>
      </c>
    </row>
    <row r="6506" spans="1:23">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c r="V6506" s="5">
        <f t="shared" si="202"/>
        <v>43069</v>
      </c>
      <c r="W6506">
        <f t="shared" si="203"/>
        <v>2017</v>
      </c>
    </row>
    <row r="6507" spans="1:23">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c r="V6507" s="5">
        <f t="shared" si="202"/>
        <v>42551</v>
      </c>
      <c r="W6507">
        <f t="shared" si="203"/>
        <v>2016</v>
      </c>
    </row>
    <row r="6508" spans="1:23">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c r="V6508" s="5">
        <f t="shared" si="202"/>
        <v>42674</v>
      </c>
      <c r="W6508">
        <f t="shared" si="203"/>
        <v>2016</v>
      </c>
    </row>
    <row r="6509" spans="1:23">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c r="V6509" s="5">
        <f t="shared" si="202"/>
        <v>42674</v>
      </c>
      <c r="W6509">
        <f t="shared" si="203"/>
        <v>2016</v>
      </c>
    </row>
    <row r="6510" spans="1:23">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c r="V6510" s="5">
        <f t="shared" si="202"/>
        <v>43100</v>
      </c>
      <c r="W6510">
        <f t="shared" si="203"/>
        <v>2017</v>
      </c>
    </row>
    <row r="6511" spans="1:23">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c r="V6511" s="5">
        <f t="shared" si="202"/>
        <v>43100</v>
      </c>
      <c r="W6511">
        <f t="shared" si="203"/>
        <v>2017</v>
      </c>
    </row>
    <row r="6512" spans="1:23">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c r="V6512" s="5">
        <f t="shared" si="202"/>
        <v>43100</v>
      </c>
      <c r="W6512">
        <f t="shared" si="203"/>
        <v>2017</v>
      </c>
    </row>
    <row r="6513" spans="1:23">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c r="V6513" s="5">
        <f t="shared" si="202"/>
        <v>42825</v>
      </c>
      <c r="W6513">
        <f t="shared" si="203"/>
        <v>2017</v>
      </c>
    </row>
    <row r="6514" spans="1:23">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c r="V6514" s="5">
        <f t="shared" si="202"/>
        <v>42825</v>
      </c>
      <c r="W6514">
        <f t="shared" si="203"/>
        <v>2017</v>
      </c>
    </row>
    <row r="6515" spans="1:23">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c r="V6515" s="5">
        <f t="shared" si="202"/>
        <v>42825</v>
      </c>
      <c r="W6515">
        <f t="shared" si="203"/>
        <v>2017</v>
      </c>
    </row>
    <row r="6516" spans="1:23">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c r="V6516" s="5">
        <f t="shared" si="202"/>
        <v>42825</v>
      </c>
      <c r="W6516">
        <f t="shared" si="203"/>
        <v>2017</v>
      </c>
    </row>
    <row r="6517" spans="1:23">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c r="V6517" s="5">
        <f t="shared" si="202"/>
        <v>43008</v>
      </c>
      <c r="W6517">
        <f t="shared" si="203"/>
        <v>2017</v>
      </c>
    </row>
    <row r="6518" spans="1:23">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c r="V6518" s="5">
        <f t="shared" si="202"/>
        <v>43008</v>
      </c>
      <c r="W6518">
        <f t="shared" si="203"/>
        <v>2017</v>
      </c>
    </row>
    <row r="6519" spans="1:23">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c r="V6519" s="5">
        <f t="shared" si="202"/>
        <v>43008</v>
      </c>
      <c r="W6519">
        <f t="shared" si="203"/>
        <v>2017</v>
      </c>
    </row>
    <row r="6520" spans="1:23">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c r="V6520" s="5">
        <f t="shared" si="202"/>
        <v>43008</v>
      </c>
      <c r="W6520">
        <f t="shared" si="203"/>
        <v>2017</v>
      </c>
    </row>
    <row r="6521" spans="1:23">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c r="V6521" s="5">
        <f t="shared" si="202"/>
        <v>43008</v>
      </c>
      <c r="W6521">
        <f t="shared" si="203"/>
        <v>2017</v>
      </c>
    </row>
    <row r="6522" spans="1:23">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c r="V6522" s="5">
        <f t="shared" si="202"/>
        <v>42766</v>
      </c>
      <c r="W6522">
        <f t="shared" si="203"/>
        <v>2017</v>
      </c>
    </row>
    <row r="6523" spans="1:23">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c r="V6523" s="5">
        <f t="shared" si="202"/>
        <v>42766</v>
      </c>
      <c r="W6523">
        <f t="shared" si="203"/>
        <v>2017</v>
      </c>
    </row>
    <row r="6524" spans="1:23">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c r="V6524" s="5">
        <f t="shared" si="202"/>
        <v>42766</v>
      </c>
      <c r="W6524">
        <f t="shared" si="203"/>
        <v>2017</v>
      </c>
    </row>
    <row r="6525" spans="1:23">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c r="V6525" s="5">
        <f t="shared" si="202"/>
        <v>42582</v>
      </c>
      <c r="W6525">
        <f t="shared" si="203"/>
        <v>2016</v>
      </c>
    </row>
    <row r="6526" spans="1:23">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c r="V6526" s="5">
        <f t="shared" si="202"/>
        <v>42582</v>
      </c>
      <c r="W6526">
        <f t="shared" si="203"/>
        <v>2016</v>
      </c>
    </row>
    <row r="6527" spans="1:23">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c r="V6527" s="5">
        <f t="shared" si="202"/>
        <v>42582</v>
      </c>
      <c r="W6527">
        <f t="shared" si="203"/>
        <v>2016</v>
      </c>
    </row>
    <row r="6528" spans="1:23">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c r="V6528" s="5">
        <f t="shared" si="202"/>
        <v>42582</v>
      </c>
      <c r="W6528">
        <f t="shared" si="203"/>
        <v>2016</v>
      </c>
    </row>
    <row r="6529" spans="1:23">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c r="V6529" s="5">
        <f t="shared" si="202"/>
        <v>42735</v>
      </c>
      <c r="W6529">
        <f t="shared" si="203"/>
        <v>2016</v>
      </c>
    </row>
    <row r="6530" spans="1:23">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c r="V6530" s="5">
        <f t="shared" si="202"/>
        <v>42004</v>
      </c>
      <c r="W6530">
        <f t="shared" si="203"/>
        <v>2014</v>
      </c>
    </row>
    <row r="6531" spans="1:23">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c r="V6531" s="5">
        <f t="shared" ref="V6531:V6594" si="204">EOMONTH(C6531,0)</f>
        <v>41698</v>
      </c>
      <c r="W6531">
        <f t="shared" ref="W6531:W6594" si="205">YEAR(C6531)</f>
        <v>2014</v>
      </c>
    </row>
    <row r="6532" spans="1:23">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c r="V6532" s="5">
        <f t="shared" si="204"/>
        <v>41698</v>
      </c>
      <c r="W6532">
        <f t="shared" si="205"/>
        <v>2014</v>
      </c>
    </row>
    <row r="6533" spans="1:23">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c r="V6533" s="5">
        <f t="shared" si="204"/>
        <v>43100</v>
      </c>
      <c r="W6533">
        <f t="shared" si="205"/>
        <v>2017</v>
      </c>
    </row>
    <row r="6534" spans="1:23">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c r="V6534" s="5">
        <f t="shared" si="204"/>
        <v>43100</v>
      </c>
      <c r="W6534">
        <f t="shared" si="205"/>
        <v>2017</v>
      </c>
    </row>
    <row r="6535" spans="1:23">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c r="V6535" s="5">
        <f t="shared" si="204"/>
        <v>43100</v>
      </c>
      <c r="W6535">
        <f t="shared" si="205"/>
        <v>2017</v>
      </c>
    </row>
    <row r="6536" spans="1:23">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c r="V6536" s="5">
        <f t="shared" si="204"/>
        <v>41973</v>
      </c>
      <c r="W6536">
        <f t="shared" si="205"/>
        <v>2014</v>
      </c>
    </row>
    <row r="6537" spans="1:23">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c r="V6537" s="5">
        <f t="shared" si="204"/>
        <v>41973</v>
      </c>
      <c r="W6537">
        <f t="shared" si="205"/>
        <v>2014</v>
      </c>
    </row>
    <row r="6538" spans="1:23">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c r="V6538" s="5">
        <f t="shared" si="204"/>
        <v>41943</v>
      </c>
      <c r="W6538">
        <f t="shared" si="205"/>
        <v>2014</v>
      </c>
    </row>
    <row r="6539" spans="1:23">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c r="V6539" s="5">
        <f t="shared" si="204"/>
        <v>41943</v>
      </c>
      <c r="W6539">
        <f t="shared" si="205"/>
        <v>2014</v>
      </c>
    </row>
    <row r="6540" spans="1:23">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c r="V6540" s="5">
        <f t="shared" si="204"/>
        <v>42308</v>
      </c>
      <c r="W6540">
        <f t="shared" si="205"/>
        <v>2015</v>
      </c>
    </row>
    <row r="6541" spans="1:23">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c r="V6541" s="5">
        <f t="shared" si="204"/>
        <v>42308</v>
      </c>
      <c r="W6541">
        <f t="shared" si="205"/>
        <v>2015</v>
      </c>
    </row>
    <row r="6542" spans="1:23">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c r="V6542" s="5">
        <f t="shared" si="204"/>
        <v>43069</v>
      </c>
      <c r="W6542">
        <f t="shared" si="205"/>
        <v>2017</v>
      </c>
    </row>
    <row r="6543" spans="1:23">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c r="V6543" s="5">
        <f t="shared" si="204"/>
        <v>43069</v>
      </c>
      <c r="W6543">
        <f t="shared" si="205"/>
        <v>2017</v>
      </c>
    </row>
    <row r="6544" spans="1:23">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c r="V6544" s="5">
        <f t="shared" si="204"/>
        <v>43069</v>
      </c>
      <c r="W6544">
        <f t="shared" si="205"/>
        <v>2017</v>
      </c>
    </row>
    <row r="6545" spans="1:23">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c r="V6545" s="5">
        <f t="shared" si="204"/>
        <v>43069</v>
      </c>
      <c r="W6545">
        <f t="shared" si="205"/>
        <v>2017</v>
      </c>
    </row>
    <row r="6546" spans="1:23">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c r="V6546" s="5">
        <f t="shared" si="204"/>
        <v>42886</v>
      </c>
      <c r="W6546">
        <f t="shared" si="205"/>
        <v>2017</v>
      </c>
    </row>
    <row r="6547" spans="1:23">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c r="V6547" s="5">
        <f t="shared" si="204"/>
        <v>42886</v>
      </c>
      <c r="W6547">
        <f t="shared" si="205"/>
        <v>2017</v>
      </c>
    </row>
    <row r="6548" spans="1:23">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c r="V6548" s="5">
        <f t="shared" si="204"/>
        <v>42886</v>
      </c>
      <c r="W6548">
        <f t="shared" si="205"/>
        <v>2017</v>
      </c>
    </row>
    <row r="6549" spans="1:23">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c r="V6549" s="5">
        <f t="shared" si="204"/>
        <v>41729</v>
      </c>
      <c r="W6549">
        <f t="shared" si="205"/>
        <v>2014</v>
      </c>
    </row>
    <row r="6550" spans="1:23">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c r="V6550" s="5">
        <f t="shared" si="204"/>
        <v>41729</v>
      </c>
      <c r="W6550">
        <f t="shared" si="205"/>
        <v>2014</v>
      </c>
    </row>
    <row r="6551" spans="1:23">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c r="V6551" s="5">
        <f t="shared" si="204"/>
        <v>42216</v>
      </c>
      <c r="W6551">
        <f t="shared" si="205"/>
        <v>2015</v>
      </c>
    </row>
    <row r="6552" spans="1:23">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c r="V6552" s="5">
        <f t="shared" si="204"/>
        <v>42338</v>
      </c>
      <c r="W6552">
        <f t="shared" si="205"/>
        <v>2015</v>
      </c>
    </row>
    <row r="6553" spans="1:23">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c r="V6553" s="5">
        <f t="shared" si="204"/>
        <v>43100</v>
      </c>
      <c r="W6553">
        <f t="shared" si="205"/>
        <v>2017</v>
      </c>
    </row>
    <row r="6554" spans="1:23">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c r="V6554" s="5">
        <f t="shared" si="204"/>
        <v>43100</v>
      </c>
      <c r="W6554">
        <f t="shared" si="205"/>
        <v>2017</v>
      </c>
    </row>
    <row r="6555" spans="1:23">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c r="V6555" s="5">
        <f t="shared" si="204"/>
        <v>41943</v>
      </c>
      <c r="W6555">
        <f t="shared" si="205"/>
        <v>2014</v>
      </c>
    </row>
    <row r="6556" spans="1:23">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c r="V6556" s="5">
        <f t="shared" si="204"/>
        <v>41943</v>
      </c>
      <c r="W6556">
        <f t="shared" si="205"/>
        <v>2014</v>
      </c>
    </row>
    <row r="6557" spans="1:23">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c r="V6557" s="5">
        <f t="shared" si="204"/>
        <v>41943</v>
      </c>
      <c r="W6557">
        <f t="shared" si="205"/>
        <v>2014</v>
      </c>
    </row>
    <row r="6558" spans="1:23">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c r="V6558" s="5">
        <f t="shared" si="204"/>
        <v>41943</v>
      </c>
      <c r="W6558">
        <f t="shared" si="205"/>
        <v>2014</v>
      </c>
    </row>
    <row r="6559" spans="1:23">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c r="V6559" s="5">
        <f t="shared" si="204"/>
        <v>41943</v>
      </c>
      <c r="W6559">
        <f t="shared" si="205"/>
        <v>2014</v>
      </c>
    </row>
    <row r="6560" spans="1:23">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c r="V6560" s="5">
        <f t="shared" si="204"/>
        <v>42185</v>
      </c>
      <c r="W6560">
        <f t="shared" si="205"/>
        <v>2015</v>
      </c>
    </row>
    <row r="6561" spans="1:23">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c r="V6561" s="5">
        <f t="shared" si="204"/>
        <v>42582</v>
      </c>
      <c r="W6561">
        <f t="shared" si="205"/>
        <v>2016</v>
      </c>
    </row>
    <row r="6562" spans="1:23">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c r="V6562" s="5">
        <f t="shared" si="204"/>
        <v>42582</v>
      </c>
      <c r="W6562">
        <f t="shared" si="205"/>
        <v>2016</v>
      </c>
    </row>
    <row r="6563" spans="1:23">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c r="V6563" s="5">
        <f t="shared" si="204"/>
        <v>42825</v>
      </c>
      <c r="W6563">
        <f t="shared" si="205"/>
        <v>2017</v>
      </c>
    </row>
    <row r="6564" spans="1:23">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c r="V6564" s="5">
        <f t="shared" si="204"/>
        <v>41790</v>
      </c>
      <c r="W6564">
        <f t="shared" si="205"/>
        <v>2014</v>
      </c>
    </row>
    <row r="6565" spans="1:23">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c r="V6565" s="5">
        <f t="shared" si="204"/>
        <v>41790</v>
      </c>
      <c r="W6565">
        <f t="shared" si="205"/>
        <v>2014</v>
      </c>
    </row>
    <row r="6566" spans="1:23">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c r="V6566" s="5">
        <f t="shared" si="204"/>
        <v>41790</v>
      </c>
      <c r="W6566">
        <f t="shared" si="205"/>
        <v>2014</v>
      </c>
    </row>
    <row r="6567" spans="1:23">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c r="V6567" s="5">
        <f t="shared" si="204"/>
        <v>41790</v>
      </c>
      <c r="W6567">
        <f t="shared" si="205"/>
        <v>2014</v>
      </c>
    </row>
    <row r="6568" spans="1:23">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c r="V6568" s="5">
        <f t="shared" si="204"/>
        <v>42794</v>
      </c>
      <c r="W6568">
        <f t="shared" si="205"/>
        <v>2017</v>
      </c>
    </row>
    <row r="6569" spans="1:23">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c r="V6569" s="5">
        <f t="shared" si="204"/>
        <v>42794</v>
      </c>
      <c r="W6569">
        <f t="shared" si="205"/>
        <v>2017</v>
      </c>
    </row>
    <row r="6570" spans="1:23">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c r="V6570" s="5">
        <f t="shared" si="204"/>
        <v>41759</v>
      </c>
      <c r="W6570">
        <f t="shared" si="205"/>
        <v>2014</v>
      </c>
    </row>
    <row r="6571" spans="1:23">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c r="V6571" s="5">
        <f t="shared" si="204"/>
        <v>41759</v>
      </c>
      <c r="W6571">
        <f t="shared" si="205"/>
        <v>2014</v>
      </c>
    </row>
    <row r="6572" spans="1:23">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c r="V6572" s="5">
        <f t="shared" si="204"/>
        <v>41759</v>
      </c>
      <c r="W6572">
        <f t="shared" si="205"/>
        <v>2014</v>
      </c>
    </row>
    <row r="6573" spans="1:23">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c r="V6573" s="5">
        <f t="shared" si="204"/>
        <v>41759</v>
      </c>
      <c r="W6573">
        <f t="shared" si="205"/>
        <v>2014</v>
      </c>
    </row>
    <row r="6574" spans="1:23">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c r="V6574" s="5">
        <f t="shared" si="204"/>
        <v>42521</v>
      </c>
      <c r="W6574">
        <f t="shared" si="205"/>
        <v>2016</v>
      </c>
    </row>
    <row r="6575" spans="1:23">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c r="V6575" s="5">
        <f t="shared" si="204"/>
        <v>42704</v>
      </c>
      <c r="W6575">
        <f t="shared" si="205"/>
        <v>2016</v>
      </c>
    </row>
    <row r="6576" spans="1:23">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c r="V6576" s="5">
        <f t="shared" si="204"/>
        <v>42704</v>
      </c>
      <c r="W6576">
        <f t="shared" si="205"/>
        <v>2016</v>
      </c>
    </row>
    <row r="6577" spans="1:23">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c r="V6577" s="5">
        <f t="shared" si="204"/>
        <v>42825</v>
      </c>
      <c r="W6577">
        <f t="shared" si="205"/>
        <v>2017</v>
      </c>
    </row>
    <row r="6578" spans="1:23">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c r="V6578" s="5">
        <f t="shared" si="204"/>
        <v>42825</v>
      </c>
      <c r="W6578">
        <f t="shared" si="205"/>
        <v>2017</v>
      </c>
    </row>
    <row r="6579" spans="1:23">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c r="V6579" s="5">
        <f t="shared" si="204"/>
        <v>42369</v>
      </c>
      <c r="W6579">
        <f t="shared" si="205"/>
        <v>2015</v>
      </c>
    </row>
    <row r="6580" spans="1:23">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c r="V6580" s="5">
        <f t="shared" si="204"/>
        <v>41882</v>
      </c>
      <c r="W6580">
        <f t="shared" si="205"/>
        <v>2014</v>
      </c>
    </row>
    <row r="6581" spans="1:23">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c r="V6581" s="5">
        <f t="shared" si="204"/>
        <v>42674</v>
      </c>
      <c r="W6581">
        <f t="shared" si="205"/>
        <v>2016</v>
      </c>
    </row>
    <row r="6582" spans="1:23">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c r="V6582" s="5">
        <f t="shared" si="204"/>
        <v>42674</v>
      </c>
      <c r="W6582">
        <f t="shared" si="205"/>
        <v>2016</v>
      </c>
    </row>
    <row r="6583" spans="1:23">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c r="V6583" s="5">
        <f t="shared" si="204"/>
        <v>42674</v>
      </c>
      <c r="W6583">
        <f t="shared" si="205"/>
        <v>2016</v>
      </c>
    </row>
    <row r="6584" spans="1:23">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c r="V6584" s="5">
        <f t="shared" si="204"/>
        <v>42613</v>
      </c>
      <c r="W6584">
        <f t="shared" si="205"/>
        <v>2016</v>
      </c>
    </row>
    <row r="6585" spans="1:23">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c r="V6585" s="5">
        <f t="shared" si="204"/>
        <v>42947</v>
      </c>
      <c r="W6585">
        <f t="shared" si="205"/>
        <v>2017</v>
      </c>
    </row>
    <row r="6586" spans="1:23">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c r="V6586" s="5">
        <f t="shared" si="204"/>
        <v>42947</v>
      </c>
      <c r="W6586">
        <f t="shared" si="205"/>
        <v>2017</v>
      </c>
    </row>
    <row r="6587" spans="1:23">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c r="V6587" s="5">
        <f t="shared" si="204"/>
        <v>42947</v>
      </c>
      <c r="W6587">
        <f t="shared" si="205"/>
        <v>2017</v>
      </c>
    </row>
    <row r="6588" spans="1:23">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c r="V6588" s="5">
        <f t="shared" si="204"/>
        <v>42947</v>
      </c>
      <c r="W6588">
        <f t="shared" si="205"/>
        <v>2017</v>
      </c>
    </row>
    <row r="6589" spans="1:23">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c r="V6589" s="5">
        <f t="shared" si="204"/>
        <v>42947</v>
      </c>
      <c r="W6589">
        <f t="shared" si="205"/>
        <v>2017</v>
      </c>
    </row>
    <row r="6590" spans="1:23">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c r="V6590" s="5">
        <f t="shared" si="204"/>
        <v>42947</v>
      </c>
      <c r="W6590">
        <f t="shared" si="205"/>
        <v>2017</v>
      </c>
    </row>
    <row r="6591" spans="1:23">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c r="V6591" s="5">
        <f t="shared" si="204"/>
        <v>42947</v>
      </c>
      <c r="W6591">
        <f t="shared" si="205"/>
        <v>2017</v>
      </c>
    </row>
    <row r="6592" spans="1:23">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c r="V6592" s="5">
        <f t="shared" si="204"/>
        <v>41729</v>
      </c>
      <c r="W6592">
        <f t="shared" si="205"/>
        <v>2014</v>
      </c>
    </row>
    <row r="6593" spans="1:23">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c r="V6593" s="5">
        <f t="shared" si="204"/>
        <v>42124</v>
      </c>
      <c r="W6593">
        <f t="shared" si="205"/>
        <v>2015</v>
      </c>
    </row>
    <row r="6594" spans="1:23">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c r="V6594" s="5">
        <f t="shared" si="204"/>
        <v>42124</v>
      </c>
      <c r="W6594">
        <f t="shared" si="205"/>
        <v>2015</v>
      </c>
    </row>
    <row r="6595" spans="1:23">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c r="V6595" s="5">
        <f t="shared" ref="V6595:V6658" si="206">EOMONTH(C6595,0)</f>
        <v>42551</v>
      </c>
      <c r="W6595">
        <f t="shared" ref="W6595:W6658" si="207">YEAR(C6595)</f>
        <v>2016</v>
      </c>
    </row>
    <row r="6596" spans="1:23">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c r="V6596" s="5">
        <f t="shared" si="206"/>
        <v>42155</v>
      </c>
      <c r="W6596">
        <f t="shared" si="207"/>
        <v>2015</v>
      </c>
    </row>
    <row r="6597" spans="1:23">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c r="V6597" s="5">
        <f t="shared" si="206"/>
        <v>42855</v>
      </c>
      <c r="W6597">
        <f t="shared" si="207"/>
        <v>2017</v>
      </c>
    </row>
    <row r="6598" spans="1:23">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c r="V6598" s="5">
        <f t="shared" si="206"/>
        <v>42855</v>
      </c>
      <c r="W6598">
        <f t="shared" si="207"/>
        <v>2017</v>
      </c>
    </row>
    <row r="6599" spans="1:23">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c r="V6599" s="5">
        <f t="shared" si="206"/>
        <v>41820</v>
      </c>
      <c r="W6599">
        <f t="shared" si="207"/>
        <v>2014</v>
      </c>
    </row>
    <row r="6600" spans="1:23">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c r="V6600" s="5">
        <f t="shared" si="206"/>
        <v>41820</v>
      </c>
      <c r="W6600">
        <f t="shared" si="207"/>
        <v>2014</v>
      </c>
    </row>
    <row r="6601" spans="1:23">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c r="V6601" s="5">
        <f t="shared" si="206"/>
        <v>42004</v>
      </c>
      <c r="W6601">
        <f t="shared" si="207"/>
        <v>2014</v>
      </c>
    </row>
    <row r="6602" spans="1:23">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c r="V6602" s="5">
        <f t="shared" si="206"/>
        <v>42004</v>
      </c>
      <c r="W6602">
        <f t="shared" si="207"/>
        <v>2014</v>
      </c>
    </row>
    <row r="6603" spans="1:23">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c r="V6603" s="5">
        <f t="shared" si="206"/>
        <v>42004</v>
      </c>
      <c r="W6603">
        <f t="shared" si="207"/>
        <v>2014</v>
      </c>
    </row>
    <row r="6604" spans="1:23">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c r="V6604" s="5">
        <f t="shared" si="206"/>
        <v>42004</v>
      </c>
      <c r="W6604">
        <f t="shared" si="207"/>
        <v>2014</v>
      </c>
    </row>
    <row r="6605" spans="1:23">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c r="V6605" s="5">
        <f t="shared" si="206"/>
        <v>42916</v>
      </c>
      <c r="W6605">
        <f t="shared" si="207"/>
        <v>2017</v>
      </c>
    </row>
    <row r="6606" spans="1:23">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c r="V6606" s="5">
        <f t="shared" si="206"/>
        <v>42521</v>
      </c>
      <c r="W6606">
        <f t="shared" si="207"/>
        <v>2016</v>
      </c>
    </row>
    <row r="6607" spans="1:23">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c r="V6607" s="5">
        <f t="shared" si="206"/>
        <v>42521</v>
      </c>
      <c r="W6607">
        <f t="shared" si="207"/>
        <v>2016</v>
      </c>
    </row>
    <row r="6608" spans="1:23">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c r="V6608" s="5">
        <f t="shared" si="206"/>
        <v>42521</v>
      </c>
      <c r="W6608">
        <f t="shared" si="207"/>
        <v>2016</v>
      </c>
    </row>
    <row r="6609" spans="1:23">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c r="V6609" s="5">
        <f t="shared" si="206"/>
        <v>42521</v>
      </c>
      <c r="W6609">
        <f t="shared" si="207"/>
        <v>2016</v>
      </c>
    </row>
    <row r="6610" spans="1:23">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c r="V6610" s="5">
        <f t="shared" si="206"/>
        <v>42521</v>
      </c>
      <c r="W6610">
        <f t="shared" si="207"/>
        <v>2016</v>
      </c>
    </row>
    <row r="6611" spans="1:23">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c r="V6611" s="5">
        <f t="shared" si="206"/>
        <v>42094</v>
      </c>
      <c r="W6611">
        <f t="shared" si="207"/>
        <v>2015</v>
      </c>
    </row>
    <row r="6612" spans="1:23">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c r="V6612" s="5">
        <f t="shared" si="206"/>
        <v>42674</v>
      </c>
      <c r="W6612">
        <f t="shared" si="207"/>
        <v>2016</v>
      </c>
    </row>
    <row r="6613" spans="1:23">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c r="V6613" s="5">
        <f t="shared" si="206"/>
        <v>42124</v>
      </c>
      <c r="W6613">
        <f t="shared" si="207"/>
        <v>2015</v>
      </c>
    </row>
    <row r="6614" spans="1:23">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c r="V6614" s="5">
        <f t="shared" si="206"/>
        <v>42124</v>
      </c>
      <c r="W6614">
        <f t="shared" si="207"/>
        <v>2015</v>
      </c>
    </row>
    <row r="6615" spans="1:23">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c r="V6615" s="5">
        <f t="shared" si="206"/>
        <v>42124</v>
      </c>
      <c r="W6615">
        <f t="shared" si="207"/>
        <v>2015</v>
      </c>
    </row>
    <row r="6616" spans="1:23">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c r="V6616" s="5">
        <f t="shared" si="206"/>
        <v>42124</v>
      </c>
      <c r="W6616">
        <f t="shared" si="207"/>
        <v>2015</v>
      </c>
    </row>
    <row r="6617" spans="1:23">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c r="V6617" s="5">
        <f t="shared" si="206"/>
        <v>42551</v>
      </c>
      <c r="W6617">
        <f t="shared" si="207"/>
        <v>2016</v>
      </c>
    </row>
    <row r="6618" spans="1:23">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c r="V6618" s="5">
        <f t="shared" si="206"/>
        <v>42551</v>
      </c>
      <c r="W6618">
        <f t="shared" si="207"/>
        <v>2016</v>
      </c>
    </row>
    <row r="6619" spans="1:23">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c r="V6619" s="5">
        <f t="shared" si="206"/>
        <v>42551</v>
      </c>
      <c r="W6619">
        <f t="shared" si="207"/>
        <v>2016</v>
      </c>
    </row>
    <row r="6620" spans="1:23">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c r="V6620" s="5">
        <f t="shared" si="206"/>
        <v>42766</v>
      </c>
      <c r="W6620">
        <f t="shared" si="207"/>
        <v>2017</v>
      </c>
    </row>
    <row r="6621" spans="1:23">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c r="V6621" s="5">
        <f t="shared" si="206"/>
        <v>42766</v>
      </c>
      <c r="W6621">
        <f t="shared" si="207"/>
        <v>2017</v>
      </c>
    </row>
    <row r="6622" spans="1:23">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c r="V6622" s="5">
        <f t="shared" si="206"/>
        <v>42766</v>
      </c>
      <c r="W6622">
        <f t="shared" si="207"/>
        <v>2017</v>
      </c>
    </row>
    <row r="6623" spans="1:23">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c r="V6623" s="5">
        <f t="shared" si="206"/>
        <v>42766</v>
      </c>
      <c r="W6623">
        <f t="shared" si="207"/>
        <v>2017</v>
      </c>
    </row>
    <row r="6624" spans="1:23">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c r="V6624" s="5">
        <f t="shared" si="206"/>
        <v>41912</v>
      </c>
      <c r="W6624">
        <f t="shared" si="207"/>
        <v>2014</v>
      </c>
    </row>
    <row r="6625" spans="1:23">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c r="V6625" s="5">
        <f t="shared" si="206"/>
        <v>41912</v>
      </c>
      <c r="W6625">
        <f t="shared" si="207"/>
        <v>2014</v>
      </c>
    </row>
    <row r="6626" spans="1:23">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c r="V6626" s="5">
        <f t="shared" si="206"/>
        <v>42035</v>
      </c>
      <c r="W6626">
        <f t="shared" si="207"/>
        <v>2015</v>
      </c>
    </row>
    <row r="6627" spans="1:23">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c r="V6627" s="5">
        <f t="shared" si="206"/>
        <v>42035</v>
      </c>
      <c r="W6627">
        <f t="shared" si="207"/>
        <v>2015</v>
      </c>
    </row>
    <row r="6628" spans="1:23">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c r="V6628" s="5">
        <f t="shared" si="206"/>
        <v>42004</v>
      </c>
      <c r="W6628">
        <f t="shared" si="207"/>
        <v>2014</v>
      </c>
    </row>
    <row r="6629" spans="1:23">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c r="V6629" s="5">
        <f t="shared" si="206"/>
        <v>41790</v>
      </c>
      <c r="W6629">
        <f t="shared" si="207"/>
        <v>2014</v>
      </c>
    </row>
    <row r="6630" spans="1:23">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c r="V6630" s="5">
        <f t="shared" si="206"/>
        <v>42277</v>
      </c>
      <c r="W6630">
        <f t="shared" si="207"/>
        <v>2015</v>
      </c>
    </row>
    <row r="6631" spans="1:23">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c r="V6631" s="5">
        <f t="shared" si="206"/>
        <v>42308</v>
      </c>
      <c r="W6631">
        <f t="shared" si="207"/>
        <v>2015</v>
      </c>
    </row>
    <row r="6632" spans="1:23">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c r="V6632" s="5">
        <f t="shared" si="206"/>
        <v>42735</v>
      </c>
      <c r="W6632">
        <f t="shared" si="207"/>
        <v>2016</v>
      </c>
    </row>
    <row r="6633" spans="1:23">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c r="V6633" s="5">
        <f t="shared" si="206"/>
        <v>42735</v>
      </c>
      <c r="W6633">
        <f t="shared" si="207"/>
        <v>2016</v>
      </c>
    </row>
    <row r="6634" spans="1:23">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c r="V6634" s="5">
        <f t="shared" si="206"/>
        <v>42521</v>
      </c>
      <c r="W6634">
        <f t="shared" si="207"/>
        <v>2016</v>
      </c>
    </row>
    <row r="6635" spans="1:23">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c r="V6635" s="5">
        <f t="shared" si="206"/>
        <v>42674</v>
      </c>
      <c r="W6635">
        <f t="shared" si="207"/>
        <v>2016</v>
      </c>
    </row>
    <row r="6636" spans="1:23">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c r="V6636" s="5">
        <f t="shared" si="206"/>
        <v>42886</v>
      </c>
      <c r="W6636">
        <f t="shared" si="207"/>
        <v>2017</v>
      </c>
    </row>
    <row r="6637" spans="1:23">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c r="V6637" s="5">
        <f t="shared" si="206"/>
        <v>42886</v>
      </c>
      <c r="W6637">
        <f t="shared" si="207"/>
        <v>2017</v>
      </c>
    </row>
    <row r="6638" spans="1:23">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c r="V6638" s="5">
        <f t="shared" si="206"/>
        <v>42886</v>
      </c>
      <c r="W6638">
        <f t="shared" si="207"/>
        <v>2017</v>
      </c>
    </row>
    <row r="6639" spans="1:23">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c r="V6639" s="5">
        <f t="shared" si="206"/>
        <v>43069</v>
      </c>
      <c r="W6639">
        <f t="shared" si="207"/>
        <v>2017</v>
      </c>
    </row>
    <row r="6640" spans="1:23">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c r="V6640" s="5">
        <f t="shared" si="206"/>
        <v>43069</v>
      </c>
      <c r="W6640">
        <f t="shared" si="207"/>
        <v>2017</v>
      </c>
    </row>
    <row r="6641" spans="1:23">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c r="V6641" s="5">
        <f t="shared" si="206"/>
        <v>41943</v>
      </c>
      <c r="W6641">
        <f t="shared" si="207"/>
        <v>2014</v>
      </c>
    </row>
    <row r="6642" spans="1:23">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c r="V6642" s="5">
        <f t="shared" si="206"/>
        <v>42978</v>
      </c>
      <c r="W6642">
        <f t="shared" si="207"/>
        <v>2017</v>
      </c>
    </row>
    <row r="6643" spans="1:23">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c r="V6643" s="5">
        <f t="shared" si="206"/>
        <v>42978</v>
      </c>
      <c r="W6643">
        <f t="shared" si="207"/>
        <v>2017</v>
      </c>
    </row>
    <row r="6644" spans="1:23">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c r="V6644" s="5">
        <f t="shared" si="206"/>
        <v>42978</v>
      </c>
      <c r="W6644">
        <f t="shared" si="207"/>
        <v>2017</v>
      </c>
    </row>
    <row r="6645" spans="1:23">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c r="V6645" s="5">
        <f t="shared" si="206"/>
        <v>42247</v>
      </c>
      <c r="W6645">
        <f t="shared" si="207"/>
        <v>2015</v>
      </c>
    </row>
    <row r="6646" spans="1:23">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c r="V6646" s="5">
        <f t="shared" si="206"/>
        <v>42247</v>
      </c>
      <c r="W6646">
        <f t="shared" si="207"/>
        <v>2015</v>
      </c>
    </row>
    <row r="6647" spans="1:23">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c r="V6647" s="5">
        <f t="shared" si="206"/>
        <v>42247</v>
      </c>
      <c r="W6647">
        <f t="shared" si="207"/>
        <v>2015</v>
      </c>
    </row>
    <row r="6648" spans="1:23">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c r="V6648" s="5">
        <f t="shared" si="206"/>
        <v>42735</v>
      </c>
      <c r="W6648">
        <f t="shared" si="207"/>
        <v>2016</v>
      </c>
    </row>
    <row r="6649" spans="1:23">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c r="V6649" s="5">
        <f t="shared" si="206"/>
        <v>42735</v>
      </c>
      <c r="W6649">
        <f t="shared" si="207"/>
        <v>2016</v>
      </c>
    </row>
    <row r="6650" spans="1:23">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c r="V6650" s="5">
        <f t="shared" si="206"/>
        <v>43008</v>
      </c>
      <c r="W6650">
        <f t="shared" si="207"/>
        <v>2017</v>
      </c>
    </row>
    <row r="6651" spans="1:23">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c r="V6651" s="5">
        <f t="shared" si="206"/>
        <v>43008</v>
      </c>
      <c r="W6651">
        <f t="shared" si="207"/>
        <v>2017</v>
      </c>
    </row>
    <row r="6652" spans="1:23">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c r="V6652" s="5">
        <f t="shared" si="206"/>
        <v>43008</v>
      </c>
      <c r="W6652">
        <f t="shared" si="207"/>
        <v>2017</v>
      </c>
    </row>
    <row r="6653" spans="1:23">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c r="V6653" s="5">
        <f t="shared" si="206"/>
        <v>43008</v>
      </c>
      <c r="W6653">
        <f t="shared" si="207"/>
        <v>2017</v>
      </c>
    </row>
    <row r="6654" spans="1:23">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c r="V6654" s="5">
        <f t="shared" si="206"/>
        <v>43008</v>
      </c>
      <c r="W6654">
        <f t="shared" si="207"/>
        <v>2017</v>
      </c>
    </row>
    <row r="6655" spans="1:23">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c r="V6655" s="5">
        <f t="shared" si="206"/>
        <v>43008</v>
      </c>
      <c r="W6655">
        <f t="shared" si="207"/>
        <v>2017</v>
      </c>
    </row>
    <row r="6656" spans="1:23">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c r="V6656" s="5">
        <f t="shared" si="206"/>
        <v>42794</v>
      </c>
      <c r="W6656">
        <f t="shared" si="207"/>
        <v>2017</v>
      </c>
    </row>
    <row r="6657" spans="1:23">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c r="V6657" s="5">
        <f t="shared" si="206"/>
        <v>42794</v>
      </c>
      <c r="W6657">
        <f t="shared" si="207"/>
        <v>2017</v>
      </c>
    </row>
    <row r="6658" spans="1:23">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c r="V6658" s="5">
        <f t="shared" si="206"/>
        <v>42794</v>
      </c>
      <c r="W6658">
        <f t="shared" si="207"/>
        <v>2017</v>
      </c>
    </row>
    <row r="6659" spans="1:23">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c r="V6659" s="5">
        <f t="shared" ref="V6659:V6722" si="208">EOMONTH(C6659,0)</f>
        <v>42794</v>
      </c>
      <c r="W6659">
        <f t="shared" ref="W6659:W6722" si="209">YEAR(C6659)</f>
        <v>2017</v>
      </c>
    </row>
    <row r="6660" spans="1:23">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c r="V6660" s="5">
        <f t="shared" si="208"/>
        <v>42794</v>
      </c>
      <c r="W6660">
        <f t="shared" si="209"/>
        <v>2017</v>
      </c>
    </row>
    <row r="6661" spans="1:23">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c r="V6661" s="5">
        <f t="shared" si="208"/>
        <v>42794</v>
      </c>
      <c r="W6661">
        <f t="shared" si="209"/>
        <v>2017</v>
      </c>
    </row>
    <row r="6662" spans="1:23">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c r="V6662" s="5">
        <f t="shared" si="208"/>
        <v>42247</v>
      </c>
      <c r="W6662">
        <f t="shared" si="209"/>
        <v>2015</v>
      </c>
    </row>
    <row r="6663" spans="1:23">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c r="V6663" s="5">
        <f t="shared" si="208"/>
        <v>42247</v>
      </c>
      <c r="W6663">
        <f t="shared" si="209"/>
        <v>2015</v>
      </c>
    </row>
    <row r="6664" spans="1:23">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c r="V6664" s="5">
        <f t="shared" si="208"/>
        <v>42247</v>
      </c>
      <c r="W6664">
        <f t="shared" si="209"/>
        <v>2015</v>
      </c>
    </row>
    <row r="6665" spans="1:23">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c r="V6665" s="5">
        <f t="shared" si="208"/>
        <v>43039</v>
      </c>
      <c r="W6665">
        <f t="shared" si="209"/>
        <v>2017</v>
      </c>
    </row>
    <row r="6666" spans="1:23">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c r="V6666" s="5">
        <f t="shared" si="208"/>
        <v>43039</v>
      </c>
      <c r="W6666">
        <f t="shared" si="209"/>
        <v>2017</v>
      </c>
    </row>
    <row r="6667" spans="1:23">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c r="V6667" s="5">
        <f t="shared" si="208"/>
        <v>42582</v>
      </c>
      <c r="W6667">
        <f t="shared" si="209"/>
        <v>2016</v>
      </c>
    </row>
    <row r="6668" spans="1:23">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c r="V6668" s="5">
        <f t="shared" si="208"/>
        <v>42886</v>
      </c>
      <c r="W6668">
        <f t="shared" si="209"/>
        <v>2017</v>
      </c>
    </row>
    <row r="6669" spans="1:23">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c r="V6669" s="5">
        <f t="shared" si="208"/>
        <v>42886</v>
      </c>
      <c r="W6669">
        <f t="shared" si="209"/>
        <v>2017</v>
      </c>
    </row>
    <row r="6670" spans="1:23">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c r="V6670" s="5">
        <f t="shared" si="208"/>
        <v>42886</v>
      </c>
      <c r="W6670">
        <f t="shared" si="209"/>
        <v>2017</v>
      </c>
    </row>
    <row r="6671" spans="1:23">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c r="V6671" s="5">
        <f t="shared" si="208"/>
        <v>42886</v>
      </c>
      <c r="W6671">
        <f t="shared" si="209"/>
        <v>2017</v>
      </c>
    </row>
    <row r="6672" spans="1:23">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c r="V6672" s="5">
        <f t="shared" si="208"/>
        <v>42886</v>
      </c>
      <c r="W6672">
        <f t="shared" si="209"/>
        <v>2017</v>
      </c>
    </row>
    <row r="6673" spans="1:23">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c r="V6673" s="5">
        <f t="shared" si="208"/>
        <v>41882</v>
      </c>
      <c r="W6673">
        <f t="shared" si="209"/>
        <v>2014</v>
      </c>
    </row>
    <row r="6674" spans="1:23">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c r="V6674" s="5">
        <f t="shared" si="208"/>
        <v>42277</v>
      </c>
      <c r="W6674">
        <f t="shared" si="209"/>
        <v>2015</v>
      </c>
    </row>
    <row r="6675" spans="1:23">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c r="V6675" s="5">
        <f t="shared" si="208"/>
        <v>42277</v>
      </c>
      <c r="W6675">
        <f t="shared" si="209"/>
        <v>2015</v>
      </c>
    </row>
    <row r="6676" spans="1:23">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c r="V6676" s="5">
        <f t="shared" si="208"/>
        <v>42338</v>
      </c>
      <c r="W6676">
        <f t="shared" si="209"/>
        <v>2015</v>
      </c>
    </row>
    <row r="6677" spans="1:23">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c r="V6677" s="5">
        <f t="shared" si="208"/>
        <v>42338</v>
      </c>
      <c r="W6677">
        <f t="shared" si="209"/>
        <v>2015</v>
      </c>
    </row>
    <row r="6678" spans="1:23">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c r="V6678" s="5">
        <f t="shared" si="208"/>
        <v>42338</v>
      </c>
      <c r="W6678">
        <f t="shared" si="209"/>
        <v>2015</v>
      </c>
    </row>
    <row r="6679" spans="1:23">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c r="V6679" s="5">
        <f t="shared" si="208"/>
        <v>42338</v>
      </c>
      <c r="W6679">
        <f t="shared" si="209"/>
        <v>2015</v>
      </c>
    </row>
    <row r="6680" spans="1:23">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c r="V6680" s="5">
        <f t="shared" si="208"/>
        <v>41943</v>
      </c>
      <c r="W6680">
        <f t="shared" si="209"/>
        <v>2014</v>
      </c>
    </row>
    <row r="6681" spans="1:23">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c r="V6681" s="5">
        <f t="shared" si="208"/>
        <v>43008</v>
      </c>
      <c r="W6681">
        <f t="shared" si="209"/>
        <v>2017</v>
      </c>
    </row>
    <row r="6682" spans="1:23">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c r="V6682" s="5">
        <f t="shared" si="208"/>
        <v>43008</v>
      </c>
      <c r="W6682">
        <f t="shared" si="209"/>
        <v>2017</v>
      </c>
    </row>
    <row r="6683" spans="1:23">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c r="V6683" s="5">
        <f t="shared" si="208"/>
        <v>43008</v>
      </c>
      <c r="W6683">
        <f t="shared" si="209"/>
        <v>2017</v>
      </c>
    </row>
    <row r="6684" spans="1:23">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c r="V6684" s="5">
        <f t="shared" si="208"/>
        <v>42766</v>
      </c>
      <c r="W6684">
        <f t="shared" si="209"/>
        <v>2017</v>
      </c>
    </row>
    <row r="6685" spans="1:23">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c r="V6685" s="5">
        <f t="shared" si="208"/>
        <v>41973</v>
      </c>
      <c r="W6685">
        <f t="shared" si="209"/>
        <v>2014</v>
      </c>
    </row>
    <row r="6686" spans="1:23">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c r="V6686" s="5">
        <f t="shared" si="208"/>
        <v>42369</v>
      </c>
      <c r="W6686">
        <f t="shared" si="209"/>
        <v>2015</v>
      </c>
    </row>
    <row r="6687" spans="1:23">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c r="V6687" s="5">
        <f t="shared" si="208"/>
        <v>42369</v>
      </c>
      <c r="W6687">
        <f t="shared" si="209"/>
        <v>2015</v>
      </c>
    </row>
    <row r="6688" spans="1:23">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c r="V6688" s="5">
        <f t="shared" si="208"/>
        <v>42369</v>
      </c>
      <c r="W6688">
        <f t="shared" si="209"/>
        <v>2015</v>
      </c>
    </row>
    <row r="6689" spans="1:23">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c r="V6689" s="5">
        <f t="shared" si="208"/>
        <v>42155</v>
      </c>
      <c r="W6689">
        <f t="shared" si="209"/>
        <v>2015</v>
      </c>
    </row>
    <row r="6690" spans="1:23">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c r="V6690" s="5">
        <f t="shared" si="208"/>
        <v>42825</v>
      </c>
      <c r="W6690">
        <f t="shared" si="209"/>
        <v>2017</v>
      </c>
    </row>
    <row r="6691" spans="1:23">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c r="V6691" s="5">
        <f t="shared" si="208"/>
        <v>43100</v>
      </c>
      <c r="W6691">
        <f t="shared" si="209"/>
        <v>2017</v>
      </c>
    </row>
    <row r="6692" spans="1:23">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c r="V6692" s="5">
        <f t="shared" si="208"/>
        <v>42947</v>
      </c>
      <c r="W6692">
        <f t="shared" si="209"/>
        <v>2017</v>
      </c>
    </row>
    <row r="6693" spans="1:23">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c r="V6693" s="5">
        <f t="shared" si="208"/>
        <v>42947</v>
      </c>
      <c r="W6693">
        <f t="shared" si="209"/>
        <v>2017</v>
      </c>
    </row>
    <row r="6694" spans="1:23">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c r="V6694" s="5">
        <f t="shared" si="208"/>
        <v>42978</v>
      </c>
      <c r="W6694">
        <f t="shared" si="209"/>
        <v>2017</v>
      </c>
    </row>
    <row r="6695" spans="1:23">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c r="V6695" s="5">
        <f t="shared" si="208"/>
        <v>43008</v>
      </c>
      <c r="W6695">
        <f t="shared" si="209"/>
        <v>2017</v>
      </c>
    </row>
    <row r="6696" spans="1:23">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c r="V6696" s="5">
        <f t="shared" si="208"/>
        <v>42613</v>
      </c>
      <c r="W6696">
        <f t="shared" si="209"/>
        <v>2016</v>
      </c>
    </row>
    <row r="6697" spans="1:23">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c r="V6697" s="5">
        <f t="shared" si="208"/>
        <v>42735</v>
      </c>
      <c r="W6697">
        <f t="shared" si="209"/>
        <v>2016</v>
      </c>
    </row>
    <row r="6698" spans="1:23">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c r="V6698" s="5">
        <f t="shared" si="208"/>
        <v>42735</v>
      </c>
      <c r="W6698">
        <f t="shared" si="209"/>
        <v>2016</v>
      </c>
    </row>
    <row r="6699" spans="1:23">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c r="V6699" s="5">
        <f t="shared" si="208"/>
        <v>42735</v>
      </c>
      <c r="W6699">
        <f t="shared" si="209"/>
        <v>2016</v>
      </c>
    </row>
    <row r="6700" spans="1:23">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c r="V6700" s="5">
        <f t="shared" si="208"/>
        <v>42947</v>
      </c>
      <c r="W6700">
        <f t="shared" si="209"/>
        <v>2017</v>
      </c>
    </row>
    <row r="6701" spans="1:23">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c r="V6701" s="5">
        <f t="shared" si="208"/>
        <v>42947</v>
      </c>
      <c r="W6701">
        <f t="shared" si="209"/>
        <v>2017</v>
      </c>
    </row>
    <row r="6702" spans="1:23">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c r="V6702" s="5">
        <f t="shared" si="208"/>
        <v>42947</v>
      </c>
      <c r="W6702">
        <f t="shared" si="209"/>
        <v>2017</v>
      </c>
    </row>
    <row r="6703" spans="1:23">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c r="V6703" s="5">
        <f t="shared" si="208"/>
        <v>42155</v>
      </c>
      <c r="W6703">
        <f t="shared" si="209"/>
        <v>2015</v>
      </c>
    </row>
    <row r="6704" spans="1:23">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c r="V6704" s="5">
        <f t="shared" si="208"/>
        <v>42155</v>
      </c>
      <c r="W6704">
        <f t="shared" si="209"/>
        <v>2015</v>
      </c>
    </row>
    <row r="6705" spans="1:23">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c r="V6705" s="5">
        <f t="shared" si="208"/>
        <v>42185</v>
      </c>
      <c r="W6705">
        <f t="shared" si="209"/>
        <v>2015</v>
      </c>
    </row>
    <row r="6706" spans="1:23">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c r="V6706" s="5">
        <f t="shared" si="208"/>
        <v>42185</v>
      </c>
      <c r="W6706">
        <f t="shared" si="209"/>
        <v>2015</v>
      </c>
    </row>
    <row r="6707" spans="1:23">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c r="V6707" s="5">
        <f t="shared" si="208"/>
        <v>42185</v>
      </c>
      <c r="W6707">
        <f t="shared" si="209"/>
        <v>2015</v>
      </c>
    </row>
    <row r="6708" spans="1:23">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c r="V6708" s="5">
        <f t="shared" si="208"/>
        <v>42643</v>
      </c>
      <c r="W6708">
        <f t="shared" si="209"/>
        <v>2016</v>
      </c>
    </row>
    <row r="6709" spans="1:23">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c r="V6709" s="5">
        <f t="shared" si="208"/>
        <v>41759</v>
      </c>
      <c r="W6709">
        <f t="shared" si="209"/>
        <v>2014</v>
      </c>
    </row>
    <row r="6710" spans="1:23">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c r="V6710" s="5">
        <f t="shared" si="208"/>
        <v>42338</v>
      </c>
      <c r="W6710">
        <f t="shared" si="209"/>
        <v>2015</v>
      </c>
    </row>
    <row r="6711" spans="1:23">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c r="V6711" s="5">
        <f t="shared" si="208"/>
        <v>42338</v>
      </c>
      <c r="W6711">
        <f t="shared" si="209"/>
        <v>2015</v>
      </c>
    </row>
    <row r="6712" spans="1:23">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c r="V6712" s="5">
        <f t="shared" si="208"/>
        <v>42735</v>
      </c>
      <c r="W6712">
        <f t="shared" si="209"/>
        <v>2016</v>
      </c>
    </row>
    <row r="6713" spans="1:23">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c r="V6713" s="5">
        <f t="shared" si="208"/>
        <v>42978</v>
      </c>
      <c r="W6713">
        <f t="shared" si="209"/>
        <v>2017</v>
      </c>
    </row>
    <row r="6714" spans="1:23">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c r="V6714" s="5">
        <f t="shared" si="208"/>
        <v>43100</v>
      </c>
      <c r="W6714">
        <f t="shared" si="209"/>
        <v>2017</v>
      </c>
    </row>
    <row r="6715" spans="1:23">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c r="V6715" s="5">
        <f t="shared" si="208"/>
        <v>43100</v>
      </c>
      <c r="W6715">
        <f t="shared" si="209"/>
        <v>2017</v>
      </c>
    </row>
    <row r="6716" spans="1:23">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c r="V6716" s="5">
        <f t="shared" si="208"/>
        <v>43100</v>
      </c>
      <c r="W6716">
        <f t="shared" si="209"/>
        <v>2017</v>
      </c>
    </row>
    <row r="6717" spans="1:23">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c r="V6717" s="5">
        <f t="shared" si="208"/>
        <v>43100</v>
      </c>
      <c r="W6717">
        <f t="shared" si="209"/>
        <v>2017</v>
      </c>
    </row>
    <row r="6718" spans="1:23">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c r="V6718" s="5">
        <f t="shared" si="208"/>
        <v>42490</v>
      </c>
      <c r="W6718">
        <f t="shared" si="209"/>
        <v>2016</v>
      </c>
    </row>
    <row r="6719" spans="1:23">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c r="V6719" s="5">
        <f t="shared" si="208"/>
        <v>42490</v>
      </c>
      <c r="W6719">
        <f t="shared" si="209"/>
        <v>2016</v>
      </c>
    </row>
    <row r="6720" spans="1:23">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c r="V6720" s="5">
        <f t="shared" si="208"/>
        <v>42490</v>
      </c>
      <c r="W6720">
        <f t="shared" si="209"/>
        <v>2016</v>
      </c>
    </row>
    <row r="6721" spans="1:23">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c r="V6721" s="5">
        <f t="shared" si="208"/>
        <v>42735</v>
      </c>
      <c r="W6721">
        <f t="shared" si="209"/>
        <v>2016</v>
      </c>
    </row>
    <row r="6722" spans="1:23">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c r="V6722" s="5">
        <f t="shared" si="208"/>
        <v>43008</v>
      </c>
      <c r="W6722">
        <f t="shared" si="209"/>
        <v>2017</v>
      </c>
    </row>
    <row r="6723" spans="1:23">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c r="V6723" s="5">
        <f t="shared" ref="V6723:V6786" si="210">EOMONTH(C6723,0)</f>
        <v>43008</v>
      </c>
      <c r="W6723">
        <f t="shared" ref="W6723:W6786" si="211">YEAR(C6723)</f>
        <v>2017</v>
      </c>
    </row>
    <row r="6724" spans="1:23">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c r="V6724" s="5">
        <f t="shared" si="210"/>
        <v>43008</v>
      </c>
      <c r="W6724">
        <f t="shared" si="211"/>
        <v>2017</v>
      </c>
    </row>
    <row r="6725" spans="1:23">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c r="V6725" s="5">
        <f t="shared" si="210"/>
        <v>43008</v>
      </c>
      <c r="W6725">
        <f t="shared" si="211"/>
        <v>2017</v>
      </c>
    </row>
    <row r="6726" spans="1:23">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c r="V6726" s="5">
        <f t="shared" si="210"/>
        <v>42643</v>
      </c>
      <c r="W6726">
        <f t="shared" si="211"/>
        <v>2016</v>
      </c>
    </row>
    <row r="6727" spans="1:23">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c r="V6727" s="5">
        <f t="shared" si="210"/>
        <v>42643</v>
      </c>
      <c r="W6727">
        <f t="shared" si="211"/>
        <v>2016</v>
      </c>
    </row>
    <row r="6728" spans="1:23">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c r="V6728" s="5">
        <f t="shared" si="210"/>
        <v>42643</v>
      </c>
      <c r="W6728">
        <f t="shared" si="211"/>
        <v>2016</v>
      </c>
    </row>
    <row r="6729" spans="1:23">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c r="V6729" s="5">
        <f t="shared" si="210"/>
        <v>42978</v>
      </c>
      <c r="W6729">
        <f t="shared" si="211"/>
        <v>2017</v>
      </c>
    </row>
    <row r="6730" spans="1:23">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c r="V6730" s="5">
        <f t="shared" si="210"/>
        <v>42704</v>
      </c>
      <c r="W6730">
        <f t="shared" si="211"/>
        <v>2016</v>
      </c>
    </row>
    <row r="6731" spans="1:23">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c r="V6731" s="5">
        <f t="shared" si="210"/>
        <v>42185</v>
      </c>
      <c r="W6731">
        <f t="shared" si="211"/>
        <v>2015</v>
      </c>
    </row>
    <row r="6732" spans="1:23">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c r="V6732" s="5">
        <f t="shared" si="210"/>
        <v>42185</v>
      </c>
      <c r="W6732">
        <f t="shared" si="211"/>
        <v>2015</v>
      </c>
    </row>
    <row r="6733" spans="1:23">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c r="V6733" s="5">
        <f t="shared" si="210"/>
        <v>42185</v>
      </c>
      <c r="W6733">
        <f t="shared" si="211"/>
        <v>2015</v>
      </c>
    </row>
    <row r="6734" spans="1:23">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c r="V6734" s="5">
        <f t="shared" si="210"/>
        <v>41851</v>
      </c>
      <c r="W6734">
        <f t="shared" si="211"/>
        <v>2014</v>
      </c>
    </row>
    <row r="6735" spans="1:23">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c r="V6735" s="5">
        <f t="shared" si="210"/>
        <v>41851</v>
      </c>
      <c r="W6735">
        <f t="shared" si="211"/>
        <v>2014</v>
      </c>
    </row>
    <row r="6736" spans="1:23">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c r="V6736" s="5">
        <f t="shared" si="210"/>
        <v>42369</v>
      </c>
      <c r="W6736">
        <f t="shared" si="211"/>
        <v>2015</v>
      </c>
    </row>
    <row r="6737" spans="1:23">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c r="V6737" s="5">
        <f t="shared" si="210"/>
        <v>42490</v>
      </c>
      <c r="W6737">
        <f t="shared" si="211"/>
        <v>2016</v>
      </c>
    </row>
    <row r="6738" spans="1:23">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c r="V6738" s="5">
        <f t="shared" si="210"/>
        <v>42490</v>
      </c>
      <c r="W6738">
        <f t="shared" si="211"/>
        <v>2016</v>
      </c>
    </row>
    <row r="6739" spans="1:23">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c r="V6739" s="5">
        <f t="shared" si="210"/>
        <v>42490</v>
      </c>
      <c r="W6739">
        <f t="shared" si="211"/>
        <v>2016</v>
      </c>
    </row>
    <row r="6740" spans="1:23">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c r="V6740" s="5">
        <f t="shared" si="210"/>
        <v>42490</v>
      </c>
      <c r="W6740">
        <f t="shared" si="211"/>
        <v>2016</v>
      </c>
    </row>
    <row r="6741" spans="1:23">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c r="V6741" s="5">
        <f t="shared" si="210"/>
        <v>41790</v>
      </c>
      <c r="W6741">
        <f t="shared" si="211"/>
        <v>2014</v>
      </c>
    </row>
    <row r="6742" spans="1:23">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c r="V6742" s="5">
        <f t="shared" si="210"/>
        <v>41790</v>
      </c>
      <c r="W6742">
        <f t="shared" si="211"/>
        <v>2014</v>
      </c>
    </row>
    <row r="6743" spans="1:23">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c r="V6743" s="5">
        <f t="shared" si="210"/>
        <v>41790</v>
      </c>
      <c r="W6743">
        <f t="shared" si="211"/>
        <v>2014</v>
      </c>
    </row>
    <row r="6744" spans="1:23">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c r="V6744" s="5">
        <f t="shared" si="210"/>
        <v>42947</v>
      </c>
      <c r="W6744">
        <f t="shared" si="211"/>
        <v>2017</v>
      </c>
    </row>
    <row r="6745" spans="1:23">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c r="V6745" s="5">
        <f t="shared" si="210"/>
        <v>42063</v>
      </c>
      <c r="W6745">
        <f t="shared" si="211"/>
        <v>2015</v>
      </c>
    </row>
    <row r="6746" spans="1:23">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c r="V6746" s="5">
        <f t="shared" si="210"/>
        <v>42916</v>
      </c>
      <c r="W6746">
        <f t="shared" si="211"/>
        <v>2017</v>
      </c>
    </row>
    <row r="6747" spans="1:23">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c r="V6747" s="5">
        <f t="shared" si="210"/>
        <v>42916</v>
      </c>
      <c r="W6747">
        <f t="shared" si="211"/>
        <v>2017</v>
      </c>
    </row>
    <row r="6748" spans="1:23">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c r="V6748" s="5">
        <f t="shared" si="210"/>
        <v>43069</v>
      </c>
      <c r="W6748">
        <f t="shared" si="211"/>
        <v>2017</v>
      </c>
    </row>
    <row r="6749" spans="1:23">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c r="V6749" s="5">
        <f t="shared" si="210"/>
        <v>43100</v>
      </c>
      <c r="W6749">
        <f t="shared" si="211"/>
        <v>2017</v>
      </c>
    </row>
    <row r="6750" spans="1:23">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c r="V6750" s="5">
        <f t="shared" si="210"/>
        <v>43100</v>
      </c>
      <c r="W6750">
        <f t="shared" si="211"/>
        <v>2017</v>
      </c>
    </row>
    <row r="6751" spans="1:23">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c r="V6751" s="5">
        <f t="shared" si="210"/>
        <v>43100</v>
      </c>
      <c r="W6751">
        <f t="shared" si="211"/>
        <v>2017</v>
      </c>
    </row>
    <row r="6752" spans="1:23">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c r="V6752" s="5">
        <f t="shared" si="210"/>
        <v>42551</v>
      </c>
      <c r="W6752">
        <f t="shared" si="211"/>
        <v>2016</v>
      </c>
    </row>
    <row r="6753" spans="1:23">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c r="V6753" s="5">
        <f t="shared" si="210"/>
        <v>42551</v>
      </c>
      <c r="W6753">
        <f t="shared" si="211"/>
        <v>2016</v>
      </c>
    </row>
    <row r="6754" spans="1:23">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c r="V6754" s="5">
        <f t="shared" si="210"/>
        <v>42551</v>
      </c>
      <c r="W6754">
        <f t="shared" si="211"/>
        <v>2016</v>
      </c>
    </row>
    <row r="6755" spans="1:23">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c r="V6755" s="5">
        <f t="shared" si="210"/>
        <v>42551</v>
      </c>
      <c r="W6755">
        <f t="shared" si="211"/>
        <v>2016</v>
      </c>
    </row>
    <row r="6756" spans="1:23">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c r="V6756" s="5">
        <f t="shared" si="210"/>
        <v>42551</v>
      </c>
      <c r="W6756">
        <f t="shared" si="211"/>
        <v>2016</v>
      </c>
    </row>
    <row r="6757" spans="1:23">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c r="V6757" s="5">
        <f t="shared" si="210"/>
        <v>43008</v>
      </c>
      <c r="W6757">
        <f t="shared" si="211"/>
        <v>2017</v>
      </c>
    </row>
    <row r="6758" spans="1:23">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c r="V6758" s="5">
        <f t="shared" si="210"/>
        <v>43008</v>
      </c>
      <c r="W6758">
        <f t="shared" si="211"/>
        <v>2017</v>
      </c>
    </row>
    <row r="6759" spans="1:23">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c r="V6759" s="5">
        <f t="shared" si="210"/>
        <v>43008</v>
      </c>
      <c r="W6759">
        <f t="shared" si="211"/>
        <v>2017</v>
      </c>
    </row>
    <row r="6760" spans="1:23">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c r="V6760" s="5">
        <f t="shared" si="210"/>
        <v>43008</v>
      </c>
      <c r="W6760">
        <f t="shared" si="211"/>
        <v>2017</v>
      </c>
    </row>
    <row r="6761" spans="1:23">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c r="V6761" s="5">
        <f t="shared" si="210"/>
        <v>43100</v>
      </c>
      <c r="W6761">
        <f t="shared" si="211"/>
        <v>2017</v>
      </c>
    </row>
    <row r="6762" spans="1:23">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c r="V6762" s="5">
        <f t="shared" si="210"/>
        <v>42916</v>
      </c>
      <c r="W6762">
        <f t="shared" si="211"/>
        <v>2017</v>
      </c>
    </row>
    <row r="6763" spans="1:23">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c r="V6763" s="5">
        <f t="shared" si="210"/>
        <v>42582</v>
      </c>
      <c r="W6763">
        <f t="shared" si="211"/>
        <v>2016</v>
      </c>
    </row>
    <row r="6764" spans="1:23">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c r="V6764" s="5">
        <f t="shared" si="210"/>
        <v>42643</v>
      </c>
      <c r="W6764">
        <f t="shared" si="211"/>
        <v>2016</v>
      </c>
    </row>
    <row r="6765" spans="1:23">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c r="V6765" s="5">
        <f t="shared" si="210"/>
        <v>42643</v>
      </c>
      <c r="W6765">
        <f t="shared" si="211"/>
        <v>2016</v>
      </c>
    </row>
    <row r="6766" spans="1:23">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c r="V6766" s="5">
        <f t="shared" si="210"/>
        <v>42643</v>
      </c>
      <c r="W6766">
        <f t="shared" si="211"/>
        <v>2016</v>
      </c>
    </row>
    <row r="6767" spans="1:23">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c r="V6767" s="5">
        <f t="shared" si="210"/>
        <v>42855</v>
      </c>
      <c r="W6767">
        <f t="shared" si="211"/>
        <v>2017</v>
      </c>
    </row>
    <row r="6768" spans="1:23">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c r="V6768" s="5">
        <f t="shared" si="210"/>
        <v>42855</v>
      </c>
      <c r="W6768">
        <f t="shared" si="211"/>
        <v>2017</v>
      </c>
    </row>
    <row r="6769" spans="1:23">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c r="V6769" s="5">
        <f t="shared" si="210"/>
        <v>42855</v>
      </c>
      <c r="W6769">
        <f t="shared" si="211"/>
        <v>2017</v>
      </c>
    </row>
    <row r="6770" spans="1:23">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c r="V6770" s="5">
        <f t="shared" si="210"/>
        <v>41882</v>
      </c>
      <c r="W6770">
        <f t="shared" si="211"/>
        <v>2014</v>
      </c>
    </row>
    <row r="6771" spans="1:23">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c r="V6771" s="5">
        <f t="shared" si="210"/>
        <v>43008</v>
      </c>
      <c r="W6771">
        <f t="shared" si="211"/>
        <v>2017</v>
      </c>
    </row>
    <row r="6772" spans="1:23">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c r="V6772" s="5">
        <f t="shared" si="210"/>
        <v>43100</v>
      </c>
      <c r="W6772">
        <f t="shared" si="211"/>
        <v>2017</v>
      </c>
    </row>
    <row r="6773" spans="1:23">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c r="V6773" s="5">
        <f t="shared" si="210"/>
        <v>43100</v>
      </c>
      <c r="W6773">
        <f t="shared" si="211"/>
        <v>2017</v>
      </c>
    </row>
    <row r="6774" spans="1:23">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c r="V6774" s="5">
        <f t="shared" si="210"/>
        <v>42704</v>
      </c>
      <c r="W6774">
        <f t="shared" si="211"/>
        <v>2016</v>
      </c>
    </row>
    <row r="6775" spans="1:23">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c r="V6775" s="5">
        <f t="shared" si="210"/>
        <v>42704</v>
      </c>
      <c r="W6775">
        <f t="shared" si="211"/>
        <v>2016</v>
      </c>
    </row>
    <row r="6776" spans="1:23">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c r="V6776" s="5">
        <f t="shared" si="210"/>
        <v>42704</v>
      </c>
      <c r="W6776">
        <f t="shared" si="211"/>
        <v>2016</v>
      </c>
    </row>
    <row r="6777" spans="1:23">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c r="V6777" s="5">
        <f t="shared" si="210"/>
        <v>42094</v>
      </c>
      <c r="W6777">
        <f t="shared" si="211"/>
        <v>2015</v>
      </c>
    </row>
    <row r="6778" spans="1:23">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c r="V6778" s="5">
        <f t="shared" si="210"/>
        <v>42643</v>
      </c>
      <c r="W6778">
        <f t="shared" si="211"/>
        <v>2016</v>
      </c>
    </row>
    <row r="6779" spans="1:23">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c r="V6779" s="5">
        <f t="shared" si="210"/>
        <v>42766</v>
      </c>
      <c r="W6779">
        <f t="shared" si="211"/>
        <v>2017</v>
      </c>
    </row>
    <row r="6780" spans="1:23">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c r="V6780" s="5">
        <f t="shared" si="210"/>
        <v>42643</v>
      </c>
      <c r="W6780">
        <f t="shared" si="211"/>
        <v>2016</v>
      </c>
    </row>
    <row r="6781" spans="1:23">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c r="V6781" s="5">
        <f t="shared" si="210"/>
        <v>42643</v>
      </c>
      <c r="W6781">
        <f t="shared" si="211"/>
        <v>2016</v>
      </c>
    </row>
    <row r="6782" spans="1:23">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c r="V6782" s="5">
        <f t="shared" si="210"/>
        <v>42643</v>
      </c>
      <c r="W6782">
        <f t="shared" si="211"/>
        <v>2016</v>
      </c>
    </row>
    <row r="6783" spans="1:23">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c r="V6783" s="5">
        <f t="shared" si="210"/>
        <v>42643</v>
      </c>
      <c r="W6783">
        <f t="shared" si="211"/>
        <v>2016</v>
      </c>
    </row>
    <row r="6784" spans="1:23">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c r="V6784" s="5">
        <f t="shared" si="210"/>
        <v>42947</v>
      </c>
      <c r="W6784">
        <f t="shared" si="211"/>
        <v>2017</v>
      </c>
    </row>
    <row r="6785" spans="1:23">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c r="V6785" s="5">
        <f t="shared" si="210"/>
        <v>42947</v>
      </c>
      <c r="W6785">
        <f t="shared" si="211"/>
        <v>2017</v>
      </c>
    </row>
    <row r="6786" spans="1:23">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c r="V6786" s="5">
        <f t="shared" si="210"/>
        <v>42947</v>
      </c>
      <c r="W6786">
        <f t="shared" si="211"/>
        <v>2017</v>
      </c>
    </row>
    <row r="6787" spans="1:23">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c r="V6787" s="5">
        <f t="shared" ref="V6787:V6850" si="212">EOMONTH(C6787,0)</f>
        <v>42947</v>
      </c>
      <c r="W6787">
        <f t="shared" ref="W6787:W6850" si="213">YEAR(C6787)</f>
        <v>2017</v>
      </c>
    </row>
    <row r="6788" spans="1:23">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c r="V6788" s="5">
        <f t="shared" si="212"/>
        <v>42947</v>
      </c>
      <c r="W6788">
        <f t="shared" si="213"/>
        <v>2017</v>
      </c>
    </row>
    <row r="6789" spans="1:23">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c r="V6789" s="5">
        <f t="shared" si="212"/>
        <v>42277</v>
      </c>
      <c r="W6789">
        <f t="shared" si="213"/>
        <v>2015</v>
      </c>
    </row>
    <row r="6790" spans="1:23">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c r="V6790" s="5">
        <f t="shared" si="212"/>
        <v>42277</v>
      </c>
      <c r="W6790">
        <f t="shared" si="213"/>
        <v>2015</v>
      </c>
    </row>
    <row r="6791" spans="1:23">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c r="V6791" s="5">
        <f t="shared" si="212"/>
        <v>42277</v>
      </c>
      <c r="W6791">
        <f t="shared" si="213"/>
        <v>2015</v>
      </c>
    </row>
    <row r="6792" spans="1:23">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c r="V6792" s="5">
        <f t="shared" si="212"/>
        <v>42704</v>
      </c>
      <c r="W6792">
        <f t="shared" si="213"/>
        <v>2016</v>
      </c>
    </row>
    <row r="6793" spans="1:23">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c r="V6793" s="5">
        <f t="shared" si="212"/>
        <v>42704</v>
      </c>
      <c r="W6793">
        <f t="shared" si="213"/>
        <v>2016</v>
      </c>
    </row>
    <row r="6794" spans="1:23">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c r="V6794" s="5">
        <f t="shared" si="212"/>
        <v>41882</v>
      </c>
      <c r="W6794">
        <f t="shared" si="213"/>
        <v>2014</v>
      </c>
    </row>
    <row r="6795" spans="1:23">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c r="V6795" s="5">
        <f t="shared" si="212"/>
        <v>42338</v>
      </c>
      <c r="W6795">
        <f t="shared" si="213"/>
        <v>2015</v>
      </c>
    </row>
    <row r="6796" spans="1:23">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c r="V6796" s="5">
        <f t="shared" si="212"/>
        <v>42338</v>
      </c>
      <c r="W6796">
        <f t="shared" si="213"/>
        <v>2015</v>
      </c>
    </row>
    <row r="6797" spans="1:23">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c r="V6797" s="5">
        <f t="shared" si="212"/>
        <v>42338</v>
      </c>
      <c r="W6797">
        <f t="shared" si="213"/>
        <v>2015</v>
      </c>
    </row>
    <row r="6798" spans="1:23">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c r="V6798" s="5">
        <f t="shared" si="212"/>
        <v>42247</v>
      </c>
      <c r="W6798">
        <f t="shared" si="213"/>
        <v>2015</v>
      </c>
    </row>
    <row r="6799" spans="1:23">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c r="V6799" s="5">
        <f t="shared" si="212"/>
        <v>42247</v>
      </c>
      <c r="W6799">
        <f t="shared" si="213"/>
        <v>2015</v>
      </c>
    </row>
    <row r="6800" spans="1:23">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c r="V6800" s="5">
        <f t="shared" si="212"/>
        <v>42247</v>
      </c>
      <c r="W6800">
        <f t="shared" si="213"/>
        <v>2015</v>
      </c>
    </row>
    <row r="6801" spans="1:23">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c r="V6801" s="5">
        <f t="shared" si="212"/>
        <v>42735</v>
      </c>
      <c r="W6801">
        <f t="shared" si="213"/>
        <v>2016</v>
      </c>
    </row>
    <row r="6802" spans="1:23">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c r="V6802" s="5">
        <f t="shared" si="212"/>
        <v>42735</v>
      </c>
      <c r="W6802">
        <f t="shared" si="213"/>
        <v>2016</v>
      </c>
    </row>
    <row r="6803" spans="1:23">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c r="V6803" s="5">
        <f t="shared" si="212"/>
        <v>42735</v>
      </c>
      <c r="W6803">
        <f t="shared" si="213"/>
        <v>2016</v>
      </c>
    </row>
    <row r="6804" spans="1:23">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c r="V6804" s="5">
        <f t="shared" si="212"/>
        <v>42735</v>
      </c>
      <c r="W6804">
        <f t="shared" si="213"/>
        <v>2016</v>
      </c>
    </row>
    <row r="6805" spans="1:23">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c r="V6805" s="5">
        <f t="shared" si="212"/>
        <v>42735</v>
      </c>
      <c r="W6805">
        <f t="shared" si="213"/>
        <v>2016</v>
      </c>
    </row>
    <row r="6806" spans="1:23">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c r="V6806" s="5">
        <f t="shared" si="212"/>
        <v>41943</v>
      </c>
      <c r="W6806">
        <f t="shared" si="213"/>
        <v>2014</v>
      </c>
    </row>
    <row r="6807" spans="1:23">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c r="V6807" s="5">
        <f t="shared" si="212"/>
        <v>41973</v>
      </c>
      <c r="W6807">
        <f t="shared" si="213"/>
        <v>2014</v>
      </c>
    </row>
    <row r="6808" spans="1:23">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c r="V6808" s="5">
        <f t="shared" si="212"/>
        <v>43100</v>
      </c>
      <c r="W6808">
        <f t="shared" si="213"/>
        <v>2017</v>
      </c>
    </row>
    <row r="6809" spans="1:23">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c r="V6809" s="5">
        <f t="shared" si="212"/>
        <v>42094</v>
      </c>
      <c r="W6809">
        <f t="shared" si="213"/>
        <v>2015</v>
      </c>
    </row>
    <row r="6810" spans="1:23">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c r="V6810" s="5">
        <f t="shared" si="212"/>
        <v>42094</v>
      </c>
      <c r="W6810">
        <f t="shared" si="213"/>
        <v>2015</v>
      </c>
    </row>
    <row r="6811" spans="1:23">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c r="V6811" s="5">
        <f t="shared" si="212"/>
        <v>43008</v>
      </c>
      <c r="W6811">
        <f t="shared" si="213"/>
        <v>2017</v>
      </c>
    </row>
    <row r="6812" spans="1:23">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c r="V6812" s="5">
        <f t="shared" si="212"/>
        <v>43008</v>
      </c>
      <c r="W6812">
        <f t="shared" si="213"/>
        <v>2017</v>
      </c>
    </row>
    <row r="6813" spans="1:23">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c r="V6813" s="5">
        <f t="shared" si="212"/>
        <v>43008</v>
      </c>
      <c r="W6813">
        <f t="shared" si="213"/>
        <v>2017</v>
      </c>
    </row>
    <row r="6814" spans="1:23">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c r="V6814" s="5">
        <f t="shared" si="212"/>
        <v>43008</v>
      </c>
      <c r="W6814">
        <f t="shared" si="213"/>
        <v>2017</v>
      </c>
    </row>
    <row r="6815" spans="1:23">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c r="V6815" s="5">
        <f t="shared" si="212"/>
        <v>43008</v>
      </c>
      <c r="W6815">
        <f t="shared" si="213"/>
        <v>2017</v>
      </c>
    </row>
    <row r="6816" spans="1:23">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c r="V6816" s="5">
        <f t="shared" si="212"/>
        <v>43008</v>
      </c>
      <c r="W6816">
        <f t="shared" si="213"/>
        <v>2017</v>
      </c>
    </row>
    <row r="6817" spans="1:23">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c r="V6817" s="5">
        <f t="shared" si="212"/>
        <v>41820</v>
      </c>
      <c r="W6817">
        <f t="shared" si="213"/>
        <v>2014</v>
      </c>
    </row>
    <row r="6818" spans="1:23">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c r="V6818" s="5">
        <f t="shared" si="212"/>
        <v>41820</v>
      </c>
      <c r="W6818">
        <f t="shared" si="213"/>
        <v>2014</v>
      </c>
    </row>
    <row r="6819" spans="1:23">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c r="V6819" s="5">
        <f t="shared" si="212"/>
        <v>41820</v>
      </c>
      <c r="W6819">
        <f t="shared" si="213"/>
        <v>2014</v>
      </c>
    </row>
    <row r="6820" spans="1:23">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c r="V6820" s="5">
        <f t="shared" si="212"/>
        <v>43100</v>
      </c>
      <c r="W6820">
        <f t="shared" si="213"/>
        <v>2017</v>
      </c>
    </row>
    <row r="6821" spans="1:23">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c r="V6821" s="5">
        <f t="shared" si="212"/>
        <v>43100</v>
      </c>
      <c r="W6821">
        <f t="shared" si="213"/>
        <v>2017</v>
      </c>
    </row>
    <row r="6822" spans="1:23">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c r="V6822" s="5">
        <f t="shared" si="212"/>
        <v>43100</v>
      </c>
      <c r="W6822">
        <f t="shared" si="213"/>
        <v>2017</v>
      </c>
    </row>
    <row r="6823" spans="1:23">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c r="V6823" s="5">
        <f t="shared" si="212"/>
        <v>43100</v>
      </c>
      <c r="W6823">
        <f t="shared" si="213"/>
        <v>2017</v>
      </c>
    </row>
    <row r="6824" spans="1:23">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c r="V6824" s="5">
        <f t="shared" si="212"/>
        <v>43069</v>
      </c>
      <c r="W6824">
        <f t="shared" si="213"/>
        <v>2017</v>
      </c>
    </row>
    <row r="6825" spans="1:23">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c r="V6825" s="5">
        <f t="shared" si="212"/>
        <v>42216</v>
      </c>
      <c r="W6825">
        <f t="shared" si="213"/>
        <v>2015</v>
      </c>
    </row>
    <row r="6826" spans="1:23">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c r="V6826" s="5">
        <f t="shared" si="212"/>
        <v>42216</v>
      </c>
      <c r="W6826">
        <f t="shared" si="213"/>
        <v>2015</v>
      </c>
    </row>
    <row r="6827" spans="1:23">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c r="V6827" s="5">
        <f t="shared" si="212"/>
        <v>42674</v>
      </c>
      <c r="W6827">
        <f t="shared" si="213"/>
        <v>2016</v>
      </c>
    </row>
    <row r="6828" spans="1:23">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c r="V6828" s="5">
        <f t="shared" si="212"/>
        <v>42674</v>
      </c>
      <c r="W6828">
        <f t="shared" si="213"/>
        <v>2016</v>
      </c>
    </row>
    <row r="6829" spans="1:23">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c r="V6829" s="5">
        <f t="shared" si="212"/>
        <v>42674</v>
      </c>
      <c r="W6829">
        <f t="shared" si="213"/>
        <v>2016</v>
      </c>
    </row>
    <row r="6830" spans="1:23">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c r="V6830" s="5">
        <f t="shared" si="212"/>
        <v>42674</v>
      </c>
      <c r="W6830">
        <f t="shared" si="213"/>
        <v>2016</v>
      </c>
    </row>
    <row r="6831" spans="1:23">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c r="V6831" s="5">
        <f t="shared" si="212"/>
        <v>42674</v>
      </c>
      <c r="W6831">
        <f t="shared" si="213"/>
        <v>2016</v>
      </c>
    </row>
    <row r="6832" spans="1:23">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c r="V6832" s="5">
        <f t="shared" si="212"/>
        <v>42735</v>
      </c>
      <c r="W6832">
        <f t="shared" si="213"/>
        <v>2016</v>
      </c>
    </row>
    <row r="6833" spans="1:23">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c r="V6833" s="5">
        <f t="shared" si="212"/>
        <v>42947</v>
      </c>
      <c r="W6833">
        <f t="shared" si="213"/>
        <v>2017</v>
      </c>
    </row>
    <row r="6834" spans="1:23">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c r="V6834" s="5">
        <f t="shared" si="212"/>
        <v>42308</v>
      </c>
      <c r="W6834">
        <f t="shared" si="213"/>
        <v>2015</v>
      </c>
    </row>
    <row r="6835" spans="1:23">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c r="V6835" s="5">
        <f t="shared" si="212"/>
        <v>42643</v>
      </c>
      <c r="W6835">
        <f t="shared" si="213"/>
        <v>2016</v>
      </c>
    </row>
    <row r="6836" spans="1:23">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c r="V6836" s="5">
        <f t="shared" si="212"/>
        <v>42704</v>
      </c>
      <c r="W6836">
        <f t="shared" si="213"/>
        <v>2016</v>
      </c>
    </row>
    <row r="6837" spans="1:23">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c r="V6837" s="5">
        <f t="shared" si="212"/>
        <v>43039</v>
      </c>
      <c r="W6837">
        <f t="shared" si="213"/>
        <v>2017</v>
      </c>
    </row>
    <row r="6838" spans="1:23">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c r="V6838" s="5">
        <f t="shared" si="212"/>
        <v>43039</v>
      </c>
      <c r="W6838">
        <f t="shared" si="213"/>
        <v>2017</v>
      </c>
    </row>
    <row r="6839" spans="1:23">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c r="V6839" s="5">
        <f t="shared" si="212"/>
        <v>42216</v>
      </c>
      <c r="W6839">
        <f t="shared" si="213"/>
        <v>2015</v>
      </c>
    </row>
    <row r="6840" spans="1:23">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c r="V6840" s="5">
        <f t="shared" si="212"/>
        <v>42794</v>
      </c>
      <c r="W6840">
        <f t="shared" si="213"/>
        <v>2017</v>
      </c>
    </row>
    <row r="6841" spans="1:23">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c r="V6841" s="5">
        <f t="shared" si="212"/>
        <v>42794</v>
      </c>
      <c r="W6841">
        <f t="shared" si="213"/>
        <v>2017</v>
      </c>
    </row>
    <row r="6842" spans="1:23">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c r="V6842" s="5">
        <f t="shared" si="212"/>
        <v>42369</v>
      </c>
      <c r="W6842">
        <f t="shared" si="213"/>
        <v>2015</v>
      </c>
    </row>
    <row r="6843" spans="1:23">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c r="V6843" s="5">
        <f t="shared" si="212"/>
        <v>42643</v>
      </c>
      <c r="W6843">
        <f t="shared" si="213"/>
        <v>2016</v>
      </c>
    </row>
    <row r="6844" spans="1:23">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c r="V6844" s="5">
        <f t="shared" si="212"/>
        <v>42643</v>
      </c>
      <c r="W6844">
        <f t="shared" si="213"/>
        <v>2016</v>
      </c>
    </row>
    <row r="6845" spans="1:23">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c r="V6845" s="5">
        <f t="shared" si="212"/>
        <v>42643</v>
      </c>
      <c r="W6845">
        <f t="shared" si="213"/>
        <v>2016</v>
      </c>
    </row>
    <row r="6846" spans="1:23">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c r="V6846" s="5">
        <f t="shared" si="212"/>
        <v>42643</v>
      </c>
      <c r="W6846">
        <f t="shared" si="213"/>
        <v>2016</v>
      </c>
    </row>
    <row r="6847" spans="1:23">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c r="V6847" s="5">
        <f t="shared" si="212"/>
        <v>41851</v>
      </c>
      <c r="W6847">
        <f t="shared" si="213"/>
        <v>2014</v>
      </c>
    </row>
    <row r="6848" spans="1:23">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c r="V6848" s="5">
        <f t="shared" si="212"/>
        <v>42521</v>
      </c>
      <c r="W6848">
        <f t="shared" si="213"/>
        <v>2016</v>
      </c>
    </row>
    <row r="6849" spans="1:23">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c r="V6849" s="5">
        <f t="shared" si="212"/>
        <v>42582</v>
      </c>
      <c r="W6849">
        <f t="shared" si="213"/>
        <v>2016</v>
      </c>
    </row>
    <row r="6850" spans="1:23">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c r="V6850" s="5">
        <f t="shared" si="212"/>
        <v>42551</v>
      </c>
      <c r="W6850">
        <f t="shared" si="213"/>
        <v>2016</v>
      </c>
    </row>
    <row r="6851" spans="1:23">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c r="V6851" s="5">
        <f t="shared" ref="V6851:V6914" si="214">EOMONTH(C6851,0)</f>
        <v>41759</v>
      </c>
      <c r="W6851">
        <f t="shared" ref="W6851:W6914" si="215">YEAR(C6851)</f>
        <v>2014</v>
      </c>
    </row>
    <row r="6852" spans="1:23">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c r="V6852" s="5">
        <f t="shared" si="214"/>
        <v>42400</v>
      </c>
      <c r="W6852">
        <f t="shared" si="215"/>
        <v>2016</v>
      </c>
    </row>
    <row r="6853" spans="1:23">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c r="V6853" s="5">
        <f t="shared" si="214"/>
        <v>42400</v>
      </c>
      <c r="W6853">
        <f t="shared" si="215"/>
        <v>2016</v>
      </c>
    </row>
    <row r="6854" spans="1:23">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c r="V6854" s="5">
        <f t="shared" si="214"/>
        <v>43100</v>
      </c>
      <c r="W6854">
        <f t="shared" si="215"/>
        <v>2017</v>
      </c>
    </row>
    <row r="6855" spans="1:23">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c r="V6855" s="5">
        <f t="shared" si="214"/>
        <v>43100</v>
      </c>
      <c r="W6855">
        <f t="shared" si="215"/>
        <v>2017</v>
      </c>
    </row>
    <row r="6856" spans="1:23">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c r="V6856" s="5">
        <f t="shared" si="214"/>
        <v>43100</v>
      </c>
      <c r="W6856">
        <f t="shared" si="215"/>
        <v>2017</v>
      </c>
    </row>
    <row r="6857" spans="1:23">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c r="V6857" s="5">
        <f t="shared" si="214"/>
        <v>43100</v>
      </c>
      <c r="W6857">
        <f t="shared" si="215"/>
        <v>2017</v>
      </c>
    </row>
    <row r="6858" spans="1:23">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c r="V6858" s="5">
        <f t="shared" si="214"/>
        <v>43100</v>
      </c>
      <c r="W6858">
        <f t="shared" si="215"/>
        <v>2017</v>
      </c>
    </row>
    <row r="6859" spans="1:23">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c r="V6859" s="5">
        <f t="shared" si="214"/>
        <v>42855</v>
      </c>
      <c r="W6859">
        <f t="shared" si="215"/>
        <v>2017</v>
      </c>
    </row>
    <row r="6860" spans="1:23">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c r="V6860" s="5">
        <f t="shared" si="214"/>
        <v>42855</v>
      </c>
      <c r="W6860">
        <f t="shared" si="215"/>
        <v>2017</v>
      </c>
    </row>
    <row r="6861" spans="1:23">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c r="V6861" s="5">
        <f t="shared" si="214"/>
        <v>42855</v>
      </c>
      <c r="W6861">
        <f t="shared" si="215"/>
        <v>2017</v>
      </c>
    </row>
    <row r="6862" spans="1:23">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c r="V6862" s="5">
        <f t="shared" si="214"/>
        <v>42855</v>
      </c>
      <c r="W6862">
        <f t="shared" si="215"/>
        <v>2017</v>
      </c>
    </row>
    <row r="6863" spans="1:23">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c r="V6863" s="5">
        <f t="shared" si="214"/>
        <v>42855</v>
      </c>
      <c r="W6863">
        <f t="shared" si="215"/>
        <v>2017</v>
      </c>
    </row>
    <row r="6864" spans="1:23">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c r="V6864" s="5">
        <f t="shared" si="214"/>
        <v>42855</v>
      </c>
      <c r="W6864">
        <f t="shared" si="215"/>
        <v>2017</v>
      </c>
    </row>
    <row r="6865" spans="1:23">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c r="V6865" s="5">
        <f t="shared" si="214"/>
        <v>43100</v>
      </c>
      <c r="W6865">
        <f t="shared" si="215"/>
        <v>2017</v>
      </c>
    </row>
    <row r="6866" spans="1:23">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c r="V6866" s="5">
        <f t="shared" si="214"/>
        <v>42613</v>
      </c>
      <c r="W6866">
        <f t="shared" si="215"/>
        <v>2016</v>
      </c>
    </row>
    <row r="6867" spans="1:23">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c r="V6867" s="5">
        <f t="shared" si="214"/>
        <v>42613</v>
      </c>
      <c r="W6867">
        <f t="shared" si="215"/>
        <v>2016</v>
      </c>
    </row>
    <row r="6868" spans="1:23">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c r="V6868" s="5">
        <f t="shared" si="214"/>
        <v>42613</v>
      </c>
      <c r="W6868">
        <f t="shared" si="215"/>
        <v>2016</v>
      </c>
    </row>
    <row r="6869" spans="1:23">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c r="V6869" s="5">
        <f t="shared" si="214"/>
        <v>42613</v>
      </c>
      <c r="W6869">
        <f t="shared" si="215"/>
        <v>2016</v>
      </c>
    </row>
    <row r="6870" spans="1:23">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c r="V6870" s="5">
        <f t="shared" si="214"/>
        <v>42613</v>
      </c>
      <c r="W6870">
        <f t="shared" si="215"/>
        <v>2016</v>
      </c>
    </row>
    <row r="6871" spans="1:23">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c r="V6871" s="5">
        <f t="shared" si="214"/>
        <v>42613</v>
      </c>
      <c r="W6871">
        <f t="shared" si="215"/>
        <v>2016</v>
      </c>
    </row>
    <row r="6872" spans="1:23">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c r="V6872" s="5">
        <f t="shared" si="214"/>
        <v>42613</v>
      </c>
      <c r="W6872">
        <f t="shared" si="215"/>
        <v>2016</v>
      </c>
    </row>
    <row r="6873" spans="1:23">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c r="V6873" s="5">
        <f t="shared" si="214"/>
        <v>42735</v>
      </c>
      <c r="W6873">
        <f t="shared" si="215"/>
        <v>2016</v>
      </c>
    </row>
    <row r="6874" spans="1:23">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c r="V6874" s="5">
        <f t="shared" si="214"/>
        <v>42369</v>
      </c>
      <c r="W6874">
        <f t="shared" si="215"/>
        <v>2015</v>
      </c>
    </row>
    <row r="6875" spans="1:23">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c r="V6875" s="5">
        <f t="shared" si="214"/>
        <v>41943</v>
      </c>
      <c r="W6875">
        <f t="shared" si="215"/>
        <v>2014</v>
      </c>
    </row>
    <row r="6876" spans="1:23">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c r="V6876" s="5">
        <f t="shared" si="214"/>
        <v>41943</v>
      </c>
      <c r="W6876">
        <f t="shared" si="215"/>
        <v>2014</v>
      </c>
    </row>
    <row r="6877" spans="1:23">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c r="V6877" s="5">
        <f t="shared" si="214"/>
        <v>42643</v>
      </c>
      <c r="W6877">
        <f t="shared" si="215"/>
        <v>2016</v>
      </c>
    </row>
    <row r="6878" spans="1:23">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c r="V6878" s="5">
        <f t="shared" si="214"/>
        <v>42643</v>
      </c>
      <c r="W6878">
        <f t="shared" si="215"/>
        <v>2016</v>
      </c>
    </row>
    <row r="6879" spans="1:23">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c r="V6879" s="5">
        <f t="shared" si="214"/>
        <v>42308</v>
      </c>
      <c r="W6879">
        <f t="shared" si="215"/>
        <v>2015</v>
      </c>
    </row>
    <row r="6880" spans="1:23">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c r="V6880" s="5">
        <f t="shared" si="214"/>
        <v>42308</v>
      </c>
      <c r="W6880">
        <f t="shared" si="215"/>
        <v>2015</v>
      </c>
    </row>
    <row r="6881" spans="1:23">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c r="V6881" s="5">
        <f t="shared" si="214"/>
        <v>42369</v>
      </c>
      <c r="W6881">
        <f t="shared" si="215"/>
        <v>2015</v>
      </c>
    </row>
    <row r="6882" spans="1:23">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c r="V6882" s="5">
        <f t="shared" si="214"/>
        <v>42369</v>
      </c>
      <c r="W6882">
        <f t="shared" si="215"/>
        <v>2015</v>
      </c>
    </row>
    <row r="6883" spans="1:23">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c r="V6883" s="5">
        <f t="shared" si="214"/>
        <v>42369</v>
      </c>
      <c r="W6883">
        <f t="shared" si="215"/>
        <v>2015</v>
      </c>
    </row>
    <row r="6884" spans="1:23">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c r="V6884" s="5">
        <f t="shared" si="214"/>
        <v>42369</v>
      </c>
      <c r="W6884">
        <f t="shared" si="215"/>
        <v>2015</v>
      </c>
    </row>
    <row r="6885" spans="1:23">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c r="V6885" s="5">
        <f t="shared" si="214"/>
        <v>42369</v>
      </c>
      <c r="W6885">
        <f t="shared" si="215"/>
        <v>2015</v>
      </c>
    </row>
    <row r="6886" spans="1:23">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c r="V6886" s="5">
        <f t="shared" si="214"/>
        <v>42155</v>
      </c>
      <c r="W6886">
        <f t="shared" si="215"/>
        <v>2015</v>
      </c>
    </row>
    <row r="6887" spans="1:23">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c r="V6887" s="5">
        <f t="shared" si="214"/>
        <v>43008</v>
      </c>
      <c r="W6887">
        <f t="shared" si="215"/>
        <v>2017</v>
      </c>
    </row>
    <row r="6888" spans="1:23">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c r="V6888" s="5">
        <f t="shared" si="214"/>
        <v>43008</v>
      </c>
      <c r="W6888">
        <f t="shared" si="215"/>
        <v>2017</v>
      </c>
    </row>
    <row r="6889" spans="1:23">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c r="V6889" s="5">
        <f t="shared" si="214"/>
        <v>42855</v>
      </c>
      <c r="W6889">
        <f t="shared" si="215"/>
        <v>2017</v>
      </c>
    </row>
    <row r="6890" spans="1:23">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c r="V6890" s="5">
        <f t="shared" si="214"/>
        <v>42855</v>
      </c>
      <c r="W6890">
        <f t="shared" si="215"/>
        <v>2017</v>
      </c>
    </row>
    <row r="6891" spans="1:23">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c r="V6891" s="5">
        <f t="shared" si="214"/>
        <v>43008</v>
      </c>
      <c r="W6891">
        <f t="shared" si="215"/>
        <v>2017</v>
      </c>
    </row>
    <row r="6892" spans="1:23">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c r="V6892" s="5">
        <f t="shared" si="214"/>
        <v>43008</v>
      </c>
      <c r="W6892">
        <f t="shared" si="215"/>
        <v>2017</v>
      </c>
    </row>
    <row r="6893" spans="1:23">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c r="V6893" s="5">
        <f t="shared" si="214"/>
        <v>43008</v>
      </c>
      <c r="W6893">
        <f t="shared" si="215"/>
        <v>2017</v>
      </c>
    </row>
    <row r="6894" spans="1:23">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c r="V6894" s="5">
        <f t="shared" si="214"/>
        <v>43008</v>
      </c>
      <c r="W6894">
        <f t="shared" si="215"/>
        <v>2017</v>
      </c>
    </row>
    <row r="6895" spans="1:23">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c r="V6895" s="5">
        <f t="shared" si="214"/>
        <v>43008</v>
      </c>
      <c r="W6895">
        <f t="shared" si="215"/>
        <v>2017</v>
      </c>
    </row>
    <row r="6896" spans="1:23">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c r="V6896" s="5">
        <f t="shared" si="214"/>
        <v>43008</v>
      </c>
      <c r="W6896">
        <f t="shared" si="215"/>
        <v>2017</v>
      </c>
    </row>
    <row r="6897" spans="1:23">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c r="V6897" s="5">
        <f t="shared" si="214"/>
        <v>43008</v>
      </c>
      <c r="W6897">
        <f t="shared" si="215"/>
        <v>2017</v>
      </c>
    </row>
    <row r="6898" spans="1:23">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c r="V6898" s="5">
        <f t="shared" si="214"/>
        <v>43008</v>
      </c>
      <c r="W6898">
        <f t="shared" si="215"/>
        <v>2017</v>
      </c>
    </row>
    <row r="6899" spans="1:23">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c r="V6899" s="5">
        <f t="shared" si="214"/>
        <v>42978</v>
      </c>
      <c r="W6899">
        <f t="shared" si="215"/>
        <v>2017</v>
      </c>
    </row>
    <row r="6900" spans="1:23">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c r="V6900" s="5">
        <f t="shared" si="214"/>
        <v>42155</v>
      </c>
      <c r="W6900">
        <f t="shared" si="215"/>
        <v>2015</v>
      </c>
    </row>
    <row r="6901" spans="1:23">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c r="V6901" s="5">
        <f t="shared" si="214"/>
        <v>42155</v>
      </c>
      <c r="W6901">
        <f t="shared" si="215"/>
        <v>2015</v>
      </c>
    </row>
    <row r="6902" spans="1:23">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c r="V6902" s="5">
        <f t="shared" si="214"/>
        <v>42277</v>
      </c>
      <c r="W6902">
        <f t="shared" si="215"/>
        <v>2015</v>
      </c>
    </row>
    <row r="6903" spans="1:23">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c r="V6903" s="5">
        <f t="shared" si="214"/>
        <v>42947</v>
      </c>
      <c r="W6903">
        <f t="shared" si="215"/>
        <v>2017</v>
      </c>
    </row>
    <row r="6904" spans="1:23">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c r="V6904" s="5">
        <f t="shared" si="214"/>
        <v>43008</v>
      </c>
      <c r="W6904">
        <f t="shared" si="215"/>
        <v>2017</v>
      </c>
    </row>
    <row r="6905" spans="1:23">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c r="V6905" s="5">
        <f t="shared" si="214"/>
        <v>43008</v>
      </c>
      <c r="W6905">
        <f t="shared" si="215"/>
        <v>2017</v>
      </c>
    </row>
    <row r="6906" spans="1:23">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c r="V6906" s="5">
        <f t="shared" si="214"/>
        <v>43008</v>
      </c>
      <c r="W6906">
        <f t="shared" si="215"/>
        <v>2017</v>
      </c>
    </row>
    <row r="6907" spans="1:23">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c r="V6907" s="5">
        <f t="shared" si="214"/>
        <v>43100</v>
      </c>
      <c r="W6907">
        <f t="shared" si="215"/>
        <v>2017</v>
      </c>
    </row>
    <row r="6908" spans="1:23">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c r="V6908" s="5">
        <f t="shared" si="214"/>
        <v>42886</v>
      </c>
      <c r="W6908">
        <f t="shared" si="215"/>
        <v>2017</v>
      </c>
    </row>
    <row r="6909" spans="1:23">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c r="V6909" s="5">
        <f t="shared" si="214"/>
        <v>42643</v>
      </c>
      <c r="W6909">
        <f t="shared" si="215"/>
        <v>2016</v>
      </c>
    </row>
    <row r="6910" spans="1:23">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c r="V6910" s="5">
        <f t="shared" si="214"/>
        <v>43100</v>
      </c>
      <c r="W6910">
        <f t="shared" si="215"/>
        <v>2017</v>
      </c>
    </row>
    <row r="6911" spans="1:23">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c r="V6911" s="5">
        <f t="shared" si="214"/>
        <v>41912</v>
      </c>
      <c r="W6911">
        <f t="shared" si="215"/>
        <v>2014</v>
      </c>
    </row>
    <row r="6912" spans="1:23">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c r="V6912" s="5">
        <f t="shared" si="214"/>
        <v>42947</v>
      </c>
      <c r="W6912">
        <f t="shared" si="215"/>
        <v>2017</v>
      </c>
    </row>
    <row r="6913" spans="1:23">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c r="V6913" s="5">
        <f t="shared" si="214"/>
        <v>42978</v>
      </c>
      <c r="W6913">
        <f t="shared" si="215"/>
        <v>2017</v>
      </c>
    </row>
    <row r="6914" spans="1:23">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c r="V6914" s="5">
        <f t="shared" si="214"/>
        <v>42886</v>
      </c>
      <c r="W6914">
        <f t="shared" si="215"/>
        <v>2017</v>
      </c>
    </row>
    <row r="6915" spans="1:23">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c r="V6915" s="5">
        <f t="shared" ref="V6915:V6978" si="216">EOMONTH(C6915,0)</f>
        <v>42185</v>
      </c>
      <c r="W6915">
        <f t="shared" ref="W6915:W6978" si="217">YEAR(C6915)</f>
        <v>2015</v>
      </c>
    </row>
    <row r="6916" spans="1:23">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c r="V6916" s="5">
        <f t="shared" si="216"/>
        <v>42004</v>
      </c>
      <c r="W6916">
        <f t="shared" si="217"/>
        <v>2014</v>
      </c>
    </row>
    <row r="6917" spans="1:23">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c r="V6917" s="5">
        <f t="shared" si="216"/>
        <v>42004</v>
      </c>
      <c r="W6917">
        <f t="shared" si="217"/>
        <v>2014</v>
      </c>
    </row>
    <row r="6918" spans="1:23">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c r="V6918" s="5">
        <f t="shared" si="216"/>
        <v>42004</v>
      </c>
      <c r="W6918">
        <f t="shared" si="217"/>
        <v>2014</v>
      </c>
    </row>
    <row r="6919" spans="1:23">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c r="V6919" s="5">
        <f t="shared" si="216"/>
        <v>42004</v>
      </c>
      <c r="W6919">
        <f t="shared" si="217"/>
        <v>2014</v>
      </c>
    </row>
    <row r="6920" spans="1:23">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c r="V6920" s="5">
        <f t="shared" si="216"/>
        <v>42490</v>
      </c>
      <c r="W6920">
        <f t="shared" si="217"/>
        <v>2016</v>
      </c>
    </row>
    <row r="6921" spans="1:23">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c r="V6921" s="5">
        <f t="shared" si="216"/>
        <v>42155</v>
      </c>
      <c r="W6921">
        <f t="shared" si="217"/>
        <v>2015</v>
      </c>
    </row>
    <row r="6922" spans="1:23">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c r="V6922" s="5">
        <f t="shared" si="216"/>
        <v>42794</v>
      </c>
      <c r="W6922">
        <f t="shared" si="217"/>
        <v>2017</v>
      </c>
    </row>
    <row r="6923" spans="1:23">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c r="V6923" s="5">
        <f t="shared" si="216"/>
        <v>42855</v>
      </c>
      <c r="W6923">
        <f t="shared" si="217"/>
        <v>2017</v>
      </c>
    </row>
    <row r="6924" spans="1:23">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c r="V6924" s="5">
        <f t="shared" si="216"/>
        <v>42094</v>
      </c>
      <c r="W6924">
        <f t="shared" si="217"/>
        <v>2015</v>
      </c>
    </row>
    <row r="6925" spans="1:23">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c r="V6925" s="5">
        <f t="shared" si="216"/>
        <v>42094</v>
      </c>
      <c r="W6925">
        <f t="shared" si="217"/>
        <v>2015</v>
      </c>
    </row>
    <row r="6926" spans="1:23">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c r="V6926" s="5">
        <f t="shared" si="216"/>
        <v>42338</v>
      </c>
      <c r="W6926">
        <f t="shared" si="217"/>
        <v>2015</v>
      </c>
    </row>
    <row r="6927" spans="1:23">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c r="V6927" s="5">
        <f t="shared" si="216"/>
        <v>42338</v>
      </c>
      <c r="W6927">
        <f t="shared" si="217"/>
        <v>2015</v>
      </c>
    </row>
    <row r="6928" spans="1:23">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c r="V6928" s="5">
        <f t="shared" si="216"/>
        <v>42582</v>
      </c>
      <c r="W6928">
        <f t="shared" si="217"/>
        <v>2016</v>
      </c>
    </row>
    <row r="6929" spans="1:23">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c r="V6929" s="5">
        <f t="shared" si="216"/>
        <v>42551</v>
      </c>
      <c r="W6929">
        <f t="shared" si="217"/>
        <v>2016</v>
      </c>
    </row>
    <row r="6930" spans="1:23">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c r="V6930" s="5">
        <f t="shared" si="216"/>
        <v>42551</v>
      </c>
      <c r="W6930">
        <f t="shared" si="217"/>
        <v>2016</v>
      </c>
    </row>
    <row r="6931" spans="1:23">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c r="V6931" s="5">
        <f t="shared" si="216"/>
        <v>42551</v>
      </c>
      <c r="W6931">
        <f t="shared" si="217"/>
        <v>2016</v>
      </c>
    </row>
    <row r="6932" spans="1:23">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c r="V6932" s="5">
        <f t="shared" si="216"/>
        <v>42551</v>
      </c>
      <c r="W6932">
        <f t="shared" si="217"/>
        <v>2016</v>
      </c>
    </row>
    <row r="6933" spans="1:23">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c r="V6933" s="5">
        <f t="shared" si="216"/>
        <v>41851</v>
      </c>
      <c r="W6933">
        <f t="shared" si="217"/>
        <v>2014</v>
      </c>
    </row>
    <row r="6934" spans="1:23">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c r="V6934" s="5">
        <f t="shared" si="216"/>
        <v>41851</v>
      </c>
      <c r="W6934">
        <f t="shared" si="217"/>
        <v>2014</v>
      </c>
    </row>
    <row r="6935" spans="1:23">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c r="V6935" s="5">
        <f t="shared" si="216"/>
        <v>41851</v>
      </c>
      <c r="W6935">
        <f t="shared" si="217"/>
        <v>2014</v>
      </c>
    </row>
    <row r="6936" spans="1:23">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c r="V6936" s="5">
        <f t="shared" si="216"/>
        <v>41851</v>
      </c>
      <c r="W6936">
        <f t="shared" si="217"/>
        <v>2014</v>
      </c>
    </row>
    <row r="6937" spans="1:23">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c r="V6937" s="5">
        <f t="shared" si="216"/>
        <v>43069</v>
      </c>
      <c r="W6937">
        <f t="shared" si="217"/>
        <v>2017</v>
      </c>
    </row>
    <row r="6938" spans="1:23">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c r="V6938" s="5">
        <f t="shared" si="216"/>
        <v>42643</v>
      </c>
      <c r="W6938">
        <f t="shared" si="217"/>
        <v>2016</v>
      </c>
    </row>
    <row r="6939" spans="1:23">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c r="V6939" s="5">
        <f t="shared" si="216"/>
        <v>41820</v>
      </c>
      <c r="W6939">
        <f t="shared" si="217"/>
        <v>2014</v>
      </c>
    </row>
    <row r="6940" spans="1:23">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c r="V6940" s="5">
        <f t="shared" si="216"/>
        <v>42704</v>
      </c>
      <c r="W6940">
        <f t="shared" si="217"/>
        <v>2016</v>
      </c>
    </row>
    <row r="6941" spans="1:23">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c r="V6941" s="5">
        <f t="shared" si="216"/>
        <v>42916</v>
      </c>
      <c r="W6941">
        <f t="shared" si="217"/>
        <v>2017</v>
      </c>
    </row>
    <row r="6942" spans="1:23">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c r="V6942" s="5">
        <f t="shared" si="216"/>
        <v>42916</v>
      </c>
      <c r="W6942">
        <f t="shared" si="217"/>
        <v>2017</v>
      </c>
    </row>
    <row r="6943" spans="1:23">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c r="V6943" s="5">
        <f t="shared" si="216"/>
        <v>42916</v>
      </c>
      <c r="W6943">
        <f t="shared" si="217"/>
        <v>2017</v>
      </c>
    </row>
    <row r="6944" spans="1:23">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c r="V6944" s="5">
        <f t="shared" si="216"/>
        <v>42916</v>
      </c>
      <c r="W6944">
        <f t="shared" si="217"/>
        <v>2017</v>
      </c>
    </row>
    <row r="6945" spans="1:23">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c r="V6945" s="5">
        <f t="shared" si="216"/>
        <v>42216</v>
      </c>
      <c r="W6945">
        <f t="shared" si="217"/>
        <v>2015</v>
      </c>
    </row>
    <row r="6946" spans="1:23">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c r="V6946" s="5">
        <f t="shared" si="216"/>
        <v>41912</v>
      </c>
      <c r="W6946">
        <f t="shared" si="217"/>
        <v>2014</v>
      </c>
    </row>
    <row r="6947" spans="1:23">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c r="V6947" s="5">
        <f t="shared" si="216"/>
        <v>42643</v>
      </c>
      <c r="W6947">
        <f t="shared" si="217"/>
        <v>2016</v>
      </c>
    </row>
    <row r="6948" spans="1:23">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c r="V6948" s="5">
        <f t="shared" si="216"/>
        <v>42338</v>
      </c>
      <c r="W6948">
        <f t="shared" si="217"/>
        <v>2015</v>
      </c>
    </row>
    <row r="6949" spans="1:23">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c r="V6949" s="5">
        <f t="shared" si="216"/>
        <v>42124</v>
      </c>
      <c r="W6949">
        <f t="shared" si="217"/>
        <v>2015</v>
      </c>
    </row>
    <row r="6950" spans="1:23">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c r="V6950" s="5">
        <f t="shared" si="216"/>
        <v>42124</v>
      </c>
      <c r="W6950">
        <f t="shared" si="217"/>
        <v>2015</v>
      </c>
    </row>
    <row r="6951" spans="1:23">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c r="V6951" s="5">
        <f t="shared" si="216"/>
        <v>43069</v>
      </c>
      <c r="W6951">
        <f t="shared" si="217"/>
        <v>2017</v>
      </c>
    </row>
    <row r="6952" spans="1:23">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c r="V6952" s="5">
        <f t="shared" si="216"/>
        <v>43069</v>
      </c>
      <c r="W6952">
        <f t="shared" si="217"/>
        <v>2017</v>
      </c>
    </row>
    <row r="6953" spans="1:23">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c r="V6953" s="5">
        <f t="shared" si="216"/>
        <v>42338</v>
      </c>
      <c r="W6953">
        <f t="shared" si="217"/>
        <v>2015</v>
      </c>
    </row>
    <row r="6954" spans="1:23">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c r="V6954" s="5">
        <f t="shared" si="216"/>
        <v>42308</v>
      </c>
      <c r="W6954">
        <f t="shared" si="217"/>
        <v>2015</v>
      </c>
    </row>
    <row r="6955" spans="1:23">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c r="V6955" s="5">
        <f t="shared" si="216"/>
        <v>42308</v>
      </c>
      <c r="W6955">
        <f t="shared" si="217"/>
        <v>2015</v>
      </c>
    </row>
    <row r="6956" spans="1:23">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c r="V6956" s="5">
        <f t="shared" si="216"/>
        <v>42308</v>
      </c>
      <c r="W6956">
        <f t="shared" si="217"/>
        <v>2015</v>
      </c>
    </row>
    <row r="6957" spans="1:23">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c r="V6957" s="5">
        <f t="shared" si="216"/>
        <v>42124</v>
      </c>
      <c r="W6957">
        <f t="shared" si="217"/>
        <v>2015</v>
      </c>
    </row>
    <row r="6958" spans="1:23">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c r="V6958" s="5">
        <f t="shared" si="216"/>
        <v>42582</v>
      </c>
      <c r="W6958">
        <f t="shared" si="217"/>
        <v>2016</v>
      </c>
    </row>
    <row r="6959" spans="1:23">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c r="V6959" s="5">
        <f t="shared" si="216"/>
        <v>42582</v>
      </c>
      <c r="W6959">
        <f t="shared" si="217"/>
        <v>2016</v>
      </c>
    </row>
    <row r="6960" spans="1:23">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c r="V6960" s="5">
        <f t="shared" si="216"/>
        <v>42277</v>
      </c>
      <c r="W6960">
        <f t="shared" si="217"/>
        <v>2015</v>
      </c>
    </row>
    <row r="6961" spans="1:23">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c r="V6961" s="5">
        <f t="shared" si="216"/>
        <v>42277</v>
      </c>
      <c r="W6961">
        <f t="shared" si="217"/>
        <v>2015</v>
      </c>
    </row>
    <row r="6962" spans="1:23">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c r="V6962" s="5">
        <f t="shared" si="216"/>
        <v>42277</v>
      </c>
      <c r="W6962">
        <f t="shared" si="217"/>
        <v>2015</v>
      </c>
    </row>
    <row r="6963" spans="1:23">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c r="V6963" s="5">
        <f t="shared" si="216"/>
        <v>43069</v>
      </c>
      <c r="W6963">
        <f t="shared" si="217"/>
        <v>2017</v>
      </c>
    </row>
    <row r="6964" spans="1:23">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c r="V6964" s="5">
        <f t="shared" si="216"/>
        <v>42582</v>
      </c>
      <c r="W6964">
        <f t="shared" si="217"/>
        <v>2016</v>
      </c>
    </row>
    <row r="6965" spans="1:23">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c r="V6965" s="5">
        <f t="shared" si="216"/>
        <v>42582</v>
      </c>
      <c r="W6965">
        <f t="shared" si="217"/>
        <v>2016</v>
      </c>
    </row>
    <row r="6966" spans="1:23">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c r="V6966" s="5">
        <f t="shared" si="216"/>
        <v>42582</v>
      </c>
      <c r="W6966">
        <f t="shared" si="217"/>
        <v>2016</v>
      </c>
    </row>
    <row r="6967" spans="1:23">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c r="V6967" s="5">
        <f t="shared" si="216"/>
        <v>42582</v>
      </c>
      <c r="W6967">
        <f t="shared" si="217"/>
        <v>2016</v>
      </c>
    </row>
    <row r="6968" spans="1:23">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c r="V6968" s="5">
        <f t="shared" si="216"/>
        <v>42582</v>
      </c>
      <c r="W6968">
        <f t="shared" si="217"/>
        <v>2016</v>
      </c>
    </row>
    <row r="6969" spans="1:23">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c r="V6969" s="5">
        <f t="shared" si="216"/>
        <v>42582</v>
      </c>
      <c r="W6969">
        <f t="shared" si="217"/>
        <v>2016</v>
      </c>
    </row>
    <row r="6970" spans="1:23">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c r="V6970" s="5">
        <f t="shared" si="216"/>
        <v>42308</v>
      </c>
      <c r="W6970">
        <f t="shared" si="217"/>
        <v>2015</v>
      </c>
    </row>
    <row r="6971" spans="1:23">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c r="V6971" s="5">
        <f t="shared" si="216"/>
        <v>42400</v>
      </c>
      <c r="W6971">
        <f t="shared" si="217"/>
        <v>2016</v>
      </c>
    </row>
    <row r="6972" spans="1:23">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c r="V6972" s="5">
        <f t="shared" si="216"/>
        <v>43008</v>
      </c>
      <c r="W6972">
        <f t="shared" si="217"/>
        <v>2017</v>
      </c>
    </row>
    <row r="6973" spans="1:23">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c r="V6973" s="5">
        <f t="shared" si="216"/>
        <v>43008</v>
      </c>
      <c r="W6973">
        <f t="shared" si="217"/>
        <v>2017</v>
      </c>
    </row>
    <row r="6974" spans="1:23">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c r="V6974" s="5">
        <f t="shared" si="216"/>
        <v>43008</v>
      </c>
      <c r="W6974">
        <f t="shared" si="217"/>
        <v>2017</v>
      </c>
    </row>
    <row r="6975" spans="1:23">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c r="V6975" s="5">
        <f t="shared" si="216"/>
        <v>43008</v>
      </c>
      <c r="W6975">
        <f t="shared" si="217"/>
        <v>2017</v>
      </c>
    </row>
    <row r="6976" spans="1:23">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c r="V6976" s="5">
        <f t="shared" si="216"/>
        <v>43008</v>
      </c>
      <c r="W6976">
        <f t="shared" si="217"/>
        <v>2017</v>
      </c>
    </row>
    <row r="6977" spans="1:23">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c r="V6977" s="5">
        <f t="shared" si="216"/>
        <v>42185</v>
      </c>
      <c r="W6977">
        <f t="shared" si="217"/>
        <v>2015</v>
      </c>
    </row>
    <row r="6978" spans="1:23">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c r="V6978" s="5">
        <f t="shared" si="216"/>
        <v>42185</v>
      </c>
      <c r="W6978">
        <f t="shared" si="217"/>
        <v>2015</v>
      </c>
    </row>
    <row r="6979" spans="1:23">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c r="V6979" s="5">
        <f t="shared" ref="V6979:V7042" si="218">EOMONTH(C6979,0)</f>
        <v>42704</v>
      </c>
      <c r="W6979">
        <f t="shared" ref="W6979:W7042" si="219">YEAR(C6979)</f>
        <v>2016</v>
      </c>
    </row>
    <row r="6980" spans="1:23">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c r="V6980" s="5">
        <f t="shared" si="218"/>
        <v>43069</v>
      </c>
      <c r="W6980">
        <f t="shared" si="219"/>
        <v>2017</v>
      </c>
    </row>
    <row r="6981" spans="1:23">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c r="V6981" s="5">
        <f t="shared" si="218"/>
        <v>42766</v>
      </c>
      <c r="W6981">
        <f t="shared" si="219"/>
        <v>2017</v>
      </c>
    </row>
    <row r="6982" spans="1:23">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c r="V6982" s="5">
        <f t="shared" si="218"/>
        <v>41973</v>
      </c>
      <c r="W6982">
        <f t="shared" si="219"/>
        <v>2014</v>
      </c>
    </row>
    <row r="6983" spans="1:23">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c r="V6983" s="5">
        <f t="shared" si="218"/>
        <v>41973</v>
      </c>
      <c r="W6983">
        <f t="shared" si="219"/>
        <v>2014</v>
      </c>
    </row>
    <row r="6984" spans="1:23">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c r="V6984" s="5">
        <f t="shared" si="218"/>
        <v>42643</v>
      </c>
      <c r="W6984">
        <f t="shared" si="219"/>
        <v>2016</v>
      </c>
    </row>
    <row r="6985" spans="1:23">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c r="V6985" s="5">
        <f t="shared" si="218"/>
        <v>42643</v>
      </c>
      <c r="W6985">
        <f t="shared" si="219"/>
        <v>2016</v>
      </c>
    </row>
    <row r="6986" spans="1:23">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c r="V6986" s="5">
        <f t="shared" si="218"/>
        <v>42643</v>
      </c>
      <c r="W6986">
        <f t="shared" si="219"/>
        <v>2016</v>
      </c>
    </row>
    <row r="6987" spans="1:23">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c r="V6987" s="5">
        <f t="shared" si="218"/>
        <v>42643</v>
      </c>
      <c r="W6987">
        <f t="shared" si="219"/>
        <v>2016</v>
      </c>
    </row>
    <row r="6988" spans="1:23">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c r="V6988" s="5">
        <f t="shared" si="218"/>
        <v>42643</v>
      </c>
      <c r="W6988">
        <f t="shared" si="219"/>
        <v>2016</v>
      </c>
    </row>
    <row r="6989" spans="1:23">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c r="V6989" s="5">
        <f t="shared" si="218"/>
        <v>42643</v>
      </c>
      <c r="W6989">
        <f t="shared" si="219"/>
        <v>2016</v>
      </c>
    </row>
    <row r="6990" spans="1:23">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c r="V6990" s="5">
        <f t="shared" si="218"/>
        <v>43069</v>
      </c>
      <c r="W6990">
        <f t="shared" si="219"/>
        <v>2017</v>
      </c>
    </row>
    <row r="6991" spans="1:23">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c r="V6991" s="5">
        <f t="shared" si="218"/>
        <v>43100</v>
      </c>
      <c r="W6991">
        <f t="shared" si="219"/>
        <v>2017</v>
      </c>
    </row>
    <row r="6992" spans="1:23">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c r="V6992" s="5">
        <f t="shared" si="218"/>
        <v>42338</v>
      </c>
      <c r="W6992">
        <f t="shared" si="219"/>
        <v>2015</v>
      </c>
    </row>
    <row r="6993" spans="1:23">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c r="V6993" s="5">
        <f t="shared" si="218"/>
        <v>42338</v>
      </c>
      <c r="W6993">
        <f t="shared" si="219"/>
        <v>2015</v>
      </c>
    </row>
    <row r="6994" spans="1:23">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c r="V6994" s="5">
        <f t="shared" si="218"/>
        <v>42338</v>
      </c>
      <c r="W6994">
        <f t="shared" si="219"/>
        <v>2015</v>
      </c>
    </row>
    <row r="6995" spans="1:23">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c r="V6995" s="5">
        <f t="shared" si="218"/>
        <v>42338</v>
      </c>
      <c r="W6995">
        <f t="shared" si="219"/>
        <v>2015</v>
      </c>
    </row>
    <row r="6996" spans="1:23">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c r="V6996" s="5">
        <f t="shared" si="218"/>
        <v>42338</v>
      </c>
      <c r="W6996">
        <f t="shared" si="219"/>
        <v>2015</v>
      </c>
    </row>
    <row r="6997" spans="1:23">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c r="V6997" s="5">
        <f t="shared" si="218"/>
        <v>42338</v>
      </c>
      <c r="W6997">
        <f t="shared" si="219"/>
        <v>2015</v>
      </c>
    </row>
    <row r="6998" spans="1:23">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c r="V6998" s="5">
        <f t="shared" si="218"/>
        <v>43100</v>
      </c>
      <c r="W6998">
        <f t="shared" si="219"/>
        <v>2017</v>
      </c>
    </row>
    <row r="6999" spans="1:23">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c r="V6999" s="5">
        <f t="shared" si="218"/>
        <v>43100</v>
      </c>
      <c r="W6999">
        <f t="shared" si="219"/>
        <v>2017</v>
      </c>
    </row>
    <row r="7000" spans="1:23">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c r="V7000" s="5">
        <f t="shared" si="218"/>
        <v>42643</v>
      </c>
      <c r="W7000">
        <f t="shared" si="219"/>
        <v>2016</v>
      </c>
    </row>
    <row r="7001" spans="1:23">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c r="V7001" s="5">
        <f t="shared" si="218"/>
        <v>42886</v>
      </c>
      <c r="W7001">
        <f t="shared" si="219"/>
        <v>2017</v>
      </c>
    </row>
    <row r="7002" spans="1:23">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c r="V7002" s="5">
        <f t="shared" si="218"/>
        <v>42886</v>
      </c>
      <c r="W7002">
        <f t="shared" si="219"/>
        <v>2017</v>
      </c>
    </row>
    <row r="7003" spans="1:23">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c r="V7003" s="5">
        <f t="shared" si="218"/>
        <v>42094</v>
      </c>
      <c r="W7003">
        <f t="shared" si="219"/>
        <v>2015</v>
      </c>
    </row>
    <row r="7004" spans="1:23">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c r="V7004" s="5">
        <f t="shared" si="218"/>
        <v>41882</v>
      </c>
      <c r="W7004">
        <f t="shared" si="219"/>
        <v>2014</v>
      </c>
    </row>
    <row r="7005" spans="1:23">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c r="V7005" s="5">
        <f t="shared" si="218"/>
        <v>41882</v>
      </c>
      <c r="W7005">
        <f t="shared" si="219"/>
        <v>2014</v>
      </c>
    </row>
    <row r="7006" spans="1:23">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c r="V7006" s="5">
        <f t="shared" si="218"/>
        <v>42004</v>
      </c>
      <c r="W7006">
        <f t="shared" si="219"/>
        <v>2014</v>
      </c>
    </row>
    <row r="7007" spans="1:23">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c r="V7007" s="5">
        <f t="shared" si="218"/>
        <v>42338</v>
      </c>
      <c r="W7007">
        <f t="shared" si="219"/>
        <v>2015</v>
      </c>
    </row>
    <row r="7008" spans="1:23">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c r="V7008" s="5">
        <f t="shared" si="218"/>
        <v>42004</v>
      </c>
      <c r="W7008">
        <f t="shared" si="219"/>
        <v>2014</v>
      </c>
    </row>
    <row r="7009" spans="1:23">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c r="V7009" s="5">
        <f t="shared" si="218"/>
        <v>42247</v>
      </c>
      <c r="W7009">
        <f t="shared" si="219"/>
        <v>2015</v>
      </c>
    </row>
    <row r="7010" spans="1:23">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c r="V7010" s="5">
        <f t="shared" si="218"/>
        <v>42247</v>
      </c>
      <c r="W7010">
        <f t="shared" si="219"/>
        <v>2015</v>
      </c>
    </row>
    <row r="7011" spans="1:23">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c r="V7011" s="5">
        <f t="shared" si="218"/>
        <v>42247</v>
      </c>
      <c r="W7011">
        <f t="shared" si="219"/>
        <v>2015</v>
      </c>
    </row>
    <row r="7012" spans="1:23">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c r="V7012" s="5">
        <f t="shared" si="218"/>
        <v>41790</v>
      </c>
      <c r="W7012">
        <f t="shared" si="219"/>
        <v>2014</v>
      </c>
    </row>
    <row r="7013" spans="1:23">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c r="V7013" s="5">
        <f t="shared" si="218"/>
        <v>41790</v>
      </c>
      <c r="W7013">
        <f t="shared" si="219"/>
        <v>2014</v>
      </c>
    </row>
    <row r="7014" spans="1:23">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c r="V7014" s="5">
        <f t="shared" si="218"/>
        <v>41790</v>
      </c>
      <c r="W7014">
        <f t="shared" si="219"/>
        <v>2014</v>
      </c>
    </row>
    <row r="7015" spans="1:23">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c r="V7015" s="5">
        <f t="shared" si="218"/>
        <v>43100</v>
      </c>
      <c r="W7015">
        <f t="shared" si="219"/>
        <v>2017</v>
      </c>
    </row>
    <row r="7016" spans="1:23">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c r="V7016" s="5">
        <f t="shared" si="218"/>
        <v>41729</v>
      </c>
      <c r="W7016">
        <f t="shared" si="219"/>
        <v>2014</v>
      </c>
    </row>
    <row r="7017" spans="1:23">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c r="V7017" s="5">
        <f t="shared" si="218"/>
        <v>41729</v>
      </c>
      <c r="W7017">
        <f t="shared" si="219"/>
        <v>2014</v>
      </c>
    </row>
    <row r="7018" spans="1:23">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c r="V7018" s="5">
        <f t="shared" si="218"/>
        <v>41729</v>
      </c>
      <c r="W7018">
        <f t="shared" si="219"/>
        <v>2014</v>
      </c>
    </row>
    <row r="7019" spans="1:23">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c r="V7019" s="5">
        <f t="shared" si="218"/>
        <v>41729</v>
      </c>
      <c r="W7019">
        <f t="shared" si="219"/>
        <v>2014</v>
      </c>
    </row>
    <row r="7020" spans="1:23">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c r="V7020" s="5">
        <f t="shared" si="218"/>
        <v>42551</v>
      </c>
      <c r="W7020">
        <f t="shared" si="219"/>
        <v>2016</v>
      </c>
    </row>
    <row r="7021" spans="1:23">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c r="V7021" s="5">
        <f t="shared" si="218"/>
        <v>41882</v>
      </c>
      <c r="W7021">
        <f t="shared" si="219"/>
        <v>2014</v>
      </c>
    </row>
    <row r="7022" spans="1:23">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c r="V7022" s="5">
        <f t="shared" si="218"/>
        <v>41882</v>
      </c>
      <c r="W7022">
        <f t="shared" si="219"/>
        <v>2014</v>
      </c>
    </row>
    <row r="7023" spans="1:23">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c r="V7023" s="5">
        <f t="shared" si="218"/>
        <v>41882</v>
      </c>
      <c r="W7023">
        <f t="shared" si="219"/>
        <v>2014</v>
      </c>
    </row>
    <row r="7024" spans="1:23">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c r="V7024" s="5">
        <f t="shared" si="218"/>
        <v>41882</v>
      </c>
      <c r="W7024">
        <f t="shared" si="219"/>
        <v>2014</v>
      </c>
    </row>
    <row r="7025" spans="1:23">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c r="V7025" s="5">
        <f t="shared" si="218"/>
        <v>41882</v>
      </c>
      <c r="W7025">
        <f t="shared" si="219"/>
        <v>2014</v>
      </c>
    </row>
    <row r="7026" spans="1:23">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c r="V7026" s="5">
        <f t="shared" si="218"/>
        <v>41882</v>
      </c>
      <c r="W7026">
        <f t="shared" si="219"/>
        <v>2014</v>
      </c>
    </row>
    <row r="7027" spans="1:23">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c r="V7027" s="5">
        <f t="shared" si="218"/>
        <v>42794</v>
      </c>
      <c r="W7027">
        <f t="shared" si="219"/>
        <v>2017</v>
      </c>
    </row>
    <row r="7028" spans="1:23">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c r="V7028" s="5">
        <f t="shared" si="218"/>
        <v>42794</v>
      </c>
      <c r="W7028">
        <f t="shared" si="219"/>
        <v>2017</v>
      </c>
    </row>
    <row r="7029" spans="1:23">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c r="V7029" s="5">
        <f t="shared" si="218"/>
        <v>42766</v>
      </c>
      <c r="W7029">
        <f t="shared" si="219"/>
        <v>2017</v>
      </c>
    </row>
    <row r="7030" spans="1:23">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c r="V7030" s="5">
        <f t="shared" si="218"/>
        <v>42735</v>
      </c>
      <c r="W7030">
        <f t="shared" si="219"/>
        <v>2016</v>
      </c>
    </row>
    <row r="7031" spans="1:23">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c r="V7031" s="5">
        <f t="shared" si="218"/>
        <v>42704</v>
      </c>
      <c r="W7031">
        <f t="shared" si="219"/>
        <v>2016</v>
      </c>
    </row>
    <row r="7032" spans="1:23">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c r="V7032" s="5">
        <f t="shared" si="218"/>
        <v>42704</v>
      </c>
      <c r="W7032">
        <f t="shared" si="219"/>
        <v>2016</v>
      </c>
    </row>
    <row r="7033" spans="1:23">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c r="V7033" s="5">
        <f t="shared" si="218"/>
        <v>42704</v>
      </c>
      <c r="W7033">
        <f t="shared" si="219"/>
        <v>2016</v>
      </c>
    </row>
    <row r="7034" spans="1:23">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c r="V7034" s="5">
        <f t="shared" si="218"/>
        <v>42704</v>
      </c>
      <c r="W7034">
        <f t="shared" si="219"/>
        <v>2016</v>
      </c>
    </row>
    <row r="7035" spans="1:23">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c r="V7035" s="5">
        <f t="shared" si="218"/>
        <v>42704</v>
      </c>
      <c r="W7035">
        <f t="shared" si="219"/>
        <v>2016</v>
      </c>
    </row>
    <row r="7036" spans="1:23">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c r="V7036" s="5">
        <f t="shared" si="218"/>
        <v>42704</v>
      </c>
      <c r="W7036">
        <f t="shared" si="219"/>
        <v>2016</v>
      </c>
    </row>
    <row r="7037" spans="1:23">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c r="V7037" s="5">
        <f t="shared" si="218"/>
        <v>43069</v>
      </c>
      <c r="W7037">
        <f t="shared" si="219"/>
        <v>2017</v>
      </c>
    </row>
    <row r="7038" spans="1:23">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c r="V7038" s="5">
        <f t="shared" si="218"/>
        <v>41790</v>
      </c>
      <c r="W7038">
        <f t="shared" si="219"/>
        <v>2014</v>
      </c>
    </row>
    <row r="7039" spans="1:23">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c r="V7039" s="5">
        <f t="shared" si="218"/>
        <v>43008</v>
      </c>
      <c r="W7039">
        <f t="shared" si="219"/>
        <v>2017</v>
      </c>
    </row>
    <row r="7040" spans="1:23">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c r="V7040" s="5">
        <f t="shared" si="218"/>
        <v>43008</v>
      </c>
      <c r="W7040">
        <f t="shared" si="219"/>
        <v>2017</v>
      </c>
    </row>
    <row r="7041" spans="1:23">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c r="V7041" s="5">
        <f t="shared" si="218"/>
        <v>43100</v>
      </c>
      <c r="W7041">
        <f t="shared" si="219"/>
        <v>2017</v>
      </c>
    </row>
    <row r="7042" spans="1:23">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c r="V7042" s="5">
        <f t="shared" si="218"/>
        <v>43100</v>
      </c>
      <c r="W7042">
        <f t="shared" si="219"/>
        <v>2017</v>
      </c>
    </row>
    <row r="7043" spans="1:23">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c r="V7043" s="5">
        <f t="shared" ref="V7043:V7106" si="220">EOMONTH(C7043,0)</f>
        <v>43100</v>
      </c>
      <c r="W7043">
        <f t="shared" ref="W7043:W7106" si="221">YEAR(C7043)</f>
        <v>2017</v>
      </c>
    </row>
    <row r="7044" spans="1:23">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c r="V7044" s="5">
        <f t="shared" si="220"/>
        <v>42947</v>
      </c>
      <c r="W7044">
        <f t="shared" si="221"/>
        <v>2017</v>
      </c>
    </row>
    <row r="7045" spans="1:23">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c r="V7045" s="5">
        <f t="shared" si="220"/>
        <v>42947</v>
      </c>
      <c r="W7045">
        <f t="shared" si="221"/>
        <v>2017</v>
      </c>
    </row>
    <row r="7046" spans="1:23">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c r="V7046" s="5">
        <f t="shared" si="220"/>
        <v>42947</v>
      </c>
      <c r="W7046">
        <f t="shared" si="221"/>
        <v>2017</v>
      </c>
    </row>
    <row r="7047" spans="1:23">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c r="V7047" s="5">
        <f t="shared" si="220"/>
        <v>42704</v>
      </c>
      <c r="W7047">
        <f t="shared" si="221"/>
        <v>2016</v>
      </c>
    </row>
    <row r="7048" spans="1:23">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c r="V7048" s="5">
        <f t="shared" si="220"/>
        <v>41759</v>
      </c>
      <c r="W7048">
        <f t="shared" si="221"/>
        <v>2014</v>
      </c>
    </row>
    <row r="7049" spans="1:23">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c r="V7049" s="5">
        <f t="shared" si="220"/>
        <v>41759</v>
      </c>
      <c r="W7049">
        <f t="shared" si="221"/>
        <v>2014</v>
      </c>
    </row>
    <row r="7050" spans="1:23">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c r="V7050" s="5">
        <f t="shared" si="220"/>
        <v>42613</v>
      </c>
      <c r="W7050">
        <f t="shared" si="221"/>
        <v>2016</v>
      </c>
    </row>
    <row r="7051" spans="1:23">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c r="V7051" s="5">
        <f t="shared" si="220"/>
        <v>41912</v>
      </c>
      <c r="W7051">
        <f t="shared" si="221"/>
        <v>2014</v>
      </c>
    </row>
    <row r="7052" spans="1:23">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c r="V7052" s="5">
        <f t="shared" si="220"/>
        <v>42735</v>
      </c>
      <c r="W7052">
        <f t="shared" si="221"/>
        <v>2016</v>
      </c>
    </row>
    <row r="7053" spans="1:23">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c r="V7053" s="5">
        <f t="shared" si="220"/>
        <v>42735</v>
      </c>
      <c r="W7053">
        <f t="shared" si="221"/>
        <v>2016</v>
      </c>
    </row>
    <row r="7054" spans="1:23">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c r="V7054" s="5">
        <f t="shared" si="220"/>
        <v>42735</v>
      </c>
      <c r="W7054">
        <f t="shared" si="221"/>
        <v>2016</v>
      </c>
    </row>
    <row r="7055" spans="1:23">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c r="V7055" s="5">
        <f t="shared" si="220"/>
        <v>42735</v>
      </c>
      <c r="W7055">
        <f t="shared" si="221"/>
        <v>2016</v>
      </c>
    </row>
    <row r="7056" spans="1:23">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c r="V7056" s="5">
        <f t="shared" si="220"/>
        <v>42735</v>
      </c>
      <c r="W7056">
        <f t="shared" si="221"/>
        <v>2016</v>
      </c>
    </row>
    <row r="7057" spans="1:23">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c r="V7057" s="5">
        <f t="shared" si="220"/>
        <v>42735</v>
      </c>
      <c r="W7057">
        <f t="shared" si="221"/>
        <v>2016</v>
      </c>
    </row>
    <row r="7058" spans="1:23">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c r="V7058" s="5">
        <f t="shared" si="220"/>
        <v>42735</v>
      </c>
      <c r="W7058">
        <f t="shared" si="221"/>
        <v>2016</v>
      </c>
    </row>
    <row r="7059" spans="1:23">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c r="V7059" s="5">
        <f t="shared" si="220"/>
        <v>42735</v>
      </c>
      <c r="W7059">
        <f t="shared" si="221"/>
        <v>2016</v>
      </c>
    </row>
    <row r="7060" spans="1:23">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c r="V7060" s="5">
        <f t="shared" si="220"/>
        <v>42735</v>
      </c>
      <c r="W7060">
        <f t="shared" si="221"/>
        <v>2016</v>
      </c>
    </row>
    <row r="7061" spans="1:23">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c r="V7061" s="5">
        <f t="shared" si="220"/>
        <v>42735</v>
      </c>
      <c r="W7061">
        <f t="shared" si="221"/>
        <v>2016</v>
      </c>
    </row>
    <row r="7062" spans="1:23">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c r="V7062" s="5">
        <f t="shared" si="220"/>
        <v>42735</v>
      </c>
      <c r="W7062">
        <f t="shared" si="221"/>
        <v>2016</v>
      </c>
    </row>
    <row r="7063" spans="1:23">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c r="V7063" s="5">
        <f t="shared" si="220"/>
        <v>42063</v>
      </c>
      <c r="W7063">
        <f t="shared" si="221"/>
        <v>2015</v>
      </c>
    </row>
    <row r="7064" spans="1:23">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c r="V7064" s="5">
        <f t="shared" si="220"/>
        <v>42735</v>
      </c>
      <c r="W7064">
        <f t="shared" si="221"/>
        <v>2016</v>
      </c>
    </row>
    <row r="7065" spans="1:23">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c r="V7065" s="5">
        <f t="shared" si="220"/>
        <v>42978</v>
      </c>
      <c r="W7065">
        <f t="shared" si="221"/>
        <v>2017</v>
      </c>
    </row>
    <row r="7066" spans="1:23">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c r="V7066" s="5">
        <f t="shared" si="220"/>
        <v>42794</v>
      </c>
      <c r="W7066">
        <f t="shared" si="221"/>
        <v>2017</v>
      </c>
    </row>
    <row r="7067" spans="1:23">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c r="V7067" s="5">
        <f t="shared" si="220"/>
        <v>42004</v>
      </c>
      <c r="W7067">
        <f t="shared" si="221"/>
        <v>2014</v>
      </c>
    </row>
    <row r="7068" spans="1:23">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c r="V7068" s="5">
        <f t="shared" si="220"/>
        <v>42521</v>
      </c>
      <c r="W7068">
        <f t="shared" si="221"/>
        <v>2016</v>
      </c>
    </row>
    <row r="7069" spans="1:23">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c r="V7069" s="5">
        <f t="shared" si="220"/>
        <v>42521</v>
      </c>
      <c r="W7069">
        <f t="shared" si="221"/>
        <v>2016</v>
      </c>
    </row>
    <row r="7070" spans="1:23">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c r="V7070" s="5">
        <f t="shared" si="220"/>
        <v>42521</v>
      </c>
      <c r="W7070">
        <f t="shared" si="221"/>
        <v>2016</v>
      </c>
    </row>
    <row r="7071" spans="1:23">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c r="V7071" s="5">
        <f t="shared" si="220"/>
        <v>41882</v>
      </c>
      <c r="W7071">
        <f t="shared" si="221"/>
        <v>2014</v>
      </c>
    </row>
    <row r="7072" spans="1:23">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c r="V7072" s="5">
        <f t="shared" si="220"/>
        <v>42643</v>
      </c>
      <c r="W7072">
        <f t="shared" si="221"/>
        <v>2016</v>
      </c>
    </row>
    <row r="7073" spans="1:23">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c r="V7073" s="5">
        <f t="shared" si="220"/>
        <v>42582</v>
      </c>
      <c r="W7073">
        <f t="shared" si="221"/>
        <v>2016</v>
      </c>
    </row>
    <row r="7074" spans="1:23">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c r="V7074" s="5">
        <f t="shared" si="220"/>
        <v>42582</v>
      </c>
      <c r="W7074">
        <f t="shared" si="221"/>
        <v>2016</v>
      </c>
    </row>
    <row r="7075" spans="1:23">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c r="V7075" s="5">
        <f t="shared" si="220"/>
        <v>42582</v>
      </c>
      <c r="W7075">
        <f t="shared" si="221"/>
        <v>2016</v>
      </c>
    </row>
    <row r="7076" spans="1:23">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c r="V7076" s="5">
        <f t="shared" si="220"/>
        <v>42582</v>
      </c>
      <c r="W7076">
        <f t="shared" si="221"/>
        <v>2016</v>
      </c>
    </row>
    <row r="7077" spans="1:23">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c r="V7077" s="5">
        <f t="shared" si="220"/>
        <v>42582</v>
      </c>
      <c r="W7077">
        <f t="shared" si="221"/>
        <v>2016</v>
      </c>
    </row>
    <row r="7078" spans="1:23">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c r="V7078" s="5">
        <f t="shared" si="220"/>
        <v>42521</v>
      </c>
      <c r="W7078">
        <f t="shared" si="221"/>
        <v>2016</v>
      </c>
    </row>
    <row r="7079" spans="1:23">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c r="V7079" s="5">
        <f t="shared" si="220"/>
        <v>42643</v>
      </c>
      <c r="W7079">
        <f t="shared" si="221"/>
        <v>2016</v>
      </c>
    </row>
    <row r="7080" spans="1:23">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c r="V7080" s="5">
        <f t="shared" si="220"/>
        <v>42643</v>
      </c>
      <c r="W7080">
        <f t="shared" si="221"/>
        <v>2016</v>
      </c>
    </row>
    <row r="7081" spans="1:23">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c r="V7081" s="5">
        <f t="shared" si="220"/>
        <v>42643</v>
      </c>
      <c r="W7081">
        <f t="shared" si="221"/>
        <v>2016</v>
      </c>
    </row>
    <row r="7082" spans="1:23">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c r="V7082" s="5">
        <f t="shared" si="220"/>
        <v>42643</v>
      </c>
      <c r="W7082">
        <f t="shared" si="221"/>
        <v>2016</v>
      </c>
    </row>
    <row r="7083" spans="1:23">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c r="V7083" s="5">
        <f t="shared" si="220"/>
        <v>42643</v>
      </c>
      <c r="W7083">
        <f t="shared" si="221"/>
        <v>2016</v>
      </c>
    </row>
    <row r="7084" spans="1:23">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c r="V7084" s="5">
        <f t="shared" si="220"/>
        <v>42643</v>
      </c>
      <c r="W7084">
        <f t="shared" si="221"/>
        <v>2016</v>
      </c>
    </row>
    <row r="7085" spans="1:23">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c r="V7085" s="5">
        <f t="shared" si="220"/>
        <v>42947</v>
      </c>
      <c r="W7085">
        <f t="shared" si="221"/>
        <v>2017</v>
      </c>
    </row>
    <row r="7086" spans="1:23">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c r="V7086" s="5">
        <f t="shared" si="220"/>
        <v>42947</v>
      </c>
      <c r="W7086">
        <f t="shared" si="221"/>
        <v>2017</v>
      </c>
    </row>
    <row r="7087" spans="1:23">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c r="V7087" s="5">
        <f t="shared" si="220"/>
        <v>43008</v>
      </c>
      <c r="W7087">
        <f t="shared" si="221"/>
        <v>2017</v>
      </c>
    </row>
    <row r="7088" spans="1:23">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c r="V7088" s="5">
        <f t="shared" si="220"/>
        <v>43008</v>
      </c>
      <c r="W7088">
        <f t="shared" si="221"/>
        <v>2017</v>
      </c>
    </row>
    <row r="7089" spans="1:23">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c r="V7089" s="5">
        <f t="shared" si="220"/>
        <v>42978</v>
      </c>
      <c r="W7089">
        <f t="shared" si="221"/>
        <v>2017</v>
      </c>
    </row>
    <row r="7090" spans="1:23">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c r="V7090" s="5">
        <f t="shared" si="220"/>
        <v>42308</v>
      </c>
      <c r="W7090">
        <f t="shared" si="221"/>
        <v>2015</v>
      </c>
    </row>
    <row r="7091" spans="1:23">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c r="V7091" s="5">
        <f t="shared" si="220"/>
        <v>42916</v>
      </c>
      <c r="W7091">
        <f t="shared" si="221"/>
        <v>2017</v>
      </c>
    </row>
    <row r="7092" spans="1:23">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c r="V7092" s="5">
        <f t="shared" si="220"/>
        <v>42035</v>
      </c>
      <c r="W7092">
        <f t="shared" si="221"/>
        <v>2015</v>
      </c>
    </row>
    <row r="7093" spans="1:23">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c r="V7093" s="5">
        <f t="shared" si="220"/>
        <v>42035</v>
      </c>
      <c r="W7093">
        <f t="shared" si="221"/>
        <v>2015</v>
      </c>
    </row>
    <row r="7094" spans="1:23">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c r="V7094" s="5">
        <f t="shared" si="220"/>
        <v>42035</v>
      </c>
      <c r="W7094">
        <f t="shared" si="221"/>
        <v>2015</v>
      </c>
    </row>
    <row r="7095" spans="1:23">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c r="V7095" s="5">
        <f t="shared" si="220"/>
        <v>42035</v>
      </c>
      <c r="W7095">
        <f t="shared" si="221"/>
        <v>2015</v>
      </c>
    </row>
    <row r="7096" spans="1:23">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c r="V7096" s="5">
        <f t="shared" si="220"/>
        <v>42063</v>
      </c>
      <c r="W7096">
        <f t="shared" si="221"/>
        <v>2015</v>
      </c>
    </row>
    <row r="7097" spans="1:23">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c r="V7097" s="5">
        <f t="shared" si="220"/>
        <v>42613</v>
      </c>
      <c r="W7097">
        <f t="shared" si="221"/>
        <v>2016</v>
      </c>
    </row>
    <row r="7098" spans="1:23">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c r="V7098" s="5">
        <f t="shared" si="220"/>
        <v>42613</v>
      </c>
      <c r="W7098">
        <f t="shared" si="221"/>
        <v>2016</v>
      </c>
    </row>
    <row r="7099" spans="1:23">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c r="V7099" s="5">
        <f t="shared" si="220"/>
        <v>42613</v>
      </c>
      <c r="W7099">
        <f t="shared" si="221"/>
        <v>2016</v>
      </c>
    </row>
    <row r="7100" spans="1:23">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c r="V7100" s="5">
        <f t="shared" si="220"/>
        <v>43069</v>
      </c>
      <c r="W7100">
        <f t="shared" si="221"/>
        <v>2017</v>
      </c>
    </row>
    <row r="7101" spans="1:23">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c r="V7101" s="5">
        <f t="shared" si="220"/>
        <v>42369</v>
      </c>
      <c r="W7101">
        <f t="shared" si="221"/>
        <v>2015</v>
      </c>
    </row>
    <row r="7102" spans="1:23">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c r="V7102" s="5">
        <f t="shared" si="220"/>
        <v>41973</v>
      </c>
      <c r="W7102">
        <f t="shared" si="221"/>
        <v>2014</v>
      </c>
    </row>
    <row r="7103" spans="1:23">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c r="V7103" s="5">
        <f t="shared" si="220"/>
        <v>42613</v>
      </c>
      <c r="W7103">
        <f t="shared" si="221"/>
        <v>2016</v>
      </c>
    </row>
    <row r="7104" spans="1:23">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c r="V7104" s="5">
        <f t="shared" si="220"/>
        <v>41912</v>
      </c>
      <c r="W7104">
        <f t="shared" si="221"/>
        <v>2014</v>
      </c>
    </row>
    <row r="7105" spans="1:23">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c r="V7105" s="5">
        <f t="shared" si="220"/>
        <v>43008</v>
      </c>
      <c r="W7105">
        <f t="shared" si="221"/>
        <v>2017</v>
      </c>
    </row>
    <row r="7106" spans="1:23">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c r="V7106" s="5">
        <f t="shared" si="220"/>
        <v>42916</v>
      </c>
      <c r="W7106">
        <f t="shared" si="221"/>
        <v>2017</v>
      </c>
    </row>
    <row r="7107" spans="1:23">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c r="V7107" s="5">
        <f t="shared" ref="V7107:V7170" si="222">EOMONTH(C7107,0)</f>
        <v>42916</v>
      </c>
      <c r="W7107">
        <f t="shared" ref="W7107:W7170" si="223">YEAR(C7107)</f>
        <v>2017</v>
      </c>
    </row>
    <row r="7108" spans="1:23">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c r="V7108" s="5">
        <f t="shared" si="222"/>
        <v>42916</v>
      </c>
      <c r="W7108">
        <f t="shared" si="223"/>
        <v>2017</v>
      </c>
    </row>
    <row r="7109" spans="1:23">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c r="V7109" s="5">
        <f t="shared" si="222"/>
        <v>42490</v>
      </c>
      <c r="W7109">
        <f t="shared" si="223"/>
        <v>2016</v>
      </c>
    </row>
    <row r="7110" spans="1:23">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c r="V7110" s="5">
        <f t="shared" si="222"/>
        <v>42490</v>
      </c>
      <c r="W7110">
        <f t="shared" si="223"/>
        <v>2016</v>
      </c>
    </row>
    <row r="7111" spans="1:23">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c r="V7111" s="5">
        <f t="shared" si="222"/>
        <v>42490</v>
      </c>
      <c r="W7111">
        <f t="shared" si="223"/>
        <v>2016</v>
      </c>
    </row>
    <row r="7112" spans="1:23">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c r="V7112" s="5">
        <f t="shared" si="222"/>
        <v>42490</v>
      </c>
      <c r="W7112">
        <f t="shared" si="223"/>
        <v>2016</v>
      </c>
    </row>
    <row r="7113" spans="1:23">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c r="V7113" s="5">
        <f t="shared" si="222"/>
        <v>42490</v>
      </c>
      <c r="W7113">
        <f t="shared" si="223"/>
        <v>2016</v>
      </c>
    </row>
    <row r="7114" spans="1:23">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c r="V7114" s="5">
        <f t="shared" si="222"/>
        <v>42490</v>
      </c>
      <c r="W7114">
        <f t="shared" si="223"/>
        <v>2016</v>
      </c>
    </row>
    <row r="7115" spans="1:23">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c r="V7115" s="5">
        <f t="shared" si="222"/>
        <v>42490</v>
      </c>
      <c r="W7115">
        <f t="shared" si="223"/>
        <v>2016</v>
      </c>
    </row>
    <row r="7116" spans="1:23">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c r="V7116" s="5">
        <f t="shared" si="222"/>
        <v>42521</v>
      </c>
      <c r="W7116">
        <f t="shared" si="223"/>
        <v>2016</v>
      </c>
    </row>
    <row r="7117" spans="1:23">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c r="V7117" s="5">
        <f t="shared" si="222"/>
        <v>42521</v>
      </c>
      <c r="W7117">
        <f t="shared" si="223"/>
        <v>2016</v>
      </c>
    </row>
    <row r="7118" spans="1:23">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c r="V7118" s="5">
        <f t="shared" si="222"/>
        <v>41943</v>
      </c>
      <c r="W7118">
        <f t="shared" si="223"/>
        <v>2014</v>
      </c>
    </row>
    <row r="7119" spans="1:23">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c r="V7119" s="5">
        <f t="shared" si="222"/>
        <v>41943</v>
      </c>
      <c r="W7119">
        <f t="shared" si="223"/>
        <v>2014</v>
      </c>
    </row>
    <row r="7120" spans="1:23">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c r="V7120" s="5">
        <f t="shared" si="222"/>
        <v>42794</v>
      </c>
      <c r="W7120">
        <f t="shared" si="223"/>
        <v>2017</v>
      </c>
    </row>
    <row r="7121" spans="1:23">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c r="V7121" s="5">
        <f t="shared" si="222"/>
        <v>43069</v>
      </c>
      <c r="W7121">
        <f t="shared" si="223"/>
        <v>2017</v>
      </c>
    </row>
    <row r="7122" spans="1:23">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c r="V7122" s="5">
        <f t="shared" si="222"/>
        <v>41670</v>
      </c>
      <c r="W7122">
        <f t="shared" si="223"/>
        <v>2014</v>
      </c>
    </row>
    <row r="7123" spans="1:23">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c r="V7123" s="5">
        <f t="shared" si="222"/>
        <v>43100</v>
      </c>
      <c r="W7123">
        <f t="shared" si="223"/>
        <v>2017</v>
      </c>
    </row>
    <row r="7124" spans="1:23">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c r="V7124" s="5">
        <f t="shared" si="222"/>
        <v>43100</v>
      </c>
      <c r="W7124">
        <f t="shared" si="223"/>
        <v>2017</v>
      </c>
    </row>
    <row r="7125" spans="1:23">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c r="V7125" s="5">
        <f t="shared" si="222"/>
        <v>42247</v>
      </c>
      <c r="W7125">
        <f t="shared" si="223"/>
        <v>2015</v>
      </c>
    </row>
    <row r="7126" spans="1:23">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c r="V7126" s="5">
        <f t="shared" si="222"/>
        <v>42247</v>
      </c>
      <c r="W7126">
        <f t="shared" si="223"/>
        <v>2015</v>
      </c>
    </row>
    <row r="7127" spans="1:23">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c r="V7127" s="5">
        <f t="shared" si="222"/>
        <v>42643</v>
      </c>
      <c r="W7127">
        <f t="shared" si="223"/>
        <v>2016</v>
      </c>
    </row>
    <row r="7128" spans="1:23">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c r="V7128" s="5">
        <f t="shared" si="222"/>
        <v>42643</v>
      </c>
      <c r="W7128">
        <f t="shared" si="223"/>
        <v>2016</v>
      </c>
    </row>
    <row r="7129" spans="1:23">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c r="V7129" s="5">
        <f t="shared" si="222"/>
        <v>42704</v>
      </c>
      <c r="W7129">
        <f t="shared" si="223"/>
        <v>2016</v>
      </c>
    </row>
    <row r="7130" spans="1:23">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c r="V7130" s="5">
        <f t="shared" si="222"/>
        <v>42704</v>
      </c>
      <c r="W7130">
        <f t="shared" si="223"/>
        <v>2016</v>
      </c>
    </row>
    <row r="7131" spans="1:23">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c r="V7131" s="5">
        <f t="shared" si="222"/>
        <v>42490</v>
      </c>
      <c r="W7131">
        <f t="shared" si="223"/>
        <v>2016</v>
      </c>
    </row>
    <row r="7132" spans="1:23">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c r="V7132" s="5">
        <f t="shared" si="222"/>
        <v>42490</v>
      </c>
      <c r="W7132">
        <f t="shared" si="223"/>
        <v>2016</v>
      </c>
    </row>
    <row r="7133" spans="1:23">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c r="V7133" s="5">
        <f t="shared" si="222"/>
        <v>43069</v>
      </c>
      <c r="W7133">
        <f t="shared" si="223"/>
        <v>2017</v>
      </c>
    </row>
    <row r="7134" spans="1:23">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c r="V7134" s="5">
        <f t="shared" si="222"/>
        <v>43069</v>
      </c>
      <c r="W7134">
        <f t="shared" si="223"/>
        <v>2017</v>
      </c>
    </row>
    <row r="7135" spans="1:23">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c r="V7135" s="5">
        <f t="shared" si="222"/>
        <v>43069</v>
      </c>
      <c r="W7135">
        <f t="shared" si="223"/>
        <v>2017</v>
      </c>
    </row>
    <row r="7136" spans="1:23">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c r="V7136" s="5">
        <f t="shared" si="222"/>
        <v>43069</v>
      </c>
      <c r="W7136">
        <f t="shared" si="223"/>
        <v>2017</v>
      </c>
    </row>
    <row r="7137" spans="1:23">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c r="V7137" s="5">
        <f t="shared" si="222"/>
        <v>43069</v>
      </c>
      <c r="W7137">
        <f t="shared" si="223"/>
        <v>2017</v>
      </c>
    </row>
    <row r="7138" spans="1:23">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c r="V7138" s="5">
        <f t="shared" si="222"/>
        <v>42338</v>
      </c>
      <c r="W7138">
        <f t="shared" si="223"/>
        <v>2015</v>
      </c>
    </row>
    <row r="7139" spans="1:23">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c r="V7139" s="5">
        <f t="shared" si="222"/>
        <v>42338</v>
      </c>
      <c r="W7139">
        <f t="shared" si="223"/>
        <v>2015</v>
      </c>
    </row>
    <row r="7140" spans="1:23">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c r="V7140" s="5">
        <f t="shared" si="222"/>
        <v>42338</v>
      </c>
      <c r="W7140">
        <f t="shared" si="223"/>
        <v>2015</v>
      </c>
    </row>
    <row r="7141" spans="1:23">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c r="V7141" s="5">
        <f t="shared" si="222"/>
        <v>42338</v>
      </c>
      <c r="W7141">
        <f t="shared" si="223"/>
        <v>2015</v>
      </c>
    </row>
    <row r="7142" spans="1:23">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c r="V7142" s="5">
        <f t="shared" si="222"/>
        <v>43008</v>
      </c>
      <c r="W7142">
        <f t="shared" si="223"/>
        <v>2017</v>
      </c>
    </row>
    <row r="7143" spans="1:23">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c r="V7143" s="5">
        <f t="shared" si="222"/>
        <v>43008</v>
      </c>
      <c r="W7143">
        <f t="shared" si="223"/>
        <v>2017</v>
      </c>
    </row>
    <row r="7144" spans="1:23">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c r="V7144" s="5">
        <f t="shared" si="222"/>
        <v>41973</v>
      </c>
      <c r="W7144">
        <f t="shared" si="223"/>
        <v>2014</v>
      </c>
    </row>
    <row r="7145" spans="1:23">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c r="V7145" s="5">
        <f t="shared" si="222"/>
        <v>42825</v>
      </c>
      <c r="W7145">
        <f t="shared" si="223"/>
        <v>2017</v>
      </c>
    </row>
    <row r="7146" spans="1:23">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c r="V7146" s="5">
        <f t="shared" si="222"/>
        <v>42825</v>
      </c>
      <c r="W7146">
        <f t="shared" si="223"/>
        <v>2017</v>
      </c>
    </row>
    <row r="7147" spans="1:23">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c r="V7147" s="5">
        <f t="shared" si="222"/>
        <v>42825</v>
      </c>
      <c r="W7147">
        <f t="shared" si="223"/>
        <v>2017</v>
      </c>
    </row>
    <row r="7148" spans="1:23">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c r="V7148" s="5">
        <f t="shared" si="222"/>
        <v>42825</v>
      </c>
      <c r="W7148">
        <f t="shared" si="223"/>
        <v>2017</v>
      </c>
    </row>
    <row r="7149" spans="1:23">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c r="V7149" s="5">
        <f t="shared" si="222"/>
        <v>42551</v>
      </c>
      <c r="W7149">
        <f t="shared" si="223"/>
        <v>2016</v>
      </c>
    </row>
    <row r="7150" spans="1:23">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c r="V7150" s="5">
        <f t="shared" si="222"/>
        <v>42551</v>
      </c>
      <c r="W7150">
        <f t="shared" si="223"/>
        <v>2016</v>
      </c>
    </row>
    <row r="7151" spans="1:23">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c r="V7151" s="5">
        <f t="shared" si="222"/>
        <v>42185</v>
      </c>
      <c r="W7151">
        <f t="shared" si="223"/>
        <v>2015</v>
      </c>
    </row>
    <row r="7152" spans="1:23">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c r="V7152" s="5">
        <f t="shared" si="222"/>
        <v>43100</v>
      </c>
      <c r="W7152">
        <f t="shared" si="223"/>
        <v>2017</v>
      </c>
    </row>
    <row r="7153" spans="1:23">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c r="V7153" s="5">
        <f t="shared" si="222"/>
        <v>43100</v>
      </c>
      <c r="W7153">
        <f t="shared" si="223"/>
        <v>2017</v>
      </c>
    </row>
    <row r="7154" spans="1:23">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c r="V7154" s="5">
        <f t="shared" si="222"/>
        <v>41943</v>
      </c>
      <c r="W7154">
        <f t="shared" si="223"/>
        <v>2014</v>
      </c>
    </row>
    <row r="7155" spans="1:23">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c r="V7155" s="5">
        <f t="shared" si="222"/>
        <v>42369</v>
      </c>
      <c r="W7155">
        <f t="shared" si="223"/>
        <v>2015</v>
      </c>
    </row>
    <row r="7156" spans="1:23">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c r="V7156" s="5">
        <f t="shared" si="222"/>
        <v>42369</v>
      </c>
      <c r="W7156">
        <f t="shared" si="223"/>
        <v>2015</v>
      </c>
    </row>
    <row r="7157" spans="1:23">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c r="V7157" s="5">
        <f t="shared" si="222"/>
        <v>42369</v>
      </c>
      <c r="W7157">
        <f t="shared" si="223"/>
        <v>2015</v>
      </c>
    </row>
    <row r="7158" spans="1:23">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c r="V7158" s="5">
        <f t="shared" si="222"/>
        <v>42855</v>
      </c>
      <c r="W7158">
        <f t="shared" si="223"/>
        <v>2017</v>
      </c>
    </row>
    <row r="7159" spans="1:23">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c r="V7159" s="5">
        <f t="shared" si="222"/>
        <v>42460</v>
      </c>
      <c r="W7159">
        <f t="shared" si="223"/>
        <v>2016</v>
      </c>
    </row>
    <row r="7160" spans="1:23">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c r="V7160" s="5">
        <f t="shared" si="222"/>
        <v>42460</v>
      </c>
      <c r="W7160">
        <f t="shared" si="223"/>
        <v>2016</v>
      </c>
    </row>
    <row r="7161" spans="1:23">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c r="V7161" s="5">
        <f t="shared" si="222"/>
        <v>42155</v>
      </c>
      <c r="W7161">
        <f t="shared" si="223"/>
        <v>2015</v>
      </c>
    </row>
    <row r="7162" spans="1:23">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c r="V7162" s="5">
        <f t="shared" si="222"/>
        <v>42155</v>
      </c>
      <c r="W7162">
        <f t="shared" si="223"/>
        <v>2015</v>
      </c>
    </row>
    <row r="7163" spans="1:23">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c r="V7163" s="5">
        <f t="shared" si="222"/>
        <v>41851</v>
      </c>
      <c r="W7163">
        <f t="shared" si="223"/>
        <v>2014</v>
      </c>
    </row>
    <row r="7164" spans="1:23">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c r="V7164" s="5">
        <f t="shared" si="222"/>
        <v>41851</v>
      </c>
      <c r="W7164">
        <f t="shared" si="223"/>
        <v>2014</v>
      </c>
    </row>
    <row r="7165" spans="1:23">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c r="V7165" s="5">
        <f t="shared" si="222"/>
        <v>41759</v>
      </c>
      <c r="W7165">
        <f t="shared" si="223"/>
        <v>2014</v>
      </c>
    </row>
    <row r="7166" spans="1:23">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c r="V7166" s="5">
        <f t="shared" si="222"/>
        <v>41759</v>
      </c>
      <c r="W7166">
        <f t="shared" si="223"/>
        <v>2014</v>
      </c>
    </row>
    <row r="7167" spans="1:23">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c r="V7167" s="5">
        <f t="shared" si="222"/>
        <v>42643</v>
      </c>
      <c r="W7167">
        <f t="shared" si="223"/>
        <v>2016</v>
      </c>
    </row>
    <row r="7168" spans="1:23">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c r="V7168" s="5">
        <f t="shared" si="222"/>
        <v>41851</v>
      </c>
      <c r="W7168">
        <f t="shared" si="223"/>
        <v>2014</v>
      </c>
    </row>
    <row r="7169" spans="1:23">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c r="V7169" s="5">
        <f t="shared" si="222"/>
        <v>41851</v>
      </c>
      <c r="W7169">
        <f t="shared" si="223"/>
        <v>2014</v>
      </c>
    </row>
    <row r="7170" spans="1:23">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c r="V7170" s="5">
        <f t="shared" si="222"/>
        <v>41851</v>
      </c>
      <c r="W7170">
        <f t="shared" si="223"/>
        <v>2014</v>
      </c>
    </row>
    <row r="7171" spans="1:23">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c r="V7171" s="5">
        <f t="shared" ref="V7171:V7234" si="224">EOMONTH(C7171,0)</f>
        <v>41851</v>
      </c>
      <c r="W7171">
        <f t="shared" ref="W7171:W7234" si="225">YEAR(C7171)</f>
        <v>2014</v>
      </c>
    </row>
    <row r="7172" spans="1:23">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c r="V7172" s="5">
        <f t="shared" si="224"/>
        <v>43039</v>
      </c>
      <c r="W7172">
        <f t="shared" si="225"/>
        <v>2017</v>
      </c>
    </row>
    <row r="7173" spans="1:23">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c r="V7173" s="5">
        <f t="shared" si="224"/>
        <v>42855</v>
      </c>
      <c r="W7173">
        <f t="shared" si="225"/>
        <v>2017</v>
      </c>
    </row>
    <row r="7174" spans="1:23">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c r="V7174" s="5">
        <f t="shared" si="224"/>
        <v>42825</v>
      </c>
      <c r="W7174">
        <f t="shared" si="225"/>
        <v>2017</v>
      </c>
    </row>
    <row r="7175" spans="1:23">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c r="V7175" s="5">
        <f t="shared" si="224"/>
        <v>42825</v>
      </c>
      <c r="W7175">
        <f t="shared" si="225"/>
        <v>2017</v>
      </c>
    </row>
    <row r="7176" spans="1:23">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c r="V7176" s="5">
        <f t="shared" si="224"/>
        <v>42825</v>
      </c>
      <c r="W7176">
        <f t="shared" si="225"/>
        <v>2017</v>
      </c>
    </row>
    <row r="7177" spans="1:23">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c r="V7177" s="5">
        <f t="shared" si="224"/>
        <v>42825</v>
      </c>
      <c r="W7177">
        <f t="shared" si="225"/>
        <v>2017</v>
      </c>
    </row>
    <row r="7178" spans="1:23">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c r="V7178" s="5">
        <f t="shared" si="224"/>
        <v>42825</v>
      </c>
      <c r="W7178">
        <f t="shared" si="225"/>
        <v>2017</v>
      </c>
    </row>
    <row r="7179" spans="1:23">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c r="V7179" s="5">
        <f t="shared" si="224"/>
        <v>42886</v>
      </c>
      <c r="W7179">
        <f t="shared" si="225"/>
        <v>2017</v>
      </c>
    </row>
    <row r="7180" spans="1:23">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c r="V7180" s="5">
        <f t="shared" si="224"/>
        <v>42886</v>
      </c>
      <c r="W7180">
        <f t="shared" si="225"/>
        <v>2017</v>
      </c>
    </row>
    <row r="7181" spans="1:23">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c r="V7181" s="5">
        <f t="shared" si="224"/>
        <v>42704</v>
      </c>
      <c r="W7181">
        <f t="shared" si="225"/>
        <v>2016</v>
      </c>
    </row>
    <row r="7182" spans="1:23">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c r="V7182" s="5">
        <f t="shared" si="224"/>
        <v>41670</v>
      </c>
      <c r="W7182">
        <f t="shared" si="225"/>
        <v>2014</v>
      </c>
    </row>
    <row r="7183" spans="1:23">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c r="V7183" s="5">
        <f t="shared" si="224"/>
        <v>42735</v>
      </c>
      <c r="W7183">
        <f t="shared" si="225"/>
        <v>2016</v>
      </c>
    </row>
    <row r="7184" spans="1:23">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c r="V7184" s="5">
        <f t="shared" si="224"/>
        <v>42855</v>
      </c>
      <c r="W7184">
        <f t="shared" si="225"/>
        <v>2017</v>
      </c>
    </row>
    <row r="7185" spans="1:23">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c r="V7185" s="5">
        <f t="shared" si="224"/>
        <v>42855</v>
      </c>
      <c r="W7185">
        <f t="shared" si="225"/>
        <v>2017</v>
      </c>
    </row>
    <row r="7186" spans="1:23">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c r="V7186" s="5">
        <f t="shared" si="224"/>
        <v>42978</v>
      </c>
      <c r="W7186">
        <f t="shared" si="225"/>
        <v>2017</v>
      </c>
    </row>
    <row r="7187" spans="1:23">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c r="V7187" s="5">
        <f t="shared" si="224"/>
        <v>42978</v>
      </c>
      <c r="W7187">
        <f t="shared" si="225"/>
        <v>2017</v>
      </c>
    </row>
    <row r="7188" spans="1:23">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c r="V7188" s="5">
        <f t="shared" si="224"/>
        <v>42978</v>
      </c>
      <c r="W7188">
        <f t="shared" si="225"/>
        <v>2017</v>
      </c>
    </row>
    <row r="7189" spans="1:23">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c r="V7189" s="5">
        <f t="shared" si="224"/>
        <v>42978</v>
      </c>
      <c r="W7189">
        <f t="shared" si="225"/>
        <v>2017</v>
      </c>
    </row>
    <row r="7190" spans="1:23">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c r="V7190" s="5">
        <f t="shared" si="224"/>
        <v>42978</v>
      </c>
      <c r="W7190">
        <f t="shared" si="225"/>
        <v>2017</v>
      </c>
    </row>
    <row r="7191" spans="1:23">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c r="V7191" s="5">
        <f t="shared" si="224"/>
        <v>42704</v>
      </c>
      <c r="W7191">
        <f t="shared" si="225"/>
        <v>2016</v>
      </c>
    </row>
    <row r="7192" spans="1:23">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c r="V7192" s="5">
        <f t="shared" si="224"/>
        <v>42704</v>
      </c>
      <c r="W7192">
        <f t="shared" si="225"/>
        <v>2016</v>
      </c>
    </row>
    <row r="7193" spans="1:23">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c r="V7193" s="5">
        <f t="shared" si="224"/>
        <v>42674</v>
      </c>
      <c r="W7193">
        <f t="shared" si="225"/>
        <v>2016</v>
      </c>
    </row>
    <row r="7194" spans="1:23">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c r="V7194" s="5">
        <f t="shared" si="224"/>
        <v>42674</v>
      </c>
      <c r="W7194">
        <f t="shared" si="225"/>
        <v>2016</v>
      </c>
    </row>
    <row r="7195" spans="1:23">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c r="V7195" s="5">
        <f t="shared" si="224"/>
        <v>42429</v>
      </c>
      <c r="W7195">
        <f t="shared" si="225"/>
        <v>2016</v>
      </c>
    </row>
    <row r="7196" spans="1:23">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c r="V7196" s="5">
        <f t="shared" si="224"/>
        <v>42429</v>
      </c>
      <c r="W7196">
        <f t="shared" si="225"/>
        <v>2016</v>
      </c>
    </row>
    <row r="7197" spans="1:23">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c r="V7197" s="5">
        <f t="shared" si="224"/>
        <v>42704</v>
      </c>
      <c r="W7197">
        <f t="shared" si="225"/>
        <v>2016</v>
      </c>
    </row>
    <row r="7198" spans="1:23">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c r="V7198" s="5">
        <f t="shared" si="224"/>
        <v>41759</v>
      </c>
      <c r="W7198">
        <f t="shared" si="225"/>
        <v>2014</v>
      </c>
    </row>
    <row r="7199" spans="1:23">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c r="V7199" s="5">
        <f t="shared" si="224"/>
        <v>41759</v>
      </c>
      <c r="W7199">
        <f t="shared" si="225"/>
        <v>2014</v>
      </c>
    </row>
    <row r="7200" spans="1:23">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c r="V7200" s="5">
        <f t="shared" si="224"/>
        <v>42247</v>
      </c>
      <c r="W7200">
        <f t="shared" si="225"/>
        <v>2015</v>
      </c>
    </row>
    <row r="7201" spans="1:23">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c r="V7201" s="5">
        <f t="shared" si="224"/>
        <v>42247</v>
      </c>
      <c r="W7201">
        <f t="shared" si="225"/>
        <v>2015</v>
      </c>
    </row>
    <row r="7202" spans="1:23">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c r="V7202" s="5">
        <f t="shared" si="224"/>
        <v>42704</v>
      </c>
      <c r="W7202">
        <f t="shared" si="225"/>
        <v>2016</v>
      </c>
    </row>
    <row r="7203" spans="1:23">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c r="V7203" s="5">
        <f t="shared" si="224"/>
        <v>42704</v>
      </c>
      <c r="W7203">
        <f t="shared" si="225"/>
        <v>2016</v>
      </c>
    </row>
    <row r="7204" spans="1:23">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c r="V7204" s="5">
        <f t="shared" si="224"/>
        <v>42674</v>
      </c>
      <c r="W7204">
        <f t="shared" si="225"/>
        <v>2016</v>
      </c>
    </row>
    <row r="7205" spans="1:23">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c r="V7205" s="5">
        <f t="shared" si="224"/>
        <v>42004</v>
      </c>
      <c r="W7205">
        <f t="shared" si="225"/>
        <v>2014</v>
      </c>
    </row>
    <row r="7206" spans="1:23">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c r="V7206" s="5">
        <f t="shared" si="224"/>
        <v>42277</v>
      </c>
      <c r="W7206">
        <f t="shared" si="225"/>
        <v>2015</v>
      </c>
    </row>
    <row r="7207" spans="1:23">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c r="V7207" s="5">
        <f t="shared" si="224"/>
        <v>43039</v>
      </c>
      <c r="W7207">
        <f t="shared" si="225"/>
        <v>2017</v>
      </c>
    </row>
    <row r="7208" spans="1:23">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c r="V7208" s="5">
        <f t="shared" si="224"/>
        <v>43039</v>
      </c>
      <c r="W7208">
        <f t="shared" si="225"/>
        <v>2017</v>
      </c>
    </row>
    <row r="7209" spans="1:23">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c r="V7209" s="5">
        <f t="shared" si="224"/>
        <v>42643</v>
      </c>
      <c r="W7209">
        <f t="shared" si="225"/>
        <v>2016</v>
      </c>
    </row>
    <row r="7210" spans="1:23">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c r="V7210" s="5">
        <f t="shared" si="224"/>
        <v>42643</v>
      </c>
      <c r="W7210">
        <f t="shared" si="225"/>
        <v>2016</v>
      </c>
    </row>
    <row r="7211" spans="1:23">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c r="V7211" s="5">
        <f t="shared" si="224"/>
        <v>42643</v>
      </c>
      <c r="W7211">
        <f t="shared" si="225"/>
        <v>2016</v>
      </c>
    </row>
    <row r="7212" spans="1:23">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c r="V7212" s="5">
        <f t="shared" si="224"/>
        <v>42551</v>
      </c>
      <c r="W7212">
        <f t="shared" si="225"/>
        <v>2016</v>
      </c>
    </row>
    <row r="7213" spans="1:23">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c r="V7213" s="5">
        <f t="shared" si="224"/>
        <v>42551</v>
      </c>
      <c r="W7213">
        <f t="shared" si="225"/>
        <v>2016</v>
      </c>
    </row>
    <row r="7214" spans="1:23">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c r="V7214" s="5">
        <f t="shared" si="224"/>
        <v>42551</v>
      </c>
      <c r="W7214">
        <f t="shared" si="225"/>
        <v>2016</v>
      </c>
    </row>
    <row r="7215" spans="1:23">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c r="V7215" s="5">
        <f t="shared" si="224"/>
        <v>43039</v>
      </c>
      <c r="W7215">
        <f t="shared" si="225"/>
        <v>2017</v>
      </c>
    </row>
    <row r="7216" spans="1:23">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c r="V7216" s="5">
        <f t="shared" si="224"/>
        <v>42277</v>
      </c>
      <c r="W7216">
        <f t="shared" si="225"/>
        <v>2015</v>
      </c>
    </row>
    <row r="7217" spans="1:23">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c r="V7217" s="5">
        <f t="shared" si="224"/>
        <v>42277</v>
      </c>
      <c r="W7217">
        <f t="shared" si="225"/>
        <v>2015</v>
      </c>
    </row>
    <row r="7218" spans="1:23">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c r="V7218" s="5">
        <f t="shared" si="224"/>
        <v>42155</v>
      </c>
      <c r="W7218">
        <f t="shared" si="225"/>
        <v>2015</v>
      </c>
    </row>
    <row r="7219" spans="1:23">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c r="V7219" s="5">
        <f t="shared" si="224"/>
        <v>42155</v>
      </c>
      <c r="W7219">
        <f t="shared" si="225"/>
        <v>2015</v>
      </c>
    </row>
    <row r="7220" spans="1:23">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c r="V7220" s="5">
        <f t="shared" si="224"/>
        <v>42155</v>
      </c>
      <c r="W7220">
        <f t="shared" si="225"/>
        <v>2015</v>
      </c>
    </row>
    <row r="7221" spans="1:23">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c r="V7221" s="5">
        <f t="shared" si="224"/>
        <v>42155</v>
      </c>
      <c r="W7221">
        <f t="shared" si="225"/>
        <v>2015</v>
      </c>
    </row>
    <row r="7222" spans="1:23">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c r="V7222" s="5">
        <f t="shared" si="224"/>
        <v>42766</v>
      </c>
      <c r="W7222">
        <f t="shared" si="225"/>
        <v>2017</v>
      </c>
    </row>
    <row r="7223" spans="1:23">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c r="V7223" s="5">
        <f t="shared" si="224"/>
        <v>42766</v>
      </c>
      <c r="W7223">
        <f t="shared" si="225"/>
        <v>2017</v>
      </c>
    </row>
    <row r="7224" spans="1:23">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c r="V7224" s="5">
        <f t="shared" si="224"/>
        <v>43008</v>
      </c>
      <c r="W7224">
        <f t="shared" si="225"/>
        <v>2017</v>
      </c>
    </row>
    <row r="7225" spans="1:23">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c r="V7225" s="5">
        <f t="shared" si="224"/>
        <v>42582</v>
      </c>
      <c r="W7225">
        <f t="shared" si="225"/>
        <v>2016</v>
      </c>
    </row>
    <row r="7226" spans="1:23">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c r="V7226" s="5">
        <f t="shared" si="224"/>
        <v>42582</v>
      </c>
      <c r="W7226">
        <f t="shared" si="225"/>
        <v>2016</v>
      </c>
    </row>
    <row r="7227" spans="1:23">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c r="V7227" s="5">
        <f t="shared" si="224"/>
        <v>42582</v>
      </c>
      <c r="W7227">
        <f t="shared" si="225"/>
        <v>2016</v>
      </c>
    </row>
    <row r="7228" spans="1:23">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c r="V7228" s="5">
        <f t="shared" si="224"/>
        <v>42794</v>
      </c>
      <c r="W7228">
        <f t="shared" si="225"/>
        <v>2017</v>
      </c>
    </row>
    <row r="7229" spans="1:23">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c r="V7229" s="5">
        <f t="shared" si="224"/>
        <v>42794</v>
      </c>
      <c r="W7229">
        <f t="shared" si="225"/>
        <v>2017</v>
      </c>
    </row>
    <row r="7230" spans="1:23">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c r="V7230" s="5">
        <f t="shared" si="224"/>
        <v>41851</v>
      </c>
      <c r="W7230">
        <f t="shared" si="225"/>
        <v>2014</v>
      </c>
    </row>
    <row r="7231" spans="1:23">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c r="V7231" s="5">
        <f t="shared" si="224"/>
        <v>41851</v>
      </c>
      <c r="W7231">
        <f t="shared" si="225"/>
        <v>2014</v>
      </c>
    </row>
    <row r="7232" spans="1:23">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c r="V7232" s="5">
        <f t="shared" si="224"/>
        <v>42825</v>
      </c>
      <c r="W7232">
        <f t="shared" si="225"/>
        <v>2017</v>
      </c>
    </row>
    <row r="7233" spans="1:23">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c r="V7233" s="5">
        <f t="shared" si="224"/>
        <v>42825</v>
      </c>
      <c r="W7233">
        <f t="shared" si="225"/>
        <v>2017</v>
      </c>
    </row>
    <row r="7234" spans="1:23">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c r="V7234" s="5">
        <f t="shared" si="224"/>
        <v>42825</v>
      </c>
      <c r="W7234">
        <f t="shared" si="225"/>
        <v>2017</v>
      </c>
    </row>
    <row r="7235" spans="1:23">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c r="V7235" s="5">
        <f t="shared" ref="V7235:V7298" si="226">EOMONTH(C7235,0)</f>
        <v>42460</v>
      </c>
      <c r="W7235">
        <f t="shared" ref="W7235:W7298" si="227">YEAR(C7235)</f>
        <v>2016</v>
      </c>
    </row>
    <row r="7236" spans="1:23">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c r="V7236" s="5">
        <f t="shared" si="226"/>
        <v>42460</v>
      </c>
      <c r="W7236">
        <f t="shared" si="227"/>
        <v>2016</v>
      </c>
    </row>
    <row r="7237" spans="1:23">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c r="V7237" s="5">
        <f t="shared" si="226"/>
        <v>42460</v>
      </c>
      <c r="W7237">
        <f t="shared" si="227"/>
        <v>2016</v>
      </c>
    </row>
    <row r="7238" spans="1:23">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c r="V7238" s="5">
        <f t="shared" si="226"/>
        <v>42004</v>
      </c>
      <c r="W7238">
        <f t="shared" si="227"/>
        <v>2014</v>
      </c>
    </row>
    <row r="7239" spans="1:23">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c r="V7239" s="5">
        <f t="shared" si="226"/>
        <v>42582</v>
      </c>
      <c r="W7239">
        <f t="shared" si="227"/>
        <v>2016</v>
      </c>
    </row>
    <row r="7240" spans="1:23">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c r="V7240" s="5">
        <f t="shared" si="226"/>
        <v>42735</v>
      </c>
      <c r="W7240">
        <f t="shared" si="227"/>
        <v>2016</v>
      </c>
    </row>
    <row r="7241" spans="1:23">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c r="V7241" s="5">
        <f t="shared" si="226"/>
        <v>42735</v>
      </c>
      <c r="W7241">
        <f t="shared" si="227"/>
        <v>2016</v>
      </c>
    </row>
    <row r="7242" spans="1:23">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c r="V7242" s="5">
        <f t="shared" si="226"/>
        <v>42855</v>
      </c>
      <c r="W7242">
        <f t="shared" si="227"/>
        <v>2017</v>
      </c>
    </row>
    <row r="7243" spans="1:23">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c r="V7243" s="5">
        <f t="shared" si="226"/>
        <v>42855</v>
      </c>
      <c r="W7243">
        <f t="shared" si="227"/>
        <v>2017</v>
      </c>
    </row>
    <row r="7244" spans="1:23">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c r="V7244" s="5">
        <f t="shared" si="226"/>
        <v>42855</v>
      </c>
      <c r="W7244">
        <f t="shared" si="227"/>
        <v>2017</v>
      </c>
    </row>
    <row r="7245" spans="1:23">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c r="V7245" s="5">
        <f t="shared" si="226"/>
        <v>42978</v>
      </c>
      <c r="W7245">
        <f t="shared" si="227"/>
        <v>2017</v>
      </c>
    </row>
    <row r="7246" spans="1:23">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c r="V7246" s="5">
        <f t="shared" si="226"/>
        <v>42886</v>
      </c>
      <c r="W7246">
        <f t="shared" si="227"/>
        <v>2017</v>
      </c>
    </row>
    <row r="7247" spans="1:23">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c r="V7247" s="5">
        <f t="shared" si="226"/>
        <v>42794</v>
      </c>
      <c r="W7247">
        <f t="shared" si="227"/>
        <v>2017</v>
      </c>
    </row>
    <row r="7248" spans="1:23">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c r="V7248" s="5">
        <f t="shared" si="226"/>
        <v>41729</v>
      </c>
      <c r="W7248">
        <f t="shared" si="227"/>
        <v>2014</v>
      </c>
    </row>
    <row r="7249" spans="1:23">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c r="V7249" s="5">
        <f t="shared" si="226"/>
        <v>41729</v>
      </c>
      <c r="W7249">
        <f t="shared" si="227"/>
        <v>2014</v>
      </c>
    </row>
    <row r="7250" spans="1:23">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c r="V7250" s="5">
        <f t="shared" si="226"/>
        <v>41729</v>
      </c>
      <c r="W7250">
        <f t="shared" si="227"/>
        <v>2014</v>
      </c>
    </row>
    <row r="7251" spans="1:23">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c r="V7251" s="5">
        <f t="shared" si="226"/>
        <v>42185</v>
      </c>
      <c r="W7251">
        <f t="shared" si="227"/>
        <v>2015</v>
      </c>
    </row>
    <row r="7252" spans="1:23">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c r="V7252" s="5">
        <f t="shared" si="226"/>
        <v>42185</v>
      </c>
      <c r="W7252">
        <f t="shared" si="227"/>
        <v>2015</v>
      </c>
    </row>
    <row r="7253" spans="1:23">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c r="V7253" s="5">
        <f t="shared" si="226"/>
        <v>42613</v>
      </c>
      <c r="W7253">
        <f t="shared" si="227"/>
        <v>2016</v>
      </c>
    </row>
    <row r="7254" spans="1:23">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c r="V7254" s="5">
        <f t="shared" si="226"/>
        <v>42643</v>
      </c>
      <c r="W7254">
        <f t="shared" si="227"/>
        <v>2016</v>
      </c>
    </row>
    <row r="7255" spans="1:23">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c r="V7255" s="5">
        <f t="shared" si="226"/>
        <v>42521</v>
      </c>
      <c r="W7255">
        <f t="shared" si="227"/>
        <v>2016</v>
      </c>
    </row>
    <row r="7256" spans="1:23">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c r="V7256" s="5">
        <f t="shared" si="226"/>
        <v>42521</v>
      </c>
      <c r="W7256">
        <f t="shared" si="227"/>
        <v>2016</v>
      </c>
    </row>
    <row r="7257" spans="1:23">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c r="V7257" s="5">
        <f t="shared" si="226"/>
        <v>42521</v>
      </c>
      <c r="W7257">
        <f t="shared" si="227"/>
        <v>2016</v>
      </c>
    </row>
    <row r="7258" spans="1:23">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c r="V7258" s="5">
        <f t="shared" si="226"/>
        <v>42521</v>
      </c>
      <c r="W7258">
        <f t="shared" si="227"/>
        <v>2016</v>
      </c>
    </row>
    <row r="7259" spans="1:23">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c r="V7259" s="5">
        <f t="shared" si="226"/>
        <v>42521</v>
      </c>
      <c r="W7259">
        <f t="shared" si="227"/>
        <v>2016</v>
      </c>
    </row>
    <row r="7260" spans="1:23">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c r="V7260" s="5">
        <f t="shared" si="226"/>
        <v>42521</v>
      </c>
      <c r="W7260">
        <f t="shared" si="227"/>
        <v>2016</v>
      </c>
    </row>
    <row r="7261" spans="1:23">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c r="V7261" s="5">
        <f t="shared" si="226"/>
        <v>42521</v>
      </c>
      <c r="W7261">
        <f t="shared" si="227"/>
        <v>2016</v>
      </c>
    </row>
    <row r="7262" spans="1:23">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c r="V7262" s="5">
        <f t="shared" si="226"/>
        <v>42521</v>
      </c>
      <c r="W7262">
        <f t="shared" si="227"/>
        <v>2016</v>
      </c>
    </row>
    <row r="7263" spans="1:23">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c r="V7263" s="5">
        <f t="shared" si="226"/>
        <v>42916</v>
      </c>
      <c r="W7263">
        <f t="shared" si="227"/>
        <v>2017</v>
      </c>
    </row>
    <row r="7264" spans="1:23">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c r="V7264" s="5">
        <f t="shared" si="226"/>
        <v>43039</v>
      </c>
      <c r="W7264">
        <f t="shared" si="227"/>
        <v>2017</v>
      </c>
    </row>
    <row r="7265" spans="1:23">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c r="V7265" s="5">
        <f t="shared" si="226"/>
        <v>43039</v>
      </c>
      <c r="W7265">
        <f t="shared" si="227"/>
        <v>2017</v>
      </c>
    </row>
    <row r="7266" spans="1:23">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c r="V7266" s="5">
        <f t="shared" si="226"/>
        <v>42916</v>
      </c>
      <c r="W7266">
        <f t="shared" si="227"/>
        <v>2017</v>
      </c>
    </row>
    <row r="7267" spans="1:23">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c r="V7267" s="5">
        <f t="shared" si="226"/>
        <v>41973</v>
      </c>
      <c r="W7267">
        <f t="shared" si="227"/>
        <v>2014</v>
      </c>
    </row>
    <row r="7268" spans="1:23">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c r="V7268" s="5">
        <f t="shared" si="226"/>
        <v>42978</v>
      </c>
      <c r="W7268">
        <f t="shared" si="227"/>
        <v>2017</v>
      </c>
    </row>
    <row r="7269" spans="1:23">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c r="V7269" s="5">
        <f t="shared" si="226"/>
        <v>42978</v>
      </c>
      <c r="W7269">
        <f t="shared" si="227"/>
        <v>2017</v>
      </c>
    </row>
    <row r="7270" spans="1:23">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c r="V7270" s="5">
        <f t="shared" si="226"/>
        <v>42400</v>
      </c>
      <c r="W7270">
        <f t="shared" si="227"/>
        <v>2016</v>
      </c>
    </row>
    <row r="7271" spans="1:23">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c r="V7271" s="5">
        <f t="shared" si="226"/>
        <v>42400</v>
      </c>
      <c r="W7271">
        <f t="shared" si="227"/>
        <v>2016</v>
      </c>
    </row>
    <row r="7272" spans="1:23">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c r="V7272" s="5">
        <f t="shared" si="226"/>
        <v>42643</v>
      </c>
      <c r="W7272">
        <f t="shared" si="227"/>
        <v>2016</v>
      </c>
    </row>
    <row r="7273" spans="1:23">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c r="V7273" s="5">
        <f t="shared" si="226"/>
        <v>42643</v>
      </c>
      <c r="W7273">
        <f t="shared" si="227"/>
        <v>2016</v>
      </c>
    </row>
    <row r="7274" spans="1:23">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c r="V7274" s="5">
        <f t="shared" si="226"/>
        <v>42674</v>
      </c>
      <c r="W7274">
        <f t="shared" si="227"/>
        <v>2016</v>
      </c>
    </row>
    <row r="7275" spans="1:23">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c r="V7275" s="5">
        <f t="shared" si="226"/>
        <v>42674</v>
      </c>
      <c r="W7275">
        <f t="shared" si="227"/>
        <v>2016</v>
      </c>
    </row>
    <row r="7276" spans="1:23">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c r="V7276" s="5">
        <f t="shared" si="226"/>
        <v>42338</v>
      </c>
      <c r="W7276">
        <f t="shared" si="227"/>
        <v>2015</v>
      </c>
    </row>
    <row r="7277" spans="1:23">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c r="V7277" s="5">
        <f t="shared" si="226"/>
        <v>42338</v>
      </c>
      <c r="W7277">
        <f t="shared" si="227"/>
        <v>2015</v>
      </c>
    </row>
    <row r="7278" spans="1:23">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c r="V7278" s="5">
        <f t="shared" si="226"/>
        <v>41973</v>
      </c>
      <c r="W7278">
        <f t="shared" si="227"/>
        <v>2014</v>
      </c>
    </row>
    <row r="7279" spans="1:23">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c r="V7279" s="5">
        <f t="shared" si="226"/>
        <v>42582</v>
      </c>
      <c r="W7279">
        <f t="shared" si="227"/>
        <v>2016</v>
      </c>
    </row>
    <row r="7280" spans="1:23">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c r="V7280" s="5">
        <f t="shared" si="226"/>
        <v>42582</v>
      </c>
      <c r="W7280">
        <f t="shared" si="227"/>
        <v>2016</v>
      </c>
    </row>
    <row r="7281" spans="1:23">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c r="V7281" s="5">
        <f t="shared" si="226"/>
        <v>42521</v>
      </c>
      <c r="W7281">
        <f t="shared" si="227"/>
        <v>2016</v>
      </c>
    </row>
    <row r="7282" spans="1:23">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c r="V7282" s="5">
        <f t="shared" si="226"/>
        <v>42063</v>
      </c>
      <c r="W7282">
        <f t="shared" si="227"/>
        <v>2015</v>
      </c>
    </row>
    <row r="7283" spans="1:23">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c r="V7283" s="5">
        <f t="shared" si="226"/>
        <v>43039</v>
      </c>
      <c r="W7283">
        <f t="shared" si="227"/>
        <v>2017</v>
      </c>
    </row>
    <row r="7284" spans="1:23">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c r="V7284" s="5">
        <f t="shared" si="226"/>
        <v>42916</v>
      </c>
      <c r="W7284">
        <f t="shared" si="227"/>
        <v>2017</v>
      </c>
    </row>
    <row r="7285" spans="1:23">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c r="V7285" s="5">
        <f t="shared" si="226"/>
        <v>43008</v>
      </c>
      <c r="W7285">
        <f t="shared" si="227"/>
        <v>2017</v>
      </c>
    </row>
    <row r="7286" spans="1:23">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c r="V7286" s="5">
        <f t="shared" si="226"/>
        <v>43008</v>
      </c>
      <c r="W7286">
        <f t="shared" si="227"/>
        <v>2017</v>
      </c>
    </row>
    <row r="7287" spans="1:23">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c r="V7287" s="5">
        <f t="shared" si="226"/>
        <v>43039</v>
      </c>
      <c r="W7287">
        <f t="shared" si="227"/>
        <v>2017</v>
      </c>
    </row>
    <row r="7288" spans="1:23">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c r="V7288" s="5">
        <f t="shared" si="226"/>
        <v>42551</v>
      </c>
      <c r="W7288">
        <f t="shared" si="227"/>
        <v>2016</v>
      </c>
    </row>
    <row r="7289" spans="1:23">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c r="V7289" s="5">
        <f t="shared" si="226"/>
        <v>42551</v>
      </c>
      <c r="W7289">
        <f t="shared" si="227"/>
        <v>2016</v>
      </c>
    </row>
    <row r="7290" spans="1:23">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c r="V7290" s="5">
        <f t="shared" si="226"/>
        <v>41912</v>
      </c>
      <c r="W7290">
        <f t="shared" si="227"/>
        <v>2014</v>
      </c>
    </row>
    <row r="7291" spans="1:23">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c r="V7291" s="5">
        <f t="shared" si="226"/>
        <v>42400</v>
      </c>
      <c r="W7291">
        <f t="shared" si="227"/>
        <v>2016</v>
      </c>
    </row>
    <row r="7292" spans="1:23">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c r="V7292" s="5">
        <f t="shared" si="226"/>
        <v>42400</v>
      </c>
      <c r="W7292">
        <f t="shared" si="227"/>
        <v>2016</v>
      </c>
    </row>
    <row r="7293" spans="1:23">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c r="V7293" s="5">
        <f t="shared" si="226"/>
        <v>42400</v>
      </c>
      <c r="W7293">
        <f t="shared" si="227"/>
        <v>2016</v>
      </c>
    </row>
    <row r="7294" spans="1:23">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c r="V7294" s="5">
        <f t="shared" si="226"/>
        <v>43100</v>
      </c>
      <c r="W7294">
        <f t="shared" si="227"/>
        <v>2017</v>
      </c>
    </row>
    <row r="7295" spans="1:23">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c r="V7295" s="5">
        <f t="shared" si="226"/>
        <v>42400</v>
      </c>
      <c r="W7295">
        <f t="shared" si="227"/>
        <v>2016</v>
      </c>
    </row>
    <row r="7296" spans="1:23">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c r="V7296" s="5">
        <f t="shared" si="226"/>
        <v>42155</v>
      </c>
      <c r="W7296">
        <f t="shared" si="227"/>
        <v>2015</v>
      </c>
    </row>
    <row r="7297" spans="1:23">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c r="V7297" s="5">
        <f t="shared" si="226"/>
        <v>41790</v>
      </c>
      <c r="W7297">
        <f t="shared" si="227"/>
        <v>2014</v>
      </c>
    </row>
    <row r="7298" spans="1:23">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c r="V7298" s="5">
        <f t="shared" si="226"/>
        <v>41790</v>
      </c>
      <c r="W7298">
        <f t="shared" si="227"/>
        <v>2014</v>
      </c>
    </row>
    <row r="7299" spans="1:23">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c r="V7299" s="5">
        <f t="shared" ref="V7299:V7362" si="228">EOMONTH(C7299,0)</f>
        <v>42063</v>
      </c>
      <c r="W7299">
        <f t="shared" ref="W7299:W7362" si="229">YEAR(C7299)</f>
        <v>2015</v>
      </c>
    </row>
    <row r="7300" spans="1:23">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c r="V7300" s="5">
        <f t="shared" si="228"/>
        <v>41973</v>
      </c>
      <c r="W7300">
        <f t="shared" si="229"/>
        <v>2014</v>
      </c>
    </row>
    <row r="7301" spans="1:23">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c r="V7301" s="5">
        <f t="shared" si="228"/>
        <v>41973</v>
      </c>
      <c r="W7301">
        <f t="shared" si="229"/>
        <v>2014</v>
      </c>
    </row>
    <row r="7302" spans="1:23">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c r="V7302" s="5">
        <f t="shared" si="228"/>
        <v>41973</v>
      </c>
      <c r="W7302">
        <f t="shared" si="229"/>
        <v>2014</v>
      </c>
    </row>
    <row r="7303" spans="1:23">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c r="V7303" s="5">
        <f t="shared" si="228"/>
        <v>41973</v>
      </c>
      <c r="W7303">
        <f t="shared" si="229"/>
        <v>2014</v>
      </c>
    </row>
    <row r="7304" spans="1:23">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c r="V7304" s="5">
        <f t="shared" si="228"/>
        <v>41973</v>
      </c>
      <c r="W7304">
        <f t="shared" si="229"/>
        <v>2014</v>
      </c>
    </row>
    <row r="7305" spans="1:23">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c r="V7305" s="5">
        <f t="shared" si="228"/>
        <v>43008</v>
      </c>
      <c r="W7305">
        <f t="shared" si="229"/>
        <v>2017</v>
      </c>
    </row>
    <row r="7306" spans="1:23">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c r="V7306" s="5">
        <f t="shared" si="228"/>
        <v>43008</v>
      </c>
      <c r="W7306">
        <f t="shared" si="229"/>
        <v>2017</v>
      </c>
    </row>
    <row r="7307" spans="1:23">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c r="V7307" s="5">
        <f t="shared" si="228"/>
        <v>41729</v>
      </c>
      <c r="W7307">
        <f t="shared" si="229"/>
        <v>2014</v>
      </c>
    </row>
    <row r="7308" spans="1:23">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c r="V7308" s="5">
        <f t="shared" si="228"/>
        <v>42704</v>
      </c>
      <c r="W7308">
        <f t="shared" si="229"/>
        <v>2016</v>
      </c>
    </row>
    <row r="7309" spans="1:23">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c r="V7309" s="5">
        <f t="shared" si="228"/>
        <v>42704</v>
      </c>
      <c r="W7309">
        <f t="shared" si="229"/>
        <v>2016</v>
      </c>
    </row>
    <row r="7310" spans="1:23">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c r="V7310" s="5">
        <f t="shared" si="228"/>
        <v>42704</v>
      </c>
      <c r="W7310">
        <f t="shared" si="229"/>
        <v>2016</v>
      </c>
    </row>
    <row r="7311" spans="1:23">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c r="V7311" s="5">
        <f t="shared" si="228"/>
        <v>42916</v>
      </c>
      <c r="W7311">
        <f t="shared" si="229"/>
        <v>2017</v>
      </c>
    </row>
    <row r="7312" spans="1:23">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c r="V7312" s="5">
        <f t="shared" si="228"/>
        <v>42247</v>
      </c>
      <c r="W7312">
        <f t="shared" si="229"/>
        <v>2015</v>
      </c>
    </row>
    <row r="7313" spans="1:23">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c r="V7313" s="5">
        <f t="shared" si="228"/>
        <v>42308</v>
      </c>
      <c r="W7313">
        <f t="shared" si="229"/>
        <v>2015</v>
      </c>
    </row>
    <row r="7314" spans="1:23">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c r="V7314" s="5">
        <f t="shared" si="228"/>
        <v>42308</v>
      </c>
      <c r="W7314">
        <f t="shared" si="229"/>
        <v>2015</v>
      </c>
    </row>
    <row r="7315" spans="1:23">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c r="V7315" s="5">
        <f t="shared" si="228"/>
        <v>42308</v>
      </c>
      <c r="W7315">
        <f t="shared" si="229"/>
        <v>2015</v>
      </c>
    </row>
    <row r="7316" spans="1:23">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c r="V7316" s="5">
        <f t="shared" si="228"/>
        <v>42521</v>
      </c>
      <c r="W7316">
        <f t="shared" si="229"/>
        <v>2016</v>
      </c>
    </row>
    <row r="7317" spans="1:23">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c r="V7317" s="5">
        <f t="shared" si="228"/>
        <v>42886</v>
      </c>
      <c r="W7317">
        <f t="shared" si="229"/>
        <v>2017</v>
      </c>
    </row>
    <row r="7318" spans="1:23">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c r="V7318" s="5">
        <f t="shared" si="228"/>
        <v>42674</v>
      </c>
      <c r="W7318">
        <f t="shared" si="229"/>
        <v>2016</v>
      </c>
    </row>
    <row r="7319" spans="1:23">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c r="V7319" s="5">
        <f t="shared" si="228"/>
        <v>43069</v>
      </c>
      <c r="W7319">
        <f t="shared" si="229"/>
        <v>2017</v>
      </c>
    </row>
    <row r="7320" spans="1:23">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c r="V7320" s="5">
        <f t="shared" si="228"/>
        <v>43069</v>
      </c>
      <c r="W7320">
        <f t="shared" si="229"/>
        <v>2017</v>
      </c>
    </row>
    <row r="7321" spans="1:23">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c r="V7321" s="5">
        <f t="shared" si="228"/>
        <v>43069</v>
      </c>
      <c r="W7321">
        <f t="shared" si="229"/>
        <v>2017</v>
      </c>
    </row>
    <row r="7322" spans="1:23">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c r="V7322" s="5">
        <f t="shared" si="228"/>
        <v>43069</v>
      </c>
      <c r="W7322">
        <f t="shared" si="229"/>
        <v>2017</v>
      </c>
    </row>
    <row r="7323" spans="1:23">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c r="V7323" s="5">
        <f t="shared" si="228"/>
        <v>43008</v>
      </c>
      <c r="W7323">
        <f t="shared" si="229"/>
        <v>2017</v>
      </c>
    </row>
    <row r="7324" spans="1:23">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c r="V7324" s="5">
        <f t="shared" si="228"/>
        <v>43008</v>
      </c>
      <c r="W7324">
        <f t="shared" si="229"/>
        <v>2017</v>
      </c>
    </row>
    <row r="7325" spans="1:23">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c r="V7325" s="5">
        <f t="shared" si="228"/>
        <v>43100</v>
      </c>
      <c r="W7325">
        <f t="shared" si="229"/>
        <v>2017</v>
      </c>
    </row>
    <row r="7326" spans="1:23">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c r="V7326" s="5">
        <f t="shared" si="228"/>
        <v>43100</v>
      </c>
      <c r="W7326">
        <f t="shared" si="229"/>
        <v>2017</v>
      </c>
    </row>
    <row r="7327" spans="1:23">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c r="V7327" s="5">
        <f t="shared" si="228"/>
        <v>43069</v>
      </c>
      <c r="W7327">
        <f t="shared" si="229"/>
        <v>2017</v>
      </c>
    </row>
    <row r="7328" spans="1:23">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c r="V7328" s="5">
        <f t="shared" si="228"/>
        <v>43069</v>
      </c>
      <c r="W7328">
        <f t="shared" si="229"/>
        <v>2017</v>
      </c>
    </row>
    <row r="7329" spans="1:23">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c r="V7329" s="5">
        <f t="shared" si="228"/>
        <v>41729</v>
      </c>
      <c r="W7329">
        <f t="shared" si="229"/>
        <v>2014</v>
      </c>
    </row>
    <row r="7330" spans="1:23">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c r="V7330" s="5">
        <f t="shared" si="228"/>
        <v>41729</v>
      </c>
      <c r="W7330">
        <f t="shared" si="229"/>
        <v>2014</v>
      </c>
    </row>
    <row r="7331" spans="1:23">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c r="V7331" s="5">
        <f t="shared" si="228"/>
        <v>41729</v>
      </c>
      <c r="W7331">
        <f t="shared" si="229"/>
        <v>2014</v>
      </c>
    </row>
    <row r="7332" spans="1:23">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c r="V7332" s="5">
        <f t="shared" si="228"/>
        <v>42704</v>
      </c>
      <c r="W7332">
        <f t="shared" si="229"/>
        <v>2016</v>
      </c>
    </row>
    <row r="7333" spans="1:23">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c r="V7333" s="5">
        <f t="shared" si="228"/>
        <v>43039</v>
      </c>
      <c r="W7333">
        <f t="shared" si="229"/>
        <v>2017</v>
      </c>
    </row>
    <row r="7334" spans="1:23">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c r="V7334" s="5">
        <f t="shared" si="228"/>
        <v>43039</v>
      </c>
      <c r="W7334">
        <f t="shared" si="229"/>
        <v>2017</v>
      </c>
    </row>
    <row r="7335" spans="1:23">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c r="V7335" s="5">
        <f t="shared" si="228"/>
        <v>42124</v>
      </c>
      <c r="W7335">
        <f t="shared" si="229"/>
        <v>2015</v>
      </c>
    </row>
    <row r="7336" spans="1:23">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c r="V7336" s="5">
        <f t="shared" si="228"/>
        <v>42124</v>
      </c>
      <c r="W7336">
        <f t="shared" si="229"/>
        <v>2015</v>
      </c>
    </row>
    <row r="7337" spans="1:23">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c r="V7337" s="5">
        <f t="shared" si="228"/>
        <v>42369</v>
      </c>
      <c r="W7337">
        <f t="shared" si="229"/>
        <v>2015</v>
      </c>
    </row>
    <row r="7338" spans="1:23">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c r="V7338" s="5">
        <f t="shared" si="228"/>
        <v>42369</v>
      </c>
      <c r="W7338">
        <f t="shared" si="229"/>
        <v>2015</v>
      </c>
    </row>
    <row r="7339" spans="1:23">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c r="V7339" s="5">
        <f t="shared" si="228"/>
        <v>43008</v>
      </c>
      <c r="W7339">
        <f t="shared" si="229"/>
        <v>2017</v>
      </c>
    </row>
    <row r="7340" spans="1:23">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c r="V7340" s="5">
        <f t="shared" si="228"/>
        <v>42004</v>
      </c>
      <c r="W7340">
        <f t="shared" si="229"/>
        <v>2014</v>
      </c>
    </row>
    <row r="7341" spans="1:23">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c r="V7341" s="5">
        <f t="shared" si="228"/>
        <v>42216</v>
      </c>
      <c r="W7341">
        <f t="shared" si="229"/>
        <v>2015</v>
      </c>
    </row>
    <row r="7342" spans="1:23">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c r="V7342" s="5">
        <f t="shared" si="228"/>
        <v>41851</v>
      </c>
      <c r="W7342">
        <f t="shared" si="229"/>
        <v>2014</v>
      </c>
    </row>
    <row r="7343" spans="1:23">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c r="V7343" s="5">
        <f t="shared" si="228"/>
        <v>41851</v>
      </c>
      <c r="W7343">
        <f t="shared" si="229"/>
        <v>2014</v>
      </c>
    </row>
    <row r="7344" spans="1:23">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c r="V7344" s="5">
        <f t="shared" si="228"/>
        <v>41851</v>
      </c>
      <c r="W7344">
        <f t="shared" si="229"/>
        <v>2014</v>
      </c>
    </row>
    <row r="7345" spans="1:23">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c r="V7345" s="5">
        <f t="shared" si="228"/>
        <v>42004</v>
      </c>
      <c r="W7345">
        <f t="shared" si="229"/>
        <v>2014</v>
      </c>
    </row>
    <row r="7346" spans="1:23">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c r="V7346" s="5">
        <f t="shared" si="228"/>
        <v>43100</v>
      </c>
      <c r="W7346">
        <f t="shared" si="229"/>
        <v>2017</v>
      </c>
    </row>
    <row r="7347" spans="1:23">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c r="V7347" s="5">
        <f t="shared" si="228"/>
        <v>43100</v>
      </c>
      <c r="W7347">
        <f t="shared" si="229"/>
        <v>2017</v>
      </c>
    </row>
    <row r="7348" spans="1:23">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c r="V7348" s="5">
        <f t="shared" si="228"/>
        <v>43100</v>
      </c>
      <c r="W7348">
        <f t="shared" si="229"/>
        <v>2017</v>
      </c>
    </row>
    <row r="7349" spans="1:23">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c r="V7349" s="5">
        <f t="shared" si="228"/>
        <v>43100</v>
      </c>
      <c r="W7349">
        <f t="shared" si="229"/>
        <v>2017</v>
      </c>
    </row>
    <row r="7350" spans="1:23">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c r="V7350" s="5">
        <f t="shared" si="228"/>
        <v>41729</v>
      </c>
      <c r="W7350">
        <f t="shared" si="229"/>
        <v>2014</v>
      </c>
    </row>
    <row r="7351" spans="1:23">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c r="V7351" s="5">
        <f t="shared" si="228"/>
        <v>43039</v>
      </c>
      <c r="W7351">
        <f t="shared" si="229"/>
        <v>2017</v>
      </c>
    </row>
    <row r="7352" spans="1:23">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c r="V7352" s="5">
        <f t="shared" si="228"/>
        <v>43039</v>
      </c>
      <c r="W7352">
        <f t="shared" si="229"/>
        <v>2017</v>
      </c>
    </row>
    <row r="7353" spans="1:23">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c r="V7353" s="5">
        <f t="shared" si="228"/>
        <v>43069</v>
      </c>
      <c r="W7353">
        <f t="shared" si="229"/>
        <v>2017</v>
      </c>
    </row>
    <row r="7354" spans="1:23">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c r="V7354" s="5">
        <f t="shared" si="228"/>
        <v>42825</v>
      </c>
      <c r="W7354">
        <f t="shared" si="229"/>
        <v>2017</v>
      </c>
    </row>
    <row r="7355" spans="1:23">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c r="V7355" s="5">
        <f t="shared" si="228"/>
        <v>42643</v>
      </c>
      <c r="W7355">
        <f t="shared" si="229"/>
        <v>2016</v>
      </c>
    </row>
    <row r="7356" spans="1:23">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c r="V7356" s="5">
        <f t="shared" si="228"/>
        <v>42794</v>
      </c>
      <c r="W7356">
        <f t="shared" si="229"/>
        <v>2017</v>
      </c>
    </row>
    <row r="7357" spans="1:23">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c r="V7357" s="5">
        <f t="shared" si="228"/>
        <v>42369</v>
      </c>
      <c r="W7357">
        <f t="shared" si="229"/>
        <v>2015</v>
      </c>
    </row>
    <row r="7358" spans="1:23">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c r="V7358" s="5">
        <f t="shared" si="228"/>
        <v>42674</v>
      </c>
      <c r="W7358">
        <f t="shared" si="229"/>
        <v>2016</v>
      </c>
    </row>
    <row r="7359" spans="1:23">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c r="V7359" s="5">
        <f t="shared" si="228"/>
        <v>42674</v>
      </c>
      <c r="W7359">
        <f t="shared" si="229"/>
        <v>2016</v>
      </c>
    </row>
    <row r="7360" spans="1:23">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c r="V7360" s="5">
        <f t="shared" si="228"/>
        <v>42004</v>
      </c>
      <c r="W7360">
        <f t="shared" si="229"/>
        <v>2014</v>
      </c>
    </row>
    <row r="7361" spans="1:23">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c r="V7361" s="5">
        <f t="shared" si="228"/>
        <v>42004</v>
      </c>
      <c r="W7361">
        <f t="shared" si="229"/>
        <v>2014</v>
      </c>
    </row>
    <row r="7362" spans="1:23">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c r="V7362" s="5">
        <f t="shared" si="228"/>
        <v>42490</v>
      </c>
      <c r="W7362">
        <f t="shared" si="229"/>
        <v>2016</v>
      </c>
    </row>
    <row r="7363" spans="1:23">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c r="V7363" s="5">
        <f t="shared" ref="V7363:V7426" si="230">EOMONTH(C7363,0)</f>
        <v>42490</v>
      </c>
      <c r="W7363">
        <f t="shared" ref="W7363:W7426" si="231">YEAR(C7363)</f>
        <v>2016</v>
      </c>
    </row>
    <row r="7364" spans="1:23">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c r="V7364" s="5">
        <f t="shared" si="230"/>
        <v>42490</v>
      </c>
      <c r="W7364">
        <f t="shared" si="231"/>
        <v>2016</v>
      </c>
    </row>
    <row r="7365" spans="1:23">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c r="V7365" s="5">
        <f t="shared" si="230"/>
        <v>42704</v>
      </c>
      <c r="W7365">
        <f t="shared" si="231"/>
        <v>2016</v>
      </c>
    </row>
    <row r="7366" spans="1:23">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c r="V7366" s="5">
        <f t="shared" si="230"/>
        <v>42704</v>
      </c>
      <c r="W7366">
        <f t="shared" si="231"/>
        <v>2016</v>
      </c>
    </row>
    <row r="7367" spans="1:23">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c r="V7367" s="5">
        <f t="shared" si="230"/>
        <v>42704</v>
      </c>
      <c r="W7367">
        <f t="shared" si="231"/>
        <v>2016</v>
      </c>
    </row>
    <row r="7368" spans="1:23">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c r="V7368" s="5">
        <f t="shared" si="230"/>
        <v>42704</v>
      </c>
      <c r="W7368">
        <f t="shared" si="231"/>
        <v>2016</v>
      </c>
    </row>
    <row r="7369" spans="1:23">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c r="V7369" s="5">
        <f t="shared" si="230"/>
        <v>42704</v>
      </c>
      <c r="W7369">
        <f t="shared" si="231"/>
        <v>2016</v>
      </c>
    </row>
    <row r="7370" spans="1:23">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c r="V7370" s="5">
        <f t="shared" si="230"/>
        <v>42855</v>
      </c>
      <c r="W7370">
        <f t="shared" si="231"/>
        <v>2017</v>
      </c>
    </row>
    <row r="7371" spans="1:23">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c r="V7371" s="5">
        <f t="shared" si="230"/>
        <v>42094</v>
      </c>
      <c r="W7371">
        <f t="shared" si="231"/>
        <v>2015</v>
      </c>
    </row>
    <row r="7372" spans="1:23">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c r="V7372" s="5">
        <f t="shared" si="230"/>
        <v>41943</v>
      </c>
      <c r="W7372">
        <f t="shared" si="231"/>
        <v>2014</v>
      </c>
    </row>
    <row r="7373" spans="1:23">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c r="V7373" s="5">
        <f t="shared" si="230"/>
        <v>42766</v>
      </c>
      <c r="W7373">
        <f t="shared" si="231"/>
        <v>2017</v>
      </c>
    </row>
    <row r="7374" spans="1:23">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c r="V7374" s="5">
        <f t="shared" si="230"/>
        <v>42766</v>
      </c>
      <c r="W7374">
        <f t="shared" si="231"/>
        <v>2017</v>
      </c>
    </row>
    <row r="7375" spans="1:23">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c r="V7375" s="5">
        <f t="shared" si="230"/>
        <v>42766</v>
      </c>
      <c r="W7375">
        <f t="shared" si="231"/>
        <v>2017</v>
      </c>
    </row>
    <row r="7376" spans="1:23">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c r="V7376" s="5">
        <f t="shared" si="230"/>
        <v>42766</v>
      </c>
      <c r="W7376">
        <f t="shared" si="231"/>
        <v>2017</v>
      </c>
    </row>
    <row r="7377" spans="1:23">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c r="V7377" s="5">
        <f t="shared" si="230"/>
        <v>42978</v>
      </c>
      <c r="W7377">
        <f t="shared" si="231"/>
        <v>2017</v>
      </c>
    </row>
    <row r="7378" spans="1:23">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c r="V7378" s="5">
        <f t="shared" si="230"/>
        <v>43069</v>
      </c>
      <c r="W7378">
        <f t="shared" si="231"/>
        <v>2017</v>
      </c>
    </row>
    <row r="7379" spans="1:23">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c r="V7379" s="5">
        <f t="shared" si="230"/>
        <v>41912</v>
      </c>
      <c r="W7379">
        <f t="shared" si="231"/>
        <v>2014</v>
      </c>
    </row>
    <row r="7380" spans="1:23">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c r="V7380" s="5">
        <f t="shared" si="230"/>
        <v>42155</v>
      </c>
      <c r="W7380">
        <f t="shared" si="231"/>
        <v>2015</v>
      </c>
    </row>
    <row r="7381" spans="1:23">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c r="V7381" s="5">
        <f t="shared" si="230"/>
        <v>42643</v>
      </c>
      <c r="W7381">
        <f t="shared" si="231"/>
        <v>2016</v>
      </c>
    </row>
    <row r="7382" spans="1:23">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c r="V7382" s="5">
        <f t="shared" si="230"/>
        <v>42643</v>
      </c>
      <c r="W7382">
        <f t="shared" si="231"/>
        <v>2016</v>
      </c>
    </row>
    <row r="7383" spans="1:23">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c r="V7383" s="5">
        <f t="shared" si="230"/>
        <v>42643</v>
      </c>
      <c r="W7383">
        <f t="shared" si="231"/>
        <v>2016</v>
      </c>
    </row>
    <row r="7384" spans="1:23">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c r="V7384" s="5">
        <f t="shared" si="230"/>
        <v>42643</v>
      </c>
      <c r="W7384">
        <f t="shared" si="231"/>
        <v>2016</v>
      </c>
    </row>
    <row r="7385" spans="1:23">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c r="V7385" s="5">
        <f t="shared" si="230"/>
        <v>42643</v>
      </c>
      <c r="W7385">
        <f t="shared" si="231"/>
        <v>2016</v>
      </c>
    </row>
    <row r="7386" spans="1:23">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c r="V7386" s="5">
        <f t="shared" si="230"/>
        <v>42643</v>
      </c>
      <c r="W7386">
        <f t="shared" si="231"/>
        <v>2016</v>
      </c>
    </row>
    <row r="7387" spans="1:23">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c r="V7387" s="5">
        <f t="shared" si="230"/>
        <v>42643</v>
      </c>
      <c r="W7387">
        <f t="shared" si="231"/>
        <v>2016</v>
      </c>
    </row>
    <row r="7388" spans="1:23">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c r="V7388" s="5">
        <f t="shared" si="230"/>
        <v>42643</v>
      </c>
      <c r="W7388">
        <f t="shared" si="231"/>
        <v>2016</v>
      </c>
    </row>
    <row r="7389" spans="1:23">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c r="V7389" s="5">
        <f t="shared" si="230"/>
        <v>42643</v>
      </c>
      <c r="W7389">
        <f t="shared" si="231"/>
        <v>2016</v>
      </c>
    </row>
    <row r="7390" spans="1:23">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c r="V7390" s="5">
        <f t="shared" si="230"/>
        <v>42643</v>
      </c>
      <c r="W7390">
        <f t="shared" si="231"/>
        <v>2016</v>
      </c>
    </row>
    <row r="7391" spans="1:23">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c r="V7391" s="5">
        <f t="shared" si="230"/>
        <v>43069</v>
      </c>
      <c r="W7391">
        <f t="shared" si="231"/>
        <v>2017</v>
      </c>
    </row>
    <row r="7392" spans="1:23">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c r="V7392" s="5">
        <f t="shared" si="230"/>
        <v>43069</v>
      </c>
      <c r="W7392">
        <f t="shared" si="231"/>
        <v>2017</v>
      </c>
    </row>
    <row r="7393" spans="1:23">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c r="V7393" s="5">
        <f t="shared" si="230"/>
        <v>43100</v>
      </c>
      <c r="W7393">
        <f t="shared" si="231"/>
        <v>2017</v>
      </c>
    </row>
    <row r="7394" spans="1:23">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c r="V7394" s="5">
        <f t="shared" si="230"/>
        <v>42886</v>
      </c>
      <c r="W7394">
        <f t="shared" si="231"/>
        <v>2017</v>
      </c>
    </row>
    <row r="7395" spans="1:23">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c r="V7395" s="5">
        <f t="shared" si="230"/>
        <v>42886</v>
      </c>
      <c r="W7395">
        <f t="shared" si="231"/>
        <v>2017</v>
      </c>
    </row>
    <row r="7396" spans="1:23">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c r="V7396" s="5">
        <f t="shared" si="230"/>
        <v>42886</v>
      </c>
      <c r="W7396">
        <f t="shared" si="231"/>
        <v>2017</v>
      </c>
    </row>
    <row r="7397" spans="1:23">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c r="V7397" s="5">
        <f t="shared" si="230"/>
        <v>42735</v>
      </c>
      <c r="W7397">
        <f t="shared" si="231"/>
        <v>2016</v>
      </c>
    </row>
    <row r="7398" spans="1:23">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c r="V7398" s="5">
        <f t="shared" si="230"/>
        <v>42735</v>
      </c>
      <c r="W7398">
        <f t="shared" si="231"/>
        <v>2016</v>
      </c>
    </row>
    <row r="7399" spans="1:23">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c r="V7399" s="5">
        <f t="shared" si="230"/>
        <v>41912</v>
      </c>
      <c r="W7399">
        <f t="shared" si="231"/>
        <v>2014</v>
      </c>
    </row>
    <row r="7400" spans="1:23">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c r="V7400" s="5">
        <f t="shared" si="230"/>
        <v>41851</v>
      </c>
      <c r="W7400">
        <f t="shared" si="231"/>
        <v>2014</v>
      </c>
    </row>
    <row r="7401" spans="1:23">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c r="V7401" s="5">
        <f t="shared" si="230"/>
        <v>41851</v>
      </c>
      <c r="W7401">
        <f t="shared" si="231"/>
        <v>2014</v>
      </c>
    </row>
    <row r="7402" spans="1:23">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c r="V7402" s="5">
        <f t="shared" si="230"/>
        <v>42643</v>
      </c>
      <c r="W7402">
        <f t="shared" si="231"/>
        <v>2016</v>
      </c>
    </row>
    <row r="7403" spans="1:23">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c r="V7403" s="5">
        <f t="shared" si="230"/>
        <v>42643</v>
      </c>
      <c r="W7403">
        <f t="shared" si="231"/>
        <v>2016</v>
      </c>
    </row>
    <row r="7404" spans="1:23">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c r="V7404" s="5">
        <f t="shared" si="230"/>
        <v>42978</v>
      </c>
      <c r="W7404">
        <f t="shared" si="231"/>
        <v>2017</v>
      </c>
    </row>
    <row r="7405" spans="1:23">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c r="V7405" s="5">
        <f t="shared" si="230"/>
        <v>42155</v>
      </c>
      <c r="W7405">
        <f t="shared" si="231"/>
        <v>2015</v>
      </c>
    </row>
    <row r="7406" spans="1:23">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c r="V7406" s="5">
        <f t="shared" si="230"/>
        <v>42155</v>
      </c>
      <c r="W7406">
        <f t="shared" si="231"/>
        <v>2015</v>
      </c>
    </row>
    <row r="7407" spans="1:23">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c r="V7407" s="5">
        <f t="shared" si="230"/>
        <v>42155</v>
      </c>
      <c r="W7407">
        <f t="shared" si="231"/>
        <v>2015</v>
      </c>
    </row>
    <row r="7408" spans="1:23">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c r="V7408" s="5">
        <f t="shared" si="230"/>
        <v>42155</v>
      </c>
      <c r="W7408">
        <f t="shared" si="231"/>
        <v>2015</v>
      </c>
    </row>
    <row r="7409" spans="1:23">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c r="V7409" s="5">
        <f t="shared" si="230"/>
        <v>42766</v>
      </c>
      <c r="W7409">
        <f t="shared" si="231"/>
        <v>2017</v>
      </c>
    </row>
    <row r="7410" spans="1:23">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c r="V7410" s="5">
        <f t="shared" si="230"/>
        <v>42521</v>
      </c>
      <c r="W7410">
        <f t="shared" si="231"/>
        <v>2016</v>
      </c>
    </row>
    <row r="7411" spans="1:23">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c r="V7411" s="5">
        <f t="shared" si="230"/>
        <v>41759</v>
      </c>
      <c r="W7411">
        <f t="shared" si="231"/>
        <v>2014</v>
      </c>
    </row>
    <row r="7412" spans="1:23">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c r="V7412" s="5">
        <f t="shared" si="230"/>
        <v>41851</v>
      </c>
      <c r="W7412">
        <f t="shared" si="231"/>
        <v>2014</v>
      </c>
    </row>
    <row r="7413" spans="1:23">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c r="V7413" s="5">
        <f t="shared" si="230"/>
        <v>42886</v>
      </c>
      <c r="W7413">
        <f t="shared" si="231"/>
        <v>2017</v>
      </c>
    </row>
    <row r="7414" spans="1:23">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c r="V7414" s="5">
        <f t="shared" si="230"/>
        <v>42886</v>
      </c>
      <c r="W7414">
        <f t="shared" si="231"/>
        <v>2017</v>
      </c>
    </row>
    <row r="7415" spans="1:23">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c r="V7415" s="5">
        <f t="shared" si="230"/>
        <v>42886</v>
      </c>
      <c r="W7415">
        <f t="shared" si="231"/>
        <v>2017</v>
      </c>
    </row>
    <row r="7416" spans="1:23">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c r="V7416" s="5">
        <f t="shared" si="230"/>
        <v>42460</v>
      </c>
      <c r="W7416">
        <f t="shared" si="231"/>
        <v>2016</v>
      </c>
    </row>
    <row r="7417" spans="1:23">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c r="V7417" s="5">
        <f t="shared" si="230"/>
        <v>42460</v>
      </c>
      <c r="W7417">
        <f t="shared" si="231"/>
        <v>2016</v>
      </c>
    </row>
    <row r="7418" spans="1:23">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c r="V7418" s="5">
        <f t="shared" si="230"/>
        <v>42460</v>
      </c>
      <c r="W7418">
        <f t="shared" si="231"/>
        <v>2016</v>
      </c>
    </row>
    <row r="7419" spans="1:23">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c r="V7419" s="5">
        <f t="shared" si="230"/>
        <v>42460</v>
      </c>
      <c r="W7419">
        <f t="shared" si="231"/>
        <v>2016</v>
      </c>
    </row>
    <row r="7420" spans="1:23">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c r="V7420" s="5">
        <f t="shared" si="230"/>
        <v>42460</v>
      </c>
      <c r="W7420">
        <f t="shared" si="231"/>
        <v>2016</v>
      </c>
    </row>
    <row r="7421" spans="1:23">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c r="V7421" s="5">
        <f t="shared" si="230"/>
        <v>42460</v>
      </c>
      <c r="W7421">
        <f t="shared" si="231"/>
        <v>2016</v>
      </c>
    </row>
    <row r="7422" spans="1:23">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c r="V7422" s="5">
        <f t="shared" si="230"/>
        <v>42460</v>
      </c>
      <c r="W7422">
        <f t="shared" si="231"/>
        <v>2016</v>
      </c>
    </row>
    <row r="7423" spans="1:23">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c r="V7423" s="5">
        <f t="shared" si="230"/>
        <v>42460</v>
      </c>
      <c r="W7423">
        <f t="shared" si="231"/>
        <v>2016</v>
      </c>
    </row>
    <row r="7424" spans="1:23">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c r="V7424" s="5">
        <f t="shared" si="230"/>
        <v>42460</v>
      </c>
      <c r="W7424">
        <f t="shared" si="231"/>
        <v>2016</v>
      </c>
    </row>
    <row r="7425" spans="1:23">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c r="V7425" s="5">
        <f t="shared" si="230"/>
        <v>42855</v>
      </c>
      <c r="W7425">
        <f t="shared" si="231"/>
        <v>2017</v>
      </c>
    </row>
    <row r="7426" spans="1:23">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c r="V7426" s="5">
        <f t="shared" si="230"/>
        <v>42855</v>
      </c>
      <c r="W7426">
        <f t="shared" si="231"/>
        <v>2017</v>
      </c>
    </row>
    <row r="7427" spans="1:23">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c r="V7427" s="5">
        <f t="shared" ref="V7427:V7490" si="232">EOMONTH(C7427,0)</f>
        <v>42551</v>
      </c>
      <c r="W7427">
        <f t="shared" ref="W7427:W7490" si="233">YEAR(C7427)</f>
        <v>2016</v>
      </c>
    </row>
    <row r="7428" spans="1:23">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c r="V7428" s="5">
        <f t="shared" si="232"/>
        <v>42551</v>
      </c>
      <c r="W7428">
        <f t="shared" si="233"/>
        <v>2016</v>
      </c>
    </row>
    <row r="7429" spans="1:23">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c r="V7429" s="5">
        <f t="shared" si="232"/>
        <v>41729</v>
      </c>
      <c r="W7429">
        <f t="shared" si="233"/>
        <v>2014</v>
      </c>
    </row>
    <row r="7430" spans="1:23">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c r="V7430" s="5">
        <f t="shared" si="232"/>
        <v>41729</v>
      </c>
      <c r="W7430">
        <f t="shared" si="233"/>
        <v>2014</v>
      </c>
    </row>
    <row r="7431" spans="1:23">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c r="V7431" s="5">
        <f t="shared" si="232"/>
        <v>41729</v>
      </c>
      <c r="W7431">
        <f t="shared" si="233"/>
        <v>2014</v>
      </c>
    </row>
    <row r="7432" spans="1:23">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c r="V7432" s="5">
        <f t="shared" si="232"/>
        <v>41729</v>
      </c>
      <c r="W7432">
        <f t="shared" si="233"/>
        <v>2014</v>
      </c>
    </row>
    <row r="7433" spans="1:23">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c r="V7433" s="5">
        <f t="shared" si="232"/>
        <v>41729</v>
      </c>
      <c r="W7433">
        <f t="shared" si="233"/>
        <v>2014</v>
      </c>
    </row>
    <row r="7434" spans="1:23">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c r="V7434" s="5">
        <f t="shared" si="232"/>
        <v>41882</v>
      </c>
      <c r="W7434">
        <f t="shared" si="233"/>
        <v>2014</v>
      </c>
    </row>
    <row r="7435" spans="1:23">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c r="V7435" s="5">
        <f t="shared" si="232"/>
        <v>41882</v>
      </c>
      <c r="W7435">
        <f t="shared" si="233"/>
        <v>2014</v>
      </c>
    </row>
    <row r="7436" spans="1:23">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c r="V7436" s="5">
        <f t="shared" si="232"/>
        <v>42216</v>
      </c>
      <c r="W7436">
        <f t="shared" si="233"/>
        <v>2015</v>
      </c>
    </row>
    <row r="7437" spans="1:23">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c r="V7437" s="5">
        <f t="shared" si="232"/>
        <v>42216</v>
      </c>
      <c r="W7437">
        <f t="shared" si="233"/>
        <v>2015</v>
      </c>
    </row>
    <row r="7438" spans="1:23">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c r="V7438" s="5">
        <f t="shared" si="232"/>
        <v>42216</v>
      </c>
      <c r="W7438">
        <f t="shared" si="233"/>
        <v>2015</v>
      </c>
    </row>
    <row r="7439" spans="1:23">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c r="V7439" s="5">
        <f t="shared" si="232"/>
        <v>41698</v>
      </c>
      <c r="W7439">
        <f t="shared" si="233"/>
        <v>2014</v>
      </c>
    </row>
    <row r="7440" spans="1:23">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c r="V7440" s="5">
        <f t="shared" si="232"/>
        <v>42094</v>
      </c>
      <c r="W7440">
        <f t="shared" si="233"/>
        <v>2015</v>
      </c>
    </row>
    <row r="7441" spans="1:23">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c r="V7441" s="5">
        <f t="shared" si="232"/>
        <v>43008</v>
      </c>
      <c r="W7441">
        <f t="shared" si="233"/>
        <v>2017</v>
      </c>
    </row>
    <row r="7442" spans="1:23">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c r="V7442" s="5">
        <f t="shared" si="232"/>
        <v>43008</v>
      </c>
      <c r="W7442">
        <f t="shared" si="233"/>
        <v>2017</v>
      </c>
    </row>
    <row r="7443" spans="1:23">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c r="V7443" s="5">
        <f t="shared" si="232"/>
        <v>42338</v>
      </c>
      <c r="W7443">
        <f t="shared" si="233"/>
        <v>2015</v>
      </c>
    </row>
    <row r="7444" spans="1:23">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c r="V7444" s="5">
        <f t="shared" si="232"/>
        <v>42004</v>
      </c>
      <c r="W7444">
        <f t="shared" si="233"/>
        <v>2014</v>
      </c>
    </row>
    <row r="7445" spans="1:23">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c r="V7445" s="5">
        <f t="shared" si="232"/>
        <v>42004</v>
      </c>
      <c r="W7445">
        <f t="shared" si="233"/>
        <v>2014</v>
      </c>
    </row>
    <row r="7446" spans="1:23">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c r="V7446" s="5">
        <f t="shared" si="232"/>
        <v>42794</v>
      </c>
      <c r="W7446">
        <f t="shared" si="233"/>
        <v>2017</v>
      </c>
    </row>
    <row r="7447" spans="1:23">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c r="V7447" s="5">
        <f t="shared" si="232"/>
        <v>42794</v>
      </c>
      <c r="W7447">
        <f t="shared" si="233"/>
        <v>2017</v>
      </c>
    </row>
    <row r="7448" spans="1:23">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c r="V7448" s="5">
        <f t="shared" si="232"/>
        <v>42794</v>
      </c>
      <c r="W7448">
        <f t="shared" si="233"/>
        <v>2017</v>
      </c>
    </row>
    <row r="7449" spans="1:23">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c r="V7449" s="5">
        <f t="shared" si="232"/>
        <v>42794</v>
      </c>
      <c r="W7449">
        <f t="shared" si="233"/>
        <v>2017</v>
      </c>
    </row>
    <row r="7450" spans="1:23">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c r="V7450" s="5">
        <f t="shared" si="232"/>
        <v>43069</v>
      </c>
      <c r="W7450">
        <f t="shared" si="233"/>
        <v>2017</v>
      </c>
    </row>
    <row r="7451" spans="1:23">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c r="V7451" s="5">
        <f t="shared" si="232"/>
        <v>43008</v>
      </c>
      <c r="W7451">
        <f t="shared" si="233"/>
        <v>2017</v>
      </c>
    </row>
    <row r="7452" spans="1:23">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c r="V7452" s="5">
        <f t="shared" si="232"/>
        <v>43008</v>
      </c>
      <c r="W7452">
        <f t="shared" si="233"/>
        <v>2017</v>
      </c>
    </row>
    <row r="7453" spans="1:23">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c r="V7453" s="5">
        <f t="shared" si="232"/>
        <v>43008</v>
      </c>
      <c r="W7453">
        <f t="shared" si="233"/>
        <v>2017</v>
      </c>
    </row>
    <row r="7454" spans="1:23">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c r="V7454" s="5">
        <f t="shared" si="232"/>
        <v>43008</v>
      </c>
      <c r="W7454">
        <f t="shared" si="233"/>
        <v>2017</v>
      </c>
    </row>
    <row r="7455" spans="1:23">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c r="V7455" s="5">
        <f t="shared" si="232"/>
        <v>42916</v>
      </c>
      <c r="W7455">
        <f t="shared" si="233"/>
        <v>2017</v>
      </c>
    </row>
    <row r="7456" spans="1:23">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c r="V7456" s="5">
        <f t="shared" si="232"/>
        <v>42582</v>
      </c>
      <c r="W7456">
        <f t="shared" si="233"/>
        <v>2016</v>
      </c>
    </row>
    <row r="7457" spans="1:23">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c r="V7457" s="5">
        <f t="shared" si="232"/>
        <v>42582</v>
      </c>
      <c r="W7457">
        <f t="shared" si="233"/>
        <v>2016</v>
      </c>
    </row>
    <row r="7458" spans="1:23">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c r="V7458" s="5">
        <f t="shared" si="232"/>
        <v>42124</v>
      </c>
      <c r="W7458">
        <f t="shared" si="233"/>
        <v>2015</v>
      </c>
    </row>
    <row r="7459" spans="1:23">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c r="V7459" s="5">
        <f t="shared" si="232"/>
        <v>42124</v>
      </c>
      <c r="W7459">
        <f t="shared" si="233"/>
        <v>2015</v>
      </c>
    </row>
    <row r="7460" spans="1:23">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c r="V7460" s="5">
        <f t="shared" si="232"/>
        <v>42124</v>
      </c>
      <c r="W7460">
        <f t="shared" si="233"/>
        <v>2015</v>
      </c>
    </row>
    <row r="7461" spans="1:23">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c r="V7461" s="5">
        <f t="shared" si="232"/>
        <v>42124</v>
      </c>
      <c r="W7461">
        <f t="shared" si="233"/>
        <v>2015</v>
      </c>
    </row>
    <row r="7462" spans="1:23">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c r="V7462" s="5">
        <f t="shared" si="232"/>
        <v>42124</v>
      </c>
      <c r="W7462">
        <f t="shared" si="233"/>
        <v>2015</v>
      </c>
    </row>
    <row r="7463" spans="1:23">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c r="V7463" s="5">
        <f t="shared" si="232"/>
        <v>42124</v>
      </c>
      <c r="W7463">
        <f t="shared" si="233"/>
        <v>2015</v>
      </c>
    </row>
    <row r="7464" spans="1:23">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c r="V7464" s="5">
        <f t="shared" si="232"/>
        <v>42063</v>
      </c>
      <c r="W7464">
        <f t="shared" si="233"/>
        <v>2015</v>
      </c>
    </row>
    <row r="7465" spans="1:23">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c r="V7465" s="5">
        <f t="shared" si="232"/>
        <v>42643</v>
      </c>
      <c r="W7465">
        <f t="shared" si="233"/>
        <v>2016</v>
      </c>
    </row>
    <row r="7466" spans="1:23">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c r="V7466" s="5">
        <f t="shared" si="232"/>
        <v>42643</v>
      </c>
      <c r="W7466">
        <f t="shared" si="233"/>
        <v>2016</v>
      </c>
    </row>
    <row r="7467" spans="1:23">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c r="V7467" s="5">
        <f t="shared" si="232"/>
        <v>42643</v>
      </c>
      <c r="W7467">
        <f t="shared" si="233"/>
        <v>2016</v>
      </c>
    </row>
    <row r="7468" spans="1:23">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c r="V7468" s="5">
        <f t="shared" si="232"/>
        <v>42521</v>
      </c>
      <c r="W7468">
        <f t="shared" si="233"/>
        <v>2016</v>
      </c>
    </row>
    <row r="7469" spans="1:23">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c r="V7469" s="5">
        <f t="shared" si="232"/>
        <v>43069</v>
      </c>
      <c r="W7469">
        <f t="shared" si="233"/>
        <v>2017</v>
      </c>
    </row>
    <row r="7470" spans="1:23">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c r="V7470" s="5">
        <f t="shared" si="232"/>
        <v>41912</v>
      </c>
      <c r="W7470">
        <f t="shared" si="233"/>
        <v>2014</v>
      </c>
    </row>
    <row r="7471" spans="1:23">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c r="V7471" s="5">
        <f t="shared" si="232"/>
        <v>41912</v>
      </c>
      <c r="W7471">
        <f t="shared" si="233"/>
        <v>2014</v>
      </c>
    </row>
    <row r="7472" spans="1:23">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c r="V7472" s="5">
        <f t="shared" si="232"/>
        <v>42277</v>
      </c>
      <c r="W7472">
        <f t="shared" si="233"/>
        <v>2015</v>
      </c>
    </row>
    <row r="7473" spans="1:23">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c r="V7473" s="5">
        <f t="shared" si="232"/>
        <v>42277</v>
      </c>
      <c r="W7473">
        <f t="shared" si="233"/>
        <v>2015</v>
      </c>
    </row>
    <row r="7474" spans="1:23">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c r="V7474" s="5">
        <f t="shared" si="232"/>
        <v>42582</v>
      </c>
      <c r="W7474">
        <f t="shared" si="233"/>
        <v>2016</v>
      </c>
    </row>
    <row r="7475" spans="1:23">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c r="V7475" s="5">
        <f t="shared" si="232"/>
        <v>42490</v>
      </c>
      <c r="W7475">
        <f t="shared" si="233"/>
        <v>2016</v>
      </c>
    </row>
    <row r="7476" spans="1:23">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c r="V7476" s="5">
        <f t="shared" si="232"/>
        <v>41670</v>
      </c>
      <c r="W7476">
        <f t="shared" si="233"/>
        <v>2014</v>
      </c>
    </row>
    <row r="7477" spans="1:23">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c r="V7477" s="5">
        <f t="shared" si="232"/>
        <v>41670</v>
      </c>
      <c r="W7477">
        <f t="shared" si="233"/>
        <v>2014</v>
      </c>
    </row>
    <row r="7478" spans="1:23">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c r="V7478" s="5">
        <f t="shared" si="232"/>
        <v>41670</v>
      </c>
      <c r="W7478">
        <f t="shared" si="233"/>
        <v>2014</v>
      </c>
    </row>
    <row r="7479" spans="1:23">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c r="V7479" s="5">
        <f t="shared" si="232"/>
        <v>41670</v>
      </c>
      <c r="W7479">
        <f t="shared" si="233"/>
        <v>2014</v>
      </c>
    </row>
    <row r="7480" spans="1:23">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c r="V7480" s="5">
        <f t="shared" si="232"/>
        <v>41670</v>
      </c>
      <c r="W7480">
        <f t="shared" si="233"/>
        <v>2014</v>
      </c>
    </row>
    <row r="7481" spans="1:23">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c r="V7481" s="5">
        <f t="shared" si="232"/>
        <v>41670</v>
      </c>
      <c r="W7481">
        <f t="shared" si="233"/>
        <v>2014</v>
      </c>
    </row>
    <row r="7482" spans="1:23">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c r="V7482" s="5">
        <f t="shared" si="232"/>
        <v>41670</v>
      </c>
      <c r="W7482">
        <f t="shared" si="233"/>
        <v>2014</v>
      </c>
    </row>
    <row r="7483" spans="1:23">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c r="V7483" s="5">
        <f t="shared" si="232"/>
        <v>42643</v>
      </c>
      <c r="W7483">
        <f t="shared" si="233"/>
        <v>2016</v>
      </c>
    </row>
    <row r="7484" spans="1:23">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c r="V7484" s="5">
        <f t="shared" si="232"/>
        <v>41912</v>
      </c>
      <c r="W7484">
        <f t="shared" si="233"/>
        <v>2014</v>
      </c>
    </row>
    <row r="7485" spans="1:23">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c r="V7485" s="5">
        <f t="shared" si="232"/>
        <v>42004</v>
      </c>
      <c r="W7485">
        <f t="shared" si="233"/>
        <v>2014</v>
      </c>
    </row>
    <row r="7486" spans="1:23">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c r="V7486" s="5">
        <f t="shared" si="232"/>
        <v>43100</v>
      </c>
      <c r="W7486">
        <f t="shared" si="233"/>
        <v>2017</v>
      </c>
    </row>
    <row r="7487" spans="1:23">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c r="V7487" s="5">
        <f t="shared" si="232"/>
        <v>43100</v>
      </c>
      <c r="W7487">
        <f t="shared" si="233"/>
        <v>2017</v>
      </c>
    </row>
    <row r="7488" spans="1:23">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c r="V7488" s="5">
        <f t="shared" si="232"/>
        <v>42369</v>
      </c>
      <c r="W7488">
        <f t="shared" si="233"/>
        <v>2015</v>
      </c>
    </row>
    <row r="7489" spans="1:23">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c r="V7489" s="5">
        <f t="shared" si="232"/>
        <v>42369</v>
      </c>
      <c r="W7489">
        <f t="shared" si="233"/>
        <v>2015</v>
      </c>
    </row>
    <row r="7490" spans="1:23">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c r="V7490" s="5">
        <f t="shared" si="232"/>
        <v>42369</v>
      </c>
      <c r="W7490">
        <f t="shared" si="233"/>
        <v>2015</v>
      </c>
    </row>
    <row r="7491" spans="1:23">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c r="V7491" s="5">
        <f t="shared" ref="V7491:V7554" si="234">EOMONTH(C7491,0)</f>
        <v>43069</v>
      </c>
      <c r="W7491">
        <f t="shared" ref="W7491:W7554" si="235">YEAR(C7491)</f>
        <v>2017</v>
      </c>
    </row>
    <row r="7492" spans="1:23">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c r="V7492" s="5">
        <f t="shared" si="234"/>
        <v>42277</v>
      </c>
      <c r="W7492">
        <f t="shared" si="235"/>
        <v>2015</v>
      </c>
    </row>
    <row r="7493" spans="1:23">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c r="V7493" s="5">
        <f t="shared" si="234"/>
        <v>43069</v>
      </c>
      <c r="W7493">
        <f t="shared" si="235"/>
        <v>2017</v>
      </c>
    </row>
    <row r="7494" spans="1:23">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c r="V7494" s="5">
        <f t="shared" si="234"/>
        <v>43008</v>
      </c>
      <c r="W7494">
        <f t="shared" si="235"/>
        <v>2017</v>
      </c>
    </row>
    <row r="7495" spans="1:23">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c r="V7495" s="5">
        <f t="shared" si="234"/>
        <v>43008</v>
      </c>
      <c r="W7495">
        <f t="shared" si="235"/>
        <v>2017</v>
      </c>
    </row>
    <row r="7496" spans="1:23">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c r="V7496" s="5">
        <f t="shared" si="234"/>
        <v>43008</v>
      </c>
      <c r="W7496">
        <f t="shared" si="235"/>
        <v>2017</v>
      </c>
    </row>
    <row r="7497" spans="1:23">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c r="V7497" s="5">
        <f t="shared" si="234"/>
        <v>42947</v>
      </c>
      <c r="W7497">
        <f t="shared" si="235"/>
        <v>2017</v>
      </c>
    </row>
    <row r="7498" spans="1:23">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c r="V7498" s="5">
        <f t="shared" si="234"/>
        <v>42947</v>
      </c>
      <c r="W7498">
        <f t="shared" si="235"/>
        <v>2017</v>
      </c>
    </row>
    <row r="7499" spans="1:23">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c r="V7499" s="5">
        <f t="shared" si="234"/>
        <v>42947</v>
      </c>
      <c r="W7499">
        <f t="shared" si="235"/>
        <v>2017</v>
      </c>
    </row>
    <row r="7500" spans="1:23">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c r="V7500" s="5">
        <f t="shared" si="234"/>
        <v>42947</v>
      </c>
      <c r="W7500">
        <f t="shared" si="235"/>
        <v>2017</v>
      </c>
    </row>
    <row r="7501" spans="1:23">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c r="V7501" s="5">
        <f t="shared" si="234"/>
        <v>42947</v>
      </c>
      <c r="W7501">
        <f t="shared" si="235"/>
        <v>2017</v>
      </c>
    </row>
    <row r="7502" spans="1:23">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c r="V7502" s="5">
        <f t="shared" si="234"/>
        <v>42947</v>
      </c>
      <c r="W7502">
        <f t="shared" si="235"/>
        <v>2017</v>
      </c>
    </row>
    <row r="7503" spans="1:23">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c r="V7503" s="5">
        <f t="shared" si="234"/>
        <v>42947</v>
      </c>
      <c r="W7503">
        <f t="shared" si="235"/>
        <v>2017</v>
      </c>
    </row>
    <row r="7504" spans="1:23">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c r="V7504" s="5">
        <f t="shared" si="234"/>
        <v>42825</v>
      </c>
      <c r="W7504">
        <f t="shared" si="235"/>
        <v>2017</v>
      </c>
    </row>
    <row r="7505" spans="1:23">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c r="V7505" s="5">
        <f t="shared" si="234"/>
        <v>42825</v>
      </c>
      <c r="W7505">
        <f t="shared" si="235"/>
        <v>2017</v>
      </c>
    </row>
    <row r="7506" spans="1:23">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c r="V7506" s="5">
        <f t="shared" si="234"/>
        <v>42400</v>
      </c>
      <c r="W7506">
        <f t="shared" si="235"/>
        <v>2016</v>
      </c>
    </row>
    <row r="7507" spans="1:23">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c r="V7507" s="5">
        <f t="shared" si="234"/>
        <v>42916</v>
      </c>
      <c r="W7507">
        <f t="shared" si="235"/>
        <v>2017</v>
      </c>
    </row>
    <row r="7508" spans="1:23">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c r="V7508" s="5">
        <f t="shared" si="234"/>
        <v>41973</v>
      </c>
      <c r="W7508">
        <f t="shared" si="235"/>
        <v>2014</v>
      </c>
    </row>
    <row r="7509" spans="1:23">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c r="V7509" s="5">
        <f t="shared" si="234"/>
        <v>41973</v>
      </c>
      <c r="W7509">
        <f t="shared" si="235"/>
        <v>2014</v>
      </c>
    </row>
    <row r="7510" spans="1:23">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c r="V7510" s="5">
        <f t="shared" si="234"/>
        <v>42947</v>
      </c>
      <c r="W7510">
        <f t="shared" si="235"/>
        <v>2017</v>
      </c>
    </row>
    <row r="7511" spans="1:23">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c r="V7511" s="5">
        <f t="shared" si="234"/>
        <v>42947</v>
      </c>
      <c r="W7511">
        <f t="shared" si="235"/>
        <v>2017</v>
      </c>
    </row>
    <row r="7512" spans="1:23">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c r="V7512" s="5">
        <f t="shared" si="234"/>
        <v>42947</v>
      </c>
      <c r="W7512">
        <f t="shared" si="235"/>
        <v>2017</v>
      </c>
    </row>
    <row r="7513" spans="1:23">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c r="V7513" s="5">
        <f t="shared" si="234"/>
        <v>42947</v>
      </c>
      <c r="W7513">
        <f t="shared" si="235"/>
        <v>2017</v>
      </c>
    </row>
    <row r="7514" spans="1:23">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c r="V7514" s="5">
        <f t="shared" si="234"/>
        <v>42947</v>
      </c>
      <c r="W7514">
        <f t="shared" si="235"/>
        <v>2017</v>
      </c>
    </row>
    <row r="7515" spans="1:23">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c r="V7515" s="5">
        <f t="shared" si="234"/>
        <v>42947</v>
      </c>
      <c r="W7515">
        <f t="shared" si="235"/>
        <v>2017</v>
      </c>
    </row>
    <row r="7516" spans="1:23">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c r="V7516" s="5">
        <f t="shared" si="234"/>
        <v>43100</v>
      </c>
      <c r="W7516">
        <f t="shared" si="235"/>
        <v>2017</v>
      </c>
    </row>
    <row r="7517" spans="1:23">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c r="V7517" s="5">
        <f t="shared" si="234"/>
        <v>43100</v>
      </c>
      <c r="W7517">
        <f t="shared" si="235"/>
        <v>2017</v>
      </c>
    </row>
    <row r="7518" spans="1:23">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c r="V7518" s="5">
        <f t="shared" si="234"/>
        <v>43100</v>
      </c>
      <c r="W7518">
        <f t="shared" si="235"/>
        <v>2017</v>
      </c>
    </row>
    <row r="7519" spans="1:23">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c r="V7519" s="5">
        <f t="shared" si="234"/>
        <v>43100</v>
      </c>
      <c r="W7519">
        <f t="shared" si="235"/>
        <v>2017</v>
      </c>
    </row>
    <row r="7520" spans="1:23">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c r="V7520" s="5">
        <f t="shared" si="234"/>
        <v>43100</v>
      </c>
      <c r="W7520">
        <f t="shared" si="235"/>
        <v>2017</v>
      </c>
    </row>
    <row r="7521" spans="1:23">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c r="V7521" s="5">
        <f t="shared" si="234"/>
        <v>43100</v>
      </c>
      <c r="W7521">
        <f t="shared" si="235"/>
        <v>2017</v>
      </c>
    </row>
    <row r="7522" spans="1:23">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c r="V7522" s="5">
        <f t="shared" si="234"/>
        <v>43100</v>
      </c>
      <c r="W7522">
        <f t="shared" si="235"/>
        <v>2017</v>
      </c>
    </row>
    <row r="7523" spans="1:23">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c r="V7523" s="5">
        <f t="shared" si="234"/>
        <v>42643</v>
      </c>
      <c r="W7523">
        <f t="shared" si="235"/>
        <v>2016</v>
      </c>
    </row>
    <row r="7524" spans="1:23">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c r="V7524" s="5">
        <f t="shared" si="234"/>
        <v>42643</v>
      </c>
      <c r="W7524">
        <f t="shared" si="235"/>
        <v>2016</v>
      </c>
    </row>
    <row r="7525" spans="1:23">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c r="V7525" s="5">
        <f t="shared" si="234"/>
        <v>42643</v>
      </c>
      <c r="W7525">
        <f t="shared" si="235"/>
        <v>2016</v>
      </c>
    </row>
    <row r="7526" spans="1:23">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c r="V7526" s="5">
        <f t="shared" si="234"/>
        <v>41912</v>
      </c>
      <c r="W7526">
        <f t="shared" si="235"/>
        <v>2014</v>
      </c>
    </row>
    <row r="7527" spans="1:23">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c r="V7527" s="5">
        <f t="shared" si="234"/>
        <v>41912</v>
      </c>
      <c r="W7527">
        <f t="shared" si="235"/>
        <v>2014</v>
      </c>
    </row>
    <row r="7528" spans="1:23">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c r="V7528" s="5">
        <f t="shared" si="234"/>
        <v>43008</v>
      </c>
      <c r="W7528">
        <f t="shared" si="235"/>
        <v>2017</v>
      </c>
    </row>
    <row r="7529" spans="1:23">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c r="V7529" s="5">
        <f t="shared" si="234"/>
        <v>43008</v>
      </c>
      <c r="W7529">
        <f t="shared" si="235"/>
        <v>2017</v>
      </c>
    </row>
    <row r="7530" spans="1:23">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c r="V7530" s="5">
        <f t="shared" si="234"/>
        <v>43008</v>
      </c>
      <c r="W7530">
        <f t="shared" si="235"/>
        <v>2017</v>
      </c>
    </row>
    <row r="7531" spans="1:23">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c r="V7531" s="5">
        <f t="shared" si="234"/>
        <v>43008</v>
      </c>
      <c r="W7531">
        <f t="shared" si="235"/>
        <v>2017</v>
      </c>
    </row>
    <row r="7532" spans="1:23">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c r="V7532" s="5">
        <f t="shared" si="234"/>
        <v>43008</v>
      </c>
      <c r="W7532">
        <f t="shared" si="235"/>
        <v>2017</v>
      </c>
    </row>
    <row r="7533" spans="1:23">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c r="V7533" s="5">
        <f t="shared" si="234"/>
        <v>42551</v>
      </c>
      <c r="W7533">
        <f t="shared" si="235"/>
        <v>2016</v>
      </c>
    </row>
    <row r="7534" spans="1:23">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c r="V7534" s="5">
        <f t="shared" si="234"/>
        <v>42551</v>
      </c>
      <c r="W7534">
        <f t="shared" si="235"/>
        <v>2016</v>
      </c>
    </row>
    <row r="7535" spans="1:23">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c r="V7535" s="5">
        <f t="shared" si="234"/>
        <v>42794</v>
      </c>
      <c r="W7535">
        <f t="shared" si="235"/>
        <v>2017</v>
      </c>
    </row>
    <row r="7536" spans="1:23">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c r="V7536" s="5">
        <f t="shared" si="234"/>
        <v>42794</v>
      </c>
      <c r="W7536">
        <f t="shared" si="235"/>
        <v>2017</v>
      </c>
    </row>
    <row r="7537" spans="1:23">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c r="V7537" s="5">
        <f t="shared" si="234"/>
        <v>42825</v>
      </c>
      <c r="W7537">
        <f t="shared" si="235"/>
        <v>2017</v>
      </c>
    </row>
    <row r="7538" spans="1:23">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c r="V7538" s="5">
        <f t="shared" si="234"/>
        <v>43100</v>
      </c>
      <c r="W7538">
        <f t="shared" si="235"/>
        <v>2017</v>
      </c>
    </row>
    <row r="7539" spans="1:23">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c r="V7539" s="5">
        <f t="shared" si="234"/>
        <v>42429</v>
      </c>
      <c r="W7539">
        <f t="shared" si="235"/>
        <v>2016</v>
      </c>
    </row>
    <row r="7540" spans="1:23">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c r="V7540" s="5">
        <f t="shared" si="234"/>
        <v>43100</v>
      </c>
      <c r="W7540">
        <f t="shared" si="235"/>
        <v>2017</v>
      </c>
    </row>
    <row r="7541" spans="1:23">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c r="V7541" s="5">
        <f t="shared" si="234"/>
        <v>43100</v>
      </c>
      <c r="W7541">
        <f t="shared" si="235"/>
        <v>2017</v>
      </c>
    </row>
    <row r="7542" spans="1:23">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c r="V7542" s="5">
        <f t="shared" si="234"/>
        <v>43100</v>
      </c>
      <c r="W7542">
        <f t="shared" si="235"/>
        <v>2017</v>
      </c>
    </row>
    <row r="7543" spans="1:23">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c r="V7543" s="5">
        <f t="shared" si="234"/>
        <v>43100</v>
      </c>
      <c r="W7543">
        <f t="shared" si="235"/>
        <v>2017</v>
      </c>
    </row>
    <row r="7544" spans="1:23">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c r="V7544" s="5">
        <f t="shared" si="234"/>
        <v>43100</v>
      </c>
      <c r="W7544">
        <f t="shared" si="235"/>
        <v>2017</v>
      </c>
    </row>
    <row r="7545" spans="1:23">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c r="V7545" s="5">
        <f t="shared" si="234"/>
        <v>43100</v>
      </c>
      <c r="W7545">
        <f t="shared" si="235"/>
        <v>2017</v>
      </c>
    </row>
    <row r="7546" spans="1:23">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c r="V7546" s="5">
        <f t="shared" si="234"/>
        <v>43100</v>
      </c>
      <c r="W7546">
        <f t="shared" si="235"/>
        <v>2017</v>
      </c>
    </row>
    <row r="7547" spans="1:23">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c r="V7547" s="5">
        <f t="shared" si="234"/>
        <v>41943</v>
      </c>
      <c r="W7547">
        <f t="shared" si="235"/>
        <v>2014</v>
      </c>
    </row>
    <row r="7548" spans="1:23">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c r="V7548" s="5">
        <f t="shared" si="234"/>
        <v>41943</v>
      </c>
      <c r="W7548">
        <f t="shared" si="235"/>
        <v>2014</v>
      </c>
    </row>
    <row r="7549" spans="1:23">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c r="V7549" s="5">
        <f t="shared" si="234"/>
        <v>41943</v>
      </c>
      <c r="W7549">
        <f t="shared" si="235"/>
        <v>2014</v>
      </c>
    </row>
    <row r="7550" spans="1:23">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c r="V7550" s="5">
        <f t="shared" si="234"/>
        <v>41943</v>
      </c>
      <c r="W7550">
        <f t="shared" si="235"/>
        <v>2014</v>
      </c>
    </row>
    <row r="7551" spans="1:23">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c r="V7551" s="5">
        <f t="shared" si="234"/>
        <v>42643</v>
      </c>
      <c r="W7551">
        <f t="shared" si="235"/>
        <v>2016</v>
      </c>
    </row>
    <row r="7552" spans="1:23">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c r="V7552" s="5">
        <f t="shared" si="234"/>
        <v>41973</v>
      </c>
      <c r="W7552">
        <f t="shared" si="235"/>
        <v>2014</v>
      </c>
    </row>
    <row r="7553" spans="1:23">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c r="V7553" s="5">
        <f t="shared" si="234"/>
        <v>41973</v>
      </c>
      <c r="W7553">
        <f t="shared" si="235"/>
        <v>2014</v>
      </c>
    </row>
    <row r="7554" spans="1:23">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c r="V7554" s="5">
        <f t="shared" si="234"/>
        <v>41973</v>
      </c>
      <c r="W7554">
        <f t="shared" si="235"/>
        <v>2014</v>
      </c>
    </row>
    <row r="7555" spans="1:23">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c r="V7555" s="5">
        <f t="shared" ref="V7555:V7618" si="236">EOMONTH(C7555,0)</f>
        <v>41973</v>
      </c>
      <c r="W7555">
        <f t="shared" ref="W7555:W7618" si="237">YEAR(C7555)</f>
        <v>2014</v>
      </c>
    </row>
    <row r="7556" spans="1:23">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c r="V7556" s="5">
        <f t="shared" si="236"/>
        <v>41790</v>
      </c>
      <c r="W7556">
        <f t="shared" si="237"/>
        <v>2014</v>
      </c>
    </row>
    <row r="7557" spans="1:23">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c r="V7557" s="5">
        <f t="shared" si="236"/>
        <v>41790</v>
      </c>
      <c r="W7557">
        <f t="shared" si="237"/>
        <v>2014</v>
      </c>
    </row>
    <row r="7558" spans="1:23">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c r="V7558" s="5">
        <f t="shared" si="236"/>
        <v>43069</v>
      </c>
      <c r="W7558">
        <f t="shared" si="237"/>
        <v>2017</v>
      </c>
    </row>
    <row r="7559" spans="1:23">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c r="V7559" s="5">
        <f t="shared" si="236"/>
        <v>43069</v>
      </c>
      <c r="W7559">
        <f t="shared" si="237"/>
        <v>2017</v>
      </c>
    </row>
    <row r="7560" spans="1:23">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c r="V7560" s="5">
        <f t="shared" si="236"/>
        <v>41973</v>
      </c>
      <c r="W7560">
        <f t="shared" si="237"/>
        <v>2014</v>
      </c>
    </row>
    <row r="7561" spans="1:23">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c r="V7561" s="5">
        <f t="shared" si="236"/>
        <v>41973</v>
      </c>
      <c r="W7561">
        <f t="shared" si="237"/>
        <v>2014</v>
      </c>
    </row>
    <row r="7562" spans="1:23">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c r="V7562" s="5">
        <f t="shared" si="236"/>
        <v>41973</v>
      </c>
      <c r="W7562">
        <f t="shared" si="237"/>
        <v>2014</v>
      </c>
    </row>
    <row r="7563" spans="1:23">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c r="V7563" s="5">
        <f t="shared" si="236"/>
        <v>42735</v>
      </c>
      <c r="W7563">
        <f t="shared" si="237"/>
        <v>2016</v>
      </c>
    </row>
    <row r="7564" spans="1:23">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c r="V7564" s="5">
        <f t="shared" si="236"/>
        <v>42643</v>
      </c>
      <c r="W7564">
        <f t="shared" si="237"/>
        <v>2016</v>
      </c>
    </row>
    <row r="7565" spans="1:23">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c r="V7565" s="5">
        <f t="shared" si="236"/>
        <v>43039</v>
      </c>
      <c r="W7565">
        <f t="shared" si="237"/>
        <v>2017</v>
      </c>
    </row>
    <row r="7566" spans="1:23">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c r="V7566" s="5">
        <f t="shared" si="236"/>
        <v>42400</v>
      </c>
      <c r="W7566">
        <f t="shared" si="237"/>
        <v>2016</v>
      </c>
    </row>
    <row r="7567" spans="1:23">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c r="V7567" s="5">
        <f t="shared" si="236"/>
        <v>42400</v>
      </c>
      <c r="W7567">
        <f t="shared" si="237"/>
        <v>2016</v>
      </c>
    </row>
    <row r="7568" spans="1:23">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c r="V7568" s="5">
        <f t="shared" si="236"/>
        <v>42855</v>
      </c>
      <c r="W7568">
        <f t="shared" si="237"/>
        <v>2017</v>
      </c>
    </row>
    <row r="7569" spans="1:23">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c r="V7569" s="5">
        <f t="shared" si="236"/>
        <v>42855</v>
      </c>
      <c r="W7569">
        <f t="shared" si="237"/>
        <v>2017</v>
      </c>
    </row>
    <row r="7570" spans="1:23">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c r="V7570" s="5">
        <f t="shared" si="236"/>
        <v>42004</v>
      </c>
      <c r="W7570">
        <f t="shared" si="237"/>
        <v>2014</v>
      </c>
    </row>
    <row r="7571" spans="1:23">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c r="V7571" s="5">
        <f t="shared" si="236"/>
        <v>42004</v>
      </c>
      <c r="W7571">
        <f t="shared" si="237"/>
        <v>2014</v>
      </c>
    </row>
    <row r="7572" spans="1:23">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c r="V7572" s="5">
        <f t="shared" si="236"/>
        <v>42004</v>
      </c>
      <c r="W7572">
        <f t="shared" si="237"/>
        <v>2014</v>
      </c>
    </row>
    <row r="7573" spans="1:23">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c r="V7573" s="5">
        <f t="shared" si="236"/>
        <v>41943</v>
      </c>
      <c r="W7573">
        <f t="shared" si="237"/>
        <v>2014</v>
      </c>
    </row>
    <row r="7574" spans="1:23">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c r="V7574" s="5">
        <f t="shared" si="236"/>
        <v>41943</v>
      </c>
      <c r="W7574">
        <f t="shared" si="237"/>
        <v>2014</v>
      </c>
    </row>
    <row r="7575" spans="1:23">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c r="V7575" s="5">
        <f t="shared" si="236"/>
        <v>41943</v>
      </c>
      <c r="W7575">
        <f t="shared" si="237"/>
        <v>2014</v>
      </c>
    </row>
    <row r="7576" spans="1:23">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s="5">
        <f t="shared" si="236"/>
        <v>42369</v>
      </c>
      <c r="W7576">
        <f t="shared" si="237"/>
        <v>2015</v>
      </c>
    </row>
    <row r="7577" spans="1:23">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c r="V7577" s="5">
        <f t="shared" si="236"/>
        <v>42369</v>
      </c>
      <c r="W7577">
        <f t="shared" si="237"/>
        <v>2015</v>
      </c>
    </row>
    <row r="7578" spans="1:23">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c r="V7578" s="5">
        <f t="shared" si="236"/>
        <v>41973</v>
      </c>
      <c r="W7578">
        <f t="shared" si="237"/>
        <v>2014</v>
      </c>
    </row>
    <row r="7579" spans="1:23">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c r="V7579" s="5">
        <f t="shared" si="236"/>
        <v>41973</v>
      </c>
      <c r="W7579">
        <f t="shared" si="237"/>
        <v>2014</v>
      </c>
    </row>
    <row r="7580" spans="1:23">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c r="V7580" s="5">
        <f t="shared" si="236"/>
        <v>42735</v>
      </c>
      <c r="W7580">
        <f t="shared" si="237"/>
        <v>2016</v>
      </c>
    </row>
    <row r="7581" spans="1:23">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c r="V7581" s="5">
        <f t="shared" si="236"/>
        <v>42338</v>
      </c>
      <c r="W7581">
        <f t="shared" si="237"/>
        <v>2015</v>
      </c>
    </row>
    <row r="7582" spans="1:23">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c r="V7582" s="5">
        <f t="shared" si="236"/>
        <v>42338</v>
      </c>
      <c r="W7582">
        <f t="shared" si="237"/>
        <v>2015</v>
      </c>
    </row>
    <row r="7583" spans="1:23">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c r="V7583" s="5">
        <f t="shared" si="236"/>
        <v>42247</v>
      </c>
      <c r="W7583">
        <f t="shared" si="237"/>
        <v>2015</v>
      </c>
    </row>
    <row r="7584" spans="1:23">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c r="V7584" s="5">
        <f t="shared" si="236"/>
        <v>42124</v>
      </c>
      <c r="W7584">
        <f t="shared" si="237"/>
        <v>2015</v>
      </c>
    </row>
    <row r="7585" spans="1:23">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c r="V7585" s="5">
        <f t="shared" si="236"/>
        <v>41729</v>
      </c>
      <c r="W7585">
        <f t="shared" si="237"/>
        <v>2014</v>
      </c>
    </row>
    <row r="7586" spans="1:23">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c r="V7586" s="5">
        <f t="shared" si="236"/>
        <v>41729</v>
      </c>
      <c r="W7586">
        <f t="shared" si="237"/>
        <v>2014</v>
      </c>
    </row>
    <row r="7587" spans="1:23">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c r="V7587" s="5">
        <f t="shared" si="236"/>
        <v>41729</v>
      </c>
      <c r="W7587">
        <f t="shared" si="237"/>
        <v>2014</v>
      </c>
    </row>
    <row r="7588" spans="1:23">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c r="V7588" s="5">
        <f t="shared" si="236"/>
        <v>41729</v>
      </c>
      <c r="W7588">
        <f t="shared" si="237"/>
        <v>2014</v>
      </c>
    </row>
    <row r="7589" spans="1:23">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c r="V7589" s="5">
        <f t="shared" si="236"/>
        <v>41729</v>
      </c>
      <c r="W7589">
        <f t="shared" si="237"/>
        <v>2014</v>
      </c>
    </row>
    <row r="7590" spans="1:23">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c r="V7590" s="5">
        <f t="shared" si="236"/>
        <v>43069</v>
      </c>
      <c r="W7590">
        <f t="shared" si="237"/>
        <v>2017</v>
      </c>
    </row>
    <row r="7591" spans="1:23">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c r="V7591" s="5">
        <f t="shared" si="236"/>
        <v>42277</v>
      </c>
      <c r="W7591">
        <f t="shared" si="237"/>
        <v>2015</v>
      </c>
    </row>
    <row r="7592" spans="1:23">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c r="V7592" s="5">
        <f t="shared" si="236"/>
        <v>42643</v>
      </c>
      <c r="W7592">
        <f t="shared" si="237"/>
        <v>2016</v>
      </c>
    </row>
    <row r="7593" spans="1:23">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c r="V7593" s="5">
        <f t="shared" si="236"/>
        <v>42643</v>
      </c>
      <c r="W7593">
        <f t="shared" si="237"/>
        <v>2016</v>
      </c>
    </row>
    <row r="7594" spans="1:23">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c r="V7594" s="5">
        <f t="shared" si="236"/>
        <v>42643</v>
      </c>
      <c r="W7594">
        <f t="shared" si="237"/>
        <v>2016</v>
      </c>
    </row>
    <row r="7595" spans="1:23">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c r="V7595" s="5">
        <f t="shared" si="236"/>
        <v>42643</v>
      </c>
      <c r="W7595">
        <f t="shared" si="237"/>
        <v>2016</v>
      </c>
    </row>
    <row r="7596" spans="1:23">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c r="V7596" s="5">
        <f t="shared" si="236"/>
        <v>42855</v>
      </c>
      <c r="W7596">
        <f t="shared" si="237"/>
        <v>2017</v>
      </c>
    </row>
    <row r="7597" spans="1:23">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c r="V7597" s="5">
        <f t="shared" si="236"/>
        <v>42855</v>
      </c>
      <c r="W7597">
        <f t="shared" si="237"/>
        <v>2017</v>
      </c>
    </row>
    <row r="7598" spans="1:23">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c r="V7598" s="5">
        <f t="shared" si="236"/>
        <v>42185</v>
      </c>
      <c r="W7598">
        <f t="shared" si="237"/>
        <v>2015</v>
      </c>
    </row>
    <row r="7599" spans="1:23">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c r="V7599" s="5">
        <f t="shared" si="236"/>
        <v>41912</v>
      </c>
      <c r="W7599">
        <f t="shared" si="237"/>
        <v>2014</v>
      </c>
    </row>
    <row r="7600" spans="1:23">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c r="V7600" s="5">
        <f t="shared" si="236"/>
        <v>41912</v>
      </c>
      <c r="W7600">
        <f t="shared" si="237"/>
        <v>2014</v>
      </c>
    </row>
    <row r="7601" spans="1:23">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c r="V7601" s="5">
        <f t="shared" si="236"/>
        <v>41912</v>
      </c>
      <c r="W7601">
        <f t="shared" si="237"/>
        <v>2014</v>
      </c>
    </row>
    <row r="7602" spans="1:23">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c r="V7602" s="5">
        <f t="shared" si="236"/>
        <v>41912</v>
      </c>
      <c r="W7602">
        <f t="shared" si="237"/>
        <v>2014</v>
      </c>
    </row>
    <row r="7603" spans="1:23">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c r="V7603" s="5">
        <f t="shared" si="236"/>
        <v>41912</v>
      </c>
      <c r="W7603">
        <f t="shared" si="237"/>
        <v>2014</v>
      </c>
    </row>
    <row r="7604" spans="1:23">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c r="V7604" s="5">
        <f t="shared" si="236"/>
        <v>41912</v>
      </c>
      <c r="W7604">
        <f t="shared" si="237"/>
        <v>2014</v>
      </c>
    </row>
    <row r="7605" spans="1:23">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c r="V7605" s="5">
        <f t="shared" si="236"/>
        <v>42582</v>
      </c>
      <c r="W7605">
        <f t="shared" si="237"/>
        <v>2016</v>
      </c>
    </row>
    <row r="7606" spans="1:23">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c r="V7606" s="5">
        <f t="shared" si="236"/>
        <v>42521</v>
      </c>
      <c r="W7606">
        <f t="shared" si="237"/>
        <v>2016</v>
      </c>
    </row>
    <row r="7607" spans="1:23">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c r="V7607" s="5">
        <f t="shared" si="236"/>
        <v>42521</v>
      </c>
      <c r="W7607">
        <f t="shared" si="237"/>
        <v>2016</v>
      </c>
    </row>
    <row r="7608" spans="1:23">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c r="V7608" s="5">
        <f t="shared" si="236"/>
        <v>42521</v>
      </c>
      <c r="W7608">
        <f t="shared" si="237"/>
        <v>2016</v>
      </c>
    </row>
    <row r="7609" spans="1:23">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c r="V7609" s="5">
        <f t="shared" si="236"/>
        <v>43100</v>
      </c>
      <c r="W7609">
        <f t="shared" si="237"/>
        <v>2017</v>
      </c>
    </row>
    <row r="7610" spans="1:23">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c r="V7610" s="5">
        <f t="shared" si="236"/>
        <v>42886</v>
      </c>
      <c r="W7610">
        <f t="shared" si="237"/>
        <v>2017</v>
      </c>
    </row>
    <row r="7611" spans="1:23">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c r="V7611" s="5">
        <f t="shared" si="236"/>
        <v>42886</v>
      </c>
      <c r="W7611">
        <f t="shared" si="237"/>
        <v>2017</v>
      </c>
    </row>
    <row r="7612" spans="1:23">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c r="V7612" s="5">
        <f t="shared" si="236"/>
        <v>41698</v>
      </c>
      <c r="W7612">
        <f t="shared" si="237"/>
        <v>2014</v>
      </c>
    </row>
    <row r="7613" spans="1:23">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c r="V7613" s="5">
        <f t="shared" si="236"/>
        <v>42063</v>
      </c>
      <c r="W7613">
        <f t="shared" si="237"/>
        <v>2015</v>
      </c>
    </row>
    <row r="7614" spans="1:23">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c r="V7614" s="5">
        <f t="shared" si="236"/>
        <v>42063</v>
      </c>
      <c r="W7614">
        <f t="shared" si="237"/>
        <v>2015</v>
      </c>
    </row>
    <row r="7615" spans="1:23">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c r="V7615" s="5">
        <f t="shared" si="236"/>
        <v>42063</v>
      </c>
      <c r="W7615">
        <f t="shared" si="237"/>
        <v>2015</v>
      </c>
    </row>
    <row r="7616" spans="1:23">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c r="V7616" s="5">
        <f t="shared" si="236"/>
        <v>42247</v>
      </c>
      <c r="W7616">
        <f t="shared" si="237"/>
        <v>2015</v>
      </c>
    </row>
    <row r="7617" spans="1:23">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c r="V7617" s="5">
        <f t="shared" si="236"/>
        <v>41973</v>
      </c>
      <c r="W7617">
        <f t="shared" si="237"/>
        <v>2014</v>
      </c>
    </row>
    <row r="7618" spans="1:23">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c r="V7618" s="5">
        <f t="shared" si="236"/>
        <v>42735</v>
      </c>
      <c r="W7618">
        <f t="shared" si="237"/>
        <v>2016</v>
      </c>
    </row>
    <row r="7619" spans="1:23">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c r="V7619" s="5">
        <f t="shared" ref="V7619:V7682" si="238">EOMONTH(C7619,0)</f>
        <v>42735</v>
      </c>
      <c r="W7619">
        <f t="shared" ref="W7619:W7682" si="239">YEAR(C7619)</f>
        <v>2016</v>
      </c>
    </row>
    <row r="7620" spans="1:23">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s="5">
        <f t="shared" si="238"/>
        <v>43039</v>
      </c>
      <c r="W7620">
        <f t="shared" si="239"/>
        <v>2017</v>
      </c>
    </row>
    <row r="7621" spans="1:23">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c r="V7621" s="5">
        <f t="shared" si="238"/>
        <v>43039</v>
      </c>
      <c r="W7621">
        <f t="shared" si="239"/>
        <v>2017</v>
      </c>
    </row>
    <row r="7622" spans="1:23">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c r="V7622" s="5">
        <f t="shared" si="238"/>
        <v>41973</v>
      </c>
      <c r="W7622">
        <f t="shared" si="239"/>
        <v>2014</v>
      </c>
    </row>
    <row r="7623" spans="1:23">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c r="V7623" s="5">
        <f t="shared" si="238"/>
        <v>41973</v>
      </c>
      <c r="W7623">
        <f t="shared" si="239"/>
        <v>2014</v>
      </c>
    </row>
    <row r="7624" spans="1:23">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c r="V7624" s="5">
        <f t="shared" si="238"/>
        <v>41973</v>
      </c>
      <c r="W7624">
        <f t="shared" si="239"/>
        <v>2014</v>
      </c>
    </row>
    <row r="7625" spans="1:23">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c r="V7625" s="5">
        <f t="shared" si="238"/>
        <v>41851</v>
      </c>
      <c r="W7625">
        <f t="shared" si="239"/>
        <v>2014</v>
      </c>
    </row>
    <row r="7626" spans="1:23">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c r="V7626" s="5">
        <f t="shared" si="238"/>
        <v>42155</v>
      </c>
      <c r="W7626">
        <f t="shared" si="239"/>
        <v>2015</v>
      </c>
    </row>
    <row r="7627" spans="1:23">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c r="V7627" s="5">
        <f t="shared" si="238"/>
        <v>42155</v>
      </c>
      <c r="W7627">
        <f t="shared" si="239"/>
        <v>2015</v>
      </c>
    </row>
    <row r="7628" spans="1:23">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c r="V7628" s="5">
        <f t="shared" si="238"/>
        <v>42338</v>
      </c>
      <c r="W7628">
        <f t="shared" si="239"/>
        <v>2015</v>
      </c>
    </row>
    <row r="7629" spans="1:23">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c r="V7629" s="5">
        <f t="shared" si="238"/>
        <v>42338</v>
      </c>
      <c r="W7629">
        <f t="shared" si="239"/>
        <v>2015</v>
      </c>
    </row>
    <row r="7630" spans="1:23">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c r="V7630" s="5">
        <f t="shared" si="238"/>
        <v>42338</v>
      </c>
      <c r="W7630">
        <f t="shared" si="239"/>
        <v>2015</v>
      </c>
    </row>
    <row r="7631" spans="1:23">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c r="V7631" s="5">
        <f t="shared" si="238"/>
        <v>41729</v>
      </c>
      <c r="W7631">
        <f t="shared" si="239"/>
        <v>2014</v>
      </c>
    </row>
    <row r="7632" spans="1:23">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c r="V7632" s="5">
        <f t="shared" si="238"/>
        <v>41729</v>
      </c>
      <c r="W7632">
        <f t="shared" si="239"/>
        <v>2014</v>
      </c>
    </row>
    <row r="7633" spans="1:23">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c r="V7633" s="5">
        <f t="shared" si="238"/>
        <v>41729</v>
      </c>
      <c r="W7633">
        <f t="shared" si="239"/>
        <v>2014</v>
      </c>
    </row>
    <row r="7634" spans="1:23">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c r="V7634" s="5">
        <f t="shared" si="238"/>
        <v>43100</v>
      </c>
      <c r="W7634">
        <f t="shared" si="239"/>
        <v>2017</v>
      </c>
    </row>
    <row r="7635" spans="1:23">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c r="V7635" s="5">
        <f t="shared" si="238"/>
        <v>43100</v>
      </c>
      <c r="W7635">
        <f t="shared" si="239"/>
        <v>2017</v>
      </c>
    </row>
    <row r="7636" spans="1:23">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c r="V7636" s="5">
        <f t="shared" si="238"/>
        <v>43100</v>
      </c>
      <c r="W7636">
        <f t="shared" si="239"/>
        <v>2017</v>
      </c>
    </row>
    <row r="7637" spans="1:23">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c r="V7637" s="5">
        <f t="shared" si="238"/>
        <v>43100</v>
      </c>
      <c r="W7637">
        <f t="shared" si="239"/>
        <v>2017</v>
      </c>
    </row>
    <row r="7638" spans="1:23">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c r="V7638" s="5">
        <f t="shared" si="238"/>
        <v>43100</v>
      </c>
      <c r="W7638">
        <f t="shared" si="239"/>
        <v>2017</v>
      </c>
    </row>
    <row r="7639" spans="1:23">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c r="V7639" s="5">
        <f t="shared" si="238"/>
        <v>42825</v>
      </c>
      <c r="W7639">
        <f t="shared" si="239"/>
        <v>2017</v>
      </c>
    </row>
    <row r="7640" spans="1:23">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c r="V7640" s="5">
        <f t="shared" si="238"/>
        <v>42825</v>
      </c>
      <c r="W7640">
        <f t="shared" si="239"/>
        <v>2017</v>
      </c>
    </row>
    <row r="7641" spans="1:23">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c r="V7641" s="5">
        <f t="shared" si="238"/>
        <v>42825</v>
      </c>
      <c r="W7641">
        <f t="shared" si="239"/>
        <v>2017</v>
      </c>
    </row>
    <row r="7642" spans="1:23">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c r="V7642" s="5">
        <f t="shared" si="238"/>
        <v>42825</v>
      </c>
      <c r="W7642">
        <f t="shared" si="239"/>
        <v>2017</v>
      </c>
    </row>
    <row r="7643" spans="1:23">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c r="V7643" s="5">
        <f t="shared" si="238"/>
        <v>42674</v>
      </c>
      <c r="W7643">
        <f t="shared" si="239"/>
        <v>2016</v>
      </c>
    </row>
    <row r="7644" spans="1:23">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c r="V7644" s="5">
        <f t="shared" si="238"/>
        <v>42674</v>
      </c>
      <c r="W7644">
        <f t="shared" si="239"/>
        <v>2016</v>
      </c>
    </row>
    <row r="7645" spans="1:23">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c r="V7645" s="5">
        <f t="shared" si="238"/>
        <v>42674</v>
      </c>
      <c r="W7645">
        <f t="shared" si="239"/>
        <v>2016</v>
      </c>
    </row>
    <row r="7646" spans="1:23">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c r="V7646" s="5">
        <f t="shared" si="238"/>
        <v>42674</v>
      </c>
      <c r="W7646">
        <f t="shared" si="239"/>
        <v>2016</v>
      </c>
    </row>
    <row r="7647" spans="1:23">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c r="V7647" s="5">
        <f t="shared" si="238"/>
        <v>42124</v>
      </c>
      <c r="W7647">
        <f t="shared" si="239"/>
        <v>2015</v>
      </c>
    </row>
    <row r="7648" spans="1:23">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c r="V7648" s="5">
        <f t="shared" si="238"/>
        <v>41912</v>
      </c>
      <c r="W7648">
        <f t="shared" si="239"/>
        <v>2014</v>
      </c>
    </row>
    <row r="7649" spans="1:23">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c r="V7649" s="5">
        <f t="shared" si="238"/>
        <v>42460</v>
      </c>
      <c r="W7649">
        <f t="shared" si="239"/>
        <v>2016</v>
      </c>
    </row>
    <row r="7650" spans="1:23">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c r="V7650" s="5">
        <f t="shared" si="238"/>
        <v>42460</v>
      </c>
      <c r="W7650">
        <f t="shared" si="239"/>
        <v>2016</v>
      </c>
    </row>
    <row r="7651" spans="1:23">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c r="V7651" s="5">
        <f t="shared" si="238"/>
        <v>42369</v>
      </c>
      <c r="W7651">
        <f t="shared" si="239"/>
        <v>2015</v>
      </c>
    </row>
    <row r="7652" spans="1:23">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c r="V7652" s="5">
        <f t="shared" si="238"/>
        <v>42369</v>
      </c>
      <c r="W7652">
        <f t="shared" si="239"/>
        <v>2015</v>
      </c>
    </row>
    <row r="7653" spans="1:23">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c r="V7653" s="5">
        <f t="shared" si="238"/>
        <v>42978</v>
      </c>
      <c r="W7653">
        <f t="shared" si="239"/>
        <v>2017</v>
      </c>
    </row>
    <row r="7654" spans="1:23">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c r="V7654" s="5">
        <f t="shared" si="238"/>
        <v>42978</v>
      </c>
      <c r="W7654">
        <f t="shared" si="239"/>
        <v>2017</v>
      </c>
    </row>
    <row r="7655" spans="1:23">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c r="V7655" s="5">
        <f t="shared" si="238"/>
        <v>42094</v>
      </c>
      <c r="W7655">
        <f t="shared" si="239"/>
        <v>2015</v>
      </c>
    </row>
    <row r="7656" spans="1:23">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c r="V7656" s="5">
        <f t="shared" si="238"/>
        <v>42338</v>
      </c>
      <c r="W7656">
        <f t="shared" si="239"/>
        <v>2015</v>
      </c>
    </row>
    <row r="7657" spans="1:23">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c r="V7657" s="5">
        <f t="shared" si="238"/>
        <v>42338</v>
      </c>
      <c r="W7657">
        <f t="shared" si="239"/>
        <v>2015</v>
      </c>
    </row>
    <row r="7658" spans="1:23">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c r="V7658" s="5">
        <f t="shared" si="238"/>
        <v>41759</v>
      </c>
      <c r="W7658">
        <f t="shared" si="239"/>
        <v>2014</v>
      </c>
    </row>
    <row r="7659" spans="1:23">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c r="V7659" s="5">
        <f t="shared" si="238"/>
        <v>41759</v>
      </c>
      <c r="W7659">
        <f t="shared" si="239"/>
        <v>2014</v>
      </c>
    </row>
    <row r="7660" spans="1:23">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c r="V7660" s="5">
        <f t="shared" si="238"/>
        <v>42947</v>
      </c>
      <c r="W7660">
        <f t="shared" si="239"/>
        <v>2017</v>
      </c>
    </row>
    <row r="7661" spans="1:23">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c r="V7661" s="5">
        <f t="shared" si="238"/>
        <v>42916</v>
      </c>
      <c r="W7661">
        <f t="shared" si="239"/>
        <v>2017</v>
      </c>
    </row>
    <row r="7662" spans="1:23">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c r="V7662" s="5">
        <f t="shared" si="238"/>
        <v>41670</v>
      </c>
      <c r="W7662">
        <f t="shared" si="239"/>
        <v>2014</v>
      </c>
    </row>
    <row r="7663" spans="1:23">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c r="V7663" s="5">
        <f t="shared" si="238"/>
        <v>41670</v>
      </c>
      <c r="W7663">
        <f t="shared" si="239"/>
        <v>2014</v>
      </c>
    </row>
    <row r="7664" spans="1:23">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c r="V7664" s="5">
        <f t="shared" si="238"/>
        <v>43008</v>
      </c>
      <c r="W7664">
        <f t="shared" si="239"/>
        <v>2017</v>
      </c>
    </row>
    <row r="7665" spans="1:23">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c r="V7665" s="5">
        <f t="shared" si="238"/>
        <v>43008</v>
      </c>
      <c r="W7665">
        <f t="shared" si="239"/>
        <v>2017</v>
      </c>
    </row>
    <row r="7666" spans="1:23">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c r="V7666" s="5">
        <f t="shared" si="238"/>
        <v>41943</v>
      </c>
      <c r="W7666">
        <f t="shared" si="239"/>
        <v>2014</v>
      </c>
    </row>
    <row r="7667" spans="1:23">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c r="V7667" s="5">
        <f t="shared" si="238"/>
        <v>42674</v>
      </c>
      <c r="W7667">
        <f t="shared" si="239"/>
        <v>2016</v>
      </c>
    </row>
    <row r="7668" spans="1:23">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c r="V7668" s="5">
        <f t="shared" si="238"/>
        <v>42674</v>
      </c>
      <c r="W7668">
        <f t="shared" si="239"/>
        <v>2016</v>
      </c>
    </row>
    <row r="7669" spans="1:23">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c r="V7669" s="5">
        <f t="shared" si="238"/>
        <v>42674</v>
      </c>
      <c r="W7669">
        <f t="shared" si="239"/>
        <v>2016</v>
      </c>
    </row>
    <row r="7670" spans="1:23">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c r="V7670" s="5">
        <f t="shared" si="238"/>
        <v>42338</v>
      </c>
      <c r="W7670">
        <f t="shared" si="239"/>
        <v>2015</v>
      </c>
    </row>
    <row r="7671" spans="1:23">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c r="V7671" s="5">
        <f t="shared" si="238"/>
        <v>42338</v>
      </c>
      <c r="W7671">
        <f t="shared" si="239"/>
        <v>2015</v>
      </c>
    </row>
    <row r="7672" spans="1:23">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c r="V7672" s="5">
        <f t="shared" si="238"/>
        <v>42338</v>
      </c>
      <c r="W7672">
        <f t="shared" si="239"/>
        <v>2015</v>
      </c>
    </row>
    <row r="7673" spans="1:23">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c r="V7673" s="5">
        <f t="shared" si="238"/>
        <v>42338</v>
      </c>
      <c r="W7673">
        <f t="shared" si="239"/>
        <v>2015</v>
      </c>
    </row>
    <row r="7674" spans="1:23">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c r="V7674" s="5">
        <f t="shared" si="238"/>
        <v>42338</v>
      </c>
      <c r="W7674">
        <f t="shared" si="239"/>
        <v>2015</v>
      </c>
    </row>
    <row r="7675" spans="1:23">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c r="V7675" s="5">
        <f t="shared" si="238"/>
        <v>42338</v>
      </c>
      <c r="W7675">
        <f t="shared" si="239"/>
        <v>2015</v>
      </c>
    </row>
    <row r="7676" spans="1:23">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c r="V7676" s="5">
        <f t="shared" si="238"/>
        <v>42338</v>
      </c>
      <c r="W7676">
        <f t="shared" si="239"/>
        <v>2015</v>
      </c>
    </row>
    <row r="7677" spans="1:23">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c r="V7677" s="5">
        <f t="shared" si="238"/>
        <v>42886</v>
      </c>
      <c r="W7677">
        <f t="shared" si="239"/>
        <v>2017</v>
      </c>
    </row>
    <row r="7678" spans="1:23">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c r="V7678" s="5">
        <f t="shared" si="238"/>
        <v>41943</v>
      </c>
      <c r="W7678">
        <f t="shared" si="239"/>
        <v>2014</v>
      </c>
    </row>
    <row r="7679" spans="1:23">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c r="V7679" s="5">
        <f t="shared" si="238"/>
        <v>42004</v>
      </c>
      <c r="W7679">
        <f t="shared" si="239"/>
        <v>2014</v>
      </c>
    </row>
    <row r="7680" spans="1:23">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c r="V7680" s="5">
        <f t="shared" si="238"/>
        <v>42004</v>
      </c>
      <c r="W7680">
        <f t="shared" si="239"/>
        <v>2014</v>
      </c>
    </row>
    <row r="7681" spans="1:23">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c r="V7681" s="5">
        <f t="shared" si="238"/>
        <v>42004</v>
      </c>
      <c r="W7681">
        <f t="shared" si="239"/>
        <v>2014</v>
      </c>
    </row>
    <row r="7682" spans="1:23">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c r="V7682" s="5">
        <f t="shared" si="238"/>
        <v>42004</v>
      </c>
      <c r="W7682">
        <f t="shared" si="239"/>
        <v>2014</v>
      </c>
    </row>
    <row r="7683" spans="1:23">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c r="V7683" s="5">
        <f t="shared" ref="V7683:V7746" si="240">EOMONTH(C7683,0)</f>
        <v>42004</v>
      </c>
      <c r="W7683">
        <f t="shared" ref="W7683:W7746" si="241">YEAR(C7683)</f>
        <v>2014</v>
      </c>
    </row>
    <row r="7684" spans="1:23">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c r="V7684" s="5">
        <f t="shared" si="240"/>
        <v>42124</v>
      </c>
      <c r="W7684">
        <f t="shared" si="241"/>
        <v>2015</v>
      </c>
    </row>
    <row r="7685" spans="1:23">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c r="V7685" s="5">
        <f t="shared" si="240"/>
        <v>42124</v>
      </c>
      <c r="W7685">
        <f t="shared" si="241"/>
        <v>2015</v>
      </c>
    </row>
    <row r="7686" spans="1:23">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c r="V7686" s="5">
        <f t="shared" si="240"/>
        <v>42063</v>
      </c>
      <c r="W7686">
        <f t="shared" si="241"/>
        <v>2015</v>
      </c>
    </row>
    <row r="7687" spans="1:23">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c r="V7687" s="5">
        <f t="shared" si="240"/>
        <v>42063</v>
      </c>
      <c r="W7687">
        <f t="shared" si="241"/>
        <v>2015</v>
      </c>
    </row>
    <row r="7688" spans="1:23">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c r="V7688" s="5">
        <f t="shared" si="240"/>
        <v>42704</v>
      </c>
      <c r="W7688">
        <f t="shared" si="241"/>
        <v>2016</v>
      </c>
    </row>
    <row r="7689" spans="1:23">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c r="V7689" s="5">
        <f t="shared" si="240"/>
        <v>42704</v>
      </c>
      <c r="W7689">
        <f t="shared" si="241"/>
        <v>2016</v>
      </c>
    </row>
    <row r="7690" spans="1:23">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c r="V7690" s="5">
        <f t="shared" si="240"/>
        <v>42704</v>
      </c>
      <c r="W7690">
        <f t="shared" si="241"/>
        <v>2016</v>
      </c>
    </row>
    <row r="7691" spans="1:23">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c r="V7691" s="5">
        <f t="shared" si="240"/>
        <v>42947</v>
      </c>
      <c r="W7691">
        <f t="shared" si="241"/>
        <v>2017</v>
      </c>
    </row>
    <row r="7692" spans="1:23">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c r="V7692" s="5">
        <f t="shared" si="240"/>
        <v>42947</v>
      </c>
      <c r="W7692">
        <f t="shared" si="241"/>
        <v>2017</v>
      </c>
    </row>
    <row r="7693" spans="1:23">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c r="V7693" s="5">
        <f t="shared" si="240"/>
        <v>42947</v>
      </c>
      <c r="W7693">
        <f t="shared" si="241"/>
        <v>2017</v>
      </c>
    </row>
    <row r="7694" spans="1:23">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c r="V7694" s="5">
        <f t="shared" si="240"/>
        <v>42004</v>
      </c>
      <c r="W7694">
        <f t="shared" si="241"/>
        <v>2014</v>
      </c>
    </row>
    <row r="7695" spans="1:23">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c r="V7695" s="5">
        <f t="shared" si="240"/>
        <v>42004</v>
      </c>
      <c r="W7695">
        <f t="shared" si="241"/>
        <v>2014</v>
      </c>
    </row>
    <row r="7696" spans="1:23">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c r="V7696" s="5">
        <f t="shared" si="240"/>
        <v>42460</v>
      </c>
      <c r="W7696">
        <f t="shared" si="241"/>
        <v>2016</v>
      </c>
    </row>
    <row r="7697" spans="1:23">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c r="V7697" s="5">
        <f t="shared" si="240"/>
        <v>42947</v>
      </c>
      <c r="W7697">
        <f t="shared" si="241"/>
        <v>2017</v>
      </c>
    </row>
    <row r="7698" spans="1:23">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c r="V7698" s="5">
        <f t="shared" si="240"/>
        <v>42947</v>
      </c>
      <c r="W7698">
        <f t="shared" si="241"/>
        <v>2017</v>
      </c>
    </row>
    <row r="7699" spans="1:23">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c r="V7699" s="5">
        <f t="shared" si="240"/>
        <v>43100</v>
      </c>
      <c r="W7699">
        <f t="shared" si="241"/>
        <v>2017</v>
      </c>
    </row>
    <row r="7700" spans="1:23">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c r="V7700" s="5">
        <f t="shared" si="240"/>
        <v>43100</v>
      </c>
      <c r="W7700">
        <f t="shared" si="241"/>
        <v>2017</v>
      </c>
    </row>
    <row r="7701" spans="1:23">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c r="V7701" s="5">
        <f t="shared" si="240"/>
        <v>43100</v>
      </c>
      <c r="W7701">
        <f t="shared" si="241"/>
        <v>2017</v>
      </c>
    </row>
    <row r="7702" spans="1:23">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c r="V7702" s="5">
        <f t="shared" si="240"/>
        <v>43100</v>
      </c>
      <c r="W7702">
        <f t="shared" si="241"/>
        <v>2017</v>
      </c>
    </row>
    <row r="7703" spans="1:23">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c r="V7703" s="5">
        <f t="shared" si="240"/>
        <v>43100</v>
      </c>
      <c r="W7703">
        <f t="shared" si="241"/>
        <v>2017</v>
      </c>
    </row>
    <row r="7704" spans="1:23">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c r="V7704" s="5">
        <f t="shared" si="240"/>
        <v>42613</v>
      </c>
      <c r="W7704">
        <f t="shared" si="241"/>
        <v>2016</v>
      </c>
    </row>
    <row r="7705" spans="1:23">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c r="V7705" s="5">
        <f t="shared" si="240"/>
        <v>42613</v>
      </c>
      <c r="W7705">
        <f t="shared" si="241"/>
        <v>2016</v>
      </c>
    </row>
    <row r="7706" spans="1:23">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c r="V7706" s="5">
        <f t="shared" si="240"/>
        <v>42613</v>
      </c>
      <c r="W7706">
        <f t="shared" si="241"/>
        <v>2016</v>
      </c>
    </row>
    <row r="7707" spans="1:23">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c r="V7707" s="5">
        <f t="shared" si="240"/>
        <v>42613</v>
      </c>
      <c r="W7707">
        <f t="shared" si="241"/>
        <v>2016</v>
      </c>
    </row>
    <row r="7708" spans="1:23">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c r="V7708" s="5">
        <f t="shared" si="240"/>
        <v>42613</v>
      </c>
      <c r="W7708">
        <f t="shared" si="241"/>
        <v>2016</v>
      </c>
    </row>
    <row r="7709" spans="1:23">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c r="V7709" s="5">
        <f t="shared" si="240"/>
        <v>43039</v>
      </c>
      <c r="W7709">
        <f t="shared" si="241"/>
        <v>2017</v>
      </c>
    </row>
    <row r="7710" spans="1:23">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c r="V7710" s="5">
        <f t="shared" si="240"/>
        <v>41943</v>
      </c>
      <c r="W7710">
        <f t="shared" si="241"/>
        <v>2014</v>
      </c>
    </row>
    <row r="7711" spans="1:23">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c r="V7711" s="5">
        <f t="shared" si="240"/>
        <v>41943</v>
      </c>
      <c r="W7711">
        <f t="shared" si="241"/>
        <v>2014</v>
      </c>
    </row>
    <row r="7712" spans="1:23">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c r="V7712" s="5">
        <f t="shared" si="240"/>
        <v>42124</v>
      </c>
      <c r="W7712">
        <f t="shared" si="241"/>
        <v>2015</v>
      </c>
    </row>
    <row r="7713" spans="1:23">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c r="V7713" s="5">
        <f t="shared" si="240"/>
        <v>43039</v>
      </c>
      <c r="W7713">
        <f t="shared" si="241"/>
        <v>2017</v>
      </c>
    </row>
    <row r="7714" spans="1:23">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c r="V7714" s="5">
        <f t="shared" si="240"/>
        <v>43039</v>
      </c>
      <c r="W7714">
        <f t="shared" si="241"/>
        <v>2017</v>
      </c>
    </row>
    <row r="7715" spans="1:23">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c r="V7715" s="5">
        <f t="shared" si="240"/>
        <v>43039</v>
      </c>
      <c r="W7715">
        <f t="shared" si="241"/>
        <v>2017</v>
      </c>
    </row>
    <row r="7716" spans="1:23">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c r="V7716" s="5">
        <f t="shared" si="240"/>
        <v>42004</v>
      </c>
      <c r="W7716">
        <f t="shared" si="241"/>
        <v>2014</v>
      </c>
    </row>
    <row r="7717" spans="1:23">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c r="V7717" s="5">
        <f t="shared" si="240"/>
        <v>43069</v>
      </c>
      <c r="W7717">
        <f t="shared" si="241"/>
        <v>2017</v>
      </c>
    </row>
    <row r="7718" spans="1:23">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c r="V7718" s="5">
        <f t="shared" si="240"/>
        <v>42035</v>
      </c>
      <c r="W7718">
        <f t="shared" si="241"/>
        <v>2015</v>
      </c>
    </row>
    <row r="7719" spans="1:23">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c r="V7719" s="5">
        <f t="shared" si="240"/>
        <v>42035</v>
      </c>
      <c r="W7719">
        <f t="shared" si="241"/>
        <v>2015</v>
      </c>
    </row>
    <row r="7720" spans="1:23">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c r="V7720" s="5">
        <f t="shared" si="240"/>
        <v>43008</v>
      </c>
      <c r="W7720">
        <f t="shared" si="241"/>
        <v>2017</v>
      </c>
    </row>
    <row r="7721" spans="1:23">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c r="V7721" s="5">
        <f t="shared" si="240"/>
        <v>42035</v>
      </c>
      <c r="W7721">
        <f t="shared" si="241"/>
        <v>2015</v>
      </c>
    </row>
    <row r="7722" spans="1:23">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c r="V7722" s="5">
        <f t="shared" si="240"/>
        <v>42035</v>
      </c>
      <c r="W7722">
        <f t="shared" si="241"/>
        <v>2015</v>
      </c>
    </row>
    <row r="7723" spans="1:23">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c r="V7723" s="5">
        <f t="shared" si="240"/>
        <v>42035</v>
      </c>
      <c r="W7723">
        <f t="shared" si="241"/>
        <v>2015</v>
      </c>
    </row>
    <row r="7724" spans="1:23">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c r="V7724" s="5">
        <f t="shared" si="240"/>
        <v>42855</v>
      </c>
      <c r="W7724">
        <f t="shared" si="241"/>
        <v>2017</v>
      </c>
    </row>
    <row r="7725" spans="1:23">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c r="V7725" s="5">
        <f t="shared" si="240"/>
        <v>42277</v>
      </c>
      <c r="W7725">
        <f t="shared" si="241"/>
        <v>2015</v>
      </c>
    </row>
    <row r="7726" spans="1:23">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c r="V7726" s="5">
        <f t="shared" si="240"/>
        <v>42643</v>
      </c>
      <c r="W7726">
        <f t="shared" si="241"/>
        <v>2016</v>
      </c>
    </row>
    <row r="7727" spans="1:23">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c r="V7727" s="5">
        <f t="shared" si="240"/>
        <v>42643</v>
      </c>
      <c r="W7727">
        <f t="shared" si="241"/>
        <v>2016</v>
      </c>
    </row>
    <row r="7728" spans="1:23">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c r="V7728" s="5">
        <f t="shared" si="240"/>
        <v>42643</v>
      </c>
      <c r="W7728">
        <f t="shared" si="241"/>
        <v>2016</v>
      </c>
    </row>
    <row r="7729" spans="1:23">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c r="V7729" s="5">
        <f t="shared" si="240"/>
        <v>42094</v>
      </c>
      <c r="W7729">
        <f t="shared" si="241"/>
        <v>2015</v>
      </c>
    </row>
    <row r="7730" spans="1:23">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c r="V7730" s="5">
        <f t="shared" si="240"/>
        <v>42704</v>
      </c>
      <c r="W7730">
        <f t="shared" si="241"/>
        <v>2016</v>
      </c>
    </row>
    <row r="7731" spans="1:23">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c r="V7731" s="5">
        <f t="shared" si="240"/>
        <v>42643</v>
      </c>
      <c r="W7731">
        <f t="shared" si="241"/>
        <v>2016</v>
      </c>
    </row>
    <row r="7732" spans="1:23">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c r="V7732" s="5">
        <f t="shared" si="240"/>
        <v>42916</v>
      </c>
      <c r="W7732">
        <f t="shared" si="241"/>
        <v>2017</v>
      </c>
    </row>
    <row r="7733" spans="1:23">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c r="V7733" s="5">
        <f t="shared" si="240"/>
        <v>43008</v>
      </c>
      <c r="W7733">
        <f t="shared" si="241"/>
        <v>2017</v>
      </c>
    </row>
    <row r="7734" spans="1:23">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c r="V7734" s="5">
        <f t="shared" si="240"/>
        <v>42916</v>
      </c>
      <c r="W7734">
        <f t="shared" si="241"/>
        <v>2017</v>
      </c>
    </row>
    <row r="7735" spans="1:23">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c r="V7735" s="5">
        <f t="shared" si="240"/>
        <v>42521</v>
      </c>
      <c r="W7735">
        <f t="shared" si="241"/>
        <v>2016</v>
      </c>
    </row>
    <row r="7736" spans="1:23">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c r="V7736" s="5">
        <f t="shared" si="240"/>
        <v>43008</v>
      </c>
      <c r="W7736">
        <f t="shared" si="241"/>
        <v>2017</v>
      </c>
    </row>
    <row r="7737" spans="1:23">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c r="V7737" s="5">
        <f t="shared" si="240"/>
        <v>42613</v>
      </c>
      <c r="W7737">
        <f t="shared" si="241"/>
        <v>2016</v>
      </c>
    </row>
    <row r="7738" spans="1:23">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c r="V7738" s="5">
        <f t="shared" si="240"/>
        <v>41790</v>
      </c>
      <c r="W7738">
        <f t="shared" si="241"/>
        <v>2014</v>
      </c>
    </row>
    <row r="7739" spans="1:23">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c r="V7739" s="5">
        <f t="shared" si="240"/>
        <v>43100</v>
      </c>
      <c r="W7739">
        <f t="shared" si="241"/>
        <v>2017</v>
      </c>
    </row>
    <row r="7740" spans="1:23">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c r="V7740" s="5">
        <f t="shared" si="240"/>
        <v>42947</v>
      </c>
      <c r="W7740">
        <f t="shared" si="241"/>
        <v>2017</v>
      </c>
    </row>
    <row r="7741" spans="1:23">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c r="V7741" s="5">
        <f t="shared" si="240"/>
        <v>41973</v>
      </c>
      <c r="W7741">
        <f t="shared" si="241"/>
        <v>2014</v>
      </c>
    </row>
    <row r="7742" spans="1:23">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c r="V7742" s="5">
        <f t="shared" si="240"/>
        <v>41973</v>
      </c>
      <c r="W7742">
        <f t="shared" si="241"/>
        <v>2014</v>
      </c>
    </row>
    <row r="7743" spans="1:23">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c r="V7743" s="5">
        <f t="shared" si="240"/>
        <v>42277</v>
      </c>
      <c r="W7743">
        <f t="shared" si="241"/>
        <v>2015</v>
      </c>
    </row>
    <row r="7744" spans="1:23">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c r="V7744" s="5">
        <f t="shared" si="240"/>
        <v>42978</v>
      </c>
      <c r="W7744">
        <f t="shared" si="241"/>
        <v>2017</v>
      </c>
    </row>
    <row r="7745" spans="1:23">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c r="V7745" s="5">
        <f t="shared" si="240"/>
        <v>42551</v>
      </c>
      <c r="W7745">
        <f t="shared" si="241"/>
        <v>2016</v>
      </c>
    </row>
    <row r="7746" spans="1:23">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c r="V7746" s="5">
        <f t="shared" si="240"/>
        <v>42551</v>
      </c>
      <c r="W7746">
        <f t="shared" si="241"/>
        <v>2016</v>
      </c>
    </row>
    <row r="7747" spans="1:23">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c r="V7747" s="5">
        <f t="shared" ref="V7747:V7810" si="242">EOMONTH(C7747,0)</f>
        <v>42551</v>
      </c>
      <c r="W7747">
        <f t="shared" ref="W7747:W7810" si="243">YEAR(C7747)</f>
        <v>2016</v>
      </c>
    </row>
    <row r="7748" spans="1:23">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c r="V7748" s="5">
        <f t="shared" si="242"/>
        <v>42369</v>
      </c>
      <c r="W7748">
        <f t="shared" si="243"/>
        <v>2015</v>
      </c>
    </row>
    <row r="7749" spans="1:23">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c r="V7749" s="5">
        <f t="shared" si="242"/>
        <v>42155</v>
      </c>
      <c r="W7749">
        <f t="shared" si="243"/>
        <v>2015</v>
      </c>
    </row>
    <row r="7750" spans="1:23">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c r="V7750" s="5">
        <f t="shared" si="242"/>
        <v>42185</v>
      </c>
      <c r="W7750">
        <f t="shared" si="243"/>
        <v>2015</v>
      </c>
    </row>
    <row r="7751" spans="1:23">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c r="V7751" s="5">
        <f t="shared" si="242"/>
        <v>42185</v>
      </c>
      <c r="W7751">
        <f t="shared" si="243"/>
        <v>2015</v>
      </c>
    </row>
    <row r="7752" spans="1:23">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c r="V7752" s="5">
        <f t="shared" si="242"/>
        <v>42185</v>
      </c>
      <c r="W7752">
        <f t="shared" si="243"/>
        <v>2015</v>
      </c>
    </row>
    <row r="7753" spans="1:23">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c r="V7753" s="5">
        <f t="shared" si="242"/>
        <v>42185</v>
      </c>
      <c r="W7753">
        <f t="shared" si="243"/>
        <v>2015</v>
      </c>
    </row>
    <row r="7754" spans="1:23">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c r="V7754" s="5">
        <f t="shared" si="242"/>
        <v>42185</v>
      </c>
      <c r="W7754">
        <f t="shared" si="243"/>
        <v>2015</v>
      </c>
    </row>
    <row r="7755" spans="1:23">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c r="V7755" s="5">
        <f t="shared" si="242"/>
        <v>42338</v>
      </c>
      <c r="W7755">
        <f t="shared" si="243"/>
        <v>2015</v>
      </c>
    </row>
    <row r="7756" spans="1:23">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c r="V7756" s="5">
        <f t="shared" si="242"/>
        <v>42369</v>
      </c>
      <c r="W7756">
        <f t="shared" si="243"/>
        <v>2015</v>
      </c>
    </row>
    <row r="7757" spans="1:23">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c r="V7757" s="5">
        <f t="shared" si="242"/>
        <v>43069</v>
      </c>
      <c r="W7757">
        <f t="shared" si="243"/>
        <v>2017</v>
      </c>
    </row>
    <row r="7758" spans="1:23">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c r="V7758" s="5">
        <f t="shared" si="242"/>
        <v>43069</v>
      </c>
      <c r="W7758">
        <f t="shared" si="243"/>
        <v>2017</v>
      </c>
    </row>
    <row r="7759" spans="1:23">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c r="V7759" s="5">
        <f t="shared" si="242"/>
        <v>43069</v>
      </c>
      <c r="W7759">
        <f t="shared" si="243"/>
        <v>2017</v>
      </c>
    </row>
    <row r="7760" spans="1:23">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c r="V7760" s="5">
        <f t="shared" si="242"/>
        <v>43069</v>
      </c>
      <c r="W7760">
        <f t="shared" si="243"/>
        <v>2017</v>
      </c>
    </row>
    <row r="7761" spans="1:23">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c r="V7761" s="5">
        <f t="shared" si="242"/>
        <v>42674</v>
      </c>
      <c r="W7761">
        <f t="shared" si="243"/>
        <v>2016</v>
      </c>
    </row>
    <row r="7762" spans="1:23">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c r="V7762" s="5">
        <f t="shared" si="242"/>
        <v>42004</v>
      </c>
      <c r="W7762">
        <f t="shared" si="243"/>
        <v>2014</v>
      </c>
    </row>
    <row r="7763" spans="1:23">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c r="V7763" s="5">
        <f t="shared" si="242"/>
        <v>43100</v>
      </c>
      <c r="W7763">
        <f t="shared" si="243"/>
        <v>2017</v>
      </c>
    </row>
    <row r="7764" spans="1:23">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c r="V7764" s="5">
        <f t="shared" si="242"/>
        <v>43008</v>
      </c>
      <c r="W7764">
        <f t="shared" si="243"/>
        <v>2017</v>
      </c>
    </row>
    <row r="7765" spans="1:23">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c r="V7765" s="5">
        <f t="shared" si="242"/>
        <v>42063</v>
      </c>
      <c r="W7765">
        <f t="shared" si="243"/>
        <v>2015</v>
      </c>
    </row>
    <row r="7766" spans="1:23">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c r="V7766" s="5">
        <f t="shared" si="242"/>
        <v>42978</v>
      </c>
      <c r="W7766">
        <f t="shared" si="243"/>
        <v>2017</v>
      </c>
    </row>
    <row r="7767" spans="1:23">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c r="V7767" s="5">
        <f t="shared" si="242"/>
        <v>42978</v>
      </c>
      <c r="W7767">
        <f t="shared" si="243"/>
        <v>2017</v>
      </c>
    </row>
    <row r="7768" spans="1:23">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c r="V7768" s="5">
        <f t="shared" si="242"/>
        <v>42978</v>
      </c>
      <c r="W7768">
        <f t="shared" si="243"/>
        <v>2017</v>
      </c>
    </row>
    <row r="7769" spans="1:23">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c r="V7769" s="5">
        <f t="shared" si="242"/>
        <v>42247</v>
      </c>
      <c r="W7769">
        <f t="shared" si="243"/>
        <v>2015</v>
      </c>
    </row>
    <row r="7770" spans="1:23">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c r="V7770" s="5">
        <f t="shared" si="242"/>
        <v>43069</v>
      </c>
      <c r="W7770">
        <f t="shared" si="243"/>
        <v>2017</v>
      </c>
    </row>
    <row r="7771" spans="1:23">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c r="V7771" s="5">
        <f t="shared" si="242"/>
        <v>42613</v>
      </c>
      <c r="W7771">
        <f t="shared" si="243"/>
        <v>2016</v>
      </c>
    </row>
    <row r="7772" spans="1:23">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c r="V7772" s="5">
        <f t="shared" si="242"/>
        <v>42613</v>
      </c>
      <c r="W7772">
        <f t="shared" si="243"/>
        <v>2016</v>
      </c>
    </row>
    <row r="7773" spans="1:23">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c r="V7773" s="5">
        <f t="shared" si="242"/>
        <v>42704</v>
      </c>
      <c r="W7773">
        <f t="shared" si="243"/>
        <v>2016</v>
      </c>
    </row>
    <row r="7774" spans="1:23">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c r="V7774" s="5">
        <f t="shared" si="242"/>
        <v>42704</v>
      </c>
      <c r="W7774">
        <f t="shared" si="243"/>
        <v>2016</v>
      </c>
    </row>
    <row r="7775" spans="1:23">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c r="V7775" s="5">
        <f t="shared" si="242"/>
        <v>42704</v>
      </c>
      <c r="W7775">
        <f t="shared" si="243"/>
        <v>2016</v>
      </c>
    </row>
    <row r="7776" spans="1:23">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c r="V7776" s="5">
        <f t="shared" si="242"/>
        <v>42490</v>
      </c>
      <c r="W7776">
        <f t="shared" si="243"/>
        <v>2016</v>
      </c>
    </row>
    <row r="7777" spans="1:23">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c r="V7777" s="5">
        <f t="shared" si="242"/>
        <v>42004</v>
      </c>
      <c r="W7777">
        <f t="shared" si="243"/>
        <v>2014</v>
      </c>
    </row>
    <row r="7778" spans="1:23">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c r="V7778" s="5">
        <f t="shared" si="242"/>
        <v>42004</v>
      </c>
      <c r="W7778">
        <f t="shared" si="243"/>
        <v>2014</v>
      </c>
    </row>
    <row r="7779" spans="1:23">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c r="V7779" s="5">
        <f t="shared" si="242"/>
        <v>42004</v>
      </c>
      <c r="W7779">
        <f t="shared" si="243"/>
        <v>2014</v>
      </c>
    </row>
    <row r="7780" spans="1:23">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c r="V7780" s="5">
        <f t="shared" si="242"/>
        <v>42004</v>
      </c>
      <c r="W7780">
        <f t="shared" si="243"/>
        <v>2014</v>
      </c>
    </row>
    <row r="7781" spans="1:23">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c r="V7781" s="5">
        <f t="shared" si="242"/>
        <v>42490</v>
      </c>
      <c r="W7781">
        <f t="shared" si="243"/>
        <v>2016</v>
      </c>
    </row>
    <row r="7782" spans="1:23">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c r="V7782" s="5">
        <f t="shared" si="242"/>
        <v>42490</v>
      </c>
      <c r="W7782">
        <f t="shared" si="243"/>
        <v>2016</v>
      </c>
    </row>
    <row r="7783" spans="1:23">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c r="V7783" s="5">
        <f t="shared" si="242"/>
        <v>42094</v>
      </c>
      <c r="W7783">
        <f t="shared" si="243"/>
        <v>2015</v>
      </c>
    </row>
    <row r="7784" spans="1:23">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c r="V7784" s="5">
        <f t="shared" si="242"/>
        <v>42704</v>
      </c>
      <c r="W7784">
        <f t="shared" si="243"/>
        <v>2016</v>
      </c>
    </row>
    <row r="7785" spans="1:23">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c r="V7785" s="5">
        <f t="shared" si="242"/>
        <v>42704</v>
      </c>
      <c r="W7785">
        <f t="shared" si="243"/>
        <v>2016</v>
      </c>
    </row>
    <row r="7786" spans="1:23">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c r="V7786" s="5">
        <f t="shared" si="242"/>
        <v>42704</v>
      </c>
      <c r="W7786">
        <f t="shared" si="243"/>
        <v>2016</v>
      </c>
    </row>
    <row r="7787" spans="1:23">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c r="V7787" s="5">
        <f t="shared" si="242"/>
        <v>41973</v>
      </c>
      <c r="W7787">
        <f t="shared" si="243"/>
        <v>2014</v>
      </c>
    </row>
    <row r="7788" spans="1:23">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c r="V7788" s="5">
        <f t="shared" si="242"/>
        <v>42521</v>
      </c>
      <c r="W7788">
        <f t="shared" si="243"/>
        <v>2016</v>
      </c>
    </row>
    <row r="7789" spans="1:23">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c r="V7789" s="5">
        <f t="shared" si="242"/>
        <v>42521</v>
      </c>
      <c r="W7789">
        <f t="shared" si="243"/>
        <v>2016</v>
      </c>
    </row>
    <row r="7790" spans="1:23">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c r="V7790" s="5">
        <f t="shared" si="242"/>
        <v>42521</v>
      </c>
      <c r="W7790">
        <f t="shared" si="243"/>
        <v>2016</v>
      </c>
    </row>
    <row r="7791" spans="1:23">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c r="V7791" s="5">
        <f t="shared" si="242"/>
        <v>42521</v>
      </c>
      <c r="W7791">
        <f t="shared" si="243"/>
        <v>2016</v>
      </c>
    </row>
    <row r="7792" spans="1:23">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c r="V7792" s="5">
        <f t="shared" si="242"/>
        <v>43008</v>
      </c>
      <c r="W7792">
        <f t="shared" si="243"/>
        <v>2017</v>
      </c>
    </row>
    <row r="7793" spans="1:23">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c r="V7793" s="5">
        <f t="shared" si="242"/>
        <v>42735</v>
      </c>
      <c r="W7793">
        <f t="shared" si="243"/>
        <v>2016</v>
      </c>
    </row>
    <row r="7794" spans="1:23">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c r="V7794" s="5">
        <f t="shared" si="242"/>
        <v>43039</v>
      </c>
      <c r="W7794">
        <f t="shared" si="243"/>
        <v>2017</v>
      </c>
    </row>
    <row r="7795" spans="1:23">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c r="V7795" s="5">
        <f t="shared" si="242"/>
        <v>42369</v>
      </c>
      <c r="W7795">
        <f t="shared" si="243"/>
        <v>2015</v>
      </c>
    </row>
    <row r="7796" spans="1:23">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c r="V7796" s="5">
        <f t="shared" si="242"/>
        <v>42369</v>
      </c>
      <c r="W7796">
        <f t="shared" si="243"/>
        <v>2015</v>
      </c>
    </row>
    <row r="7797" spans="1:23">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c r="V7797" s="5">
        <f t="shared" si="242"/>
        <v>42216</v>
      </c>
      <c r="W7797">
        <f t="shared" si="243"/>
        <v>2015</v>
      </c>
    </row>
    <row r="7798" spans="1:23">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c r="V7798" s="5">
        <f t="shared" si="242"/>
        <v>42308</v>
      </c>
      <c r="W7798">
        <f t="shared" si="243"/>
        <v>2015</v>
      </c>
    </row>
    <row r="7799" spans="1:23">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c r="V7799" s="5">
        <f t="shared" si="242"/>
        <v>42825</v>
      </c>
      <c r="W7799">
        <f t="shared" si="243"/>
        <v>2017</v>
      </c>
    </row>
    <row r="7800" spans="1:23">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c r="V7800" s="5">
        <f t="shared" si="242"/>
        <v>42825</v>
      </c>
      <c r="W7800">
        <f t="shared" si="243"/>
        <v>2017</v>
      </c>
    </row>
    <row r="7801" spans="1:23">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c r="V7801" s="5">
        <f t="shared" si="242"/>
        <v>42825</v>
      </c>
      <c r="W7801">
        <f t="shared" si="243"/>
        <v>2017</v>
      </c>
    </row>
    <row r="7802" spans="1:23">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c r="V7802" s="5">
        <f t="shared" si="242"/>
        <v>42916</v>
      </c>
      <c r="W7802">
        <f t="shared" si="243"/>
        <v>2017</v>
      </c>
    </row>
    <row r="7803" spans="1:23">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c r="V7803" s="5">
        <f t="shared" si="242"/>
        <v>41729</v>
      </c>
      <c r="W7803">
        <f t="shared" si="243"/>
        <v>2014</v>
      </c>
    </row>
    <row r="7804" spans="1:23">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c r="V7804" s="5">
        <f t="shared" si="242"/>
        <v>42277</v>
      </c>
      <c r="W7804">
        <f t="shared" si="243"/>
        <v>2015</v>
      </c>
    </row>
    <row r="7805" spans="1:23">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c r="V7805" s="5">
        <f t="shared" si="242"/>
        <v>42277</v>
      </c>
      <c r="W7805">
        <f t="shared" si="243"/>
        <v>2015</v>
      </c>
    </row>
    <row r="7806" spans="1:23">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c r="V7806" s="5">
        <f t="shared" si="242"/>
        <v>42277</v>
      </c>
      <c r="W7806">
        <f t="shared" si="243"/>
        <v>2015</v>
      </c>
    </row>
    <row r="7807" spans="1:23">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c r="V7807" s="5">
        <f t="shared" si="242"/>
        <v>42277</v>
      </c>
      <c r="W7807">
        <f t="shared" si="243"/>
        <v>2015</v>
      </c>
    </row>
    <row r="7808" spans="1:23">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c r="V7808" s="5">
        <f t="shared" si="242"/>
        <v>42277</v>
      </c>
      <c r="W7808">
        <f t="shared" si="243"/>
        <v>2015</v>
      </c>
    </row>
    <row r="7809" spans="1:23">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c r="V7809" s="5">
        <f t="shared" si="242"/>
        <v>42400</v>
      </c>
      <c r="W7809">
        <f t="shared" si="243"/>
        <v>2016</v>
      </c>
    </row>
    <row r="7810" spans="1:23">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c r="V7810" s="5">
        <f t="shared" si="242"/>
        <v>42400</v>
      </c>
      <c r="W7810">
        <f t="shared" si="243"/>
        <v>2016</v>
      </c>
    </row>
    <row r="7811" spans="1:23">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c r="V7811" s="5">
        <f t="shared" ref="V7811:V7874" si="244">EOMONTH(C7811,0)</f>
        <v>42400</v>
      </c>
      <c r="W7811">
        <f t="shared" ref="W7811:W7874" si="245">YEAR(C7811)</f>
        <v>2016</v>
      </c>
    </row>
    <row r="7812" spans="1:23">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c r="V7812" s="5">
        <f t="shared" si="244"/>
        <v>42429</v>
      </c>
      <c r="W7812">
        <f t="shared" si="245"/>
        <v>2016</v>
      </c>
    </row>
    <row r="7813" spans="1:23">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c r="V7813" s="5">
        <f t="shared" si="244"/>
        <v>42429</v>
      </c>
      <c r="W7813">
        <f t="shared" si="245"/>
        <v>2016</v>
      </c>
    </row>
    <row r="7814" spans="1:23">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c r="V7814" s="5">
        <f t="shared" si="244"/>
        <v>42429</v>
      </c>
      <c r="W7814">
        <f t="shared" si="245"/>
        <v>2016</v>
      </c>
    </row>
    <row r="7815" spans="1:23">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c r="V7815" s="5">
        <f t="shared" si="244"/>
        <v>42429</v>
      </c>
      <c r="W7815">
        <f t="shared" si="245"/>
        <v>2016</v>
      </c>
    </row>
    <row r="7816" spans="1:23">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c r="V7816" s="5">
        <f t="shared" si="244"/>
        <v>42916</v>
      </c>
      <c r="W7816">
        <f t="shared" si="245"/>
        <v>2017</v>
      </c>
    </row>
    <row r="7817" spans="1:23">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c r="V7817" s="5">
        <f t="shared" si="244"/>
        <v>42916</v>
      </c>
      <c r="W7817">
        <f t="shared" si="245"/>
        <v>2017</v>
      </c>
    </row>
    <row r="7818" spans="1:23">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c r="V7818" s="5">
        <f t="shared" si="244"/>
        <v>42674</v>
      </c>
      <c r="W7818">
        <f t="shared" si="245"/>
        <v>2016</v>
      </c>
    </row>
    <row r="7819" spans="1:23">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c r="V7819" s="5">
        <f t="shared" si="244"/>
        <v>42674</v>
      </c>
      <c r="W7819">
        <f t="shared" si="245"/>
        <v>2016</v>
      </c>
    </row>
    <row r="7820" spans="1:23">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c r="V7820" s="5">
        <f t="shared" si="244"/>
        <v>42674</v>
      </c>
      <c r="W7820">
        <f t="shared" si="245"/>
        <v>2016</v>
      </c>
    </row>
    <row r="7821" spans="1:23">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c r="V7821" s="5">
        <f t="shared" si="244"/>
        <v>42766</v>
      </c>
      <c r="W7821">
        <f t="shared" si="245"/>
        <v>2017</v>
      </c>
    </row>
    <row r="7822" spans="1:23">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c r="V7822" s="5">
        <f t="shared" si="244"/>
        <v>43100</v>
      </c>
      <c r="W7822">
        <f t="shared" si="245"/>
        <v>2017</v>
      </c>
    </row>
    <row r="7823" spans="1:23">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c r="V7823" s="5">
        <f t="shared" si="244"/>
        <v>42674</v>
      </c>
      <c r="W7823">
        <f t="shared" si="245"/>
        <v>2016</v>
      </c>
    </row>
    <row r="7824" spans="1:23">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c r="V7824" s="5">
        <f t="shared" si="244"/>
        <v>41882</v>
      </c>
      <c r="W7824">
        <f t="shared" si="245"/>
        <v>2014</v>
      </c>
    </row>
    <row r="7825" spans="1:23">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c r="V7825" s="5">
        <f t="shared" si="244"/>
        <v>41882</v>
      </c>
      <c r="W7825">
        <f t="shared" si="245"/>
        <v>2014</v>
      </c>
    </row>
    <row r="7826" spans="1:23">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c r="V7826" s="5">
        <f t="shared" si="244"/>
        <v>41790</v>
      </c>
      <c r="W7826">
        <f t="shared" si="245"/>
        <v>2014</v>
      </c>
    </row>
    <row r="7827" spans="1:23">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c r="V7827" s="5">
        <f t="shared" si="244"/>
        <v>42063</v>
      </c>
      <c r="W7827">
        <f t="shared" si="245"/>
        <v>2015</v>
      </c>
    </row>
    <row r="7828" spans="1:23">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c r="V7828" s="5">
        <f t="shared" si="244"/>
        <v>43039</v>
      </c>
      <c r="W7828">
        <f t="shared" si="245"/>
        <v>2017</v>
      </c>
    </row>
    <row r="7829" spans="1:23">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c r="V7829" s="5">
        <f t="shared" si="244"/>
        <v>43039</v>
      </c>
      <c r="W7829">
        <f t="shared" si="245"/>
        <v>2017</v>
      </c>
    </row>
    <row r="7830" spans="1:23">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c r="V7830" s="5">
        <f t="shared" si="244"/>
        <v>42124</v>
      </c>
      <c r="W7830">
        <f t="shared" si="245"/>
        <v>2015</v>
      </c>
    </row>
    <row r="7831" spans="1:23">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c r="V7831" s="5">
        <f t="shared" si="244"/>
        <v>42124</v>
      </c>
      <c r="W7831">
        <f t="shared" si="245"/>
        <v>2015</v>
      </c>
    </row>
    <row r="7832" spans="1:23">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c r="V7832" s="5">
        <f t="shared" si="244"/>
        <v>42124</v>
      </c>
      <c r="W7832">
        <f t="shared" si="245"/>
        <v>2015</v>
      </c>
    </row>
    <row r="7833" spans="1:23">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c r="V7833" s="5">
        <f t="shared" si="244"/>
        <v>42124</v>
      </c>
      <c r="W7833">
        <f t="shared" si="245"/>
        <v>2015</v>
      </c>
    </row>
    <row r="7834" spans="1:23">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c r="V7834" s="5">
        <f t="shared" si="244"/>
        <v>42521</v>
      </c>
      <c r="W7834">
        <f t="shared" si="245"/>
        <v>2016</v>
      </c>
    </row>
    <row r="7835" spans="1:23">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c r="V7835" s="5">
        <f t="shared" si="244"/>
        <v>42035</v>
      </c>
      <c r="W7835">
        <f t="shared" si="245"/>
        <v>2015</v>
      </c>
    </row>
    <row r="7836" spans="1:23">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c r="V7836" s="5">
        <f t="shared" si="244"/>
        <v>42124</v>
      </c>
      <c r="W7836">
        <f t="shared" si="245"/>
        <v>2015</v>
      </c>
    </row>
    <row r="7837" spans="1:23">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c r="V7837" s="5">
        <f t="shared" si="244"/>
        <v>42124</v>
      </c>
      <c r="W7837">
        <f t="shared" si="245"/>
        <v>2015</v>
      </c>
    </row>
    <row r="7838" spans="1:23">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c r="V7838" s="5">
        <f t="shared" si="244"/>
        <v>42277</v>
      </c>
      <c r="W7838">
        <f t="shared" si="245"/>
        <v>2015</v>
      </c>
    </row>
    <row r="7839" spans="1:23">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c r="V7839" s="5">
        <f t="shared" si="244"/>
        <v>42277</v>
      </c>
      <c r="W7839">
        <f t="shared" si="245"/>
        <v>2015</v>
      </c>
    </row>
    <row r="7840" spans="1:23">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c r="V7840" s="5">
        <f t="shared" si="244"/>
        <v>42277</v>
      </c>
      <c r="W7840">
        <f t="shared" si="245"/>
        <v>2015</v>
      </c>
    </row>
    <row r="7841" spans="1:23">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c r="V7841" s="5">
        <f t="shared" si="244"/>
        <v>41729</v>
      </c>
      <c r="W7841">
        <f t="shared" si="245"/>
        <v>2014</v>
      </c>
    </row>
    <row r="7842" spans="1:23">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c r="V7842" s="5">
        <f t="shared" si="244"/>
        <v>41729</v>
      </c>
      <c r="W7842">
        <f t="shared" si="245"/>
        <v>2014</v>
      </c>
    </row>
    <row r="7843" spans="1:23">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c r="V7843" s="5">
        <f t="shared" si="244"/>
        <v>42582</v>
      </c>
      <c r="W7843">
        <f t="shared" si="245"/>
        <v>2016</v>
      </c>
    </row>
    <row r="7844" spans="1:23">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c r="V7844" s="5">
        <f t="shared" si="244"/>
        <v>41759</v>
      </c>
      <c r="W7844">
        <f t="shared" si="245"/>
        <v>2014</v>
      </c>
    </row>
    <row r="7845" spans="1:23">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c r="V7845" s="5">
        <f t="shared" si="244"/>
        <v>41759</v>
      </c>
      <c r="W7845">
        <f t="shared" si="245"/>
        <v>2014</v>
      </c>
    </row>
    <row r="7846" spans="1:23">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c r="V7846" s="5">
        <f t="shared" si="244"/>
        <v>42947</v>
      </c>
      <c r="W7846">
        <f t="shared" si="245"/>
        <v>2017</v>
      </c>
    </row>
    <row r="7847" spans="1:23">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c r="V7847" s="5">
        <f t="shared" si="244"/>
        <v>42277</v>
      </c>
      <c r="W7847">
        <f t="shared" si="245"/>
        <v>2015</v>
      </c>
    </row>
    <row r="7848" spans="1:23">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c r="V7848" s="5">
        <f t="shared" si="244"/>
        <v>42277</v>
      </c>
      <c r="W7848">
        <f t="shared" si="245"/>
        <v>2015</v>
      </c>
    </row>
    <row r="7849" spans="1:23">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c r="V7849" s="5">
        <f t="shared" si="244"/>
        <v>42429</v>
      </c>
      <c r="W7849">
        <f t="shared" si="245"/>
        <v>2016</v>
      </c>
    </row>
    <row r="7850" spans="1:23">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c r="V7850" s="5">
        <f t="shared" si="244"/>
        <v>42521</v>
      </c>
      <c r="W7850">
        <f t="shared" si="245"/>
        <v>2016</v>
      </c>
    </row>
    <row r="7851" spans="1:23">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c r="V7851" s="5">
        <f t="shared" si="244"/>
        <v>42521</v>
      </c>
      <c r="W7851">
        <f t="shared" si="245"/>
        <v>2016</v>
      </c>
    </row>
    <row r="7852" spans="1:23">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c r="V7852" s="5">
        <f t="shared" si="244"/>
        <v>42521</v>
      </c>
      <c r="W7852">
        <f t="shared" si="245"/>
        <v>2016</v>
      </c>
    </row>
    <row r="7853" spans="1:23">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c r="V7853" s="5">
        <f t="shared" si="244"/>
        <v>42004</v>
      </c>
      <c r="W7853">
        <f t="shared" si="245"/>
        <v>2014</v>
      </c>
    </row>
    <row r="7854" spans="1:23">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c r="V7854" s="5">
        <f t="shared" si="244"/>
        <v>42004</v>
      </c>
      <c r="W7854">
        <f t="shared" si="245"/>
        <v>2014</v>
      </c>
    </row>
    <row r="7855" spans="1:23">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c r="V7855" s="5">
        <f t="shared" si="244"/>
        <v>42369</v>
      </c>
      <c r="W7855">
        <f t="shared" si="245"/>
        <v>2015</v>
      </c>
    </row>
    <row r="7856" spans="1:23">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c r="V7856" s="5">
        <f t="shared" si="244"/>
        <v>43100</v>
      </c>
      <c r="W7856">
        <f t="shared" si="245"/>
        <v>2017</v>
      </c>
    </row>
    <row r="7857" spans="1:23">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c r="V7857" s="5">
        <f t="shared" si="244"/>
        <v>43100</v>
      </c>
      <c r="W7857">
        <f t="shared" si="245"/>
        <v>2017</v>
      </c>
    </row>
    <row r="7858" spans="1:23">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c r="V7858" s="5">
        <f t="shared" si="244"/>
        <v>41790</v>
      </c>
      <c r="W7858">
        <f t="shared" si="245"/>
        <v>2014</v>
      </c>
    </row>
    <row r="7859" spans="1:23">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c r="V7859" s="5">
        <f t="shared" si="244"/>
        <v>41790</v>
      </c>
      <c r="W7859">
        <f t="shared" si="245"/>
        <v>2014</v>
      </c>
    </row>
    <row r="7860" spans="1:23">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c r="V7860" s="5">
        <f t="shared" si="244"/>
        <v>41790</v>
      </c>
      <c r="W7860">
        <f t="shared" si="245"/>
        <v>2014</v>
      </c>
    </row>
    <row r="7861" spans="1:23">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c r="V7861" s="5">
        <f t="shared" si="244"/>
        <v>41790</v>
      </c>
      <c r="W7861">
        <f t="shared" si="245"/>
        <v>2014</v>
      </c>
    </row>
    <row r="7862" spans="1:23">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c r="V7862" s="5">
        <f t="shared" si="244"/>
        <v>42825</v>
      </c>
      <c r="W7862">
        <f t="shared" si="245"/>
        <v>2017</v>
      </c>
    </row>
    <row r="7863" spans="1:23">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c r="V7863" s="5">
        <f t="shared" si="244"/>
        <v>42308</v>
      </c>
      <c r="W7863">
        <f t="shared" si="245"/>
        <v>2015</v>
      </c>
    </row>
    <row r="7864" spans="1:23">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c r="V7864" s="5">
        <f t="shared" si="244"/>
        <v>42308</v>
      </c>
      <c r="W7864">
        <f t="shared" si="245"/>
        <v>2015</v>
      </c>
    </row>
    <row r="7865" spans="1:23">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c r="V7865" s="5">
        <f t="shared" si="244"/>
        <v>42216</v>
      </c>
      <c r="W7865">
        <f t="shared" si="245"/>
        <v>2015</v>
      </c>
    </row>
    <row r="7866" spans="1:23">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c r="V7866" s="5">
        <f t="shared" si="244"/>
        <v>42216</v>
      </c>
      <c r="W7866">
        <f t="shared" si="245"/>
        <v>2015</v>
      </c>
    </row>
    <row r="7867" spans="1:23">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c r="V7867" s="5">
        <f t="shared" si="244"/>
        <v>42216</v>
      </c>
      <c r="W7867">
        <f t="shared" si="245"/>
        <v>2015</v>
      </c>
    </row>
    <row r="7868" spans="1:23">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c r="V7868" s="5">
        <f t="shared" si="244"/>
        <v>42216</v>
      </c>
      <c r="W7868">
        <f t="shared" si="245"/>
        <v>2015</v>
      </c>
    </row>
    <row r="7869" spans="1:23">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c r="V7869" s="5">
        <f t="shared" si="244"/>
        <v>41973</v>
      </c>
      <c r="W7869">
        <f t="shared" si="245"/>
        <v>2014</v>
      </c>
    </row>
    <row r="7870" spans="1:23">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c r="V7870" s="5">
        <f t="shared" si="244"/>
        <v>42521</v>
      </c>
      <c r="W7870">
        <f t="shared" si="245"/>
        <v>2016</v>
      </c>
    </row>
    <row r="7871" spans="1:23">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c r="V7871" s="5">
        <f t="shared" si="244"/>
        <v>42947</v>
      </c>
      <c r="W7871">
        <f t="shared" si="245"/>
        <v>2017</v>
      </c>
    </row>
    <row r="7872" spans="1:23">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c r="V7872" s="5">
        <f t="shared" si="244"/>
        <v>43008</v>
      </c>
      <c r="W7872">
        <f t="shared" si="245"/>
        <v>2017</v>
      </c>
    </row>
    <row r="7873" spans="1:23">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c r="V7873" s="5">
        <f t="shared" si="244"/>
        <v>42674</v>
      </c>
      <c r="W7873">
        <f t="shared" si="245"/>
        <v>2016</v>
      </c>
    </row>
    <row r="7874" spans="1:23">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c r="V7874" s="5">
        <f t="shared" si="244"/>
        <v>42674</v>
      </c>
      <c r="W7874">
        <f t="shared" si="245"/>
        <v>2016</v>
      </c>
    </row>
    <row r="7875" spans="1:23">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c r="V7875" s="5">
        <f t="shared" ref="V7875:V7938" si="246">EOMONTH(C7875,0)</f>
        <v>42674</v>
      </c>
      <c r="W7875">
        <f t="shared" ref="W7875:W7938" si="247">YEAR(C7875)</f>
        <v>2016</v>
      </c>
    </row>
    <row r="7876" spans="1:23">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c r="V7876" s="5">
        <f t="shared" si="246"/>
        <v>42674</v>
      </c>
      <c r="W7876">
        <f t="shared" si="247"/>
        <v>2016</v>
      </c>
    </row>
    <row r="7877" spans="1:23">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c r="V7877" s="5">
        <f t="shared" si="246"/>
        <v>43008</v>
      </c>
      <c r="W7877">
        <f t="shared" si="247"/>
        <v>2017</v>
      </c>
    </row>
    <row r="7878" spans="1:23">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c r="V7878" s="5">
        <f t="shared" si="246"/>
        <v>43008</v>
      </c>
      <c r="W7878">
        <f t="shared" si="247"/>
        <v>2017</v>
      </c>
    </row>
    <row r="7879" spans="1:23">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c r="V7879" s="5">
        <f t="shared" si="246"/>
        <v>42094</v>
      </c>
      <c r="W7879">
        <f t="shared" si="247"/>
        <v>2015</v>
      </c>
    </row>
    <row r="7880" spans="1:23">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c r="V7880" s="5">
        <f t="shared" si="246"/>
        <v>42704</v>
      </c>
      <c r="W7880">
        <f t="shared" si="247"/>
        <v>2016</v>
      </c>
    </row>
    <row r="7881" spans="1:23">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c r="V7881" s="5">
        <f t="shared" si="246"/>
        <v>42551</v>
      </c>
      <c r="W7881">
        <f t="shared" si="247"/>
        <v>2016</v>
      </c>
    </row>
    <row r="7882" spans="1:23">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c r="V7882" s="5">
        <f t="shared" si="246"/>
        <v>43100</v>
      </c>
      <c r="W7882">
        <f t="shared" si="247"/>
        <v>2017</v>
      </c>
    </row>
    <row r="7883" spans="1:23">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c r="V7883" s="5">
        <f t="shared" si="246"/>
        <v>43100</v>
      </c>
      <c r="W7883">
        <f t="shared" si="247"/>
        <v>2017</v>
      </c>
    </row>
    <row r="7884" spans="1:23">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c r="V7884" s="5">
        <f t="shared" si="246"/>
        <v>43100</v>
      </c>
      <c r="W7884">
        <f t="shared" si="247"/>
        <v>2017</v>
      </c>
    </row>
    <row r="7885" spans="1:23">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c r="V7885" s="5">
        <f t="shared" si="246"/>
        <v>43100</v>
      </c>
      <c r="W7885">
        <f t="shared" si="247"/>
        <v>2017</v>
      </c>
    </row>
    <row r="7886" spans="1:23">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c r="V7886" s="5">
        <f t="shared" si="246"/>
        <v>43100</v>
      </c>
      <c r="W7886">
        <f t="shared" si="247"/>
        <v>2017</v>
      </c>
    </row>
    <row r="7887" spans="1:23">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c r="V7887" s="5">
        <f t="shared" si="246"/>
        <v>43100</v>
      </c>
      <c r="W7887">
        <f t="shared" si="247"/>
        <v>2017</v>
      </c>
    </row>
    <row r="7888" spans="1:23">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c r="V7888" s="5">
        <f t="shared" si="246"/>
        <v>43100</v>
      </c>
      <c r="W7888">
        <f t="shared" si="247"/>
        <v>2017</v>
      </c>
    </row>
    <row r="7889" spans="1:23">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c r="V7889" s="5">
        <f t="shared" si="246"/>
        <v>43100</v>
      </c>
      <c r="W7889">
        <f t="shared" si="247"/>
        <v>2017</v>
      </c>
    </row>
    <row r="7890" spans="1:23">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c r="V7890" s="5">
        <f t="shared" si="246"/>
        <v>42613</v>
      </c>
      <c r="W7890">
        <f t="shared" si="247"/>
        <v>2016</v>
      </c>
    </row>
    <row r="7891" spans="1:23">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c r="V7891" s="5">
        <f t="shared" si="246"/>
        <v>42735</v>
      </c>
      <c r="W7891">
        <f t="shared" si="247"/>
        <v>2016</v>
      </c>
    </row>
    <row r="7892" spans="1:23">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c r="V7892" s="5">
        <f t="shared" si="246"/>
        <v>42735</v>
      </c>
      <c r="W7892">
        <f t="shared" si="247"/>
        <v>2016</v>
      </c>
    </row>
    <row r="7893" spans="1:23">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c r="V7893" s="5">
        <f t="shared" si="246"/>
        <v>42735</v>
      </c>
      <c r="W7893">
        <f t="shared" si="247"/>
        <v>2016</v>
      </c>
    </row>
    <row r="7894" spans="1:23">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c r="V7894" s="5">
        <f t="shared" si="246"/>
        <v>42735</v>
      </c>
      <c r="W7894">
        <f t="shared" si="247"/>
        <v>2016</v>
      </c>
    </row>
    <row r="7895" spans="1:23">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c r="V7895" s="5">
        <f t="shared" si="246"/>
        <v>42947</v>
      </c>
      <c r="W7895">
        <f t="shared" si="247"/>
        <v>2017</v>
      </c>
    </row>
    <row r="7896" spans="1:23">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c r="V7896" s="5">
        <f t="shared" si="246"/>
        <v>42916</v>
      </c>
      <c r="W7896">
        <f t="shared" si="247"/>
        <v>2017</v>
      </c>
    </row>
    <row r="7897" spans="1:23">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c r="V7897" s="5">
        <f t="shared" si="246"/>
        <v>42916</v>
      </c>
      <c r="W7897">
        <f t="shared" si="247"/>
        <v>2017</v>
      </c>
    </row>
    <row r="7898" spans="1:23">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c r="V7898" s="5">
        <f t="shared" si="246"/>
        <v>42916</v>
      </c>
      <c r="W7898">
        <f t="shared" si="247"/>
        <v>2017</v>
      </c>
    </row>
    <row r="7899" spans="1:23">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c r="V7899" s="5">
        <f t="shared" si="246"/>
        <v>42978</v>
      </c>
      <c r="W7899">
        <f t="shared" si="247"/>
        <v>2017</v>
      </c>
    </row>
    <row r="7900" spans="1:23">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c r="V7900" s="5">
        <f t="shared" si="246"/>
        <v>42978</v>
      </c>
      <c r="W7900">
        <f t="shared" si="247"/>
        <v>2017</v>
      </c>
    </row>
    <row r="7901" spans="1:23">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c r="V7901" s="5">
        <f t="shared" si="246"/>
        <v>42978</v>
      </c>
      <c r="W7901">
        <f t="shared" si="247"/>
        <v>2017</v>
      </c>
    </row>
    <row r="7902" spans="1:23">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c r="V7902" s="5">
        <f t="shared" si="246"/>
        <v>42978</v>
      </c>
      <c r="W7902">
        <f t="shared" si="247"/>
        <v>2017</v>
      </c>
    </row>
    <row r="7903" spans="1:23">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c r="V7903" s="5">
        <f t="shared" si="246"/>
        <v>42978</v>
      </c>
      <c r="W7903">
        <f t="shared" si="247"/>
        <v>2017</v>
      </c>
    </row>
    <row r="7904" spans="1:23">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c r="V7904" s="5">
        <f t="shared" si="246"/>
        <v>42978</v>
      </c>
      <c r="W7904">
        <f t="shared" si="247"/>
        <v>2017</v>
      </c>
    </row>
    <row r="7905" spans="1:23">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c r="V7905" s="5">
        <f t="shared" si="246"/>
        <v>42978</v>
      </c>
      <c r="W7905">
        <f t="shared" si="247"/>
        <v>2017</v>
      </c>
    </row>
    <row r="7906" spans="1:23">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c r="V7906" s="5">
        <f t="shared" si="246"/>
        <v>42338</v>
      </c>
      <c r="W7906">
        <f t="shared" si="247"/>
        <v>2015</v>
      </c>
    </row>
    <row r="7907" spans="1:23">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c r="V7907" s="5">
        <f t="shared" si="246"/>
        <v>42308</v>
      </c>
      <c r="W7907">
        <f t="shared" si="247"/>
        <v>2015</v>
      </c>
    </row>
    <row r="7908" spans="1:23">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c r="V7908" s="5">
        <f t="shared" si="246"/>
        <v>42308</v>
      </c>
      <c r="W7908">
        <f t="shared" si="247"/>
        <v>2015</v>
      </c>
    </row>
    <row r="7909" spans="1:23">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c r="V7909" s="5">
        <f t="shared" si="246"/>
        <v>42582</v>
      </c>
      <c r="W7909">
        <f t="shared" si="247"/>
        <v>2016</v>
      </c>
    </row>
    <row r="7910" spans="1:23">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c r="V7910" s="5">
        <f t="shared" si="246"/>
        <v>42735</v>
      </c>
      <c r="W7910">
        <f t="shared" si="247"/>
        <v>2016</v>
      </c>
    </row>
    <row r="7911" spans="1:23">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c r="V7911" s="5">
        <f t="shared" si="246"/>
        <v>42735</v>
      </c>
      <c r="W7911">
        <f t="shared" si="247"/>
        <v>2016</v>
      </c>
    </row>
    <row r="7912" spans="1:23">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c r="V7912" s="5">
        <f t="shared" si="246"/>
        <v>42735</v>
      </c>
      <c r="W7912">
        <f t="shared" si="247"/>
        <v>2016</v>
      </c>
    </row>
    <row r="7913" spans="1:23">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c r="V7913" s="5">
        <f t="shared" si="246"/>
        <v>42735</v>
      </c>
      <c r="W7913">
        <f t="shared" si="247"/>
        <v>2016</v>
      </c>
    </row>
    <row r="7914" spans="1:23">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c r="V7914" s="5">
        <f t="shared" si="246"/>
        <v>42490</v>
      </c>
      <c r="W7914">
        <f t="shared" si="247"/>
        <v>2016</v>
      </c>
    </row>
    <row r="7915" spans="1:23">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c r="V7915" s="5">
        <f t="shared" si="246"/>
        <v>42978</v>
      </c>
      <c r="W7915">
        <f t="shared" si="247"/>
        <v>2017</v>
      </c>
    </row>
    <row r="7916" spans="1:23">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c r="V7916" s="5">
        <f t="shared" si="246"/>
        <v>42916</v>
      </c>
      <c r="W7916">
        <f t="shared" si="247"/>
        <v>2017</v>
      </c>
    </row>
    <row r="7917" spans="1:23">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c r="V7917" s="5">
        <f t="shared" si="246"/>
        <v>42916</v>
      </c>
      <c r="W7917">
        <f t="shared" si="247"/>
        <v>2017</v>
      </c>
    </row>
    <row r="7918" spans="1:23">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c r="V7918" s="5">
        <f t="shared" si="246"/>
        <v>42338</v>
      </c>
      <c r="W7918">
        <f t="shared" si="247"/>
        <v>2015</v>
      </c>
    </row>
    <row r="7919" spans="1:23">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c r="V7919" s="5">
        <f t="shared" si="246"/>
        <v>43008</v>
      </c>
      <c r="W7919">
        <f t="shared" si="247"/>
        <v>2017</v>
      </c>
    </row>
    <row r="7920" spans="1:23">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c r="V7920" s="5">
        <f t="shared" si="246"/>
        <v>42216</v>
      </c>
      <c r="W7920">
        <f t="shared" si="247"/>
        <v>2015</v>
      </c>
    </row>
    <row r="7921" spans="1:23">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c r="V7921" s="5">
        <f t="shared" si="246"/>
        <v>43008</v>
      </c>
      <c r="W7921">
        <f t="shared" si="247"/>
        <v>2017</v>
      </c>
    </row>
    <row r="7922" spans="1:23">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c r="V7922" s="5">
        <f t="shared" si="246"/>
        <v>43008</v>
      </c>
      <c r="W7922">
        <f t="shared" si="247"/>
        <v>2017</v>
      </c>
    </row>
    <row r="7923" spans="1:23">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c r="V7923" s="5">
        <f t="shared" si="246"/>
        <v>42825</v>
      </c>
      <c r="W7923">
        <f t="shared" si="247"/>
        <v>2017</v>
      </c>
    </row>
    <row r="7924" spans="1:23">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c r="V7924" s="5">
        <f t="shared" si="246"/>
        <v>43008</v>
      </c>
      <c r="W7924">
        <f t="shared" si="247"/>
        <v>2017</v>
      </c>
    </row>
    <row r="7925" spans="1:23">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c r="V7925" s="5">
        <f t="shared" si="246"/>
        <v>43008</v>
      </c>
      <c r="W7925">
        <f t="shared" si="247"/>
        <v>2017</v>
      </c>
    </row>
    <row r="7926" spans="1:23">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c r="V7926" s="5">
        <f t="shared" si="246"/>
        <v>42613</v>
      </c>
      <c r="W7926">
        <f t="shared" si="247"/>
        <v>2016</v>
      </c>
    </row>
    <row r="7927" spans="1:23">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c r="V7927" s="5">
        <f t="shared" si="246"/>
        <v>42613</v>
      </c>
      <c r="W7927">
        <f t="shared" si="247"/>
        <v>2016</v>
      </c>
    </row>
    <row r="7928" spans="1:23">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c r="V7928" s="5">
        <f t="shared" si="246"/>
        <v>43069</v>
      </c>
      <c r="W7928">
        <f t="shared" si="247"/>
        <v>2017</v>
      </c>
    </row>
    <row r="7929" spans="1:23">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c r="V7929" s="5">
        <f t="shared" si="246"/>
        <v>43069</v>
      </c>
      <c r="W7929">
        <f t="shared" si="247"/>
        <v>2017</v>
      </c>
    </row>
    <row r="7930" spans="1:23">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c r="V7930" s="5">
        <f t="shared" si="246"/>
        <v>43069</v>
      </c>
      <c r="W7930">
        <f t="shared" si="247"/>
        <v>2017</v>
      </c>
    </row>
    <row r="7931" spans="1:23">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c r="V7931" s="5">
        <f t="shared" si="246"/>
        <v>42947</v>
      </c>
      <c r="W7931">
        <f t="shared" si="247"/>
        <v>2017</v>
      </c>
    </row>
    <row r="7932" spans="1:23">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c r="V7932" s="5">
        <f t="shared" si="246"/>
        <v>42460</v>
      </c>
      <c r="W7932">
        <f t="shared" si="247"/>
        <v>2016</v>
      </c>
    </row>
    <row r="7933" spans="1:23">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c r="V7933" s="5">
        <f t="shared" si="246"/>
        <v>42582</v>
      </c>
      <c r="W7933">
        <f t="shared" si="247"/>
        <v>2016</v>
      </c>
    </row>
    <row r="7934" spans="1:23">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c r="V7934" s="5">
        <f t="shared" si="246"/>
        <v>42582</v>
      </c>
      <c r="W7934">
        <f t="shared" si="247"/>
        <v>2016</v>
      </c>
    </row>
    <row r="7935" spans="1:23">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c r="V7935" s="5">
        <f t="shared" si="246"/>
        <v>42978</v>
      </c>
      <c r="W7935">
        <f t="shared" si="247"/>
        <v>2017</v>
      </c>
    </row>
    <row r="7936" spans="1:23">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c r="V7936" s="5">
        <f t="shared" si="246"/>
        <v>42978</v>
      </c>
      <c r="W7936">
        <f t="shared" si="247"/>
        <v>2017</v>
      </c>
    </row>
    <row r="7937" spans="1:23">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c r="V7937" s="5">
        <f t="shared" si="246"/>
        <v>42978</v>
      </c>
      <c r="W7937">
        <f t="shared" si="247"/>
        <v>2017</v>
      </c>
    </row>
    <row r="7938" spans="1:23">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c r="V7938" s="5">
        <f t="shared" si="246"/>
        <v>42978</v>
      </c>
      <c r="W7938">
        <f t="shared" si="247"/>
        <v>2017</v>
      </c>
    </row>
    <row r="7939" spans="1:23">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c r="V7939" s="5">
        <f t="shared" ref="V7939:V8002" si="248">EOMONTH(C7939,0)</f>
        <v>42978</v>
      </c>
      <c r="W7939">
        <f t="shared" ref="W7939:W8002" si="249">YEAR(C7939)</f>
        <v>2017</v>
      </c>
    </row>
    <row r="7940" spans="1:23">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c r="V7940" s="5">
        <f t="shared" si="248"/>
        <v>42978</v>
      </c>
      <c r="W7940">
        <f t="shared" si="249"/>
        <v>2017</v>
      </c>
    </row>
    <row r="7941" spans="1:23">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c r="V7941" s="5">
        <f t="shared" si="248"/>
        <v>42978</v>
      </c>
      <c r="W7941">
        <f t="shared" si="249"/>
        <v>2017</v>
      </c>
    </row>
    <row r="7942" spans="1:23">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c r="V7942" s="5">
        <f t="shared" si="248"/>
        <v>42735</v>
      </c>
      <c r="W7942">
        <f t="shared" si="249"/>
        <v>2016</v>
      </c>
    </row>
    <row r="7943" spans="1:23">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c r="V7943" s="5">
        <f t="shared" si="248"/>
        <v>42735</v>
      </c>
      <c r="W7943">
        <f t="shared" si="249"/>
        <v>2016</v>
      </c>
    </row>
    <row r="7944" spans="1:23">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c r="V7944" s="5">
        <f t="shared" si="248"/>
        <v>43100</v>
      </c>
      <c r="W7944">
        <f t="shared" si="249"/>
        <v>2017</v>
      </c>
    </row>
    <row r="7945" spans="1:23">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c r="V7945" s="5">
        <f t="shared" si="248"/>
        <v>43100</v>
      </c>
      <c r="W7945">
        <f t="shared" si="249"/>
        <v>2017</v>
      </c>
    </row>
    <row r="7946" spans="1:23">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c r="V7946" s="5">
        <f t="shared" si="248"/>
        <v>43100</v>
      </c>
      <c r="W7946">
        <f t="shared" si="249"/>
        <v>2017</v>
      </c>
    </row>
    <row r="7947" spans="1:23">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c r="V7947" s="5">
        <f t="shared" si="248"/>
        <v>43100</v>
      </c>
      <c r="W7947">
        <f t="shared" si="249"/>
        <v>2017</v>
      </c>
    </row>
    <row r="7948" spans="1:23">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c r="V7948" s="5">
        <f t="shared" si="248"/>
        <v>43100</v>
      </c>
      <c r="W7948">
        <f t="shared" si="249"/>
        <v>2017</v>
      </c>
    </row>
    <row r="7949" spans="1:23">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c r="V7949" s="5">
        <f t="shared" si="248"/>
        <v>41729</v>
      </c>
      <c r="W7949">
        <f t="shared" si="249"/>
        <v>2014</v>
      </c>
    </row>
    <row r="7950" spans="1:23">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c r="V7950" s="5">
        <f t="shared" si="248"/>
        <v>41729</v>
      </c>
      <c r="W7950">
        <f t="shared" si="249"/>
        <v>2014</v>
      </c>
    </row>
    <row r="7951" spans="1:23">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c r="V7951" s="5">
        <f t="shared" si="248"/>
        <v>41729</v>
      </c>
      <c r="W7951">
        <f t="shared" si="249"/>
        <v>2014</v>
      </c>
    </row>
    <row r="7952" spans="1:23">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c r="V7952" s="5">
        <f t="shared" si="248"/>
        <v>41729</v>
      </c>
      <c r="W7952">
        <f t="shared" si="249"/>
        <v>2014</v>
      </c>
    </row>
    <row r="7953" spans="1:23">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c r="V7953" s="5">
        <f t="shared" si="248"/>
        <v>42338</v>
      </c>
      <c r="W7953">
        <f t="shared" si="249"/>
        <v>2015</v>
      </c>
    </row>
    <row r="7954" spans="1:23">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c r="V7954" s="5">
        <f t="shared" si="248"/>
        <v>42338</v>
      </c>
      <c r="W7954">
        <f t="shared" si="249"/>
        <v>2015</v>
      </c>
    </row>
    <row r="7955" spans="1:23">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c r="V7955" s="5">
        <f t="shared" si="248"/>
        <v>41759</v>
      </c>
      <c r="W7955">
        <f t="shared" si="249"/>
        <v>2014</v>
      </c>
    </row>
    <row r="7956" spans="1:23">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c r="V7956" s="5">
        <f t="shared" si="248"/>
        <v>41759</v>
      </c>
      <c r="W7956">
        <f t="shared" si="249"/>
        <v>2014</v>
      </c>
    </row>
    <row r="7957" spans="1:23">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c r="V7957" s="5">
        <f t="shared" si="248"/>
        <v>43039</v>
      </c>
      <c r="W7957">
        <f t="shared" si="249"/>
        <v>2017</v>
      </c>
    </row>
    <row r="7958" spans="1:23">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c r="V7958" s="5">
        <f t="shared" si="248"/>
        <v>43039</v>
      </c>
      <c r="W7958">
        <f t="shared" si="249"/>
        <v>2017</v>
      </c>
    </row>
    <row r="7959" spans="1:23">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c r="V7959" s="5">
        <f t="shared" si="248"/>
        <v>43039</v>
      </c>
      <c r="W7959">
        <f t="shared" si="249"/>
        <v>2017</v>
      </c>
    </row>
    <row r="7960" spans="1:23">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c r="V7960" s="5">
        <f t="shared" si="248"/>
        <v>43039</v>
      </c>
      <c r="W7960">
        <f t="shared" si="249"/>
        <v>2017</v>
      </c>
    </row>
    <row r="7961" spans="1:23">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c r="V7961" s="5">
        <f t="shared" si="248"/>
        <v>43039</v>
      </c>
      <c r="W7961">
        <f t="shared" si="249"/>
        <v>2017</v>
      </c>
    </row>
    <row r="7962" spans="1:23">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c r="V7962" s="5">
        <f t="shared" si="248"/>
        <v>43039</v>
      </c>
      <c r="W7962">
        <f t="shared" si="249"/>
        <v>2017</v>
      </c>
    </row>
    <row r="7963" spans="1:23">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c r="V7963" s="5">
        <f t="shared" si="248"/>
        <v>43069</v>
      </c>
      <c r="W7963">
        <f t="shared" si="249"/>
        <v>2017</v>
      </c>
    </row>
    <row r="7964" spans="1:23">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c r="V7964" s="5">
        <f t="shared" si="248"/>
        <v>43069</v>
      </c>
      <c r="W7964">
        <f t="shared" si="249"/>
        <v>2017</v>
      </c>
    </row>
    <row r="7965" spans="1:23">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c r="V7965" s="5">
        <f t="shared" si="248"/>
        <v>43069</v>
      </c>
      <c r="W7965">
        <f t="shared" si="249"/>
        <v>2017</v>
      </c>
    </row>
    <row r="7966" spans="1:23">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c r="V7966" s="5">
        <f t="shared" si="248"/>
        <v>43069</v>
      </c>
      <c r="W7966">
        <f t="shared" si="249"/>
        <v>2017</v>
      </c>
    </row>
    <row r="7967" spans="1:23">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c r="V7967" s="5">
        <f t="shared" si="248"/>
        <v>43069</v>
      </c>
      <c r="W7967">
        <f t="shared" si="249"/>
        <v>2017</v>
      </c>
    </row>
    <row r="7968" spans="1:23">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c r="V7968" s="5">
        <f t="shared" si="248"/>
        <v>42094</v>
      </c>
      <c r="W7968">
        <f t="shared" si="249"/>
        <v>2015</v>
      </c>
    </row>
    <row r="7969" spans="1:23">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c r="V7969" s="5">
        <f t="shared" si="248"/>
        <v>42674</v>
      </c>
      <c r="W7969">
        <f t="shared" si="249"/>
        <v>2016</v>
      </c>
    </row>
    <row r="7970" spans="1:23">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c r="V7970" s="5">
        <f t="shared" si="248"/>
        <v>42674</v>
      </c>
      <c r="W7970">
        <f t="shared" si="249"/>
        <v>2016</v>
      </c>
    </row>
    <row r="7971" spans="1:23">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c r="V7971" s="5">
        <f t="shared" si="248"/>
        <v>42674</v>
      </c>
      <c r="W7971">
        <f t="shared" si="249"/>
        <v>2016</v>
      </c>
    </row>
    <row r="7972" spans="1:23">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c r="V7972" s="5">
        <f t="shared" si="248"/>
        <v>42247</v>
      </c>
      <c r="W7972">
        <f t="shared" si="249"/>
        <v>2015</v>
      </c>
    </row>
    <row r="7973" spans="1:23">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c r="V7973" s="5">
        <f t="shared" si="248"/>
        <v>42247</v>
      </c>
      <c r="W7973">
        <f t="shared" si="249"/>
        <v>2015</v>
      </c>
    </row>
    <row r="7974" spans="1:23">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c r="V7974" s="5">
        <f t="shared" si="248"/>
        <v>42247</v>
      </c>
      <c r="W7974">
        <f t="shared" si="249"/>
        <v>2015</v>
      </c>
    </row>
    <row r="7975" spans="1:23">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c r="V7975" s="5">
        <f t="shared" si="248"/>
        <v>42247</v>
      </c>
      <c r="W7975">
        <f t="shared" si="249"/>
        <v>2015</v>
      </c>
    </row>
    <row r="7976" spans="1:23">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c r="V7976" s="5">
        <f t="shared" si="248"/>
        <v>42247</v>
      </c>
      <c r="W7976">
        <f t="shared" si="249"/>
        <v>2015</v>
      </c>
    </row>
    <row r="7977" spans="1:23">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c r="V7977" s="5">
        <f t="shared" si="248"/>
        <v>42247</v>
      </c>
      <c r="W7977">
        <f t="shared" si="249"/>
        <v>2015</v>
      </c>
    </row>
    <row r="7978" spans="1:23">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c r="V7978" s="5">
        <f t="shared" si="248"/>
        <v>42247</v>
      </c>
      <c r="W7978">
        <f t="shared" si="249"/>
        <v>2015</v>
      </c>
    </row>
    <row r="7979" spans="1:23">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c r="V7979" s="5">
        <f t="shared" si="248"/>
        <v>41790</v>
      </c>
      <c r="W7979">
        <f t="shared" si="249"/>
        <v>2014</v>
      </c>
    </row>
    <row r="7980" spans="1:23">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c r="V7980" s="5">
        <f t="shared" si="248"/>
        <v>41790</v>
      </c>
      <c r="W7980">
        <f t="shared" si="249"/>
        <v>2014</v>
      </c>
    </row>
    <row r="7981" spans="1:23">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c r="V7981" s="5">
        <f t="shared" si="248"/>
        <v>42247</v>
      </c>
      <c r="W7981">
        <f t="shared" si="249"/>
        <v>2015</v>
      </c>
    </row>
    <row r="7982" spans="1:23">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c r="V7982" s="5">
        <f t="shared" si="248"/>
        <v>41670</v>
      </c>
      <c r="W7982">
        <f t="shared" si="249"/>
        <v>2014</v>
      </c>
    </row>
    <row r="7983" spans="1:23">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c r="V7983" s="5">
        <f t="shared" si="248"/>
        <v>41912</v>
      </c>
      <c r="W7983">
        <f t="shared" si="249"/>
        <v>2014</v>
      </c>
    </row>
    <row r="7984" spans="1:23">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c r="V7984" s="5">
        <f t="shared" si="248"/>
        <v>41912</v>
      </c>
      <c r="W7984">
        <f t="shared" si="249"/>
        <v>2014</v>
      </c>
    </row>
    <row r="7985" spans="1:23">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c r="V7985" s="5">
        <f t="shared" si="248"/>
        <v>42766</v>
      </c>
      <c r="W7985">
        <f t="shared" si="249"/>
        <v>2017</v>
      </c>
    </row>
    <row r="7986" spans="1:23">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c r="V7986" s="5">
        <f t="shared" si="248"/>
        <v>42766</v>
      </c>
      <c r="W7986">
        <f t="shared" si="249"/>
        <v>2017</v>
      </c>
    </row>
    <row r="7987" spans="1:23">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c r="V7987" s="5">
        <f t="shared" si="248"/>
        <v>42490</v>
      </c>
      <c r="W7987">
        <f t="shared" si="249"/>
        <v>2016</v>
      </c>
    </row>
    <row r="7988" spans="1:23">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c r="V7988" s="5">
        <f t="shared" si="248"/>
        <v>42582</v>
      </c>
      <c r="W7988">
        <f t="shared" si="249"/>
        <v>2016</v>
      </c>
    </row>
    <row r="7989" spans="1:23">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c r="V7989" s="5">
        <f t="shared" si="248"/>
        <v>42613</v>
      </c>
      <c r="W7989">
        <f t="shared" si="249"/>
        <v>2016</v>
      </c>
    </row>
    <row r="7990" spans="1:23">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c r="V7990" s="5">
        <f t="shared" si="248"/>
        <v>42613</v>
      </c>
      <c r="W7990">
        <f t="shared" si="249"/>
        <v>2016</v>
      </c>
    </row>
    <row r="7991" spans="1:23">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c r="V7991" s="5">
        <f t="shared" si="248"/>
        <v>42613</v>
      </c>
      <c r="W7991">
        <f t="shared" si="249"/>
        <v>2016</v>
      </c>
    </row>
    <row r="7992" spans="1:23">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c r="V7992" s="5">
        <f t="shared" si="248"/>
        <v>42613</v>
      </c>
      <c r="W7992">
        <f t="shared" si="249"/>
        <v>2016</v>
      </c>
    </row>
    <row r="7993" spans="1:23">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c r="V7993" s="5">
        <f t="shared" si="248"/>
        <v>42551</v>
      </c>
      <c r="W7993">
        <f t="shared" si="249"/>
        <v>2016</v>
      </c>
    </row>
    <row r="7994" spans="1:23">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c r="V7994" s="5">
        <f t="shared" si="248"/>
        <v>42551</v>
      </c>
      <c r="W7994">
        <f t="shared" si="249"/>
        <v>2016</v>
      </c>
    </row>
    <row r="7995" spans="1:23">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c r="V7995" s="5">
        <f t="shared" si="248"/>
        <v>42338</v>
      </c>
      <c r="W7995">
        <f t="shared" si="249"/>
        <v>2015</v>
      </c>
    </row>
    <row r="7996" spans="1:23">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c r="V7996" s="5">
        <f t="shared" si="248"/>
        <v>42338</v>
      </c>
      <c r="W7996">
        <f t="shared" si="249"/>
        <v>2015</v>
      </c>
    </row>
    <row r="7997" spans="1:23">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c r="V7997" s="5">
        <f t="shared" si="248"/>
        <v>42338</v>
      </c>
      <c r="W7997">
        <f t="shared" si="249"/>
        <v>2015</v>
      </c>
    </row>
    <row r="7998" spans="1:23">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c r="V7998" s="5">
        <f t="shared" si="248"/>
        <v>43069</v>
      </c>
      <c r="W7998">
        <f t="shared" si="249"/>
        <v>2017</v>
      </c>
    </row>
    <row r="7999" spans="1:23">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c r="V7999" s="5">
        <f t="shared" si="248"/>
        <v>43069</v>
      </c>
      <c r="W7999">
        <f t="shared" si="249"/>
        <v>2017</v>
      </c>
    </row>
    <row r="8000" spans="1:23">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c r="V8000" s="5">
        <f t="shared" si="248"/>
        <v>41790</v>
      </c>
      <c r="W8000">
        <f t="shared" si="249"/>
        <v>2014</v>
      </c>
    </row>
    <row r="8001" spans="1:23">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c r="V8001" s="5">
        <f t="shared" si="248"/>
        <v>41790</v>
      </c>
      <c r="W8001">
        <f t="shared" si="249"/>
        <v>2014</v>
      </c>
    </row>
    <row r="8002" spans="1:23">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c r="V8002" s="5">
        <f t="shared" si="248"/>
        <v>42338</v>
      </c>
      <c r="W8002">
        <f t="shared" si="249"/>
        <v>2015</v>
      </c>
    </row>
    <row r="8003" spans="1:23">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c r="V8003" s="5">
        <f t="shared" ref="V8003:V8066" si="250">EOMONTH(C8003,0)</f>
        <v>42369</v>
      </c>
      <c r="W8003">
        <f t="shared" ref="W8003:W8066" si="251">YEAR(C8003)</f>
        <v>2015</v>
      </c>
    </row>
    <row r="8004" spans="1:23">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c r="V8004" s="5">
        <f t="shared" si="250"/>
        <v>42369</v>
      </c>
      <c r="W8004">
        <f t="shared" si="251"/>
        <v>2015</v>
      </c>
    </row>
    <row r="8005" spans="1:23">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c r="V8005" s="5">
        <f t="shared" si="250"/>
        <v>42004</v>
      </c>
      <c r="W8005">
        <f t="shared" si="251"/>
        <v>2014</v>
      </c>
    </row>
    <row r="8006" spans="1:23">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c r="V8006" s="5">
        <f t="shared" si="250"/>
        <v>42004</v>
      </c>
      <c r="W8006">
        <f t="shared" si="251"/>
        <v>2014</v>
      </c>
    </row>
    <row r="8007" spans="1:23">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c r="V8007" s="5">
        <f t="shared" si="250"/>
        <v>42004</v>
      </c>
      <c r="W8007">
        <f t="shared" si="251"/>
        <v>2014</v>
      </c>
    </row>
    <row r="8008" spans="1:23">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c r="V8008" s="5">
        <f t="shared" si="250"/>
        <v>42674</v>
      </c>
      <c r="W8008">
        <f t="shared" si="251"/>
        <v>2016</v>
      </c>
    </row>
    <row r="8009" spans="1:23">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c r="V8009" s="5">
        <f t="shared" si="250"/>
        <v>42338</v>
      </c>
      <c r="W8009">
        <f t="shared" si="251"/>
        <v>2015</v>
      </c>
    </row>
    <row r="8010" spans="1:23">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c r="V8010" s="5">
        <f t="shared" si="250"/>
        <v>42338</v>
      </c>
      <c r="W8010">
        <f t="shared" si="251"/>
        <v>2015</v>
      </c>
    </row>
    <row r="8011" spans="1:23">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c r="V8011" s="5">
        <f t="shared" si="250"/>
        <v>42338</v>
      </c>
      <c r="W8011">
        <f t="shared" si="251"/>
        <v>2015</v>
      </c>
    </row>
    <row r="8012" spans="1:23">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c r="V8012" s="5">
        <f t="shared" si="250"/>
        <v>41729</v>
      </c>
      <c r="W8012">
        <f t="shared" si="251"/>
        <v>2014</v>
      </c>
    </row>
    <row r="8013" spans="1:23">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c r="V8013" s="5">
        <f t="shared" si="250"/>
        <v>42185</v>
      </c>
      <c r="W8013">
        <f t="shared" si="251"/>
        <v>2015</v>
      </c>
    </row>
    <row r="8014" spans="1:23">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c r="V8014" s="5">
        <f t="shared" si="250"/>
        <v>42886</v>
      </c>
      <c r="W8014">
        <f t="shared" si="251"/>
        <v>2017</v>
      </c>
    </row>
    <row r="8015" spans="1:23">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c r="V8015" s="5">
        <f t="shared" si="250"/>
        <v>42886</v>
      </c>
      <c r="W8015">
        <f t="shared" si="251"/>
        <v>2017</v>
      </c>
    </row>
    <row r="8016" spans="1:23">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c r="V8016" s="5">
        <f t="shared" si="250"/>
        <v>42886</v>
      </c>
      <c r="W8016">
        <f t="shared" si="251"/>
        <v>2017</v>
      </c>
    </row>
    <row r="8017" spans="1:23">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c r="V8017" s="5">
        <f t="shared" si="250"/>
        <v>42886</v>
      </c>
      <c r="W8017">
        <f t="shared" si="251"/>
        <v>2017</v>
      </c>
    </row>
    <row r="8018" spans="1:23">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c r="V8018" s="5">
        <f t="shared" si="250"/>
        <v>41912</v>
      </c>
      <c r="W8018">
        <f t="shared" si="251"/>
        <v>2014</v>
      </c>
    </row>
    <row r="8019" spans="1:23">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c r="V8019" s="5">
        <f t="shared" si="250"/>
        <v>41912</v>
      </c>
      <c r="W8019">
        <f t="shared" si="251"/>
        <v>2014</v>
      </c>
    </row>
    <row r="8020" spans="1:23">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c r="V8020" s="5">
        <f t="shared" si="250"/>
        <v>43039</v>
      </c>
      <c r="W8020">
        <f t="shared" si="251"/>
        <v>2017</v>
      </c>
    </row>
    <row r="8021" spans="1:23">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c r="V8021" s="5">
        <f t="shared" si="250"/>
        <v>43069</v>
      </c>
      <c r="W8021">
        <f t="shared" si="251"/>
        <v>2017</v>
      </c>
    </row>
    <row r="8022" spans="1:23">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c r="V8022" s="5">
        <f t="shared" si="250"/>
        <v>43069</v>
      </c>
      <c r="W8022">
        <f t="shared" si="251"/>
        <v>2017</v>
      </c>
    </row>
    <row r="8023" spans="1:23">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c r="V8023" s="5">
        <f t="shared" si="250"/>
        <v>41851</v>
      </c>
      <c r="W8023">
        <f t="shared" si="251"/>
        <v>2014</v>
      </c>
    </row>
    <row r="8024" spans="1:23">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c r="V8024" s="5">
        <f t="shared" si="250"/>
        <v>41851</v>
      </c>
      <c r="W8024">
        <f t="shared" si="251"/>
        <v>2014</v>
      </c>
    </row>
    <row r="8025" spans="1:23">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c r="V8025" s="5">
        <f t="shared" si="250"/>
        <v>41851</v>
      </c>
      <c r="W8025">
        <f t="shared" si="251"/>
        <v>2014</v>
      </c>
    </row>
    <row r="8026" spans="1:23">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c r="V8026" s="5">
        <f t="shared" si="250"/>
        <v>41851</v>
      </c>
      <c r="W8026">
        <f t="shared" si="251"/>
        <v>2014</v>
      </c>
    </row>
    <row r="8027" spans="1:23">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c r="V8027" s="5">
        <f t="shared" si="250"/>
        <v>42277</v>
      </c>
      <c r="W8027">
        <f t="shared" si="251"/>
        <v>2015</v>
      </c>
    </row>
    <row r="8028" spans="1:23">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c r="V8028" s="5">
        <f t="shared" si="250"/>
        <v>42277</v>
      </c>
      <c r="W8028">
        <f t="shared" si="251"/>
        <v>2015</v>
      </c>
    </row>
    <row r="8029" spans="1:23">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c r="V8029" s="5">
        <f t="shared" si="250"/>
        <v>42277</v>
      </c>
      <c r="W8029">
        <f t="shared" si="251"/>
        <v>2015</v>
      </c>
    </row>
    <row r="8030" spans="1:23">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c r="V8030" s="5">
        <f t="shared" si="250"/>
        <v>42277</v>
      </c>
      <c r="W8030">
        <f t="shared" si="251"/>
        <v>2015</v>
      </c>
    </row>
    <row r="8031" spans="1:23">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c r="V8031" s="5">
        <f t="shared" si="250"/>
        <v>42674</v>
      </c>
      <c r="W8031">
        <f t="shared" si="251"/>
        <v>2016</v>
      </c>
    </row>
    <row r="8032" spans="1:23">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c r="V8032" s="5">
        <f t="shared" si="250"/>
        <v>42400</v>
      </c>
      <c r="W8032">
        <f t="shared" si="251"/>
        <v>2016</v>
      </c>
    </row>
    <row r="8033" spans="1:23">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c r="V8033" s="5">
        <f t="shared" si="250"/>
        <v>42400</v>
      </c>
      <c r="W8033">
        <f t="shared" si="251"/>
        <v>2016</v>
      </c>
    </row>
    <row r="8034" spans="1:23">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c r="V8034" s="5">
        <f t="shared" si="250"/>
        <v>42185</v>
      </c>
      <c r="W8034">
        <f t="shared" si="251"/>
        <v>2015</v>
      </c>
    </row>
    <row r="8035" spans="1:23">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c r="V8035" s="5">
        <f t="shared" si="250"/>
        <v>42185</v>
      </c>
      <c r="W8035">
        <f t="shared" si="251"/>
        <v>2015</v>
      </c>
    </row>
    <row r="8036" spans="1:23">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c r="V8036" s="5">
        <f t="shared" si="250"/>
        <v>42185</v>
      </c>
      <c r="W8036">
        <f t="shared" si="251"/>
        <v>2015</v>
      </c>
    </row>
    <row r="8037" spans="1:23">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c r="V8037" s="5">
        <f t="shared" si="250"/>
        <v>42185</v>
      </c>
      <c r="W8037">
        <f t="shared" si="251"/>
        <v>2015</v>
      </c>
    </row>
    <row r="8038" spans="1:23">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c r="V8038" s="5">
        <f t="shared" si="250"/>
        <v>42277</v>
      </c>
      <c r="W8038">
        <f t="shared" si="251"/>
        <v>2015</v>
      </c>
    </row>
    <row r="8039" spans="1:23">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c r="V8039" s="5">
        <f t="shared" si="250"/>
        <v>42947</v>
      </c>
      <c r="W8039">
        <f t="shared" si="251"/>
        <v>2017</v>
      </c>
    </row>
    <row r="8040" spans="1:23">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c r="V8040" s="5">
        <f t="shared" si="250"/>
        <v>42916</v>
      </c>
      <c r="W8040">
        <f t="shared" si="251"/>
        <v>2017</v>
      </c>
    </row>
    <row r="8041" spans="1:23">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c r="V8041" s="5">
        <f t="shared" si="250"/>
        <v>42978</v>
      </c>
      <c r="W8041">
        <f t="shared" si="251"/>
        <v>2017</v>
      </c>
    </row>
    <row r="8042" spans="1:23">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c r="V8042" s="5">
        <f t="shared" si="250"/>
        <v>42978</v>
      </c>
      <c r="W8042">
        <f t="shared" si="251"/>
        <v>2017</v>
      </c>
    </row>
    <row r="8043" spans="1:23">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c r="V8043" s="5">
        <f t="shared" si="250"/>
        <v>42978</v>
      </c>
      <c r="W8043">
        <f t="shared" si="251"/>
        <v>2017</v>
      </c>
    </row>
    <row r="8044" spans="1:23">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c r="V8044" s="5">
        <f t="shared" si="250"/>
        <v>42825</v>
      </c>
      <c r="W8044">
        <f t="shared" si="251"/>
        <v>2017</v>
      </c>
    </row>
    <row r="8045" spans="1:23">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c r="V8045" s="5">
        <f t="shared" si="250"/>
        <v>42825</v>
      </c>
      <c r="W8045">
        <f t="shared" si="251"/>
        <v>2017</v>
      </c>
    </row>
    <row r="8046" spans="1:23">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c r="V8046" s="5">
        <f t="shared" si="250"/>
        <v>43008</v>
      </c>
      <c r="W8046">
        <f t="shared" si="251"/>
        <v>2017</v>
      </c>
    </row>
    <row r="8047" spans="1:23">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c r="V8047" s="5">
        <f t="shared" si="250"/>
        <v>42643</v>
      </c>
      <c r="W8047">
        <f t="shared" si="251"/>
        <v>2016</v>
      </c>
    </row>
    <row r="8048" spans="1:23">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c r="V8048" s="5">
        <f t="shared" si="250"/>
        <v>42735</v>
      </c>
      <c r="W8048">
        <f t="shared" si="251"/>
        <v>2016</v>
      </c>
    </row>
    <row r="8049" spans="1:23">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c r="V8049" s="5">
        <f t="shared" si="250"/>
        <v>43069</v>
      </c>
      <c r="W8049">
        <f t="shared" si="251"/>
        <v>2017</v>
      </c>
    </row>
    <row r="8050" spans="1:23">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c r="V8050" s="5">
        <f t="shared" si="250"/>
        <v>42582</v>
      </c>
      <c r="W8050">
        <f t="shared" si="251"/>
        <v>2016</v>
      </c>
    </row>
    <row r="8051" spans="1:23">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c r="V8051" s="5">
        <f t="shared" si="250"/>
        <v>41912</v>
      </c>
      <c r="W8051">
        <f t="shared" si="251"/>
        <v>2014</v>
      </c>
    </row>
    <row r="8052" spans="1:23">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c r="V8052" s="5">
        <f t="shared" si="250"/>
        <v>41912</v>
      </c>
      <c r="W8052">
        <f t="shared" si="251"/>
        <v>2014</v>
      </c>
    </row>
    <row r="8053" spans="1:23">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c r="V8053" s="5">
        <f t="shared" si="250"/>
        <v>41912</v>
      </c>
      <c r="W8053">
        <f t="shared" si="251"/>
        <v>2014</v>
      </c>
    </row>
    <row r="8054" spans="1:23">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c r="V8054" s="5">
        <f t="shared" si="250"/>
        <v>41851</v>
      </c>
      <c r="W8054">
        <f t="shared" si="251"/>
        <v>2014</v>
      </c>
    </row>
    <row r="8055" spans="1:23">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c r="V8055" s="5">
        <f t="shared" si="250"/>
        <v>43008</v>
      </c>
      <c r="W8055">
        <f t="shared" si="251"/>
        <v>2017</v>
      </c>
    </row>
    <row r="8056" spans="1:23">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c r="V8056" s="5">
        <f t="shared" si="250"/>
        <v>42247</v>
      </c>
      <c r="W8056">
        <f t="shared" si="251"/>
        <v>2015</v>
      </c>
    </row>
    <row r="8057" spans="1:23">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c r="V8057" s="5">
        <f t="shared" si="250"/>
        <v>42247</v>
      </c>
      <c r="W8057">
        <f t="shared" si="251"/>
        <v>2015</v>
      </c>
    </row>
    <row r="8058" spans="1:23">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c r="V8058" s="5">
        <f t="shared" si="250"/>
        <v>42247</v>
      </c>
      <c r="W8058">
        <f t="shared" si="251"/>
        <v>2015</v>
      </c>
    </row>
    <row r="8059" spans="1:23">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c r="V8059" s="5">
        <f t="shared" si="250"/>
        <v>42247</v>
      </c>
      <c r="W8059">
        <f t="shared" si="251"/>
        <v>2015</v>
      </c>
    </row>
    <row r="8060" spans="1:23">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c r="V8060" s="5">
        <f t="shared" si="250"/>
        <v>42247</v>
      </c>
      <c r="W8060">
        <f t="shared" si="251"/>
        <v>2015</v>
      </c>
    </row>
    <row r="8061" spans="1:23">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c r="V8061" s="5">
        <f t="shared" si="250"/>
        <v>42247</v>
      </c>
      <c r="W8061">
        <f t="shared" si="251"/>
        <v>2015</v>
      </c>
    </row>
    <row r="8062" spans="1:23">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c r="V8062" s="5">
        <f t="shared" si="250"/>
        <v>42277</v>
      </c>
      <c r="W8062">
        <f t="shared" si="251"/>
        <v>2015</v>
      </c>
    </row>
    <row r="8063" spans="1:23">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c r="V8063" s="5">
        <f t="shared" si="250"/>
        <v>42277</v>
      </c>
      <c r="W8063">
        <f t="shared" si="251"/>
        <v>2015</v>
      </c>
    </row>
    <row r="8064" spans="1:23">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c r="V8064" s="5">
        <f t="shared" si="250"/>
        <v>42704</v>
      </c>
      <c r="W8064">
        <f t="shared" si="251"/>
        <v>2016</v>
      </c>
    </row>
    <row r="8065" spans="1:23">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c r="V8065" s="5">
        <f t="shared" si="250"/>
        <v>42704</v>
      </c>
      <c r="W8065">
        <f t="shared" si="251"/>
        <v>2016</v>
      </c>
    </row>
    <row r="8066" spans="1:23">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c r="V8066" s="5">
        <f t="shared" si="250"/>
        <v>42704</v>
      </c>
      <c r="W8066">
        <f t="shared" si="251"/>
        <v>2016</v>
      </c>
    </row>
    <row r="8067" spans="1:23">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c r="V8067" s="5">
        <f t="shared" ref="V8067:V8130" si="252">EOMONTH(C8067,0)</f>
        <v>42704</v>
      </c>
      <c r="W8067">
        <f t="shared" ref="W8067:W8130" si="253">YEAR(C8067)</f>
        <v>2016</v>
      </c>
    </row>
    <row r="8068" spans="1:23">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c r="V8068" s="5">
        <f t="shared" si="252"/>
        <v>42704</v>
      </c>
      <c r="W8068">
        <f t="shared" si="253"/>
        <v>2016</v>
      </c>
    </row>
    <row r="8069" spans="1:23">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c r="V8069" s="5">
        <f t="shared" si="252"/>
        <v>42308</v>
      </c>
      <c r="W8069">
        <f t="shared" si="253"/>
        <v>2015</v>
      </c>
    </row>
    <row r="8070" spans="1:23">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c r="V8070" s="5">
        <f t="shared" si="252"/>
        <v>42308</v>
      </c>
      <c r="W8070">
        <f t="shared" si="253"/>
        <v>2015</v>
      </c>
    </row>
    <row r="8071" spans="1:23">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c r="V8071" s="5">
        <f t="shared" si="252"/>
        <v>42766</v>
      </c>
      <c r="W8071">
        <f t="shared" si="253"/>
        <v>2017</v>
      </c>
    </row>
    <row r="8072" spans="1:23">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c r="V8072" s="5">
        <f t="shared" si="252"/>
        <v>42766</v>
      </c>
      <c r="W8072">
        <f t="shared" si="253"/>
        <v>2017</v>
      </c>
    </row>
    <row r="8073" spans="1:23">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c r="V8073" s="5">
        <f t="shared" si="252"/>
        <v>42766</v>
      </c>
      <c r="W8073">
        <f t="shared" si="253"/>
        <v>2017</v>
      </c>
    </row>
    <row r="8074" spans="1:23">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c r="V8074" s="5">
        <f t="shared" si="252"/>
        <v>42766</v>
      </c>
      <c r="W8074">
        <f t="shared" si="253"/>
        <v>2017</v>
      </c>
    </row>
    <row r="8075" spans="1:23">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c r="V8075" s="5">
        <f t="shared" si="252"/>
        <v>42766</v>
      </c>
      <c r="W8075">
        <f t="shared" si="253"/>
        <v>2017</v>
      </c>
    </row>
    <row r="8076" spans="1:23">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c r="V8076" s="5">
        <f t="shared" si="252"/>
        <v>42766</v>
      </c>
      <c r="W8076">
        <f t="shared" si="253"/>
        <v>2017</v>
      </c>
    </row>
    <row r="8077" spans="1:23">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c r="V8077" s="5">
        <f t="shared" si="252"/>
        <v>42766</v>
      </c>
      <c r="W8077">
        <f t="shared" si="253"/>
        <v>2017</v>
      </c>
    </row>
    <row r="8078" spans="1:23">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c r="V8078" s="5">
        <f t="shared" si="252"/>
        <v>42185</v>
      </c>
      <c r="W8078">
        <f t="shared" si="253"/>
        <v>2015</v>
      </c>
    </row>
    <row r="8079" spans="1:23">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c r="V8079" s="5">
        <f t="shared" si="252"/>
        <v>42185</v>
      </c>
      <c r="W8079">
        <f t="shared" si="253"/>
        <v>2015</v>
      </c>
    </row>
    <row r="8080" spans="1:23">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c r="V8080" s="5">
        <f t="shared" si="252"/>
        <v>42185</v>
      </c>
      <c r="W8080">
        <f t="shared" si="253"/>
        <v>2015</v>
      </c>
    </row>
    <row r="8081" spans="1:23">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c r="V8081" s="5">
        <f t="shared" si="252"/>
        <v>42704</v>
      </c>
      <c r="W8081">
        <f t="shared" si="253"/>
        <v>2016</v>
      </c>
    </row>
    <row r="8082" spans="1:23">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c r="V8082" s="5">
        <f t="shared" si="252"/>
        <v>42308</v>
      </c>
      <c r="W8082">
        <f t="shared" si="253"/>
        <v>2015</v>
      </c>
    </row>
    <row r="8083" spans="1:23">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c r="V8083" s="5">
        <f t="shared" si="252"/>
        <v>42308</v>
      </c>
      <c r="W8083">
        <f t="shared" si="253"/>
        <v>2015</v>
      </c>
    </row>
    <row r="8084" spans="1:23">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c r="V8084" s="5">
        <f t="shared" si="252"/>
        <v>42308</v>
      </c>
      <c r="W8084">
        <f t="shared" si="253"/>
        <v>2015</v>
      </c>
    </row>
    <row r="8085" spans="1:23">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c r="V8085" s="5">
        <f t="shared" si="252"/>
        <v>42308</v>
      </c>
      <c r="W8085">
        <f t="shared" si="253"/>
        <v>2015</v>
      </c>
    </row>
    <row r="8086" spans="1:23">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c r="V8086" s="5">
        <f t="shared" si="252"/>
        <v>42308</v>
      </c>
      <c r="W8086">
        <f t="shared" si="253"/>
        <v>2015</v>
      </c>
    </row>
    <row r="8087" spans="1:23">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c r="V8087" s="5">
        <f t="shared" si="252"/>
        <v>42674</v>
      </c>
      <c r="W8087">
        <f t="shared" si="253"/>
        <v>2016</v>
      </c>
    </row>
    <row r="8088" spans="1:23">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c r="V8088" s="5">
        <f t="shared" si="252"/>
        <v>42855</v>
      </c>
      <c r="W8088">
        <f t="shared" si="253"/>
        <v>2017</v>
      </c>
    </row>
    <row r="8089" spans="1:23">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c r="V8089" s="5">
        <f t="shared" si="252"/>
        <v>42643</v>
      </c>
      <c r="W8089">
        <f t="shared" si="253"/>
        <v>2016</v>
      </c>
    </row>
    <row r="8090" spans="1:23">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c r="V8090" s="5">
        <f t="shared" si="252"/>
        <v>42216</v>
      </c>
      <c r="W8090">
        <f t="shared" si="253"/>
        <v>2015</v>
      </c>
    </row>
    <row r="8091" spans="1:23">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c r="V8091" s="5">
        <f t="shared" si="252"/>
        <v>42247</v>
      </c>
      <c r="W8091">
        <f t="shared" si="253"/>
        <v>2015</v>
      </c>
    </row>
    <row r="8092" spans="1:23">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c r="V8092" s="5">
        <f t="shared" si="252"/>
        <v>42004</v>
      </c>
      <c r="W8092">
        <f t="shared" si="253"/>
        <v>2014</v>
      </c>
    </row>
    <row r="8093" spans="1:23">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c r="V8093" s="5">
        <f t="shared" si="252"/>
        <v>42369</v>
      </c>
      <c r="W8093">
        <f t="shared" si="253"/>
        <v>2015</v>
      </c>
    </row>
    <row r="8094" spans="1:23">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c r="V8094" s="5">
        <f t="shared" si="252"/>
        <v>43069</v>
      </c>
      <c r="W8094">
        <f t="shared" si="253"/>
        <v>2017</v>
      </c>
    </row>
    <row r="8095" spans="1:23">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c r="V8095" s="5">
        <f t="shared" si="252"/>
        <v>42947</v>
      </c>
      <c r="W8095">
        <f t="shared" si="253"/>
        <v>2017</v>
      </c>
    </row>
    <row r="8096" spans="1:23">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c r="V8096" s="5">
        <f t="shared" si="252"/>
        <v>42947</v>
      </c>
      <c r="W8096">
        <f t="shared" si="253"/>
        <v>2017</v>
      </c>
    </row>
    <row r="8097" spans="1:23">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c r="V8097" s="5">
        <f t="shared" si="252"/>
        <v>42947</v>
      </c>
      <c r="W8097">
        <f t="shared" si="253"/>
        <v>2017</v>
      </c>
    </row>
    <row r="8098" spans="1:23">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c r="V8098" s="5">
        <f t="shared" si="252"/>
        <v>42947</v>
      </c>
      <c r="W8098">
        <f t="shared" si="253"/>
        <v>2017</v>
      </c>
    </row>
    <row r="8099" spans="1:23">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c r="V8099" s="5">
        <f t="shared" si="252"/>
        <v>43100</v>
      </c>
      <c r="W8099">
        <f t="shared" si="253"/>
        <v>2017</v>
      </c>
    </row>
    <row r="8100" spans="1:23">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c r="V8100" s="5">
        <f t="shared" si="252"/>
        <v>43100</v>
      </c>
      <c r="W8100">
        <f t="shared" si="253"/>
        <v>2017</v>
      </c>
    </row>
    <row r="8101" spans="1:23">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c r="V8101" s="5">
        <f t="shared" si="252"/>
        <v>42460</v>
      </c>
      <c r="W8101">
        <f t="shared" si="253"/>
        <v>2016</v>
      </c>
    </row>
    <row r="8102" spans="1:23">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c r="V8102" s="5">
        <f t="shared" si="252"/>
        <v>42460</v>
      </c>
      <c r="W8102">
        <f t="shared" si="253"/>
        <v>2016</v>
      </c>
    </row>
    <row r="8103" spans="1:23">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c r="V8103" s="5">
        <f t="shared" si="252"/>
        <v>42155</v>
      </c>
      <c r="W8103">
        <f t="shared" si="253"/>
        <v>2015</v>
      </c>
    </row>
    <row r="8104" spans="1:23">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c r="V8104" s="5">
        <f t="shared" si="252"/>
        <v>42155</v>
      </c>
      <c r="W8104">
        <f t="shared" si="253"/>
        <v>2015</v>
      </c>
    </row>
    <row r="8105" spans="1:23">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c r="V8105" s="5">
        <f t="shared" si="252"/>
        <v>42155</v>
      </c>
      <c r="W8105">
        <f t="shared" si="253"/>
        <v>2015</v>
      </c>
    </row>
    <row r="8106" spans="1:23">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c r="V8106" s="5">
        <f t="shared" si="252"/>
        <v>42155</v>
      </c>
      <c r="W8106">
        <f t="shared" si="253"/>
        <v>2015</v>
      </c>
    </row>
    <row r="8107" spans="1:23">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c r="V8107" s="5">
        <f t="shared" si="252"/>
        <v>42794</v>
      </c>
      <c r="W8107">
        <f t="shared" si="253"/>
        <v>2017</v>
      </c>
    </row>
    <row r="8108" spans="1:23">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c r="V8108" s="5">
        <f t="shared" si="252"/>
        <v>42794</v>
      </c>
      <c r="W8108">
        <f t="shared" si="253"/>
        <v>2017</v>
      </c>
    </row>
    <row r="8109" spans="1:23">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c r="V8109" s="5">
        <f t="shared" si="252"/>
        <v>42794</v>
      </c>
      <c r="W8109">
        <f t="shared" si="253"/>
        <v>2017</v>
      </c>
    </row>
    <row r="8110" spans="1:23">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c r="V8110" s="5">
        <f t="shared" si="252"/>
        <v>43100</v>
      </c>
      <c r="W8110">
        <f t="shared" si="253"/>
        <v>2017</v>
      </c>
    </row>
    <row r="8111" spans="1:23">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c r="V8111" s="5">
        <f t="shared" si="252"/>
        <v>43069</v>
      </c>
      <c r="W8111">
        <f t="shared" si="253"/>
        <v>2017</v>
      </c>
    </row>
    <row r="8112" spans="1:23">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c r="V8112" s="5">
        <f t="shared" si="252"/>
        <v>43069</v>
      </c>
      <c r="W8112">
        <f t="shared" si="253"/>
        <v>2017</v>
      </c>
    </row>
    <row r="8113" spans="1:23">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c r="V8113" s="5">
        <f t="shared" si="252"/>
        <v>42735</v>
      </c>
      <c r="W8113">
        <f t="shared" si="253"/>
        <v>2016</v>
      </c>
    </row>
    <row r="8114" spans="1:23">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c r="V8114" s="5">
        <f t="shared" si="252"/>
        <v>42735</v>
      </c>
      <c r="W8114">
        <f t="shared" si="253"/>
        <v>2016</v>
      </c>
    </row>
    <row r="8115" spans="1:23">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c r="V8115" s="5">
        <f t="shared" si="252"/>
        <v>42735</v>
      </c>
      <c r="W8115">
        <f t="shared" si="253"/>
        <v>2016</v>
      </c>
    </row>
    <row r="8116" spans="1:23">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c r="V8116" s="5">
        <f t="shared" si="252"/>
        <v>43039</v>
      </c>
      <c r="W8116">
        <f t="shared" si="253"/>
        <v>2017</v>
      </c>
    </row>
    <row r="8117" spans="1:23">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c r="V8117" s="5">
        <f t="shared" si="252"/>
        <v>42978</v>
      </c>
      <c r="W8117">
        <f t="shared" si="253"/>
        <v>2017</v>
      </c>
    </row>
    <row r="8118" spans="1:23">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c r="V8118" s="5">
        <f t="shared" si="252"/>
        <v>43069</v>
      </c>
      <c r="W8118">
        <f t="shared" si="253"/>
        <v>2017</v>
      </c>
    </row>
    <row r="8119" spans="1:23">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c r="V8119" s="5">
        <f t="shared" si="252"/>
        <v>42916</v>
      </c>
      <c r="W8119">
        <f t="shared" si="253"/>
        <v>2017</v>
      </c>
    </row>
    <row r="8120" spans="1:23">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c r="V8120" s="5">
        <f t="shared" si="252"/>
        <v>42947</v>
      </c>
      <c r="W8120">
        <f t="shared" si="253"/>
        <v>2017</v>
      </c>
    </row>
    <row r="8121" spans="1:23">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c r="V8121" s="5">
        <f t="shared" si="252"/>
        <v>42704</v>
      </c>
      <c r="W8121">
        <f t="shared" si="253"/>
        <v>2016</v>
      </c>
    </row>
    <row r="8122" spans="1:23">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c r="V8122" s="5">
        <f t="shared" si="252"/>
        <v>42704</v>
      </c>
      <c r="W8122">
        <f t="shared" si="253"/>
        <v>2016</v>
      </c>
    </row>
    <row r="8123" spans="1:23">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c r="V8123" s="5">
        <f t="shared" si="252"/>
        <v>42704</v>
      </c>
      <c r="W8123">
        <f t="shared" si="253"/>
        <v>2016</v>
      </c>
    </row>
    <row r="8124" spans="1:23">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c r="V8124" s="5">
        <f t="shared" si="252"/>
        <v>42004</v>
      </c>
      <c r="W8124">
        <f t="shared" si="253"/>
        <v>2014</v>
      </c>
    </row>
    <row r="8125" spans="1:23">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c r="V8125" s="5">
        <f t="shared" si="252"/>
        <v>42004</v>
      </c>
      <c r="W8125">
        <f t="shared" si="253"/>
        <v>2014</v>
      </c>
    </row>
    <row r="8126" spans="1:23">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c r="V8126" s="5">
        <f t="shared" si="252"/>
        <v>43008</v>
      </c>
      <c r="W8126">
        <f t="shared" si="253"/>
        <v>2017</v>
      </c>
    </row>
    <row r="8127" spans="1:23">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c r="V8127" s="5">
        <f t="shared" si="252"/>
        <v>42063</v>
      </c>
      <c r="W8127">
        <f t="shared" si="253"/>
        <v>2015</v>
      </c>
    </row>
    <row r="8128" spans="1:23">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c r="V8128" s="5">
        <f t="shared" si="252"/>
        <v>42063</v>
      </c>
      <c r="W8128">
        <f t="shared" si="253"/>
        <v>2015</v>
      </c>
    </row>
    <row r="8129" spans="1:23">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c r="V8129" s="5">
        <f t="shared" si="252"/>
        <v>42063</v>
      </c>
      <c r="W8129">
        <f t="shared" si="253"/>
        <v>2015</v>
      </c>
    </row>
    <row r="8130" spans="1:23">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c r="V8130" s="5">
        <f t="shared" si="252"/>
        <v>42978</v>
      </c>
      <c r="W8130">
        <f t="shared" si="253"/>
        <v>2017</v>
      </c>
    </row>
    <row r="8131" spans="1:23">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c r="V8131" s="5">
        <f t="shared" ref="V8131:V8194" si="254">EOMONTH(C8131,0)</f>
        <v>41851</v>
      </c>
      <c r="W8131">
        <f t="shared" ref="W8131:W8194" si="255">YEAR(C8131)</f>
        <v>2014</v>
      </c>
    </row>
    <row r="8132" spans="1:23">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c r="V8132" s="5">
        <f t="shared" si="254"/>
        <v>41851</v>
      </c>
      <c r="W8132">
        <f t="shared" si="255"/>
        <v>2014</v>
      </c>
    </row>
    <row r="8133" spans="1:23">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c r="V8133" s="5">
        <f t="shared" si="254"/>
        <v>41851</v>
      </c>
      <c r="W8133">
        <f t="shared" si="255"/>
        <v>2014</v>
      </c>
    </row>
    <row r="8134" spans="1:23">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c r="V8134" s="5">
        <f t="shared" si="254"/>
        <v>41851</v>
      </c>
      <c r="W8134">
        <f t="shared" si="255"/>
        <v>2014</v>
      </c>
    </row>
    <row r="8135" spans="1:23">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c r="V8135" s="5">
        <f t="shared" si="254"/>
        <v>42308</v>
      </c>
      <c r="W8135">
        <f t="shared" si="255"/>
        <v>2015</v>
      </c>
    </row>
    <row r="8136" spans="1:23">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c r="V8136" s="5">
        <f t="shared" si="254"/>
        <v>42063</v>
      </c>
      <c r="W8136">
        <f t="shared" si="255"/>
        <v>2015</v>
      </c>
    </row>
    <row r="8137" spans="1:23">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c r="V8137" s="5">
        <f t="shared" si="254"/>
        <v>42063</v>
      </c>
      <c r="W8137">
        <f t="shared" si="255"/>
        <v>2015</v>
      </c>
    </row>
    <row r="8138" spans="1:23">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c r="V8138" s="5">
        <f t="shared" si="254"/>
        <v>42613</v>
      </c>
      <c r="W8138">
        <f t="shared" si="255"/>
        <v>2016</v>
      </c>
    </row>
    <row r="8139" spans="1:23">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c r="V8139" s="5">
        <f t="shared" si="254"/>
        <v>41973</v>
      </c>
      <c r="W8139">
        <f t="shared" si="255"/>
        <v>2014</v>
      </c>
    </row>
    <row r="8140" spans="1:23">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c r="V8140" s="5">
        <f t="shared" si="254"/>
        <v>42582</v>
      </c>
      <c r="W8140">
        <f t="shared" si="255"/>
        <v>2016</v>
      </c>
    </row>
    <row r="8141" spans="1:23">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c r="V8141" s="5">
        <f t="shared" si="254"/>
        <v>42582</v>
      </c>
      <c r="W8141">
        <f t="shared" si="255"/>
        <v>2016</v>
      </c>
    </row>
    <row r="8142" spans="1:23">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c r="V8142" s="5">
        <f t="shared" si="254"/>
        <v>42582</v>
      </c>
      <c r="W8142">
        <f t="shared" si="255"/>
        <v>2016</v>
      </c>
    </row>
    <row r="8143" spans="1:23">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c r="V8143" s="5">
        <f t="shared" si="254"/>
        <v>42429</v>
      </c>
      <c r="W8143">
        <f t="shared" si="255"/>
        <v>2016</v>
      </c>
    </row>
    <row r="8144" spans="1:23">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c r="V8144" s="5">
        <f t="shared" si="254"/>
        <v>42429</v>
      </c>
      <c r="W8144">
        <f t="shared" si="255"/>
        <v>2016</v>
      </c>
    </row>
    <row r="8145" spans="1:23">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c r="V8145" s="5">
        <f t="shared" si="254"/>
        <v>42429</v>
      </c>
      <c r="W8145">
        <f t="shared" si="255"/>
        <v>2016</v>
      </c>
    </row>
    <row r="8146" spans="1:23">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c r="V8146" s="5">
        <f t="shared" si="254"/>
        <v>42429</v>
      </c>
      <c r="W8146">
        <f t="shared" si="255"/>
        <v>2016</v>
      </c>
    </row>
    <row r="8147" spans="1:23">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c r="V8147" s="5">
        <f t="shared" si="254"/>
        <v>41820</v>
      </c>
      <c r="W8147">
        <f t="shared" si="255"/>
        <v>2014</v>
      </c>
    </row>
    <row r="8148" spans="1:23">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c r="V8148" s="5">
        <f t="shared" si="254"/>
        <v>41820</v>
      </c>
      <c r="W8148">
        <f t="shared" si="255"/>
        <v>2014</v>
      </c>
    </row>
    <row r="8149" spans="1:23">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c r="V8149" s="5">
        <f t="shared" si="254"/>
        <v>42916</v>
      </c>
      <c r="W8149">
        <f t="shared" si="255"/>
        <v>2017</v>
      </c>
    </row>
    <row r="8150" spans="1:23">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c r="V8150" s="5">
        <f t="shared" si="254"/>
        <v>42735</v>
      </c>
      <c r="W8150">
        <f t="shared" si="255"/>
        <v>2016</v>
      </c>
    </row>
    <row r="8151" spans="1:23">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c r="V8151" s="5">
        <f t="shared" si="254"/>
        <v>41670</v>
      </c>
      <c r="W8151">
        <f t="shared" si="255"/>
        <v>2014</v>
      </c>
    </row>
    <row r="8152" spans="1:23">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c r="V8152" s="5">
        <f t="shared" si="254"/>
        <v>41670</v>
      </c>
      <c r="W8152">
        <f t="shared" si="255"/>
        <v>2014</v>
      </c>
    </row>
    <row r="8153" spans="1:23">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c r="V8153" s="5">
        <f t="shared" si="254"/>
        <v>42825</v>
      </c>
      <c r="W8153">
        <f t="shared" si="255"/>
        <v>2017</v>
      </c>
    </row>
    <row r="8154" spans="1:23">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c r="V8154" s="5">
        <f t="shared" si="254"/>
        <v>42825</v>
      </c>
      <c r="W8154">
        <f t="shared" si="255"/>
        <v>2017</v>
      </c>
    </row>
    <row r="8155" spans="1:23">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c r="V8155" s="5">
        <f t="shared" si="254"/>
        <v>42825</v>
      </c>
      <c r="W8155">
        <f t="shared" si="255"/>
        <v>2017</v>
      </c>
    </row>
    <row r="8156" spans="1:23">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c r="V8156" s="5">
        <f t="shared" si="254"/>
        <v>42825</v>
      </c>
      <c r="W8156">
        <f t="shared" si="255"/>
        <v>2017</v>
      </c>
    </row>
    <row r="8157" spans="1:23">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c r="V8157" s="5">
        <f t="shared" si="254"/>
        <v>42825</v>
      </c>
      <c r="W8157">
        <f t="shared" si="255"/>
        <v>2017</v>
      </c>
    </row>
    <row r="8158" spans="1:23">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c r="V8158" s="5">
        <f t="shared" si="254"/>
        <v>42674</v>
      </c>
      <c r="W8158">
        <f t="shared" si="255"/>
        <v>2016</v>
      </c>
    </row>
    <row r="8159" spans="1:23">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c r="V8159" s="5">
        <f t="shared" si="254"/>
        <v>42704</v>
      </c>
      <c r="W8159">
        <f t="shared" si="255"/>
        <v>2016</v>
      </c>
    </row>
    <row r="8160" spans="1:23">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c r="V8160" s="5">
        <f t="shared" si="254"/>
        <v>43100</v>
      </c>
      <c r="W8160">
        <f t="shared" si="255"/>
        <v>2017</v>
      </c>
    </row>
    <row r="8161" spans="1:23">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c r="V8161" s="5">
        <f t="shared" si="254"/>
        <v>42460</v>
      </c>
      <c r="W8161">
        <f t="shared" si="255"/>
        <v>2016</v>
      </c>
    </row>
    <row r="8162" spans="1:23">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c r="V8162" s="5">
        <f t="shared" si="254"/>
        <v>42429</v>
      </c>
      <c r="W8162">
        <f t="shared" si="255"/>
        <v>2016</v>
      </c>
    </row>
    <row r="8163" spans="1:23">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c r="V8163" s="5">
        <f t="shared" si="254"/>
        <v>42277</v>
      </c>
      <c r="W8163">
        <f t="shared" si="255"/>
        <v>2015</v>
      </c>
    </row>
    <row r="8164" spans="1:23">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c r="V8164" s="5">
        <f t="shared" si="254"/>
        <v>42277</v>
      </c>
      <c r="W8164">
        <f t="shared" si="255"/>
        <v>2015</v>
      </c>
    </row>
    <row r="8165" spans="1:23">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c r="V8165" s="5">
        <f t="shared" si="254"/>
        <v>42338</v>
      </c>
      <c r="W8165">
        <f t="shared" si="255"/>
        <v>2015</v>
      </c>
    </row>
    <row r="8166" spans="1:23">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c r="V8166" s="5">
        <f t="shared" si="254"/>
        <v>42338</v>
      </c>
      <c r="W8166">
        <f t="shared" si="255"/>
        <v>2015</v>
      </c>
    </row>
    <row r="8167" spans="1:23">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c r="V8167" s="5">
        <f t="shared" si="254"/>
        <v>42338</v>
      </c>
      <c r="W8167">
        <f t="shared" si="255"/>
        <v>2015</v>
      </c>
    </row>
    <row r="8168" spans="1:23">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c r="V8168" s="5">
        <f t="shared" si="254"/>
        <v>42338</v>
      </c>
      <c r="W8168">
        <f t="shared" si="255"/>
        <v>2015</v>
      </c>
    </row>
    <row r="8169" spans="1:23">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c r="V8169" s="5">
        <f t="shared" si="254"/>
        <v>42582</v>
      </c>
      <c r="W8169">
        <f t="shared" si="255"/>
        <v>2016</v>
      </c>
    </row>
    <row r="8170" spans="1:23">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c r="V8170" s="5">
        <f t="shared" si="254"/>
        <v>43069</v>
      </c>
      <c r="W8170">
        <f t="shared" si="255"/>
        <v>2017</v>
      </c>
    </row>
    <row r="8171" spans="1:23">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c r="V8171" s="5">
        <f t="shared" si="254"/>
        <v>43069</v>
      </c>
      <c r="W8171">
        <f t="shared" si="255"/>
        <v>2017</v>
      </c>
    </row>
    <row r="8172" spans="1:23">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c r="V8172" s="5">
        <f t="shared" si="254"/>
        <v>43069</v>
      </c>
      <c r="W8172">
        <f t="shared" si="255"/>
        <v>2017</v>
      </c>
    </row>
    <row r="8173" spans="1:23">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c r="V8173" s="5">
        <f t="shared" si="254"/>
        <v>42429</v>
      </c>
      <c r="W8173">
        <f t="shared" si="255"/>
        <v>2016</v>
      </c>
    </row>
    <row r="8174" spans="1:23">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c r="V8174" s="5">
        <f t="shared" si="254"/>
        <v>41851</v>
      </c>
      <c r="W8174">
        <f t="shared" si="255"/>
        <v>2014</v>
      </c>
    </row>
    <row r="8175" spans="1:23">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c r="V8175" s="5">
        <f t="shared" si="254"/>
        <v>41851</v>
      </c>
      <c r="W8175">
        <f t="shared" si="255"/>
        <v>2014</v>
      </c>
    </row>
    <row r="8176" spans="1:23">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c r="V8176" s="5">
        <f t="shared" si="254"/>
        <v>41851</v>
      </c>
      <c r="W8176">
        <f t="shared" si="255"/>
        <v>2014</v>
      </c>
    </row>
    <row r="8177" spans="1:23">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c r="V8177" s="5">
        <f t="shared" si="254"/>
        <v>42400</v>
      </c>
      <c r="W8177">
        <f t="shared" si="255"/>
        <v>2016</v>
      </c>
    </row>
    <row r="8178" spans="1:23">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c r="V8178" s="5">
        <f t="shared" si="254"/>
        <v>42643</v>
      </c>
      <c r="W8178">
        <f t="shared" si="255"/>
        <v>2016</v>
      </c>
    </row>
    <row r="8179" spans="1:23">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c r="V8179" s="5">
        <f t="shared" si="254"/>
        <v>43100</v>
      </c>
      <c r="W8179">
        <f t="shared" si="255"/>
        <v>2017</v>
      </c>
    </row>
    <row r="8180" spans="1:23">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c r="V8180" s="5">
        <f t="shared" si="254"/>
        <v>42643</v>
      </c>
      <c r="W8180">
        <f t="shared" si="255"/>
        <v>2016</v>
      </c>
    </row>
    <row r="8181" spans="1:23">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c r="V8181" s="5">
        <f t="shared" si="254"/>
        <v>42247</v>
      </c>
      <c r="W8181">
        <f t="shared" si="255"/>
        <v>2015</v>
      </c>
    </row>
    <row r="8182" spans="1:23">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c r="V8182" s="5">
        <f t="shared" si="254"/>
        <v>42338</v>
      </c>
      <c r="W8182">
        <f t="shared" si="255"/>
        <v>2015</v>
      </c>
    </row>
    <row r="8183" spans="1:23">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c r="V8183" s="5">
        <f t="shared" si="254"/>
        <v>42338</v>
      </c>
      <c r="W8183">
        <f t="shared" si="255"/>
        <v>2015</v>
      </c>
    </row>
    <row r="8184" spans="1:23">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c r="V8184" s="5">
        <f t="shared" si="254"/>
        <v>42886</v>
      </c>
      <c r="W8184">
        <f t="shared" si="255"/>
        <v>2017</v>
      </c>
    </row>
    <row r="8185" spans="1:23">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c r="V8185" s="5">
        <f t="shared" si="254"/>
        <v>42886</v>
      </c>
      <c r="W8185">
        <f t="shared" si="255"/>
        <v>2017</v>
      </c>
    </row>
    <row r="8186" spans="1:23">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c r="V8186" s="5">
        <f t="shared" si="254"/>
        <v>42947</v>
      </c>
      <c r="W8186">
        <f t="shared" si="255"/>
        <v>2017</v>
      </c>
    </row>
    <row r="8187" spans="1:23">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c r="V8187" s="5">
        <f t="shared" si="254"/>
        <v>42277</v>
      </c>
      <c r="W8187">
        <f t="shared" si="255"/>
        <v>2015</v>
      </c>
    </row>
    <row r="8188" spans="1:23">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c r="V8188" s="5">
        <f t="shared" si="254"/>
        <v>42277</v>
      </c>
      <c r="W8188">
        <f t="shared" si="255"/>
        <v>2015</v>
      </c>
    </row>
    <row r="8189" spans="1:23">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c r="V8189" s="5">
        <f t="shared" si="254"/>
        <v>42735</v>
      </c>
      <c r="W8189">
        <f t="shared" si="255"/>
        <v>2016</v>
      </c>
    </row>
    <row r="8190" spans="1:23">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c r="V8190" s="5">
        <f t="shared" si="254"/>
        <v>42308</v>
      </c>
      <c r="W8190">
        <f t="shared" si="255"/>
        <v>2015</v>
      </c>
    </row>
    <row r="8191" spans="1:23">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c r="V8191" s="5">
        <f t="shared" si="254"/>
        <v>42308</v>
      </c>
      <c r="W8191">
        <f t="shared" si="255"/>
        <v>2015</v>
      </c>
    </row>
    <row r="8192" spans="1:23">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c r="V8192" s="5">
        <f t="shared" si="254"/>
        <v>43069</v>
      </c>
      <c r="W8192">
        <f t="shared" si="255"/>
        <v>2017</v>
      </c>
    </row>
    <row r="8193" spans="1:23">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c r="V8193" s="5">
        <f t="shared" si="254"/>
        <v>43069</v>
      </c>
      <c r="W8193">
        <f t="shared" si="255"/>
        <v>2017</v>
      </c>
    </row>
    <row r="8194" spans="1:23">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c r="V8194" s="5">
        <f t="shared" si="254"/>
        <v>42338</v>
      </c>
      <c r="W8194">
        <f t="shared" si="255"/>
        <v>2015</v>
      </c>
    </row>
    <row r="8195" spans="1:23">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c r="V8195" s="5">
        <f t="shared" ref="V8195:V8258" si="256">EOMONTH(C8195,0)</f>
        <v>42338</v>
      </c>
      <c r="W8195">
        <f t="shared" ref="W8195:W8258" si="257">YEAR(C8195)</f>
        <v>2015</v>
      </c>
    </row>
    <row r="8196" spans="1:23">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c r="V8196" s="5">
        <f t="shared" si="256"/>
        <v>42338</v>
      </c>
      <c r="W8196">
        <f t="shared" si="257"/>
        <v>2015</v>
      </c>
    </row>
    <row r="8197" spans="1:23">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c r="V8197" s="5">
        <f t="shared" si="256"/>
        <v>42369</v>
      </c>
      <c r="W8197">
        <f t="shared" si="257"/>
        <v>2015</v>
      </c>
    </row>
    <row r="8198" spans="1:23">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c r="V8198" s="5">
        <f t="shared" si="256"/>
        <v>43008</v>
      </c>
      <c r="W8198">
        <f t="shared" si="257"/>
        <v>2017</v>
      </c>
    </row>
    <row r="8199" spans="1:23">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c r="V8199" s="5">
        <f t="shared" si="256"/>
        <v>43008</v>
      </c>
      <c r="W8199">
        <f t="shared" si="257"/>
        <v>2017</v>
      </c>
    </row>
    <row r="8200" spans="1:23">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c r="V8200" s="5">
        <f t="shared" si="256"/>
        <v>43008</v>
      </c>
      <c r="W8200">
        <f t="shared" si="257"/>
        <v>2017</v>
      </c>
    </row>
    <row r="8201" spans="1:23">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c r="V8201" s="5">
        <f t="shared" si="256"/>
        <v>42855</v>
      </c>
      <c r="W8201">
        <f t="shared" si="257"/>
        <v>2017</v>
      </c>
    </row>
    <row r="8202" spans="1:23">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c r="V8202" s="5">
        <f t="shared" si="256"/>
        <v>42855</v>
      </c>
      <c r="W8202">
        <f t="shared" si="257"/>
        <v>2017</v>
      </c>
    </row>
    <row r="8203" spans="1:23">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c r="V8203" s="5">
        <f t="shared" si="256"/>
        <v>42338</v>
      </c>
      <c r="W8203">
        <f t="shared" si="257"/>
        <v>2015</v>
      </c>
    </row>
    <row r="8204" spans="1:23">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c r="V8204" s="5">
        <f t="shared" si="256"/>
        <v>42338</v>
      </c>
      <c r="W8204">
        <f t="shared" si="257"/>
        <v>2015</v>
      </c>
    </row>
    <row r="8205" spans="1:23">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c r="V8205" s="5">
        <f t="shared" si="256"/>
        <v>42338</v>
      </c>
      <c r="W8205">
        <f t="shared" si="257"/>
        <v>2015</v>
      </c>
    </row>
    <row r="8206" spans="1:23">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c r="V8206" s="5">
        <f t="shared" si="256"/>
        <v>42338</v>
      </c>
      <c r="W8206">
        <f t="shared" si="257"/>
        <v>2015</v>
      </c>
    </row>
    <row r="8207" spans="1:23">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c r="V8207" s="5">
        <f t="shared" si="256"/>
        <v>42338</v>
      </c>
      <c r="W8207">
        <f t="shared" si="257"/>
        <v>2015</v>
      </c>
    </row>
    <row r="8208" spans="1:23">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c r="V8208" s="5">
        <f t="shared" si="256"/>
        <v>42124</v>
      </c>
      <c r="W8208">
        <f t="shared" si="257"/>
        <v>2015</v>
      </c>
    </row>
    <row r="8209" spans="1:23">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c r="V8209" s="5">
        <f t="shared" si="256"/>
        <v>42124</v>
      </c>
      <c r="W8209">
        <f t="shared" si="257"/>
        <v>2015</v>
      </c>
    </row>
    <row r="8210" spans="1:23">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c r="V8210" s="5">
        <f t="shared" si="256"/>
        <v>42277</v>
      </c>
      <c r="W8210">
        <f t="shared" si="257"/>
        <v>2015</v>
      </c>
    </row>
    <row r="8211" spans="1:23">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c r="V8211" s="5">
        <f t="shared" si="256"/>
        <v>42277</v>
      </c>
      <c r="W8211">
        <f t="shared" si="257"/>
        <v>2015</v>
      </c>
    </row>
    <row r="8212" spans="1:23">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c r="V8212" s="5">
        <f t="shared" si="256"/>
        <v>43008</v>
      </c>
      <c r="W8212">
        <f t="shared" si="257"/>
        <v>2017</v>
      </c>
    </row>
    <row r="8213" spans="1:23">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c r="V8213" s="5">
        <f t="shared" si="256"/>
        <v>42704</v>
      </c>
      <c r="W8213">
        <f t="shared" si="257"/>
        <v>2016</v>
      </c>
    </row>
    <row r="8214" spans="1:23">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c r="V8214" s="5">
        <f t="shared" si="256"/>
        <v>42704</v>
      </c>
      <c r="W8214">
        <f t="shared" si="257"/>
        <v>2016</v>
      </c>
    </row>
    <row r="8215" spans="1:23">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c r="V8215" s="5">
        <f t="shared" si="256"/>
        <v>42277</v>
      </c>
      <c r="W8215">
        <f t="shared" si="257"/>
        <v>2015</v>
      </c>
    </row>
    <row r="8216" spans="1:23">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c r="V8216" s="5">
        <f t="shared" si="256"/>
        <v>42277</v>
      </c>
      <c r="W8216">
        <f t="shared" si="257"/>
        <v>2015</v>
      </c>
    </row>
    <row r="8217" spans="1:23">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c r="V8217" s="5">
        <f t="shared" si="256"/>
        <v>42277</v>
      </c>
      <c r="W8217">
        <f t="shared" si="257"/>
        <v>2015</v>
      </c>
    </row>
    <row r="8218" spans="1:23">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c r="V8218" s="5">
        <f t="shared" si="256"/>
        <v>42277</v>
      </c>
      <c r="W8218">
        <f t="shared" si="257"/>
        <v>2015</v>
      </c>
    </row>
    <row r="8219" spans="1:23">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c r="V8219" s="5">
        <f t="shared" si="256"/>
        <v>41943</v>
      </c>
      <c r="W8219">
        <f t="shared" si="257"/>
        <v>2014</v>
      </c>
    </row>
    <row r="8220" spans="1:23">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c r="V8220" s="5">
        <f t="shared" si="256"/>
        <v>41943</v>
      </c>
      <c r="W8220">
        <f t="shared" si="257"/>
        <v>2014</v>
      </c>
    </row>
    <row r="8221" spans="1:23">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c r="V8221" s="5">
        <f t="shared" si="256"/>
        <v>41943</v>
      </c>
      <c r="W8221">
        <f t="shared" si="257"/>
        <v>2014</v>
      </c>
    </row>
    <row r="8222" spans="1:23">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c r="V8222" s="5">
        <f t="shared" si="256"/>
        <v>41943</v>
      </c>
      <c r="W8222">
        <f t="shared" si="257"/>
        <v>2014</v>
      </c>
    </row>
    <row r="8223" spans="1:23">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c r="V8223" s="5">
        <f t="shared" si="256"/>
        <v>41943</v>
      </c>
      <c r="W8223">
        <f t="shared" si="257"/>
        <v>2014</v>
      </c>
    </row>
    <row r="8224" spans="1:23">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c r="V8224" s="5">
        <f t="shared" si="256"/>
        <v>41698</v>
      </c>
      <c r="W8224">
        <f t="shared" si="257"/>
        <v>2014</v>
      </c>
    </row>
    <row r="8225" spans="1:23">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c r="V8225" s="5">
        <f t="shared" si="256"/>
        <v>42551</v>
      </c>
      <c r="W8225">
        <f t="shared" si="257"/>
        <v>2016</v>
      </c>
    </row>
    <row r="8226" spans="1:23">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c r="V8226" s="5">
        <f t="shared" si="256"/>
        <v>42551</v>
      </c>
      <c r="W8226">
        <f t="shared" si="257"/>
        <v>2016</v>
      </c>
    </row>
    <row r="8227" spans="1:23">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c r="V8227" s="5">
        <f t="shared" si="256"/>
        <v>43069</v>
      </c>
      <c r="W8227">
        <f t="shared" si="257"/>
        <v>2017</v>
      </c>
    </row>
    <row r="8228" spans="1:23">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c r="V8228" s="5">
        <f t="shared" si="256"/>
        <v>43069</v>
      </c>
      <c r="W8228">
        <f t="shared" si="257"/>
        <v>2017</v>
      </c>
    </row>
    <row r="8229" spans="1:23">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c r="V8229" s="5">
        <f t="shared" si="256"/>
        <v>42490</v>
      </c>
      <c r="W8229">
        <f t="shared" si="257"/>
        <v>2016</v>
      </c>
    </row>
    <row r="8230" spans="1:23">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c r="V8230" s="5">
        <f t="shared" si="256"/>
        <v>42490</v>
      </c>
      <c r="W8230">
        <f t="shared" si="257"/>
        <v>2016</v>
      </c>
    </row>
    <row r="8231" spans="1:23">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c r="V8231" s="5">
        <f t="shared" si="256"/>
        <v>42490</v>
      </c>
      <c r="W8231">
        <f t="shared" si="257"/>
        <v>2016</v>
      </c>
    </row>
    <row r="8232" spans="1:23">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c r="V8232" s="5">
        <f t="shared" si="256"/>
        <v>42551</v>
      </c>
      <c r="W8232">
        <f t="shared" si="257"/>
        <v>2016</v>
      </c>
    </row>
    <row r="8233" spans="1:23">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c r="V8233" s="5">
        <f t="shared" si="256"/>
        <v>42551</v>
      </c>
      <c r="W8233">
        <f t="shared" si="257"/>
        <v>2016</v>
      </c>
    </row>
    <row r="8234" spans="1:23">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c r="V8234" s="5">
        <f t="shared" si="256"/>
        <v>41912</v>
      </c>
      <c r="W8234">
        <f t="shared" si="257"/>
        <v>2014</v>
      </c>
    </row>
    <row r="8235" spans="1:23">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c r="V8235" s="5">
        <f t="shared" si="256"/>
        <v>41912</v>
      </c>
      <c r="W8235">
        <f t="shared" si="257"/>
        <v>2014</v>
      </c>
    </row>
    <row r="8236" spans="1:23">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c r="V8236" s="5">
        <f t="shared" si="256"/>
        <v>42886</v>
      </c>
      <c r="W8236">
        <f t="shared" si="257"/>
        <v>2017</v>
      </c>
    </row>
    <row r="8237" spans="1:23">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c r="V8237" s="5">
        <f t="shared" si="256"/>
        <v>42886</v>
      </c>
      <c r="W8237">
        <f t="shared" si="257"/>
        <v>2017</v>
      </c>
    </row>
    <row r="8238" spans="1:23">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c r="V8238" s="5">
        <f t="shared" si="256"/>
        <v>42886</v>
      </c>
      <c r="W8238">
        <f t="shared" si="257"/>
        <v>2017</v>
      </c>
    </row>
    <row r="8239" spans="1:23">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c r="V8239" s="5">
        <f t="shared" si="256"/>
        <v>43039</v>
      </c>
      <c r="W8239">
        <f t="shared" si="257"/>
        <v>2017</v>
      </c>
    </row>
    <row r="8240" spans="1:23">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c r="V8240" s="5">
        <f t="shared" si="256"/>
        <v>43039</v>
      </c>
      <c r="W8240">
        <f t="shared" si="257"/>
        <v>2017</v>
      </c>
    </row>
    <row r="8241" spans="1:23">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c r="V8241" s="5">
        <f t="shared" si="256"/>
        <v>43039</v>
      </c>
      <c r="W8241">
        <f t="shared" si="257"/>
        <v>2017</v>
      </c>
    </row>
    <row r="8242" spans="1:23">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c r="V8242" s="5">
        <f t="shared" si="256"/>
        <v>43039</v>
      </c>
      <c r="W8242">
        <f t="shared" si="257"/>
        <v>2017</v>
      </c>
    </row>
    <row r="8243" spans="1:23">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c r="V8243" s="5">
        <f t="shared" si="256"/>
        <v>41912</v>
      </c>
      <c r="W8243">
        <f t="shared" si="257"/>
        <v>2014</v>
      </c>
    </row>
    <row r="8244" spans="1:23">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c r="V8244" s="5">
        <f t="shared" si="256"/>
        <v>41912</v>
      </c>
      <c r="W8244">
        <f t="shared" si="257"/>
        <v>2014</v>
      </c>
    </row>
    <row r="8245" spans="1:23">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c r="V8245" s="5">
        <f t="shared" si="256"/>
        <v>41882</v>
      </c>
      <c r="W8245">
        <f t="shared" si="257"/>
        <v>2014</v>
      </c>
    </row>
    <row r="8246" spans="1:23">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c r="V8246" s="5">
        <f t="shared" si="256"/>
        <v>41882</v>
      </c>
      <c r="W8246">
        <f t="shared" si="257"/>
        <v>2014</v>
      </c>
    </row>
    <row r="8247" spans="1:23">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c r="V8247" s="5">
        <f t="shared" si="256"/>
        <v>41882</v>
      </c>
      <c r="W8247">
        <f t="shared" si="257"/>
        <v>2014</v>
      </c>
    </row>
    <row r="8248" spans="1:23">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c r="V8248" s="5">
        <f t="shared" si="256"/>
        <v>42155</v>
      </c>
      <c r="W8248">
        <f t="shared" si="257"/>
        <v>2015</v>
      </c>
    </row>
    <row r="8249" spans="1:23">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c r="V8249" s="5">
        <f t="shared" si="256"/>
        <v>42155</v>
      </c>
      <c r="W8249">
        <f t="shared" si="257"/>
        <v>2015</v>
      </c>
    </row>
    <row r="8250" spans="1:23">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c r="V8250" s="5">
        <f t="shared" si="256"/>
        <v>42521</v>
      </c>
      <c r="W8250">
        <f t="shared" si="257"/>
        <v>2016</v>
      </c>
    </row>
    <row r="8251" spans="1:23">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c r="V8251" s="5">
        <f t="shared" si="256"/>
        <v>42094</v>
      </c>
      <c r="W8251">
        <f t="shared" si="257"/>
        <v>2015</v>
      </c>
    </row>
    <row r="8252" spans="1:23">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c r="V8252" s="5">
        <f t="shared" si="256"/>
        <v>42094</v>
      </c>
      <c r="W8252">
        <f t="shared" si="257"/>
        <v>2015</v>
      </c>
    </row>
    <row r="8253" spans="1:23">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c r="V8253" s="5">
        <f t="shared" si="256"/>
        <v>42094</v>
      </c>
      <c r="W8253">
        <f t="shared" si="257"/>
        <v>2015</v>
      </c>
    </row>
    <row r="8254" spans="1:23">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c r="V8254" s="5">
        <f t="shared" si="256"/>
        <v>42094</v>
      </c>
      <c r="W8254">
        <f t="shared" si="257"/>
        <v>2015</v>
      </c>
    </row>
    <row r="8255" spans="1:23">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c r="V8255" s="5">
        <f t="shared" si="256"/>
        <v>42978</v>
      </c>
      <c r="W8255">
        <f t="shared" si="257"/>
        <v>2017</v>
      </c>
    </row>
    <row r="8256" spans="1:23">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c r="V8256" s="5">
        <f t="shared" si="256"/>
        <v>42978</v>
      </c>
      <c r="W8256">
        <f t="shared" si="257"/>
        <v>2017</v>
      </c>
    </row>
    <row r="8257" spans="1:23">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c r="V8257" s="5">
        <f t="shared" si="256"/>
        <v>42978</v>
      </c>
      <c r="W8257">
        <f t="shared" si="257"/>
        <v>2017</v>
      </c>
    </row>
    <row r="8258" spans="1:23">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c r="V8258" s="5">
        <f t="shared" si="256"/>
        <v>42978</v>
      </c>
      <c r="W8258">
        <f t="shared" si="257"/>
        <v>2017</v>
      </c>
    </row>
    <row r="8259" spans="1:23">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c r="V8259" s="5">
        <f t="shared" ref="V8259:V8322" si="258">EOMONTH(C8259,0)</f>
        <v>42978</v>
      </c>
      <c r="W8259">
        <f t="shared" ref="W8259:W8322" si="259">YEAR(C8259)</f>
        <v>2017</v>
      </c>
    </row>
    <row r="8260" spans="1:23">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c r="V8260" s="5">
        <f t="shared" si="258"/>
        <v>42978</v>
      </c>
      <c r="W8260">
        <f t="shared" si="259"/>
        <v>2017</v>
      </c>
    </row>
    <row r="8261" spans="1:23">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c r="V8261" s="5">
        <f t="shared" si="258"/>
        <v>42551</v>
      </c>
      <c r="W8261">
        <f t="shared" si="259"/>
        <v>2016</v>
      </c>
    </row>
    <row r="8262" spans="1:23">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c r="V8262" s="5">
        <f t="shared" si="258"/>
        <v>42551</v>
      </c>
      <c r="W8262">
        <f t="shared" si="259"/>
        <v>2016</v>
      </c>
    </row>
    <row r="8263" spans="1:23">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c r="V8263" s="5">
        <f t="shared" si="258"/>
        <v>42551</v>
      </c>
      <c r="W8263">
        <f t="shared" si="259"/>
        <v>2016</v>
      </c>
    </row>
    <row r="8264" spans="1:23">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c r="V8264" s="5">
        <f t="shared" si="258"/>
        <v>42735</v>
      </c>
      <c r="W8264">
        <f t="shared" si="259"/>
        <v>2016</v>
      </c>
    </row>
    <row r="8265" spans="1:23">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c r="V8265" s="5">
        <f t="shared" si="258"/>
        <v>42277</v>
      </c>
      <c r="W8265">
        <f t="shared" si="259"/>
        <v>2015</v>
      </c>
    </row>
    <row r="8266" spans="1:23">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c r="V8266" s="5">
        <f t="shared" si="258"/>
        <v>42004</v>
      </c>
      <c r="W8266">
        <f t="shared" si="259"/>
        <v>2014</v>
      </c>
    </row>
    <row r="8267" spans="1:23">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c r="V8267" s="5">
        <f t="shared" si="258"/>
        <v>42004</v>
      </c>
      <c r="W8267">
        <f t="shared" si="259"/>
        <v>2014</v>
      </c>
    </row>
    <row r="8268" spans="1:23">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c r="V8268" s="5">
        <f t="shared" si="258"/>
        <v>41759</v>
      </c>
      <c r="W8268">
        <f t="shared" si="259"/>
        <v>2014</v>
      </c>
    </row>
    <row r="8269" spans="1:23">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c r="V8269" s="5">
        <f t="shared" si="258"/>
        <v>42766</v>
      </c>
      <c r="W8269">
        <f t="shared" si="259"/>
        <v>2017</v>
      </c>
    </row>
    <row r="8270" spans="1:23">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c r="V8270" s="5">
        <f t="shared" si="258"/>
        <v>42766</v>
      </c>
      <c r="W8270">
        <f t="shared" si="259"/>
        <v>2017</v>
      </c>
    </row>
    <row r="8271" spans="1:23">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c r="V8271" s="5">
        <f t="shared" si="258"/>
        <v>42766</v>
      </c>
      <c r="W8271">
        <f t="shared" si="259"/>
        <v>2017</v>
      </c>
    </row>
    <row r="8272" spans="1:23">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c r="V8272" s="5">
        <f t="shared" si="258"/>
        <v>42766</v>
      </c>
      <c r="W8272">
        <f t="shared" si="259"/>
        <v>2017</v>
      </c>
    </row>
    <row r="8273" spans="1:23">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c r="V8273" s="5">
        <f t="shared" si="258"/>
        <v>42735</v>
      </c>
      <c r="W8273">
        <f t="shared" si="259"/>
        <v>2016</v>
      </c>
    </row>
    <row r="8274" spans="1:23">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c r="V8274" s="5">
        <f t="shared" si="258"/>
        <v>42674</v>
      </c>
      <c r="W8274">
        <f t="shared" si="259"/>
        <v>2016</v>
      </c>
    </row>
    <row r="8275" spans="1:23">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c r="V8275" s="5">
        <f t="shared" si="258"/>
        <v>42185</v>
      </c>
      <c r="W8275">
        <f t="shared" si="259"/>
        <v>2015</v>
      </c>
    </row>
    <row r="8276" spans="1:23">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c r="V8276" s="5">
        <f t="shared" si="258"/>
        <v>42916</v>
      </c>
      <c r="W8276">
        <f t="shared" si="259"/>
        <v>2017</v>
      </c>
    </row>
    <row r="8277" spans="1:23">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c r="V8277" s="5">
        <f t="shared" si="258"/>
        <v>42185</v>
      </c>
      <c r="W8277">
        <f t="shared" si="259"/>
        <v>2015</v>
      </c>
    </row>
    <row r="8278" spans="1:23">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c r="V8278" s="5">
        <f t="shared" si="258"/>
        <v>42429</v>
      </c>
      <c r="W8278">
        <f t="shared" si="259"/>
        <v>2016</v>
      </c>
    </row>
    <row r="8279" spans="1:23">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c r="V8279" s="5">
        <f t="shared" si="258"/>
        <v>42429</v>
      </c>
      <c r="W8279">
        <f t="shared" si="259"/>
        <v>2016</v>
      </c>
    </row>
    <row r="8280" spans="1:23">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c r="V8280" s="5">
        <f t="shared" si="258"/>
        <v>42429</v>
      </c>
      <c r="W8280">
        <f t="shared" si="259"/>
        <v>2016</v>
      </c>
    </row>
    <row r="8281" spans="1:23">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c r="V8281" s="5">
        <f t="shared" si="258"/>
        <v>42855</v>
      </c>
      <c r="W8281">
        <f t="shared" si="259"/>
        <v>2017</v>
      </c>
    </row>
    <row r="8282" spans="1:23">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c r="V8282" s="5">
        <f t="shared" si="258"/>
        <v>42886</v>
      </c>
      <c r="W8282">
        <f t="shared" si="259"/>
        <v>2017</v>
      </c>
    </row>
    <row r="8283" spans="1:23">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c r="V8283" s="5">
        <f t="shared" si="258"/>
        <v>42886</v>
      </c>
      <c r="W8283">
        <f t="shared" si="259"/>
        <v>2017</v>
      </c>
    </row>
    <row r="8284" spans="1:23">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c r="V8284" s="5">
        <f t="shared" si="258"/>
        <v>42369</v>
      </c>
      <c r="W8284">
        <f t="shared" si="259"/>
        <v>2015</v>
      </c>
    </row>
    <row r="8285" spans="1:23">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c r="V8285" s="5">
        <f t="shared" si="258"/>
        <v>42369</v>
      </c>
      <c r="W8285">
        <f t="shared" si="259"/>
        <v>2015</v>
      </c>
    </row>
    <row r="8286" spans="1:23">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c r="V8286" s="5">
        <f t="shared" si="258"/>
        <v>42369</v>
      </c>
      <c r="W8286">
        <f t="shared" si="259"/>
        <v>2015</v>
      </c>
    </row>
    <row r="8287" spans="1:23">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c r="V8287" s="5">
        <f t="shared" si="258"/>
        <v>42369</v>
      </c>
      <c r="W8287">
        <f t="shared" si="259"/>
        <v>2015</v>
      </c>
    </row>
    <row r="8288" spans="1:23">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c r="V8288" s="5">
        <f t="shared" si="258"/>
        <v>41882</v>
      </c>
      <c r="W8288">
        <f t="shared" si="259"/>
        <v>2014</v>
      </c>
    </row>
    <row r="8289" spans="1:23">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c r="V8289" s="5">
        <f t="shared" si="258"/>
        <v>41882</v>
      </c>
      <c r="W8289">
        <f t="shared" si="259"/>
        <v>2014</v>
      </c>
    </row>
    <row r="8290" spans="1:23">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c r="V8290" s="5">
        <f t="shared" si="258"/>
        <v>41882</v>
      </c>
      <c r="W8290">
        <f t="shared" si="259"/>
        <v>2014</v>
      </c>
    </row>
    <row r="8291" spans="1:23">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c r="V8291" s="5">
        <f t="shared" si="258"/>
        <v>41882</v>
      </c>
      <c r="W8291">
        <f t="shared" si="259"/>
        <v>2014</v>
      </c>
    </row>
    <row r="8292" spans="1:23">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c r="V8292" s="5">
        <f t="shared" si="258"/>
        <v>41882</v>
      </c>
      <c r="W8292">
        <f t="shared" si="259"/>
        <v>2014</v>
      </c>
    </row>
    <row r="8293" spans="1:23">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c r="V8293" s="5">
        <f t="shared" si="258"/>
        <v>41882</v>
      </c>
      <c r="W8293">
        <f t="shared" si="259"/>
        <v>2014</v>
      </c>
    </row>
    <row r="8294" spans="1:23">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c r="V8294" s="5">
        <f t="shared" si="258"/>
        <v>42369</v>
      </c>
      <c r="W8294">
        <f t="shared" si="259"/>
        <v>2015</v>
      </c>
    </row>
    <row r="8295" spans="1:23">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c r="V8295" s="5">
        <f t="shared" si="258"/>
        <v>43069</v>
      </c>
      <c r="W8295">
        <f t="shared" si="259"/>
        <v>2017</v>
      </c>
    </row>
    <row r="8296" spans="1:23">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c r="V8296" s="5">
        <f t="shared" si="258"/>
        <v>42825</v>
      </c>
      <c r="W8296">
        <f t="shared" si="259"/>
        <v>2017</v>
      </c>
    </row>
    <row r="8297" spans="1:23">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c r="V8297" s="5">
        <f t="shared" si="258"/>
        <v>42521</v>
      </c>
      <c r="W8297">
        <f t="shared" si="259"/>
        <v>2016</v>
      </c>
    </row>
    <row r="8298" spans="1:23">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c r="V8298" s="5">
        <f t="shared" si="258"/>
        <v>42521</v>
      </c>
      <c r="W8298">
        <f t="shared" si="259"/>
        <v>2016</v>
      </c>
    </row>
    <row r="8299" spans="1:23">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c r="V8299" s="5">
        <f t="shared" si="258"/>
        <v>42216</v>
      </c>
      <c r="W8299">
        <f t="shared" si="259"/>
        <v>2015</v>
      </c>
    </row>
    <row r="8300" spans="1:23">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c r="V8300" s="5">
        <f t="shared" si="258"/>
        <v>42216</v>
      </c>
      <c r="W8300">
        <f t="shared" si="259"/>
        <v>2015</v>
      </c>
    </row>
    <row r="8301" spans="1:23">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c r="V8301" s="5">
        <f t="shared" si="258"/>
        <v>41729</v>
      </c>
      <c r="W8301">
        <f t="shared" si="259"/>
        <v>2014</v>
      </c>
    </row>
    <row r="8302" spans="1:23">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c r="V8302" s="5">
        <f t="shared" si="258"/>
        <v>42124</v>
      </c>
      <c r="W8302">
        <f t="shared" si="259"/>
        <v>2015</v>
      </c>
    </row>
    <row r="8303" spans="1:23">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c r="V8303" s="5">
        <f t="shared" si="258"/>
        <v>42947</v>
      </c>
      <c r="W8303">
        <f t="shared" si="259"/>
        <v>2017</v>
      </c>
    </row>
    <row r="8304" spans="1:23">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c r="V8304" s="5">
        <f t="shared" si="258"/>
        <v>42947</v>
      </c>
      <c r="W8304">
        <f t="shared" si="259"/>
        <v>2017</v>
      </c>
    </row>
    <row r="8305" spans="1:23">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c r="V8305" s="5">
        <f t="shared" si="258"/>
        <v>41943</v>
      </c>
      <c r="W8305">
        <f t="shared" si="259"/>
        <v>2014</v>
      </c>
    </row>
    <row r="8306" spans="1:23">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c r="V8306" s="5">
        <f t="shared" si="258"/>
        <v>43069</v>
      </c>
      <c r="W8306">
        <f t="shared" si="259"/>
        <v>2017</v>
      </c>
    </row>
    <row r="8307" spans="1:23">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c r="V8307" s="5">
        <f t="shared" si="258"/>
        <v>42613</v>
      </c>
      <c r="W8307">
        <f t="shared" si="259"/>
        <v>2016</v>
      </c>
    </row>
    <row r="8308" spans="1:23">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c r="V8308" s="5">
        <f t="shared" si="258"/>
        <v>42613</v>
      </c>
      <c r="W8308">
        <f t="shared" si="259"/>
        <v>2016</v>
      </c>
    </row>
    <row r="8309" spans="1:23">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c r="V8309" s="5">
        <f t="shared" si="258"/>
        <v>42613</v>
      </c>
      <c r="W8309">
        <f t="shared" si="259"/>
        <v>2016</v>
      </c>
    </row>
    <row r="8310" spans="1:23">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c r="V8310" s="5">
        <f t="shared" si="258"/>
        <v>42582</v>
      </c>
      <c r="W8310">
        <f t="shared" si="259"/>
        <v>2016</v>
      </c>
    </row>
    <row r="8311" spans="1:23">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c r="V8311" s="5">
        <f t="shared" si="258"/>
        <v>41729</v>
      </c>
      <c r="W8311">
        <f t="shared" si="259"/>
        <v>2014</v>
      </c>
    </row>
    <row r="8312" spans="1:23">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c r="V8312" s="5">
        <f t="shared" si="258"/>
        <v>41729</v>
      </c>
      <c r="W8312">
        <f t="shared" si="259"/>
        <v>2014</v>
      </c>
    </row>
    <row r="8313" spans="1:23">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c r="V8313" s="5">
        <f t="shared" si="258"/>
        <v>42766</v>
      </c>
      <c r="W8313">
        <f t="shared" si="259"/>
        <v>2017</v>
      </c>
    </row>
    <row r="8314" spans="1:23">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c r="V8314" s="5">
        <f t="shared" si="258"/>
        <v>42766</v>
      </c>
      <c r="W8314">
        <f t="shared" si="259"/>
        <v>2017</v>
      </c>
    </row>
    <row r="8315" spans="1:23">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c r="V8315" s="5">
        <f t="shared" si="258"/>
        <v>41851</v>
      </c>
      <c r="W8315">
        <f t="shared" si="259"/>
        <v>2014</v>
      </c>
    </row>
    <row r="8316" spans="1:23">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c r="V8316" s="5">
        <f t="shared" si="258"/>
        <v>41851</v>
      </c>
      <c r="W8316">
        <f t="shared" si="259"/>
        <v>2014</v>
      </c>
    </row>
    <row r="8317" spans="1:23">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c r="V8317" s="5">
        <f t="shared" si="258"/>
        <v>41851</v>
      </c>
      <c r="W8317">
        <f t="shared" si="259"/>
        <v>2014</v>
      </c>
    </row>
    <row r="8318" spans="1:23">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c r="V8318" s="5">
        <f t="shared" si="258"/>
        <v>41851</v>
      </c>
      <c r="W8318">
        <f t="shared" si="259"/>
        <v>2014</v>
      </c>
    </row>
    <row r="8319" spans="1:23">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c r="V8319" s="5">
        <f t="shared" si="258"/>
        <v>42855</v>
      </c>
      <c r="W8319">
        <f t="shared" si="259"/>
        <v>2017</v>
      </c>
    </row>
    <row r="8320" spans="1:23">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c r="V8320" s="5">
        <f t="shared" si="258"/>
        <v>42855</v>
      </c>
      <c r="W8320">
        <f t="shared" si="259"/>
        <v>2017</v>
      </c>
    </row>
    <row r="8321" spans="1:23">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c r="V8321" s="5">
        <f t="shared" si="258"/>
        <v>43069</v>
      </c>
      <c r="W8321">
        <f t="shared" si="259"/>
        <v>2017</v>
      </c>
    </row>
    <row r="8322" spans="1:23">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c r="V8322" s="5">
        <f t="shared" si="258"/>
        <v>42369</v>
      </c>
      <c r="W8322">
        <f t="shared" si="259"/>
        <v>2015</v>
      </c>
    </row>
    <row r="8323" spans="1:23">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c r="V8323" s="5">
        <f t="shared" ref="V8323:V8386" si="260">EOMONTH(C8323,0)</f>
        <v>42643</v>
      </c>
      <c r="W8323">
        <f t="shared" ref="W8323:W8386" si="261">YEAR(C8323)</f>
        <v>2016</v>
      </c>
    </row>
    <row r="8324" spans="1:23">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c r="V8324" s="5">
        <f t="shared" si="260"/>
        <v>42704</v>
      </c>
      <c r="W8324">
        <f t="shared" si="261"/>
        <v>2016</v>
      </c>
    </row>
    <row r="8325" spans="1:23">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c r="V8325" s="5">
        <f t="shared" si="260"/>
        <v>42704</v>
      </c>
      <c r="W8325">
        <f t="shared" si="261"/>
        <v>2016</v>
      </c>
    </row>
    <row r="8326" spans="1:23">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c r="V8326" s="5">
        <f t="shared" si="260"/>
        <v>43008</v>
      </c>
      <c r="W8326">
        <f t="shared" si="261"/>
        <v>2017</v>
      </c>
    </row>
    <row r="8327" spans="1:23">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c r="V8327" s="5">
        <f t="shared" si="260"/>
        <v>43008</v>
      </c>
      <c r="W8327">
        <f t="shared" si="261"/>
        <v>2017</v>
      </c>
    </row>
    <row r="8328" spans="1:23">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c r="V8328" s="5">
        <f t="shared" si="260"/>
        <v>42947</v>
      </c>
      <c r="W8328">
        <f t="shared" si="261"/>
        <v>2017</v>
      </c>
    </row>
    <row r="8329" spans="1:23">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c r="V8329" s="5">
        <f t="shared" si="260"/>
        <v>42947</v>
      </c>
      <c r="W8329">
        <f t="shared" si="261"/>
        <v>2017</v>
      </c>
    </row>
    <row r="8330" spans="1:23">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c r="V8330" s="5">
        <f t="shared" si="260"/>
        <v>43039</v>
      </c>
      <c r="W8330">
        <f t="shared" si="261"/>
        <v>2017</v>
      </c>
    </row>
    <row r="8331" spans="1:23">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c r="V8331" s="5">
        <f t="shared" si="260"/>
        <v>43039</v>
      </c>
      <c r="W8331">
        <f t="shared" si="261"/>
        <v>2017</v>
      </c>
    </row>
    <row r="8332" spans="1:23">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c r="V8332" s="5">
        <f t="shared" si="260"/>
        <v>43069</v>
      </c>
      <c r="W8332">
        <f t="shared" si="261"/>
        <v>2017</v>
      </c>
    </row>
    <row r="8333" spans="1:23">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c r="V8333" s="5">
        <f t="shared" si="260"/>
        <v>42460</v>
      </c>
      <c r="W8333">
        <f t="shared" si="261"/>
        <v>2016</v>
      </c>
    </row>
    <row r="8334" spans="1:23">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c r="V8334" s="5">
        <f t="shared" si="260"/>
        <v>42460</v>
      </c>
      <c r="W8334">
        <f t="shared" si="261"/>
        <v>2016</v>
      </c>
    </row>
    <row r="8335" spans="1:23">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c r="V8335" s="5">
        <f t="shared" si="260"/>
        <v>42460</v>
      </c>
      <c r="W8335">
        <f t="shared" si="261"/>
        <v>2016</v>
      </c>
    </row>
    <row r="8336" spans="1:23">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c r="V8336" s="5">
        <f t="shared" si="260"/>
        <v>42460</v>
      </c>
      <c r="W8336">
        <f t="shared" si="261"/>
        <v>2016</v>
      </c>
    </row>
    <row r="8337" spans="1:23">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c r="V8337" s="5">
        <f t="shared" si="260"/>
        <v>42886</v>
      </c>
      <c r="W8337">
        <f t="shared" si="261"/>
        <v>2017</v>
      </c>
    </row>
    <row r="8338" spans="1:23">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c r="V8338" s="5">
        <f t="shared" si="260"/>
        <v>42582</v>
      </c>
      <c r="W8338">
        <f t="shared" si="261"/>
        <v>2016</v>
      </c>
    </row>
    <row r="8339" spans="1:23">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c r="V8339" s="5">
        <f t="shared" si="260"/>
        <v>42004</v>
      </c>
      <c r="W8339">
        <f t="shared" si="261"/>
        <v>2014</v>
      </c>
    </row>
    <row r="8340" spans="1:23">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c r="V8340" s="5">
        <f t="shared" si="260"/>
        <v>42004</v>
      </c>
      <c r="W8340">
        <f t="shared" si="261"/>
        <v>2014</v>
      </c>
    </row>
    <row r="8341" spans="1:23">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c r="V8341" s="5">
        <f t="shared" si="260"/>
        <v>42855</v>
      </c>
      <c r="W8341">
        <f t="shared" si="261"/>
        <v>2017</v>
      </c>
    </row>
    <row r="8342" spans="1:23">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c r="V8342" s="5">
        <f t="shared" si="260"/>
        <v>41973</v>
      </c>
      <c r="W8342">
        <f t="shared" si="261"/>
        <v>2014</v>
      </c>
    </row>
    <row r="8343" spans="1:23">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c r="V8343" s="5">
        <f t="shared" si="260"/>
        <v>42916</v>
      </c>
      <c r="W8343">
        <f t="shared" si="261"/>
        <v>2017</v>
      </c>
    </row>
    <row r="8344" spans="1:23">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c r="V8344" s="5">
        <f t="shared" si="260"/>
        <v>42704</v>
      </c>
      <c r="W8344">
        <f t="shared" si="261"/>
        <v>2016</v>
      </c>
    </row>
    <row r="8345" spans="1:23">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c r="V8345" s="5">
        <f t="shared" si="260"/>
        <v>41729</v>
      </c>
      <c r="W8345">
        <f t="shared" si="261"/>
        <v>2014</v>
      </c>
    </row>
    <row r="8346" spans="1:23">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c r="V8346" s="5">
        <f t="shared" si="260"/>
        <v>41729</v>
      </c>
      <c r="W8346">
        <f t="shared" si="261"/>
        <v>2014</v>
      </c>
    </row>
    <row r="8347" spans="1:23">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c r="V8347" s="5">
        <f t="shared" si="260"/>
        <v>41729</v>
      </c>
      <c r="W8347">
        <f t="shared" si="261"/>
        <v>2014</v>
      </c>
    </row>
    <row r="8348" spans="1:23">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c r="V8348" s="5">
        <f t="shared" si="260"/>
        <v>42124</v>
      </c>
      <c r="W8348">
        <f t="shared" si="261"/>
        <v>2015</v>
      </c>
    </row>
    <row r="8349" spans="1:23">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c r="V8349" s="5">
        <f t="shared" si="260"/>
        <v>42124</v>
      </c>
      <c r="W8349">
        <f t="shared" si="261"/>
        <v>2015</v>
      </c>
    </row>
    <row r="8350" spans="1:23">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c r="V8350" s="5">
        <f t="shared" si="260"/>
        <v>42124</v>
      </c>
      <c r="W8350">
        <f t="shared" si="261"/>
        <v>2015</v>
      </c>
    </row>
    <row r="8351" spans="1:23">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c r="V8351" s="5">
        <f t="shared" si="260"/>
        <v>42124</v>
      </c>
      <c r="W8351">
        <f t="shared" si="261"/>
        <v>2015</v>
      </c>
    </row>
    <row r="8352" spans="1:23">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c r="V8352" s="5">
        <f t="shared" si="260"/>
        <v>42124</v>
      </c>
      <c r="W8352">
        <f t="shared" si="261"/>
        <v>2015</v>
      </c>
    </row>
    <row r="8353" spans="1:23">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c r="V8353" s="5">
        <f t="shared" si="260"/>
        <v>42886</v>
      </c>
      <c r="W8353">
        <f t="shared" si="261"/>
        <v>2017</v>
      </c>
    </row>
    <row r="8354" spans="1:23">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c r="V8354" s="5">
        <f t="shared" si="260"/>
        <v>42886</v>
      </c>
      <c r="W8354">
        <f t="shared" si="261"/>
        <v>2017</v>
      </c>
    </row>
    <row r="8355" spans="1:23">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c r="V8355" s="5">
        <f t="shared" si="260"/>
        <v>42886</v>
      </c>
      <c r="W8355">
        <f t="shared" si="261"/>
        <v>2017</v>
      </c>
    </row>
    <row r="8356" spans="1:23">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c r="V8356" s="5">
        <f t="shared" si="260"/>
        <v>42886</v>
      </c>
      <c r="W8356">
        <f t="shared" si="261"/>
        <v>2017</v>
      </c>
    </row>
    <row r="8357" spans="1:23">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c r="V8357" s="5">
        <f t="shared" si="260"/>
        <v>42886</v>
      </c>
      <c r="W8357">
        <f t="shared" si="261"/>
        <v>2017</v>
      </c>
    </row>
    <row r="8358" spans="1:23">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c r="V8358" s="5">
        <f t="shared" si="260"/>
        <v>42613</v>
      </c>
      <c r="W8358">
        <f t="shared" si="261"/>
        <v>2016</v>
      </c>
    </row>
    <row r="8359" spans="1:23">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c r="V8359" s="5">
        <f t="shared" si="260"/>
        <v>41759</v>
      </c>
      <c r="W8359">
        <f t="shared" si="261"/>
        <v>2014</v>
      </c>
    </row>
    <row r="8360" spans="1:23">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c r="V8360" s="5">
        <f t="shared" si="260"/>
        <v>41759</v>
      </c>
      <c r="W8360">
        <f t="shared" si="261"/>
        <v>2014</v>
      </c>
    </row>
    <row r="8361" spans="1:23">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c r="V8361" s="5">
        <f t="shared" si="260"/>
        <v>41759</v>
      </c>
      <c r="W8361">
        <f t="shared" si="261"/>
        <v>2014</v>
      </c>
    </row>
    <row r="8362" spans="1:23">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c r="V8362" s="5">
        <f t="shared" si="260"/>
        <v>42766</v>
      </c>
      <c r="W8362">
        <f t="shared" si="261"/>
        <v>2017</v>
      </c>
    </row>
    <row r="8363" spans="1:23">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c r="V8363" s="5">
        <f t="shared" si="260"/>
        <v>42766</v>
      </c>
      <c r="W8363">
        <f t="shared" si="261"/>
        <v>2017</v>
      </c>
    </row>
    <row r="8364" spans="1:23">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c r="V8364" s="5">
        <f t="shared" si="260"/>
        <v>42766</v>
      </c>
      <c r="W8364">
        <f t="shared" si="261"/>
        <v>2017</v>
      </c>
    </row>
    <row r="8365" spans="1:23">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c r="V8365" s="5">
        <f t="shared" si="260"/>
        <v>42766</v>
      </c>
      <c r="W8365">
        <f t="shared" si="261"/>
        <v>2017</v>
      </c>
    </row>
    <row r="8366" spans="1:23">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c r="V8366" s="5">
        <f t="shared" si="260"/>
        <v>42855</v>
      </c>
      <c r="W8366">
        <f t="shared" si="261"/>
        <v>2017</v>
      </c>
    </row>
    <row r="8367" spans="1:23">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s="5">
        <f t="shared" si="260"/>
        <v>42766</v>
      </c>
      <c r="W8367">
        <f t="shared" si="261"/>
        <v>2017</v>
      </c>
    </row>
    <row r="8368" spans="1:23">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c r="V8368" s="5">
        <f t="shared" si="260"/>
        <v>41912</v>
      </c>
      <c r="W8368">
        <f t="shared" si="261"/>
        <v>2014</v>
      </c>
    </row>
    <row r="8369" spans="1:23">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c r="V8369" s="5">
        <f t="shared" si="260"/>
        <v>41912</v>
      </c>
      <c r="W8369">
        <f t="shared" si="261"/>
        <v>2014</v>
      </c>
    </row>
    <row r="8370" spans="1:23">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c r="V8370" s="5">
        <f t="shared" si="260"/>
        <v>41912</v>
      </c>
      <c r="W8370">
        <f t="shared" si="261"/>
        <v>2014</v>
      </c>
    </row>
    <row r="8371" spans="1:23">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c r="V8371" s="5">
        <f t="shared" si="260"/>
        <v>42551</v>
      </c>
      <c r="W8371">
        <f t="shared" si="261"/>
        <v>2016</v>
      </c>
    </row>
    <row r="8372" spans="1:23">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c r="V8372" s="5">
        <f t="shared" si="260"/>
        <v>42674</v>
      </c>
      <c r="W8372">
        <f t="shared" si="261"/>
        <v>2016</v>
      </c>
    </row>
    <row r="8373" spans="1:23">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c r="V8373" s="5">
        <f t="shared" si="260"/>
        <v>42004</v>
      </c>
      <c r="W8373">
        <f t="shared" si="261"/>
        <v>2014</v>
      </c>
    </row>
    <row r="8374" spans="1:23">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c r="V8374" s="5">
        <f t="shared" si="260"/>
        <v>42704</v>
      </c>
      <c r="W8374">
        <f t="shared" si="261"/>
        <v>2016</v>
      </c>
    </row>
    <row r="8375" spans="1:23">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c r="V8375" s="5">
        <f t="shared" si="260"/>
        <v>42704</v>
      </c>
      <c r="W8375">
        <f t="shared" si="261"/>
        <v>2016</v>
      </c>
    </row>
    <row r="8376" spans="1:23">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c r="V8376" s="5">
        <f t="shared" si="260"/>
        <v>42035</v>
      </c>
      <c r="W8376">
        <f t="shared" si="261"/>
        <v>2015</v>
      </c>
    </row>
    <row r="8377" spans="1:23">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c r="V8377" s="5">
        <f t="shared" si="260"/>
        <v>42035</v>
      </c>
      <c r="W8377">
        <f t="shared" si="261"/>
        <v>2015</v>
      </c>
    </row>
    <row r="8378" spans="1:23">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c r="V8378" s="5">
        <f t="shared" si="260"/>
        <v>42825</v>
      </c>
      <c r="W8378">
        <f t="shared" si="261"/>
        <v>2017</v>
      </c>
    </row>
    <row r="8379" spans="1:23">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c r="V8379" s="5">
        <f t="shared" si="260"/>
        <v>42338</v>
      </c>
      <c r="W8379">
        <f t="shared" si="261"/>
        <v>2015</v>
      </c>
    </row>
    <row r="8380" spans="1:23">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c r="V8380" s="5">
        <f t="shared" si="260"/>
        <v>42338</v>
      </c>
      <c r="W8380">
        <f t="shared" si="261"/>
        <v>2015</v>
      </c>
    </row>
    <row r="8381" spans="1:23">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c r="V8381" s="5">
        <f t="shared" si="260"/>
        <v>42338</v>
      </c>
      <c r="W8381">
        <f t="shared" si="261"/>
        <v>2015</v>
      </c>
    </row>
    <row r="8382" spans="1:23">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c r="V8382" s="5">
        <f t="shared" si="260"/>
        <v>41912</v>
      </c>
      <c r="W8382">
        <f t="shared" si="261"/>
        <v>2014</v>
      </c>
    </row>
    <row r="8383" spans="1:23">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c r="V8383" s="5">
        <f t="shared" si="260"/>
        <v>42460</v>
      </c>
      <c r="W8383">
        <f t="shared" si="261"/>
        <v>2016</v>
      </c>
    </row>
    <row r="8384" spans="1:23">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c r="V8384" s="5">
        <f t="shared" si="260"/>
        <v>42429</v>
      </c>
      <c r="W8384">
        <f t="shared" si="261"/>
        <v>2016</v>
      </c>
    </row>
    <row r="8385" spans="1:23">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c r="V8385" s="5">
        <f t="shared" si="260"/>
        <v>42704</v>
      </c>
      <c r="W8385">
        <f t="shared" si="261"/>
        <v>2016</v>
      </c>
    </row>
    <row r="8386" spans="1:23">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c r="V8386" s="5">
        <f t="shared" si="260"/>
        <v>42704</v>
      </c>
      <c r="W8386">
        <f t="shared" si="261"/>
        <v>2016</v>
      </c>
    </row>
    <row r="8387" spans="1:23">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c r="V8387" s="5">
        <f t="shared" ref="V8387:V8450" si="262">EOMONTH(C8387,0)</f>
        <v>43008</v>
      </c>
      <c r="W8387">
        <f t="shared" ref="W8387:W8450" si="263">YEAR(C8387)</f>
        <v>2017</v>
      </c>
    </row>
    <row r="8388" spans="1:23">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c r="V8388" s="5">
        <f t="shared" si="262"/>
        <v>42155</v>
      </c>
      <c r="W8388">
        <f t="shared" si="263"/>
        <v>2015</v>
      </c>
    </row>
    <row r="8389" spans="1:23">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c r="V8389" s="5">
        <f t="shared" si="262"/>
        <v>42155</v>
      </c>
      <c r="W8389">
        <f t="shared" si="263"/>
        <v>2015</v>
      </c>
    </row>
    <row r="8390" spans="1:23">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c r="V8390" s="5">
        <f t="shared" si="262"/>
        <v>41973</v>
      </c>
      <c r="W8390">
        <f t="shared" si="263"/>
        <v>2014</v>
      </c>
    </row>
    <row r="8391" spans="1:23">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c r="V8391" s="5">
        <f t="shared" si="262"/>
        <v>42735</v>
      </c>
      <c r="W8391">
        <f t="shared" si="263"/>
        <v>2016</v>
      </c>
    </row>
    <row r="8392" spans="1:23">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c r="V8392" s="5">
        <f t="shared" si="262"/>
        <v>43100</v>
      </c>
      <c r="W8392">
        <f t="shared" si="263"/>
        <v>2017</v>
      </c>
    </row>
    <row r="8393" spans="1:23">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c r="V8393" s="5">
        <f t="shared" si="262"/>
        <v>43100</v>
      </c>
      <c r="W8393">
        <f t="shared" si="263"/>
        <v>2017</v>
      </c>
    </row>
    <row r="8394" spans="1:23">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c r="V8394" s="5">
        <f t="shared" si="262"/>
        <v>42735</v>
      </c>
      <c r="W8394">
        <f t="shared" si="263"/>
        <v>2016</v>
      </c>
    </row>
    <row r="8395" spans="1:23">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c r="V8395" s="5">
        <f t="shared" si="262"/>
        <v>42735</v>
      </c>
      <c r="W8395">
        <f t="shared" si="263"/>
        <v>2016</v>
      </c>
    </row>
    <row r="8396" spans="1:23">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c r="V8396" s="5">
        <f t="shared" si="262"/>
        <v>42735</v>
      </c>
      <c r="W8396">
        <f t="shared" si="263"/>
        <v>2016</v>
      </c>
    </row>
    <row r="8397" spans="1:23">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c r="V8397" s="5">
        <f t="shared" si="262"/>
        <v>42735</v>
      </c>
      <c r="W8397">
        <f t="shared" si="263"/>
        <v>2016</v>
      </c>
    </row>
    <row r="8398" spans="1:23">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c r="V8398" s="5">
        <f t="shared" si="262"/>
        <v>41820</v>
      </c>
      <c r="W8398">
        <f t="shared" si="263"/>
        <v>2014</v>
      </c>
    </row>
    <row r="8399" spans="1:23">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c r="V8399" s="5">
        <f t="shared" si="262"/>
        <v>41912</v>
      </c>
      <c r="W8399">
        <f t="shared" si="263"/>
        <v>2014</v>
      </c>
    </row>
    <row r="8400" spans="1:23">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c r="V8400" s="5">
        <f t="shared" si="262"/>
        <v>43069</v>
      </c>
      <c r="W8400">
        <f t="shared" si="263"/>
        <v>2017</v>
      </c>
    </row>
    <row r="8401" spans="1:23">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c r="V8401" s="5">
        <f t="shared" si="262"/>
        <v>42124</v>
      </c>
      <c r="W8401">
        <f t="shared" si="263"/>
        <v>2015</v>
      </c>
    </row>
    <row r="8402" spans="1:23">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c r="V8402" s="5">
        <f t="shared" si="262"/>
        <v>42369</v>
      </c>
      <c r="W8402">
        <f t="shared" si="263"/>
        <v>2015</v>
      </c>
    </row>
    <row r="8403" spans="1:23">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c r="V8403" s="5">
        <f t="shared" si="262"/>
        <v>42369</v>
      </c>
      <c r="W8403">
        <f t="shared" si="263"/>
        <v>2015</v>
      </c>
    </row>
    <row r="8404" spans="1:23">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c r="V8404" s="5">
        <f t="shared" si="262"/>
        <v>42369</v>
      </c>
      <c r="W8404">
        <f t="shared" si="263"/>
        <v>2015</v>
      </c>
    </row>
    <row r="8405" spans="1:23">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c r="V8405" s="5">
        <f t="shared" si="262"/>
        <v>42429</v>
      </c>
      <c r="W8405">
        <f t="shared" si="263"/>
        <v>2016</v>
      </c>
    </row>
    <row r="8406" spans="1:23">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c r="V8406" s="5">
        <f t="shared" si="262"/>
        <v>42947</v>
      </c>
      <c r="W8406">
        <f t="shared" si="263"/>
        <v>2017</v>
      </c>
    </row>
    <row r="8407" spans="1:23">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c r="V8407" s="5">
        <f t="shared" si="262"/>
        <v>42947</v>
      </c>
      <c r="W8407">
        <f t="shared" si="263"/>
        <v>2017</v>
      </c>
    </row>
    <row r="8408" spans="1:23">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c r="V8408" s="5">
        <f t="shared" si="262"/>
        <v>42947</v>
      </c>
      <c r="W8408">
        <f t="shared" si="263"/>
        <v>2017</v>
      </c>
    </row>
    <row r="8409" spans="1:23">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c r="V8409" s="5">
        <f t="shared" si="262"/>
        <v>42947</v>
      </c>
      <c r="W8409">
        <f t="shared" si="263"/>
        <v>2017</v>
      </c>
    </row>
    <row r="8410" spans="1:23">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c r="V8410" s="5">
        <f t="shared" si="262"/>
        <v>42947</v>
      </c>
      <c r="W8410">
        <f t="shared" si="263"/>
        <v>2017</v>
      </c>
    </row>
    <row r="8411" spans="1:23">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c r="V8411" s="5">
        <f t="shared" si="262"/>
        <v>42369</v>
      </c>
      <c r="W8411">
        <f t="shared" si="263"/>
        <v>2015</v>
      </c>
    </row>
    <row r="8412" spans="1:23">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c r="V8412" s="5">
        <f t="shared" si="262"/>
        <v>42704</v>
      </c>
      <c r="W8412">
        <f t="shared" si="263"/>
        <v>2016</v>
      </c>
    </row>
    <row r="8413" spans="1:23">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c r="V8413" s="5">
        <f t="shared" si="262"/>
        <v>42521</v>
      </c>
      <c r="W8413">
        <f t="shared" si="263"/>
        <v>2016</v>
      </c>
    </row>
    <row r="8414" spans="1:23">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c r="V8414" s="5">
        <f t="shared" si="262"/>
        <v>42825</v>
      </c>
      <c r="W8414">
        <f t="shared" si="263"/>
        <v>2017</v>
      </c>
    </row>
    <row r="8415" spans="1:23">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c r="V8415" s="5">
        <f t="shared" si="262"/>
        <v>42735</v>
      </c>
      <c r="W8415">
        <f t="shared" si="263"/>
        <v>2016</v>
      </c>
    </row>
    <row r="8416" spans="1:23">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c r="V8416" s="5">
        <f t="shared" si="262"/>
        <v>42735</v>
      </c>
      <c r="W8416">
        <f t="shared" si="263"/>
        <v>2016</v>
      </c>
    </row>
    <row r="8417" spans="1:23">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c r="V8417" s="5">
        <f t="shared" si="262"/>
        <v>42855</v>
      </c>
      <c r="W8417">
        <f t="shared" si="263"/>
        <v>2017</v>
      </c>
    </row>
    <row r="8418" spans="1:23">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c r="V8418" s="5">
        <f t="shared" si="262"/>
        <v>42886</v>
      </c>
      <c r="W8418">
        <f t="shared" si="263"/>
        <v>2017</v>
      </c>
    </row>
    <row r="8419" spans="1:23">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c r="V8419" s="5">
        <f t="shared" si="262"/>
        <v>42886</v>
      </c>
      <c r="W8419">
        <f t="shared" si="263"/>
        <v>2017</v>
      </c>
    </row>
    <row r="8420" spans="1:23">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c r="V8420" s="5">
        <f t="shared" si="262"/>
        <v>42886</v>
      </c>
      <c r="W8420">
        <f t="shared" si="263"/>
        <v>2017</v>
      </c>
    </row>
    <row r="8421" spans="1:23">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c r="V8421" s="5">
        <f t="shared" si="262"/>
        <v>42886</v>
      </c>
      <c r="W8421">
        <f t="shared" si="263"/>
        <v>2017</v>
      </c>
    </row>
    <row r="8422" spans="1:23">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c r="V8422" s="5">
        <f t="shared" si="262"/>
        <v>42886</v>
      </c>
      <c r="W8422">
        <f t="shared" si="263"/>
        <v>2017</v>
      </c>
    </row>
    <row r="8423" spans="1:23">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c r="V8423" s="5">
        <f t="shared" si="262"/>
        <v>43039</v>
      </c>
      <c r="W8423">
        <f t="shared" si="263"/>
        <v>2017</v>
      </c>
    </row>
    <row r="8424" spans="1:23">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c r="V8424" s="5">
        <f t="shared" si="262"/>
        <v>43039</v>
      </c>
      <c r="W8424">
        <f t="shared" si="263"/>
        <v>2017</v>
      </c>
    </row>
    <row r="8425" spans="1:23">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c r="V8425" s="5">
        <f t="shared" si="262"/>
        <v>43039</v>
      </c>
      <c r="W8425">
        <f t="shared" si="263"/>
        <v>2017</v>
      </c>
    </row>
    <row r="8426" spans="1:23">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c r="V8426" s="5">
        <f t="shared" si="262"/>
        <v>43039</v>
      </c>
      <c r="W8426">
        <f t="shared" si="263"/>
        <v>2017</v>
      </c>
    </row>
    <row r="8427" spans="1:23">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c r="V8427" s="5">
        <f t="shared" si="262"/>
        <v>42613</v>
      </c>
      <c r="W8427">
        <f t="shared" si="263"/>
        <v>2016</v>
      </c>
    </row>
    <row r="8428" spans="1:23">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c r="V8428" s="5">
        <f t="shared" si="262"/>
        <v>42308</v>
      </c>
      <c r="W8428">
        <f t="shared" si="263"/>
        <v>2015</v>
      </c>
    </row>
    <row r="8429" spans="1:23">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c r="V8429" s="5">
        <f t="shared" si="262"/>
        <v>43069</v>
      </c>
      <c r="W8429">
        <f t="shared" si="263"/>
        <v>2017</v>
      </c>
    </row>
    <row r="8430" spans="1:23">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c r="V8430" s="5">
        <f t="shared" si="262"/>
        <v>43069</v>
      </c>
      <c r="W8430">
        <f t="shared" si="263"/>
        <v>2017</v>
      </c>
    </row>
    <row r="8431" spans="1:23">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c r="V8431" s="5">
        <f t="shared" si="262"/>
        <v>42735</v>
      </c>
      <c r="W8431">
        <f t="shared" si="263"/>
        <v>2016</v>
      </c>
    </row>
    <row r="8432" spans="1:23">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c r="V8432" s="5">
        <f t="shared" si="262"/>
        <v>41729</v>
      </c>
      <c r="W8432">
        <f t="shared" si="263"/>
        <v>2014</v>
      </c>
    </row>
    <row r="8433" spans="1:23">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c r="V8433" s="5">
        <f t="shared" si="262"/>
        <v>43069</v>
      </c>
      <c r="W8433">
        <f t="shared" si="263"/>
        <v>2017</v>
      </c>
    </row>
    <row r="8434" spans="1:23">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c r="V8434" s="5">
        <f t="shared" si="262"/>
        <v>41912</v>
      </c>
      <c r="W8434">
        <f t="shared" si="263"/>
        <v>2014</v>
      </c>
    </row>
    <row r="8435" spans="1:23">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c r="V8435" s="5">
        <f t="shared" si="262"/>
        <v>41912</v>
      </c>
      <c r="W8435">
        <f t="shared" si="263"/>
        <v>2014</v>
      </c>
    </row>
    <row r="8436" spans="1:23">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c r="V8436" s="5">
        <f t="shared" si="262"/>
        <v>41912</v>
      </c>
      <c r="W8436">
        <f t="shared" si="263"/>
        <v>2014</v>
      </c>
    </row>
    <row r="8437" spans="1:23">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c r="V8437" s="5">
        <f t="shared" si="262"/>
        <v>41912</v>
      </c>
      <c r="W8437">
        <f t="shared" si="263"/>
        <v>2014</v>
      </c>
    </row>
    <row r="8438" spans="1:23">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c r="V8438" s="5">
        <f t="shared" si="262"/>
        <v>42277</v>
      </c>
      <c r="W8438">
        <f t="shared" si="263"/>
        <v>2015</v>
      </c>
    </row>
    <row r="8439" spans="1:23">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c r="V8439" s="5">
        <f t="shared" si="262"/>
        <v>42369</v>
      </c>
      <c r="W8439">
        <f t="shared" si="263"/>
        <v>2015</v>
      </c>
    </row>
    <row r="8440" spans="1:23">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c r="V8440" s="5">
        <f t="shared" si="262"/>
        <v>41790</v>
      </c>
      <c r="W8440">
        <f t="shared" si="263"/>
        <v>2014</v>
      </c>
    </row>
    <row r="8441" spans="1:23">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c r="V8441" s="5">
        <f t="shared" si="262"/>
        <v>42825</v>
      </c>
      <c r="W8441">
        <f t="shared" si="263"/>
        <v>2017</v>
      </c>
    </row>
    <row r="8442" spans="1:23">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c r="V8442" s="5">
        <f t="shared" si="262"/>
        <v>42735</v>
      </c>
      <c r="W8442">
        <f t="shared" si="263"/>
        <v>2016</v>
      </c>
    </row>
    <row r="8443" spans="1:23">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c r="V8443" s="5">
        <f t="shared" si="262"/>
        <v>42886</v>
      </c>
      <c r="W8443">
        <f t="shared" si="263"/>
        <v>2017</v>
      </c>
    </row>
    <row r="8444" spans="1:23">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c r="V8444" s="5">
        <f t="shared" si="262"/>
        <v>42460</v>
      </c>
      <c r="W8444">
        <f t="shared" si="263"/>
        <v>2016</v>
      </c>
    </row>
    <row r="8445" spans="1:23">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c r="V8445" s="5">
        <f t="shared" si="262"/>
        <v>42460</v>
      </c>
      <c r="W8445">
        <f t="shared" si="263"/>
        <v>2016</v>
      </c>
    </row>
    <row r="8446" spans="1:23">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c r="V8446" s="5">
        <f t="shared" si="262"/>
        <v>42460</v>
      </c>
      <c r="W8446">
        <f t="shared" si="263"/>
        <v>2016</v>
      </c>
    </row>
    <row r="8447" spans="1:23">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c r="V8447" s="5">
        <f t="shared" si="262"/>
        <v>43039</v>
      </c>
      <c r="W8447">
        <f t="shared" si="263"/>
        <v>2017</v>
      </c>
    </row>
    <row r="8448" spans="1:23">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c r="V8448" s="5">
        <f t="shared" si="262"/>
        <v>43039</v>
      </c>
      <c r="W8448">
        <f t="shared" si="263"/>
        <v>2017</v>
      </c>
    </row>
    <row r="8449" spans="1:23">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c r="V8449" s="5">
        <f t="shared" si="262"/>
        <v>43039</v>
      </c>
      <c r="W8449">
        <f t="shared" si="263"/>
        <v>2017</v>
      </c>
    </row>
    <row r="8450" spans="1:23">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c r="V8450" s="5">
        <f t="shared" si="262"/>
        <v>43039</v>
      </c>
      <c r="W8450">
        <f t="shared" si="263"/>
        <v>2017</v>
      </c>
    </row>
    <row r="8451" spans="1:23">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c r="V8451" s="5">
        <f t="shared" ref="V8451:V8514" si="264">EOMONTH(C8451,0)</f>
        <v>43039</v>
      </c>
      <c r="W8451">
        <f t="shared" ref="W8451:W8514" si="265">YEAR(C8451)</f>
        <v>2017</v>
      </c>
    </row>
    <row r="8452" spans="1:23">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c r="V8452" s="5">
        <f t="shared" si="264"/>
        <v>43039</v>
      </c>
      <c r="W8452">
        <f t="shared" si="265"/>
        <v>2017</v>
      </c>
    </row>
    <row r="8453" spans="1:23">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c r="V8453" s="5">
        <f t="shared" si="264"/>
        <v>41759</v>
      </c>
      <c r="W8453">
        <f t="shared" si="265"/>
        <v>2014</v>
      </c>
    </row>
    <row r="8454" spans="1:23">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c r="V8454" s="5">
        <f t="shared" si="264"/>
        <v>42490</v>
      </c>
      <c r="W8454">
        <f t="shared" si="265"/>
        <v>2016</v>
      </c>
    </row>
    <row r="8455" spans="1:23">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c r="V8455" s="5">
        <f t="shared" si="264"/>
        <v>42490</v>
      </c>
      <c r="W8455">
        <f t="shared" si="265"/>
        <v>2016</v>
      </c>
    </row>
    <row r="8456" spans="1:23">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c r="V8456" s="5">
        <f t="shared" si="264"/>
        <v>42490</v>
      </c>
      <c r="W8456">
        <f t="shared" si="265"/>
        <v>2016</v>
      </c>
    </row>
    <row r="8457" spans="1:23">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c r="V8457" s="5">
        <f t="shared" si="264"/>
        <v>42521</v>
      </c>
      <c r="W8457">
        <f t="shared" si="265"/>
        <v>2016</v>
      </c>
    </row>
    <row r="8458" spans="1:23">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c r="V8458" s="5">
        <f t="shared" si="264"/>
        <v>42886</v>
      </c>
      <c r="W8458">
        <f t="shared" si="265"/>
        <v>2017</v>
      </c>
    </row>
    <row r="8459" spans="1:23">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c r="V8459" s="5">
        <f t="shared" si="264"/>
        <v>42886</v>
      </c>
      <c r="W8459">
        <f t="shared" si="265"/>
        <v>2017</v>
      </c>
    </row>
    <row r="8460" spans="1:23">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c r="V8460" s="5">
        <f t="shared" si="264"/>
        <v>41882</v>
      </c>
      <c r="W8460">
        <f t="shared" si="265"/>
        <v>2014</v>
      </c>
    </row>
    <row r="8461" spans="1:23">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c r="V8461" s="5">
        <f t="shared" si="264"/>
        <v>41882</v>
      </c>
      <c r="W8461">
        <f t="shared" si="265"/>
        <v>2014</v>
      </c>
    </row>
    <row r="8462" spans="1:23">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c r="V8462" s="5">
        <f t="shared" si="264"/>
        <v>41882</v>
      </c>
      <c r="W8462">
        <f t="shared" si="265"/>
        <v>2014</v>
      </c>
    </row>
    <row r="8463" spans="1:23">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c r="V8463" s="5">
        <f t="shared" si="264"/>
        <v>41882</v>
      </c>
      <c r="W8463">
        <f t="shared" si="265"/>
        <v>2014</v>
      </c>
    </row>
    <row r="8464" spans="1:23">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c r="V8464" s="5">
        <f t="shared" si="264"/>
        <v>42277</v>
      </c>
      <c r="W8464">
        <f t="shared" si="265"/>
        <v>2015</v>
      </c>
    </row>
    <row r="8465" spans="1:23">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c r="V8465" s="5">
        <f t="shared" si="264"/>
        <v>41729</v>
      </c>
      <c r="W8465">
        <f t="shared" si="265"/>
        <v>2014</v>
      </c>
    </row>
    <row r="8466" spans="1:23">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c r="V8466" s="5">
        <f t="shared" si="264"/>
        <v>42155</v>
      </c>
      <c r="W8466">
        <f t="shared" si="265"/>
        <v>2015</v>
      </c>
    </row>
    <row r="8467" spans="1:23">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c r="V8467" s="5">
        <f t="shared" si="264"/>
        <v>42124</v>
      </c>
      <c r="W8467">
        <f t="shared" si="265"/>
        <v>2015</v>
      </c>
    </row>
    <row r="8468" spans="1:23">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c r="V8468" s="5">
        <f t="shared" si="264"/>
        <v>42124</v>
      </c>
      <c r="W8468">
        <f t="shared" si="265"/>
        <v>2015</v>
      </c>
    </row>
    <row r="8469" spans="1:23">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c r="V8469" s="5">
        <f t="shared" si="264"/>
        <v>42643</v>
      </c>
      <c r="W8469">
        <f t="shared" si="265"/>
        <v>2016</v>
      </c>
    </row>
    <row r="8470" spans="1:23">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c r="V8470" s="5">
        <f t="shared" si="264"/>
        <v>42704</v>
      </c>
      <c r="W8470">
        <f t="shared" si="265"/>
        <v>2016</v>
      </c>
    </row>
    <row r="8471" spans="1:23">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c r="V8471" s="5">
        <f t="shared" si="264"/>
        <v>42855</v>
      </c>
      <c r="W8471">
        <f t="shared" si="265"/>
        <v>2017</v>
      </c>
    </row>
    <row r="8472" spans="1:23">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c r="V8472" s="5">
        <f t="shared" si="264"/>
        <v>42855</v>
      </c>
      <c r="W8472">
        <f t="shared" si="265"/>
        <v>2017</v>
      </c>
    </row>
    <row r="8473" spans="1:23">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c r="V8473" s="5">
        <f t="shared" si="264"/>
        <v>42855</v>
      </c>
      <c r="W8473">
        <f t="shared" si="265"/>
        <v>2017</v>
      </c>
    </row>
    <row r="8474" spans="1:23">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c r="V8474" s="5">
        <f t="shared" si="264"/>
        <v>42855</v>
      </c>
      <c r="W8474">
        <f t="shared" si="265"/>
        <v>2017</v>
      </c>
    </row>
    <row r="8475" spans="1:23">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c r="V8475" s="5">
        <f t="shared" si="264"/>
        <v>42308</v>
      </c>
      <c r="W8475">
        <f t="shared" si="265"/>
        <v>2015</v>
      </c>
    </row>
    <row r="8476" spans="1:23">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c r="V8476" s="5">
        <f t="shared" si="264"/>
        <v>42855</v>
      </c>
      <c r="W8476">
        <f t="shared" si="265"/>
        <v>2017</v>
      </c>
    </row>
    <row r="8477" spans="1:23">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c r="V8477" s="5">
        <f t="shared" si="264"/>
        <v>42855</v>
      </c>
      <c r="W8477">
        <f t="shared" si="265"/>
        <v>2017</v>
      </c>
    </row>
    <row r="8478" spans="1:23">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c r="V8478" s="5">
        <f t="shared" si="264"/>
        <v>43039</v>
      </c>
      <c r="W8478">
        <f t="shared" si="265"/>
        <v>2017</v>
      </c>
    </row>
    <row r="8479" spans="1:23">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c r="V8479" s="5">
        <f t="shared" si="264"/>
        <v>42308</v>
      </c>
      <c r="W8479">
        <f t="shared" si="265"/>
        <v>2015</v>
      </c>
    </row>
    <row r="8480" spans="1:23">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c r="V8480" s="5">
        <f t="shared" si="264"/>
        <v>43100</v>
      </c>
      <c r="W8480">
        <f t="shared" si="265"/>
        <v>2017</v>
      </c>
    </row>
    <row r="8481" spans="1:23">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c r="V8481" s="5">
        <f t="shared" si="264"/>
        <v>42460</v>
      </c>
      <c r="W8481">
        <f t="shared" si="265"/>
        <v>2016</v>
      </c>
    </row>
    <row r="8482" spans="1:23">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c r="V8482" s="5">
        <f t="shared" si="264"/>
        <v>41851</v>
      </c>
      <c r="W8482">
        <f t="shared" si="265"/>
        <v>2014</v>
      </c>
    </row>
    <row r="8483" spans="1:23">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c r="V8483" s="5">
        <f t="shared" si="264"/>
        <v>42521</v>
      </c>
      <c r="W8483">
        <f t="shared" si="265"/>
        <v>2016</v>
      </c>
    </row>
    <row r="8484" spans="1:23">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c r="V8484" s="5">
        <f t="shared" si="264"/>
        <v>42794</v>
      </c>
      <c r="W8484">
        <f t="shared" si="265"/>
        <v>2017</v>
      </c>
    </row>
    <row r="8485" spans="1:23">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c r="V8485" s="5">
        <f t="shared" si="264"/>
        <v>42643</v>
      </c>
      <c r="W8485">
        <f t="shared" si="265"/>
        <v>2016</v>
      </c>
    </row>
    <row r="8486" spans="1:23">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c r="V8486" s="5">
        <f t="shared" si="264"/>
        <v>43008</v>
      </c>
      <c r="W8486">
        <f t="shared" si="265"/>
        <v>2017</v>
      </c>
    </row>
    <row r="8487" spans="1:23">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c r="V8487" s="5">
        <f t="shared" si="264"/>
        <v>42825</v>
      </c>
      <c r="W8487">
        <f t="shared" si="265"/>
        <v>2017</v>
      </c>
    </row>
    <row r="8488" spans="1:23">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c r="V8488" s="5">
        <f t="shared" si="264"/>
        <v>42825</v>
      </c>
      <c r="W8488">
        <f t="shared" si="265"/>
        <v>2017</v>
      </c>
    </row>
    <row r="8489" spans="1:23">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c r="V8489" s="5">
        <f t="shared" si="264"/>
        <v>42825</v>
      </c>
      <c r="W8489">
        <f t="shared" si="265"/>
        <v>2017</v>
      </c>
    </row>
    <row r="8490" spans="1:23">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c r="V8490" s="5">
        <f t="shared" si="264"/>
        <v>42429</v>
      </c>
      <c r="W8490">
        <f t="shared" si="265"/>
        <v>2016</v>
      </c>
    </row>
    <row r="8491" spans="1:23">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c r="V8491" s="5">
        <f t="shared" si="264"/>
        <v>42429</v>
      </c>
      <c r="W8491">
        <f t="shared" si="265"/>
        <v>2016</v>
      </c>
    </row>
    <row r="8492" spans="1:23">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c r="V8492" s="5">
        <f t="shared" si="264"/>
        <v>42429</v>
      </c>
      <c r="W8492">
        <f t="shared" si="265"/>
        <v>2016</v>
      </c>
    </row>
    <row r="8493" spans="1:23">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c r="V8493" s="5">
        <f t="shared" si="264"/>
        <v>42947</v>
      </c>
      <c r="W8493">
        <f t="shared" si="265"/>
        <v>2017</v>
      </c>
    </row>
    <row r="8494" spans="1:23">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c r="V8494" s="5">
        <f t="shared" si="264"/>
        <v>42308</v>
      </c>
      <c r="W8494">
        <f t="shared" si="265"/>
        <v>2015</v>
      </c>
    </row>
    <row r="8495" spans="1:23">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c r="V8495" s="5">
        <f t="shared" si="264"/>
        <v>42308</v>
      </c>
      <c r="W8495">
        <f t="shared" si="265"/>
        <v>2015</v>
      </c>
    </row>
    <row r="8496" spans="1:23">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c r="V8496" s="5">
        <f t="shared" si="264"/>
        <v>42308</v>
      </c>
      <c r="W8496">
        <f t="shared" si="265"/>
        <v>2015</v>
      </c>
    </row>
    <row r="8497" spans="1:23">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c r="V8497" s="5">
        <f t="shared" si="264"/>
        <v>42735</v>
      </c>
      <c r="W8497">
        <f t="shared" si="265"/>
        <v>2016</v>
      </c>
    </row>
    <row r="8498" spans="1:23">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c r="V8498" s="5">
        <f t="shared" si="264"/>
        <v>41729</v>
      </c>
      <c r="W8498">
        <f t="shared" si="265"/>
        <v>2014</v>
      </c>
    </row>
    <row r="8499" spans="1:23">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c r="V8499" s="5">
        <f t="shared" si="264"/>
        <v>41729</v>
      </c>
      <c r="W8499">
        <f t="shared" si="265"/>
        <v>2014</v>
      </c>
    </row>
    <row r="8500" spans="1:23">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c r="V8500" s="5">
        <f t="shared" si="264"/>
        <v>41729</v>
      </c>
      <c r="W8500">
        <f t="shared" si="265"/>
        <v>2014</v>
      </c>
    </row>
    <row r="8501" spans="1:23">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c r="V8501" s="5">
        <f t="shared" si="264"/>
        <v>41729</v>
      </c>
      <c r="W8501">
        <f t="shared" si="265"/>
        <v>2014</v>
      </c>
    </row>
    <row r="8502" spans="1:23">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c r="V8502" s="5">
        <f t="shared" si="264"/>
        <v>41729</v>
      </c>
      <c r="W8502">
        <f t="shared" si="265"/>
        <v>2014</v>
      </c>
    </row>
    <row r="8503" spans="1:23">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c r="V8503" s="5">
        <f t="shared" si="264"/>
        <v>42094</v>
      </c>
      <c r="W8503">
        <f t="shared" si="265"/>
        <v>2015</v>
      </c>
    </row>
    <row r="8504" spans="1:23">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c r="V8504" s="5">
        <f t="shared" si="264"/>
        <v>42094</v>
      </c>
      <c r="W8504">
        <f t="shared" si="265"/>
        <v>2015</v>
      </c>
    </row>
    <row r="8505" spans="1:23">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c r="V8505" s="5">
        <f t="shared" si="264"/>
        <v>41698</v>
      </c>
      <c r="W8505">
        <f t="shared" si="265"/>
        <v>2014</v>
      </c>
    </row>
    <row r="8506" spans="1:23">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c r="V8506" s="5">
        <f t="shared" si="264"/>
        <v>42521</v>
      </c>
      <c r="W8506">
        <f t="shared" si="265"/>
        <v>2016</v>
      </c>
    </row>
    <row r="8507" spans="1:23">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c r="V8507" s="5">
        <f t="shared" si="264"/>
        <v>42460</v>
      </c>
      <c r="W8507">
        <f t="shared" si="265"/>
        <v>2016</v>
      </c>
    </row>
    <row r="8508" spans="1:23">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c r="V8508" s="5">
        <f t="shared" si="264"/>
        <v>42460</v>
      </c>
      <c r="W8508">
        <f t="shared" si="265"/>
        <v>2016</v>
      </c>
    </row>
    <row r="8509" spans="1:23">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c r="V8509" s="5">
        <f t="shared" si="264"/>
        <v>42460</v>
      </c>
      <c r="W8509">
        <f t="shared" si="265"/>
        <v>2016</v>
      </c>
    </row>
    <row r="8510" spans="1:23">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c r="V8510" s="5">
        <f t="shared" si="264"/>
        <v>42369</v>
      </c>
      <c r="W8510">
        <f t="shared" si="265"/>
        <v>2015</v>
      </c>
    </row>
    <row r="8511" spans="1:23">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c r="V8511" s="5">
        <f t="shared" si="264"/>
        <v>42369</v>
      </c>
      <c r="W8511">
        <f t="shared" si="265"/>
        <v>2015</v>
      </c>
    </row>
    <row r="8512" spans="1:23">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c r="V8512" s="5">
        <f t="shared" si="264"/>
        <v>42369</v>
      </c>
      <c r="W8512">
        <f t="shared" si="265"/>
        <v>2015</v>
      </c>
    </row>
    <row r="8513" spans="1:23">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c r="V8513" s="5">
        <f t="shared" si="264"/>
        <v>42735</v>
      </c>
      <c r="W8513">
        <f t="shared" si="265"/>
        <v>2016</v>
      </c>
    </row>
    <row r="8514" spans="1:23">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c r="V8514" s="5">
        <f t="shared" si="264"/>
        <v>42429</v>
      </c>
      <c r="W8514">
        <f t="shared" si="265"/>
        <v>2016</v>
      </c>
    </row>
    <row r="8515" spans="1:23">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c r="V8515" s="5">
        <f t="shared" ref="V8515:V8578" si="266">EOMONTH(C8515,0)</f>
        <v>42916</v>
      </c>
      <c r="W8515">
        <f t="shared" ref="W8515:W8578" si="267">YEAR(C8515)</f>
        <v>2017</v>
      </c>
    </row>
    <row r="8516" spans="1:23">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c r="V8516" s="5">
        <f t="shared" si="266"/>
        <v>42247</v>
      </c>
      <c r="W8516">
        <f t="shared" si="267"/>
        <v>2015</v>
      </c>
    </row>
    <row r="8517" spans="1:23">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c r="V8517" s="5">
        <f t="shared" si="266"/>
        <v>42247</v>
      </c>
      <c r="W8517">
        <f t="shared" si="267"/>
        <v>2015</v>
      </c>
    </row>
    <row r="8518" spans="1:23">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c r="V8518" s="5">
        <f t="shared" si="266"/>
        <v>42490</v>
      </c>
      <c r="W8518">
        <f t="shared" si="267"/>
        <v>2016</v>
      </c>
    </row>
    <row r="8519" spans="1:23">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c r="V8519" s="5">
        <f t="shared" si="266"/>
        <v>42916</v>
      </c>
      <c r="W8519">
        <f t="shared" si="267"/>
        <v>2017</v>
      </c>
    </row>
    <row r="8520" spans="1:23">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c r="V8520" s="5">
        <f t="shared" si="266"/>
        <v>43100</v>
      </c>
      <c r="W8520">
        <f t="shared" si="267"/>
        <v>2017</v>
      </c>
    </row>
    <row r="8521" spans="1:23">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c r="V8521" s="5">
        <f t="shared" si="266"/>
        <v>43100</v>
      </c>
      <c r="W8521">
        <f t="shared" si="267"/>
        <v>2017</v>
      </c>
    </row>
    <row r="8522" spans="1:23">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c r="V8522" s="5">
        <f t="shared" si="266"/>
        <v>43100</v>
      </c>
      <c r="W8522">
        <f t="shared" si="267"/>
        <v>2017</v>
      </c>
    </row>
    <row r="8523" spans="1:23">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c r="V8523" s="5">
        <f t="shared" si="266"/>
        <v>42400</v>
      </c>
      <c r="W8523">
        <f t="shared" si="267"/>
        <v>2016</v>
      </c>
    </row>
    <row r="8524" spans="1:23">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c r="V8524" s="5">
        <f t="shared" si="266"/>
        <v>42490</v>
      </c>
      <c r="W8524">
        <f t="shared" si="267"/>
        <v>2016</v>
      </c>
    </row>
    <row r="8525" spans="1:23">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c r="V8525" s="5">
        <f t="shared" si="266"/>
        <v>43008</v>
      </c>
      <c r="W8525">
        <f t="shared" si="267"/>
        <v>2017</v>
      </c>
    </row>
    <row r="8526" spans="1:23">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c r="V8526" s="5">
        <f t="shared" si="266"/>
        <v>42825</v>
      </c>
      <c r="W8526">
        <f t="shared" si="267"/>
        <v>2017</v>
      </c>
    </row>
    <row r="8527" spans="1:23">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c r="V8527" s="5">
        <f t="shared" si="266"/>
        <v>42825</v>
      </c>
      <c r="W8527">
        <f t="shared" si="267"/>
        <v>2017</v>
      </c>
    </row>
    <row r="8528" spans="1:23">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c r="V8528" s="5">
        <f t="shared" si="266"/>
        <v>42825</v>
      </c>
      <c r="W8528">
        <f t="shared" si="267"/>
        <v>2017</v>
      </c>
    </row>
    <row r="8529" spans="1:23">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c r="V8529" s="5">
        <f t="shared" si="266"/>
        <v>42825</v>
      </c>
      <c r="W8529">
        <f t="shared" si="267"/>
        <v>2017</v>
      </c>
    </row>
    <row r="8530" spans="1:23">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c r="V8530" s="5">
        <f t="shared" si="266"/>
        <v>42825</v>
      </c>
      <c r="W8530">
        <f t="shared" si="267"/>
        <v>2017</v>
      </c>
    </row>
    <row r="8531" spans="1:23">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c r="V8531" s="5">
        <f t="shared" si="266"/>
        <v>43069</v>
      </c>
      <c r="W8531">
        <f t="shared" si="267"/>
        <v>2017</v>
      </c>
    </row>
    <row r="8532" spans="1:23">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c r="V8532" s="5">
        <f t="shared" si="266"/>
        <v>42704</v>
      </c>
      <c r="W8532">
        <f t="shared" si="267"/>
        <v>2016</v>
      </c>
    </row>
    <row r="8533" spans="1:23">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c r="V8533" s="5">
        <f t="shared" si="266"/>
        <v>42704</v>
      </c>
      <c r="W8533">
        <f t="shared" si="267"/>
        <v>2016</v>
      </c>
    </row>
    <row r="8534" spans="1:23">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c r="V8534" s="5">
        <f t="shared" si="266"/>
        <v>42704</v>
      </c>
      <c r="W8534">
        <f t="shared" si="267"/>
        <v>2016</v>
      </c>
    </row>
    <row r="8535" spans="1:23">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c r="V8535" s="5">
        <f t="shared" si="266"/>
        <v>42704</v>
      </c>
      <c r="W8535">
        <f t="shared" si="267"/>
        <v>2016</v>
      </c>
    </row>
    <row r="8536" spans="1:23">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c r="V8536" s="5">
        <f t="shared" si="266"/>
        <v>42035</v>
      </c>
      <c r="W8536">
        <f t="shared" si="267"/>
        <v>2015</v>
      </c>
    </row>
    <row r="8537" spans="1:23">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c r="V8537" s="5">
        <f t="shared" si="266"/>
        <v>41790</v>
      </c>
      <c r="W8537">
        <f t="shared" si="267"/>
        <v>2014</v>
      </c>
    </row>
    <row r="8538" spans="1:23">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c r="V8538" s="5">
        <f t="shared" si="266"/>
        <v>42185</v>
      </c>
      <c r="W8538">
        <f t="shared" si="267"/>
        <v>2015</v>
      </c>
    </row>
    <row r="8539" spans="1:23">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c r="V8539" s="5">
        <f t="shared" si="266"/>
        <v>42185</v>
      </c>
      <c r="W8539">
        <f t="shared" si="267"/>
        <v>2015</v>
      </c>
    </row>
    <row r="8540" spans="1:23">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c r="V8540" s="5">
        <f t="shared" si="266"/>
        <v>42185</v>
      </c>
      <c r="W8540">
        <f t="shared" si="267"/>
        <v>2015</v>
      </c>
    </row>
    <row r="8541" spans="1:23">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c r="V8541" s="5">
        <f t="shared" si="266"/>
        <v>42825</v>
      </c>
      <c r="W8541">
        <f t="shared" si="267"/>
        <v>2017</v>
      </c>
    </row>
    <row r="8542" spans="1:23">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s="5">
        <f t="shared" si="266"/>
        <v>42825</v>
      </c>
      <c r="W8542">
        <f t="shared" si="267"/>
        <v>2017</v>
      </c>
    </row>
    <row r="8543" spans="1:23">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c r="V8543" s="5">
        <f t="shared" si="266"/>
        <v>42369</v>
      </c>
      <c r="W8543">
        <f t="shared" si="267"/>
        <v>2015</v>
      </c>
    </row>
    <row r="8544" spans="1:23">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c r="V8544" s="5">
        <f t="shared" si="266"/>
        <v>42369</v>
      </c>
      <c r="W8544">
        <f t="shared" si="267"/>
        <v>2015</v>
      </c>
    </row>
    <row r="8545" spans="1:23">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c r="V8545" s="5">
        <f t="shared" si="266"/>
        <v>41882</v>
      </c>
      <c r="W8545">
        <f t="shared" si="267"/>
        <v>2014</v>
      </c>
    </row>
    <row r="8546" spans="1:23">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c r="V8546" s="5">
        <f t="shared" si="266"/>
        <v>42460</v>
      </c>
      <c r="W8546">
        <f t="shared" si="267"/>
        <v>2016</v>
      </c>
    </row>
    <row r="8547" spans="1:23">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c r="V8547" s="5">
        <f t="shared" si="266"/>
        <v>42460</v>
      </c>
      <c r="W8547">
        <f t="shared" si="267"/>
        <v>2016</v>
      </c>
    </row>
    <row r="8548" spans="1:23">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c r="V8548" s="5">
        <f t="shared" si="266"/>
        <v>42460</v>
      </c>
      <c r="W8548">
        <f t="shared" si="267"/>
        <v>2016</v>
      </c>
    </row>
    <row r="8549" spans="1:23">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c r="V8549" s="5">
        <f t="shared" si="266"/>
        <v>42369</v>
      </c>
      <c r="W8549">
        <f t="shared" si="267"/>
        <v>2015</v>
      </c>
    </row>
    <row r="8550" spans="1:23">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c r="V8550" s="5">
        <f t="shared" si="266"/>
        <v>42369</v>
      </c>
      <c r="W8550">
        <f t="shared" si="267"/>
        <v>2015</v>
      </c>
    </row>
    <row r="8551" spans="1:23">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c r="V8551" s="5">
        <f t="shared" si="266"/>
        <v>42277</v>
      </c>
      <c r="W8551">
        <f t="shared" si="267"/>
        <v>2015</v>
      </c>
    </row>
    <row r="8552" spans="1:23">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c r="V8552" s="5">
        <f t="shared" si="266"/>
        <v>42216</v>
      </c>
      <c r="W8552">
        <f t="shared" si="267"/>
        <v>2015</v>
      </c>
    </row>
    <row r="8553" spans="1:23">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c r="V8553" s="5">
        <f t="shared" si="266"/>
        <v>42216</v>
      </c>
      <c r="W8553">
        <f t="shared" si="267"/>
        <v>2015</v>
      </c>
    </row>
    <row r="8554" spans="1:23">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c r="V8554" s="5">
        <f t="shared" si="266"/>
        <v>41790</v>
      </c>
      <c r="W8554">
        <f t="shared" si="267"/>
        <v>2014</v>
      </c>
    </row>
    <row r="8555" spans="1:23">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c r="V8555" s="5">
        <f t="shared" si="266"/>
        <v>43069</v>
      </c>
      <c r="W8555">
        <f t="shared" si="267"/>
        <v>2017</v>
      </c>
    </row>
    <row r="8556" spans="1:23">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c r="V8556" s="5">
        <f t="shared" si="266"/>
        <v>42735</v>
      </c>
      <c r="W8556">
        <f t="shared" si="267"/>
        <v>2016</v>
      </c>
    </row>
    <row r="8557" spans="1:23">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c r="V8557" s="5">
        <f t="shared" si="266"/>
        <v>42094</v>
      </c>
      <c r="W8557">
        <f t="shared" si="267"/>
        <v>2015</v>
      </c>
    </row>
    <row r="8558" spans="1:23">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c r="V8558" s="5">
        <f t="shared" si="266"/>
        <v>42094</v>
      </c>
      <c r="W8558">
        <f t="shared" si="267"/>
        <v>2015</v>
      </c>
    </row>
    <row r="8559" spans="1:23">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c r="V8559" s="5">
        <f t="shared" si="266"/>
        <v>42735</v>
      </c>
      <c r="W8559">
        <f t="shared" si="267"/>
        <v>2016</v>
      </c>
    </row>
    <row r="8560" spans="1:23">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c r="V8560" s="5">
        <f t="shared" si="266"/>
        <v>42735</v>
      </c>
      <c r="W8560">
        <f t="shared" si="267"/>
        <v>2016</v>
      </c>
    </row>
    <row r="8561" spans="1:23">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c r="V8561" s="5">
        <f t="shared" si="266"/>
        <v>42735</v>
      </c>
      <c r="W8561">
        <f t="shared" si="267"/>
        <v>2016</v>
      </c>
    </row>
    <row r="8562" spans="1:23">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c r="V8562" s="5">
        <f t="shared" si="266"/>
        <v>42735</v>
      </c>
      <c r="W8562">
        <f t="shared" si="267"/>
        <v>2016</v>
      </c>
    </row>
    <row r="8563" spans="1:23">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c r="V8563" s="5">
        <f t="shared" si="266"/>
        <v>42735</v>
      </c>
      <c r="W8563">
        <f t="shared" si="267"/>
        <v>2016</v>
      </c>
    </row>
    <row r="8564" spans="1:23">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c r="V8564" s="5">
        <f t="shared" si="266"/>
        <v>42490</v>
      </c>
      <c r="W8564">
        <f t="shared" si="267"/>
        <v>2016</v>
      </c>
    </row>
    <row r="8565" spans="1:23">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c r="V8565" s="5">
        <f t="shared" si="266"/>
        <v>42855</v>
      </c>
      <c r="W8565">
        <f t="shared" si="267"/>
        <v>2017</v>
      </c>
    </row>
    <row r="8566" spans="1:23">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c r="V8566" s="5">
        <f t="shared" si="266"/>
        <v>42855</v>
      </c>
      <c r="W8566">
        <f t="shared" si="267"/>
        <v>2017</v>
      </c>
    </row>
    <row r="8567" spans="1:23">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c r="V8567" s="5">
        <f t="shared" si="266"/>
        <v>42704</v>
      </c>
      <c r="W8567">
        <f t="shared" si="267"/>
        <v>2016</v>
      </c>
    </row>
    <row r="8568" spans="1:23">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c r="V8568" s="5">
        <f t="shared" si="266"/>
        <v>42704</v>
      </c>
      <c r="W8568">
        <f t="shared" si="267"/>
        <v>2016</v>
      </c>
    </row>
    <row r="8569" spans="1:23">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c r="V8569" s="5">
        <f t="shared" si="266"/>
        <v>42704</v>
      </c>
      <c r="W8569">
        <f t="shared" si="267"/>
        <v>2016</v>
      </c>
    </row>
    <row r="8570" spans="1:23">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c r="V8570" s="5">
        <f t="shared" si="266"/>
        <v>42735</v>
      </c>
      <c r="W8570">
        <f t="shared" si="267"/>
        <v>2016</v>
      </c>
    </row>
    <row r="8571" spans="1:23">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c r="V8571" s="5">
        <f t="shared" si="266"/>
        <v>42735</v>
      </c>
      <c r="W8571">
        <f t="shared" si="267"/>
        <v>2016</v>
      </c>
    </row>
    <row r="8572" spans="1:23">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c r="V8572" s="5">
        <f t="shared" si="266"/>
        <v>42735</v>
      </c>
      <c r="W8572">
        <f t="shared" si="267"/>
        <v>2016</v>
      </c>
    </row>
    <row r="8573" spans="1:23">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c r="V8573" s="5">
        <f t="shared" si="266"/>
        <v>42490</v>
      </c>
      <c r="W8573">
        <f t="shared" si="267"/>
        <v>2016</v>
      </c>
    </row>
    <row r="8574" spans="1:23">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c r="V8574" s="5">
        <f t="shared" si="266"/>
        <v>41973</v>
      </c>
      <c r="W8574">
        <f t="shared" si="267"/>
        <v>2014</v>
      </c>
    </row>
    <row r="8575" spans="1:23">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c r="V8575" s="5">
        <f t="shared" si="266"/>
        <v>42308</v>
      </c>
      <c r="W8575">
        <f t="shared" si="267"/>
        <v>2015</v>
      </c>
    </row>
    <row r="8576" spans="1:23">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c r="V8576" s="5">
        <f t="shared" si="266"/>
        <v>41912</v>
      </c>
      <c r="W8576">
        <f t="shared" si="267"/>
        <v>2014</v>
      </c>
    </row>
    <row r="8577" spans="1:23">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c r="V8577" s="5">
        <f t="shared" si="266"/>
        <v>42978</v>
      </c>
      <c r="W8577">
        <f t="shared" si="267"/>
        <v>2017</v>
      </c>
    </row>
    <row r="8578" spans="1:23">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c r="V8578" s="5">
        <f t="shared" si="266"/>
        <v>42947</v>
      </c>
      <c r="W8578">
        <f t="shared" si="267"/>
        <v>2017</v>
      </c>
    </row>
    <row r="8579" spans="1:23">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c r="V8579" s="5">
        <f t="shared" ref="V8579:V8642" si="268">EOMONTH(C8579,0)</f>
        <v>43100</v>
      </c>
      <c r="W8579">
        <f t="shared" ref="W8579:W8642" si="269">YEAR(C8579)</f>
        <v>2017</v>
      </c>
    </row>
    <row r="8580" spans="1:23">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c r="V8580" s="5">
        <f t="shared" si="268"/>
        <v>43100</v>
      </c>
      <c r="W8580">
        <f t="shared" si="269"/>
        <v>2017</v>
      </c>
    </row>
    <row r="8581" spans="1:23">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c r="V8581" s="5">
        <f t="shared" si="268"/>
        <v>42735</v>
      </c>
      <c r="W8581">
        <f t="shared" si="269"/>
        <v>2016</v>
      </c>
    </row>
    <row r="8582" spans="1:23">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c r="V8582" s="5">
        <f t="shared" si="268"/>
        <v>41790</v>
      </c>
      <c r="W8582">
        <f t="shared" si="269"/>
        <v>2014</v>
      </c>
    </row>
    <row r="8583" spans="1:23">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c r="V8583" s="5">
        <f t="shared" si="268"/>
        <v>41790</v>
      </c>
      <c r="W8583">
        <f t="shared" si="269"/>
        <v>2014</v>
      </c>
    </row>
    <row r="8584" spans="1:23">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c r="V8584" s="5">
        <f t="shared" si="268"/>
        <v>41790</v>
      </c>
      <c r="W8584">
        <f t="shared" si="269"/>
        <v>2014</v>
      </c>
    </row>
    <row r="8585" spans="1:23">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c r="V8585" s="5">
        <f t="shared" si="268"/>
        <v>41790</v>
      </c>
      <c r="W8585">
        <f t="shared" si="269"/>
        <v>2014</v>
      </c>
    </row>
    <row r="8586" spans="1:23">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c r="V8586" s="5">
        <f t="shared" si="268"/>
        <v>41698</v>
      </c>
      <c r="W8586">
        <f t="shared" si="269"/>
        <v>2014</v>
      </c>
    </row>
    <row r="8587" spans="1:23">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c r="V8587" s="5">
        <f t="shared" si="268"/>
        <v>43100</v>
      </c>
      <c r="W8587">
        <f t="shared" si="269"/>
        <v>2017</v>
      </c>
    </row>
    <row r="8588" spans="1:23">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c r="V8588" s="5">
        <f t="shared" si="268"/>
        <v>42947</v>
      </c>
      <c r="W8588">
        <f t="shared" si="269"/>
        <v>2017</v>
      </c>
    </row>
    <row r="8589" spans="1:23">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c r="V8589" s="5">
        <f t="shared" si="268"/>
        <v>42947</v>
      </c>
      <c r="W8589">
        <f t="shared" si="269"/>
        <v>2017</v>
      </c>
    </row>
    <row r="8590" spans="1:23">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c r="V8590" s="5">
        <f t="shared" si="268"/>
        <v>42155</v>
      </c>
      <c r="W8590">
        <f t="shared" si="269"/>
        <v>2015</v>
      </c>
    </row>
    <row r="8591" spans="1:23">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c r="V8591" s="5">
        <f t="shared" si="268"/>
        <v>42766</v>
      </c>
      <c r="W8591">
        <f t="shared" si="269"/>
        <v>2017</v>
      </c>
    </row>
    <row r="8592" spans="1:23">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c r="V8592" s="5">
        <f t="shared" si="268"/>
        <v>43008</v>
      </c>
      <c r="W8592">
        <f t="shared" si="269"/>
        <v>2017</v>
      </c>
    </row>
    <row r="8593" spans="1:23">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c r="V8593" s="5">
        <f t="shared" si="268"/>
        <v>42855</v>
      </c>
      <c r="W8593">
        <f t="shared" si="269"/>
        <v>2017</v>
      </c>
    </row>
    <row r="8594" spans="1:23">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c r="V8594" s="5">
        <f t="shared" si="268"/>
        <v>42855</v>
      </c>
      <c r="W8594">
        <f t="shared" si="269"/>
        <v>2017</v>
      </c>
    </row>
    <row r="8595" spans="1:23">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c r="V8595" s="5">
        <f t="shared" si="268"/>
        <v>43069</v>
      </c>
      <c r="W8595">
        <f t="shared" si="269"/>
        <v>2017</v>
      </c>
    </row>
    <row r="8596" spans="1:23">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c r="V8596" s="5">
        <f t="shared" si="268"/>
        <v>43069</v>
      </c>
      <c r="W8596">
        <f t="shared" si="269"/>
        <v>2017</v>
      </c>
    </row>
    <row r="8597" spans="1:23">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c r="V8597" s="5">
        <f t="shared" si="268"/>
        <v>41790</v>
      </c>
      <c r="W8597">
        <f t="shared" si="269"/>
        <v>2014</v>
      </c>
    </row>
    <row r="8598" spans="1:23">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c r="V8598" s="5">
        <f t="shared" si="268"/>
        <v>41790</v>
      </c>
      <c r="W8598">
        <f t="shared" si="269"/>
        <v>2014</v>
      </c>
    </row>
    <row r="8599" spans="1:23">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c r="V8599" s="5">
        <f t="shared" si="268"/>
        <v>42674</v>
      </c>
      <c r="W8599">
        <f t="shared" si="269"/>
        <v>2016</v>
      </c>
    </row>
    <row r="8600" spans="1:23">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c r="V8600" s="5">
        <f t="shared" si="268"/>
        <v>41973</v>
      </c>
      <c r="W8600">
        <f t="shared" si="269"/>
        <v>2014</v>
      </c>
    </row>
    <row r="8601" spans="1:23">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c r="V8601" s="5">
        <f t="shared" si="268"/>
        <v>41973</v>
      </c>
      <c r="W8601">
        <f t="shared" si="269"/>
        <v>2014</v>
      </c>
    </row>
    <row r="8602" spans="1:23">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c r="V8602" s="5">
        <f t="shared" si="268"/>
        <v>41973</v>
      </c>
      <c r="W8602">
        <f t="shared" si="269"/>
        <v>2014</v>
      </c>
    </row>
    <row r="8603" spans="1:23">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c r="V8603" s="5">
        <f t="shared" si="268"/>
        <v>41973</v>
      </c>
      <c r="W8603">
        <f t="shared" si="269"/>
        <v>2014</v>
      </c>
    </row>
    <row r="8604" spans="1:23">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c r="V8604" s="5">
        <f t="shared" si="268"/>
        <v>42004</v>
      </c>
      <c r="W8604">
        <f t="shared" si="269"/>
        <v>2014</v>
      </c>
    </row>
    <row r="8605" spans="1:23">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c r="V8605" s="5">
        <f t="shared" si="268"/>
        <v>42400</v>
      </c>
      <c r="W8605">
        <f t="shared" si="269"/>
        <v>2016</v>
      </c>
    </row>
    <row r="8606" spans="1:23">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c r="V8606" s="5">
        <f t="shared" si="268"/>
        <v>42400</v>
      </c>
      <c r="W8606">
        <f t="shared" si="269"/>
        <v>2016</v>
      </c>
    </row>
    <row r="8607" spans="1:23">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c r="V8607" s="5">
        <f t="shared" si="268"/>
        <v>42400</v>
      </c>
      <c r="W8607">
        <f t="shared" si="269"/>
        <v>2016</v>
      </c>
    </row>
    <row r="8608" spans="1:23">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c r="V8608" s="5">
        <f t="shared" si="268"/>
        <v>42978</v>
      </c>
      <c r="W8608">
        <f t="shared" si="269"/>
        <v>2017</v>
      </c>
    </row>
    <row r="8609" spans="1:23">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c r="V8609" s="5">
        <f t="shared" si="268"/>
        <v>41820</v>
      </c>
      <c r="W8609">
        <f t="shared" si="269"/>
        <v>2014</v>
      </c>
    </row>
    <row r="8610" spans="1:23">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c r="V8610" s="5">
        <f t="shared" si="268"/>
        <v>41820</v>
      </c>
      <c r="W8610">
        <f t="shared" si="269"/>
        <v>2014</v>
      </c>
    </row>
    <row r="8611" spans="1:23">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c r="V8611" s="5">
        <f t="shared" si="268"/>
        <v>41820</v>
      </c>
      <c r="W8611">
        <f t="shared" si="269"/>
        <v>2014</v>
      </c>
    </row>
    <row r="8612" spans="1:23">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c r="V8612" s="5">
        <f t="shared" si="268"/>
        <v>41820</v>
      </c>
      <c r="W8612">
        <f t="shared" si="269"/>
        <v>2014</v>
      </c>
    </row>
    <row r="8613" spans="1:23">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c r="V8613" s="5">
        <f t="shared" si="268"/>
        <v>43069</v>
      </c>
      <c r="W8613">
        <f t="shared" si="269"/>
        <v>2017</v>
      </c>
    </row>
    <row r="8614" spans="1:23">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c r="V8614" s="5">
        <f t="shared" si="268"/>
        <v>42400</v>
      </c>
      <c r="W8614">
        <f t="shared" si="269"/>
        <v>2016</v>
      </c>
    </row>
    <row r="8615" spans="1:23">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c r="V8615" s="5">
        <f t="shared" si="268"/>
        <v>42704</v>
      </c>
      <c r="W8615">
        <f t="shared" si="269"/>
        <v>2016</v>
      </c>
    </row>
    <row r="8616" spans="1:23">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c r="V8616" s="5">
        <f t="shared" si="268"/>
        <v>42643</v>
      </c>
      <c r="W8616">
        <f t="shared" si="269"/>
        <v>2016</v>
      </c>
    </row>
    <row r="8617" spans="1:23">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c r="V8617" s="5">
        <f t="shared" si="268"/>
        <v>42643</v>
      </c>
      <c r="W8617">
        <f t="shared" si="269"/>
        <v>2016</v>
      </c>
    </row>
    <row r="8618" spans="1:23">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c r="V8618" s="5">
        <f t="shared" si="268"/>
        <v>42643</v>
      </c>
      <c r="W8618">
        <f t="shared" si="269"/>
        <v>2016</v>
      </c>
    </row>
    <row r="8619" spans="1:23">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c r="V8619" s="5">
        <f t="shared" si="268"/>
        <v>42643</v>
      </c>
      <c r="W8619">
        <f t="shared" si="269"/>
        <v>2016</v>
      </c>
    </row>
    <row r="8620" spans="1:23">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c r="V8620" s="5">
        <f t="shared" si="268"/>
        <v>42825</v>
      </c>
      <c r="W8620">
        <f t="shared" si="269"/>
        <v>2017</v>
      </c>
    </row>
    <row r="8621" spans="1:23">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c r="V8621" s="5">
        <f t="shared" si="268"/>
        <v>43008</v>
      </c>
      <c r="W8621">
        <f t="shared" si="269"/>
        <v>2017</v>
      </c>
    </row>
    <row r="8622" spans="1:23">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c r="V8622" s="5">
        <f t="shared" si="268"/>
        <v>43069</v>
      </c>
      <c r="W8622">
        <f t="shared" si="269"/>
        <v>2017</v>
      </c>
    </row>
    <row r="8623" spans="1:23">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c r="V8623" s="5">
        <f t="shared" si="268"/>
        <v>42886</v>
      </c>
      <c r="W8623">
        <f t="shared" si="269"/>
        <v>2017</v>
      </c>
    </row>
    <row r="8624" spans="1:23">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c r="V8624" s="5">
        <f t="shared" si="268"/>
        <v>42704</v>
      </c>
      <c r="W8624">
        <f t="shared" si="269"/>
        <v>2016</v>
      </c>
    </row>
    <row r="8625" spans="1:23">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c r="V8625" s="5">
        <f t="shared" si="268"/>
        <v>42338</v>
      </c>
      <c r="W8625">
        <f t="shared" si="269"/>
        <v>2015</v>
      </c>
    </row>
    <row r="8626" spans="1:23">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c r="V8626" s="5">
        <f t="shared" si="268"/>
        <v>42338</v>
      </c>
      <c r="W8626">
        <f t="shared" si="269"/>
        <v>2015</v>
      </c>
    </row>
    <row r="8627" spans="1:23">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c r="V8627" s="5">
        <f t="shared" si="268"/>
        <v>42369</v>
      </c>
      <c r="W8627">
        <f t="shared" si="269"/>
        <v>2015</v>
      </c>
    </row>
    <row r="8628" spans="1:23">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c r="V8628" s="5">
        <f t="shared" si="268"/>
        <v>42277</v>
      </c>
      <c r="W8628">
        <f t="shared" si="269"/>
        <v>2015</v>
      </c>
    </row>
    <row r="8629" spans="1:23">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c r="V8629" s="5">
        <f t="shared" si="268"/>
        <v>42277</v>
      </c>
      <c r="W8629">
        <f t="shared" si="269"/>
        <v>2015</v>
      </c>
    </row>
    <row r="8630" spans="1:23">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c r="V8630" s="5">
        <f t="shared" si="268"/>
        <v>42277</v>
      </c>
      <c r="W8630">
        <f t="shared" si="269"/>
        <v>2015</v>
      </c>
    </row>
    <row r="8631" spans="1:23">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c r="V8631" s="5">
        <f t="shared" si="268"/>
        <v>42277</v>
      </c>
      <c r="W8631">
        <f t="shared" si="269"/>
        <v>2015</v>
      </c>
    </row>
    <row r="8632" spans="1:23">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c r="V8632" s="5">
        <f t="shared" si="268"/>
        <v>42277</v>
      </c>
      <c r="W8632">
        <f t="shared" si="269"/>
        <v>2015</v>
      </c>
    </row>
    <row r="8633" spans="1:23">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c r="V8633" s="5">
        <f t="shared" si="268"/>
        <v>42582</v>
      </c>
      <c r="W8633">
        <f t="shared" si="269"/>
        <v>2016</v>
      </c>
    </row>
    <row r="8634" spans="1:23">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c r="V8634" s="5">
        <f t="shared" si="268"/>
        <v>42582</v>
      </c>
      <c r="W8634">
        <f t="shared" si="269"/>
        <v>2016</v>
      </c>
    </row>
    <row r="8635" spans="1:23">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c r="V8635" s="5">
        <f t="shared" si="268"/>
        <v>42582</v>
      </c>
      <c r="W8635">
        <f t="shared" si="269"/>
        <v>2016</v>
      </c>
    </row>
    <row r="8636" spans="1:23">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c r="V8636" s="5">
        <f t="shared" si="268"/>
        <v>42978</v>
      </c>
      <c r="W8636">
        <f t="shared" si="269"/>
        <v>2017</v>
      </c>
    </row>
    <row r="8637" spans="1:23">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c r="V8637" s="5">
        <f t="shared" si="268"/>
        <v>41759</v>
      </c>
      <c r="W8637">
        <f t="shared" si="269"/>
        <v>2014</v>
      </c>
    </row>
    <row r="8638" spans="1:23">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c r="V8638" s="5">
        <f t="shared" si="268"/>
        <v>41759</v>
      </c>
      <c r="W8638">
        <f t="shared" si="269"/>
        <v>2014</v>
      </c>
    </row>
    <row r="8639" spans="1:23">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c r="V8639" s="5">
        <f t="shared" si="268"/>
        <v>42855</v>
      </c>
      <c r="W8639">
        <f t="shared" si="269"/>
        <v>2017</v>
      </c>
    </row>
    <row r="8640" spans="1:23">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c r="V8640" s="5">
        <f t="shared" si="268"/>
        <v>42947</v>
      </c>
      <c r="W8640">
        <f t="shared" si="269"/>
        <v>2017</v>
      </c>
    </row>
    <row r="8641" spans="1:23">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c r="V8641" s="5">
        <f t="shared" si="268"/>
        <v>42004</v>
      </c>
      <c r="W8641">
        <f t="shared" si="269"/>
        <v>2014</v>
      </c>
    </row>
    <row r="8642" spans="1:23">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c r="V8642" s="5">
        <f t="shared" si="268"/>
        <v>42766</v>
      </c>
      <c r="W8642">
        <f t="shared" si="269"/>
        <v>2017</v>
      </c>
    </row>
    <row r="8643" spans="1:23">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c r="V8643" s="5">
        <f t="shared" ref="V8643:V8706" si="270">EOMONTH(C8643,0)</f>
        <v>43100</v>
      </c>
      <c r="W8643">
        <f t="shared" ref="W8643:W8706" si="271">YEAR(C8643)</f>
        <v>2017</v>
      </c>
    </row>
    <row r="8644" spans="1:23">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c r="V8644" s="5">
        <f t="shared" si="270"/>
        <v>42338</v>
      </c>
      <c r="W8644">
        <f t="shared" si="271"/>
        <v>2015</v>
      </c>
    </row>
    <row r="8645" spans="1:23">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c r="V8645" s="5">
        <f t="shared" si="270"/>
        <v>42338</v>
      </c>
      <c r="W8645">
        <f t="shared" si="271"/>
        <v>2015</v>
      </c>
    </row>
    <row r="8646" spans="1:23">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c r="V8646" s="5">
        <f t="shared" si="270"/>
        <v>42338</v>
      </c>
      <c r="W8646">
        <f t="shared" si="271"/>
        <v>2015</v>
      </c>
    </row>
    <row r="8647" spans="1:23">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c r="V8647" s="5">
        <f t="shared" si="270"/>
        <v>42338</v>
      </c>
      <c r="W8647">
        <f t="shared" si="271"/>
        <v>2015</v>
      </c>
    </row>
    <row r="8648" spans="1:23">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c r="V8648" s="5">
        <f t="shared" si="270"/>
        <v>42704</v>
      </c>
      <c r="W8648">
        <f t="shared" si="271"/>
        <v>2016</v>
      </c>
    </row>
    <row r="8649" spans="1:23">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c r="V8649" s="5">
        <f t="shared" si="270"/>
        <v>42369</v>
      </c>
      <c r="W8649">
        <f t="shared" si="271"/>
        <v>2015</v>
      </c>
    </row>
    <row r="8650" spans="1:23">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c r="V8650" s="5">
        <f t="shared" si="270"/>
        <v>42582</v>
      </c>
      <c r="W8650">
        <f t="shared" si="271"/>
        <v>2016</v>
      </c>
    </row>
    <row r="8651" spans="1:23">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c r="V8651" s="5">
        <f t="shared" si="270"/>
        <v>42582</v>
      </c>
      <c r="W8651">
        <f t="shared" si="271"/>
        <v>2016</v>
      </c>
    </row>
    <row r="8652" spans="1:23">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c r="V8652" s="5">
        <f t="shared" si="270"/>
        <v>41912</v>
      </c>
      <c r="W8652">
        <f t="shared" si="271"/>
        <v>2014</v>
      </c>
    </row>
    <row r="8653" spans="1:23">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c r="V8653" s="5">
        <f t="shared" si="270"/>
        <v>41912</v>
      </c>
      <c r="W8653">
        <f t="shared" si="271"/>
        <v>2014</v>
      </c>
    </row>
    <row r="8654" spans="1:23">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c r="V8654" s="5">
        <f t="shared" si="270"/>
        <v>41912</v>
      </c>
      <c r="W8654">
        <f t="shared" si="271"/>
        <v>2014</v>
      </c>
    </row>
    <row r="8655" spans="1:23">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c r="V8655" s="5">
        <f t="shared" si="270"/>
        <v>41912</v>
      </c>
      <c r="W8655">
        <f t="shared" si="271"/>
        <v>2014</v>
      </c>
    </row>
    <row r="8656" spans="1:23">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c r="V8656" s="5">
        <f t="shared" si="270"/>
        <v>41912</v>
      </c>
      <c r="W8656">
        <f t="shared" si="271"/>
        <v>2014</v>
      </c>
    </row>
    <row r="8657" spans="1:23">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c r="V8657" s="5">
        <f t="shared" si="270"/>
        <v>41912</v>
      </c>
      <c r="W8657">
        <f t="shared" si="271"/>
        <v>2014</v>
      </c>
    </row>
    <row r="8658" spans="1:23">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c r="V8658" s="5">
        <f t="shared" si="270"/>
        <v>41912</v>
      </c>
      <c r="W8658">
        <f t="shared" si="271"/>
        <v>2014</v>
      </c>
    </row>
    <row r="8659" spans="1:23">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c r="V8659" s="5">
        <f t="shared" si="270"/>
        <v>41912</v>
      </c>
      <c r="W8659">
        <f t="shared" si="271"/>
        <v>2014</v>
      </c>
    </row>
    <row r="8660" spans="1:23">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c r="V8660" s="5">
        <f t="shared" si="270"/>
        <v>42551</v>
      </c>
      <c r="W8660">
        <f t="shared" si="271"/>
        <v>2016</v>
      </c>
    </row>
    <row r="8661" spans="1:23">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c r="V8661" s="5">
        <f t="shared" si="270"/>
        <v>42643</v>
      </c>
      <c r="W8661">
        <f t="shared" si="271"/>
        <v>2016</v>
      </c>
    </row>
    <row r="8662" spans="1:23">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c r="V8662" s="5">
        <f t="shared" si="270"/>
        <v>43069</v>
      </c>
      <c r="W8662">
        <f t="shared" si="271"/>
        <v>2017</v>
      </c>
    </row>
    <row r="8663" spans="1:23">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c r="V8663" s="5">
        <f t="shared" si="270"/>
        <v>42155</v>
      </c>
      <c r="W8663">
        <f t="shared" si="271"/>
        <v>2015</v>
      </c>
    </row>
    <row r="8664" spans="1:23">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c r="V8664" s="5">
        <f t="shared" si="270"/>
        <v>42155</v>
      </c>
      <c r="W8664">
        <f t="shared" si="271"/>
        <v>2015</v>
      </c>
    </row>
    <row r="8665" spans="1:23">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c r="V8665" s="5">
        <f t="shared" si="270"/>
        <v>42155</v>
      </c>
      <c r="W8665">
        <f t="shared" si="271"/>
        <v>2015</v>
      </c>
    </row>
    <row r="8666" spans="1:23">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c r="V8666" s="5">
        <f t="shared" si="270"/>
        <v>42825</v>
      </c>
      <c r="W8666">
        <f t="shared" si="271"/>
        <v>2017</v>
      </c>
    </row>
    <row r="8667" spans="1:23">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c r="V8667" s="5">
        <f t="shared" si="270"/>
        <v>42704</v>
      </c>
      <c r="W8667">
        <f t="shared" si="271"/>
        <v>2016</v>
      </c>
    </row>
    <row r="8668" spans="1:23">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c r="V8668" s="5">
        <f t="shared" si="270"/>
        <v>42735</v>
      </c>
      <c r="W8668">
        <f t="shared" si="271"/>
        <v>2016</v>
      </c>
    </row>
    <row r="8669" spans="1:23">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c r="V8669" s="5">
        <f t="shared" si="270"/>
        <v>42735</v>
      </c>
      <c r="W8669">
        <f t="shared" si="271"/>
        <v>2016</v>
      </c>
    </row>
    <row r="8670" spans="1:23">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c r="V8670" s="5">
        <f t="shared" si="270"/>
        <v>42735</v>
      </c>
      <c r="W8670">
        <f t="shared" si="271"/>
        <v>2016</v>
      </c>
    </row>
    <row r="8671" spans="1:23">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c r="V8671" s="5">
        <f t="shared" si="270"/>
        <v>42369</v>
      </c>
      <c r="W8671">
        <f t="shared" si="271"/>
        <v>2015</v>
      </c>
    </row>
    <row r="8672" spans="1:23">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c r="V8672" s="5">
        <f t="shared" si="270"/>
        <v>42004</v>
      </c>
      <c r="W8672">
        <f t="shared" si="271"/>
        <v>2014</v>
      </c>
    </row>
    <row r="8673" spans="1:23">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c r="V8673" s="5">
        <f t="shared" si="270"/>
        <v>42004</v>
      </c>
      <c r="W8673">
        <f t="shared" si="271"/>
        <v>2014</v>
      </c>
    </row>
    <row r="8674" spans="1:23">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c r="V8674" s="5">
        <f t="shared" si="270"/>
        <v>42794</v>
      </c>
      <c r="W8674">
        <f t="shared" si="271"/>
        <v>2017</v>
      </c>
    </row>
    <row r="8675" spans="1:23">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c r="V8675" s="5">
        <f t="shared" si="270"/>
        <v>42794</v>
      </c>
      <c r="W8675">
        <f t="shared" si="271"/>
        <v>2017</v>
      </c>
    </row>
    <row r="8676" spans="1:23">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c r="V8676" s="5">
        <f t="shared" si="270"/>
        <v>42794</v>
      </c>
      <c r="W8676">
        <f t="shared" si="271"/>
        <v>2017</v>
      </c>
    </row>
    <row r="8677" spans="1:23">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c r="V8677" s="5">
        <f t="shared" si="270"/>
        <v>42794</v>
      </c>
      <c r="W8677">
        <f t="shared" si="271"/>
        <v>2017</v>
      </c>
    </row>
    <row r="8678" spans="1:23">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c r="V8678" s="5">
        <f t="shared" si="270"/>
        <v>42794</v>
      </c>
      <c r="W8678">
        <f t="shared" si="271"/>
        <v>2017</v>
      </c>
    </row>
    <row r="8679" spans="1:23">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c r="V8679" s="5">
        <f t="shared" si="270"/>
        <v>43039</v>
      </c>
      <c r="W8679">
        <f t="shared" si="271"/>
        <v>2017</v>
      </c>
    </row>
    <row r="8680" spans="1:23">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c r="V8680" s="5">
        <f t="shared" si="270"/>
        <v>42643</v>
      </c>
      <c r="W8680">
        <f t="shared" si="271"/>
        <v>2016</v>
      </c>
    </row>
    <row r="8681" spans="1:23">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c r="V8681" s="5">
        <f t="shared" si="270"/>
        <v>42643</v>
      </c>
      <c r="W8681">
        <f t="shared" si="271"/>
        <v>2016</v>
      </c>
    </row>
    <row r="8682" spans="1:23">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c r="V8682" s="5">
        <f t="shared" si="270"/>
        <v>42735</v>
      </c>
      <c r="W8682">
        <f t="shared" si="271"/>
        <v>2016</v>
      </c>
    </row>
    <row r="8683" spans="1:23">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c r="V8683" s="5">
        <f t="shared" si="270"/>
        <v>42735</v>
      </c>
      <c r="W8683">
        <f t="shared" si="271"/>
        <v>2016</v>
      </c>
    </row>
    <row r="8684" spans="1:23">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c r="V8684" s="5">
        <f t="shared" si="270"/>
        <v>41973</v>
      </c>
      <c r="W8684">
        <f t="shared" si="271"/>
        <v>2014</v>
      </c>
    </row>
    <row r="8685" spans="1:23">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c r="V8685" s="5">
        <f t="shared" si="270"/>
        <v>43069</v>
      </c>
      <c r="W8685">
        <f t="shared" si="271"/>
        <v>2017</v>
      </c>
    </row>
    <row r="8686" spans="1:23">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c r="V8686" s="5">
        <f t="shared" si="270"/>
        <v>42735</v>
      </c>
      <c r="W8686">
        <f t="shared" si="271"/>
        <v>2016</v>
      </c>
    </row>
    <row r="8687" spans="1:23">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c r="V8687" s="5">
        <f t="shared" si="270"/>
        <v>43069</v>
      </c>
      <c r="W8687">
        <f t="shared" si="271"/>
        <v>2017</v>
      </c>
    </row>
    <row r="8688" spans="1:23">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c r="V8688" s="5">
        <f t="shared" si="270"/>
        <v>42551</v>
      </c>
      <c r="W8688">
        <f t="shared" si="271"/>
        <v>2016</v>
      </c>
    </row>
    <row r="8689" spans="1:23">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c r="V8689" s="5">
        <f t="shared" si="270"/>
        <v>42551</v>
      </c>
      <c r="W8689">
        <f t="shared" si="271"/>
        <v>2016</v>
      </c>
    </row>
    <row r="8690" spans="1:23">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c r="V8690" s="5">
        <f t="shared" si="270"/>
        <v>42551</v>
      </c>
      <c r="W8690">
        <f t="shared" si="271"/>
        <v>2016</v>
      </c>
    </row>
    <row r="8691" spans="1:23">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c r="V8691" s="5">
        <f t="shared" si="270"/>
        <v>42004</v>
      </c>
      <c r="W8691">
        <f t="shared" si="271"/>
        <v>2014</v>
      </c>
    </row>
    <row r="8692" spans="1:23">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c r="V8692" s="5">
        <f t="shared" si="270"/>
        <v>42613</v>
      </c>
      <c r="W8692">
        <f t="shared" si="271"/>
        <v>2016</v>
      </c>
    </row>
    <row r="8693" spans="1:23">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c r="V8693" s="5">
        <f t="shared" si="270"/>
        <v>42613</v>
      </c>
      <c r="W8693">
        <f t="shared" si="271"/>
        <v>2016</v>
      </c>
    </row>
    <row r="8694" spans="1:23">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c r="V8694" s="5">
        <f t="shared" si="270"/>
        <v>42613</v>
      </c>
      <c r="W8694">
        <f t="shared" si="271"/>
        <v>2016</v>
      </c>
    </row>
    <row r="8695" spans="1:23">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c r="V8695" s="5">
        <f t="shared" si="270"/>
        <v>42674</v>
      </c>
      <c r="W8695">
        <f t="shared" si="271"/>
        <v>2016</v>
      </c>
    </row>
    <row r="8696" spans="1:23">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c r="V8696" s="5">
        <f t="shared" si="270"/>
        <v>41882</v>
      </c>
      <c r="W8696">
        <f t="shared" si="271"/>
        <v>2014</v>
      </c>
    </row>
    <row r="8697" spans="1:23">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c r="V8697" s="5">
        <f t="shared" si="270"/>
        <v>43008</v>
      </c>
      <c r="W8697">
        <f t="shared" si="271"/>
        <v>2017</v>
      </c>
    </row>
    <row r="8698" spans="1:23">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c r="V8698" s="5">
        <f t="shared" si="270"/>
        <v>42916</v>
      </c>
      <c r="W8698">
        <f t="shared" si="271"/>
        <v>2017</v>
      </c>
    </row>
    <row r="8699" spans="1:23">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c r="V8699" s="5">
        <f t="shared" si="270"/>
        <v>42916</v>
      </c>
      <c r="W8699">
        <f t="shared" si="271"/>
        <v>2017</v>
      </c>
    </row>
    <row r="8700" spans="1:23">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c r="V8700" s="5">
        <f t="shared" si="270"/>
        <v>42916</v>
      </c>
      <c r="W8700">
        <f t="shared" si="271"/>
        <v>2017</v>
      </c>
    </row>
    <row r="8701" spans="1:23">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c r="V8701" s="5">
        <f t="shared" si="270"/>
        <v>42916</v>
      </c>
      <c r="W8701">
        <f t="shared" si="271"/>
        <v>2017</v>
      </c>
    </row>
    <row r="8702" spans="1:23">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c r="V8702" s="5">
        <f t="shared" si="270"/>
        <v>42916</v>
      </c>
      <c r="W8702">
        <f t="shared" si="271"/>
        <v>2017</v>
      </c>
    </row>
    <row r="8703" spans="1:23">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c r="V8703" s="5">
        <f t="shared" si="270"/>
        <v>42916</v>
      </c>
      <c r="W8703">
        <f t="shared" si="271"/>
        <v>2017</v>
      </c>
    </row>
    <row r="8704" spans="1:23">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c r="V8704" s="5">
        <f t="shared" si="270"/>
        <v>42916</v>
      </c>
      <c r="W8704">
        <f t="shared" si="271"/>
        <v>2017</v>
      </c>
    </row>
    <row r="8705" spans="1:23">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c r="V8705" s="5">
        <f t="shared" si="270"/>
        <v>42094</v>
      </c>
      <c r="W8705">
        <f t="shared" si="271"/>
        <v>2015</v>
      </c>
    </row>
    <row r="8706" spans="1:23">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c r="V8706" s="5">
        <f t="shared" si="270"/>
        <v>42582</v>
      </c>
      <c r="W8706">
        <f t="shared" si="271"/>
        <v>2016</v>
      </c>
    </row>
    <row r="8707" spans="1:23">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c r="V8707" s="5">
        <f t="shared" ref="V8707:V8770" si="272">EOMONTH(C8707,0)</f>
        <v>41943</v>
      </c>
      <c r="W8707">
        <f t="shared" ref="W8707:W8770" si="273">YEAR(C8707)</f>
        <v>2014</v>
      </c>
    </row>
    <row r="8708" spans="1:23">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c r="V8708" s="5">
        <f t="shared" si="272"/>
        <v>41912</v>
      </c>
      <c r="W8708">
        <f t="shared" si="273"/>
        <v>2014</v>
      </c>
    </row>
    <row r="8709" spans="1:23">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c r="V8709" s="5">
        <f t="shared" si="272"/>
        <v>41912</v>
      </c>
      <c r="W8709">
        <f t="shared" si="273"/>
        <v>2014</v>
      </c>
    </row>
    <row r="8710" spans="1:23">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c r="V8710" s="5">
        <f t="shared" si="272"/>
        <v>41973</v>
      </c>
      <c r="W8710">
        <f t="shared" si="273"/>
        <v>2014</v>
      </c>
    </row>
    <row r="8711" spans="1:23">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c r="V8711" s="5">
        <f t="shared" si="272"/>
        <v>41973</v>
      </c>
      <c r="W8711">
        <f t="shared" si="273"/>
        <v>2014</v>
      </c>
    </row>
    <row r="8712" spans="1:23">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c r="V8712" s="5">
        <f t="shared" si="272"/>
        <v>41973</v>
      </c>
      <c r="W8712">
        <f t="shared" si="273"/>
        <v>2014</v>
      </c>
    </row>
    <row r="8713" spans="1:23">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c r="V8713" s="5">
        <f t="shared" si="272"/>
        <v>41729</v>
      </c>
      <c r="W8713">
        <f t="shared" si="273"/>
        <v>2014</v>
      </c>
    </row>
    <row r="8714" spans="1:23">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c r="V8714" s="5">
        <f t="shared" si="272"/>
        <v>42369</v>
      </c>
      <c r="W8714">
        <f t="shared" si="273"/>
        <v>2015</v>
      </c>
    </row>
    <row r="8715" spans="1:23">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c r="V8715" s="5">
        <f t="shared" si="272"/>
        <v>42947</v>
      </c>
      <c r="W8715">
        <f t="shared" si="273"/>
        <v>2017</v>
      </c>
    </row>
    <row r="8716" spans="1:23">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c r="V8716" s="5">
        <f t="shared" si="272"/>
        <v>42947</v>
      </c>
      <c r="W8716">
        <f t="shared" si="273"/>
        <v>2017</v>
      </c>
    </row>
    <row r="8717" spans="1:23">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c r="V8717" s="5">
        <f t="shared" si="272"/>
        <v>43069</v>
      </c>
      <c r="W8717">
        <f t="shared" si="273"/>
        <v>2017</v>
      </c>
    </row>
    <row r="8718" spans="1:23">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c r="V8718" s="5">
        <f t="shared" si="272"/>
        <v>42551</v>
      </c>
      <c r="W8718">
        <f t="shared" si="273"/>
        <v>2016</v>
      </c>
    </row>
    <row r="8719" spans="1:23">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c r="V8719" s="5">
        <f t="shared" si="272"/>
        <v>42551</v>
      </c>
      <c r="W8719">
        <f t="shared" si="273"/>
        <v>2016</v>
      </c>
    </row>
    <row r="8720" spans="1:23">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c r="V8720" s="5">
        <f t="shared" si="272"/>
        <v>42551</v>
      </c>
      <c r="W8720">
        <f t="shared" si="273"/>
        <v>2016</v>
      </c>
    </row>
    <row r="8721" spans="1:23">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c r="V8721" s="5">
        <f t="shared" si="272"/>
        <v>42551</v>
      </c>
      <c r="W8721">
        <f t="shared" si="273"/>
        <v>2016</v>
      </c>
    </row>
    <row r="8722" spans="1:23">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c r="V8722" s="5">
        <f t="shared" si="272"/>
        <v>42551</v>
      </c>
      <c r="W8722">
        <f t="shared" si="273"/>
        <v>2016</v>
      </c>
    </row>
    <row r="8723" spans="1:23">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c r="V8723" s="5">
        <f t="shared" si="272"/>
        <v>42551</v>
      </c>
      <c r="W8723">
        <f t="shared" si="273"/>
        <v>2016</v>
      </c>
    </row>
    <row r="8724" spans="1:23">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c r="V8724" s="5">
        <f t="shared" si="272"/>
        <v>42551</v>
      </c>
      <c r="W8724">
        <f t="shared" si="273"/>
        <v>2016</v>
      </c>
    </row>
    <row r="8725" spans="1:23">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c r="V8725" s="5">
        <f t="shared" si="272"/>
        <v>42735</v>
      </c>
      <c r="W8725">
        <f t="shared" si="273"/>
        <v>2016</v>
      </c>
    </row>
    <row r="8726" spans="1:23">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c r="V8726" s="5">
        <f t="shared" si="272"/>
        <v>42735</v>
      </c>
      <c r="W8726">
        <f t="shared" si="273"/>
        <v>2016</v>
      </c>
    </row>
    <row r="8727" spans="1:23">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c r="V8727" s="5">
        <f t="shared" si="272"/>
        <v>42825</v>
      </c>
      <c r="W8727">
        <f t="shared" si="273"/>
        <v>2017</v>
      </c>
    </row>
    <row r="8728" spans="1:23">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c r="V8728" s="5">
        <f t="shared" si="272"/>
        <v>42369</v>
      </c>
      <c r="W8728">
        <f t="shared" si="273"/>
        <v>2015</v>
      </c>
    </row>
    <row r="8729" spans="1:23">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c r="V8729" s="5">
        <f t="shared" si="272"/>
        <v>42369</v>
      </c>
      <c r="W8729">
        <f t="shared" si="273"/>
        <v>2015</v>
      </c>
    </row>
    <row r="8730" spans="1:23">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c r="V8730" s="5">
        <f t="shared" si="272"/>
        <v>42369</v>
      </c>
      <c r="W8730">
        <f t="shared" si="273"/>
        <v>2015</v>
      </c>
    </row>
    <row r="8731" spans="1:23">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c r="V8731" s="5">
        <f t="shared" si="272"/>
        <v>42369</v>
      </c>
      <c r="W8731">
        <f t="shared" si="273"/>
        <v>2015</v>
      </c>
    </row>
    <row r="8732" spans="1:23">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c r="V8732" s="5">
        <f t="shared" si="272"/>
        <v>42369</v>
      </c>
      <c r="W8732">
        <f t="shared" si="273"/>
        <v>2015</v>
      </c>
    </row>
    <row r="8733" spans="1:23">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c r="V8733" s="5">
        <f t="shared" si="272"/>
        <v>42216</v>
      </c>
      <c r="W8733">
        <f t="shared" si="273"/>
        <v>2015</v>
      </c>
    </row>
    <row r="8734" spans="1:23">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c r="V8734" s="5">
        <f t="shared" si="272"/>
        <v>42916</v>
      </c>
      <c r="W8734">
        <f t="shared" si="273"/>
        <v>2017</v>
      </c>
    </row>
    <row r="8735" spans="1:23">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c r="V8735" s="5">
        <f t="shared" si="272"/>
        <v>42916</v>
      </c>
      <c r="W8735">
        <f t="shared" si="273"/>
        <v>2017</v>
      </c>
    </row>
    <row r="8736" spans="1:23">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c r="V8736" s="5">
        <f t="shared" si="272"/>
        <v>42916</v>
      </c>
      <c r="W8736">
        <f t="shared" si="273"/>
        <v>2017</v>
      </c>
    </row>
    <row r="8737" spans="1:23">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c r="V8737" s="5">
        <f t="shared" si="272"/>
        <v>41698</v>
      </c>
      <c r="W8737">
        <f t="shared" si="273"/>
        <v>2014</v>
      </c>
    </row>
    <row r="8738" spans="1:23">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c r="V8738" s="5">
        <f t="shared" si="272"/>
        <v>42643</v>
      </c>
      <c r="W8738">
        <f t="shared" si="273"/>
        <v>2016</v>
      </c>
    </row>
    <row r="8739" spans="1:23">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c r="V8739" s="5">
        <f t="shared" si="272"/>
        <v>42855</v>
      </c>
      <c r="W8739">
        <f t="shared" si="273"/>
        <v>2017</v>
      </c>
    </row>
    <row r="8740" spans="1:23">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c r="V8740" s="5">
        <f t="shared" si="272"/>
        <v>43100</v>
      </c>
      <c r="W8740">
        <f t="shared" si="273"/>
        <v>2017</v>
      </c>
    </row>
    <row r="8741" spans="1:23">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c r="V8741" s="5">
        <f t="shared" si="272"/>
        <v>43100</v>
      </c>
      <c r="W8741">
        <f t="shared" si="273"/>
        <v>2017</v>
      </c>
    </row>
    <row r="8742" spans="1:23">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c r="V8742" s="5">
        <f t="shared" si="272"/>
        <v>42582</v>
      </c>
      <c r="W8742">
        <f t="shared" si="273"/>
        <v>2016</v>
      </c>
    </row>
    <row r="8743" spans="1:23">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c r="V8743" s="5">
        <f t="shared" si="272"/>
        <v>42338</v>
      </c>
      <c r="W8743">
        <f t="shared" si="273"/>
        <v>2015</v>
      </c>
    </row>
    <row r="8744" spans="1:23">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c r="V8744" s="5">
        <f t="shared" si="272"/>
        <v>42308</v>
      </c>
      <c r="W8744">
        <f t="shared" si="273"/>
        <v>2015</v>
      </c>
    </row>
    <row r="8745" spans="1:23">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c r="V8745" s="5">
        <f t="shared" si="272"/>
        <v>42308</v>
      </c>
      <c r="W8745">
        <f t="shared" si="273"/>
        <v>2015</v>
      </c>
    </row>
    <row r="8746" spans="1:23">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c r="V8746" s="5">
        <f t="shared" si="272"/>
        <v>42338</v>
      </c>
      <c r="W8746">
        <f t="shared" si="273"/>
        <v>2015</v>
      </c>
    </row>
    <row r="8747" spans="1:23">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c r="V8747" s="5">
        <f t="shared" si="272"/>
        <v>42338</v>
      </c>
      <c r="W8747">
        <f t="shared" si="273"/>
        <v>2015</v>
      </c>
    </row>
    <row r="8748" spans="1:23">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c r="V8748" s="5">
        <f t="shared" si="272"/>
        <v>42794</v>
      </c>
      <c r="W8748">
        <f t="shared" si="273"/>
        <v>2017</v>
      </c>
    </row>
    <row r="8749" spans="1:23">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c r="V8749" s="5">
        <f t="shared" si="272"/>
        <v>42794</v>
      </c>
      <c r="W8749">
        <f t="shared" si="273"/>
        <v>2017</v>
      </c>
    </row>
    <row r="8750" spans="1:23">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c r="V8750" s="5">
        <f t="shared" si="272"/>
        <v>42794</v>
      </c>
      <c r="W8750">
        <f t="shared" si="273"/>
        <v>2017</v>
      </c>
    </row>
    <row r="8751" spans="1:23">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c r="V8751" s="5">
        <f t="shared" si="272"/>
        <v>42185</v>
      </c>
      <c r="W8751">
        <f t="shared" si="273"/>
        <v>2015</v>
      </c>
    </row>
    <row r="8752" spans="1:23">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c r="V8752" s="5">
        <f t="shared" si="272"/>
        <v>42185</v>
      </c>
      <c r="W8752">
        <f t="shared" si="273"/>
        <v>2015</v>
      </c>
    </row>
    <row r="8753" spans="1:23">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c r="V8753" s="5">
        <f t="shared" si="272"/>
        <v>42521</v>
      </c>
      <c r="W8753">
        <f t="shared" si="273"/>
        <v>2016</v>
      </c>
    </row>
    <row r="8754" spans="1:23">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c r="V8754" s="5">
        <f t="shared" si="272"/>
        <v>42521</v>
      </c>
      <c r="W8754">
        <f t="shared" si="273"/>
        <v>2016</v>
      </c>
    </row>
    <row r="8755" spans="1:23">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c r="V8755" s="5">
        <f t="shared" si="272"/>
        <v>43008</v>
      </c>
      <c r="W8755">
        <f t="shared" si="273"/>
        <v>2017</v>
      </c>
    </row>
    <row r="8756" spans="1:23">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c r="V8756" s="5">
        <f t="shared" si="272"/>
        <v>43008</v>
      </c>
      <c r="W8756">
        <f t="shared" si="273"/>
        <v>2017</v>
      </c>
    </row>
    <row r="8757" spans="1:23">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c r="V8757" s="5">
        <f t="shared" si="272"/>
        <v>43008</v>
      </c>
      <c r="W8757">
        <f t="shared" si="273"/>
        <v>2017</v>
      </c>
    </row>
    <row r="8758" spans="1:23">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c r="V8758" s="5">
        <f t="shared" si="272"/>
        <v>42582</v>
      </c>
      <c r="W8758">
        <f t="shared" si="273"/>
        <v>2016</v>
      </c>
    </row>
    <row r="8759" spans="1:23">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c r="V8759" s="5">
        <f t="shared" si="272"/>
        <v>42582</v>
      </c>
      <c r="W8759">
        <f t="shared" si="273"/>
        <v>2016</v>
      </c>
    </row>
    <row r="8760" spans="1:23">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c r="V8760" s="5">
        <f t="shared" si="272"/>
        <v>42582</v>
      </c>
      <c r="W8760">
        <f t="shared" si="273"/>
        <v>2016</v>
      </c>
    </row>
    <row r="8761" spans="1:23">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c r="V8761" s="5">
        <f t="shared" si="272"/>
        <v>42582</v>
      </c>
      <c r="W8761">
        <f t="shared" si="273"/>
        <v>2016</v>
      </c>
    </row>
    <row r="8762" spans="1:23">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c r="V8762" s="5">
        <f t="shared" si="272"/>
        <v>42400</v>
      </c>
      <c r="W8762">
        <f t="shared" si="273"/>
        <v>2016</v>
      </c>
    </row>
    <row r="8763" spans="1:23">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c r="V8763" s="5">
        <f t="shared" si="272"/>
        <v>42400</v>
      </c>
      <c r="W8763">
        <f t="shared" si="273"/>
        <v>2016</v>
      </c>
    </row>
    <row r="8764" spans="1:23">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c r="V8764" s="5">
        <f t="shared" si="272"/>
        <v>42735</v>
      </c>
      <c r="W8764">
        <f t="shared" si="273"/>
        <v>2016</v>
      </c>
    </row>
    <row r="8765" spans="1:23">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c r="V8765" s="5">
        <f t="shared" si="272"/>
        <v>42735</v>
      </c>
      <c r="W8765">
        <f t="shared" si="273"/>
        <v>2016</v>
      </c>
    </row>
    <row r="8766" spans="1:23">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c r="V8766" s="5">
        <f t="shared" si="272"/>
        <v>42338</v>
      </c>
      <c r="W8766">
        <f t="shared" si="273"/>
        <v>2015</v>
      </c>
    </row>
    <row r="8767" spans="1:23">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c r="V8767" s="5">
        <f t="shared" si="272"/>
        <v>42338</v>
      </c>
      <c r="W8767">
        <f t="shared" si="273"/>
        <v>2015</v>
      </c>
    </row>
    <row r="8768" spans="1:23">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c r="V8768" s="5">
        <f t="shared" si="272"/>
        <v>42338</v>
      </c>
      <c r="W8768">
        <f t="shared" si="273"/>
        <v>2015</v>
      </c>
    </row>
    <row r="8769" spans="1:23">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c r="V8769" s="5">
        <f t="shared" si="272"/>
        <v>42338</v>
      </c>
      <c r="W8769">
        <f t="shared" si="273"/>
        <v>2015</v>
      </c>
    </row>
    <row r="8770" spans="1:23">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c r="V8770" s="5">
        <f t="shared" si="272"/>
        <v>42308</v>
      </c>
      <c r="W8770">
        <f t="shared" si="273"/>
        <v>2015</v>
      </c>
    </row>
    <row r="8771" spans="1:23">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c r="V8771" s="5">
        <f t="shared" ref="V8771:V8834" si="274">EOMONTH(C8771,0)</f>
        <v>42643</v>
      </c>
      <c r="W8771">
        <f t="shared" ref="W8771:W8834" si="275">YEAR(C8771)</f>
        <v>2016</v>
      </c>
    </row>
    <row r="8772" spans="1:23">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c r="V8772" s="5">
        <f t="shared" si="274"/>
        <v>42643</v>
      </c>
      <c r="W8772">
        <f t="shared" si="275"/>
        <v>2016</v>
      </c>
    </row>
    <row r="8773" spans="1:23">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c r="V8773" s="5">
        <f t="shared" si="274"/>
        <v>43008</v>
      </c>
      <c r="W8773">
        <f t="shared" si="275"/>
        <v>2017</v>
      </c>
    </row>
    <row r="8774" spans="1:23">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c r="V8774" s="5">
        <f t="shared" si="274"/>
        <v>43008</v>
      </c>
      <c r="W8774">
        <f t="shared" si="275"/>
        <v>2017</v>
      </c>
    </row>
    <row r="8775" spans="1:23">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c r="V8775" s="5">
        <f t="shared" si="274"/>
        <v>42063</v>
      </c>
      <c r="W8775">
        <f t="shared" si="275"/>
        <v>2015</v>
      </c>
    </row>
    <row r="8776" spans="1:23">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c r="V8776" s="5">
        <f t="shared" si="274"/>
        <v>42063</v>
      </c>
      <c r="W8776">
        <f t="shared" si="275"/>
        <v>2015</v>
      </c>
    </row>
    <row r="8777" spans="1:23">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c r="V8777" s="5">
        <f t="shared" si="274"/>
        <v>42735</v>
      </c>
      <c r="W8777">
        <f t="shared" si="275"/>
        <v>2016</v>
      </c>
    </row>
    <row r="8778" spans="1:23">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c r="V8778" s="5">
        <f t="shared" si="274"/>
        <v>42582</v>
      </c>
      <c r="W8778">
        <f t="shared" si="275"/>
        <v>2016</v>
      </c>
    </row>
    <row r="8779" spans="1:23">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c r="V8779" s="5">
        <f t="shared" si="274"/>
        <v>42582</v>
      </c>
      <c r="W8779">
        <f t="shared" si="275"/>
        <v>2016</v>
      </c>
    </row>
    <row r="8780" spans="1:23">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c r="V8780" s="5">
        <f t="shared" si="274"/>
        <v>43100</v>
      </c>
      <c r="W8780">
        <f t="shared" si="275"/>
        <v>2017</v>
      </c>
    </row>
    <row r="8781" spans="1:23">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c r="V8781" s="5">
        <f t="shared" si="274"/>
        <v>42094</v>
      </c>
      <c r="W8781">
        <f t="shared" si="275"/>
        <v>2015</v>
      </c>
    </row>
    <row r="8782" spans="1:23">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c r="V8782" s="5">
        <f t="shared" si="274"/>
        <v>42094</v>
      </c>
      <c r="W8782">
        <f t="shared" si="275"/>
        <v>2015</v>
      </c>
    </row>
    <row r="8783" spans="1:23">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c r="V8783" s="5">
        <f t="shared" si="274"/>
        <v>42094</v>
      </c>
      <c r="W8783">
        <f t="shared" si="275"/>
        <v>2015</v>
      </c>
    </row>
    <row r="8784" spans="1:23">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c r="V8784" s="5">
        <f t="shared" si="274"/>
        <v>42643</v>
      </c>
      <c r="W8784">
        <f t="shared" si="275"/>
        <v>2016</v>
      </c>
    </row>
    <row r="8785" spans="1:23">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c r="V8785" s="5">
        <f t="shared" si="274"/>
        <v>42643</v>
      </c>
      <c r="W8785">
        <f t="shared" si="275"/>
        <v>2016</v>
      </c>
    </row>
    <row r="8786" spans="1:23">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c r="V8786" s="5">
        <f t="shared" si="274"/>
        <v>42825</v>
      </c>
      <c r="W8786">
        <f t="shared" si="275"/>
        <v>2017</v>
      </c>
    </row>
    <row r="8787" spans="1:23">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c r="V8787" s="5">
        <f t="shared" si="274"/>
        <v>42886</v>
      </c>
      <c r="W8787">
        <f t="shared" si="275"/>
        <v>2017</v>
      </c>
    </row>
    <row r="8788" spans="1:23">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c r="V8788" s="5">
        <f t="shared" si="274"/>
        <v>42886</v>
      </c>
      <c r="W8788">
        <f t="shared" si="275"/>
        <v>2017</v>
      </c>
    </row>
    <row r="8789" spans="1:23">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c r="V8789" s="5">
        <f t="shared" si="274"/>
        <v>42886</v>
      </c>
      <c r="W8789">
        <f t="shared" si="275"/>
        <v>2017</v>
      </c>
    </row>
    <row r="8790" spans="1:23">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c r="V8790" s="5">
        <f t="shared" si="274"/>
        <v>42916</v>
      </c>
      <c r="W8790">
        <f t="shared" si="275"/>
        <v>2017</v>
      </c>
    </row>
    <row r="8791" spans="1:23">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c r="V8791" s="5">
        <f t="shared" si="274"/>
        <v>42916</v>
      </c>
      <c r="W8791">
        <f t="shared" si="275"/>
        <v>2017</v>
      </c>
    </row>
    <row r="8792" spans="1:23">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c r="V8792" s="5">
        <f t="shared" si="274"/>
        <v>42277</v>
      </c>
      <c r="W8792">
        <f t="shared" si="275"/>
        <v>2015</v>
      </c>
    </row>
    <row r="8793" spans="1:23">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c r="V8793" s="5">
        <f t="shared" si="274"/>
        <v>42825</v>
      </c>
      <c r="W8793">
        <f t="shared" si="275"/>
        <v>2017</v>
      </c>
    </row>
    <row r="8794" spans="1:23">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c r="V8794" s="5">
        <f t="shared" si="274"/>
        <v>42004</v>
      </c>
      <c r="W8794">
        <f t="shared" si="275"/>
        <v>2014</v>
      </c>
    </row>
    <row r="8795" spans="1:23">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c r="V8795" s="5">
        <f t="shared" si="274"/>
        <v>42004</v>
      </c>
      <c r="W8795">
        <f t="shared" si="275"/>
        <v>2014</v>
      </c>
    </row>
    <row r="8796" spans="1:23">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c r="V8796" s="5">
        <f t="shared" si="274"/>
        <v>42004</v>
      </c>
      <c r="W8796">
        <f t="shared" si="275"/>
        <v>2014</v>
      </c>
    </row>
    <row r="8797" spans="1:23">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c r="V8797" s="5">
        <f t="shared" si="274"/>
        <v>42004</v>
      </c>
      <c r="W8797">
        <f t="shared" si="275"/>
        <v>2014</v>
      </c>
    </row>
    <row r="8798" spans="1:23">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c r="V8798" s="5">
        <f t="shared" si="274"/>
        <v>42582</v>
      </c>
      <c r="W8798">
        <f t="shared" si="275"/>
        <v>2016</v>
      </c>
    </row>
    <row r="8799" spans="1:23">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c r="V8799" s="5">
        <f t="shared" si="274"/>
        <v>42582</v>
      </c>
      <c r="W8799">
        <f t="shared" si="275"/>
        <v>2016</v>
      </c>
    </row>
    <row r="8800" spans="1:23">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c r="V8800" s="5">
        <f t="shared" si="274"/>
        <v>42490</v>
      </c>
      <c r="W8800">
        <f t="shared" si="275"/>
        <v>2016</v>
      </c>
    </row>
    <row r="8801" spans="1:23">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c r="V8801" s="5">
        <f t="shared" si="274"/>
        <v>41790</v>
      </c>
      <c r="W8801">
        <f t="shared" si="275"/>
        <v>2014</v>
      </c>
    </row>
    <row r="8802" spans="1:23">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c r="V8802" s="5">
        <f t="shared" si="274"/>
        <v>43069</v>
      </c>
      <c r="W8802">
        <f t="shared" si="275"/>
        <v>2017</v>
      </c>
    </row>
    <row r="8803" spans="1:23">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c r="V8803" s="5">
        <f t="shared" si="274"/>
        <v>42704</v>
      </c>
      <c r="W8803">
        <f t="shared" si="275"/>
        <v>2016</v>
      </c>
    </row>
    <row r="8804" spans="1:23">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c r="V8804" s="5">
        <f t="shared" si="274"/>
        <v>42704</v>
      </c>
      <c r="W8804">
        <f t="shared" si="275"/>
        <v>2016</v>
      </c>
    </row>
    <row r="8805" spans="1:23">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c r="V8805" s="5">
        <f t="shared" si="274"/>
        <v>42004</v>
      </c>
      <c r="W8805">
        <f t="shared" si="275"/>
        <v>2014</v>
      </c>
    </row>
    <row r="8806" spans="1:23">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c r="V8806" s="5">
        <f t="shared" si="274"/>
        <v>42004</v>
      </c>
      <c r="W8806">
        <f t="shared" si="275"/>
        <v>2014</v>
      </c>
    </row>
    <row r="8807" spans="1:23">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c r="V8807" s="5">
        <f t="shared" si="274"/>
        <v>42978</v>
      </c>
      <c r="W8807">
        <f t="shared" si="275"/>
        <v>2017</v>
      </c>
    </row>
    <row r="8808" spans="1:23">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c r="V8808" s="5">
        <f t="shared" si="274"/>
        <v>42643</v>
      </c>
      <c r="W8808">
        <f t="shared" si="275"/>
        <v>2016</v>
      </c>
    </row>
    <row r="8809" spans="1:23">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c r="V8809" s="5">
        <f t="shared" si="274"/>
        <v>43039</v>
      </c>
      <c r="W8809">
        <f t="shared" si="275"/>
        <v>2017</v>
      </c>
    </row>
    <row r="8810" spans="1:23">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c r="V8810" s="5">
        <f t="shared" si="274"/>
        <v>43039</v>
      </c>
      <c r="W8810">
        <f t="shared" si="275"/>
        <v>2017</v>
      </c>
    </row>
    <row r="8811" spans="1:23">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c r="V8811" s="5">
        <f t="shared" si="274"/>
        <v>43039</v>
      </c>
      <c r="W8811">
        <f t="shared" si="275"/>
        <v>2017</v>
      </c>
    </row>
    <row r="8812" spans="1:23">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c r="V8812" s="5">
        <f t="shared" si="274"/>
        <v>42886</v>
      </c>
      <c r="W8812">
        <f t="shared" si="275"/>
        <v>2017</v>
      </c>
    </row>
    <row r="8813" spans="1:23">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c r="V8813" s="5">
        <f t="shared" si="274"/>
        <v>42460</v>
      </c>
      <c r="W8813">
        <f t="shared" si="275"/>
        <v>2016</v>
      </c>
    </row>
    <row r="8814" spans="1:23">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c r="V8814" s="5">
        <f t="shared" si="274"/>
        <v>42460</v>
      </c>
      <c r="W8814">
        <f t="shared" si="275"/>
        <v>2016</v>
      </c>
    </row>
    <row r="8815" spans="1:23">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c r="V8815" s="5">
        <f t="shared" si="274"/>
        <v>42216</v>
      </c>
      <c r="W8815">
        <f t="shared" si="275"/>
        <v>2015</v>
      </c>
    </row>
    <row r="8816" spans="1:23">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c r="V8816" s="5">
        <f t="shared" si="274"/>
        <v>42338</v>
      </c>
      <c r="W8816">
        <f t="shared" si="275"/>
        <v>2015</v>
      </c>
    </row>
    <row r="8817" spans="1:23">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c r="V8817" s="5">
        <f t="shared" si="274"/>
        <v>42338</v>
      </c>
      <c r="W8817">
        <f t="shared" si="275"/>
        <v>2015</v>
      </c>
    </row>
    <row r="8818" spans="1:23">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c r="V8818" s="5">
        <f t="shared" si="274"/>
        <v>42338</v>
      </c>
      <c r="W8818">
        <f t="shared" si="275"/>
        <v>2015</v>
      </c>
    </row>
    <row r="8819" spans="1:23">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c r="V8819" s="5">
        <f t="shared" si="274"/>
        <v>42338</v>
      </c>
      <c r="W8819">
        <f t="shared" si="275"/>
        <v>2015</v>
      </c>
    </row>
    <row r="8820" spans="1:23">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c r="V8820" s="5">
        <f t="shared" si="274"/>
        <v>42338</v>
      </c>
      <c r="W8820">
        <f t="shared" si="275"/>
        <v>2015</v>
      </c>
    </row>
    <row r="8821" spans="1:23">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c r="V8821" s="5">
        <f t="shared" si="274"/>
        <v>42338</v>
      </c>
      <c r="W8821">
        <f t="shared" si="275"/>
        <v>2015</v>
      </c>
    </row>
    <row r="8822" spans="1:23">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c r="V8822" s="5">
        <f t="shared" si="274"/>
        <v>43069</v>
      </c>
      <c r="W8822">
        <f t="shared" si="275"/>
        <v>2017</v>
      </c>
    </row>
    <row r="8823" spans="1:23">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c r="V8823" s="5">
        <f t="shared" si="274"/>
        <v>43069</v>
      </c>
      <c r="W8823">
        <f t="shared" si="275"/>
        <v>2017</v>
      </c>
    </row>
    <row r="8824" spans="1:23">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c r="V8824" s="5">
        <f t="shared" si="274"/>
        <v>43069</v>
      </c>
      <c r="W8824">
        <f t="shared" si="275"/>
        <v>2017</v>
      </c>
    </row>
    <row r="8825" spans="1:23">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c r="V8825" s="5">
        <f t="shared" si="274"/>
        <v>43069</v>
      </c>
      <c r="W8825">
        <f t="shared" si="275"/>
        <v>2017</v>
      </c>
    </row>
    <row r="8826" spans="1:23">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c r="V8826" s="5">
        <f t="shared" si="274"/>
        <v>42825</v>
      </c>
      <c r="W8826">
        <f t="shared" si="275"/>
        <v>2017</v>
      </c>
    </row>
    <row r="8827" spans="1:23">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c r="V8827" s="5">
        <f t="shared" si="274"/>
        <v>42369</v>
      </c>
      <c r="W8827">
        <f t="shared" si="275"/>
        <v>2015</v>
      </c>
    </row>
    <row r="8828" spans="1:23">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c r="V8828" s="5">
        <f t="shared" si="274"/>
        <v>41759</v>
      </c>
      <c r="W8828">
        <f t="shared" si="275"/>
        <v>2014</v>
      </c>
    </row>
    <row r="8829" spans="1:23">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c r="V8829" s="5">
        <f t="shared" si="274"/>
        <v>41759</v>
      </c>
      <c r="W8829">
        <f t="shared" si="275"/>
        <v>2014</v>
      </c>
    </row>
    <row r="8830" spans="1:23">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c r="V8830" s="5">
        <f t="shared" si="274"/>
        <v>42185</v>
      </c>
      <c r="W8830">
        <f t="shared" si="275"/>
        <v>2015</v>
      </c>
    </row>
    <row r="8831" spans="1:23">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c r="V8831" s="5">
        <f t="shared" si="274"/>
        <v>41943</v>
      </c>
      <c r="W8831">
        <f t="shared" si="275"/>
        <v>2014</v>
      </c>
    </row>
    <row r="8832" spans="1:23">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c r="V8832" s="5">
        <f t="shared" si="274"/>
        <v>42613</v>
      </c>
      <c r="W8832">
        <f t="shared" si="275"/>
        <v>2016</v>
      </c>
    </row>
    <row r="8833" spans="1:23">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c r="V8833" s="5">
        <f t="shared" si="274"/>
        <v>42338</v>
      </c>
      <c r="W8833">
        <f t="shared" si="275"/>
        <v>2015</v>
      </c>
    </row>
    <row r="8834" spans="1:23">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c r="V8834" s="5">
        <f t="shared" si="274"/>
        <v>42185</v>
      </c>
      <c r="W8834">
        <f t="shared" si="275"/>
        <v>2015</v>
      </c>
    </row>
    <row r="8835" spans="1:23">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c r="V8835" s="5">
        <f t="shared" ref="V8835:V8898" si="276">EOMONTH(C8835,0)</f>
        <v>43008</v>
      </c>
      <c r="W8835">
        <f t="shared" ref="W8835:W8898" si="277">YEAR(C8835)</f>
        <v>2017</v>
      </c>
    </row>
    <row r="8836" spans="1:23">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c r="V8836" s="5">
        <f t="shared" si="276"/>
        <v>43008</v>
      </c>
      <c r="W8836">
        <f t="shared" si="277"/>
        <v>2017</v>
      </c>
    </row>
    <row r="8837" spans="1:23">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c r="V8837" s="5">
        <f t="shared" si="276"/>
        <v>43008</v>
      </c>
      <c r="W8837">
        <f t="shared" si="277"/>
        <v>2017</v>
      </c>
    </row>
    <row r="8838" spans="1:23">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c r="V8838" s="5">
        <f t="shared" si="276"/>
        <v>43008</v>
      </c>
      <c r="W8838">
        <f t="shared" si="277"/>
        <v>2017</v>
      </c>
    </row>
    <row r="8839" spans="1:23">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c r="V8839" s="5">
        <f t="shared" si="276"/>
        <v>43008</v>
      </c>
      <c r="W8839">
        <f t="shared" si="277"/>
        <v>2017</v>
      </c>
    </row>
    <row r="8840" spans="1:23">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c r="V8840" s="5">
        <f t="shared" si="276"/>
        <v>41759</v>
      </c>
      <c r="W8840">
        <f t="shared" si="277"/>
        <v>2014</v>
      </c>
    </row>
    <row r="8841" spans="1:23">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c r="V8841" s="5">
        <f t="shared" si="276"/>
        <v>41759</v>
      </c>
      <c r="W8841">
        <f t="shared" si="277"/>
        <v>2014</v>
      </c>
    </row>
    <row r="8842" spans="1:23">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c r="V8842" s="5">
        <f t="shared" si="276"/>
        <v>41759</v>
      </c>
      <c r="W8842">
        <f t="shared" si="277"/>
        <v>2014</v>
      </c>
    </row>
    <row r="8843" spans="1:23">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c r="V8843" s="5">
        <f t="shared" si="276"/>
        <v>42429</v>
      </c>
      <c r="W8843">
        <f t="shared" si="277"/>
        <v>2016</v>
      </c>
    </row>
    <row r="8844" spans="1:23">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c r="V8844" s="5">
        <f t="shared" si="276"/>
        <v>42429</v>
      </c>
      <c r="W8844">
        <f t="shared" si="277"/>
        <v>2016</v>
      </c>
    </row>
    <row r="8845" spans="1:23">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c r="V8845" s="5">
        <f t="shared" si="276"/>
        <v>41973</v>
      </c>
      <c r="W8845">
        <f t="shared" si="277"/>
        <v>2014</v>
      </c>
    </row>
    <row r="8846" spans="1:23">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c r="V8846" s="5">
        <f t="shared" si="276"/>
        <v>43100</v>
      </c>
      <c r="W8846">
        <f t="shared" si="277"/>
        <v>2017</v>
      </c>
    </row>
    <row r="8847" spans="1:23">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c r="V8847" s="5">
        <f t="shared" si="276"/>
        <v>43100</v>
      </c>
      <c r="W8847">
        <f t="shared" si="277"/>
        <v>2017</v>
      </c>
    </row>
    <row r="8848" spans="1:23">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c r="V8848" s="5">
        <f t="shared" si="276"/>
        <v>43100</v>
      </c>
      <c r="W8848">
        <f t="shared" si="277"/>
        <v>2017</v>
      </c>
    </row>
    <row r="8849" spans="1:23">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c r="V8849" s="5">
        <f t="shared" si="276"/>
        <v>43100</v>
      </c>
      <c r="W8849">
        <f t="shared" si="277"/>
        <v>2017</v>
      </c>
    </row>
    <row r="8850" spans="1:23">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c r="V8850" s="5">
        <f t="shared" si="276"/>
        <v>42216</v>
      </c>
      <c r="W8850">
        <f t="shared" si="277"/>
        <v>2015</v>
      </c>
    </row>
    <row r="8851" spans="1:23">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c r="V8851" s="5">
        <f t="shared" si="276"/>
        <v>42216</v>
      </c>
      <c r="W8851">
        <f t="shared" si="277"/>
        <v>2015</v>
      </c>
    </row>
    <row r="8852" spans="1:23">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c r="V8852" s="5">
        <f t="shared" si="276"/>
        <v>42216</v>
      </c>
      <c r="W8852">
        <f t="shared" si="277"/>
        <v>2015</v>
      </c>
    </row>
    <row r="8853" spans="1:23">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c r="V8853" s="5">
        <f t="shared" si="276"/>
        <v>42216</v>
      </c>
      <c r="W8853">
        <f t="shared" si="277"/>
        <v>2015</v>
      </c>
    </row>
    <row r="8854" spans="1:23">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c r="V8854" s="5">
        <f t="shared" si="276"/>
        <v>41943</v>
      </c>
      <c r="W8854">
        <f t="shared" si="277"/>
        <v>2014</v>
      </c>
    </row>
    <row r="8855" spans="1:23">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c r="V8855" s="5">
        <f t="shared" si="276"/>
        <v>42277</v>
      </c>
      <c r="W8855">
        <f t="shared" si="277"/>
        <v>2015</v>
      </c>
    </row>
    <row r="8856" spans="1:23">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c r="V8856" s="5">
        <f t="shared" si="276"/>
        <v>42277</v>
      </c>
      <c r="W8856">
        <f t="shared" si="277"/>
        <v>2015</v>
      </c>
    </row>
    <row r="8857" spans="1:23">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c r="V8857" s="5">
        <f t="shared" si="276"/>
        <v>43100</v>
      </c>
      <c r="W8857">
        <f t="shared" si="277"/>
        <v>2017</v>
      </c>
    </row>
    <row r="8858" spans="1:23">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c r="V8858" s="5">
        <f t="shared" si="276"/>
        <v>43039</v>
      </c>
      <c r="W8858">
        <f t="shared" si="277"/>
        <v>2017</v>
      </c>
    </row>
    <row r="8859" spans="1:23">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c r="V8859" s="5">
        <f t="shared" si="276"/>
        <v>43039</v>
      </c>
      <c r="W8859">
        <f t="shared" si="277"/>
        <v>2017</v>
      </c>
    </row>
    <row r="8860" spans="1:23">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c r="V8860" s="5">
        <f t="shared" si="276"/>
        <v>43039</v>
      </c>
      <c r="W8860">
        <f t="shared" si="277"/>
        <v>2017</v>
      </c>
    </row>
    <row r="8861" spans="1:23">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c r="V8861" s="5">
        <f t="shared" si="276"/>
        <v>42978</v>
      </c>
      <c r="W8861">
        <f t="shared" si="277"/>
        <v>2017</v>
      </c>
    </row>
    <row r="8862" spans="1:23">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c r="V8862" s="5">
        <f t="shared" si="276"/>
        <v>42277</v>
      </c>
      <c r="W8862">
        <f t="shared" si="277"/>
        <v>2015</v>
      </c>
    </row>
    <row r="8863" spans="1:23">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c r="V8863" s="5">
        <f t="shared" si="276"/>
        <v>42277</v>
      </c>
      <c r="W8863">
        <f t="shared" si="277"/>
        <v>2015</v>
      </c>
    </row>
    <row r="8864" spans="1:23">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c r="V8864" s="5">
        <f t="shared" si="276"/>
        <v>42277</v>
      </c>
      <c r="W8864">
        <f t="shared" si="277"/>
        <v>2015</v>
      </c>
    </row>
    <row r="8865" spans="1:23">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c r="V8865" s="5">
        <f t="shared" si="276"/>
        <v>42277</v>
      </c>
      <c r="W8865">
        <f t="shared" si="277"/>
        <v>2015</v>
      </c>
    </row>
    <row r="8866" spans="1:23">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c r="V8866" s="5">
        <f t="shared" si="276"/>
        <v>42277</v>
      </c>
      <c r="W8866">
        <f t="shared" si="277"/>
        <v>2015</v>
      </c>
    </row>
    <row r="8867" spans="1:23">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c r="V8867" s="5">
        <f t="shared" si="276"/>
        <v>42369</v>
      </c>
      <c r="W8867">
        <f t="shared" si="277"/>
        <v>2015</v>
      </c>
    </row>
    <row r="8868" spans="1:23">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c r="V8868" s="5">
        <f t="shared" si="276"/>
        <v>41912</v>
      </c>
      <c r="W8868">
        <f t="shared" si="277"/>
        <v>2014</v>
      </c>
    </row>
    <row r="8869" spans="1:23">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c r="V8869" s="5">
        <f t="shared" si="276"/>
        <v>41912</v>
      </c>
      <c r="W8869">
        <f t="shared" si="277"/>
        <v>2014</v>
      </c>
    </row>
    <row r="8870" spans="1:23">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c r="V8870" s="5">
        <f t="shared" si="276"/>
        <v>42704</v>
      </c>
      <c r="W8870">
        <f t="shared" si="277"/>
        <v>2016</v>
      </c>
    </row>
    <row r="8871" spans="1:23">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c r="V8871" s="5">
        <f t="shared" si="276"/>
        <v>43100</v>
      </c>
      <c r="W8871">
        <f t="shared" si="277"/>
        <v>2017</v>
      </c>
    </row>
    <row r="8872" spans="1:23">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c r="V8872" s="5">
        <f t="shared" si="276"/>
        <v>43100</v>
      </c>
      <c r="W8872">
        <f t="shared" si="277"/>
        <v>2017</v>
      </c>
    </row>
    <row r="8873" spans="1:23">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c r="V8873" s="5">
        <f t="shared" si="276"/>
        <v>43100</v>
      </c>
      <c r="W8873">
        <f t="shared" si="277"/>
        <v>2017</v>
      </c>
    </row>
    <row r="8874" spans="1:23">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c r="V8874" s="5">
        <f t="shared" si="276"/>
        <v>41943</v>
      </c>
      <c r="W8874">
        <f t="shared" si="277"/>
        <v>2014</v>
      </c>
    </row>
    <row r="8875" spans="1:23">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c r="V8875" s="5">
        <f t="shared" si="276"/>
        <v>41943</v>
      </c>
      <c r="W8875">
        <f t="shared" si="277"/>
        <v>2014</v>
      </c>
    </row>
    <row r="8876" spans="1:23">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c r="V8876" s="5">
        <f t="shared" si="276"/>
        <v>43069</v>
      </c>
      <c r="W8876">
        <f t="shared" si="277"/>
        <v>2017</v>
      </c>
    </row>
    <row r="8877" spans="1:23">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c r="V8877" s="5">
        <f t="shared" si="276"/>
        <v>42613</v>
      </c>
      <c r="W8877">
        <f t="shared" si="277"/>
        <v>2016</v>
      </c>
    </row>
    <row r="8878" spans="1:23">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c r="V8878" s="5">
        <f t="shared" si="276"/>
        <v>42613</v>
      </c>
      <c r="W8878">
        <f t="shared" si="277"/>
        <v>2016</v>
      </c>
    </row>
    <row r="8879" spans="1:23">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c r="V8879" s="5">
        <f t="shared" si="276"/>
        <v>43008</v>
      </c>
      <c r="W8879">
        <f t="shared" si="277"/>
        <v>2017</v>
      </c>
    </row>
    <row r="8880" spans="1:23">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c r="V8880" s="5">
        <f t="shared" si="276"/>
        <v>43008</v>
      </c>
      <c r="W8880">
        <f t="shared" si="277"/>
        <v>2017</v>
      </c>
    </row>
    <row r="8881" spans="1:23">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c r="V8881" s="5">
        <f t="shared" si="276"/>
        <v>42094</v>
      </c>
      <c r="W8881">
        <f t="shared" si="277"/>
        <v>2015</v>
      </c>
    </row>
    <row r="8882" spans="1:23">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c r="V8882" s="5">
        <f t="shared" si="276"/>
        <v>42094</v>
      </c>
      <c r="W8882">
        <f t="shared" si="277"/>
        <v>2015</v>
      </c>
    </row>
    <row r="8883" spans="1:23">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c r="V8883" s="5">
        <f t="shared" si="276"/>
        <v>42551</v>
      </c>
      <c r="W8883">
        <f t="shared" si="277"/>
        <v>2016</v>
      </c>
    </row>
    <row r="8884" spans="1:23">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c r="V8884" s="5">
        <f t="shared" si="276"/>
        <v>43039</v>
      </c>
      <c r="W8884">
        <f t="shared" si="277"/>
        <v>2017</v>
      </c>
    </row>
    <row r="8885" spans="1:23">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c r="V8885" s="5">
        <f t="shared" si="276"/>
        <v>43039</v>
      </c>
      <c r="W8885">
        <f t="shared" si="277"/>
        <v>2017</v>
      </c>
    </row>
    <row r="8886" spans="1:23">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c r="V8886" s="5">
        <f t="shared" si="276"/>
        <v>41882</v>
      </c>
      <c r="W8886">
        <f t="shared" si="277"/>
        <v>2014</v>
      </c>
    </row>
    <row r="8887" spans="1:23">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c r="V8887" s="5">
        <f t="shared" si="276"/>
        <v>41882</v>
      </c>
      <c r="W8887">
        <f t="shared" si="277"/>
        <v>2014</v>
      </c>
    </row>
    <row r="8888" spans="1:23">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c r="V8888" s="5">
        <f t="shared" si="276"/>
        <v>41882</v>
      </c>
      <c r="W8888">
        <f t="shared" si="277"/>
        <v>2014</v>
      </c>
    </row>
    <row r="8889" spans="1:23">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c r="V8889" s="5">
        <f t="shared" si="276"/>
        <v>41851</v>
      </c>
      <c r="W8889">
        <f t="shared" si="277"/>
        <v>2014</v>
      </c>
    </row>
    <row r="8890" spans="1:23">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c r="V8890" s="5">
        <f t="shared" si="276"/>
        <v>43100</v>
      </c>
      <c r="W8890">
        <f t="shared" si="277"/>
        <v>2017</v>
      </c>
    </row>
    <row r="8891" spans="1:23">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c r="V8891" s="5">
        <f t="shared" si="276"/>
        <v>42674</v>
      </c>
      <c r="W8891">
        <f t="shared" si="277"/>
        <v>2016</v>
      </c>
    </row>
    <row r="8892" spans="1:23">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c r="V8892" s="5">
        <f t="shared" si="276"/>
        <v>42674</v>
      </c>
      <c r="W8892">
        <f t="shared" si="277"/>
        <v>2016</v>
      </c>
    </row>
    <row r="8893" spans="1:23">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c r="V8893" s="5">
        <f t="shared" si="276"/>
        <v>42643</v>
      </c>
      <c r="W8893">
        <f t="shared" si="277"/>
        <v>2016</v>
      </c>
    </row>
    <row r="8894" spans="1:23">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c r="V8894" s="5">
        <f t="shared" si="276"/>
        <v>42369</v>
      </c>
      <c r="W8894">
        <f t="shared" si="277"/>
        <v>2015</v>
      </c>
    </row>
    <row r="8895" spans="1:23">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c r="V8895" s="5">
        <f t="shared" si="276"/>
        <v>41882</v>
      </c>
      <c r="W8895">
        <f t="shared" si="277"/>
        <v>2014</v>
      </c>
    </row>
    <row r="8896" spans="1:23">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c r="V8896" s="5">
        <f t="shared" si="276"/>
        <v>42613</v>
      </c>
      <c r="W8896">
        <f t="shared" si="277"/>
        <v>2016</v>
      </c>
    </row>
    <row r="8897" spans="1:23">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c r="V8897" s="5">
        <f t="shared" si="276"/>
        <v>42613</v>
      </c>
      <c r="W8897">
        <f t="shared" si="277"/>
        <v>2016</v>
      </c>
    </row>
    <row r="8898" spans="1:23">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c r="V8898" s="5">
        <f t="shared" si="276"/>
        <v>42613</v>
      </c>
      <c r="W8898">
        <f t="shared" si="277"/>
        <v>2016</v>
      </c>
    </row>
    <row r="8899" spans="1:23">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c r="V8899" s="5">
        <f t="shared" ref="V8899:V8962" si="278">EOMONTH(C8899,0)</f>
        <v>42613</v>
      </c>
      <c r="W8899">
        <f t="shared" ref="W8899:W8962" si="279">YEAR(C8899)</f>
        <v>2016</v>
      </c>
    </row>
    <row r="8900" spans="1:23">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c r="V8900" s="5">
        <f t="shared" si="278"/>
        <v>42247</v>
      </c>
      <c r="W8900">
        <f t="shared" si="279"/>
        <v>2015</v>
      </c>
    </row>
    <row r="8901" spans="1:23">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c r="V8901" s="5">
        <f t="shared" si="278"/>
        <v>42247</v>
      </c>
      <c r="W8901">
        <f t="shared" si="279"/>
        <v>2015</v>
      </c>
    </row>
    <row r="8902" spans="1:23">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c r="V8902" s="5">
        <f t="shared" si="278"/>
        <v>42521</v>
      </c>
      <c r="W8902">
        <f t="shared" si="279"/>
        <v>2016</v>
      </c>
    </row>
    <row r="8903" spans="1:23">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c r="V8903" s="5">
        <f t="shared" si="278"/>
        <v>42521</v>
      </c>
      <c r="W8903">
        <f t="shared" si="279"/>
        <v>2016</v>
      </c>
    </row>
    <row r="8904" spans="1:23">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c r="V8904" s="5">
        <f t="shared" si="278"/>
        <v>42521</v>
      </c>
      <c r="W8904">
        <f t="shared" si="279"/>
        <v>2016</v>
      </c>
    </row>
    <row r="8905" spans="1:23">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c r="V8905" s="5">
        <f t="shared" si="278"/>
        <v>42521</v>
      </c>
      <c r="W8905">
        <f t="shared" si="279"/>
        <v>2016</v>
      </c>
    </row>
    <row r="8906" spans="1:23">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c r="V8906" s="5">
        <f t="shared" si="278"/>
        <v>42582</v>
      </c>
      <c r="W8906">
        <f t="shared" si="279"/>
        <v>2016</v>
      </c>
    </row>
    <row r="8907" spans="1:23">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c r="V8907" s="5">
        <f t="shared" si="278"/>
        <v>42582</v>
      </c>
      <c r="W8907">
        <f t="shared" si="279"/>
        <v>2016</v>
      </c>
    </row>
    <row r="8908" spans="1:23">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c r="V8908" s="5">
        <f t="shared" si="278"/>
        <v>42582</v>
      </c>
      <c r="W8908">
        <f t="shared" si="279"/>
        <v>2016</v>
      </c>
    </row>
    <row r="8909" spans="1:23">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c r="V8909" s="5">
        <f t="shared" si="278"/>
        <v>42735</v>
      </c>
      <c r="W8909">
        <f t="shared" si="279"/>
        <v>2016</v>
      </c>
    </row>
    <row r="8910" spans="1:23">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c r="V8910" s="5">
        <f t="shared" si="278"/>
        <v>42035</v>
      </c>
      <c r="W8910">
        <f t="shared" si="279"/>
        <v>2015</v>
      </c>
    </row>
    <row r="8911" spans="1:23">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c r="V8911" s="5">
        <f t="shared" si="278"/>
        <v>43039</v>
      </c>
      <c r="W8911">
        <f t="shared" si="279"/>
        <v>2017</v>
      </c>
    </row>
    <row r="8912" spans="1:23">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c r="V8912" s="5">
        <f t="shared" si="278"/>
        <v>43069</v>
      </c>
      <c r="W8912">
        <f t="shared" si="279"/>
        <v>2017</v>
      </c>
    </row>
    <row r="8913" spans="1:23">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c r="V8913" s="5">
        <f t="shared" si="278"/>
        <v>43069</v>
      </c>
      <c r="W8913">
        <f t="shared" si="279"/>
        <v>2017</v>
      </c>
    </row>
    <row r="8914" spans="1:23">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c r="V8914" s="5">
        <f t="shared" si="278"/>
        <v>43069</v>
      </c>
      <c r="W8914">
        <f t="shared" si="279"/>
        <v>2017</v>
      </c>
    </row>
    <row r="8915" spans="1:23">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c r="V8915" s="5">
        <f t="shared" si="278"/>
        <v>43069</v>
      </c>
      <c r="W8915">
        <f t="shared" si="279"/>
        <v>2017</v>
      </c>
    </row>
    <row r="8916" spans="1:23">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c r="V8916" s="5">
        <f t="shared" si="278"/>
        <v>42521</v>
      </c>
      <c r="W8916">
        <f t="shared" si="279"/>
        <v>2016</v>
      </c>
    </row>
    <row r="8917" spans="1:23">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c r="V8917" s="5">
        <f t="shared" si="278"/>
        <v>42521</v>
      </c>
      <c r="W8917">
        <f t="shared" si="279"/>
        <v>2016</v>
      </c>
    </row>
    <row r="8918" spans="1:23">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c r="V8918" s="5">
        <f t="shared" si="278"/>
        <v>42521</v>
      </c>
      <c r="W8918">
        <f t="shared" si="279"/>
        <v>2016</v>
      </c>
    </row>
    <row r="8919" spans="1:23">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c r="V8919" s="5">
        <f t="shared" si="278"/>
        <v>42521</v>
      </c>
      <c r="W8919">
        <f t="shared" si="279"/>
        <v>2016</v>
      </c>
    </row>
    <row r="8920" spans="1:23">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c r="V8920" s="5">
        <f t="shared" si="278"/>
        <v>42521</v>
      </c>
      <c r="W8920">
        <f t="shared" si="279"/>
        <v>2016</v>
      </c>
    </row>
    <row r="8921" spans="1:23">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c r="V8921" s="5">
        <f t="shared" si="278"/>
        <v>41759</v>
      </c>
      <c r="W8921">
        <f t="shared" si="279"/>
        <v>2014</v>
      </c>
    </row>
    <row r="8922" spans="1:23">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c r="V8922" s="5">
        <f t="shared" si="278"/>
        <v>41759</v>
      </c>
      <c r="W8922">
        <f t="shared" si="279"/>
        <v>2014</v>
      </c>
    </row>
    <row r="8923" spans="1:23">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c r="V8923" s="5">
        <f t="shared" si="278"/>
        <v>42674</v>
      </c>
      <c r="W8923">
        <f t="shared" si="279"/>
        <v>2016</v>
      </c>
    </row>
    <row r="8924" spans="1:23">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c r="V8924" s="5">
        <f t="shared" si="278"/>
        <v>42674</v>
      </c>
      <c r="W8924">
        <f t="shared" si="279"/>
        <v>2016</v>
      </c>
    </row>
    <row r="8925" spans="1:23">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c r="V8925" s="5">
        <f t="shared" si="278"/>
        <v>42916</v>
      </c>
      <c r="W8925">
        <f t="shared" si="279"/>
        <v>2017</v>
      </c>
    </row>
    <row r="8926" spans="1:23">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c r="V8926" s="5">
        <f t="shared" si="278"/>
        <v>42400</v>
      </c>
      <c r="W8926">
        <f t="shared" si="279"/>
        <v>2016</v>
      </c>
    </row>
    <row r="8927" spans="1:23">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c r="V8927" s="5">
        <f t="shared" si="278"/>
        <v>42400</v>
      </c>
      <c r="W8927">
        <f t="shared" si="279"/>
        <v>2016</v>
      </c>
    </row>
    <row r="8928" spans="1:23">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c r="V8928" s="5">
        <f t="shared" si="278"/>
        <v>42400</v>
      </c>
      <c r="W8928">
        <f t="shared" si="279"/>
        <v>2016</v>
      </c>
    </row>
    <row r="8929" spans="1:23">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c r="V8929" s="5">
        <f t="shared" si="278"/>
        <v>42277</v>
      </c>
      <c r="W8929">
        <f t="shared" si="279"/>
        <v>2015</v>
      </c>
    </row>
    <row r="8930" spans="1:23">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c r="V8930" s="5">
        <f t="shared" si="278"/>
        <v>42124</v>
      </c>
      <c r="W8930">
        <f t="shared" si="279"/>
        <v>2015</v>
      </c>
    </row>
    <row r="8931" spans="1:23">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c r="V8931" s="5">
        <f t="shared" si="278"/>
        <v>42124</v>
      </c>
      <c r="W8931">
        <f t="shared" si="279"/>
        <v>2015</v>
      </c>
    </row>
    <row r="8932" spans="1:23">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c r="V8932" s="5">
        <f t="shared" si="278"/>
        <v>42124</v>
      </c>
      <c r="W8932">
        <f t="shared" si="279"/>
        <v>2015</v>
      </c>
    </row>
    <row r="8933" spans="1:23">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c r="V8933" s="5">
        <f t="shared" si="278"/>
        <v>43100</v>
      </c>
      <c r="W8933">
        <f t="shared" si="279"/>
        <v>2017</v>
      </c>
    </row>
    <row r="8934" spans="1:23">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c r="V8934" s="5">
        <f t="shared" si="278"/>
        <v>43100</v>
      </c>
      <c r="W8934">
        <f t="shared" si="279"/>
        <v>2017</v>
      </c>
    </row>
    <row r="8935" spans="1:23">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c r="V8935" s="5">
        <f t="shared" si="278"/>
        <v>42460</v>
      </c>
      <c r="W8935">
        <f t="shared" si="279"/>
        <v>2016</v>
      </c>
    </row>
    <row r="8936" spans="1:23">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c r="V8936" s="5">
        <f t="shared" si="278"/>
        <v>42978</v>
      </c>
      <c r="W8936">
        <f t="shared" si="279"/>
        <v>2017</v>
      </c>
    </row>
    <row r="8937" spans="1:23">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c r="V8937" s="5">
        <f t="shared" si="278"/>
        <v>42978</v>
      </c>
      <c r="W8937">
        <f t="shared" si="279"/>
        <v>2017</v>
      </c>
    </row>
    <row r="8938" spans="1:23">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c r="V8938" s="5">
        <f t="shared" si="278"/>
        <v>42369</v>
      </c>
      <c r="W8938">
        <f t="shared" si="279"/>
        <v>2015</v>
      </c>
    </row>
    <row r="8939" spans="1:23">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c r="V8939" s="5">
        <f t="shared" si="278"/>
        <v>42369</v>
      </c>
      <c r="W8939">
        <f t="shared" si="279"/>
        <v>2015</v>
      </c>
    </row>
    <row r="8940" spans="1:23">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c r="V8940" s="5">
        <f t="shared" si="278"/>
        <v>42369</v>
      </c>
      <c r="W8940">
        <f t="shared" si="279"/>
        <v>2015</v>
      </c>
    </row>
    <row r="8941" spans="1:23">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c r="V8941" s="5">
        <f t="shared" si="278"/>
        <v>42369</v>
      </c>
      <c r="W8941">
        <f t="shared" si="279"/>
        <v>2015</v>
      </c>
    </row>
    <row r="8942" spans="1:23">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c r="V8942" s="5">
        <f t="shared" si="278"/>
        <v>41882</v>
      </c>
      <c r="W8942">
        <f t="shared" si="279"/>
        <v>2014</v>
      </c>
    </row>
    <row r="8943" spans="1:23">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c r="V8943" s="5">
        <f t="shared" si="278"/>
        <v>42704</v>
      </c>
      <c r="W8943">
        <f t="shared" si="279"/>
        <v>2016</v>
      </c>
    </row>
    <row r="8944" spans="1:23">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c r="V8944" s="5">
        <f t="shared" si="278"/>
        <v>42704</v>
      </c>
      <c r="W8944">
        <f t="shared" si="279"/>
        <v>2016</v>
      </c>
    </row>
    <row r="8945" spans="1:23">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c r="V8945" s="5">
        <f t="shared" si="278"/>
        <v>43039</v>
      </c>
      <c r="W8945">
        <f t="shared" si="279"/>
        <v>2017</v>
      </c>
    </row>
    <row r="8946" spans="1:23">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c r="V8946" s="5">
        <f t="shared" si="278"/>
        <v>42004</v>
      </c>
      <c r="W8946">
        <f t="shared" si="279"/>
        <v>2014</v>
      </c>
    </row>
    <row r="8947" spans="1:23">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c r="V8947" s="5">
        <f t="shared" si="278"/>
        <v>41973</v>
      </c>
      <c r="W8947">
        <f t="shared" si="279"/>
        <v>2014</v>
      </c>
    </row>
    <row r="8948" spans="1:23">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c r="V8948" s="5">
        <f t="shared" si="278"/>
        <v>43100</v>
      </c>
      <c r="W8948">
        <f t="shared" si="279"/>
        <v>2017</v>
      </c>
    </row>
    <row r="8949" spans="1:23">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c r="V8949" s="5">
        <f t="shared" si="278"/>
        <v>43100</v>
      </c>
      <c r="W8949">
        <f t="shared" si="279"/>
        <v>2017</v>
      </c>
    </row>
    <row r="8950" spans="1:23">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c r="V8950" s="5">
        <f t="shared" si="278"/>
        <v>42004</v>
      </c>
      <c r="W8950">
        <f t="shared" si="279"/>
        <v>2014</v>
      </c>
    </row>
    <row r="8951" spans="1:23">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c r="V8951" s="5">
        <f t="shared" si="278"/>
        <v>43100</v>
      </c>
      <c r="W8951">
        <f t="shared" si="279"/>
        <v>2017</v>
      </c>
    </row>
    <row r="8952" spans="1:23">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c r="V8952" s="5">
        <f t="shared" si="278"/>
        <v>43100</v>
      </c>
      <c r="W8952">
        <f t="shared" si="279"/>
        <v>2017</v>
      </c>
    </row>
    <row r="8953" spans="1:23">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c r="V8953" s="5">
        <f t="shared" si="278"/>
        <v>43100</v>
      </c>
      <c r="W8953">
        <f t="shared" si="279"/>
        <v>2017</v>
      </c>
    </row>
    <row r="8954" spans="1:23">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c r="V8954" s="5">
        <f t="shared" si="278"/>
        <v>43100</v>
      </c>
      <c r="W8954">
        <f t="shared" si="279"/>
        <v>2017</v>
      </c>
    </row>
    <row r="8955" spans="1:23">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c r="V8955" s="5">
        <f t="shared" si="278"/>
        <v>43100</v>
      </c>
      <c r="W8955">
        <f t="shared" si="279"/>
        <v>2017</v>
      </c>
    </row>
    <row r="8956" spans="1:23">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c r="V8956" s="5">
        <f t="shared" si="278"/>
        <v>41882</v>
      </c>
      <c r="W8956">
        <f t="shared" si="279"/>
        <v>2014</v>
      </c>
    </row>
    <row r="8957" spans="1:23">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c r="V8957" s="5">
        <f t="shared" si="278"/>
        <v>41912</v>
      </c>
      <c r="W8957">
        <f t="shared" si="279"/>
        <v>2014</v>
      </c>
    </row>
    <row r="8958" spans="1:23">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c r="V8958" s="5">
        <f t="shared" si="278"/>
        <v>43100</v>
      </c>
      <c r="W8958">
        <f t="shared" si="279"/>
        <v>2017</v>
      </c>
    </row>
    <row r="8959" spans="1:23">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c r="V8959" s="5">
        <f t="shared" si="278"/>
        <v>43100</v>
      </c>
      <c r="W8959">
        <f t="shared" si="279"/>
        <v>2017</v>
      </c>
    </row>
    <row r="8960" spans="1:23">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c r="V8960" s="5">
        <f t="shared" si="278"/>
        <v>43069</v>
      </c>
      <c r="W8960">
        <f t="shared" si="279"/>
        <v>2017</v>
      </c>
    </row>
    <row r="8961" spans="1:23">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c r="V8961" s="5">
        <f t="shared" si="278"/>
        <v>43069</v>
      </c>
      <c r="W8961">
        <f t="shared" si="279"/>
        <v>2017</v>
      </c>
    </row>
    <row r="8962" spans="1:23">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c r="V8962" s="5">
        <f t="shared" si="278"/>
        <v>43069</v>
      </c>
      <c r="W8962">
        <f t="shared" si="279"/>
        <v>2017</v>
      </c>
    </row>
    <row r="8963" spans="1:23">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c r="V8963" s="5">
        <f t="shared" ref="V8963:V9026" si="280">EOMONTH(C8963,0)</f>
        <v>43069</v>
      </c>
      <c r="W8963">
        <f t="shared" ref="W8963:W9026" si="281">YEAR(C8963)</f>
        <v>2017</v>
      </c>
    </row>
    <row r="8964" spans="1:23">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c r="V8964" s="5">
        <f t="shared" si="280"/>
        <v>42704</v>
      </c>
      <c r="W8964">
        <f t="shared" si="281"/>
        <v>2016</v>
      </c>
    </row>
    <row r="8965" spans="1:23">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c r="V8965" s="5">
        <f t="shared" si="280"/>
        <v>42704</v>
      </c>
      <c r="W8965">
        <f t="shared" si="281"/>
        <v>2016</v>
      </c>
    </row>
    <row r="8966" spans="1:23">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c r="V8966" s="5">
        <f t="shared" si="280"/>
        <v>42704</v>
      </c>
      <c r="W8966">
        <f t="shared" si="281"/>
        <v>2016</v>
      </c>
    </row>
    <row r="8967" spans="1:23">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c r="V8967" s="5">
        <f t="shared" si="280"/>
        <v>43069</v>
      </c>
      <c r="W8967">
        <f t="shared" si="281"/>
        <v>2017</v>
      </c>
    </row>
    <row r="8968" spans="1:23">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c r="V8968" s="5">
        <f t="shared" si="280"/>
        <v>42704</v>
      </c>
      <c r="W8968">
        <f t="shared" si="281"/>
        <v>2016</v>
      </c>
    </row>
    <row r="8969" spans="1:23">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c r="V8969" s="5">
        <f t="shared" si="280"/>
        <v>42704</v>
      </c>
      <c r="W8969">
        <f t="shared" si="281"/>
        <v>2016</v>
      </c>
    </row>
    <row r="8970" spans="1:23">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c r="V8970" s="5">
        <f t="shared" si="280"/>
        <v>42004</v>
      </c>
      <c r="W8970">
        <f t="shared" si="281"/>
        <v>2014</v>
      </c>
    </row>
    <row r="8971" spans="1:23">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c r="V8971" s="5">
        <f t="shared" si="280"/>
        <v>43100</v>
      </c>
      <c r="W8971">
        <f t="shared" si="281"/>
        <v>2017</v>
      </c>
    </row>
    <row r="8972" spans="1:23">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c r="V8972" s="5">
        <f t="shared" si="280"/>
        <v>43100</v>
      </c>
      <c r="W8972">
        <f t="shared" si="281"/>
        <v>2017</v>
      </c>
    </row>
    <row r="8973" spans="1:23">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c r="V8973" s="5">
        <f t="shared" si="280"/>
        <v>42825</v>
      </c>
      <c r="W8973">
        <f t="shared" si="281"/>
        <v>2017</v>
      </c>
    </row>
    <row r="8974" spans="1:23">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c r="V8974" s="5">
        <f t="shared" si="280"/>
        <v>41973</v>
      </c>
      <c r="W8974">
        <f t="shared" si="281"/>
        <v>2014</v>
      </c>
    </row>
    <row r="8975" spans="1:23">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c r="V8975" s="5">
        <f t="shared" si="280"/>
        <v>42855</v>
      </c>
      <c r="W8975">
        <f t="shared" si="281"/>
        <v>2017</v>
      </c>
    </row>
    <row r="8976" spans="1:23">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c r="V8976" s="5">
        <f t="shared" si="280"/>
        <v>43069</v>
      </c>
      <c r="W8976">
        <f t="shared" si="281"/>
        <v>2017</v>
      </c>
    </row>
    <row r="8977" spans="1:23">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c r="V8977" s="5">
        <f t="shared" si="280"/>
        <v>43069</v>
      </c>
      <c r="W8977">
        <f t="shared" si="281"/>
        <v>2017</v>
      </c>
    </row>
    <row r="8978" spans="1:23">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c r="V8978" s="5">
        <f t="shared" si="280"/>
        <v>43069</v>
      </c>
      <c r="W8978">
        <f t="shared" si="281"/>
        <v>2017</v>
      </c>
    </row>
    <row r="8979" spans="1:23">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c r="V8979" s="5">
        <f t="shared" si="280"/>
        <v>43069</v>
      </c>
      <c r="W8979">
        <f t="shared" si="281"/>
        <v>2017</v>
      </c>
    </row>
    <row r="8980" spans="1:23">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c r="V8980" s="5">
        <f t="shared" si="280"/>
        <v>41973</v>
      </c>
      <c r="W8980">
        <f t="shared" si="281"/>
        <v>2014</v>
      </c>
    </row>
    <row r="8981" spans="1:23">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c r="V8981" s="5">
        <f t="shared" si="280"/>
        <v>42308</v>
      </c>
      <c r="W8981">
        <f t="shared" si="281"/>
        <v>2015</v>
      </c>
    </row>
    <row r="8982" spans="1:23">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c r="V8982" s="5">
        <f t="shared" si="280"/>
        <v>41698</v>
      </c>
      <c r="W8982">
        <f t="shared" si="281"/>
        <v>2014</v>
      </c>
    </row>
    <row r="8983" spans="1:23">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c r="V8983" s="5">
        <f t="shared" si="280"/>
        <v>42460</v>
      </c>
      <c r="W8983">
        <f t="shared" si="281"/>
        <v>2016</v>
      </c>
    </row>
    <row r="8984" spans="1:23">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c r="V8984" s="5">
        <f t="shared" si="280"/>
        <v>42460</v>
      </c>
      <c r="W8984">
        <f t="shared" si="281"/>
        <v>2016</v>
      </c>
    </row>
    <row r="8985" spans="1:23">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c r="V8985" s="5">
        <f t="shared" si="280"/>
        <v>42460</v>
      </c>
      <c r="W8985">
        <f t="shared" si="281"/>
        <v>2016</v>
      </c>
    </row>
    <row r="8986" spans="1:23">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c r="V8986" s="5">
        <f t="shared" si="280"/>
        <v>42460</v>
      </c>
      <c r="W8986">
        <f t="shared" si="281"/>
        <v>2016</v>
      </c>
    </row>
    <row r="8987" spans="1:23">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c r="V8987" s="5">
        <f t="shared" si="280"/>
        <v>42369</v>
      </c>
      <c r="W8987">
        <f t="shared" si="281"/>
        <v>2015</v>
      </c>
    </row>
    <row r="8988" spans="1:23">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c r="V8988" s="5">
        <f t="shared" si="280"/>
        <v>42369</v>
      </c>
      <c r="W8988">
        <f t="shared" si="281"/>
        <v>2015</v>
      </c>
    </row>
    <row r="8989" spans="1:23">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c r="V8989" s="5">
        <f t="shared" si="280"/>
        <v>42369</v>
      </c>
      <c r="W8989">
        <f t="shared" si="281"/>
        <v>2015</v>
      </c>
    </row>
    <row r="8990" spans="1:23">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c r="V8990" s="5">
        <f t="shared" si="280"/>
        <v>42369</v>
      </c>
      <c r="W8990">
        <f t="shared" si="281"/>
        <v>2015</v>
      </c>
    </row>
    <row r="8991" spans="1:23">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c r="V8991" s="5">
        <f t="shared" si="280"/>
        <v>42369</v>
      </c>
      <c r="W8991">
        <f t="shared" si="281"/>
        <v>2015</v>
      </c>
    </row>
    <row r="8992" spans="1:23">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c r="V8992" s="5">
        <f t="shared" si="280"/>
        <v>42369</v>
      </c>
      <c r="W8992">
        <f t="shared" si="281"/>
        <v>2015</v>
      </c>
    </row>
    <row r="8993" spans="1:23">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c r="V8993" s="5">
        <f t="shared" si="280"/>
        <v>43039</v>
      </c>
      <c r="W8993">
        <f t="shared" si="281"/>
        <v>2017</v>
      </c>
    </row>
    <row r="8994" spans="1:23">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c r="V8994" s="5">
        <f t="shared" si="280"/>
        <v>43039</v>
      </c>
      <c r="W8994">
        <f t="shared" si="281"/>
        <v>2017</v>
      </c>
    </row>
    <row r="8995" spans="1:23">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c r="V8995" s="5">
        <f t="shared" si="280"/>
        <v>43039</v>
      </c>
      <c r="W8995">
        <f t="shared" si="281"/>
        <v>2017</v>
      </c>
    </row>
    <row r="8996" spans="1:23">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c r="V8996" s="5">
        <f t="shared" si="280"/>
        <v>41882</v>
      </c>
      <c r="W8996">
        <f t="shared" si="281"/>
        <v>2014</v>
      </c>
    </row>
    <row r="8997" spans="1:23">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c r="V8997" s="5">
        <f t="shared" si="280"/>
        <v>41882</v>
      </c>
      <c r="W8997">
        <f t="shared" si="281"/>
        <v>2014</v>
      </c>
    </row>
    <row r="8998" spans="1:23">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c r="V8998" s="5">
        <f t="shared" si="280"/>
        <v>43069</v>
      </c>
      <c r="W8998">
        <f t="shared" si="281"/>
        <v>2017</v>
      </c>
    </row>
    <row r="8999" spans="1:23">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c r="V8999" s="5">
        <f t="shared" si="280"/>
        <v>42825</v>
      </c>
      <c r="W8999">
        <f t="shared" si="281"/>
        <v>2017</v>
      </c>
    </row>
    <row r="9000" spans="1:23">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c r="V9000" s="5">
        <f t="shared" si="280"/>
        <v>42825</v>
      </c>
      <c r="W9000">
        <f t="shared" si="281"/>
        <v>2017</v>
      </c>
    </row>
    <row r="9001" spans="1:23">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c r="V9001" s="5">
        <f t="shared" si="280"/>
        <v>42886</v>
      </c>
      <c r="W9001">
        <f t="shared" si="281"/>
        <v>2017</v>
      </c>
    </row>
    <row r="9002" spans="1:23">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c r="V9002" s="5">
        <f t="shared" si="280"/>
        <v>41820</v>
      </c>
      <c r="W9002">
        <f t="shared" si="281"/>
        <v>2014</v>
      </c>
    </row>
    <row r="9003" spans="1:23">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c r="V9003" s="5">
        <f t="shared" si="280"/>
        <v>42004</v>
      </c>
      <c r="W9003">
        <f t="shared" si="281"/>
        <v>2014</v>
      </c>
    </row>
    <row r="9004" spans="1:23">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c r="V9004" s="5">
        <f t="shared" si="280"/>
        <v>42004</v>
      </c>
      <c r="W9004">
        <f t="shared" si="281"/>
        <v>2014</v>
      </c>
    </row>
    <row r="9005" spans="1:23">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c r="V9005" s="5">
        <f t="shared" si="280"/>
        <v>42124</v>
      </c>
      <c r="W9005">
        <f t="shared" si="281"/>
        <v>2015</v>
      </c>
    </row>
    <row r="9006" spans="1:23">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c r="V9006" s="5">
        <f t="shared" si="280"/>
        <v>42124</v>
      </c>
      <c r="W9006">
        <f t="shared" si="281"/>
        <v>2015</v>
      </c>
    </row>
    <row r="9007" spans="1:23">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c r="V9007" s="5">
        <f t="shared" si="280"/>
        <v>43069</v>
      </c>
      <c r="W9007">
        <f t="shared" si="281"/>
        <v>2017</v>
      </c>
    </row>
    <row r="9008" spans="1:23">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c r="V9008" s="5">
        <f t="shared" si="280"/>
        <v>43069</v>
      </c>
      <c r="W9008">
        <f t="shared" si="281"/>
        <v>2017</v>
      </c>
    </row>
    <row r="9009" spans="1:23">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c r="V9009" s="5">
        <f t="shared" si="280"/>
        <v>43069</v>
      </c>
      <c r="W9009">
        <f t="shared" si="281"/>
        <v>2017</v>
      </c>
    </row>
    <row r="9010" spans="1:23">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c r="V9010" s="5">
        <f t="shared" si="280"/>
        <v>43069</v>
      </c>
      <c r="W9010">
        <f t="shared" si="281"/>
        <v>2017</v>
      </c>
    </row>
    <row r="9011" spans="1:23">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c r="V9011" s="5">
        <f t="shared" si="280"/>
        <v>42947</v>
      </c>
      <c r="W9011">
        <f t="shared" si="281"/>
        <v>2017</v>
      </c>
    </row>
    <row r="9012" spans="1:23">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c r="V9012" s="5">
        <f t="shared" si="280"/>
        <v>42886</v>
      </c>
      <c r="W9012">
        <f t="shared" si="281"/>
        <v>2017</v>
      </c>
    </row>
    <row r="9013" spans="1:23">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c r="V9013" s="5">
        <f t="shared" si="280"/>
        <v>42369</v>
      </c>
      <c r="W9013">
        <f t="shared" si="281"/>
        <v>2015</v>
      </c>
    </row>
    <row r="9014" spans="1:23">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c r="V9014" s="5">
        <f t="shared" si="280"/>
        <v>42429</v>
      </c>
      <c r="W9014">
        <f t="shared" si="281"/>
        <v>2016</v>
      </c>
    </row>
    <row r="9015" spans="1:23">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c r="V9015" s="5">
        <f t="shared" si="280"/>
        <v>42825</v>
      </c>
      <c r="W9015">
        <f t="shared" si="281"/>
        <v>2017</v>
      </c>
    </row>
    <row r="9016" spans="1:23">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c r="V9016" s="5">
        <f t="shared" si="280"/>
        <v>42825</v>
      </c>
      <c r="W9016">
        <f t="shared" si="281"/>
        <v>2017</v>
      </c>
    </row>
    <row r="9017" spans="1:23">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c r="V9017" s="5">
        <f t="shared" si="280"/>
        <v>42735</v>
      </c>
      <c r="W9017">
        <f t="shared" si="281"/>
        <v>2016</v>
      </c>
    </row>
    <row r="9018" spans="1:23">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c r="V9018" s="5">
        <f t="shared" si="280"/>
        <v>42735</v>
      </c>
      <c r="W9018">
        <f t="shared" si="281"/>
        <v>2016</v>
      </c>
    </row>
    <row r="9019" spans="1:23">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c r="V9019" s="5">
        <f t="shared" si="280"/>
        <v>42460</v>
      </c>
      <c r="W9019">
        <f t="shared" si="281"/>
        <v>2016</v>
      </c>
    </row>
    <row r="9020" spans="1:23">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c r="V9020" s="5">
        <f t="shared" si="280"/>
        <v>42460</v>
      </c>
      <c r="W9020">
        <f t="shared" si="281"/>
        <v>2016</v>
      </c>
    </row>
    <row r="9021" spans="1:23">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c r="V9021" s="5">
        <f t="shared" si="280"/>
        <v>42004</v>
      </c>
      <c r="W9021">
        <f t="shared" si="281"/>
        <v>2014</v>
      </c>
    </row>
    <row r="9022" spans="1:23">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c r="V9022" s="5">
        <f t="shared" si="280"/>
        <v>42004</v>
      </c>
      <c r="W9022">
        <f t="shared" si="281"/>
        <v>2014</v>
      </c>
    </row>
    <row r="9023" spans="1:23">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c r="V9023" s="5">
        <f t="shared" si="280"/>
        <v>42338</v>
      </c>
      <c r="W9023">
        <f t="shared" si="281"/>
        <v>2015</v>
      </c>
    </row>
    <row r="9024" spans="1:23">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c r="V9024" s="5">
        <f t="shared" si="280"/>
        <v>42613</v>
      </c>
      <c r="W9024">
        <f t="shared" si="281"/>
        <v>2016</v>
      </c>
    </row>
    <row r="9025" spans="1:23">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c r="V9025" s="5">
        <f t="shared" si="280"/>
        <v>42185</v>
      </c>
      <c r="W9025">
        <f t="shared" si="281"/>
        <v>2015</v>
      </c>
    </row>
    <row r="9026" spans="1:23">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c r="V9026" s="5">
        <f t="shared" si="280"/>
        <v>42551</v>
      </c>
      <c r="W9026">
        <f t="shared" si="281"/>
        <v>2016</v>
      </c>
    </row>
    <row r="9027" spans="1:23">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c r="V9027" s="5">
        <f t="shared" ref="V9027:V9090" si="282">EOMONTH(C9027,0)</f>
        <v>42551</v>
      </c>
      <c r="W9027">
        <f t="shared" ref="W9027:W9090" si="283">YEAR(C9027)</f>
        <v>2016</v>
      </c>
    </row>
    <row r="9028" spans="1:23">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c r="V9028" s="5">
        <f t="shared" si="282"/>
        <v>42551</v>
      </c>
      <c r="W9028">
        <f t="shared" si="283"/>
        <v>2016</v>
      </c>
    </row>
    <row r="9029" spans="1:23">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c r="V9029" s="5">
        <f t="shared" si="282"/>
        <v>42643</v>
      </c>
      <c r="W9029">
        <f t="shared" si="283"/>
        <v>2016</v>
      </c>
    </row>
    <row r="9030" spans="1:23">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c r="V9030" s="5">
        <f t="shared" si="282"/>
        <v>42643</v>
      </c>
      <c r="W9030">
        <f t="shared" si="283"/>
        <v>2016</v>
      </c>
    </row>
    <row r="9031" spans="1:23">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c r="V9031" s="5">
        <f t="shared" si="282"/>
        <v>41851</v>
      </c>
      <c r="W9031">
        <f t="shared" si="283"/>
        <v>2014</v>
      </c>
    </row>
    <row r="9032" spans="1:23">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c r="V9032" s="5">
        <f t="shared" si="282"/>
        <v>43008</v>
      </c>
      <c r="W9032">
        <f t="shared" si="283"/>
        <v>2017</v>
      </c>
    </row>
    <row r="9033" spans="1:23">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c r="V9033" s="5">
        <f t="shared" si="282"/>
        <v>43008</v>
      </c>
      <c r="W9033">
        <f t="shared" si="283"/>
        <v>2017</v>
      </c>
    </row>
    <row r="9034" spans="1:23">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c r="V9034" s="5">
        <f t="shared" si="282"/>
        <v>42916</v>
      </c>
      <c r="W9034">
        <f t="shared" si="283"/>
        <v>2017</v>
      </c>
    </row>
    <row r="9035" spans="1:23">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c r="V9035" s="5">
        <f t="shared" si="282"/>
        <v>41912</v>
      </c>
      <c r="W9035">
        <f t="shared" si="283"/>
        <v>2014</v>
      </c>
    </row>
    <row r="9036" spans="1:23">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c r="V9036" s="5">
        <f t="shared" si="282"/>
        <v>42308</v>
      </c>
      <c r="W9036">
        <f t="shared" si="283"/>
        <v>2015</v>
      </c>
    </row>
    <row r="9037" spans="1:23">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c r="V9037" s="5">
        <f t="shared" si="282"/>
        <v>42308</v>
      </c>
      <c r="W9037">
        <f t="shared" si="283"/>
        <v>2015</v>
      </c>
    </row>
    <row r="9038" spans="1:23">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c r="V9038" s="5">
        <f t="shared" si="282"/>
        <v>42124</v>
      </c>
      <c r="W9038">
        <f t="shared" si="283"/>
        <v>2015</v>
      </c>
    </row>
    <row r="9039" spans="1:23">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c r="V9039" s="5">
        <f t="shared" si="282"/>
        <v>42124</v>
      </c>
      <c r="W9039">
        <f t="shared" si="283"/>
        <v>2015</v>
      </c>
    </row>
    <row r="9040" spans="1:23">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c r="V9040" s="5">
        <f t="shared" si="282"/>
        <v>43069</v>
      </c>
      <c r="W9040">
        <f t="shared" si="283"/>
        <v>2017</v>
      </c>
    </row>
    <row r="9041" spans="1:23">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c r="V9041" s="5">
        <f t="shared" si="282"/>
        <v>42735</v>
      </c>
      <c r="W9041">
        <f t="shared" si="283"/>
        <v>2016</v>
      </c>
    </row>
    <row r="9042" spans="1:23">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c r="V9042" s="5">
        <f t="shared" si="282"/>
        <v>41912</v>
      </c>
      <c r="W9042">
        <f t="shared" si="283"/>
        <v>2014</v>
      </c>
    </row>
    <row r="9043" spans="1:23">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c r="V9043" s="5">
        <f t="shared" si="282"/>
        <v>41912</v>
      </c>
      <c r="W9043">
        <f t="shared" si="283"/>
        <v>2014</v>
      </c>
    </row>
    <row r="9044" spans="1:23">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c r="V9044" s="5">
        <f t="shared" si="282"/>
        <v>42277</v>
      </c>
      <c r="W9044">
        <f t="shared" si="283"/>
        <v>2015</v>
      </c>
    </row>
    <row r="9045" spans="1:23">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c r="V9045" s="5">
        <f t="shared" si="282"/>
        <v>42704</v>
      </c>
      <c r="W9045">
        <f t="shared" si="283"/>
        <v>2016</v>
      </c>
    </row>
    <row r="9046" spans="1:23">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c r="V9046" s="5">
        <f t="shared" si="282"/>
        <v>43100</v>
      </c>
      <c r="W9046">
        <f t="shared" si="283"/>
        <v>2017</v>
      </c>
    </row>
    <row r="9047" spans="1:23">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c r="V9047" s="5">
        <f t="shared" si="282"/>
        <v>43100</v>
      </c>
      <c r="W9047">
        <f t="shared" si="283"/>
        <v>2017</v>
      </c>
    </row>
    <row r="9048" spans="1:23">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c r="V9048" s="5">
        <f t="shared" si="282"/>
        <v>43100</v>
      </c>
      <c r="W9048">
        <f t="shared" si="283"/>
        <v>2017</v>
      </c>
    </row>
    <row r="9049" spans="1:23">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c r="V9049" s="5">
        <f t="shared" si="282"/>
        <v>43100</v>
      </c>
      <c r="W9049">
        <f t="shared" si="283"/>
        <v>2017</v>
      </c>
    </row>
    <row r="9050" spans="1:23">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c r="V9050" s="5">
        <f t="shared" si="282"/>
        <v>43100</v>
      </c>
      <c r="W9050">
        <f t="shared" si="283"/>
        <v>2017</v>
      </c>
    </row>
    <row r="9051" spans="1:23">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c r="V9051" s="5">
        <f t="shared" si="282"/>
        <v>41912</v>
      </c>
      <c r="W9051">
        <f t="shared" si="283"/>
        <v>2014</v>
      </c>
    </row>
    <row r="9052" spans="1:23">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c r="V9052" s="5">
        <f t="shared" si="282"/>
        <v>42155</v>
      </c>
      <c r="W9052">
        <f t="shared" si="283"/>
        <v>2015</v>
      </c>
    </row>
    <row r="9053" spans="1:23">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c r="V9053" s="5">
        <f t="shared" si="282"/>
        <v>41729</v>
      </c>
      <c r="W9053">
        <f t="shared" si="283"/>
        <v>2014</v>
      </c>
    </row>
    <row r="9054" spans="1:23">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c r="V9054" s="5">
        <f t="shared" si="282"/>
        <v>41729</v>
      </c>
      <c r="W9054">
        <f t="shared" si="283"/>
        <v>2014</v>
      </c>
    </row>
    <row r="9055" spans="1:23">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c r="V9055" s="5">
        <f t="shared" si="282"/>
        <v>41729</v>
      </c>
      <c r="W9055">
        <f t="shared" si="283"/>
        <v>2014</v>
      </c>
    </row>
    <row r="9056" spans="1:23">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c r="V9056" s="5">
        <f t="shared" si="282"/>
        <v>43008</v>
      </c>
      <c r="W9056">
        <f t="shared" si="283"/>
        <v>2017</v>
      </c>
    </row>
    <row r="9057" spans="1:23">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c r="V9057" s="5">
        <f t="shared" si="282"/>
        <v>42277</v>
      </c>
      <c r="W9057">
        <f t="shared" si="283"/>
        <v>2015</v>
      </c>
    </row>
    <row r="9058" spans="1:23">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c r="V9058" s="5">
        <f t="shared" si="282"/>
        <v>42338</v>
      </c>
      <c r="W9058">
        <f t="shared" si="283"/>
        <v>2015</v>
      </c>
    </row>
    <row r="9059" spans="1:23">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c r="V9059" s="5">
        <f t="shared" si="282"/>
        <v>42308</v>
      </c>
      <c r="W9059">
        <f t="shared" si="283"/>
        <v>2015</v>
      </c>
    </row>
    <row r="9060" spans="1:23">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c r="V9060" s="5">
        <f t="shared" si="282"/>
        <v>42308</v>
      </c>
      <c r="W9060">
        <f t="shared" si="283"/>
        <v>2015</v>
      </c>
    </row>
    <row r="9061" spans="1:23">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c r="V9061" s="5">
        <f t="shared" si="282"/>
        <v>42551</v>
      </c>
      <c r="W9061">
        <f t="shared" si="283"/>
        <v>2016</v>
      </c>
    </row>
    <row r="9062" spans="1:23">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c r="V9062" s="5">
        <f t="shared" si="282"/>
        <v>42338</v>
      </c>
      <c r="W9062">
        <f t="shared" si="283"/>
        <v>2015</v>
      </c>
    </row>
    <row r="9063" spans="1:23">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c r="V9063" s="5">
        <f t="shared" si="282"/>
        <v>42338</v>
      </c>
      <c r="W9063">
        <f t="shared" si="283"/>
        <v>2015</v>
      </c>
    </row>
    <row r="9064" spans="1:23">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c r="V9064" s="5">
        <f t="shared" si="282"/>
        <v>42429</v>
      </c>
      <c r="W9064">
        <f t="shared" si="283"/>
        <v>2016</v>
      </c>
    </row>
    <row r="9065" spans="1:23">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c r="V9065" s="5">
        <f t="shared" si="282"/>
        <v>41943</v>
      </c>
      <c r="W9065">
        <f t="shared" si="283"/>
        <v>2014</v>
      </c>
    </row>
    <row r="9066" spans="1:23">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c r="V9066" s="5">
        <f t="shared" si="282"/>
        <v>41943</v>
      </c>
      <c r="W9066">
        <f t="shared" si="283"/>
        <v>2014</v>
      </c>
    </row>
    <row r="9067" spans="1:23">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c r="V9067" s="5">
        <f t="shared" si="282"/>
        <v>41943</v>
      </c>
      <c r="W9067">
        <f t="shared" si="283"/>
        <v>2014</v>
      </c>
    </row>
    <row r="9068" spans="1:23">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c r="V9068" s="5">
        <f t="shared" si="282"/>
        <v>42886</v>
      </c>
      <c r="W9068">
        <f t="shared" si="283"/>
        <v>2017</v>
      </c>
    </row>
    <row r="9069" spans="1:23">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c r="V9069" s="5">
        <f t="shared" si="282"/>
        <v>42429</v>
      </c>
      <c r="W9069">
        <f t="shared" si="283"/>
        <v>2016</v>
      </c>
    </row>
    <row r="9070" spans="1:23">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c r="V9070" s="5">
        <f t="shared" si="282"/>
        <v>42643</v>
      </c>
      <c r="W9070">
        <f t="shared" si="283"/>
        <v>2016</v>
      </c>
    </row>
    <row r="9071" spans="1:23">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c r="V9071" s="5">
        <f t="shared" si="282"/>
        <v>42643</v>
      </c>
      <c r="W9071">
        <f t="shared" si="283"/>
        <v>2016</v>
      </c>
    </row>
    <row r="9072" spans="1:23">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c r="V9072" s="5">
        <f t="shared" si="282"/>
        <v>43100</v>
      </c>
      <c r="W9072">
        <f t="shared" si="283"/>
        <v>2017</v>
      </c>
    </row>
    <row r="9073" spans="1:23">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c r="V9073" s="5">
        <f t="shared" si="282"/>
        <v>42185</v>
      </c>
      <c r="W9073">
        <f t="shared" si="283"/>
        <v>2015</v>
      </c>
    </row>
    <row r="9074" spans="1:23">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c r="V9074" s="5">
        <f t="shared" si="282"/>
        <v>42643</v>
      </c>
      <c r="W9074">
        <f t="shared" si="283"/>
        <v>2016</v>
      </c>
    </row>
    <row r="9075" spans="1:23">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c r="V9075" s="5">
        <f t="shared" si="282"/>
        <v>42643</v>
      </c>
      <c r="W9075">
        <f t="shared" si="283"/>
        <v>2016</v>
      </c>
    </row>
    <row r="9076" spans="1:23">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c r="V9076" s="5">
        <f t="shared" si="282"/>
        <v>41759</v>
      </c>
      <c r="W9076">
        <f t="shared" si="283"/>
        <v>2014</v>
      </c>
    </row>
    <row r="9077" spans="1:23">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c r="V9077" s="5">
        <f t="shared" si="282"/>
        <v>42338</v>
      </c>
      <c r="W9077">
        <f t="shared" si="283"/>
        <v>2015</v>
      </c>
    </row>
    <row r="9078" spans="1:23">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c r="V9078" s="5">
        <f t="shared" si="282"/>
        <v>42338</v>
      </c>
      <c r="W9078">
        <f t="shared" si="283"/>
        <v>2015</v>
      </c>
    </row>
    <row r="9079" spans="1:23">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c r="V9079" s="5">
        <f t="shared" si="282"/>
        <v>41973</v>
      </c>
      <c r="W9079">
        <f t="shared" si="283"/>
        <v>2014</v>
      </c>
    </row>
    <row r="9080" spans="1:23">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c r="V9080" s="5">
        <f t="shared" si="282"/>
        <v>42429</v>
      </c>
      <c r="W9080">
        <f t="shared" si="283"/>
        <v>2016</v>
      </c>
    </row>
    <row r="9081" spans="1:23">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c r="V9081" s="5">
        <f t="shared" si="282"/>
        <v>42429</v>
      </c>
      <c r="W9081">
        <f t="shared" si="283"/>
        <v>2016</v>
      </c>
    </row>
    <row r="9082" spans="1:23">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c r="V9082" s="5">
        <f t="shared" si="282"/>
        <v>43008</v>
      </c>
      <c r="W9082">
        <f t="shared" si="283"/>
        <v>2017</v>
      </c>
    </row>
    <row r="9083" spans="1:23">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c r="V9083" s="5">
        <f t="shared" si="282"/>
        <v>43008</v>
      </c>
      <c r="W9083">
        <f t="shared" si="283"/>
        <v>2017</v>
      </c>
    </row>
    <row r="9084" spans="1:23">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c r="V9084" s="5">
        <f t="shared" si="282"/>
        <v>43069</v>
      </c>
      <c r="W9084">
        <f t="shared" si="283"/>
        <v>2017</v>
      </c>
    </row>
    <row r="9085" spans="1:23">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c r="V9085" s="5">
        <f t="shared" si="282"/>
        <v>42063</v>
      </c>
      <c r="W9085">
        <f t="shared" si="283"/>
        <v>2015</v>
      </c>
    </row>
    <row r="9086" spans="1:23">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c r="V9086" s="5">
        <f t="shared" si="282"/>
        <v>42063</v>
      </c>
      <c r="W9086">
        <f t="shared" si="283"/>
        <v>2015</v>
      </c>
    </row>
    <row r="9087" spans="1:23">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c r="V9087" s="5">
        <f t="shared" si="282"/>
        <v>42643</v>
      </c>
      <c r="W9087">
        <f t="shared" si="283"/>
        <v>2016</v>
      </c>
    </row>
    <row r="9088" spans="1:23">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c r="V9088" s="5">
        <f t="shared" si="282"/>
        <v>42643</v>
      </c>
      <c r="W9088">
        <f t="shared" si="283"/>
        <v>2016</v>
      </c>
    </row>
    <row r="9089" spans="1:23">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c r="V9089" s="5">
        <f t="shared" si="282"/>
        <v>42643</v>
      </c>
      <c r="W9089">
        <f t="shared" si="283"/>
        <v>2016</v>
      </c>
    </row>
    <row r="9090" spans="1:23">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c r="V9090" s="5">
        <f t="shared" si="282"/>
        <v>42369</v>
      </c>
      <c r="W9090">
        <f t="shared" si="283"/>
        <v>2015</v>
      </c>
    </row>
    <row r="9091" spans="1:23">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c r="V9091" s="5">
        <f t="shared" ref="V9091:V9154" si="284">EOMONTH(C9091,0)</f>
        <v>42643</v>
      </c>
      <c r="W9091">
        <f t="shared" ref="W9091:W9154" si="285">YEAR(C9091)</f>
        <v>2016</v>
      </c>
    </row>
    <row r="9092" spans="1:23">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c r="V9092" s="5">
        <f t="shared" si="284"/>
        <v>43039</v>
      </c>
      <c r="W9092">
        <f t="shared" si="285"/>
        <v>2017</v>
      </c>
    </row>
    <row r="9093" spans="1:23">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c r="V9093" s="5">
        <f t="shared" si="284"/>
        <v>42185</v>
      </c>
      <c r="W9093">
        <f t="shared" si="285"/>
        <v>2015</v>
      </c>
    </row>
    <row r="9094" spans="1:23">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c r="V9094" s="5">
        <f t="shared" si="284"/>
        <v>42185</v>
      </c>
      <c r="W9094">
        <f t="shared" si="285"/>
        <v>2015</v>
      </c>
    </row>
    <row r="9095" spans="1:23">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c r="V9095" s="5">
        <f t="shared" si="284"/>
        <v>42185</v>
      </c>
      <c r="W9095">
        <f t="shared" si="285"/>
        <v>2015</v>
      </c>
    </row>
    <row r="9096" spans="1:23">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c r="V9096" s="5">
        <f t="shared" si="284"/>
        <v>42185</v>
      </c>
      <c r="W9096">
        <f t="shared" si="285"/>
        <v>2015</v>
      </c>
    </row>
    <row r="9097" spans="1:23">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c r="V9097" s="5">
        <f t="shared" si="284"/>
        <v>42185</v>
      </c>
      <c r="W9097">
        <f t="shared" si="285"/>
        <v>2015</v>
      </c>
    </row>
    <row r="9098" spans="1:23">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c r="V9098" s="5">
        <f t="shared" si="284"/>
        <v>42185</v>
      </c>
      <c r="W9098">
        <f t="shared" si="285"/>
        <v>2015</v>
      </c>
    </row>
    <row r="9099" spans="1:23">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c r="V9099" s="5">
        <f t="shared" si="284"/>
        <v>41759</v>
      </c>
      <c r="W9099">
        <f t="shared" si="285"/>
        <v>2014</v>
      </c>
    </row>
    <row r="9100" spans="1:23">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c r="V9100" s="5">
        <f t="shared" si="284"/>
        <v>43039</v>
      </c>
      <c r="W9100">
        <f t="shared" si="285"/>
        <v>2017</v>
      </c>
    </row>
    <row r="9101" spans="1:23">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c r="V9101" s="5">
        <f t="shared" si="284"/>
        <v>43039</v>
      </c>
      <c r="W9101">
        <f t="shared" si="285"/>
        <v>2017</v>
      </c>
    </row>
    <row r="9102" spans="1:23">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c r="V9102" s="5">
        <f t="shared" si="284"/>
        <v>43039</v>
      </c>
      <c r="W9102">
        <f t="shared" si="285"/>
        <v>2017</v>
      </c>
    </row>
    <row r="9103" spans="1:23">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c r="V9103" s="5">
        <f t="shared" si="284"/>
        <v>42338</v>
      </c>
      <c r="W9103">
        <f t="shared" si="285"/>
        <v>2015</v>
      </c>
    </row>
    <row r="9104" spans="1:23">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c r="V9104" s="5">
        <f t="shared" si="284"/>
        <v>42338</v>
      </c>
      <c r="W9104">
        <f t="shared" si="285"/>
        <v>2015</v>
      </c>
    </row>
    <row r="9105" spans="1:23">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c r="V9105" s="5">
        <f t="shared" si="284"/>
        <v>42338</v>
      </c>
      <c r="W9105">
        <f t="shared" si="285"/>
        <v>2015</v>
      </c>
    </row>
    <row r="9106" spans="1:23">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c r="V9106" s="5">
        <f t="shared" si="284"/>
        <v>42338</v>
      </c>
      <c r="W9106">
        <f t="shared" si="285"/>
        <v>2015</v>
      </c>
    </row>
    <row r="9107" spans="1:23">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c r="V9107" s="5">
        <f t="shared" si="284"/>
        <v>42338</v>
      </c>
      <c r="W9107">
        <f t="shared" si="285"/>
        <v>2015</v>
      </c>
    </row>
    <row r="9108" spans="1:23">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c r="V9108" s="5">
        <f t="shared" si="284"/>
        <v>42338</v>
      </c>
      <c r="W9108">
        <f t="shared" si="285"/>
        <v>2015</v>
      </c>
    </row>
    <row r="9109" spans="1:23">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c r="V9109" s="5">
        <f t="shared" si="284"/>
        <v>42155</v>
      </c>
      <c r="W9109">
        <f t="shared" si="285"/>
        <v>2015</v>
      </c>
    </row>
    <row r="9110" spans="1:23">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c r="V9110" s="5">
        <f t="shared" si="284"/>
        <v>42155</v>
      </c>
      <c r="W9110">
        <f t="shared" si="285"/>
        <v>2015</v>
      </c>
    </row>
    <row r="9111" spans="1:23">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c r="V9111" s="5">
        <f t="shared" si="284"/>
        <v>42155</v>
      </c>
      <c r="W9111">
        <f t="shared" si="285"/>
        <v>2015</v>
      </c>
    </row>
    <row r="9112" spans="1:23">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c r="V9112" s="5">
        <f t="shared" si="284"/>
        <v>41943</v>
      </c>
      <c r="W9112">
        <f t="shared" si="285"/>
        <v>2014</v>
      </c>
    </row>
    <row r="9113" spans="1:23">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c r="V9113" s="5">
        <f t="shared" si="284"/>
        <v>41943</v>
      </c>
      <c r="W9113">
        <f t="shared" si="285"/>
        <v>2014</v>
      </c>
    </row>
    <row r="9114" spans="1:23">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c r="V9114" s="5">
        <f t="shared" si="284"/>
        <v>41943</v>
      </c>
      <c r="W9114">
        <f t="shared" si="285"/>
        <v>2014</v>
      </c>
    </row>
    <row r="9115" spans="1:23">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c r="V9115" s="5">
        <f t="shared" si="284"/>
        <v>41943</v>
      </c>
      <c r="W9115">
        <f t="shared" si="285"/>
        <v>2014</v>
      </c>
    </row>
    <row r="9116" spans="1:23">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c r="V9116" s="5">
        <f t="shared" si="284"/>
        <v>42429</v>
      </c>
      <c r="W9116">
        <f t="shared" si="285"/>
        <v>2016</v>
      </c>
    </row>
    <row r="9117" spans="1:23">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c r="V9117" s="5">
        <f t="shared" si="284"/>
        <v>42766</v>
      </c>
      <c r="W9117">
        <f t="shared" si="285"/>
        <v>2017</v>
      </c>
    </row>
    <row r="9118" spans="1:23">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c r="V9118" s="5">
        <f t="shared" si="284"/>
        <v>42766</v>
      </c>
      <c r="W9118">
        <f t="shared" si="285"/>
        <v>2017</v>
      </c>
    </row>
    <row r="9119" spans="1:23">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c r="V9119" s="5">
        <f t="shared" si="284"/>
        <v>42766</v>
      </c>
      <c r="W9119">
        <f t="shared" si="285"/>
        <v>2017</v>
      </c>
    </row>
    <row r="9120" spans="1:23">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c r="V9120" s="5">
        <f t="shared" si="284"/>
        <v>42766</v>
      </c>
      <c r="W9120">
        <f t="shared" si="285"/>
        <v>2017</v>
      </c>
    </row>
    <row r="9121" spans="1:23">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c r="V9121" s="5">
        <f t="shared" si="284"/>
        <v>42551</v>
      </c>
      <c r="W9121">
        <f t="shared" si="285"/>
        <v>2016</v>
      </c>
    </row>
    <row r="9122" spans="1:23">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c r="V9122" s="5">
        <f t="shared" si="284"/>
        <v>42551</v>
      </c>
      <c r="W9122">
        <f t="shared" si="285"/>
        <v>2016</v>
      </c>
    </row>
    <row r="9123" spans="1:23">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c r="V9123" s="5">
        <f t="shared" si="284"/>
        <v>42825</v>
      </c>
      <c r="W9123">
        <f t="shared" si="285"/>
        <v>2017</v>
      </c>
    </row>
    <row r="9124" spans="1:23">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c r="V9124" s="5">
        <f t="shared" si="284"/>
        <v>43069</v>
      </c>
      <c r="W9124">
        <f t="shared" si="285"/>
        <v>2017</v>
      </c>
    </row>
    <row r="9125" spans="1:23">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c r="V9125" s="5">
        <f t="shared" si="284"/>
        <v>42704</v>
      </c>
      <c r="W9125">
        <f t="shared" si="285"/>
        <v>2016</v>
      </c>
    </row>
    <row r="9126" spans="1:23">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c r="V9126" s="5">
        <f t="shared" si="284"/>
        <v>42613</v>
      </c>
      <c r="W9126">
        <f t="shared" si="285"/>
        <v>2016</v>
      </c>
    </row>
    <row r="9127" spans="1:23">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c r="V9127" s="5">
        <f t="shared" si="284"/>
        <v>42613</v>
      </c>
      <c r="W9127">
        <f t="shared" si="285"/>
        <v>2016</v>
      </c>
    </row>
    <row r="9128" spans="1:23">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c r="V9128" s="5">
        <f t="shared" si="284"/>
        <v>42338</v>
      </c>
      <c r="W9128">
        <f t="shared" si="285"/>
        <v>2015</v>
      </c>
    </row>
    <row r="9129" spans="1:23">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c r="V9129" s="5">
        <f t="shared" si="284"/>
        <v>42886</v>
      </c>
      <c r="W9129">
        <f t="shared" si="285"/>
        <v>2017</v>
      </c>
    </row>
    <row r="9130" spans="1:23">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c r="V9130" s="5">
        <f t="shared" si="284"/>
        <v>43008</v>
      </c>
      <c r="W9130">
        <f t="shared" si="285"/>
        <v>2017</v>
      </c>
    </row>
    <row r="9131" spans="1:23">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c r="V9131" s="5">
        <f t="shared" si="284"/>
        <v>42460</v>
      </c>
      <c r="W9131">
        <f t="shared" si="285"/>
        <v>2016</v>
      </c>
    </row>
    <row r="9132" spans="1:23">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c r="V9132" s="5">
        <f t="shared" si="284"/>
        <v>42460</v>
      </c>
      <c r="W9132">
        <f t="shared" si="285"/>
        <v>2016</v>
      </c>
    </row>
    <row r="9133" spans="1:23">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c r="V9133" s="5">
        <f t="shared" si="284"/>
        <v>42886</v>
      </c>
      <c r="W9133">
        <f t="shared" si="285"/>
        <v>2017</v>
      </c>
    </row>
    <row r="9134" spans="1:23">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c r="V9134" s="5">
        <f t="shared" si="284"/>
        <v>42886</v>
      </c>
      <c r="W9134">
        <f t="shared" si="285"/>
        <v>2017</v>
      </c>
    </row>
    <row r="9135" spans="1:23">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c r="V9135" s="5">
        <f t="shared" si="284"/>
        <v>42247</v>
      </c>
      <c r="W9135">
        <f t="shared" si="285"/>
        <v>2015</v>
      </c>
    </row>
    <row r="9136" spans="1:23">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c r="V9136" s="5">
        <f t="shared" si="284"/>
        <v>42490</v>
      </c>
      <c r="W9136">
        <f t="shared" si="285"/>
        <v>2016</v>
      </c>
    </row>
    <row r="9137" spans="1:23">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c r="V9137" s="5">
        <f t="shared" si="284"/>
        <v>42490</v>
      </c>
      <c r="W9137">
        <f t="shared" si="285"/>
        <v>2016</v>
      </c>
    </row>
    <row r="9138" spans="1:23">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c r="V9138" s="5">
        <f t="shared" si="284"/>
        <v>42490</v>
      </c>
      <c r="W9138">
        <f t="shared" si="285"/>
        <v>2016</v>
      </c>
    </row>
    <row r="9139" spans="1:23">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c r="V9139" s="5">
        <f t="shared" si="284"/>
        <v>41698</v>
      </c>
      <c r="W9139">
        <f t="shared" si="285"/>
        <v>2014</v>
      </c>
    </row>
    <row r="9140" spans="1:23">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c r="V9140" s="5">
        <f t="shared" si="284"/>
        <v>41698</v>
      </c>
      <c r="W9140">
        <f t="shared" si="285"/>
        <v>2014</v>
      </c>
    </row>
    <row r="9141" spans="1:23">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c r="V9141" s="5">
        <f t="shared" si="284"/>
        <v>41912</v>
      </c>
      <c r="W9141">
        <f t="shared" si="285"/>
        <v>2014</v>
      </c>
    </row>
    <row r="9142" spans="1:23">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c r="V9142" s="5">
        <f t="shared" si="284"/>
        <v>43008</v>
      </c>
      <c r="W9142">
        <f t="shared" si="285"/>
        <v>2017</v>
      </c>
    </row>
    <row r="9143" spans="1:23">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c r="V9143" s="5">
        <f t="shared" si="284"/>
        <v>42643</v>
      </c>
      <c r="W9143">
        <f t="shared" si="285"/>
        <v>2016</v>
      </c>
    </row>
    <row r="9144" spans="1:23">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c r="V9144" s="5">
        <f t="shared" si="284"/>
        <v>42886</v>
      </c>
      <c r="W9144">
        <f t="shared" si="285"/>
        <v>2017</v>
      </c>
    </row>
    <row r="9145" spans="1:23">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c r="V9145" s="5">
        <f t="shared" si="284"/>
        <v>42886</v>
      </c>
      <c r="W9145">
        <f t="shared" si="285"/>
        <v>2017</v>
      </c>
    </row>
    <row r="9146" spans="1:23">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c r="V9146" s="5">
        <f t="shared" si="284"/>
        <v>42886</v>
      </c>
      <c r="W9146">
        <f t="shared" si="285"/>
        <v>2017</v>
      </c>
    </row>
    <row r="9147" spans="1:23">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c r="V9147" s="5">
        <f t="shared" si="284"/>
        <v>42277</v>
      </c>
      <c r="W9147">
        <f t="shared" si="285"/>
        <v>2015</v>
      </c>
    </row>
    <row r="9148" spans="1:23">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c r="V9148" s="5">
        <f t="shared" si="284"/>
        <v>42400</v>
      </c>
      <c r="W9148">
        <f t="shared" si="285"/>
        <v>2016</v>
      </c>
    </row>
    <row r="9149" spans="1:23">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c r="V9149" s="5">
        <f t="shared" si="284"/>
        <v>42400</v>
      </c>
      <c r="W9149">
        <f t="shared" si="285"/>
        <v>2016</v>
      </c>
    </row>
    <row r="9150" spans="1:23">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c r="V9150" s="5">
        <f t="shared" si="284"/>
        <v>42400</v>
      </c>
      <c r="W9150">
        <f t="shared" si="285"/>
        <v>2016</v>
      </c>
    </row>
    <row r="9151" spans="1:23">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c r="V9151" s="5">
        <f t="shared" si="284"/>
        <v>41820</v>
      </c>
      <c r="W9151">
        <f t="shared" si="285"/>
        <v>2014</v>
      </c>
    </row>
    <row r="9152" spans="1:23">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c r="V9152" s="5">
        <f t="shared" si="284"/>
        <v>41820</v>
      </c>
      <c r="W9152">
        <f t="shared" si="285"/>
        <v>2014</v>
      </c>
    </row>
    <row r="9153" spans="1:23">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c r="V9153" s="5">
        <f t="shared" si="284"/>
        <v>42277</v>
      </c>
      <c r="W9153">
        <f t="shared" si="285"/>
        <v>2015</v>
      </c>
    </row>
    <row r="9154" spans="1:23">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c r="V9154" s="5">
        <f t="shared" si="284"/>
        <v>42277</v>
      </c>
      <c r="W9154">
        <f t="shared" si="285"/>
        <v>2015</v>
      </c>
    </row>
    <row r="9155" spans="1:23">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c r="V9155" s="5">
        <f t="shared" ref="V9155:V9218" si="286">EOMONTH(C9155,0)</f>
        <v>42277</v>
      </c>
      <c r="W9155">
        <f t="shared" ref="W9155:W9218" si="287">YEAR(C9155)</f>
        <v>2015</v>
      </c>
    </row>
    <row r="9156" spans="1:23">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c r="V9156" s="5">
        <f t="shared" si="286"/>
        <v>42613</v>
      </c>
      <c r="W9156">
        <f t="shared" si="287"/>
        <v>2016</v>
      </c>
    </row>
    <row r="9157" spans="1:23">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c r="V9157" s="5">
        <f t="shared" si="286"/>
        <v>41670</v>
      </c>
      <c r="W9157">
        <f t="shared" si="287"/>
        <v>2014</v>
      </c>
    </row>
    <row r="9158" spans="1:23">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c r="V9158" s="5">
        <f t="shared" si="286"/>
        <v>41882</v>
      </c>
      <c r="W9158">
        <f t="shared" si="287"/>
        <v>2014</v>
      </c>
    </row>
    <row r="9159" spans="1:23">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c r="V9159" s="5">
        <f t="shared" si="286"/>
        <v>41882</v>
      </c>
      <c r="W9159">
        <f t="shared" si="287"/>
        <v>2014</v>
      </c>
    </row>
    <row r="9160" spans="1:23">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c r="V9160" s="5">
        <f t="shared" si="286"/>
        <v>41882</v>
      </c>
      <c r="W9160">
        <f t="shared" si="287"/>
        <v>2014</v>
      </c>
    </row>
    <row r="9161" spans="1:23">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c r="V9161" s="5">
        <f t="shared" si="286"/>
        <v>42613</v>
      </c>
      <c r="W9161">
        <f t="shared" si="287"/>
        <v>2016</v>
      </c>
    </row>
    <row r="9162" spans="1:23">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c r="V9162" s="5">
        <f t="shared" si="286"/>
        <v>42613</v>
      </c>
      <c r="W9162">
        <f t="shared" si="287"/>
        <v>2016</v>
      </c>
    </row>
    <row r="9163" spans="1:23">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c r="V9163" s="5">
        <f t="shared" si="286"/>
        <v>42735</v>
      </c>
      <c r="W9163">
        <f t="shared" si="287"/>
        <v>2016</v>
      </c>
    </row>
    <row r="9164" spans="1:23">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c r="V9164" s="5">
        <f t="shared" si="286"/>
        <v>42735</v>
      </c>
      <c r="W9164">
        <f t="shared" si="287"/>
        <v>2016</v>
      </c>
    </row>
    <row r="9165" spans="1:23">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c r="V9165" s="5">
        <f t="shared" si="286"/>
        <v>42185</v>
      </c>
      <c r="W9165">
        <f t="shared" si="287"/>
        <v>2015</v>
      </c>
    </row>
    <row r="9166" spans="1:23">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c r="V9166" s="5">
        <f t="shared" si="286"/>
        <v>42185</v>
      </c>
      <c r="W9166">
        <f t="shared" si="287"/>
        <v>2015</v>
      </c>
    </row>
    <row r="9167" spans="1:23">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c r="V9167" s="5">
        <f t="shared" si="286"/>
        <v>42551</v>
      </c>
      <c r="W9167">
        <f t="shared" si="287"/>
        <v>2016</v>
      </c>
    </row>
    <row r="9168" spans="1:23">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c r="V9168" s="5">
        <f t="shared" si="286"/>
        <v>42551</v>
      </c>
      <c r="W9168">
        <f t="shared" si="287"/>
        <v>2016</v>
      </c>
    </row>
    <row r="9169" spans="1:23">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c r="V9169" s="5">
        <f t="shared" si="286"/>
        <v>42551</v>
      </c>
      <c r="W9169">
        <f t="shared" si="287"/>
        <v>2016</v>
      </c>
    </row>
    <row r="9170" spans="1:23">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c r="V9170" s="5">
        <f t="shared" si="286"/>
        <v>42460</v>
      </c>
      <c r="W9170">
        <f t="shared" si="287"/>
        <v>2016</v>
      </c>
    </row>
    <row r="9171" spans="1:23">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c r="V9171" s="5">
        <f t="shared" si="286"/>
        <v>42460</v>
      </c>
      <c r="W9171">
        <f t="shared" si="287"/>
        <v>2016</v>
      </c>
    </row>
    <row r="9172" spans="1:23">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c r="V9172" s="5">
        <f t="shared" si="286"/>
        <v>42735</v>
      </c>
      <c r="W9172">
        <f t="shared" si="287"/>
        <v>2016</v>
      </c>
    </row>
    <row r="9173" spans="1:23">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c r="V9173" s="5">
        <f t="shared" si="286"/>
        <v>42735</v>
      </c>
      <c r="W9173">
        <f t="shared" si="287"/>
        <v>2016</v>
      </c>
    </row>
    <row r="9174" spans="1:23">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c r="V9174" s="5">
        <f t="shared" si="286"/>
        <v>42735</v>
      </c>
      <c r="W9174">
        <f t="shared" si="287"/>
        <v>2016</v>
      </c>
    </row>
    <row r="9175" spans="1:23">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c r="V9175" s="5">
        <f t="shared" si="286"/>
        <v>42735</v>
      </c>
      <c r="W9175">
        <f t="shared" si="287"/>
        <v>2016</v>
      </c>
    </row>
    <row r="9176" spans="1:23">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c r="V9176" s="5">
        <f t="shared" si="286"/>
        <v>42916</v>
      </c>
      <c r="W9176">
        <f t="shared" si="287"/>
        <v>2017</v>
      </c>
    </row>
    <row r="9177" spans="1:23">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c r="V9177" s="5">
        <f t="shared" si="286"/>
        <v>42916</v>
      </c>
      <c r="W9177">
        <f t="shared" si="287"/>
        <v>2017</v>
      </c>
    </row>
    <row r="9178" spans="1:23">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c r="V9178" s="5">
        <f t="shared" si="286"/>
        <v>42460</v>
      </c>
      <c r="W9178">
        <f t="shared" si="287"/>
        <v>2016</v>
      </c>
    </row>
    <row r="9179" spans="1:23">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c r="V9179" s="5">
        <f t="shared" si="286"/>
        <v>42704</v>
      </c>
      <c r="W9179">
        <f t="shared" si="287"/>
        <v>2016</v>
      </c>
    </row>
    <row r="9180" spans="1:23">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c r="V9180" s="5">
        <f t="shared" si="286"/>
        <v>42704</v>
      </c>
      <c r="W9180">
        <f t="shared" si="287"/>
        <v>2016</v>
      </c>
    </row>
    <row r="9181" spans="1:23">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c r="V9181" s="5">
        <f t="shared" si="286"/>
        <v>42978</v>
      </c>
      <c r="W9181">
        <f t="shared" si="287"/>
        <v>2017</v>
      </c>
    </row>
    <row r="9182" spans="1:23">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c r="V9182" s="5">
        <f t="shared" si="286"/>
        <v>42978</v>
      </c>
      <c r="W9182">
        <f t="shared" si="287"/>
        <v>2017</v>
      </c>
    </row>
    <row r="9183" spans="1:23">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c r="V9183" s="5">
        <f t="shared" si="286"/>
        <v>42978</v>
      </c>
      <c r="W9183">
        <f t="shared" si="287"/>
        <v>2017</v>
      </c>
    </row>
    <row r="9184" spans="1:23">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c r="V9184" s="5">
        <f t="shared" si="286"/>
        <v>42978</v>
      </c>
      <c r="W9184">
        <f t="shared" si="287"/>
        <v>2017</v>
      </c>
    </row>
    <row r="9185" spans="1:23">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c r="V9185" s="5">
        <f t="shared" si="286"/>
        <v>42978</v>
      </c>
      <c r="W9185">
        <f t="shared" si="287"/>
        <v>2017</v>
      </c>
    </row>
    <row r="9186" spans="1:23">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c r="V9186" s="5">
        <f t="shared" si="286"/>
        <v>42978</v>
      </c>
      <c r="W9186">
        <f t="shared" si="287"/>
        <v>2017</v>
      </c>
    </row>
    <row r="9187" spans="1:23">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c r="V9187" s="5">
        <f t="shared" si="286"/>
        <v>42978</v>
      </c>
      <c r="W9187">
        <f t="shared" si="287"/>
        <v>2017</v>
      </c>
    </row>
    <row r="9188" spans="1:23">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c r="V9188" s="5">
        <f t="shared" si="286"/>
        <v>42978</v>
      </c>
      <c r="W9188">
        <f t="shared" si="287"/>
        <v>2017</v>
      </c>
    </row>
    <row r="9189" spans="1:23">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c r="V9189" s="5">
        <f t="shared" si="286"/>
        <v>42247</v>
      </c>
      <c r="W9189">
        <f t="shared" si="287"/>
        <v>2015</v>
      </c>
    </row>
    <row r="9190" spans="1:23">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c r="V9190" s="5">
        <f t="shared" si="286"/>
        <v>42247</v>
      </c>
      <c r="W9190">
        <f t="shared" si="287"/>
        <v>2015</v>
      </c>
    </row>
    <row r="9191" spans="1:23">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c r="V9191" s="5">
        <f t="shared" si="286"/>
        <v>42247</v>
      </c>
      <c r="W9191">
        <f t="shared" si="287"/>
        <v>2015</v>
      </c>
    </row>
    <row r="9192" spans="1:23">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c r="V9192" s="5">
        <f t="shared" si="286"/>
        <v>42247</v>
      </c>
      <c r="W9192">
        <f t="shared" si="287"/>
        <v>2015</v>
      </c>
    </row>
    <row r="9193" spans="1:23">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c r="V9193" s="5">
        <f t="shared" si="286"/>
        <v>42247</v>
      </c>
      <c r="W9193">
        <f t="shared" si="287"/>
        <v>2015</v>
      </c>
    </row>
    <row r="9194" spans="1:23">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c r="V9194" s="5">
        <f t="shared" si="286"/>
        <v>42338</v>
      </c>
      <c r="W9194">
        <f t="shared" si="287"/>
        <v>2015</v>
      </c>
    </row>
    <row r="9195" spans="1:23">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c r="V9195" s="5">
        <f t="shared" si="286"/>
        <v>42338</v>
      </c>
      <c r="W9195">
        <f t="shared" si="287"/>
        <v>2015</v>
      </c>
    </row>
    <row r="9196" spans="1:23">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c r="V9196" s="5">
        <f t="shared" si="286"/>
        <v>41973</v>
      </c>
      <c r="W9196">
        <f t="shared" si="287"/>
        <v>2014</v>
      </c>
    </row>
    <row r="9197" spans="1:23">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c r="V9197" s="5">
        <f t="shared" si="286"/>
        <v>41973</v>
      </c>
      <c r="W9197">
        <f t="shared" si="287"/>
        <v>2014</v>
      </c>
    </row>
    <row r="9198" spans="1:23">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c r="V9198" s="5">
        <f t="shared" si="286"/>
        <v>41790</v>
      </c>
      <c r="W9198">
        <f t="shared" si="287"/>
        <v>2014</v>
      </c>
    </row>
    <row r="9199" spans="1:23">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c r="V9199" s="5">
        <f t="shared" si="286"/>
        <v>41790</v>
      </c>
      <c r="W9199">
        <f t="shared" si="287"/>
        <v>2014</v>
      </c>
    </row>
    <row r="9200" spans="1:23">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c r="V9200" s="5">
        <f t="shared" si="286"/>
        <v>41790</v>
      </c>
      <c r="W9200">
        <f t="shared" si="287"/>
        <v>2014</v>
      </c>
    </row>
    <row r="9201" spans="1:23">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c r="V9201" s="5">
        <f t="shared" si="286"/>
        <v>41790</v>
      </c>
      <c r="W9201">
        <f t="shared" si="287"/>
        <v>2014</v>
      </c>
    </row>
    <row r="9202" spans="1:23">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c r="V9202" s="5">
        <f t="shared" si="286"/>
        <v>42674</v>
      </c>
      <c r="W9202">
        <f t="shared" si="287"/>
        <v>2016</v>
      </c>
    </row>
    <row r="9203" spans="1:23">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c r="V9203" s="5">
        <f t="shared" si="286"/>
        <v>42674</v>
      </c>
      <c r="W9203">
        <f t="shared" si="287"/>
        <v>2016</v>
      </c>
    </row>
    <row r="9204" spans="1:23">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c r="V9204" s="5">
        <f t="shared" si="286"/>
        <v>42674</v>
      </c>
      <c r="W9204">
        <f t="shared" si="287"/>
        <v>2016</v>
      </c>
    </row>
    <row r="9205" spans="1:23">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c r="V9205" s="5">
        <f t="shared" si="286"/>
        <v>42674</v>
      </c>
      <c r="W9205">
        <f t="shared" si="287"/>
        <v>2016</v>
      </c>
    </row>
    <row r="9206" spans="1:23">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c r="V9206" s="5">
        <f t="shared" si="286"/>
        <v>42735</v>
      </c>
      <c r="W9206">
        <f t="shared" si="287"/>
        <v>2016</v>
      </c>
    </row>
    <row r="9207" spans="1:23">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c r="V9207" s="5">
        <f t="shared" si="286"/>
        <v>42490</v>
      </c>
      <c r="W9207">
        <f t="shared" si="287"/>
        <v>2016</v>
      </c>
    </row>
    <row r="9208" spans="1:23">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c r="V9208" s="5">
        <f t="shared" si="286"/>
        <v>42490</v>
      </c>
      <c r="W9208">
        <f t="shared" si="287"/>
        <v>2016</v>
      </c>
    </row>
    <row r="9209" spans="1:23">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c r="V9209" s="5">
        <f t="shared" si="286"/>
        <v>42978</v>
      </c>
      <c r="W9209">
        <f t="shared" si="287"/>
        <v>2017</v>
      </c>
    </row>
    <row r="9210" spans="1:23">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c r="V9210" s="5">
        <f t="shared" si="286"/>
        <v>42978</v>
      </c>
      <c r="W9210">
        <f t="shared" si="287"/>
        <v>2017</v>
      </c>
    </row>
    <row r="9211" spans="1:23">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c r="V9211" s="5">
        <f t="shared" si="286"/>
        <v>43100</v>
      </c>
      <c r="W9211">
        <f t="shared" si="287"/>
        <v>2017</v>
      </c>
    </row>
    <row r="9212" spans="1:23">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c r="V9212" s="5">
        <f t="shared" si="286"/>
        <v>43100</v>
      </c>
      <c r="W9212">
        <f t="shared" si="287"/>
        <v>2017</v>
      </c>
    </row>
    <row r="9213" spans="1:23">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c r="V9213" s="5">
        <f t="shared" si="286"/>
        <v>42094</v>
      </c>
      <c r="W9213">
        <f t="shared" si="287"/>
        <v>2015</v>
      </c>
    </row>
    <row r="9214" spans="1:23">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c r="V9214" s="5">
        <f t="shared" si="286"/>
        <v>42004</v>
      </c>
      <c r="W9214">
        <f t="shared" si="287"/>
        <v>2014</v>
      </c>
    </row>
    <row r="9215" spans="1:23">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c r="V9215" s="5">
        <f t="shared" si="286"/>
        <v>42004</v>
      </c>
      <c r="W9215">
        <f t="shared" si="287"/>
        <v>2014</v>
      </c>
    </row>
    <row r="9216" spans="1:23">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c r="V9216" s="5">
        <f t="shared" si="286"/>
        <v>43008</v>
      </c>
      <c r="W9216">
        <f t="shared" si="287"/>
        <v>2017</v>
      </c>
    </row>
    <row r="9217" spans="1:23">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c r="V9217" s="5">
        <f t="shared" si="286"/>
        <v>42704</v>
      </c>
      <c r="W9217">
        <f t="shared" si="287"/>
        <v>2016</v>
      </c>
    </row>
    <row r="9218" spans="1:23">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c r="V9218" s="5">
        <f t="shared" si="286"/>
        <v>43069</v>
      </c>
      <c r="W9218">
        <f t="shared" si="287"/>
        <v>2017</v>
      </c>
    </row>
    <row r="9219" spans="1:23">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c r="V9219" s="5">
        <f t="shared" ref="V9219:V9282" si="288">EOMONTH(C9219,0)</f>
        <v>43069</v>
      </c>
      <c r="W9219">
        <f t="shared" ref="W9219:W9282" si="289">YEAR(C9219)</f>
        <v>2017</v>
      </c>
    </row>
    <row r="9220" spans="1:23">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c r="V9220" s="5">
        <f t="shared" si="288"/>
        <v>42247</v>
      </c>
      <c r="W9220">
        <f t="shared" si="289"/>
        <v>2015</v>
      </c>
    </row>
    <row r="9221" spans="1:23">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c r="V9221" s="5">
        <f t="shared" si="288"/>
        <v>42247</v>
      </c>
      <c r="W9221">
        <f t="shared" si="289"/>
        <v>2015</v>
      </c>
    </row>
    <row r="9222" spans="1:23">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c r="V9222" s="5">
        <f t="shared" si="288"/>
        <v>43039</v>
      </c>
      <c r="W9222">
        <f t="shared" si="289"/>
        <v>2017</v>
      </c>
    </row>
    <row r="9223" spans="1:23">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c r="V9223" s="5">
        <f t="shared" si="288"/>
        <v>43039</v>
      </c>
      <c r="W9223">
        <f t="shared" si="289"/>
        <v>2017</v>
      </c>
    </row>
    <row r="9224" spans="1:23">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c r="V9224" s="5">
        <f t="shared" si="288"/>
        <v>43039</v>
      </c>
      <c r="W9224">
        <f t="shared" si="289"/>
        <v>2017</v>
      </c>
    </row>
    <row r="9225" spans="1:23">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c r="V9225" s="5">
        <f t="shared" si="288"/>
        <v>43069</v>
      </c>
      <c r="W9225">
        <f t="shared" si="289"/>
        <v>2017</v>
      </c>
    </row>
    <row r="9226" spans="1:23">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c r="V9226" s="5">
        <f t="shared" si="288"/>
        <v>43069</v>
      </c>
      <c r="W9226">
        <f t="shared" si="289"/>
        <v>2017</v>
      </c>
    </row>
    <row r="9227" spans="1:23">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c r="V9227" s="5">
        <f t="shared" si="288"/>
        <v>43069</v>
      </c>
      <c r="W9227">
        <f t="shared" si="289"/>
        <v>2017</v>
      </c>
    </row>
    <row r="9228" spans="1:23">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c r="V9228" s="5">
        <f t="shared" si="288"/>
        <v>43069</v>
      </c>
      <c r="W9228">
        <f t="shared" si="289"/>
        <v>2017</v>
      </c>
    </row>
    <row r="9229" spans="1:23">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c r="V9229" s="5">
        <f t="shared" si="288"/>
        <v>42825</v>
      </c>
      <c r="W9229">
        <f t="shared" si="289"/>
        <v>2017</v>
      </c>
    </row>
    <row r="9230" spans="1:23">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c r="V9230" s="5">
        <f t="shared" si="288"/>
        <v>41973</v>
      </c>
      <c r="W9230">
        <f t="shared" si="289"/>
        <v>2014</v>
      </c>
    </row>
    <row r="9231" spans="1:23">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c r="V9231" s="5">
        <f t="shared" si="288"/>
        <v>42947</v>
      </c>
      <c r="W9231">
        <f t="shared" si="289"/>
        <v>2017</v>
      </c>
    </row>
    <row r="9232" spans="1:23">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c r="V9232" s="5">
        <f t="shared" si="288"/>
        <v>42947</v>
      </c>
      <c r="W9232">
        <f t="shared" si="289"/>
        <v>2017</v>
      </c>
    </row>
    <row r="9233" spans="1:23">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c r="V9233" s="5">
        <f t="shared" si="288"/>
        <v>42004</v>
      </c>
      <c r="W9233">
        <f t="shared" si="289"/>
        <v>2014</v>
      </c>
    </row>
    <row r="9234" spans="1:23">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c r="V9234" s="5">
        <f t="shared" si="288"/>
        <v>42643</v>
      </c>
      <c r="W9234">
        <f t="shared" si="289"/>
        <v>2016</v>
      </c>
    </row>
    <row r="9235" spans="1:23">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c r="V9235" s="5">
        <f t="shared" si="288"/>
        <v>42643</v>
      </c>
      <c r="W9235">
        <f t="shared" si="289"/>
        <v>2016</v>
      </c>
    </row>
    <row r="9236" spans="1:23">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c r="V9236" s="5">
        <f t="shared" si="288"/>
        <v>42643</v>
      </c>
      <c r="W9236">
        <f t="shared" si="289"/>
        <v>2016</v>
      </c>
    </row>
    <row r="9237" spans="1:23">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c r="V9237" s="5">
        <f t="shared" si="288"/>
        <v>42643</v>
      </c>
      <c r="W9237">
        <f t="shared" si="289"/>
        <v>2016</v>
      </c>
    </row>
    <row r="9238" spans="1:23">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s="5">
        <f t="shared" si="288"/>
        <v>42643</v>
      </c>
      <c r="W9238">
        <f t="shared" si="289"/>
        <v>2016</v>
      </c>
    </row>
    <row r="9239" spans="1:23">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c r="V9239" s="5">
        <f t="shared" si="288"/>
        <v>42643</v>
      </c>
      <c r="W9239">
        <f t="shared" si="289"/>
        <v>2016</v>
      </c>
    </row>
    <row r="9240" spans="1:23">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c r="V9240" s="5">
        <f t="shared" si="288"/>
        <v>42794</v>
      </c>
      <c r="W9240">
        <f t="shared" si="289"/>
        <v>2017</v>
      </c>
    </row>
    <row r="9241" spans="1:23">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c r="V9241" s="5">
        <f t="shared" si="288"/>
        <v>43039</v>
      </c>
      <c r="W9241">
        <f t="shared" si="289"/>
        <v>2017</v>
      </c>
    </row>
    <row r="9242" spans="1:23">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c r="V9242" s="5">
        <f t="shared" si="288"/>
        <v>43039</v>
      </c>
      <c r="W9242">
        <f t="shared" si="289"/>
        <v>2017</v>
      </c>
    </row>
    <row r="9243" spans="1:23">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c r="V9243" s="5">
        <f t="shared" si="288"/>
        <v>43039</v>
      </c>
      <c r="W9243">
        <f t="shared" si="289"/>
        <v>2017</v>
      </c>
    </row>
    <row r="9244" spans="1:23">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c r="V9244" s="5">
        <f t="shared" si="288"/>
        <v>41851</v>
      </c>
      <c r="W9244">
        <f t="shared" si="289"/>
        <v>2014</v>
      </c>
    </row>
    <row r="9245" spans="1:23">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c r="V9245" s="5">
        <f t="shared" si="288"/>
        <v>41851</v>
      </c>
      <c r="W9245">
        <f t="shared" si="289"/>
        <v>2014</v>
      </c>
    </row>
    <row r="9246" spans="1:23">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c r="V9246" s="5">
        <f t="shared" si="288"/>
        <v>41851</v>
      </c>
      <c r="W9246">
        <f t="shared" si="289"/>
        <v>2014</v>
      </c>
    </row>
    <row r="9247" spans="1:23">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c r="V9247" s="5">
        <f t="shared" si="288"/>
        <v>41851</v>
      </c>
      <c r="W9247">
        <f t="shared" si="289"/>
        <v>2014</v>
      </c>
    </row>
    <row r="9248" spans="1:23">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c r="V9248" s="5">
        <f t="shared" si="288"/>
        <v>42886</v>
      </c>
      <c r="W9248">
        <f t="shared" si="289"/>
        <v>2017</v>
      </c>
    </row>
    <row r="9249" spans="1:23">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c r="V9249" s="5">
        <f t="shared" si="288"/>
        <v>42886</v>
      </c>
      <c r="W9249">
        <f t="shared" si="289"/>
        <v>2017</v>
      </c>
    </row>
    <row r="9250" spans="1:23">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c r="V9250" s="5">
        <f t="shared" si="288"/>
        <v>42704</v>
      </c>
      <c r="W9250">
        <f t="shared" si="289"/>
        <v>2016</v>
      </c>
    </row>
    <row r="9251" spans="1:23">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c r="V9251" s="5">
        <f t="shared" si="288"/>
        <v>42704</v>
      </c>
      <c r="W9251">
        <f t="shared" si="289"/>
        <v>2016</v>
      </c>
    </row>
    <row r="9252" spans="1:23">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c r="V9252" s="5">
        <f t="shared" si="288"/>
        <v>42735</v>
      </c>
      <c r="W9252">
        <f t="shared" si="289"/>
        <v>2016</v>
      </c>
    </row>
    <row r="9253" spans="1:23">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c r="V9253" s="5">
        <f t="shared" si="288"/>
        <v>42825</v>
      </c>
      <c r="W9253">
        <f t="shared" si="289"/>
        <v>2017</v>
      </c>
    </row>
    <row r="9254" spans="1:23">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c r="V9254" s="5">
        <f t="shared" si="288"/>
        <v>43008</v>
      </c>
      <c r="W9254">
        <f t="shared" si="289"/>
        <v>2017</v>
      </c>
    </row>
    <row r="9255" spans="1:23">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c r="V9255" s="5">
        <f t="shared" si="288"/>
        <v>43008</v>
      </c>
      <c r="W9255">
        <f t="shared" si="289"/>
        <v>2017</v>
      </c>
    </row>
    <row r="9256" spans="1:23">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c r="V9256" s="5">
        <f t="shared" si="288"/>
        <v>41698</v>
      </c>
      <c r="W9256">
        <f t="shared" si="289"/>
        <v>2014</v>
      </c>
    </row>
    <row r="9257" spans="1:23">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c r="V9257" s="5">
        <f t="shared" si="288"/>
        <v>41698</v>
      </c>
      <c r="W9257">
        <f t="shared" si="289"/>
        <v>2014</v>
      </c>
    </row>
    <row r="9258" spans="1:23">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c r="V9258" s="5">
        <f t="shared" si="288"/>
        <v>41698</v>
      </c>
      <c r="W9258">
        <f t="shared" si="289"/>
        <v>2014</v>
      </c>
    </row>
    <row r="9259" spans="1:23">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c r="V9259" s="5">
        <f t="shared" si="288"/>
        <v>41698</v>
      </c>
      <c r="W9259">
        <f t="shared" si="289"/>
        <v>2014</v>
      </c>
    </row>
    <row r="9260" spans="1:23">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c r="V9260" s="5">
        <f t="shared" si="288"/>
        <v>41698</v>
      </c>
      <c r="W9260">
        <f t="shared" si="289"/>
        <v>2014</v>
      </c>
    </row>
    <row r="9261" spans="1:23">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c r="V9261" s="5">
        <f t="shared" si="288"/>
        <v>41698</v>
      </c>
      <c r="W9261">
        <f t="shared" si="289"/>
        <v>2014</v>
      </c>
    </row>
    <row r="9262" spans="1:23">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c r="V9262" s="5">
        <f t="shared" si="288"/>
        <v>43069</v>
      </c>
      <c r="W9262">
        <f t="shared" si="289"/>
        <v>2017</v>
      </c>
    </row>
    <row r="9263" spans="1:23">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c r="V9263" s="5">
        <f t="shared" si="288"/>
        <v>43008</v>
      </c>
      <c r="W9263">
        <f t="shared" si="289"/>
        <v>2017</v>
      </c>
    </row>
    <row r="9264" spans="1:23">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c r="V9264" s="5">
        <f t="shared" si="288"/>
        <v>42308</v>
      </c>
      <c r="W9264">
        <f t="shared" si="289"/>
        <v>2015</v>
      </c>
    </row>
    <row r="9265" spans="1:23">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c r="V9265" s="5">
        <f t="shared" si="288"/>
        <v>42308</v>
      </c>
      <c r="W9265">
        <f t="shared" si="289"/>
        <v>2015</v>
      </c>
    </row>
    <row r="9266" spans="1:23">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c r="V9266" s="5">
        <f t="shared" si="288"/>
        <v>43069</v>
      </c>
      <c r="W9266">
        <f t="shared" si="289"/>
        <v>2017</v>
      </c>
    </row>
    <row r="9267" spans="1:23">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c r="V9267" s="5">
        <f t="shared" si="288"/>
        <v>43069</v>
      </c>
      <c r="W9267">
        <f t="shared" si="289"/>
        <v>2017</v>
      </c>
    </row>
    <row r="9268" spans="1:23">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c r="V9268" s="5">
        <f t="shared" si="288"/>
        <v>41698</v>
      </c>
      <c r="W9268">
        <f t="shared" si="289"/>
        <v>2014</v>
      </c>
    </row>
    <row r="9269" spans="1:23">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c r="V9269" s="5">
        <f t="shared" si="288"/>
        <v>42277</v>
      </c>
      <c r="W9269">
        <f t="shared" si="289"/>
        <v>2015</v>
      </c>
    </row>
    <row r="9270" spans="1:23">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c r="V9270" s="5">
        <f t="shared" si="288"/>
        <v>42277</v>
      </c>
      <c r="W9270">
        <f t="shared" si="289"/>
        <v>2015</v>
      </c>
    </row>
    <row r="9271" spans="1:23">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c r="V9271" s="5">
        <f t="shared" si="288"/>
        <v>42978</v>
      </c>
      <c r="W9271">
        <f t="shared" si="289"/>
        <v>2017</v>
      </c>
    </row>
    <row r="9272" spans="1:23">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c r="V9272" s="5">
        <f t="shared" si="288"/>
        <v>42978</v>
      </c>
      <c r="W9272">
        <f t="shared" si="289"/>
        <v>2017</v>
      </c>
    </row>
    <row r="9273" spans="1:23">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c r="V9273" s="5">
        <f t="shared" si="288"/>
        <v>42521</v>
      </c>
      <c r="W9273">
        <f t="shared" si="289"/>
        <v>2016</v>
      </c>
    </row>
    <row r="9274" spans="1:23">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c r="V9274" s="5">
        <f t="shared" si="288"/>
        <v>42521</v>
      </c>
      <c r="W9274">
        <f t="shared" si="289"/>
        <v>2016</v>
      </c>
    </row>
    <row r="9275" spans="1:23">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c r="V9275" s="5">
        <f t="shared" si="288"/>
        <v>43008</v>
      </c>
      <c r="W9275">
        <f t="shared" si="289"/>
        <v>2017</v>
      </c>
    </row>
    <row r="9276" spans="1:23">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c r="V9276" s="5">
        <f t="shared" si="288"/>
        <v>41943</v>
      </c>
      <c r="W9276">
        <f t="shared" si="289"/>
        <v>2014</v>
      </c>
    </row>
    <row r="9277" spans="1:23">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c r="V9277" s="5">
        <f t="shared" si="288"/>
        <v>42521</v>
      </c>
      <c r="W9277">
        <f t="shared" si="289"/>
        <v>2016</v>
      </c>
    </row>
    <row r="9278" spans="1:23">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c r="V9278" s="5">
        <f t="shared" si="288"/>
        <v>42521</v>
      </c>
      <c r="W9278">
        <f t="shared" si="289"/>
        <v>2016</v>
      </c>
    </row>
    <row r="9279" spans="1:23">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c r="V9279" s="5">
        <f t="shared" si="288"/>
        <v>43100</v>
      </c>
      <c r="W9279">
        <f t="shared" si="289"/>
        <v>2017</v>
      </c>
    </row>
    <row r="9280" spans="1:23">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c r="V9280" s="5">
        <f t="shared" si="288"/>
        <v>43100</v>
      </c>
      <c r="W9280">
        <f t="shared" si="289"/>
        <v>2017</v>
      </c>
    </row>
    <row r="9281" spans="1:23">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c r="V9281" s="5">
        <f t="shared" si="288"/>
        <v>43100</v>
      </c>
      <c r="W9281">
        <f t="shared" si="289"/>
        <v>2017</v>
      </c>
    </row>
    <row r="9282" spans="1:23">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c r="V9282" s="5">
        <f t="shared" si="288"/>
        <v>42643</v>
      </c>
      <c r="W9282">
        <f t="shared" si="289"/>
        <v>2016</v>
      </c>
    </row>
    <row r="9283" spans="1:23">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c r="V9283" s="5">
        <f t="shared" ref="V9283:V9346" si="290">EOMONTH(C9283,0)</f>
        <v>43008</v>
      </c>
      <c r="W9283">
        <f t="shared" ref="W9283:W9346" si="291">YEAR(C9283)</f>
        <v>2017</v>
      </c>
    </row>
    <row r="9284" spans="1:23">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c r="V9284" s="5">
        <f t="shared" si="290"/>
        <v>42735</v>
      </c>
      <c r="W9284">
        <f t="shared" si="291"/>
        <v>2016</v>
      </c>
    </row>
    <row r="9285" spans="1:23">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c r="V9285" s="5">
        <f t="shared" si="290"/>
        <v>43008</v>
      </c>
      <c r="W9285">
        <f t="shared" si="291"/>
        <v>2017</v>
      </c>
    </row>
    <row r="9286" spans="1:23">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c r="V9286" s="5">
        <f t="shared" si="290"/>
        <v>41973</v>
      </c>
      <c r="W9286">
        <f t="shared" si="291"/>
        <v>2014</v>
      </c>
    </row>
    <row r="9287" spans="1:23">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c r="V9287" s="5">
        <f t="shared" si="290"/>
        <v>42338</v>
      </c>
      <c r="W9287">
        <f t="shared" si="291"/>
        <v>2015</v>
      </c>
    </row>
    <row r="9288" spans="1:23">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c r="V9288" s="5">
        <f t="shared" si="290"/>
        <v>42916</v>
      </c>
      <c r="W9288">
        <f t="shared" si="291"/>
        <v>2017</v>
      </c>
    </row>
    <row r="9289" spans="1:23">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c r="V9289" s="5">
        <f t="shared" si="290"/>
        <v>42916</v>
      </c>
      <c r="W9289">
        <f t="shared" si="291"/>
        <v>2017</v>
      </c>
    </row>
    <row r="9290" spans="1:23">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c r="V9290" s="5">
        <f t="shared" si="290"/>
        <v>43069</v>
      </c>
      <c r="W9290">
        <f t="shared" si="291"/>
        <v>2017</v>
      </c>
    </row>
    <row r="9291" spans="1:23">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c r="V9291" s="5">
        <f t="shared" si="290"/>
        <v>41759</v>
      </c>
      <c r="W9291">
        <f t="shared" si="291"/>
        <v>2014</v>
      </c>
    </row>
    <row r="9292" spans="1:23">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c r="V9292" s="5">
        <f t="shared" si="290"/>
        <v>41912</v>
      </c>
      <c r="W9292">
        <f t="shared" si="291"/>
        <v>2014</v>
      </c>
    </row>
    <row r="9293" spans="1:23">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c r="V9293" s="5">
        <f t="shared" si="290"/>
        <v>41912</v>
      </c>
      <c r="W9293">
        <f t="shared" si="291"/>
        <v>2014</v>
      </c>
    </row>
    <row r="9294" spans="1:23">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c r="V9294" s="5">
        <f t="shared" si="290"/>
        <v>42825</v>
      </c>
      <c r="W9294">
        <f t="shared" si="291"/>
        <v>2017</v>
      </c>
    </row>
    <row r="9295" spans="1:23">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c r="V9295" s="5">
        <f t="shared" si="290"/>
        <v>43069</v>
      </c>
      <c r="W9295">
        <f t="shared" si="291"/>
        <v>2017</v>
      </c>
    </row>
    <row r="9296" spans="1:23">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c r="V9296" s="5">
        <f t="shared" si="290"/>
        <v>42886</v>
      </c>
      <c r="W9296">
        <f t="shared" si="291"/>
        <v>2017</v>
      </c>
    </row>
    <row r="9297" spans="1:23">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c r="V9297" s="5">
        <f t="shared" si="290"/>
        <v>42886</v>
      </c>
      <c r="W9297">
        <f t="shared" si="291"/>
        <v>2017</v>
      </c>
    </row>
    <row r="9298" spans="1:23">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c r="V9298" s="5">
        <f t="shared" si="290"/>
        <v>42124</v>
      </c>
      <c r="W9298">
        <f t="shared" si="291"/>
        <v>2015</v>
      </c>
    </row>
    <row r="9299" spans="1:23">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c r="V9299" s="5">
        <f t="shared" si="290"/>
        <v>42124</v>
      </c>
      <c r="W9299">
        <f t="shared" si="291"/>
        <v>2015</v>
      </c>
    </row>
    <row r="9300" spans="1:23">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c r="V9300" s="5">
        <f t="shared" si="290"/>
        <v>42124</v>
      </c>
      <c r="W9300">
        <f t="shared" si="291"/>
        <v>2015</v>
      </c>
    </row>
    <row r="9301" spans="1:23">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c r="V9301" s="5">
        <f t="shared" si="290"/>
        <v>42124</v>
      </c>
      <c r="W9301">
        <f t="shared" si="291"/>
        <v>2015</v>
      </c>
    </row>
    <row r="9302" spans="1:23">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c r="V9302" s="5">
        <f t="shared" si="290"/>
        <v>42124</v>
      </c>
      <c r="W9302">
        <f t="shared" si="291"/>
        <v>2015</v>
      </c>
    </row>
    <row r="9303" spans="1:23">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c r="V9303" s="5">
        <f t="shared" si="290"/>
        <v>42124</v>
      </c>
      <c r="W9303">
        <f t="shared" si="291"/>
        <v>2015</v>
      </c>
    </row>
    <row r="9304" spans="1:23">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c r="V9304" s="5">
        <f t="shared" si="290"/>
        <v>42124</v>
      </c>
      <c r="W9304">
        <f t="shared" si="291"/>
        <v>2015</v>
      </c>
    </row>
    <row r="9305" spans="1:23">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c r="V9305" s="5">
        <f t="shared" si="290"/>
        <v>42124</v>
      </c>
      <c r="W9305">
        <f t="shared" si="291"/>
        <v>2015</v>
      </c>
    </row>
    <row r="9306" spans="1:23">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c r="V9306" s="5">
        <f t="shared" si="290"/>
        <v>42124</v>
      </c>
      <c r="W9306">
        <f t="shared" si="291"/>
        <v>2015</v>
      </c>
    </row>
    <row r="9307" spans="1:23">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c r="V9307" s="5">
        <f t="shared" si="290"/>
        <v>42277</v>
      </c>
      <c r="W9307">
        <f t="shared" si="291"/>
        <v>2015</v>
      </c>
    </row>
    <row r="9308" spans="1:23">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c r="V9308" s="5">
        <f t="shared" si="290"/>
        <v>41729</v>
      </c>
      <c r="W9308">
        <f t="shared" si="291"/>
        <v>2014</v>
      </c>
    </row>
    <row r="9309" spans="1:23">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c r="V9309" s="5">
        <f t="shared" si="290"/>
        <v>41729</v>
      </c>
      <c r="W9309">
        <f t="shared" si="291"/>
        <v>2014</v>
      </c>
    </row>
    <row r="9310" spans="1:23">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c r="V9310" s="5">
        <f t="shared" si="290"/>
        <v>41729</v>
      </c>
      <c r="W9310">
        <f t="shared" si="291"/>
        <v>2014</v>
      </c>
    </row>
    <row r="9311" spans="1:23">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c r="V9311" s="5">
        <f t="shared" si="290"/>
        <v>41729</v>
      </c>
      <c r="W9311">
        <f t="shared" si="291"/>
        <v>2014</v>
      </c>
    </row>
    <row r="9312" spans="1:23">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c r="V9312" s="5">
        <f t="shared" si="290"/>
        <v>42613</v>
      </c>
      <c r="W9312">
        <f t="shared" si="291"/>
        <v>2016</v>
      </c>
    </row>
    <row r="9313" spans="1:23">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c r="V9313" s="5">
        <f t="shared" si="290"/>
        <v>42825</v>
      </c>
      <c r="W9313">
        <f t="shared" si="291"/>
        <v>2017</v>
      </c>
    </row>
    <row r="9314" spans="1:23">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c r="V9314" s="5">
        <f t="shared" si="290"/>
        <v>42825</v>
      </c>
      <c r="W9314">
        <f t="shared" si="291"/>
        <v>2017</v>
      </c>
    </row>
    <row r="9315" spans="1:23">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c r="V9315" s="5">
        <f t="shared" si="290"/>
        <v>42338</v>
      </c>
      <c r="W9315">
        <f t="shared" si="291"/>
        <v>2015</v>
      </c>
    </row>
    <row r="9316" spans="1:23">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c r="V9316" s="5">
        <f t="shared" si="290"/>
        <v>42338</v>
      </c>
      <c r="W9316">
        <f t="shared" si="291"/>
        <v>2015</v>
      </c>
    </row>
    <row r="9317" spans="1:23">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c r="V9317" s="5">
        <f t="shared" si="290"/>
        <v>42490</v>
      </c>
      <c r="W9317">
        <f t="shared" si="291"/>
        <v>2016</v>
      </c>
    </row>
    <row r="9318" spans="1:23">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c r="V9318" s="5">
        <f t="shared" si="290"/>
        <v>42490</v>
      </c>
      <c r="W9318">
        <f t="shared" si="291"/>
        <v>2016</v>
      </c>
    </row>
    <row r="9319" spans="1:23">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c r="V9319" s="5">
        <f t="shared" si="290"/>
        <v>42794</v>
      </c>
      <c r="W9319">
        <f t="shared" si="291"/>
        <v>2017</v>
      </c>
    </row>
    <row r="9320" spans="1:23">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c r="V9320" s="5">
        <f t="shared" si="290"/>
        <v>42947</v>
      </c>
      <c r="W9320">
        <f t="shared" si="291"/>
        <v>2017</v>
      </c>
    </row>
    <row r="9321" spans="1:23">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c r="V9321" s="5">
        <f t="shared" si="290"/>
        <v>42947</v>
      </c>
      <c r="W9321">
        <f t="shared" si="291"/>
        <v>2017</v>
      </c>
    </row>
    <row r="9322" spans="1:23">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c r="V9322" s="5">
        <f t="shared" si="290"/>
        <v>42947</v>
      </c>
      <c r="W9322">
        <f t="shared" si="291"/>
        <v>2017</v>
      </c>
    </row>
    <row r="9323" spans="1:23">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c r="V9323" s="5">
        <f t="shared" si="290"/>
        <v>42704</v>
      </c>
      <c r="W9323">
        <f t="shared" si="291"/>
        <v>2016</v>
      </c>
    </row>
    <row r="9324" spans="1:23">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c r="V9324" s="5">
        <f t="shared" si="290"/>
        <v>42704</v>
      </c>
      <c r="W9324">
        <f t="shared" si="291"/>
        <v>2016</v>
      </c>
    </row>
    <row r="9325" spans="1:23">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c r="V9325" s="5">
        <f t="shared" si="290"/>
        <v>43008</v>
      </c>
      <c r="W9325">
        <f t="shared" si="291"/>
        <v>2017</v>
      </c>
    </row>
    <row r="9326" spans="1:23">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c r="V9326" s="5">
        <f t="shared" si="290"/>
        <v>43008</v>
      </c>
      <c r="W9326">
        <f t="shared" si="291"/>
        <v>2017</v>
      </c>
    </row>
    <row r="9327" spans="1:23">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c r="V9327" s="5">
        <f t="shared" si="290"/>
        <v>43008</v>
      </c>
      <c r="W9327">
        <f t="shared" si="291"/>
        <v>2017</v>
      </c>
    </row>
    <row r="9328" spans="1:23">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c r="V9328" s="5">
        <f t="shared" si="290"/>
        <v>43008</v>
      </c>
      <c r="W9328">
        <f t="shared" si="291"/>
        <v>2017</v>
      </c>
    </row>
    <row r="9329" spans="1:23">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c r="V9329" s="5">
        <f t="shared" si="290"/>
        <v>43008</v>
      </c>
      <c r="W9329">
        <f t="shared" si="291"/>
        <v>2017</v>
      </c>
    </row>
    <row r="9330" spans="1:23">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c r="V9330" s="5">
        <f t="shared" si="290"/>
        <v>43008</v>
      </c>
      <c r="W9330">
        <f t="shared" si="291"/>
        <v>2017</v>
      </c>
    </row>
    <row r="9331" spans="1:23">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c r="V9331" s="5">
        <f t="shared" si="290"/>
        <v>42338</v>
      </c>
      <c r="W9331">
        <f t="shared" si="291"/>
        <v>2015</v>
      </c>
    </row>
    <row r="9332" spans="1:23">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c r="V9332" s="5">
        <f t="shared" si="290"/>
        <v>42338</v>
      </c>
      <c r="W9332">
        <f t="shared" si="291"/>
        <v>2015</v>
      </c>
    </row>
    <row r="9333" spans="1:23">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c r="V9333" s="5">
        <f t="shared" si="290"/>
        <v>42643</v>
      </c>
      <c r="W9333">
        <f t="shared" si="291"/>
        <v>2016</v>
      </c>
    </row>
    <row r="9334" spans="1:23">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c r="V9334" s="5">
        <f t="shared" si="290"/>
        <v>43008</v>
      </c>
      <c r="W9334">
        <f t="shared" si="291"/>
        <v>2017</v>
      </c>
    </row>
    <row r="9335" spans="1:23">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c r="V9335" s="5">
        <f t="shared" si="290"/>
        <v>43008</v>
      </c>
      <c r="W9335">
        <f t="shared" si="291"/>
        <v>2017</v>
      </c>
    </row>
    <row r="9336" spans="1:23">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c r="V9336" s="5">
        <f t="shared" si="290"/>
        <v>42886</v>
      </c>
      <c r="W9336">
        <f t="shared" si="291"/>
        <v>2017</v>
      </c>
    </row>
    <row r="9337" spans="1:23">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c r="V9337" s="5">
        <f t="shared" si="290"/>
        <v>42886</v>
      </c>
      <c r="W9337">
        <f t="shared" si="291"/>
        <v>2017</v>
      </c>
    </row>
    <row r="9338" spans="1:23">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c r="V9338" s="5">
        <f t="shared" si="290"/>
        <v>43008</v>
      </c>
      <c r="W9338">
        <f t="shared" si="291"/>
        <v>2017</v>
      </c>
    </row>
    <row r="9339" spans="1:23">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c r="V9339" s="5">
        <f t="shared" si="290"/>
        <v>41943</v>
      </c>
      <c r="W9339">
        <f t="shared" si="291"/>
        <v>2014</v>
      </c>
    </row>
    <row r="9340" spans="1:23">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c r="V9340" s="5">
        <f t="shared" si="290"/>
        <v>41943</v>
      </c>
      <c r="W9340">
        <f t="shared" si="291"/>
        <v>2014</v>
      </c>
    </row>
    <row r="9341" spans="1:23">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c r="V9341" s="5">
        <f t="shared" si="290"/>
        <v>41943</v>
      </c>
      <c r="W9341">
        <f t="shared" si="291"/>
        <v>2014</v>
      </c>
    </row>
    <row r="9342" spans="1:23">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c r="V9342" s="5">
        <f t="shared" si="290"/>
        <v>41943</v>
      </c>
      <c r="W9342">
        <f t="shared" si="291"/>
        <v>2014</v>
      </c>
    </row>
    <row r="9343" spans="1:23">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c r="V9343" s="5">
        <f t="shared" si="290"/>
        <v>41943</v>
      </c>
      <c r="W9343">
        <f t="shared" si="291"/>
        <v>2014</v>
      </c>
    </row>
    <row r="9344" spans="1:23">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c r="V9344" s="5">
        <f t="shared" si="290"/>
        <v>42460</v>
      </c>
      <c r="W9344">
        <f t="shared" si="291"/>
        <v>2016</v>
      </c>
    </row>
    <row r="9345" spans="1:23">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c r="V9345" s="5">
        <f t="shared" si="290"/>
        <v>42794</v>
      </c>
      <c r="W9345">
        <f t="shared" si="291"/>
        <v>2017</v>
      </c>
    </row>
    <row r="9346" spans="1:23">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c r="V9346" s="5">
        <f t="shared" si="290"/>
        <v>42794</v>
      </c>
      <c r="W9346">
        <f t="shared" si="291"/>
        <v>2017</v>
      </c>
    </row>
    <row r="9347" spans="1:23">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c r="V9347" s="5">
        <f t="shared" ref="V9347:V9410" si="292">EOMONTH(C9347,0)</f>
        <v>42794</v>
      </c>
      <c r="W9347">
        <f t="shared" ref="W9347:W9410" si="293">YEAR(C9347)</f>
        <v>2017</v>
      </c>
    </row>
    <row r="9348" spans="1:23">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c r="V9348" s="5">
        <f t="shared" si="292"/>
        <v>42794</v>
      </c>
      <c r="W9348">
        <f t="shared" si="293"/>
        <v>2017</v>
      </c>
    </row>
    <row r="9349" spans="1:23">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c r="V9349" s="5">
        <f t="shared" si="292"/>
        <v>42794</v>
      </c>
      <c r="W9349">
        <f t="shared" si="293"/>
        <v>2017</v>
      </c>
    </row>
    <row r="9350" spans="1:23">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c r="V9350" s="5">
        <f t="shared" si="292"/>
        <v>42735</v>
      </c>
      <c r="W9350">
        <f t="shared" si="293"/>
        <v>2016</v>
      </c>
    </row>
    <row r="9351" spans="1:23">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c r="V9351" s="5">
        <f t="shared" si="292"/>
        <v>42735</v>
      </c>
      <c r="W9351">
        <f t="shared" si="293"/>
        <v>2016</v>
      </c>
    </row>
    <row r="9352" spans="1:23">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c r="V9352" s="5">
        <f t="shared" si="292"/>
        <v>42643</v>
      </c>
      <c r="W9352">
        <f t="shared" si="293"/>
        <v>2016</v>
      </c>
    </row>
    <row r="9353" spans="1:23">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c r="V9353" s="5">
        <f t="shared" si="292"/>
        <v>42643</v>
      </c>
      <c r="W9353">
        <f t="shared" si="293"/>
        <v>2016</v>
      </c>
    </row>
    <row r="9354" spans="1:23">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c r="V9354" s="5">
        <f t="shared" si="292"/>
        <v>43008</v>
      </c>
      <c r="W9354">
        <f t="shared" si="293"/>
        <v>2017</v>
      </c>
    </row>
    <row r="9355" spans="1:23">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c r="V9355" s="5">
        <f t="shared" si="292"/>
        <v>43008</v>
      </c>
      <c r="W9355">
        <f t="shared" si="293"/>
        <v>2017</v>
      </c>
    </row>
    <row r="9356" spans="1:23">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c r="V9356" s="5">
        <f t="shared" si="292"/>
        <v>42369</v>
      </c>
      <c r="W9356">
        <f t="shared" si="293"/>
        <v>2015</v>
      </c>
    </row>
    <row r="9357" spans="1:23">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c r="V9357" s="5">
        <f t="shared" si="292"/>
        <v>42369</v>
      </c>
      <c r="W9357">
        <f t="shared" si="293"/>
        <v>2015</v>
      </c>
    </row>
    <row r="9358" spans="1:23">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c r="V9358" s="5">
        <f t="shared" si="292"/>
        <v>42369</v>
      </c>
      <c r="W9358">
        <f t="shared" si="293"/>
        <v>2015</v>
      </c>
    </row>
    <row r="9359" spans="1:23">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c r="V9359" s="5">
        <f t="shared" si="292"/>
        <v>42400</v>
      </c>
      <c r="W9359">
        <f t="shared" si="293"/>
        <v>2016</v>
      </c>
    </row>
    <row r="9360" spans="1:23">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c r="V9360" s="5">
        <f t="shared" si="292"/>
        <v>42400</v>
      </c>
      <c r="W9360">
        <f t="shared" si="293"/>
        <v>2016</v>
      </c>
    </row>
    <row r="9361" spans="1:23">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c r="V9361" s="5">
        <f t="shared" si="292"/>
        <v>42400</v>
      </c>
      <c r="W9361">
        <f t="shared" si="293"/>
        <v>2016</v>
      </c>
    </row>
    <row r="9362" spans="1:23">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c r="V9362" s="5">
        <f t="shared" si="292"/>
        <v>42400</v>
      </c>
      <c r="W9362">
        <f t="shared" si="293"/>
        <v>2016</v>
      </c>
    </row>
    <row r="9363" spans="1:23">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c r="V9363" s="5">
        <f t="shared" si="292"/>
        <v>42825</v>
      </c>
      <c r="W9363">
        <f t="shared" si="293"/>
        <v>2017</v>
      </c>
    </row>
    <row r="9364" spans="1:23">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c r="V9364" s="5">
        <f t="shared" si="292"/>
        <v>42825</v>
      </c>
      <c r="W9364">
        <f t="shared" si="293"/>
        <v>2017</v>
      </c>
    </row>
    <row r="9365" spans="1:23">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c r="V9365" s="5">
        <f t="shared" si="292"/>
        <v>42825</v>
      </c>
      <c r="W9365">
        <f t="shared" si="293"/>
        <v>2017</v>
      </c>
    </row>
    <row r="9366" spans="1:23">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c r="V9366" s="5">
        <f t="shared" si="292"/>
        <v>42825</v>
      </c>
      <c r="W9366">
        <f t="shared" si="293"/>
        <v>2017</v>
      </c>
    </row>
    <row r="9367" spans="1:23">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c r="V9367" s="5">
        <f t="shared" si="292"/>
        <v>41882</v>
      </c>
      <c r="W9367">
        <f t="shared" si="293"/>
        <v>2014</v>
      </c>
    </row>
    <row r="9368" spans="1:23">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c r="V9368" s="5">
        <f t="shared" si="292"/>
        <v>41820</v>
      </c>
      <c r="W9368">
        <f t="shared" si="293"/>
        <v>2014</v>
      </c>
    </row>
    <row r="9369" spans="1:23">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c r="V9369" s="5">
        <f t="shared" si="292"/>
        <v>41820</v>
      </c>
      <c r="W9369">
        <f t="shared" si="293"/>
        <v>2014</v>
      </c>
    </row>
    <row r="9370" spans="1:23">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c r="V9370" s="5">
        <f t="shared" si="292"/>
        <v>42490</v>
      </c>
      <c r="W9370">
        <f t="shared" si="293"/>
        <v>2016</v>
      </c>
    </row>
    <row r="9371" spans="1:23">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c r="V9371" s="5">
        <f t="shared" si="292"/>
        <v>43069</v>
      </c>
      <c r="W9371">
        <f t="shared" si="293"/>
        <v>2017</v>
      </c>
    </row>
    <row r="9372" spans="1:23">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c r="V9372" s="5">
        <f t="shared" si="292"/>
        <v>42155</v>
      </c>
      <c r="W9372">
        <f t="shared" si="293"/>
        <v>2015</v>
      </c>
    </row>
    <row r="9373" spans="1:23">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c r="V9373" s="5">
        <f t="shared" si="292"/>
        <v>42155</v>
      </c>
      <c r="W9373">
        <f t="shared" si="293"/>
        <v>2015</v>
      </c>
    </row>
    <row r="9374" spans="1:23">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c r="V9374" s="5">
        <f t="shared" si="292"/>
        <v>42155</v>
      </c>
      <c r="W9374">
        <f t="shared" si="293"/>
        <v>2015</v>
      </c>
    </row>
    <row r="9375" spans="1:23">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c r="V9375" s="5">
        <f t="shared" si="292"/>
        <v>42886</v>
      </c>
      <c r="W9375">
        <f t="shared" si="293"/>
        <v>2017</v>
      </c>
    </row>
    <row r="9376" spans="1:23">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c r="V9376" s="5">
        <f t="shared" si="292"/>
        <v>42551</v>
      </c>
      <c r="W9376">
        <f t="shared" si="293"/>
        <v>2016</v>
      </c>
    </row>
    <row r="9377" spans="1:23">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c r="V9377" s="5">
        <f t="shared" si="292"/>
        <v>42369</v>
      </c>
      <c r="W9377">
        <f t="shared" si="293"/>
        <v>2015</v>
      </c>
    </row>
    <row r="9378" spans="1:23">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c r="V9378" s="5">
        <f t="shared" si="292"/>
        <v>43100</v>
      </c>
      <c r="W9378">
        <f t="shared" si="293"/>
        <v>2017</v>
      </c>
    </row>
    <row r="9379" spans="1:23">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c r="V9379" s="5">
        <f t="shared" si="292"/>
        <v>43100</v>
      </c>
      <c r="W9379">
        <f t="shared" si="293"/>
        <v>2017</v>
      </c>
    </row>
    <row r="9380" spans="1:23">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c r="V9380" s="5">
        <f t="shared" si="292"/>
        <v>42521</v>
      </c>
      <c r="W9380">
        <f t="shared" si="293"/>
        <v>2016</v>
      </c>
    </row>
    <row r="9381" spans="1:23">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c r="V9381" s="5">
        <f t="shared" si="292"/>
        <v>42004</v>
      </c>
      <c r="W9381">
        <f t="shared" si="293"/>
        <v>2014</v>
      </c>
    </row>
    <row r="9382" spans="1:23">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c r="V9382" s="5">
        <f t="shared" si="292"/>
        <v>42004</v>
      </c>
      <c r="W9382">
        <f t="shared" si="293"/>
        <v>2014</v>
      </c>
    </row>
    <row r="9383" spans="1:23">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c r="V9383" s="5">
        <f t="shared" si="292"/>
        <v>42004</v>
      </c>
      <c r="W9383">
        <f t="shared" si="293"/>
        <v>2014</v>
      </c>
    </row>
    <row r="9384" spans="1:23">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c r="V9384" s="5">
        <f t="shared" si="292"/>
        <v>42004</v>
      </c>
      <c r="W9384">
        <f t="shared" si="293"/>
        <v>2014</v>
      </c>
    </row>
    <row r="9385" spans="1:23">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c r="V9385" s="5">
        <f t="shared" si="292"/>
        <v>42004</v>
      </c>
      <c r="W9385">
        <f t="shared" si="293"/>
        <v>2014</v>
      </c>
    </row>
    <row r="9386" spans="1:23">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c r="V9386" s="5">
        <f t="shared" si="292"/>
        <v>42978</v>
      </c>
      <c r="W9386">
        <f t="shared" si="293"/>
        <v>2017</v>
      </c>
    </row>
    <row r="9387" spans="1:23">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c r="V9387" s="5">
        <f t="shared" si="292"/>
        <v>42978</v>
      </c>
      <c r="W9387">
        <f t="shared" si="293"/>
        <v>2017</v>
      </c>
    </row>
    <row r="9388" spans="1:23">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c r="V9388" s="5">
        <f t="shared" si="292"/>
        <v>42766</v>
      </c>
      <c r="W9388">
        <f t="shared" si="293"/>
        <v>2017</v>
      </c>
    </row>
    <row r="9389" spans="1:23">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c r="V9389" s="5">
        <f t="shared" si="292"/>
        <v>42766</v>
      </c>
      <c r="W9389">
        <f t="shared" si="293"/>
        <v>2017</v>
      </c>
    </row>
    <row r="9390" spans="1:23">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c r="V9390" s="5">
        <f t="shared" si="292"/>
        <v>42766</v>
      </c>
      <c r="W9390">
        <f t="shared" si="293"/>
        <v>2017</v>
      </c>
    </row>
    <row r="9391" spans="1:23">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c r="V9391" s="5">
        <f t="shared" si="292"/>
        <v>42766</v>
      </c>
      <c r="W9391">
        <f t="shared" si="293"/>
        <v>2017</v>
      </c>
    </row>
    <row r="9392" spans="1:23">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c r="V9392" s="5">
        <f t="shared" si="292"/>
        <v>42185</v>
      </c>
      <c r="W9392">
        <f t="shared" si="293"/>
        <v>2015</v>
      </c>
    </row>
    <row r="9393" spans="1:23">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c r="V9393" s="5">
        <f t="shared" si="292"/>
        <v>42825</v>
      </c>
      <c r="W9393">
        <f t="shared" si="293"/>
        <v>2017</v>
      </c>
    </row>
    <row r="9394" spans="1:23">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c r="V9394" s="5">
        <f t="shared" si="292"/>
        <v>42308</v>
      </c>
      <c r="W9394">
        <f t="shared" si="293"/>
        <v>2015</v>
      </c>
    </row>
    <row r="9395" spans="1:23">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c r="V9395" s="5">
        <f t="shared" si="292"/>
        <v>41912</v>
      </c>
      <c r="W9395">
        <f t="shared" si="293"/>
        <v>2014</v>
      </c>
    </row>
    <row r="9396" spans="1:23">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c r="V9396" s="5">
        <f t="shared" si="292"/>
        <v>41912</v>
      </c>
      <c r="W9396">
        <f t="shared" si="293"/>
        <v>2014</v>
      </c>
    </row>
    <row r="9397" spans="1:23">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c r="V9397" s="5">
        <f t="shared" si="292"/>
        <v>41912</v>
      </c>
      <c r="W9397">
        <f t="shared" si="293"/>
        <v>2014</v>
      </c>
    </row>
    <row r="9398" spans="1:23">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c r="V9398" s="5">
        <f t="shared" si="292"/>
        <v>41912</v>
      </c>
      <c r="W9398">
        <f t="shared" si="293"/>
        <v>2014</v>
      </c>
    </row>
    <row r="9399" spans="1:23">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c r="V9399" s="5">
        <f t="shared" si="292"/>
        <v>41912</v>
      </c>
      <c r="W9399">
        <f t="shared" si="293"/>
        <v>2014</v>
      </c>
    </row>
    <row r="9400" spans="1:23">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c r="V9400" s="5">
        <f t="shared" si="292"/>
        <v>41912</v>
      </c>
      <c r="W9400">
        <f t="shared" si="293"/>
        <v>2014</v>
      </c>
    </row>
    <row r="9401" spans="1:23">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c r="V9401" s="5">
        <f t="shared" si="292"/>
        <v>42704</v>
      </c>
      <c r="W9401">
        <f t="shared" si="293"/>
        <v>2016</v>
      </c>
    </row>
    <row r="9402" spans="1:23">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c r="V9402" s="5">
        <f t="shared" si="292"/>
        <v>42277</v>
      </c>
      <c r="W9402">
        <f t="shared" si="293"/>
        <v>2015</v>
      </c>
    </row>
    <row r="9403" spans="1:23">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c r="V9403" s="5">
        <f t="shared" si="292"/>
        <v>41820</v>
      </c>
      <c r="W9403">
        <f t="shared" si="293"/>
        <v>2014</v>
      </c>
    </row>
    <row r="9404" spans="1:23">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c r="V9404" s="5">
        <f t="shared" si="292"/>
        <v>42613</v>
      </c>
      <c r="W9404">
        <f t="shared" si="293"/>
        <v>2016</v>
      </c>
    </row>
    <row r="9405" spans="1:23">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c r="V9405" s="5">
        <f t="shared" si="292"/>
        <v>42613</v>
      </c>
      <c r="W9405">
        <f t="shared" si="293"/>
        <v>2016</v>
      </c>
    </row>
    <row r="9406" spans="1:23">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c r="V9406" s="5">
        <f t="shared" si="292"/>
        <v>42855</v>
      </c>
      <c r="W9406">
        <f t="shared" si="293"/>
        <v>2017</v>
      </c>
    </row>
    <row r="9407" spans="1:23">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c r="V9407" s="5">
        <f t="shared" si="292"/>
        <v>41729</v>
      </c>
      <c r="W9407">
        <f t="shared" si="293"/>
        <v>2014</v>
      </c>
    </row>
    <row r="9408" spans="1:23">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c r="V9408" s="5">
        <f t="shared" si="292"/>
        <v>41729</v>
      </c>
      <c r="W9408">
        <f t="shared" si="293"/>
        <v>2014</v>
      </c>
    </row>
    <row r="9409" spans="1:23">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c r="V9409" s="5">
        <f t="shared" si="292"/>
        <v>43008</v>
      </c>
      <c r="W9409">
        <f t="shared" si="293"/>
        <v>2017</v>
      </c>
    </row>
    <row r="9410" spans="1:23">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c r="V9410" s="5">
        <f t="shared" si="292"/>
        <v>43008</v>
      </c>
      <c r="W9410">
        <f t="shared" si="293"/>
        <v>2017</v>
      </c>
    </row>
    <row r="9411" spans="1:23">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c r="V9411" s="5">
        <f t="shared" ref="V9411:V9474" si="294">EOMONTH(C9411,0)</f>
        <v>43100</v>
      </c>
      <c r="W9411">
        <f t="shared" ref="W9411:W9474" si="295">YEAR(C9411)</f>
        <v>2017</v>
      </c>
    </row>
    <row r="9412" spans="1:23">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c r="V9412" s="5">
        <f t="shared" si="294"/>
        <v>43100</v>
      </c>
      <c r="W9412">
        <f t="shared" si="295"/>
        <v>2017</v>
      </c>
    </row>
    <row r="9413" spans="1:23">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c r="V9413" s="5">
        <f t="shared" si="294"/>
        <v>42460</v>
      </c>
      <c r="W9413">
        <f t="shared" si="295"/>
        <v>2016</v>
      </c>
    </row>
    <row r="9414" spans="1:23">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c r="V9414" s="5">
        <f t="shared" si="294"/>
        <v>42035</v>
      </c>
      <c r="W9414">
        <f t="shared" si="295"/>
        <v>2015</v>
      </c>
    </row>
    <row r="9415" spans="1:23">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c r="V9415" s="5">
        <f t="shared" si="294"/>
        <v>42643</v>
      </c>
      <c r="W9415">
        <f t="shared" si="295"/>
        <v>2016</v>
      </c>
    </row>
    <row r="9416" spans="1:23">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c r="V9416" s="5">
        <f t="shared" si="294"/>
        <v>42308</v>
      </c>
      <c r="W9416">
        <f t="shared" si="295"/>
        <v>2015</v>
      </c>
    </row>
    <row r="9417" spans="1:23">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c r="V9417" s="5">
        <f t="shared" si="294"/>
        <v>42308</v>
      </c>
      <c r="W9417">
        <f t="shared" si="295"/>
        <v>2015</v>
      </c>
    </row>
    <row r="9418" spans="1:23">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c r="V9418" s="5">
        <f t="shared" si="294"/>
        <v>42308</v>
      </c>
      <c r="W9418">
        <f t="shared" si="295"/>
        <v>2015</v>
      </c>
    </row>
    <row r="9419" spans="1:23">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c r="V9419" s="5">
        <f t="shared" si="294"/>
        <v>41943</v>
      </c>
      <c r="W9419">
        <f t="shared" si="295"/>
        <v>2014</v>
      </c>
    </row>
    <row r="9420" spans="1:23">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c r="V9420" s="5">
        <f t="shared" si="294"/>
        <v>41943</v>
      </c>
      <c r="W9420">
        <f t="shared" si="295"/>
        <v>2014</v>
      </c>
    </row>
    <row r="9421" spans="1:23">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c r="V9421" s="5">
        <f t="shared" si="294"/>
        <v>43039</v>
      </c>
      <c r="W9421">
        <f t="shared" si="295"/>
        <v>2017</v>
      </c>
    </row>
    <row r="9422" spans="1:23">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c r="V9422" s="5">
        <f t="shared" si="294"/>
        <v>43039</v>
      </c>
      <c r="W9422">
        <f t="shared" si="295"/>
        <v>2017</v>
      </c>
    </row>
    <row r="9423" spans="1:23">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c r="V9423" s="5">
        <f t="shared" si="294"/>
        <v>41851</v>
      </c>
      <c r="W9423">
        <f t="shared" si="295"/>
        <v>2014</v>
      </c>
    </row>
    <row r="9424" spans="1:23">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c r="V9424" s="5">
        <f t="shared" si="294"/>
        <v>41851</v>
      </c>
      <c r="W9424">
        <f t="shared" si="295"/>
        <v>2014</v>
      </c>
    </row>
    <row r="9425" spans="1:23">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c r="V9425" s="5">
        <f t="shared" si="294"/>
        <v>41851</v>
      </c>
      <c r="W9425">
        <f t="shared" si="295"/>
        <v>2014</v>
      </c>
    </row>
    <row r="9426" spans="1:23">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c r="V9426" s="5">
        <f t="shared" si="294"/>
        <v>41851</v>
      </c>
      <c r="W9426">
        <f t="shared" si="295"/>
        <v>2014</v>
      </c>
    </row>
    <row r="9427" spans="1:23">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c r="V9427" s="5">
        <f t="shared" si="294"/>
        <v>41912</v>
      </c>
      <c r="W9427">
        <f t="shared" si="295"/>
        <v>2014</v>
      </c>
    </row>
    <row r="9428" spans="1:23">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c r="V9428" s="5">
        <f t="shared" si="294"/>
        <v>42643</v>
      </c>
      <c r="W9428">
        <f t="shared" si="295"/>
        <v>2016</v>
      </c>
    </row>
    <row r="9429" spans="1:23">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c r="V9429" s="5">
        <f t="shared" si="294"/>
        <v>41973</v>
      </c>
      <c r="W9429">
        <f t="shared" si="295"/>
        <v>2014</v>
      </c>
    </row>
    <row r="9430" spans="1:23">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c r="V9430" s="5">
        <f t="shared" si="294"/>
        <v>41790</v>
      </c>
      <c r="W9430">
        <f t="shared" si="295"/>
        <v>2014</v>
      </c>
    </row>
    <row r="9431" spans="1:23">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c r="V9431" s="5">
        <f t="shared" si="294"/>
        <v>42247</v>
      </c>
      <c r="W9431">
        <f t="shared" si="295"/>
        <v>2015</v>
      </c>
    </row>
    <row r="9432" spans="1:23">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c r="V9432" s="5">
        <f t="shared" si="294"/>
        <v>42247</v>
      </c>
      <c r="W9432">
        <f t="shared" si="295"/>
        <v>2015</v>
      </c>
    </row>
    <row r="9433" spans="1:23">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c r="V9433" s="5">
        <f t="shared" si="294"/>
        <v>42185</v>
      </c>
      <c r="W9433">
        <f t="shared" si="295"/>
        <v>2015</v>
      </c>
    </row>
    <row r="9434" spans="1:23">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c r="V9434" s="5">
        <f t="shared" si="294"/>
        <v>42247</v>
      </c>
      <c r="W9434">
        <f t="shared" si="295"/>
        <v>2015</v>
      </c>
    </row>
    <row r="9435" spans="1:23">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c r="V9435" s="5">
        <f t="shared" si="294"/>
        <v>42247</v>
      </c>
      <c r="W9435">
        <f t="shared" si="295"/>
        <v>2015</v>
      </c>
    </row>
    <row r="9436" spans="1:23">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c r="V9436" s="5">
        <f t="shared" si="294"/>
        <v>42247</v>
      </c>
      <c r="W9436">
        <f t="shared" si="295"/>
        <v>2015</v>
      </c>
    </row>
    <row r="9437" spans="1:23">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c r="V9437" s="5">
        <f t="shared" si="294"/>
        <v>42247</v>
      </c>
      <c r="W9437">
        <f t="shared" si="295"/>
        <v>2015</v>
      </c>
    </row>
    <row r="9438" spans="1:23">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c r="V9438" s="5">
        <f t="shared" si="294"/>
        <v>42277</v>
      </c>
      <c r="W9438">
        <f t="shared" si="295"/>
        <v>2015</v>
      </c>
    </row>
    <row r="9439" spans="1:23">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c r="V9439" s="5">
        <f t="shared" si="294"/>
        <v>42886</v>
      </c>
      <c r="W9439">
        <f t="shared" si="295"/>
        <v>2017</v>
      </c>
    </row>
    <row r="9440" spans="1:23">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c r="V9440" s="5">
        <f t="shared" si="294"/>
        <v>42947</v>
      </c>
      <c r="W9440">
        <f t="shared" si="295"/>
        <v>2017</v>
      </c>
    </row>
    <row r="9441" spans="1:23">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c r="V9441" s="5">
        <f t="shared" si="294"/>
        <v>41943</v>
      </c>
      <c r="W9441">
        <f t="shared" si="295"/>
        <v>2014</v>
      </c>
    </row>
    <row r="9442" spans="1:23">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c r="V9442" s="5">
        <f t="shared" si="294"/>
        <v>41790</v>
      </c>
      <c r="W9442">
        <f t="shared" si="295"/>
        <v>2014</v>
      </c>
    </row>
    <row r="9443" spans="1:23">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c r="V9443" s="5">
        <f t="shared" si="294"/>
        <v>42004</v>
      </c>
      <c r="W9443">
        <f t="shared" si="295"/>
        <v>2014</v>
      </c>
    </row>
    <row r="9444" spans="1:23">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c r="V9444" s="5">
        <f t="shared" si="294"/>
        <v>42855</v>
      </c>
      <c r="W9444">
        <f t="shared" si="295"/>
        <v>2017</v>
      </c>
    </row>
    <row r="9445" spans="1:23">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c r="V9445" s="5">
        <f t="shared" si="294"/>
        <v>42855</v>
      </c>
      <c r="W9445">
        <f t="shared" si="295"/>
        <v>2017</v>
      </c>
    </row>
    <row r="9446" spans="1:23">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c r="V9446" s="5">
        <f t="shared" si="294"/>
        <v>42094</v>
      </c>
      <c r="W9446">
        <f t="shared" si="295"/>
        <v>2015</v>
      </c>
    </row>
    <row r="9447" spans="1:23">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c r="V9447" s="5">
        <f t="shared" si="294"/>
        <v>42155</v>
      </c>
      <c r="W9447">
        <f t="shared" si="295"/>
        <v>2015</v>
      </c>
    </row>
    <row r="9448" spans="1:23">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c r="V9448" s="5">
        <f t="shared" si="294"/>
        <v>42643</v>
      </c>
      <c r="W9448">
        <f t="shared" si="295"/>
        <v>2016</v>
      </c>
    </row>
    <row r="9449" spans="1:23">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c r="V9449" s="5">
        <f t="shared" si="294"/>
        <v>42886</v>
      </c>
      <c r="W9449">
        <f t="shared" si="295"/>
        <v>2017</v>
      </c>
    </row>
    <row r="9450" spans="1:23">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c r="V9450" s="5">
        <f t="shared" si="294"/>
        <v>42643</v>
      </c>
      <c r="W9450">
        <f t="shared" si="295"/>
        <v>2016</v>
      </c>
    </row>
    <row r="9451" spans="1:23">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c r="V9451" s="5">
        <f t="shared" si="294"/>
        <v>41912</v>
      </c>
      <c r="W9451">
        <f t="shared" si="295"/>
        <v>2014</v>
      </c>
    </row>
    <row r="9452" spans="1:23">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c r="V9452" s="5">
        <f t="shared" si="294"/>
        <v>42916</v>
      </c>
      <c r="W9452">
        <f t="shared" si="295"/>
        <v>2017</v>
      </c>
    </row>
    <row r="9453" spans="1:23">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c r="V9453" s="5">
        <f t="shared" si="294"/>
        <v>42277</v>
      </c>
      <c r="W9453">
        <f t="shared" si="295"/>
        <v>2015</v>
      </c>
    </row>
    <row r="9454" spans="1:23">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c r="V9454" s="5">
        <f t="shared" si="294"/>
        <v>42277</v>
      </c>
      <c r="W9454">
        <f t="shared" si="295"/>
        <v>2015</v>
      </c>
    </row>
    <row r="9455" spans="1:23">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c r="V9455" s="5">
        <f t="shared" si="294"/>
        <v>42277</v>
      </c>
      <c r="W9455">
        <f t="shared" si="295"/>
        <v>2015</v>
      </c>
    </row>
    <row r="9456" spans="1:23">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c r="V9456" s="5">
        <f t="shared" si="294"/>
        <v>42277</v>
      </c>
      <c r="W9456">
        <f t="shared" si="295"/>
        <v>2015</v>
      </c>
    </row>
    <row r="9457" spans="1:23">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c r="V9457" s="5">
        <f t="shared" si="294"/>
        <v>42551</v>
      </c>
      <c r="W9457">
        <f t="shared" si="295"/>
        <v>2016</v>
      </c>
    </row>
    <row r="9458" spans="1:23">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c r="V9458" s="5">
        <f t="shared" si="294"/>
        <v>42886</v>
      </c>
      <c r="W9458">
        <f t="shared" si="295"/>
        <v>2017</v>
      </c>
    </row>
    <row r="9459" spans="1:23">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c r="V9459" s="5">
        <f t="shared" si="294"/>
        <v>42886</v>
      </c>
      <c r="W9459">
        <f t="shared" si="295"/>
        <v>2017</v>
      </c>
    </row>
    <row r="9460" spans="1:23">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c r="V9460" s="5">
        <f t="shared" si="294"/>
        <v>41943</v>
      </c>
      <c r="W9460">
        <f t="shared" si="295"/>
        <v>2014</v>
      </c>
    </row>
    <row r="9461" spans="1:23">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c r="V9461" s="5">
        <f t="shared" si="294"/>
        <v>41943</v>
      </c>
      <c r="W9461">
        <f t="shared" si="295"/>
        <v>2014</v>
      </c>
    </row>
    <row r="9462" spans="1:23">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c r="V9462" s="5">
        <f t="shared" si="294"/>
        <v>41973</v>
      </c>
      <c r="W9462">
        <f t="shared" si="295"/>
        <v>2014</v>
      </c>
    </row>
    <row r="9463" spans="1:23">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c r="V9463" s="5">
        <f t="shared" si="294"/>
        <v>41943</v>
      </c>
      <c r="W9463">
        <f t="shared" si="295"/>
        <v>2014</v>
      </c>
    </row>
    <row r="9464" spans="1:23">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c r="V9464" s="5">
        <f t="shared" si="294"/>
        <v>43069</v>
      </c>
      <c r="W9464">
        <f t="shared" si="295"/>
        <v>2017</v>
      </c>
    </row>
    <row r="9465" spans="1:23">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c r="V9465" s="5">
        <f t="shared" si="294"/>
        <v>41698</v>
      </c>
      <c r="W9465">
        <f t="shared" si="295"/>
        <v>2014</v>
      </c>
    </row>
    <row r="9466" spans="1:23">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c r="V9466" s="5">
        <f t="shared" si="294"/>
        <v>42004</v>
      </c>
      <c r="W9466">
        <f t="shared" si="295"/>
        <v>2014</v>
      </c>
    </row>
    <row r="9467" spans="1:23">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c r="V9467" s="5">
        <f t="shared" si="294"/>
        <v>42704</v>
      </c>
      <c r="W9467">
        <f t="shared" si="295"/>
        <v>2016</v>
      </c>
    </row>
    <row r="9468" spans="1:23">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c r="V9468" s="5">
        <f t="shared" si="294"/>
        <v>43069</v>
      </c>
      <c r="W9468">
        <f t="shared" si="295"/>
        <v>2017</v>
      </c>
    </row>
    <row r="9469" spans="1:23">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c r="V9469" s="5">
        <f t="shared" si="294"/>
        <v>43069</v>
      </c>
      <c r="W9469">
        <f t="shared" si="295"/>
        <v>2017</v>
      </c>
    </row>
    <row r="9470" spans="1:23">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c r="V9470" s="5">
        <f t="shared" si="294"/>
        <v>43069</v>
      </c>
      <c r="W9470">
        <f t="shared" si="295"/>
        <v>2017</v>
      </c>
    </row>
    <row r="9471" spans="1:23">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c r="V9471" s="5">
        <f t="shared" si="294"/>
        <v>43069</v>
      </c>
      <c r="W9471">
        <f t="shared" si="295"/>
        <v>2017</v>
      </c>
    </row>
    <row r="9472" spans="1:23">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c r="V9472" s="5">
        <f t="shared" si="294"/>
        <v>43069</v>
      </c>
      <c r="W9472">
        <f t="shared" si="295"/>
        <v>2017</v>
      </c>
    </row>
    <row r="9473" spans="1:23">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c r="V9473" s="5">
        <f t="shared" si="294"/>
        <v>43069</v>
      </c>
      <c r="W9473">
        <f t="shared" si="295"/>
        <v>2017</v>
      </c>
    </row>
    <row r="9474" spans="1:23">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c r="V9474" s="5">
        <f t="shared" si="294"/>
        <v>43069</v>
      </c>
      <c r="W9474">
        <f t="shared" si="295"/>
        <v>2017</v>
      </c>
    </row>
    <row r="9475" spans="1:23">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c r="V9475" s="5">
        <f t="shared" ref="V9475:V9538" si="296">EOMONTH(C9475,0)</f>
        <v>43069</v>
      </c>
      <c r="W9475">
        <f t="shared" ref="W9475:W9538" si="297">YEAR(C9475)</f>
        <v>2017</v>
      </c>
    </row>
    <row r="9476" spans="1:23">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c r="V9476" s="5">
        <f t="shared" si="296"/>
        <v>42155</v>
      </c>
      <c r="W9476">
        <f t="shared" si="297"/>
        <v>2015</v>
      </c>
    </row>
    <row r="9477" spans="1:23">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c r="V9477" s="5">
        <f t="shared" si="296"/>
        <v>42155</v>
      </c>
      <c r="W9477">
        <f t="shared" si="297"/>
        <v>2015</v>
      </c>
    </row>
    <row r="9478" spans="1:23">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c r="V9478" s="5">
        <f t="shared" si="296"/>
        <v>42155</v>
      </c>
      <c r="W9478">
        <f t="shared" si="297"/>
        <v>2015</v>
      </c>
    </row>
    <row r="9479" spans="1:23">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c r="V9479" s="5">
        <f t="shared" si="296"/>
        <v>42155</v>
      </c>
      <c r="W9479">
        <f t="shared" si="297"/>
        <v>2015</v>
      </c>
    </row>
    <row r="9480" spans="1:23">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c r="V9480" s="5">
        <f t="shared" si="296"/>
        <v>41912</v>
      </c>
      <c r="W9480">
        <f t="shared" si="297"/>
        <v>2014</v>
      </c>
    </row>
    <row r="9481" spans="1:23">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c r="V9481" s="5">
        <f t="shared" si="296"/>
        <v>41912</v>
      </c>
      <c r="W9481">
        <f t="shared" si="297"/>
        <v>2014</v>
      </c>
    </row>
    <row r="9482" spans="1:23">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c r="V9482" s="5">
        <f t="shared" si="296"/>
        <v>41912</v>
      </c>
      <c r="W9482">
        <f t="shared" si="297"/>
        <v>2014</v>
      </c>
    </row>
    <row r="9483" spans="1:23">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c r="V9483" s="5">
        <f t="shared" si="296"/>
        <v>43069</v>
      </c>
      <c r="W9483">
        <f t="shared" si="297"/>
        <v>2017</v>
      </c>
    </row>
    <row r="9484" spans="1:23">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c r="V9484" s="5">
        <f t="shared" si="296"/>
        <v>42185</v>
      </c>
      <c r="W9484">
        <f t="shared" si="297"/>
        <v>2015</v>
      </c>
    </row>
    <row r="9485" spans="1:23">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c r="V9485" s="5">
        <f t="shared" si="296"/>
        <v>41851</v>
      </c>
      <c r="W9485">
        <f t="shared" si="297"/>
        <v>2014</v>
      </c>
    </row>
    <row r="9486" spans="1:23">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c r="V9486" s="5">
        <f t="shared" si="296"/>
        <v>42735</v>
      </c>
      <c r="W9486">
        <f t="shared" si="297"/>
        <v>2016</v>
      </c>
    </row>
    <row r="9487" spans="1:23">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c r="V9487" s="5">
        <f t="shared" si="296"/>
        <v>42735</v>
      </c>
      <c r="W9487">
        <f t="shared" si="297"/>
        <v>2016</v>
      </c>
    </row>
    <row r="9488" spans="1:23">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c r="V9488" s="5">
        <f t="shared" si="296"/>
        <v>43039</v>
      </c>
      <c r="W9488">
        <f t="shared" si="297"/>
        <v>2017</v>
      </c>
    </row>
    <row r="9489" spans="1:23">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c r="V9489" s="5">
        <f t="shared" si="296"/>
        <v>43100</v>
      </c>
      <c r="W9489">
        <f t="shared" si="297"/>
        <v>2017</v>
      </c>
    </row>
    <row r="9490" spans="1:23">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c r="V9490" s="5">
        <f t="shared" si="296"/>
        <v>42308</v>
      </c>
      <c r="W9490">
        <f t="shared" si="297"/>
        <v>2015</v>
      </c>
    </row>
    <row r="9491" spans="1:23">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c r="V9491" s="5">
        <f t="shared" si="296"/>
        <v>42613</v>
      </c>
      <c r="W9491">
        <f t="shared" si="297"/>
        <v>2016</v>
      </c>
    </row>
    <row r="9492" spans="1:23">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c r="V9492" s="5">
        <f t="shared" si="296"/>
        <v>42766</v>
      </c>
      <c r="W9492">
        <f t="shared" si="297"/>
        <v>2017</v>
      </c>
    </row>
    <row r="9493" spans="1:23">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c r="V9493" s="5">
        <f t="shared" si="296"/>
        <v>42766</v>
      </c>
      <c r="W9493">
        <f t="shared" si="297"/>
        <v>2017</v>
      </c>
    </row>
    <row r="9494" spans="1:23">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c r="V9494" s="5">
        <f t="shared" si="296"/>
        <v>43069</v>
      </c>
      <c r="W9494">
        <f t="shared" si="297"/>
        <v>2017</v>
      </c>
    </row>
    <row r="9495" spans="1:23">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c r="V9495" s="5">
        <f t="shared" si="296"/>
        <v>42400</v>
      </c>
      <c r="W9495">
        <f t="shared" si="297"/>
        <v>2016</v>
      </c>
    </row>
    <row r="9496" spans="1:23">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c r="V9496" s="5">
        <f t="shared" si="296"/>
        <v>42400</v>
      </c>
      <c r="W9496">
        <f t="shared" si="297"/>
        <v>2016</v>
      </c>
    </row>
    <row r="9497" spans="1:23">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c r="V9497" s="5">
        <f t="shared" si="296"/>
        <v>42521</v>
      </c>
      <c r="W9497">
        <f t="shared" si="297"/>
        <v>2016</v>
      </c>
    </row>
    <row r="9498" spans="1:23">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c r="V9498" s="5">
        <f t="shared" si="296"/>
        <v>42521</v>
      </c>
      <c r="W9498">
        <f t="shared" si="297"/>
        <v>2016</v>
      </c>
    </row>
    <row r="9499" spans="1:23">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c r="V9499" s="5">
        <f t="shared" si="296"/>
        <v>43069</v>
      </c>
      <c r="W9499">
        <f t="shared" si="297"/>
        <v>2017</v>
      </c>
    </row>
    <row r="9500" spans="1:23">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c r="V9500" s="5">
        <f t="shared" si="296"/>
        <v>43069</v>
      </c>
      <c r="W9500">
        <f t="shared" si="297"/>
        <v>2017</v>
      </c>
    </row>
    <row r="9501" spans="1:23">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c r="V9501" s="5">
        <f t="shared" si="296"/>
        <v>43069</v>
      </c>
      <c r="W9501">
        <f t="shared" si="297"/>
        <v>2017</v>
      </c>
    </row>
    <row r="9502" spans="1:23">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c r="V9502" s="5">
        <f t="shared" si="296"/>
        <v>42521</v>
      </c>
      <c r="W9502">
        <f t="shared" si="297"/>
        <v>2016</v>
      </c>
    </row>
    <row r="9503" spans="1:23">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c r="V9503" s="5">
        <f t="shared" si="296"/>
        <v>42338</v>
      </c>
      <c r="W9503">
        <f t="shared" si="297"/>
        <v>2015</v>
      </c>
    </row>
    <row r="9504" spans="1:23">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c r="V9504" s="5">
        <f t="shared" si="296"/>
        <v>42490</v>
      </c>
      <c r="W9504">
        <f t="shared" si="297"/>
        <v>2016</v>
      </c>
    </row>
    <row r="9505" spans="1:23">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c r="V9505" s="5">
        <f t="shared" si="296"/>
        <v>42490</v>
      </c>
      <c r="W9505">
        <f t="shared" si="297"/>
        <v>2016</v>
      </c>
    </row>
    <row r="9506" spans="1:23">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c r="V9506" s="5">
        <f t="shared" si="296"/>
        <v>42674</v>
      </c>
      <c r="W9506">
        <f t="shared" si="297"/>
        <v>2016</v>
      </c>
    </row>
    <row r="9507" spans="1:23">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c r="V9507" s="5">
        <f t="shared" si="296"/>
        <v>42674</v>
      </c>
      <c r="W9507">
        <f t="shared" si="297"/>
        <v>2016</v>
      </c>
    </row>
    <row r="9508" spans="1:23">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c r="V9508" s="5">
        <f t="shared" si="296"/>
        <v>41759</v>
      </c>
      <c r="W9508">
        <f t="shared" si="297"/>
        <v>2014</v>
      </c>
    </row>
    <row r="9509" spans="1:23">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c r="V9509" s="5">
        <f t="shared" si="296"/>
        <v>41759</v>
      </c>
      <c r="W9509">
        <f t="shared" si="297"/>
        <v>2014</v>
      </c>
    </row>
    <row r="9510" spans="1:23">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c r="V9510" s="5">
        <f t="shared" si="296"/>
        <v>41759</v>
      </c>
      <c r="W9510">
        <f t="shared" si="297"/>
        <v>2014</v>
      </c>
    </row>
    <row r="9511" spans="1:23">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c r="V9511" s="5">
        <f t="shared" si="296"/>
        <v>41759</v>
      </c>
      <c r="W9511">
        <f t="shared" si="297"/>
        <v>2014</v>
      </c>
    </row>
    <row r="9512" spans="1:23">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c r="V9512" s="5">
        <f t="shared" si="296"/>
        <v>42613</v>
      </c>
      <c r="W9512">
        <f t="shared" si="297"/>
        <v>2016</v>
      </c>
    </row>
    <row r="9513" spans="1:23">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c r="V9513" s="5">
        <f t="shared" si="296"/>
        <v>42004</v>
      </c>
      <c r="W9513">
        <f t="shared" si="297"/>
        <v>2014</v>
      </c>
    </row>
    <row r="9514" spans="1:23">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c r="V9514" s="5">
        <f t="shared" si="296"/>
        <v>42886</v>
      </c>
      <c r="W9514">
        <f t="shared" si="297"/>
        <v>2017</v>
      </c>
    </row>
    <row r="9515" spans="1:23">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c r="V9515" s="5">
        <f t="shared" si="296"/>
        <v>42674</v>
      </c>
      <c r="W9515">
        <f t="shared" si="297"/>
        <v>2016</v>
      </c>
    </row>
    <row r="9516" spans="1:23">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c r="V9516" s="5">
        <f t="shared" si="296"/>
        <v>41729</v>
      </c>
      <c r="W9516">
        <f t="shared" si="297"/>
        <v>2014</v>
      </c>
    </row>
    <row r="9517" spans="1:23">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c r="V9517" s="5">
        <f t="shared" si="296"/>
        <v>41698</v>
      </c>
      <c r="W9517">
        <f t="shared" si="297"/>
        <v>2014</v>
      </c>
    </row>
    <row r="9518" spans="1:23">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c r="V9518" s="5">
        <f t="shared" si="296"/>
        <v>42247</v>
      </c>
      <c r="W9518">
        <f t="shared" si="297"/>
        <v>2015</v>
      </c>
    </row>
    <row r="9519" spans="1:23">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c r="V9519" s="5">
        <f t="shared" si="296"/>
        <v>42247</v>
      </c>
      <c r="W9519">
        <f t="shared" si="297"/>
        <v>2015</v>
      </c>
    </row>
    <row r="9520" spans="1:23">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c r="V9520" s="5">
        <f t="shared" si="296"/>
        <v>42247</v>
      </c>
      <c r="W9520">
        <f t="shared" si="297"/>
        <v>2015</v>
      </c>
    </row>
    <row r="9521" spans="1:23">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c r="V9521" s="5">
        <f t="shared" si="296"/>
        <v>42886</v>
      </c>
      <c r="W9521">
        <f t="shared" si="297"/>
        <v>2017</v>
      </c>
    </row>
    <row r="9522" spans="1:23">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c r="V9522" s="5">
        <f t="shared" si="296"/>
        <v>42429</v>
      </c>
      <c r="W9522">
        <f t="shared" si="297"/>
        <v>2016</v>
      </c>
    </row>
    <row r="9523" spans="1:23">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c r="V9523" s="5">
        <f t="shared" si="296"/>
        <v>42004</v>
      </c>
      <c r="W9523">
        <f t="shared" si="297"/>
        <v>2014</v>
      </c>
    </row>
    <row r="9524" spans="1:23">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c r="V9524" s="5">
        <f t="shared" si="296"/>
        <v>42004</v>
      </c>
      <c r="W9524">
        <f t="shared" si="297"/>
        <v>2014</v>
      </c>
    </row>
    <row r="9525" spans="1:23">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c r="V9525" s="5">
        <f t="shared" si="296"/>
        <v>42004</v>
      </c>
      <c r="W9525">
        <f t="shared" si="297"/>
        <v>2014</v>
      </c>
    </row>
    <row r="9526" spans="1:23">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c r="V9526" s="5">
        <f t="shared" si="296"/>
        <v>43100</v>
      </c>
      <c r="W9526">
        <f t="shared" si="297"/>
        <v>2017</v>
      </c>
    </row>
    <row r="9527" spans="1:23">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c r="V9527" s="5">
        <f t="shared" si="296"/>
        <v>43100</v>
      </c>
      <c r="W9527">
        <f t="shared" si="297"/>
        <v>2017</v>
      </c>
    </row>
    <row r="9528" spans="1:23">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c r="V9528" s="5">
        <f t="shared" si="296"/>
        <v>43100</v>
      </c>
      <c r="W9528">
        <f t="shared" si="297"/>
        <v>2017</v>
      </c>
    </row>
    <row r="9529" spans="1:23">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c r="V9529" s="5">
        <f t="shared" si="296"/>
        <v>43100</v>
      </c>
      <c r="W9529">
        <f t="shared" si="297"/>
        <v>2017</v>
      </c>
    </row>
    <row r="9530" spans="1:23">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c r="V9530" s="5">
        <f t="shared" si="296"/>
        <v>43100</v>
      </c>
      <c r="W9530">
        <f t="shared" si="297"/>
        <v>2017</v>
      </c>
    </row>
    <row r="9531" spans="1:23">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c r="V9531" s="5">
        <f t="shared" si="296"/>
        <v>42825</v>
      </c>
      <c r="W9531">
        <f t="shared" si="297"/>
        <v>2017</v>
      </c>
    </row>
    <row r="9532" spans="1:23">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c r="V9532" s="5">
        <f t="shared" si="296"/>
        <v>42947</v>
      </c>
      <c r="W9532">
        <f t="shared" si="297"/>
        <v>2017</v>
      </c>
    </row>
    <row r="9533" spans="1:23">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c r="V9533" s="5">
        <f t="shared" si="296"/>
        <v>43039</v>
      </c>
      <c r="W9533">
        <f t="shared" si="297"/>
        <v>2017</v>
      </c>
    </row>
    <row r="9534" spans="1:23">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c r="V9534" s="5">
        <f t="shared" si="296"/>
        <v>42674</v>
      </c>
      <c r="W9534">
        <f t="shared" si="297"/>
        <v>2016</v>
      </c>
    </row>
    <row r="9535" spans="1:23">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c r="V9535" s="5">
        <f t="shared" si="296"/>
        <v>42674</v>
      </c>
      <c r="W9535">
        <f t="shared" si="297"/>
        <v>2016</v>
      </c>
    </row>
    <row r="9536" spans="1:23">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c r="V9536" s="5">
        <f t="shared" si="296"/>
        <v>42674</v>
      </c>
      <c r="W9536">
        <f t="shared" si="297"/>
        <v>2016</v>
      </c>
    </row>
    <row r="9537" spans="1:23">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c r="V9537" s="5">
        <f t="shared" si="296"/>
        <v>42674</v>
      </c>
      <c r="W9537">
        <f t="shared" si="297"/>
        <v>2016</v>
      </c>
    </row>
    <row r="9538" spans="1:23">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c r="V9538" s="5">
        <f t="shared" si="296"/>
        <v>42916</v>
      </c>
      <c r="W9538">
        <f t="shared" si="297"/>
        <v>2017</v>
      </c>
    </row>
    <row r="9539" spans="1:23">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c r="V9539" s="5">
        <f t="shared" ref="V9539:V9602" si="298">EOMONTH(C9539,0)</f>
        <v>42643</v>
      </c>
      <c r="W9539">
        <f t="shared" ref="W9539:W9602" si="299">YEAR(C9539)</f>
        <v>2016</v>
      </c>
    </row>
    <row r="9540" spans="1:23">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c r="V9540" s="5">
        <f t="shared" si="298"/>
        <v>43008</v>
      </c>
      <c r="W9540">
        <f t="shared" si="299"/>
        <v>2017</v>
      </c>
    </row>
    <row r="9541" spans="1:23">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c r="V9541" s="5">
        <f t="shared" si="298"/>
        <v>43008</v>
      </c>
      <c r="W9541">
        <f t="shared" si="299"/>
        <v>2017</v>
      </c>
    </row>
    <row r="9542" spans="1:23">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c r="V9542" s="5">
        <f t="shared" si="298"/>
        <v>42155</v>
      </c>
      <c r="W9542">
        <f t="shared" si="299"/>
        <v>2015</v>
      </c>
    </row>
    <row r="9543" spans="1:23">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c r="V9543" s="5">
        <f t="shared" si="298"/>
        <v>42247</v>
      </c>
      <c r="W9543">
        <f t="shared" si="299"/>
        <v>2015</v>
      </c>
    </row>
    <row r="9544" spans="1:23">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c r="V9544" s="5">
        <f t="shared" si="298"/>
        <v>42247</v>
      </c>
      <c r="W9544">
        <f t="shared" si="299"/>
        <v>2015</v>
      </c>
    </row>
    <row r="9545" spans="1:23">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c r="V9545" s="5">
        <f t="shared" si="298"/>
        <v>42247</v>
      </c>
      <c r="W9545">
        <f t="shared" si="299"/>
        <v>2015</v>
      </c>
    </row>
    <row r="9546" spans="1:23">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c r="V9546" s="5">
        <f t="shared" si="298"/>
        <v>42247</v>
      </c>
      <c r="W9546">
        <f t="shared" si="299"/>
        <v>2015</v>
      </c>
    </row>
    <row r="9547" spans="1:23">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c r="V9547" s="5">
        <f t="shared" si="298"/>
        <v>41943</v>
      </c>
      <c r="W9547">
        <f t="shared" si="299"/>
        <v>2014</v>
      </c>
    </row>
    <row r="9548" spans="1:23">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c r="V9548" s="5">
        <f t="shared" si="298"/>
        <v>41943</v>
      </c>
      <c r="W9548">
        <f t="shared" si="299"/>
        <v>2014</v>
      </c>
    </row>
    <row r="9549" spans="1:23">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c r="V9549" s="5">
        <f t="shared" si="298"/>
        <v>42551</v>
      </c>
      <c r="W9549">
        <f t="shared" si="299"/>
        <v>2016</v>
      </c>
    </row>
    <row r="9550" spans="1:23">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c r="V9550" s="5">
        <f t="shared" si="298"/>
        <v>42551</v>
      </c>
      <c r="W9550">
        <f t="shared" si="299"/>
        <v>2016</v>
      </c>
    </row>
    <row r="9551" spans="1:23">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c r="V9551" s="5">
        <f t="shared" si="298"/>
        <v>42551</v>
      </c>
      <c r="W9551">
        <f t="shared" si="299"/>
        <v>2016</v>
      </c>
    </row>
    <row r="9552" spans="1:23">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c r="V9552" s="5">
        <f t="shared" si="298"/>
        <v>42155</v>
      </c>
      <c r="W9552">
        <f t="shared" si="299"/>
        <v>2015</v>
      </c>
    </row>
    <row r="9553" spans="1:23">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c r="V9553" s="5">
        <f t="shared" si="298"/>
        <v>42338</v>
      </c>
      <c r="W9553">
        <f t="shared" si="299"/>
        <v>2015</v>
      </c>
    </row>
    <row r="9554" spans="1:23">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c r="V9554" s="5">
        <f t="shared" si="298"/>
        <v>42155</v>
      </c>
      <c r="W9554">
        <f t="shared" si="299"/>
        <v>2015</v>
      </c>
    </row>
    <row r="9555" spans="1:23">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c r="V9555" s="5">
        <f t="shared" si="298"/>
        <v>42643</v>
      </c>
      <c r="W9555">
        <f t="shared" si="299"/>
        <v>2016</v>
      </c>
    </row>
    <row r="9556" spans="1:23">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c r="V9556" s="5">
        <f t="shared" si="298"/>
        <v>42338</v>
      </c>
      <c r="W9556">
        <f t="shared" si="299"/>
        <v>2015</v>
      </c>
    </row>
    <row r="9557" spans="1:23">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c r="V9557" s="5">
        <f t="shared" si="298"/>
        <v>42338</v>
      </c>
      <c r="W9557">
        <f t="shared" si="299"/>
        <v>2015</v>
      </c>
    </row>
    <row r="9558" spans="1:23">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c r="V9558" s="5">
        <f t="shared" si="298"/>
        <v>42369</v>
      </c>
      <c r="W9558">
        <f t="shared" si="299"/>
        <v>2015</v>
      </c>
    </row>
    <row r="9559" spans="1:23">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c r="V9559" s="5">
        <f t="shared" si="298"/>
        <v>41943</v>
      </c>
      <c r="W9559">
        <f t="shared" si="299"/>
        <v>2014</v>
      </c>
    </row>
    <row r="9560" spans="1:23">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c r="V9560" s="5">
        <f t="shared" si="298"/>
        <v>42521</v>
      </c>
      <c r="W9560">
        <f t="shared" si="299"/>
        <v>2016</v>
      </c>
    </row>
    <row r="9561" spans="1:23">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c r="V9561" s="5">
        <f t="shared" si="298"/>
        <v>42521</v>
      </c>
      <c r="W9561">
        <f t="shared" si="299"/>
        <v>2016</v>
      </c>
    </row>
    <row r="9562" spans="1:23">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c r="V9562" s="5">
        <f t="shared" si="298"/>
        <v>42521</v>
      </c>
      <c r="W9562">
        <f t="shared" si="299"/>
        <v>2016</v>
      </c>
    </row>
    <row r="9563" spans="1:23">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c r="V9563" s="5">
        <f t="shared" si="298"/>
        <v>42521</v>
      </c>
      <c r="W9563">
        <f t="shared" si="299"/>
        <v>2016</v>
      </c>
    </row>
    <row r="9564" spans="1:23">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c r="V9564" s="5">
        <f t="shared" si="298"/>
        <v>42521</v>
      </c>
      <c r="W9564">
        <f t="shared" si="299"/>
        <v>2016</v>
      </c>
    </row>
    <row r="9565" spans="1:23">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c r="V9565" s="5">
        <f t="shared" si="298"/>
        <v>42521</v>
      </c>
      <c r="W9565">
        <f t="shared" si="299"/>
        <v>2016</v>
      </c>
    </row>
    <row r="9566" spans="1:23">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c r="V9566" s="5">
        <f t="shared" si="298"/>
        <v>42185</v>
      </c>
      <c r="W9566">
        <f t="shared" si="299"/>
        <v>2015</v>
      </c>
    </row>
    <row r="9567" spans="1:23">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c r="V9567" s="5">
        <f t="shared" si="298"/>
        <v>41729</v>
      </c>
      <c r="W9567">
        <f t="shared" si="299"/>
        <v>2014</v>
      </c>
    </row>
    <row r="9568" spans="1:23">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c r="V9568" s="5">
        <f t="shared" si="298"/>
        <v>41729</v>
      </c>
      <c r="W9568">
        <f t="shared" si="299"/>
        <v>2014</v>
      </c>
    </row>
    <row r="9569" spans="1:23">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c r="V9569" s="5">
        <f t="shared" si="298"/>
        <v>41729</v>
      </c>
      <c r="W9569">
        <f t="shared" si="299"/>
        <v>2014</v>
      </c>
    </row>
    <row r="9570" spans="1:23">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c r="V9570" s="5">
        <f t="shared" si="298"/>
        <v>42947</v>
      </c>
      <c r="W9570">
        <f t="shared" si="299"/>
        <v>2017</v>
      </c>
    </row>
    <row r="9571" spans="1:23">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c r="V9571" s="5">
        <f t="shared" si="298"/>
        <v>42277</v>
      </c>
      <c r="W9571">
        <f t="shared" si="299"/>
        <v>2015</v>
      </c>
    </row>
    <row r="9572" spans="1:23">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c r="V9572" s="5">
        <f t="shared" si="298"/>
        <v>42277</v>
      </c>
      <c r="W9572">
        <f t="shared" si="299"/>
        <v>2015</v>
      </c>
    </row>
    <row r="9573" spans="1:23">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c r="V9573" s="5">
        <f t="shared" si="298"/>
        <v>42277</v>
      </c>
      <c r="W9573">
        <f t="shared" si="299"/>
        <v>2015</v>
      </c>
    </row>
    <row r="9574" spans="1:23">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c r="V9574" s="5">
        <f t="shared" si="298"/>
        <v>42277</v>
      </c>
      <c r="W9574">
        <f t="shared" si="299"/>
        <v>2015</v>
      </c>
    </row>
    <row r="9575" spans="1:23">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c r="V9575" s="5">
        <f t="shared" si="298"/>
        <v>42277</v>
      </c>
      <c r="W9575">
        <f t="shared" si="299"/>
        <v>2015</v>
      </c>
    </row>
    <row r="9576" spans="1:23">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c r="V9576" s="5">
        <f t="shared" si="298"/>
        <v>42247</v>
      </c>
      <c r="W9576">
        <f t="shared" si="299"/>
        <v>2015</v>
      </c>
    </row>
    <row r="9577" spans="1:23">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c r="V9577" s="5">
        <f t="shared" si="298"/>
        <v>42155</v>
      </c>
      <c r="W9577">
        <f t="shared" si="299"/>
        <v>2015</v>
      </c>
    </row>
    <row r="9578" spans="1:23">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c r="V9578" s="5">
        <f t="shared" si="298"/>
        <v>42155</v>
      </c>
      <c r="W9578">
        <f t="shared" si="299"/>
        <v>2015</v>
      </c>
    </row>
    <row r="9579" spans="1:23">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c r="V9579" s="5">
        <f t="shared" si="298"/>
        <v>42155</v>
      </c>
      <c r="W9579">
        <f t="shared" si="299"/>
        <v>2015</v>
      </c>
    </row>
    <row r="9580" spans="1:23">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c r="V9580" s="5">
        <f t="shared" si="298"/>
        <v>43008</v>
      </c>
      <c r="W9580">
        <f t="shared" si="299"/>
        <v>2017</v>
      </c>
    </row>
    <row r="9581" spans="1:23">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c r="V9581" s="5">
        <f t="shared" si="298"/>
        <v>43008</v>
      </c>
      <c r="W9581">
        <f t="shared" si="299"/>
        <v>2017</v>
      </c>
    </row>
    <row r="9582" spans="1:23">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c r="V9582" s="5">
        <f t="shared" si="298"/>
        <v>43008</v>
      </c>
      <c r="W9582">
        <f t="shared" si="299"/>
        <v>2017</v>
      </c>
    </row>
    <row r="9583" spans="1:23">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c r="V9583" s="5">
        <f t="shared" si="298"/>
        <v>43008</v>
      </c>
      <c r="W9583">
        <f t="shared" si="299"/>
        <v>2017</v>
      </c>
    </row>
    <row r="9584" spans="1:23">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c r="V9584" s="5">
        <f t="shared" si="298"/>
        <v>42551</v>
      </c>
      <c r="W9584">
        <f t="shared" si="299"/>
        <v>2016</v>
      </c>
    </row>
    <row r="9585" spans="1:23">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c r="V9585" s="5">
        <f t="shared" si="298"/>
        <v>42916</v>
      </c>
      <c r="W9585">
        <f t="shared" si="299"/>
        <v>2017</v>
      </c>
    </row>
    <row r="9586" spans="1:23">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c r="V9586" s="5">
        <f t="shared" si="298"/>
        <v>42978</v>
      </c>
      <c r="W9586">
        <f t="shared" si="299"/>
        <v>2017</v>
      </c>
    </row>
    <row r="9587" spans="1:23">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c r="V9587" s="5">
        <f t="shared" si="298"/>
        <v>42613</v>
      </c>
      <c r="W9587">
        <f t="shared" si="299"/>
        <v>2016</v>
      </c>
    </row>
    <row r="9588" spans="1:23">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c r="V9588" s="5">
        <f t="shared" si="298"/>
        <v>42704</v>
      </c>
      <c r="W9588">
        <f t="shared" si="299"/>
        <v>2016</v>
      </c>
    </row>
    <row r="9589" spans="1:23">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c r="V9589" s="5">
        <f t="shared" si="298"/>
        <v>42855</v>
      </c>
      <c r="W9589">
        <f t="shared" si="299"/>
        <v>2017</v>
      </c>
    </row>
    <row r="9590" spans="1:23">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c r="V9590" s="5">
        <f t="shared" si="298"/>
        <v>42947</v>
      </c>
      <c r="W9590">
        <f t="shared" si="299"/>
        <v>2017</v>
      </c>
    </row>
    <row r="9591" spans="1:23">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c r="V9591" s="5">
        <f t="shared" si="298"/>
        <v>41790</v>
      </c>
      <c r="W9591">
        <f t="shared" si="299"/>
        <v>2014</v>
      </c>
    </row>
    <row r="9592" spans="1:23">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c r="V9592" s="5">
        <f t="shared" si="298"/>
        <v>41790</v>
      </c>
      <c r="W9592">
        <f t="shared" si="299"/>
        <v>2014</v>
      </c>
    </row>
    <row r="9593" spans="1:23">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c r="V9593" s="5">
        <f t="shared" si="298"/>
        <v>42582</v>
      </c>
      <c r="W9593">
        <f t="shared" si="299"/>
        <v>2016</v>
      </c>
    </row>
    <row r="9594" spans="1:23">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c r="V9594" s="5">
        <f t="shared" si="298"/>
        <v>42582</v>
      </c>
      <c r="W9594">
        <f t="shared" si="299"/>
        <v>2016</v>
      </c>
    </row>
    <row r="9595" spans="1:23">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c r="V9595" s="5">
        <f t="shared" si="298"/>
        <v>43008</v>
      </c>
      <c r="W9595">
        <f t="shared" si="299"/>
        <v>2017</v>
      </c>
    </row>
    <row r="9596" spans="1:23">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c r="V9596" s="5">
        <f t="shared" si="298"/>
        <v>43008</v>
      </c>
      <c r="W9596">
        <f t="shared" si="299"/>
        <v>2017</v>
      </c>
    </row>
    <row r="9597" spans="1:23">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c r="V9597" s="5">
        <f t="shared" si="298"/>
        <v>42766</v>
      </c>
      <c r="W9597">
        <f t="shared" si="299"/>
        <v>2017</v>
      </c>
    </row>
    <row r="9598" spans="1:23">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c r="V9598" s="5">
        <f t="shared" si="298"/>
        <v>42766</v>
      </c>
      <c r="W9598">
        <f t="shared" si="299"/>
        <v>2017</v>
      </c>
    </row>
    <row r="9599" spans="1:23">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c r="V9599" s="5">
        <f t="shared" si="298"/>
        <v>42766</v>
      </c>
      <c r="W9599">
        <f t="shared" si="299"/>
        <v>2017</v>
      </c>
    </row>
    <row r="9600" spans="1:23">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c r="V9600" s="5">
        <f t="shared" si="298"/>
        <v>42277</v>
      </c>
      <c r="W9600">
        <f t="shared" si="299"/>
        <v>2015</v>
      </c>
    </row>
    <row r="9601" spans="1:23">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c r="V9601" s="5">
        <f t="shared" si="298"/>
        <v>42124</v>
      </c>
      <c r="W9601">
        <f t="shared" si="299"/>
        <v>2015</v>
      </c>
    </row>
    <row r="9602" spans="1:23">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c r="V9602" s="5">
        <f t="shared" si="298"/>
        <v>42886</v>
      </c>
      <c r="W9602">
        <f t="shared" si="299"/>
        <v>2017</v>
      </c>
    </row>
    <row r="9603" spans="1:23">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c r="V9603" s="5">
        <f t="shared" ref="V9603:V9666" si="300">EOMONTH(C9603,0)</f>
        <v>42643</v>
      </c>
      <c r="W9603">
        <f t="shared" ref="W9603:W9666" si="301">YEAR(C9603)</f>
        <v>2016</v>
      </c>
    </row>
    <row r="9604" spans="1:23">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c r="V9604" s="5">
        <f t="shared" si="300"/>
        <v>41790</v>
      </c>
      <c r="W9604">
        <f t="shared" si="301"/>
        <v>2014</v>
      </c>
    </row>
    <row r="9605" spans="1:23">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c r="V9605" s="5">
        <f t="shared" si="300"/>
        <v>42551</v>
      </c>
      <c r="W9605">
        <f t="shared" si="301"/>
        <v>2016</v>
      </c>
    </row>
    <row r="9606" spans="1:23">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c r="V9606" s="5">
        <f t="shared" si="300"/>
        <v>42338</v>
      </c>
      <c r="W9606">
        <f t="shared" si="301"/>
        <v>2015</v>
      </c>
    </row>
    <row r="9607" spans="1:23">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c r="V9607" s="5">
        <f t="shared" si="300"/>
        <v>43069</v>
      </c>
      <c r="W9607">
        <f t="shared" si="301"/>
        <v>2017</v>
      </c>
    </row>
    <row r="9608" spans="1:23">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c r="V9608" s="5">
        <f t="shared" si="300"/>
        <v>43069</v>
      </c>
      <c r="W9608">
        <f t="shared" si="301"/>
        <v>2017</v>
      </c>
    </row>
    <row r="9609" spans="1:23">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c r="V9609" s="5">
        <f t="shared" si="300"/>
        <v>43100</v>
      </c>
      <c r="W9609">
        <f t="shared" si="301"/>
        <v>2017</v>
      </c>
    </row>
    <row r="9610" spans="1:23">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c r="V9610" s="5">
        <f t="shared" si="300"/>
        <v>43100</v>
      </c>
      <c r="W9610">
        <f t="shared" si="301"/>
        <v>2017</v>
      </c>
    </row>
    <row r="9611" spans="1:23">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c r="V9611" s="5">
        <f t="shared" si="300"/>
        <v>42521</v>
      </c>
      <c r="W9611">
        <f t="shared" si="301"/>
        <v>2016</v>
      </c>
    </row>
    <row r="9612" spans="1:23">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c r="V9612" s="5">
        <f t="shared" si="300"/>
        <v>42521</v>
      </c>
      <c r="W9612">
        <f t="shared" si="301"/>
        <v>2016</v>
      </c>
    </row>
    <row r="9613" spans="1:23">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c r="V9613" s="5">
        <f t="shared" si="300"/>
        <v>43039</v>
      </c>
      <c r="W9613">
        <f t="shared" si="301"/>
        <v>2017</v>
      </c>
    </row>
    <row r="9614" spans="1:23">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c r="V9614" s="5">
        <f t="shared" si="300"/>
        <v>42643</v>
      </c>
      <c r="W9614">
        <f t="shared" si="301"/>
        <v>2016</v>
      </c>
    </row>
    <row r="9615" spans="1:23">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s="5">
        <f t="shared" si="300"/>
        <v>41973</v>
      </c>
      <c r="W9615">
        <f t="shared" si="301"/>
        <v>2014</v>
      </c>
    </row>
    <row r="9616" spans="1:23">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c r="V9616" s="5">
        <f t="shared" si="300"/>
        <v>41973</v>
      </c>
      <c r="W9616">
        <f t="shared" si="301"/>
        <v>2014</v>
      </c>
    </row>
    <row r="9617" spans="1:23">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c r="V9617" s="5">
        <f t="shared" si="300"/>
        <v>41973</v>
      </c>
      <c r="W9617">
        <f t="shared" si="301"/>
        <v>2014</v>
      </c>
    </row>
    <row r="9618" spans="1:23">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c r="V9618" s="5">
        <f t="shared" si="300"/>
        <v>42613</v>
      </c>
      <c r="W9618">
        <f t="shared" si="301"/>
        <v>2016</v>
      </c>
    </row>
    <row r="9619" spans="1:23">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c r="V9619" s="5">
        <f t="shared" si="300"/>
        <v>43069</v>
      </c>
      <c r="W9619">
        <f t="shared" si="301"/>
        <v>2017</v>
      </c>
    </row>
    <row r="9620" spans="1:23">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c r="V9620" s="5">
        <f t="shared" si="300"/>
        <v>43069</v>
      </c>
      <c r="W9620">
        <f t="shared" si="301"/>
        <v>2017</v>
      </c>
    </row>
    <row r="9621" spans="1:23">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c r="V9621" s="5">
        <f t="shared" si="300"/>
        <v>43069</v>
      </c>
      <c r="W9621">
        <f t="shared" si="301"/>
        <v>2017</v>
      </c>
    </row>
    <row r="9622" spans="1:23">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c r="V9622" s="5">
        <f t="shared" si="300"/>
        <v>41912</v>
      </c>
      <c r="W9622">
        <f t="shared" si="301"/>
        <v>2014</v>
      </c>
    </row>
    <row r="9623" spans="1:23">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c r="V9623" s="5">
        <f t="shared" si="300"/>
        <v>41912</v>
      </c>
      <c r="W9623">
        <f t="shared" si="301"/>
        <v>2014</v>
      </c>
    </row>
    <row r="9624" spans="1:23">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c r="V9624" s="5">
        <f t="shared" si="300"/>
        <v>41912</v>
      </c>
      <c r="W9624">
        <f t="shared" si="301"/>
        <v>2014</v>
      </c>
    </row>
    <row r="9625" spans="1:23">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c r="V9625" s="5">
        <f t="shared" si="300"/>
        <v>42916</v>
      </c>
      <c r="W9625">
        <f t="shared" si="301"/>
        <v>2017</v>
      </c>
    </row>
    <row r="9626" spans="1:23">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c r="V9626" s="5">
        <f t="shared" si="300"/>
        <v>42916</v>
      </c>
      <c r="W9626">
        <f t="shared" si="301"/>
        <v>2017</v>
      </c>
    </row>
    <row r="9627" spans="1:23">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c r="V9627" s="5">
        <f t="shared" si="300"/>
        <v>42916</v>
      </c>
      <c r="W9627">
        <f t="shared" si="301"/>
        <v>2017</v>
      </c>
    </row>
    <row r="9628" spans="1:23">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c r="V9628" s="5">
        <f t="shared" si="300"/>
        <v>43008</v>
      </c>
      <c r="W9628">
        <f t="shared" si="301"/>
        <v>2017</v>
      </c>
    </row>
    <row r="9629" spans="1:23">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c r="V9629" s="5">
        <f t="shared" si="300"/>
        <v>41973</v>
      </c>
      <c r="W9629">
        <f t="shared" si="301"/>
        <v>2014</v>
      </c>
    </row>
    <row r="9630" spans="1:23">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c r="V9630" s="5">
        <f t="shared" si="300"/>
        <v>41670</v>
      </c>
      <c r="W9630">
        <f t="shared" si="301"/>
        <v>2014</v>
      </c>
    </row>
    <row r="9631" spans="1:23">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c r="V9631" s="5">
        <f t="shared" si="300"/>
        <v>41670</v>
      </c>
      <c r="W9631">
        <f t="shared" si="301"/>
        <v>2014</v>
      </c>
    </row>
    <row r="9632" spans="1:23">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c r="V9632" s="5">
        <f t="shared" si="300"/>
        <v>42521</v>
      </c>
      <c r="W9632">
        <f t="shared" si="301"/>
        <v>2016</v>
      </c>
    </row>
    <row r="9633" spans="1:23">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c r="V9633" s="5">
        <f t="shared" si="300"/>
        <v>42521</v>
      </c>
      <c r="W9633">
        <f t="shared" si="301"/>
        <v>2016</v>
      </c>
    </row>
    <row r="9634" spans="1:23">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c r="V9634" s="5">
        <f t="shared" si="300"/>
        <v>42794</v>
      </c>
      <c r="W9634">
        <f t="shared" si="301"/>
        <v>2017</v>
      </c>
    </row>
    <row r="9635" spans="1:23">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c r="V9635" s="5">
        <f t="shared" si="300"/>
        <v>41943</v>
      </c>
      <c r="W9635">
        <f t="shared" si="301"/>
        <v>2014</v>
      </c>
    </row>
    <row r="9636" spans="1:23">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c r="V9636" s="5">
        <f t="shared" si="300"/>
        <v>41943</v>
      </c>
      <c r="W9636">
        <f t="shared" si="301"/>
        <v>2014</v>
      </c>
    </row>
    <row r="9637" spans="1:23">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c r="V9637" s="5">
        <f t="shared" si="300"/>
        <v>41943</v>
      </c>
      <c r="W9637">
        <f t="shared" si="301"/>
        <v>2014</v>
      </c>
    </row>
    <row r="9638" spans="1:23">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c r="V9638" s="5">
        <f t="shared" si="300"/>
        <v>41973</v>
      </c>
      <c r="W9638">
        <f t="shared" si="301"/>
        <v>2014</v>
      </c>
    </row>
    <row r="9639" spans="1:23">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c r="V9639" s="5">
        <f t="shared" si="300"/>
        <v>41973</v>
      </c>
      <c r="W9639">
        <f t="shared" si="301"/>
        <v>2014</v>
      </c>
    </row>
    <row r="9640" spans="1:23">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c r="V9640" s="5">
        <f t="shared" si="300"/>
        <v>43069</v>
      </c>
      <c r="W9640">
        <f t="shared" si="301"/>
        <v>2017</v>
      </c>
    </row>
    <row r="9641" spans="1:23">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c r="V9641" s="5">
        <f t="shared" si="300"/>
        <v>42035</v>
      </c>
      <c r="W9641">
        <f t="shared" si="301"/>
        <v>2015</v>
      </c>
    </row>
    <row r="9642" spans="1:23">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c r="V9642" s="5">
        <f t="shared" si="300"/>
        <v>41729</v>
      </c>
      <c r="W9642">
        <f t="shared" si="301"/>
        <v>2014</v>
      </c>
    </row>
    <row r="9643" spans="1:23">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c r="V9643" s="5">
        <f t="shared" si="300"/>
        <v>41729</v>
      </c>
      <c r="W9643">
        <f t="shared" si="301"/>
        <v>2014</v>
      </c>
    </row>
    <row r="9644" spans="1:23">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c r="V9644" s="5">
        <f t="shared" si="300"/>
        <v>41729</v>
      </c>
      <c r="W9644">
        <f t="shared" si="301"/>
        <v>2014</v>
      </c>
    </row>
    <row r="9645" spans="1:23">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c r="V9645" s="5">
        <f t="shared" si="300"/>
        <v>41729</v>
      </c>
      <c r="W9645">
        <f t="shared" si="301"/>
        <v>2014</v>
      </c>
    </row>
    <row r="9646" spans="1:23">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c r="V9646" s="5">
        <f t="shared" si="300"/>
        <v>42916</v>
      </c>
      <c r="W9646">
        <f t="shared" si="301"/>
        <v>2017</v>
      </c>
    </row>
    <row r="9647" spans="1:23">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c r="V9647" s="5">
        <f t="shared" si="300"/>
        <v>42916</v>
      </c>
      <c r="W9647">
        <f t="shared" si="301"/>
        <v>2017</v>
      </c>
    </row>
    <row r="9648" spans="1:23">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c r="V9648" s="5">
        <f t="shared" si="300"/>
        <v>42916</v>
      </c>
      <c r="W9648">
        <f t="shared" si="301"/>
        <v>2017</v>
      </c>
    </row>
    <row r="9649" spans="1:23">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c r="V9649" s="5">
        <f t="shared" si="300"/>
        <v>41973</v>
      </c>
      <c r="W9649">
        <f t="shared" si="301"/>
        <v>2014</v>
      </c>
    </row>
    <row r="9650" spans="1:23">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c r="V9650" s="5">
        <f t="shared" si="300"/>
        <v>41973</v>
      </c>
      <c r="W9650">
        <f t="shared" si="301"/>
        <v>2014</v>
      </c>
    </row>
    <row r="9651" spans="1:23">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c r="V9651" s="5">
        <f t="shared" si="300"/>
        <v>42704</v>
      </c>
      <c r="W9651">
        <f t="shared" si="301"/>
        <v>2016</v>
      </c>
    </row>
    <row r="9652" spans="1:23">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c r="V9652" s="5">
        <f t="shared" si="300"/>
        <v>42704</v>
      </c>
      <c r="W9652">
        <f t="shared" si="301"/>
        <v>2016</v>
      </c>
    </row>
    <row r="9653" spans="1:23">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c r="V9653" s="5">
        <f t="shared" si="300"/>
        <v>42704</v>
      </c>
      <c r="W9653">
        <f t="shared" si="301"/>
        <v>2016</v>
      </c>
    </row>
    <row r="9654" spans="1:23">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c r="V9654" s="5">
        <f t="shared" si="300"/>
        <v>42704</v>
      </c>
      <c r="W9654">
        <f t="shared" si="301"/>
        <v>2016</v>
      </c>
    </row>
    <row r="9655" spans="1:23">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c r="V9655" s="5">
        <f t="shared" si="300"/>
        <v>42766</v>
      </c>
      <c r="W9655">
        <f t="shared" si="301"/>
        <v>2017</v>
      </c>
    </row>
    <row r="9656" spans="1:23">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c r="V9656" s="5">
        <f t="shared" si="300"/>
        <v>42766</v>
      </c>
      <c r="W9656">
        <f t="shared" si="301"/>
        <v>2017</v>
      </c>
    </row>
    <row r="9657" spans="1:23">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c r="V9657" s="5">
        <f t="shared" si="300"/>
        <v>41912</v>
      </c>
      <c r="W9657">
        <f t="shared" si="301"/>
        <v>2014</v>
      </c>
    </row>
    <row r="9658" spans="1:23">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c r="V9658" s="5">
        <f t="shared" si="300"/>
        <v>41912</v>
      </c>
      <c r="W9658">
        <f t="shared" si="301"/>
        <v>2014</v>
      </c>
    </row>
    <row r="9659" spans="1:23">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c r="V9659" s="5">
        <f t="shared" si="300"/>
        <v>41912</v>
      </c>
      <c r="W9659">
        <f t="shared" si="301"/>
        <v>2014</v>
      </c>
    </row>
    <row r="9660" spans="1:23">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c r="V9660" s="5">
        <f t="shared" si="300"/>
        <v>41912</v>
      </c>
      <c r="W9660">
        <f t="shared" si="301"/>
        <v>2014</v>
      </c>
    </row>
    <row r="9661" spans="1:23">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c r="V9661" s="5">
        <f t="shared" si="300"/>
        <v>41729</v>
      </c>
      <c r="W9661">
        <f t="shared" si="301"/>
        <v>2014</v>
      </c>
    </row>
    <row r="9662" spans="1:23">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c r="V9662" s="5">
        <f t="shared" si="300"/>
        <v>42551</v>
      </c>
      <c r="W9662">
        <f t="shared" si="301"/>
        <v>2016</v>
      </c>
    </row>
    <row r="9663" spans="1:23">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c r="V9663" s="5">
        <f t="shared" si="300"/>
        <v>42551</v>
      </c>
      <c r="W9663">
        <f t="shared" si="301"/>
        <v>2016</v>
      </c>
    </row>
    <row r="9664" spans="1:23">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c r="V9664" s="5">
        <f t="shared" si="300"/>
        <v>42551</v>
      </c>
      <c r="W9664">
        <f t="shared" si="301"/>
        <v>2016</v>
      </c>
    </row>
    <row r="9665" spans="1:23">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c r="V9665" s="5">
        <f t="shared" si="300"/>
        <v>42978</v>
      </c>
      <c r="W9665">
        <f t="shared" si="301"/>
        <v>2017</v>
      </c>
    </row>
    <row r="9666" spans="1:23">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c r="V9666" s="5">
        <f t="shared" si="300"/>
        <v>42369</v>
      </c>
      <c r="W9666">
        <f t="shared" si="301"/>
        <v>2015</v>
      </c>
    </row>
    <row r="9667" spans="1:23">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c r="V9667" s="5">
        <f t="shared" ref="V9667:V9730" si="302">EOMONTH(C9667,0)</f>
        <v>43069</v>
      </c>
      <c r="W9667">
        <f t="shared" ref="W9667:W9730" si="303">YEAR(C9667)</f>
        <v>2017</v>
      </c>
    </row>
    <row r="9668" spans="1:23">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c r="V9668" s="5">
        <f t="shared" si="302"/>
        <v>43069</v>
      </c>
      <c r="W9668">
        <f t="shared" si="303"/>
        <v>2017</v>
      </c>
    </row>
    <row r="9669" spans="1:23">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c r="V9669" s="5">
        <f t="shared" si="302"/>
        <v>42490</v>
      </c>
      <c r="W9669">
        <f t="shared" si="303"/>
        <v>2016</v>
      </c>
    </row>
    <row r="9670" spans="1:23">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c r="V9670" s="5">
        <f t="shared" si="302"/>
        <v>42490</v>
      </c>
      <c r="W9670">
        <f t="shared" si="303"/>
        <v>2016</v>
      </c>
    </row>
    <row r="9671" spans="1:23">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c r="V9671" s="5">
        <f t="shared" si="302"/>
        <v>42855</v>
      </c>
      <c r="W9671">
        <f t="shared" si="303"/>
        <v>2017</v>
      </c>
    </row>
    <row r="9672" spans="1:23">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c r="V9672" s="5">
        <f t="shared" si="302"/>
        <v>42247</v>
      </c>
      <c r="W9672">
        <f t="shared" si="303"/>
        <v>2015</v>
      </c>
    </row>
    <row r="9673" spans="1:23">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c r="V9673" s="5">
        <f t="shared" si="302"/>
        <v>43069</v>
      </c>
      <c r="W9673">
        <f t="shared" si="303"/>
        <v>2017</v>
      </c>
    </row>
    <row r="9674" spans="1:23">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c r="V9674" s="5">
        <f t="shared" si="302"/>
        <v>42735</v>
      </c>
      <c r="W9674">
        <f t="shared" si="303"/>
        <v>2016</v>
      </c>
    </row>
    <row r="9675" spans="1:23">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c r="V9675" s="5">
        <f t="shared" si="302"/>
        <v>42735</v>
      </c>
      <c r="W9675">
        <f t="shared" si="303"/>
        <v>2016</v>
      </c>
    </row>
    <row r="9676" spans="1:23">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c r="V9676" s="5">
        <f t="shared" si="302"/>
        <v>41851</v>
      </c>
      <c r="W9676">
        <f t="shared" si="303"/>
        <v>2014</v>
      </c>
    </row>
    <row r="9677" spans="1:23">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c r="V9677" s="5">
        <f t="shared" si="302"/>
        <v>42521</v>
      </c>
      <c r="W9677">
        <f t="shared" si="303"/>
        <v>2016</v>
      </c>
    </row>
    <row r="9678" spans="1:23">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c r="V9678" s="5">
        <f t="shared" si="302"/>
        <v>41973</v>
      </c>
      <c r="W9678">
        <f t="shared" si="303"/>
        <v>2014</v>
      </c>
    </row>
    <row r="9679" spans="1:23">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c r="V9679" s="5">
        <f t="shared" si="302"/>
        <v>42490</v>
      </c>
      <c r="W9679">
        <f t="shared" si="303"/>
        <v>2016</v>
      </c>
    </row>
    <row r="9680" spans="1:23">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c r="V9680" s="5">
        <f t="shared" si="302"/>
        <v>42490</v>
      </c>
      <c r="W9680">
        <f t="shared" si="303"/>
        <v>2016</v>
      </c>
    </row>
    <row r="9681" spans="1:23">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c r="V9681" s="5">
        <f t="shared" si="302"/>
        <v>42369</v>
      </c>
      <c r="W9681">
        <f t="shared" si="303"/>
        <v>2015</v>
      </c>
    </row>
    <row r="9682" spans="1:23">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c r="V9682" s="5">
        <f t="shared" si="302"/>
        <v>42369</v>
      </c>
      <c r="W9682">
        <f t="shared" si="303"/>
        <v>2015</v>
      </c>
    </row>
    <row r="9683" spans="1:23">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c r="V9683" s="5">
        <f t="shared" si="302"/>
        <v>43100</v>
      </c>
      <c r="W9683">
        <f t="shared" si="303"/>
        <v>2017</v>
      </c>
    </row>
    <row r="9684" spans="1:23">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c r="V9684" s="5">
        <f t="shared" si="302"/>
        <v>43100</v>
      </c>
      <c r="W9684">
        <f t="shared" si="303"/>
        <v>2017</v>
      </c>
    </row>
    <row r="9685" spans="1:23">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c r="V9685" s="5">
        <f t="shared" si="302"/>
        <v>43100</v>
      </c>
      <c r="W9685">
        <f t="shared" si="303"/>
        <v>2017</v>
      </c>
    </row>
    <row r="9686" spans="1:23">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c r="V9686" s="5">
        <f t="shared" si="302"/>
        <v>43100</v>
      </c>
      <c r="W9686">
        <f t="shared" si="303"/>
        <v>2017</v>
      </c>
    </row>
    <row r="9687" spans="1:23">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c r="V9687" s="5">
        <f t="shared" si="302"/>
        <v>42766</v>
      </c>
      <c r="W9687">
        <f t="shared" si="303"/>
        <v>2017</v>
      </c>
    </row>
    <row r="9688" spans="1:23">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c r="V9688" s="5">
        <f t="shared" si="302"/>
        <v>42886</v>
      </c>
      <c r="W9688">
        <f t="shared" si="303"/>
        <v>2017</v>
      </c>
    </row>
    <row r="9689" spans="1:23">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c r="V9689" s="5">
        <f t="shared" si="302"/>
        <v>43008</v>
      </c>
      <c r="W9689">
        <f t="shared" si="303"/>
        <v>2017</v>
      </c>
    </row>
    <row r="9690" spans="1:23">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c r="V9690" s="5">
        <f t="shared" si="302"/>
        <v>42916</v>
      </c>
      <c r="W9690">
        <f t="shared" si="303"/>
        <v>2017</v>
      </c>
    </row>
    <row r="9691" spans="1:23">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c r="V9691" s="5">
        <f t="shared" si="302"/>
        <v>42916</v>
      </c>
      <c r="W9691">
        <f t="shared" si="303"/>
        <v>2017</v>
      </c>
    </row>
    <row r="9692" spans="1:23">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c r="V9692" s="5">
        <f t="shared" si="302"/>
        <v>42855</v>
      </c>
      <c r="W9692">
        <f t="shared" si="303"/>
        <v>2017</v>
      </c>
    </row>
    <row r="9693" spans="1:23">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c r="V9693" s="5">
        <f t="shared" si="302"/>
        <v>42338</v>
      </c>
      <c r="W9693">
        <f t="shared" si="303"/>
        <v>2015</v>
      </c>
    </row>
    <row r="9694" spans="1:23">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c r="V9694" s="5">
        <f t="shared" si="302"/>
        <v>42247</v>
      </c>
      <c r="W9694">
        <f t="shared" si="303"/>
        <v>2015</v>
      </c>
    </row>
    <row r="9695" spans="1:23">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c r="V9695" s="5">
        <f t="shared" si="302"/>
        <v>43008</v>
      </c>
      <c r="W9695">
        <f t="shared" si="303"/>
        <v>2017</v>
      </c>
    </row>
    <row r="9696" spans="1:23">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c r="V9696" s="5">
        <f t="shared" si="302"/>
        <v>43008</v>
      </c>
      <c r="W9696">
        <f t="shared" si="303"/>
        <v>2017</v>
      </c>
    </row>
    <row r="9697" spans="1:23">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c r="V9697" s="5">
        <f t="shared" si="302"/>
        <v>42735</v>
      </c>
      <c r="W9697">
        <f t="shared" si="303"/>
        <v>2016</v>
      </c>
    </row>
    <row r="9698" spans="1:23">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c r="V9698" s="5">
        <f t="shared" si="302"/>
        <v>41820</v>
      </c>
      <c r="W9698">
        <f t="shared" si="303"/>
        <v>2014</v>
      </c>
    </row>
    <row r="9699" spans="1:23">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c r="V9699" s="5">
        <f t="shared" si="302"/>
        <v>42460</v>
      </c>
      <c r="W9699">
        <f t="shared" si="303"/>
        <v>2016</v>
      </c>
    </row>
    <row r="9700" spans="1:23">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c r="V9700" s="5">
        <f t="shared" si="302"/>
        <v>43100</v>
      </c>
      <c r="W9700">
        <f t="shared" si="303"/>
        <v>2017</v>
      </c>
    </row>
    <row r="9701" spans="1:23">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c r="V9701" s="5">
        <f t="shared" si="302"/>
        <v>43100</v>
      </c>
      <c r="W9701">
        <f t="shared" si="303"/>
        <v>2017</v>
      </c>
    </row>
    <row r="9702" spans="1:23">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c r="V9702" s="5">
        <f t="shared" si="302"/>
        <v>43100</v>
      </c>
      <c r="W9702">
        <f t="shared" si="303"/>
        <v>2017</v>
      </c>
    </row>
    <row r="9703" spans="1:23">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c r="V9703" s="5">
        <f t="shared" si="302"/>
        <v>42674</v>
      </c>
      <c r="W9703">
        <f t="shared" si="303"/>
        <v>2016</v>
      </c>
    </row>
    <row r="9704" spans="1:23">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c r="V9704" s="5">
        <f t="shared" si="302"/>
        <v>42947</v>
      </c>
      <c r="W9704">
        <f t="shared" si="303"/>
        <v>2017</v>
      </c>
    </row>
    <row r="9705" spans="1:23">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c r="V9705" s="5">
        <f t="shared" si="302"/>
        <v>42947</v>
      </c>
      <c r="W9705">
        <f t="shared" si="303"/>
        <v>2017</v>
      </c>
    </row>
    <row r="9706" spans="1:23">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c r="V9706" s="5">
        <f t="shared" si="302"/>
        <v>42947</v>
      </c>
      <c r="W9706">
        <f t="shared" si="303"/>
        <v>2017</v>
      </c>
    </row>
    <row r="9707" spans="1:23">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c r="V9707" s="5">
        <f t="shared" si="302"/>
        <v>43039</v>
      </c>
      <c r="W9707">
        <f t="shared" si="303"/>
        <v>2017</v>
      </c>
    </row>
    <row r="9708" spans="1:23">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c r="V9708" s="5">
        <f t="shared" si="302"/>
        <v>42674</v>
      </c>
      <c r="W9708">
        <f t="shared" si="303"/>
        <v>2016</v>
      </c>
    </row>
    <row r="9709" spans="1:23">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c r="V9709" s="5">
        <f t="shared" si="302"/>
        <v>42674</v>
      </c>
      <c r="W9709">
        <f t="shared" si="303"/>
        <v>2016</v>
      </c>
    </row>
    <row r="9710" spans="1:23">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c r="V9710" s="5">
        <f t="shared" si="302"/>
        <v>42674</v>
      </c>
      <c r="W9710">
        <f t="shared" si="303"/>
        <v>2016</v>
      </c>
    </row>
    <row r="9711" spans="1:23">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c r="V9711" s="5">
        <f t="shared" si="302"/>
        <v>42674</v>
      </c>
      <c r="W9711">
        <f t="shared" si="303"/>
        <v>2016</v>
      </c>
    </row>
    <row r="9712" spans="1:23">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c r="V9712" s="5">
        <f t="shared" si="302"/>
        <v>41973</v>
      </c>
      <c r="W9712">
        <f t="shared" si="303"/>
        <v>2014</v>
      </c>
    </row>
    <row r="9713" spans="1:23">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c r="V9713" s="5">
        <f t="shared" si="302"/>
        <v>41973</v>
      </c>
      <c r="W9713">
        <f t="shared" si="303"/>
        <v>2014</v>
      </c>
    </row>
    <row r="9714" spans="1:23">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c r="V9714" s="5">
        <f t="shared" si="302"/>
        <v>41973</v>
      </c>
      <c r="W9714">
        <f t="shared" si="303"/>
        <v>2014</v>
      </c>
    </row>
    <row r="9715" spans="1:23">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c r="V9715" s="5">
        <f t="shared" si="302"/>
        <v>41973</v>
      </c>
      <c r="W9715">
        <f t="shared" si="303"/>
        <v>2014</v>
      </c>
    </row>
    <row r="9716" spans="1:23">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c r="V9716" s="5">
        <f t="shared" si="302"/>
        <v>41973</v>
      </c>
      <c r="W9716">
        <f t="shared" si="303"/>
        <v>2014</v>
      </c>
    </row>
    <row r="9717" spans="1:23">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c r="V9717" s="5">
        <f t="shared" si="302"/>
        <v>42704</v>
      </c>
      <c r="W9717">
        <f t="shared" si="303"/>
        <v>2016</v>
      </c>
    </row>
    <row r="9718" spans="1:23">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c r="V9718" s="5">
        <f t="shared" si="302"/>
        <v>42613</v>
      </c>
      <c r="W9718">
        <f t="shared" si="303"/>
        <v>2016</v>
      </c>
    </row>
    <row r="9719" spans="1:23">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c r="V9719" s="5">
        <f t="shared" si="302"/>
        <v>42521</v>
      </c>
      <c r="W9719">
        <f t="shared" si="303"/>
        <v>2016</v>
      </c>
    </row>
    <row r="9720" spans="1:23">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c r="V9720" s="5">
        <f t="shared" si="302"/>
        <v>42521</v>
      </c>
      <c r="W9720">
        <f t="shared" si="303"/>
        <v>2016</v>
      </c>
    </row>
    <row r="9721" spans="1:23">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c r="V9721" s="5">
        <f t="shared" si="302"/>
        <v>43069</v>
      </c>
      <c r="W9721">
        <f t="shared" si="303"/>
        <v>2017</v>
      </c>
    </row>
    <row r="9722" spans="1:23">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c r="V9722" s="5">
        <f t="shared" si="302"/>
        <v>42643</v>
      </c>
      <c r="W9722">
        <f t="shared" si="303"/>
        <v>2016</v>
      </c>
    </row>
    <row r="9723" spans="1:23">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c r="V9723" s="5">
        <f t="shared" si="302"/>
        <v>42429</v>
      </c>
      <c r="W9723">
        <f t="shared" si="303"/>
        <v>2016</v>
      </c>
    </row>
    <row r="9724" spans="1:23">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c r="V9724" s="5">
        <f t="shared" si="302"/>
        <v>42429</v>
      </c>
      <c r="W9724">
        <f t="shared" si="303"/>
        <v>2016</v>
      </c>
    </row>
    <row r="9725" spans="1:23">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c r="V9725" s="5">
        <f t="shared" si="302"/>
        <v>42004</v>
      </c>
      <c r="W9725">
        <f t="shared" si="303"/>
        <v>2014</v>
      </c>
    </row>
    <row r="9726" spans="1:23">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c r="V9726" s="5">
        <f t="shared" si="302"/>
        <v>42369</v>
      </c>
      <c r="W9726">
        <f t="shared" si="303"/>
        <v>2015</v>
      </c>
    </row>
    <row r="9727" spans="1:23">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c r="V9727" s="5">
        <f t="shared" si="302"/>
        <v>43008</v>
      </c>
      <c r="W9727">
        <f t="shared" si="303"/>
        <v>2017</v>
      </c>
    </row>
    <row r="9728" spans="1:23">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c r="V9728" s="5">
        <f t="shared" si="302"/>
        <v>43100</v>
      </c>
      <c r="W9728">
        <f t="shared" si="303"/>
        <v>2017</v>
      </c>
    </row>
    <row r="9729" spans="1:23">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c r="V9729" s="5">
        <f t="shared" si="302"/>
        <v>43100</v>
      </c>
      <c r="W9729">
        <f t="shared" si="303"/>
        <v>2017</v>
      </c>
    </row>
    <row r="9730" spans="1:23">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c r="V9730" s="5">
        <f t="shared" si="302"/>
        <v>43100</v>
      </c>
      <c r="W9730">
        <f t="shared" si="303"/>
        <v>2017</v>
      </c>
    </row>
    <row r="9731" spans="1:23">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c r="V9731" s="5">
        <f t="shared" ref="V9731:V9794" si="304">EOMONTH(C9731,0)</f>
        <v>41912</v>
      </c>
      <c r="W9731">
        <f t="shared" ref="W9731:W9794" si="305">YEAR(C9731)</f>
        <v>2014</v>
      </c>
    </row>
    <row r="9732" spans="1:23">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c r="V9732" s="5">
        <f t="shared" si="304"/>
        <v>41912</v>
      </c>
      <c r="W9732">
        <f t="shared" si="305"/>
        <v>2014</v>
      </c>
    </row>
    <row r="9733" spans="1:23">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c r="V9733" s="5">
        <f t="shared" si="304"/>
        <v>43069</v>
      </c>
      <c r="W9733">
        <f t="shared" si="305"/>
        <v>2017</v>
      </c>
    </row>
    <row r="9734" spans="1:23">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c r="V9734" s="5">
        <f t="shared" si="304"/>
        <v>41882</v>
      </c>
      <c r="W9734">
        <f t="shared" si="305"/>
        <v>2014</v>
      </c>
    </row>
    <row r="9735" spans="1:23">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c r="V9735" s="5">
        <f t="shared" si="304"/>
        <v>41882</v>
      </c>
      <c r="W9735">
        <f t="shared" si="305"/>
        <v>2014</v>
      </c>
    </row>
    <row r="9736" spans="1:23">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c r="V9736" s="5">
        <f t="shared" si="304"/>
        <v>41882</v>
      </c>
      <c r="W9736">
        <f t="shared" si="305"/>
        <v>2014</v>
      </c>
    </row>
    <row r="9737" spans="1:23">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c r="V9737" s="5">
        <f t="shared" si="304"/>
        <v>41973</v>
      </c>
      <c r="W9737">
        <f t="shared" si="305"/>
        <v>2014</v>
      </c>
    </row>
    <row r="9738" spans="1:23">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c r="V9738" s="5">
        <f t="shared" si="304"/>
        <v>42185</v>
      </c>
      <c r="W9738">
        <f t="shared" si="305"/>
        <v>2015</v>
      </c>
    </row>
    <row r="9739" spans="1:23">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c r="V9739" s="5">
        <f t="shared" si="304"/>
        <v>42825</v>
      </c>
      <c r="W9739">
        <f t="shared" si="305"/>
        <v>2017</v>
      </c>
    </row>
    <row r="9740" spans="1:23">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c r="V9740" s="5">
        <f t="shared" si="304"/>
        <v>42825</v>
      </c>
      <c r="W9740">
        <f t="shared" si="305"/>
        <v>2017</v>
      </c>
    </row>
    <row r="9741" spans="1:23">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c r="V9741" s="5">
        <f t="shared" si="304"/>
        <v>42825</v>
      </c>
      <c r="W9741">
        <f t="shared" si="305"/>
        <v>2017</v>
      </c>
    </row>
    <row r="9742" spans="1:23">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c r="V9742" s="5">
        <f t="shared" si="304"/>
        <v>42825</v>
      </c>
      <c r="W9742">
        <f t="shared" si="305"/>
        <v>2017</v>
      </c>
    </row>
    <row r="9743" spans="1:23">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c r="V9743" s="5">
        <f t="shared" si="304"/>
        <v>42338</v>
      </c>
      <c r="W9743">
        <f t="shared" si="305"/>
        <v>2015</v>
      </c>
    </row>
    <row r="9744" spans="1:23">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c r="V9744" s="5">
        <f t="shared" si="304"/>
        <v>43069</v>
      </c>
      <c r="W9744">
        <f t="shared" si="305"/>
        <v>2017</v>
      </c>
    </row>
    <row r="9745" spans="1:23">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c r="V9745" s="5">
        <f t="shared" si="304"/>
        <v>42551</v>
      </c>
      <c r="W9745">
        <f t="shared" si="305"/>
        <v>2016</v>
      </c>
    </row>
    <row r="9746" spans="1:23">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c r="V9746" s="5">
        <f t="shared" si="304"/>
        <v>42766</v>
      </c>
      <c r="W9746">
        <f t="shared" si="305"/>
        <v>2017</v>
      </c>
    </row>
    <row r="9747" spans="1:23">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c r="V9747" s="5">
        <f t="shared" si="304"/>
        <v>43069</v>
      </c>
      <c r="W9747">
        <f t="shared" si="305"/>
        <v>2017</v>
      </c>
    </row>
    <row r="9748" spans="1:23">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c r="V9748" s="5">
        <f t="shared" si="304"/>
        <v>43069</v>
      </c>
      <c r="W9748">
        <f t="shared" si="305"/>
        <v>2017</v>
      </c>
    </row>
    <row r="9749" spans="1:23">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c r="V9749" s="5">
        <f t="shared" si="304"/>
        <v>41973</v>
      </c>
      <c r="W9749">
        <f t="shared" si="305"/>
        <v>2014</v>
      </c>
    </row>
    <row r="9750" spans="1:23">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c r="V9750" s="5">
        <f t="shared" si="304"/>
        <v>41973</v>
      </c>
      <c r="W9750">
        <f t="shared" si="305"/>
        <v>2014</v>
      </c>
    </row>
    <row r="9751" spans="1:23">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c r="V9751" s="5">
        <f t="shared" si="304"/>
        <v>42460</v>
      </c>
      <c r="W9751">
        <f t="shared" si="305"/>
        <v>2016</v>
      </c>
    </row>
    <row r="9752" spans="1:23">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c r="V9752" s="5">
        <f t="shared" si="304"/>
        <v>42674</v>
      </c>
      <c r="W9752">
        <f t="shared" si="305"/>
        <v>2016</v>
      </c>
    </row>
    <row r="9753" spans="1:23">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c r="V9753" s="5">
        <f t="shared" si="304"/>
        <v>42674</v>
      </c>
      <c r="W9753">
        <f t="shared" si="305"/>
        <v>2016</v>
      </c>
    </row>
    <row r="9754" spans="1:23">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c r="V9754" s="5">
        <f t="shared" si="304"/>
        <v>42582</v>
      </c>
      <c r="W9754">
        <f t="shared" si="305"/>
        <v>2016</v>
      </c>
    </row>
    <row r="9755" spans="1:23">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c r="V9755" s="5">
        <f t="shared" si="304"/>
        <v>42825</v>
      </c>
      <c r="W9755">
        <f t="shared" si="305"/>
        <v>2017</v>
      </c>
    </row>
    <row r="9756" spans="1:23">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c r="V9756" s="5">
        <f t="shared" si="304"/>
        <v>42825</v>
      </c>
      <c r="W9756">
        <f t="shared" si="305"/>
        <v>2017</v>
      </c>
    </row>
    <row r="9757" spans="1:23">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c r="V9757" s="5">
        <f t="shared" si="304"/>
        <v>42825</v>
      </c>
      <c r="W9757">
        <f t="shared" si="305"/>
        <v>2017</v>
      </c>
    </row>
    <row r="9758" spans="1:23">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c r="V9758" s="5">
        <f t="shared" si="304"/>
        <v>42825</v>
      </c>
      <c r="W9758">
        <f t="shared" si="305"/>
        <v>2017</v>
      </c>
    </row>
    <row r="9759" spans="1:23">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c r="V9759" s="5">
        <f t="shared" si="304"/>
        <v>42825</v>
      </c>
      <c r="W9759">
        <f t="shared" si="305"/>
        <v>2017</v>
      </c>
    </row>
    <row r="9760" spans="1:23">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c r="V9760" s="5">
        <f t="shared" si="304"/>
        <v>42825</v>
      </c>
      <c r="W9760">
        <f t="shared" si="305"/>
        <v>2017</v>
      </c>
    </row>
    <row r="9761" spans="1:23">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c r="V9761" s="5">
        <f t="shared" si="304"/>
        <v>42674</v>
      </c>
      <c r="W9761">
        <f t="shared" si="305"/>
        <v>2016</v>
      </c>
    </row>
    <row r="9762" spans="1:23">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c r="V9762" s="5">
        <f t="shared" si="304"/>
        <v>43069</v>
      </c>
      <c r="W9762">
        <f t="shared" si="305"/>
        <v>2017</v>
      </c>
    </row>
    <row r="9763" spans="1:23">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c r="V9763" s="5">
        <f t="shared" si="304"/>
        <v>41698</v>
      </c>
      <c r="W9763">
        <f t="shared" si="305"/>
        <v>2014</v>
      </c>
    </row>
    <row r="9764" spans="1:23">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c r="V9764" s="5">
        <f t="shared" si="304"/>
        <v>41698</v>
      </c>
      <c r="W9764">
        <f t="shared" si="305"/>
        <v>2014</v>
      </c>
    </row>
    <row r="9765" spans="1:23">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c r="V9765" s="5">
        <f t="shared" si="304"/>
        <v>41698</v>
      </c>
      <c r="W9765">
        <f t="shared" si="305"/>
        <v>2014</v>
      </c>
    </row>
    <row r="9766" spans="1:23">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c r="V9766" s="5">
        <f t="shared" si="304"/>
        <v>41820</v>
      </c>
      <c r="W9766">
        <f t="shared" si="305"/>
        <v>2014</v>
      </c>
    </row>
    <row r="9767" spans="1:23">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c r="V9767" s="5">
        <f t="shared" si="304"/>
        <v>42794</v>
      </c>
      <c r="W9767">
        <f t="shared" si="305"/>
        <v>2017</v>
      </c>
    </row>
    <row r="9768" spans="1:23">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c r="V9768" s="5">
        <f t="shared" si="304"/>
        <v>42794</v>
      </c>
      <c r="W9768">
        <f t="shared" si="305"/>
        <v>2017</v>
      </c>
    </row>
    <row r="9769" spans="1:23">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c r="V9769" s="5">
        <f t="shared" si="304"/>
        <v>43100</v>
      </c>
      <c r="W9769">
        <f t="shared" si="305"/>
        <v>2017</v>
      </c>
    </row>
    <row r="9770" spans="1:23">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c r="V9770" s="5">
        <f t="shared" si="304"/>
        <v>43100</v>
      </c>
      <c r="W9770">
        <f t="shared" si="305"/>
        <v>2017</v>
      </c>
    </row>
    <row r="9771" spans="1:23">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c r="V9771" s="5">
        <f t="shared" si="304"/>
        <v>42704</v>
      </c>
      <c r="W9771">
        <f t="shared" si="305"/>
        <v>2016</v>
      </c>
    </row>
    <row r="9772" spans="1:23">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c r="V9772" s="5">
        <f t="shared" si="304"/>
        <v>42704</v>
      </c>
      <c r="W9772">
        <f t="shared" si="305"/>
        <v>2016</v>
      </c>
    </row>
    <row r="9773" spans="1:23">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c r="V9773" s="5">
        <f t="shared" si="304"/>
        <v>42704</v>
      </c>
      <c r="W9773">
        <f t="shared" si="305"/>
        <v>2016</v>
      </c>
    </row>
    <row r="9774" spans="1:23">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c r="V9774" s="5">
        <f t="shared" si="304"/>
        <v>42582</v>
      </c>
      <c r="W9774">
        <f t="shared" si="305"/>
        <v>2016</v>
      </c>
    </row>
    <row r="9775" spans="1:23">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c r="V9775" s="5">
        <f t="shared" si="304"/>
        <v>42551</v>
      </c>
      <c r="W9775">
        <f t="shared" si="305"/>
        <v>2016</v>
      </c>
    </row>
    <row r="9776" spans="1:23">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c r="V9776" s="5">
        <f t="shared" si="304"/>
        <v>41851</v>
      </c>
      <c r="W9776">
        <f t="shared" si="305"/>
        <v>2014</v>
      </c>
    </row>
    <row r="9777" spans="1:23">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c r="V9777" s="5">
        <f t="shared" si="304"/>
        <v>41851</v>
      </c>
      <c r="W9777">
        <f t="shared" si="305"/>
        <v>2014</v>
      </c>
    </row>
    <row r="9778" spans="1:23">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c r="V9778" s="5">
        <f t="shared" si="304"/>
        <v>41851</v>
      </c>
      <c r="W9778">
        <f t="shared" si="305"/>
        <v>2014</v>
      </c>
    </row>
    <row r="9779" spans="1:23">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c r="V9779" s="5">
        <f t="shared" si="304"/>
        <v>41851</v>
      </c>
      <c r="W9779">
        <f t="shared" si="305"/>
        <v>2014</v>
      </c>
    </row>
    <row r="9780" spans="1:23">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c r="V9780" s="5">
        <f t="shared" si="304"/>
        <v>41851</v>
      </c>
      <c r="W9780">
        <f t="shared" si="305"/>
        <v>2014</v>
      </c>
    </row>
    <row r="9781" spans="1:23">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c r="V9781" s="5">
        <f t="shared" si="304"/>
        <v>41851</v>
      </c>
      <c r="W9781">
        <f t="shared" si="305"/>
        <v>2014</v>
      </c>
    </row>
    <row r="9782" spans="1:23">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c r="V9782" s="5">
        <f t="shared" si="304"/>
        <v>42643</v>
      </c>
      <c r="W9782">
        <f t="shared" si="305"/>
        <v>2016</v>
      </c>
    </row>
    <row r="9783" spans="1:23">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c r="V9783" s="5">
        <f t="shared" si="304"/>
        <v>42643</v>
      </c>
      <c r="W9783">
        <f t="shared" si="305"/>
        <v>2016</v>
      </c>
    </row>
    <row r="9784" spans="1:23">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c r="V9784" s="5">
        <f t="shared" si="304"/>
        <v>42155</v>
      </c>
      <c r="W9784">
        <f t="shared" si="305"/>
        <v>2015</v>
      </c>
    </row>
    <row r="9785" spans="1:23">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c r="V9785" s="5">
        <f t="shared" si="304"/>
        <v>42155</v>
      </c>
      <c r="W9785">
        <f t="shared" si="305"/>
        <v>2015</v>
      </c>
    </row>
    <row r="9786" spans="1:23">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c r="V9786" s="5">
        <f t="shared" si="304"/>
        <v>42155</v>
      </c>
      <c r="W9786">
        <f t="shared" si="305"/>
        <v>2015</v>
      </c>
    </row>
    <row r="9787" spans="1:23">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c r="V9787" s="5">
        <f t="shared" si="304"/>
        <v>42155</v>
      </c>
      <c r="W9787">
        <f t="shared" si="305"/>
        <v>2015</v>
      </c>
    </row>
    <row r="9788" spans="1:23">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c r="V9788" s="5">
        <f t="shared" si="304"/>
        <v>41973</v>
      </c>
      <c r="W9788">
        <f t="shared" si="305"/>
        <v>2014</v>
      </c>
    </row>
    <row r="9789" spans="1:23">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c r="V9789" s="5">
        <f t="shared" si="304"/>
        <v>42825</v>
      </c>
      <c r="W9789">
        <f t="shared" si="305"/>
        <v>2017</v>
      </c>
    </row>
    <row r="9790" spans="1:23">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c r="V9790" s="5">
        <f t="shared" si="304"/>
        <v>42825</v>
      </c>
      <c r="W9790">
        <f t="shared" si="305"/>
        <v>2017</v>
      </c>
    </row>
    <row r="9791" spans="1:23">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c r="V9791" s="5">
        <f t="shared" si="304"/>
        <v>42825</v>
      </c>
      <c r="W9791">
        <f t="shared" si="305"/>
        <v>2017</v>
      </c>
    </row>
    <row r="9792" spans="1:23">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c r="V9792" s="5">
        <f t="shared" si="304"/>
        <v>42825</v>
      </c>
      <c r="W9792">
        <f t="shared" si="305"/>
        <v>2017</v>
      </c>
    </row>
    <row r="9793" spans="1:23">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c r="V9793" s="5">
        <f t="shared" si="304"/>
        <v>41790</v>
      </c>
      <c r="W9793">
        <f t="shared" si="305"/>
        <v>2014</v>
      </c>
    </row>
    <row r="9794" spans="1:23">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c r="V9794" s="5">
        <f t="shared" si="304"/>
        <v>41790</v>
      </c>
      <c r="W9794">
        <f t="shared" si="305"/>
        <v>2014</v>
      </c>
    </row>
    <row r="9795" spans="1:23">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c r="V9795" s="5">
        <f t="shared" ref="V9795:V9858" si="306">EOMONTH(C9795,0)</f>
        <v>41790</v>
      </c>
      <c r="W9795">
        <f t="shared" ref="W9795:W9858" si="307">YEAR(C9795)</f>
        <v>2014</v>
      </c>
    </row>
    <row r="9796" spans="1:23">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c r="V9796" s="5">
        <f t="shared" si="306"/>
        <v>41790</v>
      </c>
      <c r="W9796">
        <f t="shared" si="307"/>
        <v>2014</v>
      </c>
    </row>
    <row r="9797" spans="1:23">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c r="V9797" s="5">
        <f t="shared" si="306"/>
        <v>42521</v>
      </c>
      <c r="W9797">
        <f t="shared" si="307"/>
        <v>2016</v>
      </c>
    </row>
    <row r="9798" spans="1:23">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c r="V9798" s="5">
        <f t="shared" si="306"/>
        <v>42035</v>
      </c>
      <c r="W9798">
        <f t="shared" si="307"/>
        <v>2015</v>
      </c>
    </row>
    <row r="9799" spans="1:23">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c r="V9799" s="5">
        <f t="shared" si="306"/>
        <v>42035</v>
      </c>
      <c r="W9799">
        <f t="shared" si="307"/>
        <v>2015</v>
      </c>
    </row>
    <row r="9800" spans="1:23">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c r="V9800" s="5">
        <f t="shared" si="306"/>
        <v>42035</v>
      </c>
      <c r="W9800">
        <f t="shared" si="307"/>
        <v>2015</v>
      </c>
    </row>
    <row r="9801" spans="1:23">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c r="V9801" s="5">
        <f t="shared" si="306"/>
        <v>42035</v>
      </c>
      <c r="W9801">
        <f t="shared" si="307"/>
        <v>2015</v>
      </c>
    </row>
    <row r="9802" spans="1:23">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c r="V9802" s="5">
        <f t="shared" si="306"/>
        <v>42035</v>
      </c>
      <c r="W9802">
        <f t="shared" si="307"/>
        <v>2015</v>
      </c>
    </row>
    <row r="9803" spans="1:23">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c r="V9803" s="5">
        <f t="shared" si="306"/>
        <v>43008</v>
      </c>
      <c r="W9803">
        <f t="shared" si="307"/>
        <v>2017</v>
      </c>
    </row>
    <row r="9804" spans="1:23">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c r="V9804" s="5">
        <f t="shared" si="306"/>
        <v>42216</v>
      </c>
      <c r="W9804">
        <f t="shared" si="307"/>
        <v>2015</v>
      </c>
    </row>
    <row r="9805" spans="1:23">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c r="V9805" s="5">
        <f t="shared" si="306"/>
        <v>42216</v>
      </c>
      <c r="W9805">
        <f t="shared" si="307"/>
        <v>2015</v>
      </c>
    </row>
    <row r="9806" spans="1:23">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c r="V9806" s="5">
        <f t="shared" si="306"/>
        <v>42216</v>
      </c>
      <c r="W9806">
        <f t="shared" si="307"/>
        <v>2015</v>
      </c>
    </row>
    <row r="9807" spans="1:23">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c r="V9807" s="5">
        <f t="shared" si="306"/>
        <v>42674</v>
      </c>
      <c r="W9807">
        <f t="shared" si="307"/>
        <v>2016</v>
      </c>
    </row>
    <row r="9808" spans="1:23">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c r="V9808" s="5">
        <f t="shared" si="306"/>
        <v>42674</v>
      </c>
      <c r="W9808">
        <f t="shared" si="307"/>
        <v>2016</v>
      </c>
    </row>
    <row r="9809" spans="1:23">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c r="V9809" s="5">
        <f t="shared" si="306"/>
        <v>42947</v>
      </c>
      <c r="W9809">
        <f t="shared" si="307"/>
        <v>2017</v>
      </c>
    </row>
    <row r="9810" spans="1:23">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c r="V9810" s="5">
        <f t="shared" si="306"/>
        <v>42947</v>
      </c>
      <c r="W9810">
        <f t="shared" si="307"/>
        <v>2017</v>
      </c>
    </row>
    <row r="9811" spans="1:23">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c r="V9811" s="5">
        <f t="shared" si="306"/>
        <v>41973</v>
      </c>
      <c r="W9811">
        <f t="shared" si="307"/>
        <v>2014</v>
      </c>
    </row>
    <row r="9812" spans="1:23">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c r="V9812" s="5">
        <f t="shared" si="306"/>
        <v>41973</v>
      </c>
      <c r="W9812">
        <f t="shared" si="307"/>
        <v>2014</v>
      </c>
    </row>
    <row r="9813" spans="1:23">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c r="V9813" s="5">
        <f t="shared" si="306"/>
        <v>42704</v>
      </c>
      <c r="W9813">
        <f t="shared" si="307"/>
        <v>2016</v>
      </c>
    </row>
    <row r="9814" spans="1:23">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c r="V9814" s="5">
        <f t="shared" si="306"/>
        <v>42704</v>
      </c>
      <c r="W9814">
        <f t="shared" si="307"/>
        <v>2016</v>
      </c>
    </row>
    <row r="9815" spans="1:23">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c r="V9815" s="5">
        <f t="shared" si="306"/>
        <v>42704</v>
      </c>
      <c r="W9815">
        <f t="shared" si="307"/>
        <v>2016</v>
      </c>
    </row>
    <row r="9816" spans="1:23">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c r="V9816" s="5">
        <f t="shared" si="306"/>
        <v>42704</v>
      </c>
      <c r="W9816">
        <f t="shared" si="307"/>
        <v>2016</v>
      </c>
    </row>
    <row r="9817" spans="1:23">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c r="V9817" s="5">
        <f t="shared" si="306"/>
        <v>42185</v>
      </c>
      <c r="W9817">
        <f t="shared" si="307"/>
        <v>2015</v>
      </c>
    </row>
    <row r="9818" spans="1:23">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c r="V9818" s="5">
        <f t="shared" si="306"/>
        <v>42185</v>
      </c>
      <c r="W9818">
        <f t="shared" si="307"/>
        <v>2015</v>
      </c>
    </row>
    <row r="9819" spans="1:23">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c r="V9819" s="5">
        <f t="shared" si="306"/>
        <v>42185</v>
      </c>
      <c r="W9819">
        <f t="shared" si="307"/>
        <v>2015</v>
      </c>
    </row>
    <row r="9820" spans="1:23">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c r="V9820" s="5">
        <f t="shared" si="306"/>
        <v>42185</v>
      </c>
      <c r="W9820">
        <f t="shared" si="307"/>
        <v>2015</v>
      </c>
    </row>
    <row r="9821" spans="1:23">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c r="V9821" s="5">
        <f t="shared" si="306"/>
        <v>42185</v>
      </c>
      <c r="W9821">
        <f t="shared" si="307"/>
        <v>2015</v>
      </c>
    </row>
    <row r="9822" spans="1:23">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c r="V9822" s="5">
        <f t="shared" si="306"/>
        <v>42185</v>
      </c>
      <c r="W9822">
        <f t="shared" si="307"/>
        <v>2015</v>
      </c>
    </row>
    <row r="9823" spans="1:23">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c r="V9823" s="5">
        <f t="shared" si="306"/>
        <v>42185</v>
      </c>
      <c r="W9823">
        <f t="shared" si="307"/>
        <v>2015</v>
      </c>
    </row>
    <row r="9824" spans="1:23">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c r="V9824" s="5">
        <f t="shared" si="306"/>
        <v>41882</v>
      </c>
      <c r="W9824">
        <f t="shared" si="307"/>
        <v>2014</v>
      </c>
    </row>
    <row r="9825" spans="1:23">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c r="V9825" s="5">
        <f t="shared" si="306"/>
        <v>41882</v>
      </c>
      <c r="W9825">
        <f t="shared" si="307"/>
        <v>2014</v>
      </c>
    </row>
    <row r="9826" spans="1:23">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c r="V9826" s="5">
        <f t="shared" si="306"/>
        <v>41882</v>
      </c>
      <c r="W9826">
        <f t="shared" si="307"/>
        <v>2014</v>
      </c>
    </row>
    <row r="9827" spans="1:23">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c r="V9827" s="5">
        <f t="shared" si="306"/>
        <v>41882</v>
      </c>
      <c r="W9827">
        <f t="shared" si="307"/>
        <v>2014</v>
      </c>
    </row>
    <row r="9828" spans="1:23">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c r="V9828" s="5">
        <f t="shared" si="306"/>
        <v>41882</v>
      </c>
      <c r="W9828">
        <f t="shared" si="307"/>
        <v>2014</v>
      </c>
    </row>
    <row r="9829" spans="1:23">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c r="V9829" s="5">
        <f t="shared" si="306"/>
        <v>42916</v>
      </c>
      <c r="W9829">
        <f t="shared" si="307"/>
        <v>2017</v>
      </c>
    </row>
    <row r="9830" spans="1:23">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c r="V9830" s="5">
        <f t="shared" si="306"/>
        <v>42916</v>
      </c>
      <c r="W9830">
        <f t="shared" si="307"/>
        <v>2017</v>
      </c>
    </row>
    <row r="9831" spans="1:23">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c r="V9831" s="5">
        <f t="shared" si="306"/>
        <v>42947</v>
      </c>
      <c r="W9831">
        <f t="shared" si="307"/>
        <v>2017</v>
      </c>
    </row>
    <row r="9832" spans="1:23">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c r="V9832" s="5">
        <f t="shared" si="306"/>
        <v>42004</v>
      </c>
      <c r="W9832">
        <f t="shared" si="307"/>
        <v>2014</v>
      </c>
    </row>
    <row r="9833" spans="1:23">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c r="V9833" s="5">
        <f t="shared" si="306"/>
        <v>42004</v>
      </c>
      <c r="W9833">
        <f t="shared" si="307"/>
        <v>2014</v>
      </c>
    </row>
    <row r="9834" spans="1:23">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c r="V9834" s="5">
        <f t="shared" si="306"/>
        <v>41790</v>
      </c>
      <c r="W9834">
        <f t="shared" si="307"/>
        <v>2014</v>
      </c>
    </row>
    <row r="9835" spans="1:23">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c r="V9835" s="5">
        <f t="shared" si="306"/>
        <v>43008</v>
      </c>
      <c r="W9835">
        <f t="shared" si="307"/>
        <v>2017</v>
      </c>
    </row>
    <row r="9836" spans="1:23">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c r="V9836" s="5">
        <f t="shared" si="306"/>
        <v>42674</v>
      </c>
      <c r="W9836">
        <f t="shared" si="307"/>
        <v>2016</v>
      </c>
    </row>
    <row r="9837" spans="1:23">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c r="V9837" s="5">
        <f t="shared" si="306"/>
        <v>42674</v>
      </c>
      <c r="W9837">
        <f t="shared" si="307"/>
        <v>2016</v>
      </c>
    </row>
    <row r="9838" spans="1:23">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c r="V9838" s="5">
        <f t="shared" si="306"/>
        <v>42643</v>
      </c>
      <c r="W9838">
        <f t="shared" si="307"/>
        <v>2016</v>
      </c>
    </row>
    <row r="9839" spans="1:23">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c r="V9839" s="5">
        <f t="shared" si="306"/>
        <v>42643</v>
      </c>
      <c r="W9839">
        <f t="shared" si="307"/>
        <v>2016</v>
      </c>
    </row>
    <row r="9840" spans="1:23">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c r="V9840" s="5">
        <f t="shared" si="306"/>
        <v>42643</v>
      </c>
      <c r="W9840">
        <f t="shared" si="307"/>
        <v>2016</v>
      </c>
    </row>
    <row r="9841" spans="1:23">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c r="V9841" s="5">
        <f t="shared" si="306"/>
        <v>42643</v>
      </c>
      <c r="W9841">
        <f t="shared" si="307"/>
        <v>2016</v>
      </c>
    </row>
    <row r="9842" spans="1:23">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c r="V9842" s="5">
        <f t="shared" si="306"/>
        <v>42643</v>
      </c>
      <c r="W9842">
        <f t="shared" si="307"/>
        <v>2016</v>
      </c>
    </row>
    <row r="9843" spans="1:23">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c r="V9843" s="5">
        <f t="shared" si="306"/>
        <v>42643</v>
      </c>
      <c r="W9843">
        <f t="shared" si="307"/>
        <v>2016</v>
      </c>
    </row>
    <row r="9844" spans="1:23">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c r="V9844" s="5">
        <f t="shared" si="306"/>
        <v>42643</v>
      </c>
      <c r="W9844">
        <f t="shared" si="307"/>
        <v>2016</v>
      </c>
    </row>
    <row r="9845" spans="1:23">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c r="V9845" s="5">
        <f t="shared" si="306"/>
        <v>41820</v>
      </c>
      <c r="W9845">
        <f t="shared" si="307"/>
        <v>2014</v>
      </c>
    </row>
    <row r="9846" spans="1:23">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c r="V9846" s="5">
        <f t="shared" si="306"/>
        <v>41820</v>
      </c>
      <c r="W9846">
        <f t="shared" si="307"/>
        <v>2014</v>
      </c>
    </row>
    <row r="9847" spans="1:23">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c r="V9847" s="5">
        <f t="shared" si="306"/>
        <v>41820</v>
      </c>
      <c r="W9847">
        <f t="shared" si="307"/>
        <v>2014</v>
      </c>
    </row>
    <row r="9848" spans="1:23">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c r="V9848" s="5">
        <f t="shared" si="306"/>
        <v>43008</v>
      </c>
      <c r="W9848">
        <f t="shared" si="307"/>
        <v>2017</v>
      </c>
    </row>
    <row r="9849" spans="1:23">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c r="V9849" s="5">
        <f t="shared" si="306"/>
        <v>43008</v>
      </c>
      <c r="W9849">
        <f t="shared" si="307"/>
        <v>2017</v>
      </c>
    </row>
    <row r="9850" spans="1:23">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c r="V9850" s="5">
        <f t="shared" si="306"/>
        <v>43008</v>
      </c>
      <c r="W9850">
        <f t="shared" si="307"/>
        <v>2017</v>
      </c>
    </row>
    <row r="9851" spans="1:23">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c r="V9851" s="5">
        <f t="shared" si="306"/>
        <v>41759</v>
      </c>
      <c r="W9851">
        <f t="shared" si="307"/>
        <v>2014</v>
      </c>
    </row>
    <row r="9852" spans="1:23">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c r="V9852" s="5">
        <f t="shared" si="306"/>
        <v>42521</v>
      </c>
      <c r="W9852">
        <f t="shared" si="307"/>
        <v>2016</v>
      </c>
    </row>
    <row r="9853" spans="1:23">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c r="V9853" s="5">
        <f t="shared" si="306"/>
        <v>42521</v>
      </c>
      <c r="W9853">
        <f t="shared" si="307"/>
        <v>2016</v>
      </c>
    </row>
    <row r="9854" spans="1:23">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c r="V9854" s="5">
        <f t="shared" si="306"/>
        <v>42521</v>
      </c>
      <c r="W9854">
        <f t="shared" si="307"/>
        <v>2016</v>
      </c>
    </row>
    <row r="9855" spans="1:23">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c r="V9855" s="5">
        <f t="shared" si="306"/>
        <v>42521</v>
      </c>
      <c r="W9855">
        <f t="shared" si="307"/>
        <v>2016</v>
      </c>
    </row>
    <row r="9856" spans="1:23">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c r="V9856" s="5">
        <f t="shared" si="306"/>
        <v>42916</v>
      </c>
      <c r="W9856">
        <f t="shared" si="307"/>
        <v>2017</v>
      </c>
    </row>
    <row r="9857" spans="1:23">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c r="V9857" s="5">
        <f t="shared" si="306"/>
        <v>42916</v>
      </c>
      <c r="W9857">
        <f t="shared" si="307"/>
        <v>2017</v>
      </c>
    </row>
    <row r="9858" spans="1:23">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c r="V9858" s="5">
        <f t="shared" si="306"/>
        <v>41973</v>
      </c>
      <c r="W9858">
        <f t="shared" si="307"/>
        <v>2014</v>
      </c>
    </row>
    <row r="9859" spans="1:23">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c r="V9859" s="5">
        <f t="shared" ref="V9859:V9922" si="308">EOMONTH(C9859,0)</f>
        <v>42094</v>
      </c>
      <c r="W9859">
        <f t="shared" ref="W9859:W9922" si="309">YEAR(C9859)</f>
        <v>2015</v>
      </c>
    </row>
    <row r="9860" spans="1:23">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c r="V9860" s="5">
        <f t="shared" si="308"/>
        <v>42766</v>
      </c>
      <c r="W9860">
        <f t="shared" si="309"/>
        <v>2017</v>
      </c>
    </row>
    <row r="9861" spans="1:23">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c r="V9861" s="5">
        <f t="shared" si="308"/>
        <v>42766</v>
      </c>
      <c r="W9861">
        <f t="shared" si="309"/>
        <v>2017</v>
      </c>
    </row>
    <row r="9862" spans="1:23">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c r="V9862" s="5">
        <f t="shared" si="308"/>
        <v>42766</v>
      </c>
      <c r="W9862">
        <f t="shared" si="309"/>
        <v>2017</v>
      </c>
    </row>
    <row r="9863" spans="1:23">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c r="V9863" s="5">
        <f t="shared" si="308"/>
        <v>42766</v>
      </c>
      <c r="W9863">
        <f t="shared" si="309"/>
        <v>2017</v>
      </c>
    </row>
    <row r="9864" spans="1:23">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c r="V9864" s="5">
        <f t="shared" si="308"/>
        <v>42766</v>
      </c>
      <c r="W9864">
        <f t="shared" si="309"/>
        <v>2017</v>
      </c>
    </row>
    <row r="9865" spans="1:23">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c r="V9865" s="5">
        <f t="shared" si="308"/>
        <v>42766</v>
      </c>
      <c r="W9865">
        <f t="shared" si="309"/>
        <v>2017</v>
      </c>
    </row>
    <row r="9866" spans="1:23">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c r="V9866" s="5">
        <f t="shared" si="308"/>
        <v>42766</v>
      </c>
      <c r="W9866">
        <f t="shared" si="309"/>
        <v>2017</v>
      </c>
    </row>
    <row r="9867" spans="1:23">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c r="V9867" s="5">
        <f t="shared" si="308"/>
        <v>42766</v>
      </c>
      <c r="W9867">
        <f t="shared" si="309"/>
        <v>2017</v>
      </c>
    </row>
    <row r="9868" spans="1:23">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c r="V9868" s="5">
        <f t="shared" si="308"/>
        <v>42094</v>
      </c>
      <c r="W9868">
        <f t="shared" si="309"/>
        <v>2015</v>
      </c>
    </row>
    <row r="9869" spans="1:23">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c r="V9869" s="5">
        <f t="shared" si="308"/>
        <v>42094</v>
      </c>
      <c r="W9869">
        <f t="shared" si="309"/>
        <v>2015</v>
      </c>
    </row>
    <row r="9870" spans="1:23">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c r="V9870" s="5">
        <f t="shared" si="308"/>
        <v>41973</v>
      </c>
      <c r="W9870">
        <f t="shared" si="309"/>
        <v>2014</v>
      </c>
    </row>
    <row r="9871" spans="1:23">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c r="V9871" s="5">
        <f t="shared" si="308"/>
        <v>41973</v>
      </c>
      <c r="W9871">
        <f t="shared" si="309"/>
        <v>2014</v>
      </c>
    </row>
    <row r="9872" spans="1:23">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c r="V9872" s="5">
        <f t="shared" si="308"/>
        <v>41973</v>
      </c>
      <c r="W9872">
        <f t="shared" si="309"/>
        <v>2014</v>
      </c>
    </row>
    <row r="9873" spans="1:23">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c r="V9873" s="5">
        <f t="shared" si="308"/>
        <v>43039</v>
      </c>
      <c r="W9873">
        <f t="shared" si="309"/>
        <v>2017</v>
      </c>
    </row>
    <row r="9874" spans="1:23">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c r="V9874" s="5">
        <f t="shared" si="308"/>
        <v>43039</v>
      </c>
      <c r="W9874">
        <f t="shared" si="309"/>
        <v>2017</v>
      </c>
    </row>
    <row r="9875" spans="1:23">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c r="V9875" s="5">
        <f t="shared" si="308"/>
        <v>42735</v>
      </c>
      <c r="W9875">
        <f t="shared" si="309"/>
        <v>2016</v>
      </c>
    </row>
    <row r="9876" spans="1:23">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c r="V9876" s="5">
        <f t="shared" si="308"/>
        <v>42643</v>
      </c>
      <c r="W9876">
        <f t="shared" si="309"/>
        <v>2016</v>
      </c>
    </row>
    <row r="9877" spans="1:23">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c r="V9877" s="5">
        <f t="shared" si="308"/>
        <v>42369</v>
      </c>
      <c r="W9877">
        <f t="shared" si="309"/>
        <v>2015</v>
      </c>
    </row>
    <row r="9878" spans="1:23">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c r="V9878" s="5">
        <f t="shared" si="308"/>
        <v>42855</v>
      </c>
      <c r="W9878">
        <f t="shared" si="309"/>
        <v>2017</v>
      </c>
    </row>
    <row r="9879" spans="1:23">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c r="V9879" s="5">
        <f t="shared" si="308"/>
        <v>42855</v>
      </c>
      <c r="W9879">
        <f t="shared" si="309"/>
        <v>2017</v>
      </c>
    </row>
    <row r="9880" spans="1:23">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c r="V9880" s="5">
        <f t="shared" si="308"/>
        <v>42855</v>
      </c>
      <c r="W9880">
        <f t="shared" si="309"/>
        <v>2017</v>
      </c>
    </row>
    <row r="9881" spans="1:23">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c r="V9881" s="5">
        <f t="shared" si="308"/>
        <v>42613</v>
      </c>
      <c r="W9881">
        <f t="shared" si="309"/>
        <v>2016</v>
      </c>
    </row>
    <row r="9882" spans="1:23">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c r="V9882" s="5">
        <f t="shared" si="308"/>
        <v>42155</v>
      </c>
      <c r="W9882">
        <f t="shared" si="309"/>
        <v>2015</v>
      </c>
    </row>
    <row r="9883" spans="1:23">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c r="V9883" s="5">
        <f t="shared" si="308"/>
        <v>41882</v>
      </c>
      <c r="W9883">
        <f t="shared" si="309"/>
        <v>2014</v>
      </c>
    </row>
    <row r="9884" spans="1:23">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c r="V9884" s="5">
        <f t="shared" si="308"/>
        <v>41882</v>
      </c>
      <c r="W9884">
        <f t="shared" si="309"/>
        <v>2014</v>
      </c>
    </row>
    <row r="9885" spans="1:23">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c r="V9885" s="5">
        <f t="shared" si="308"/>
        <v>41759</v>
      </c>
      <c r="W9885">
        <f t="shared" si="309"/>
        <v>2014</v>
      </c>
    </row>
    <row r="9886" spans="1:23">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c r="V9886" s="5">
        <f t="shared" si="308"/>
        <v>41759</v>
      </c>
      <c r="W9886">
        <f t="shared" si="309"/>
        <v>2014</v>
      </c>
    </row>
    <row r="9887" spans="1:23">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c r="V9887" s="5">
        <f t="shared" si="308"/>
        <v>41759</v>
      </c>
      <c r="W9887">
        <f t="shared" si="309"/>
        <v>2014</v>
      </c>
    </row>
    <row r="9888" spans="1:23">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c r="V9888" s="5">
        <f t="shared" si="308"/>
        <v>41670</v>
      </c>
      <c r="W9888">
        <f t="shared" si="309"/>
        <v>2014</v>
      </c>
    </row>
    <row r="9889" spans="1:23">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c r="V9889" s="5">
        <f t="shared" si="308"/>
        <v>43039</v>
      </c>
      <c r="W9889">
        <f t="shared" si="309"/>
        <v>2017</v>
      </c>
    </row>
    <row r="9890" spans="1:23">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c r="V9890" s="5">
        <f t="shared" si="308"/>
        <v>42247</v>
      </c>
      <c r="W9890">
        <f t="shared" si="309"/>
        <v>2015</v>
      </c>
    </row>
    <row r="9891" spans="1:23">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c r="V9891" s="5">
        <f t="shared" si="308"/>
        <v>42825</v>
      </c>
      <c r="W9891">
        <f t="shared" si="309"/>
        <v>2017</v>
      </c>
    </row>
    <row r="9892" spans="1:23">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c r="V9892" s="5">
        <f t="shared" si="308"/>
        <v>42582</v>
      </c>
      <c r="W9892">
        <f t="shared" si="309"/>
        <v>2016</v>
      </c>
    </row>
    <row r="9893" spans="1:23">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c r="V9893" s="5">
        <f t="shared" si="308"/>
        <v>42582</v>
      </c>
      <c r="W9893">
        <f t="shared" si="309"/>
        <v>2016</v>
      </c>
    </row>
    <row r="9894" spans="1:23">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c r="V9894" s="5">
        <f t="shared" si="308"/>
        <v>42582</v>
      </c>
      <c r="W9894">
        <f t="shared" si="309"/>
        <v>2016</v>
      </c>
    </row>
    <row r="9895" spans="1:23">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c r="V9895" s="5">
        <f t="shared" si="308"/>
        <v>42582</v>
      </c>
      <c r="W9895">
        <f t="shared" si="309"/>
        <v>2016</v>
      </c>
    </row>
    <row r="9896" spans="1:23">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c r="V9896" s="5">
        <f t="shared" si="308"/>
        <v>42582</v>
      </c>
      <c r="W9896">
        <f t="shared" si="309"/>
        <v>2016</v>
      </c>
    </row>
    <row r="9897" spans="1:23">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c r="V9897" s="5">
        <f t="shared" si="308"/>
        <v>41912</v>
      </c>
      <c r="W9897">
        <f t="shared" si="309"/>
        <v>2014</v>
      </c>
    </row>
    <row r="9898" spans="1:23">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c r="V9898" s="5">
        <f t="shared" si="308"/>
        <v>41820</v>
      </c>
      <c r="W9898">
        <f t="shared" si="309"/>
        <v>2014</v>
      </c>
    </row>
    <row r="9899" spans="1:23">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c r="V9899" s="5">
        <f t="shared" si="308"/>
        <v>42551</v>
      </c>
      <c r="W9899">
        <f t="shared" si="309"/>
        <v>2016</v>
      </c>
    </row>
    <row r="9900" spans="1:23">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c r="V9900" s="5">
        <f t="shared" si="308"/>
        <v>42551</v>
      </c>
      <c r="W9900">
        <f t="shared" si="309"/>
        <v>2016</v>
      </c>
    </row>
    <row r="9901" spans="1:23">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c r="V9901" s="5">
        <f t="shared" si="308"/>
        <v>41729</v>
      </c>
      <c r="W9901">
        <f t="shared" si="309"/>
        <v>2014</v>
      </c>
    </row>
    <row r="9902" spans="1:23">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c r="V9902" s="5">
        <f t="shared" si="308"/>
        <v>42978</v>
      </c>
      <c r="W9902">
        <f t="shared" si="309"/>
        <v>2017</v>
      </c>
    </row>
    <row r="9903" spans="1:23">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c r="V9903" s="5">
        <f t="shared" si="308"/>
        <v>42978</v>
      </c>
      <c r="W9903">
        <f t="shared" si="309"/>
        <v>2017</v>
      </c>
    </row>
    <row r="9904" spans="1:23">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c r="V9904" s="5">
        <f t="shared" si="308"/>
        <v>42978</v>
      </c>
      <c r="W9904">
        <f t="shared" si="309"/>
        <v>2017</v>
      </c>
    </row>
    <row r="9905" spans="1:23">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c r="V9905" s="5">
        <f t="shared" si="308"/>
        <v>41973</v>
      </c>
      <c r="W9905">
        <f t="shared" si="309"/>
        <v>2014</v>
      </c>
    </row>
    <row r="9906" spans="1:23">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c r="V9906" s="5">
        <f t="shared" si="308"/>
        <v>41973</v>
      </c>
      <c r="W9906">
        <f t="shared" si="309"/>
        <v>2014</v>
      </c>
    </row>
    <row r="9907" spans="1:23">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c r="V9907" s="5">
        <f t="shared" si="308"/>
        <v>42277</v>
      </c>
      <c r="W9907">
        <f t="shared" si="309"/>
        <v>2015</v>
      </c>
    </row>
    <row r="9908" spans="1:23">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c r="V9908" s="5">
        <f t="shared" si="308"/>
        <v>42277</v>
      </c>
      <c r="W9908">
        <f t="shared" si="309"/>
        <v>2015</v>
      </c>
    </row>
    <row r="9909" spans="1:23">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c r="V9909" s="5">
        <f t="shared" si="308"/>
        <v>42277</v>
      </c>
      <c r="W9909">
        <f t="shared" si="309"/>
        <v>2015</v>
      </c>
    </row>
    <row r="9910" spans="1:23">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c r="V9910" s="5">
        <f t="shared" si="308"/>
        <v>42277</v>
      </c>
      <c r="W9910">
        <f t="shared" si="309"/>
        <v>2015</v>
      </c>
    </row>
    <row r="9911" spans="1:23">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c r="V9911" s="5">
        <f t="shared" si="308"/>
        <v>42277</v>
      </c>
      <c r="W9911">
        <f t="shared" si="309"/>
        <v>2015</v>
      </c>
    </row>
    <row r="9912" spans="1:23">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c r="V9912" s="5">
        <f t="shared" si="308"/>
        <v>42277</v>
      </c>
      <c r="W9912">
        <f t="shared" si="309"/>
        <v>2015</v>
      </c>
    </row>
    <row r="9913" spans="1:23">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c r="V9913" s="5">
        <f t="shared" si="308"/>
        <v>41759</v>
      </c>
      <c r="W9913">
        <f t="shared" si="309"/>
        <v>2014</v>
      </c>
    </row>
    <row r="9914" spans="1:23">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c r="V9914" s="5">
        <f t="shared" si="308"/>
        <v>42308</v>
      </c>
      <c r="W9914">
        <f t="shared" si="309"/>
        <v>2015</v>
      </c>
    </row>
    <row r="9915" spans="1:23">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c r="V9915" s="5">
        <f t="shared" si="308"/>
        <v>42308</v>
      </c>
      <c r="W9915">
        <f t="shared" si="309"/>
        <v>2015</v>
      </c>
    </row>
    <row r="9916" spans="1:23">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c r="V9916" s="5">
        <f t="shared" si="308"/>
        <v>42766</v>
      </c>
      <c r="W9916">
        <f t="shared" si="309"/>
        <v>2017</v>
      </c>
    </row>
    <row r="9917" spans="1:23">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c r="V9917" s="5">
        <f t="shared" si="308"/>
        <v>42766</v>
      </c>
      <c r="W9917">
        <f t="shared" si="309"/>
        <v>2017</v>
      </c>
    </row>
    <row r="9918" spans="1:23">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c r="V9918" s="5">
        <f t="shared" si="308"/>
        <v>42766</v>
      </c>
      <c r="W9918">
        <f t="shared" si="309"/>
        <v>2017</v>
      </c>
    </row>
    <row r="9919" spans="1:23">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c r="V9919" s="5">
        <f t="shared" si="308"/>
        <v>42766</v>
      </c>
      <c r="W9919">
        <f t="shared" si="309"/>
        <v>2017</v>
      </c>
    </row>
    <row r="9920" spans="1:23">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c r="V9920" s="5">
        <f t="shared" si="308"/>
        <v>42277</v>
      </c>
      <c r="W9920">
        <f t="shared" si="309"/>
        <v>2015</v>
      </c>
    </row>
    <row r="9921" spans="1:23">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c r="V9921" s="5">
        <f t="shared" si="308"/>
        <v>42460</v>
      </c>
      <c r="W9921">
        <f t="shared" si="309"/>
        <v>2016</v>
      </c>
    </row>
    <row r="9922" spans="1:23">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c r="V9922" s="5">
        <f t="shared" si="308"/>
        <v>42460</v>
      </c>
      <c r="W9922">
        <f t="shared" si="309"/>
        <v>2016</v>
      </c>
    </row>
    <row r="9923" spans="1:23">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c r="V9923" s="5">
        <f t="shared" ref="V9923:V9986" si="310">EOMONTH(C9923,0)</f>
        <v>41973</v>
      </c>
      <c r="W9923">
        <f t="shared" ref="W9923:W9986" si="311">YEAR(C9923)</f>
        <v>2014</v>
      </c>
    </row>
    <row r="9924" spans="1:23">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c r="V9924" s="5">
        <f t="shared" si="310"/>
        <v>42886</v>
      </c>
      <c r="W9924">
        <f t="shared" si="311"/>
        <v>2017</v>
      </c>
    </row>
    <row r="9925" spans="1:23">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c r="V9925" s="5">
        <f t="shared" si="310"/>
        <v>42094</v>
      </c>
      <c r="W9925">
        <f t="shared" si="311"/>
        <v>2015</v>
      </c>
    </row>
    <row r="9926" spans="1:23">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c r="V9926" s="5">
        <f t="shared" si="310"/>
        <v>42094</v>
      </c>
      <c r="W9926">
        <f t="shared" si="311"/>
        <v>2015</v>
      </c>
    </row>
    <row r="9927" spans="1:23">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c r="V9927" s="5">
        <f t="shared" si="310"/>
        <v>42094</v>
      </c>
      <c r="W9927">
        <f t="shared" si="311"/>
        <v>2015</v>
      </c>
    </row>
    <row r="9928" spans="1:23">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c r="V9928" s="5">
        <f t="shared" si="310"/>
        <v>42094</v>
      </c>
      <c r="W9928">
        <f t="shared" si="311"/>
        <v>2015</v>
      </c>
    </row>
    <row r="9929" spans="1:23">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c r="V9929" s="5">
        <f t="shared" si="310"/>
        <v>42094</v>
      </c>
      <c r="W9929">
        <f t="shared" si="311"/>
        <v>2015</v>
      </c>
    </row>
    <row r="9930" spans="1:23">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c r="V9930" s="5">
        <f t="shared" si="310"/>
        <v>42643</v>
      </c>
      <c r="W9930">
        <f t="shared" si="311"/>
        <v>2016</v>
      </c>
    </row>
    <row r="9931" spans="1:23">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c r="V9931" s="5">
        <f t="shared" si="310"/>
        <v>42643</v>
      </c>
      <c r="W9931">
        <f t="shared" si="311"/>
        <v>2016</v>
      </c>
    </row>
    <row r="9932" spans="1:23">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c r="V9932" s="5">
        <f t="shared" si="310"/>
        <v>42338</v>
      </c>
      <c r="W9932">
        <f t="shared" si="311"/>
        <v>2015</v>
      </c>
    </row>
    <row r="9933" spans="1:23">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c r="V9933" s="5">
        <f t="shared" si="310"/>
        <v>42338</v>
      </c>
      <c r="W9933">
        <f t="shared" si="311"/>
        <v>2015</v>
      </c>
    </row>
    <row r="9934" spans="1:23">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c r="V9934" s="5">
        <f t="shared" si="310"/>
        <v>42338</v>
      </c>
      <c r="W9934">
        <f t="shared" si="311"/>
        <v>2015</v>
      </c>
    </row>
    <row r="9935" spans="1:23">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c r="V9935" s="5">
        <f t="shared" si="310"/>
        <v>41851</v>
      </c>
      <c r="W9935">
        <f t="shared" si="311"/>
        <v>2014</v>
      </c>
    </row>
    <row r="9936" spans="1:23">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c r="V9936" s="5">
        <f t="shared" si="310"/>
        <v>42490</v>
      </c>
      <c r="W9936">
        <f t="shared" si="311"/>
        <v>2016</v>
      </c>
    </row>
    <row r="9937" spans="1:23">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c r="V9937" s="5">
        <f t="shared" si="310"/>
        <v>42490</v>
      </c>
      <c r="W9937">
        <f t="shared" si="311"/>
        <v>2016</v>
      </c>
    </row>
    <row r="9938" spans="1:23">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c r="V9938" s="5">
        <f t="shared" si="310"/>
        <v>42916</v>
      </c>
      <c r="W9938">
        <f t="shared" si="311"/>
        <v>2017</v>
      </c>
    </row>
    <row r="9939" spans="1:23">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c r="V9939" s="5">
        <f t="shared" si="310"/>
        <v>42551</v>
      </c>
      <c r="W9939">
        <f t="shared" si="311"/>
        <v>2016</v>
      </c>
    </row>
    <row r="9940" spans="1:23">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c r="V9940" s="5">
        <f t="shared" si="310"/>
        <v>42735</v>
      </c>
      <c r="W9940">
        <f t="shared" si="311"/>
        <v>2016</v>
      </c>
    </row>
    <row r="9941" spans="1:23">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c r="V9941" s="5">
        <f t="shared" si="310"/>
        <v>42735</v>
      </c>
      <c r="W9941">
        <f t="shared" si="311"/>
        <v>2016</v>
      </c>
    </row>
    <row r="9942" spans="1:23">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c r="V9942" s="5">
        <f t="shared" si="310"/>
        <v>42735</v>
      </c>
      <c r="W9942">
        <f t="shared" si="311"/>
        <v>2016</v>
      </c>
    </row>
    <row r="9943" spans="1:23">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c r="V9943" s="5">
        <f t="shared" si="310"/>
        <v>43069</v>
      </c>
      <c r="W9943">
        <f t="shared" si="311"/>
        <v>2017</v>
      </c>
    </row>
    <row r="9944" spans="1:23">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c r="V9944" s="5">
        <f t="shared" si="310"/>
        <v>42004</v>
      </c>
      <c r="W9944">
        <f t="shared" si="311"/>
        <v>2014</v>
      </c>
    </row>
    <row r="9945" spans="1:23">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c r="V9945" s="5">
        <f t="shared" si="310"/>
        <v>42004</v>
      </c>
      <c r="W9945">
        <f t="shared" si="311"/>
        <v>2014</v>
      </c>
    </row>
    <row r="9946" spans="1:23">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c r="V9946" s="5">
        <f t="shared" si="310"/>
        <v>42124</v>
      </c>
      <c r="W9946">
        <f t="shared" si="311"/>
        <v>2015</v>
      </c>
    </row>
    <row r="9947" spans="1:23">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c r="V9947" s="5">
        <f t="shared" si="310"/>
        <v>41729</v>
      </c>
      <c r="W9947">
        <f t="shared" si="311"/>
        <v>2014</v>
      </c>
    </row>
    <row r="9948" spans="1:23">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c r="V9948" s="5">
        <f t="shared" si="310"/>
        <v>41729</v>
      </c>
      <c r="W9948">
        <f t="shared" si="311"/>
        <v>2014</v>
      </c>
    </row>
    <row r="9949" spans="1:23">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c r="V9949" s="5">
        <f t="shared" si="310"/>
        <v>42916</v>
      </c>
      <c r="W9949">
        <f t="shared" si="311"/>
        <v>2017</v>
      </c>
    </row>
    <row r="9950" spans="1:23">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c r="V9950" s="5">
        <f t="shared" si="310"/>
        <v>42916</v>
      </c>
      <c r="W9950">
        <f t="shared" si="311"/>
        <v>2017</v>
      </c>
    </row>
    <row r="9951" spans="1:23">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31</v>
      </c>
      <c r="P9951" t="s">
        <v>176</v>
      </c>
      <c r="Q9951" t="s">
        <v>5071</v>
      </c>
      <c r="R9951">
        <v>83.97</v>
      </c>
      <c r="S9951">
        <v>3</v>
      </c>
      <c r="T9951">
        <v>0</v>
      </c>
      <c r="U9951">
        <v>15.9543</v>
      </c>
      <c r="V9951" s="5">
        <f t="shared" si="310"/>
        <v>42916</v>
      </c>
      <c r="W9951">
        <f t="shared" si="311"/>
        <v>2017</v>
      </c>
    </row>
    <row r="9952" spans="1:23">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c r="V9952" s="5">
        <f t="shared" si="310"/>
        <v>42916</v>
      </c>
      <c r="W9952">
        <f t="shared" si="311"/>
        <v>2017</v>
      </c>
    </row>
    <row r="9953" spans="1:23">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c r="V9953" s="5">
        <f t="shared" si="310"/>
        <v>42916</v>
      </c>
      <c r="W9953">
        <f t="shared" si="311"/>
        <v>2017</v>
      </c>
    </row>
    <row r="9954" spans="1:23">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c r="V9954" s="5">
        <f t="shared" si="310"/>
        <v>42369</v>
      </c>
      <c r="W9954">
        <f t="shared" si="311"/>
        <v>2015</v>
      </c>
    </row>
    <row r="9955" spans="1:23">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c r="V9955" s="5">
        <f t="shared" si="310"/>
        <v>42369</v>
      </c>
      <c r="W9955">
        <f t="shared" si="311"/>
        <v>2015</v>
      </c>
    </row>
    <row r="9956" spans="1:23">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c r="V9956" s="5">
        <f t="shared" si="310"/>
        <v>42369</v>
      </c>
      <c r="W9956">
        <f t="shared" si="311"/>
        <v>2015</v>
      </c>
    </row>
    <row r="9957" spans="1:23">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c r="V9957" s="5">
        <f t="shared" si="310"/>
        <v>42369</v>
      </c>
      <c r="W9957">
        <f t="shared" si="311"/>
        <v>2015</v>
      </c>
    </row>
    <row r="9958" spans="1:23">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c r="V9958" s="5">
        <f t="shared" si="310"/>
        <v>41973</v>
      </c>
      <c r="W9958">
        <f t="shared" si="311"/>
        <v>2014</v>
      </c>
    </row>
    <row r="9959" spans="1:23">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c r="V9959" s="5">
        <f t="shared" si="310"/>
        <v>41973</v>
      </c>
      <c r="W9959">
        <f t="shared" si="311"/>
        <v>2014</v>
      </c>
    </row>
    <row r="9960" spans="1:23">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c r="V9960" s="5">
        <f t="shared" si="310"/>
        <v>41973</v>
      </c>
      <c r="W9960">
        <f t="shared" si="311"/>
        <v>2014</v>
      </c>
    </row>
    <row r="9961" spans="1:23">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c r="V9961" s="5">
        <f t="shared" si="310"/>
        <v>43039</v>
      </c>
      <c r="W9961">
        <f t="shared" si="311"/>
        <v>2017</v>
      </c>
    </row>
    <row r="9962" spans="1:23">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c r="V9962" s="5">
        <f t="shared" si="310"/>
        <v>43008</v>
      </c>
      <c r="W9962">
        <f t="shared" si="311"/>
        <v>2017</v>
      </c>
    </row>
    <row r="9963" spans="1:23">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c r="V9963" s="5">
        <f t="shared" si="310"/>
        <v>42094</v>
      </c>
      <c r="W9963">
        <f t="shared" si="311"/>
        <v>2015</v>
      </c>
    </row>
    <row r="9964" spans="1:23">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c r="V9964" s="5">
        <f t="shared" si="310"/>
        <v>42094</v>
      </c>
      <c r="W9964">
        <f t="shared" si="311"/>
        <v>2015</v>
      </c>
    </row>
    <row r="9965" spans="1:23">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c r="V9965" s="5">
        <f t="shared" si="310"/>
        <v>42216</v>
      </c>
      <c r="W9965">
        <f t="shared" si="311"/>
        <v>2015</v>
      </c>
    </row>
    <row r="9966" spans="1:23">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c r="V9966" s="5">
        <f t="shared" si="310"/>
        <v>42735</v>
      </c>
      <c r="W9966">
        <f t="shared" si="311"/>
        <v>2016</v>
      </c>
    </row>
    <row r="9967" spans="1:23">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c r="V9967" s="5">
        <f t="shared" si="310"/>
        <v>42735</v>
      </c>
      <c r="W9967">
        <f t="shared" si="311"/>
        <v>2016</v>
      </c>
    </row>
    <row r="9968" spans="1:23">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c r="V9968" s="5">
        <f t="shared" si="310"/>
        <v>42735</v>
      </c>
      <c r="W9968">
        <f t="shared" si="311"/>
        <v>2016</v>
      </c>
    </row>
    <row r="9969" spans="1:23">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c r="V9969" s="5">
        <f t="shared" si="310"/>
        <v>43100</v>
      </c>
      <c r="W9969">
        <f t="shared" si="311"/>
        <v>2017</v>
      </c>
    </row>
    <row r="9970" spans="1:23">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c r="V9970" s="5">
        <f t="shared" si="310"/>
        <v>43100</v>
      </c>
      <c r="W9970">
        <f t="shared" si="311"/>
        <v>2017</v>
      </c>
    </row>
    <row r="9971" spans="1:23">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c r="V9971" s="5">
        <f t="shared" si="310"/>
        <v>43100</v>
      </c>
      <c r="W9971">
        <f t="shared" si="311"/>
        <v>2017</v>
      </c>
    </row>
    <row r="9972" spans="1:23">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c r="V9972" s="5">
        <f t="shared" si="310"/>
        <v>42185</v>
      </c>
      <c r="W9972">
        <f t="shared" si="311"/>
        <v>2015</v>
      </c>
    </row>
    <row r="9973" spans="1:23">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c r="V9973" s="5">
        <f t="shared" si="310"/>
        <v>42185</v>
      </c>
      <c r="W9973">
        <f t="shared" si="311"/>
        <v>2015</v>
      </c>
    </row>
    <row r="9974" spans="1:23">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c r="V9974" s="5">
        <f t="shared" si="310"/>
        <v>42643</v>
      </c>
      <c r="W9974">
        <f t="shared" si="311"/>
        <v>2016</v>
      </c>
    </row>
    <row r="9975" spans="1:23">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c r="V9975" s="5">
        <f t="shared" si="310"/>
        <v>42735</v>
      </c>
      <c r="W9975">
        <f t="shared" si="311"/>
        <v>2016</v>
      </c>
    </row>
    <row r="9976" spans="1:23">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c r="V9976" s="5">
        <f t="shared" si="310"/>
        <v>42735</v>
      </c>
      <c r="W9976">
        <f t="shared" si="311"/>
        <v>2016</v>
      </c>
    </row>
    <row r="9977" spans="1:23">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c r="V9977" s="5">
        <f t="shared" si="310"/>
        <v>42735</v>
      </c>
      <c r="W9977">
        <f t="shared" si="311"/>
        <v>2016</v>
      </c>
    </row>
    <row r="9978" spans="1:23">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c r="V9978" s="5">
        <f t="shared" si="310"/>
        <v>42735</v>
      </c>
      <c r="W9978">
        <f t="shared" si="311"/>
        <v>2016</v>
      </c>
    </row>
    <row r="9979" spans="1:23">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c r="V9979" s="5">
        <f t="shared" si="310"/>
        <v>42735</v>
      </c>
      <c r="W9979">
        <f t="shared" si="311"/>
        <v>2016</v>
      </c>
    </row>
    <row r="9980" spans="1:23">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c r="V9980" s="5">
        <f t="shared" si="310"/>
        <v>42735</v>
      </c>
      <c r="W9980">
        <f t="shared" si="311"/>
        <v>2016</v>
      </c>
    </row>
    <row r="9981" spans="1:23">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c r="V9981" s="5">
        <f t="shared" si="310"/>
        <v>42735</v>
      </c>
      <c r="W9981">
        <f t="shared" si="311"/>
        <v>2016</v>
      </c>
    </row>
    <row r="9982" spans="1:23">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c r="V9982" s="5">
        <f t="shared" si="310"/>
        <v>42277</v>
      </c>
      <c r="W9982">
        <f t="shared" si="311"/>
        <v>2015</v>
      </c>
    </row>
    <row r="9983" spans="1:23">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c r="V9983" s="5">
        <f t="shared" si="310"/>
        <v>42978</v>
      </c>
      <c r="W9983">
        <f t="shared" si="311"/>
        <v>2017</v>
      </c>
    </row>
    <row r="9984" spans="1:23">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c r="V9984" s="5">
        <f t="shared" si="310"/>
        <v>42643</v>
      </c>
      <c r="W9984">
        <f t="shared" si="311"/>
        <v>2016</v>
      </c>
    </row>
    <row r="9985" spans="1:23">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c r="V9985" s="5">
        <f t="shared" si="310"/>
        <v>42643</v>
      </c>
      <c r="W9985">
        <f t="shared" si="311"/>
        <v>2016</v>
      </c>
    </row>
    <row r="9986" spans="1:23">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c r="V9986" s="5">
        <f t="shared" si="310"/>
        <v>42155</v>
      </c>
      <c r="W9986">
        <f t="shared" si="311"/>
        <v>2015</v>
      </c>
    </row>
    <row r="9987" spans="1:23">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c r="V9987" s="5">
        <f t="shared" ref="V9987:V9995" si="312">EOMONTH(C9987,0)</f>
        <v>42155</v>
      </c>
      <c r="W9987">
        <f t="shared" ref="W9987:W9995" si="313">YEAR(C9987)</f>
        <v>2015</v>
      </c>
    </row>
    <row r="9988" spans="1:23">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c r="V9988" s="5">
        <f t="shared" si="312"/>
        <v>42643</v>
      </c>
      <c r="W9988">
        <f t="shared" si="313"/>
        <v>2016</v>
      </c>
    </row>
    <row r="9989" spans="1:23">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c r="V9989" s="5">
        <f t="shared" si="312"/>
        <v>43069</v>
      </c>
      <c r="W9989">
        <f t="shared" si="313"/>
        <v>2017</v>
      </c>
    </row>
    <row r="9990" spans="1:23">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c r="V9990" s="5">
        <f t="shared" si="312"/>
        <v>43069</v>
      </c>
      <c r="W9990">
        <f t="shared" si="313"/>
        <v>2017</v>
      </c>
    </row>
    <row r="9991" spans="1:23">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c r="V9991" s="5">
        <f t="shared" si="312"/>
        <v>41670</v>
      </c>
      <c r="W9991">
        <f t="shared" si="313"/>
        <v>2014</v>
      </c>
    </row>
    <row r="9992" spans="1:23">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c r="V9992" s="5">
        <f t="shared" si="312"/>
        <v>42794</v>
      </c>
      <c r="W9992">
        <f t="shared" si="313"/>
        <v>2017</v>
      </c>
    </row>
    <row r="9993" spans="1:23">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c r="V9993" s="5">
        <f t="shared" si="312"/>
        <v>42794</v>
      </c>
      <c r="W9993">
        <f t="shared" si="313"/>
        <v>2017</v>
      </c>
    </row>
    <row r="9994" spans="1:23">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c r="V9994" s="5">
        <f t="shared" si="312"/>
        <v>42794</v>
      </c>
      <c r="W9994">
        <f t="shared" si="313"/>
        <v>2017</v>
      </c>
    </row>
    <row r="9995" spans="1:23">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c r="V9995" s="5">
        <f t="shared" si="312"/>
        <v>42886</v>
      </c>
      <c r="W9995">
        <f t="shared" si="313"/>
        <v>2017</v>
      </c>
    </row>
  </sheetData>
  <pageMargins left="0.75" right="0.75" top="1" bottom="1" header="0.5" footer="0.5"/>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4413D-FDF8-114E-91CC-C561BDB9E8BB}">
  <dimension ref="B4:B14"/>
  <sheetViews>
    <sheetView showGridLines="0" tabSelected="1" topLeftCell="A2" zoomScale="85" zoomScaleNormal="95" workbookViewId="0">
      <selection activeCell="F20" sqref="F20"/>
    </sheetView>
  </sheetViews>
  <sheetFormatPr baseColWidth="10" defaultRowHeight="16"/>
  <cols>
    <col min="1" max="1" width="5.6640625" customWidth="1"/>
    <col min="2" max="2" width="39" customWidth="1"/>
    <col min="3" max="3" width="198.33203125" customWidth="1"/>
  </cols>
  <sheetData>
    <row r="4" spans="2:2">
      <c r="B4" s="4"/>
    </row>
    <row r="5" spans="2:2">
      <c r="B5" s="4"/>
    </row>
    <row r="6" spans="2:2">
      <c r="B6" s="4"/>
    </row>
    <row r="7" spans="2:2">
      <c r="B7" s="4"/>
    </row>
    <row r="8" spans="2:2">
      <c r="B8" s="4"/>
    </row>
    <row r="9" spans="2:2">
      <c r="B9" s="4"/>
    </row>
    <row r="10" spans="2:2">
      <c r="B10" s="4"/>
    </row>
    <row r="11" spans="2:2">
      <c r="B11" s="4"/>
    </row>
    <row r="12" spans="2:2">
      <c r="B12" s="4"/>
    </row>
    <row r="13" spans="2:2">
      <c r="B13" s="4"/>
    </row>
    <row r="14" spans="2:2">
      <c r="B14" s="4"/>
    </row>
  </sheetData>
  <phoneticPr fontId="19" type="noConversion"/>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D82A-747C-BC40-A552-291B216FEC3E}">
  <dimension ref="A2:AJ9996"/>
  <sheetViews>
    <sheetView topLeftCell="K1" workbookViewId="0">
      <selection activeCell="W33" sqref="W33"/>
    </sheetView>
  </sheetViews>
  <sheetFormatPr baseColWidth="10" defaultRowHeight="16"/>
  <cols>
    <col min="1" max="1" width="11.1640625" bestFit="1" customWidth="1"/>
    <col min="2" max="2" width="7" style="6" bestFit="1" customWidth="1"/>
    <col min="3" max="3" width="12.1640625" bestFit="1" customWidth="1"/>
    <col min="4" max="4" width="13" bestFit="1" customWidth="1"/>
    <col min="5" max="6" width="12.1640625" bestFit="1" customWidth="1"/>
    <col min="7" max="7" width="17.5" bestFit="1" customWidth="1"/>
    <col min="14" max="14" width="13" bestFit="1" customWidth="1"/>
    <col min="15" max="15" width="14.83203125" bestFit="1" customWidth="1"/>
    <col min="16" max="16" width="13" bestFit="1" customWidth="1"/>
    <col min="17" max="17" width="11.6640625" bestFit="1" customWidth="1"/>
    <col min="32" max="32" width="13" bestFit="1" customWidth="1"/>
    <col min="33" max="33" width="12.1640625" bestFit="1" customWidth="1"/>
  </cols>
  <sheetData>
    <row r="2" spans="1:36">
      <c r="A2" t="str" cm="1">
        <f t="array" ref="A2:A5">_xlfn.UNIQUE('[1]Sample - Superstore'!M2:M9995)</f>
        <v>South</v>
      </c>
      <c r="B2" s="6">
        <f>SUMIFS('Sample - Superstore'!R:R,'Sample - Superstore'!M:M,sales!A2)</f>
        <v>391721.90500000032</v>
      </c>
      <c r="D2" s="8" t="s">
        <v>11759</v>
      </c>
      <c r="E2" t="s">
        <v>11761</v>
      </c>
      <c r="F2" t="s">
        <v>12</v>
      </c>
      <c r="G2" t="s">
        <v>17</v>
      </c>
      <c r="J2" s="5" cm="1">
        <f t="array" ref="J2:J49">_xlfn.UNIQUE('[1]Sample - Superstore'!V2:V9995)</f>
        <v>42704</v>
      </c>
      <c r="K2">
        <f>SUMIFS('Sample - Superstore'!R:R,'Sample - Superstore'!V:V,sales!J2)</f>
        <v>79411.965799999991</v>
      </c>
      <c r="P2" s="8" t="s">
        <v>11759</v>
      </c>
      <c r="Q2" t="s">
        <v>11761</v>
      </c>
      <c r="Z2">
        <v>2014</v>
      </c>
      <c r="AA2">
        <f>SUMIFS('Sample - Superstore'!U:U,'Sample - Superstore'!W:W,sales!Z2)</f>
        <v>49543.97410000005</v>
      </c>
    </row>
    <row r="3" spans="1:36">
      <c r="A3" t="str">
        <v>West</v>
      </c>
      <c r="B3" s="6">
        <f>SUMIFS('Sample - Superstore'!R:R,'Sample - Superstore'!M:M,sales!A3)</f>
        <v>725457.82450000057</v>
      </c>
      <c r="D3" s="14" t="s">
        <v>111</v>
      </c>
      <c r="E3">
        <v>501239.89080000052</v>
      </c>
      <c r="F3" t="str">
        <f>D3</f>
        <v>Central</v>
      </c>
      <c r="G3">
        <f>E3</f>
        <v>501239.89080000052</v>
      </c>
      <c r="J3" s="7">
        <v>42551</v>
      </c>
      <c r="K3">
        <f>SUMIFS('Sample - Superstore'!R:R,'Sample - Superstore'!V:V,sales!J3)</f>
        <v>40344.533999999985</v>
      </c>
      <c r="P3" s="9">
        <v>41670</v>
      </c>
      <c r="Q3">
        <v>14236.894999999997</v>
      </c>
      <c r="R3" s="5">
        <f>P3</f>
        <v>41670</v>
      </c>
      <c r="S3">
        <f>Q3</f>
        <v>14236.894999999997</v>
      </c>
      <c r="T3" s="5"/>
      <c r="Z3">
        <v>2015</v>
      </c>
      <c r="AA3">
        <f>SUMIFS('Sample - Superstore'!U:U,'Sample - Superstore'!W:W,sales!Z3)</f>
        <v>61618.60370000008</v>
      </c>
    </row>
    <row r="4" spans="1:36">
      <c r="A4" t="str">
        <v>Central</v>
      </c>
      <c r="B4" s="6">
        <f>SUMIFS('Sample - Superstore'!R:R,'Sample - Superstore'!M:M,sales!A4)</f>
        <v>501239.89080000052</v>
      </c>
      <c r="D4" s="14" t="s">
        <v>160</v>
      </c>
      <c r="E4">
        <v>678781.2399999979</v>
      </c>
      <c r="F4" t="str">
        <f t="shared" ref="F4:F7" si="0">D4</f>
        <v>East</v>
      </c>
      <c r="G4">
        <f t="shared" ref="G4:G7" si="1">E4</f>
        <v>678781.2399999979</v>
      </c>
      <c r="J4" s="7">
        <v>42308</v>
      </c>
      <c r="K4">
        <f>SUMIFS('Sample - Superstore'!R:R,'Sample - Superstore'!V:V,sales!J4)</f>
        <v>31404.923500000012</v>
      </c>
      <c r="P4" s="9">
        <v>41698</v>
      </c>
      <c r="Q4">
        <v>4519.8919999999998</v>
      </c>
      <c r="R4" s="5">
        <f t="shared" ref="R4:R51" si="2">P4</f>
        <v>41698</v>
      </c>
      <c r="S4">
        <f t="shared" ref="S4:S51" si="3">Q4</f>
        <v>4519.8919999999998</v>
      </c>
      <c r="Z4">
        <v>2016</v>
      </c>
      <c r="AA4">
        <f>SUMIFS('Sample - Superstore'!U:U,'Sample - Superstore'!W:W,sales!Z4)</f>
        <v>81795.174300000173</v>
      </c>
    </row>
    <row r="5" spans="1:36">
      <c r="A5" t="str">
        <v>East</v>
      </c>
      <c r="B5" s="6">
        <f>SUMIFS('Sample - Superstore'!R:R,'Sample - Superstore'!M:M,sales!A5)</f>
        <v>678781.2399999979</v>
      </c>
      <c r="D5" s="14" t="s">
        <v>29</v>
      </c>
      <c r="E5">
        <v>391721.90500000032</v>
      </c>
      <c r="F5" t="str">
        <f t="shared" si="0"/>
        <v>South</v>
      </c>
      <c r="G5">
        <f t="shared" si="1"/>
        <v>391721.90500000032</v>
      </c>
      <c r="J5" s="7">
        <v>41820</v>
      </c>
      <c r="K5">
        <f>SUMIFS('Sample - Superstore'!R:R,'Sample - Superstore'!V:V,sales!J5)</f>
        <v>34595.127600000029</v>
      </c>
      <c r="P5" s="9">
        <v>41729</v>
      </c>
      <c r="Q5">
        <v>55691.009000000027</v>
      </c>
      <c r="R5" s="5">
        <f t="shared" si="2"/>
        <v>41729</v>
      </c>
      <c r="S5">
        <f t="shared" si="3"/>
        <v>55691.009000000027</v>
      </c>
      <c r="Z5">
        <v>2017</v>
      </c>
      <c r="AA5">
        <f>SUMIFS('Sample - Superstore'!U:U,'Sample - Superstore'!W:W,sales!Z5)</f>
        <v>93439.269599999985</v>
      </c>
    </row>
    <row r="6" spans="1:36">
      <c r="B6"/>
      <c r="D6" s="14" t="s">
        <v>44</v>
      </c>
      <c r="E6">
        <v>725457.82450000057</v>
      </c>
      <c r="F6" t="str">
        <f t="shared" si="0"/>
        <v>West</v>
      </c>
      <c r="G6">
        <f t="shared" si="1"/>
        <v>725457.82450000057</v>
      </c>
      <c r="J6" s="7">
        <v>42855</v>
      </c>
      <c r="K6">
        <f>SUMIFS('Sample - Superstore'!R:R,'Sample - Superstore'!V:V,sales!J6)</f>
        <v>36521.536100000005</v>
      </c>
      <c r="P6" s="9">
        <v>41759</v>
      </c>
      <c r="Q6">
        <v>28295.344999999994</v>
      </c>
      <c r="R6" s="5">
        <f t="shared" si="2"/>
        <v>41759</v>
      </c>
      <c r="S6">
        <f t="shared" si="3"/>
        <v>28295.344999999994</v>
      </c>
    </row>
    <row r="7" spans="1:36">
      <c r="B7"/>
      <c r="D7" s="14" t="s">
        <v>11760</v>
      </c>
      <c r="E7">
        <v>2297200.8602999994</v>
      </c>
      <c r="F7" t="str">
        <f t="shared" si="0"/>
        <v>Grand Total</v>
      </c>
      <c r="G7">
        <f t="shared" si="1"/>
        <v>2297200.8602999994</v>
      </c>
      <c r="J7" s="7">
        <v>42735</v>
      </c>
      <c r="K7">
        <f>SUMIFS('Sample - Superstore'!R:R,'Sample - Superstore'!V:V,sales!J7)</f>
        <v>96999.04300000002</v>
      </c>
      <c r="P7" s="9">
        <v>41790</v>
      </c>
      <c r="Q7">
        <v>23648.287</v>
      </c>
      <c r="R7" s="5">
        <f t="shared" si="2"/>
        <v>41790</v>
      </c>
      <c r="S7">
        <f t="shared" si="3"/>
        <v>23648.287</v>
      </c>
    </row>
    <row r="8" spans="1:36">
      <c r="B8"/>
      <c r="J8" s="7">
        <v>42338</v>
      </c>
      <c r="K8">
        <f>SUMIFS('Sample - Superstore'!R:R,'Sample - Superstore'!V:V,sales!J8)</f>
        <v>75972.563500000047</v>
      </c>
      <c r="P8" s="9">
        <v>41820</v>
      </c>
      <c r="Q8">
        <v>34595.127600000029</v>
      </c>
      <c r="R8" s="5">
        <f t="shared" si="2"/>
        <v>41820</v>
      </c>
      <c r="S8">
        <f t="shared" si="3"/>
        <v>34595.127600000029</v>
      </c>
      <c r="Z8" t="str" cm="1">
        <f t="array" ref="Z8:Z13">_xlfn.UNIQUE('Sample - Superstore'!M:M)</f>
        <v>Region</v>
      </c>
      <c r="AA8" t="s">
        <v>11773</v>
      </c>
    </row>
    <row r="9" spans="1:36">
      <c r="J9" s="7">
        <v>41973</v>
      </c>
      <c r="K9">
        <f>SUMIFS('Sample - Superstore'!R:R,'Sample - Superstore'!V:V,sales!J9)</f>
        <v>78628.71669999999</v>
      </c>
      <c r="P9" s="9">
        <v>41851</v>
      </c>
      <c r="Q9">
        <v>33946.392999999996</v>
      </c>
      <c r="R9" s="5">
        <f t="shared" si="2"/>
        <v>41851</v>
      </c>
      <c r="S9">
        <f t="shared" si="3"/>
        <v>33946.392999999996</v>
      </c>
      <c r="T9" s="5"/>
      <c r="Z9" t="str">
        <v>South</v>
      </c>
      <c r="AA9">
        <f>SUMIFS('Sample - Superstore'!U:U,'Sample - Superstore'!M:M,sales!Z9)</f>
        <v>46749.430300000065</v>
      </c>
      <c r="AF9" s="8" t="s">
        <v>11759</v>
      </c>
      <c r="AG9" t="s">
        <v>11770</v>
      </c>
      <c r="AI9" t="s">
        <v>12</v>
      </c>
      <c r="AJ9" t="s">
        <v>11776</v>
      </c>
    </row>
    <row r="10" spans="1:36">
      <c r="J10" s="7">
        <v>41790</v>
      </c>
      <c r="K10">
        <f>SUMIFS('Sample - Superstore'!R:R,'Sample - Superstore'!V:V,sales!J10)</f>
        <v>23648.287</v>
      </c>
      <c r="P10" s="9">
        <v>41882</v>
      </c>
      <c r="Q10">
        <v>27909.468499999992</v>
      </c>
      <c r="R10" s="5">
        <f t="shared" si="2"/>
        <v>41882</v>
      </c>
      <c r="S10">
        <f t="shared" si="3"/>
        <v>27909.468499999992</v>
      </c>
      <c r="T10" s="5"/>
      <c r="Z10" t="str">
        <v>West</v>
      </c>
      <c r="AA10">
        <f>SUMIFS('Sample - Superstore'!U:U,'Sample - Superstore'!M:M,sales!Z10)</f>
        <v>108418.44890000018</v>
      </c>
      <c r="AF10" s="14" t="s">
        <v>111</v>
      </c>
      <c r="AG10">
        <v>39706.362499999981</v>
      </c>
      <c r="AI10" t="str">
        <f>AF10</f>
        <v>Central</v>
      </c>
      <c r="AJ10">
        <f>AG10</f>
        <v>39706.362499999981</v>
      </c>
    </row>
    <row r="11" spans="1:36">
      <c r="J11" s="7">
        <v>41882</v>
      </c>
      <c r="K11">
        <f>SUMIFS('Sample - Superstore'!R:R,'Sample - Superstore'!V:V,sales!J11)</f>
        <v>27909.468499999992</v>
      </c>
      <c r="P11" s="9">
        <v>41912</v>
      </c>
      <c r="Q11">
        <v>81777.350799999971</v>
      </c>
      <c r="R11" s="5">
        <f t="shared" si="2"/>
        <v>41912</v>
      </c>
      <c r="S11">
        <f t="shared" si="3"/>
        <v>81777.350799999971</v>
      </c>
      <c r="T11" s="5"/>
      <c r="Z11" t="str">
        <v>Central</v>
      </c>
      <c r="AA11">
        <f>SUMIFS('Sample - Superstore'!U:U,'Sample - Superstore'!M:M,sales!Z11)</f>
        <v>39706.362499999981</v>
      </c>
      <c r="AF11" s="14" t="s">
        <v>160</v>
      </c>
      <c r="AG11">
        <v>91522.780000000261</v>
      </c>
      <c r="AI11" t="str">
        <f t="shared" ref="AI11:AI13" si="4">AF11</f>
        <v>East</v>
      </c>
      <c r="AJ11">
        <f t="shared" ref="AJ11:AJ13" si="5">AG11</f>
        <v>91522.780000000261</v>
      </c>
    </row>
    <row r="12" spans="1:36">
      <c r="J12" s="7">
        <v>42947</v>
      </c>
      <c r="K12">
        <f>SUMIFS('Sample - Superstore'!R:R,'Sample - Superstore'!V:V,sales!J12)</f>
        <v>45264.416000000005</v>
      </c>
      <c r="P12" s="9">
        <v>41943</v>
      </c>
      <c r="Q12">
        <v>31453.392999999989</v>
      </c>
      <c r="R12" s="5">
        <f t="shared" si="2"/>
        <v>41943</v>
      </c>
      <c r="S12">
        <f t="shared" si="3"/>
        <v>31453.392999999989</v>
      </c>
      <c r="T12" s="5"/>
      <c r="Z12" t="str">
        <v>East</v>
      </c>
      <c r="AA12">
        <f>SUMIFS('Sample - Superstore'!U:U,'Sample - Superstore'!M:M,sales!Z12)</f>
        <v>91522.780000000261</v>
      </c>
      <c r="AF12" s="14" t="s">
        <v>29</v>
      </c>
      <c r="AG12">
        <v>46749.430300000065</v>
      </c>
      <c r="AI12" t="str">
        <f t="shared" si="4"/>
        <v>South</v>
      </c>
      <c r="AJ12">
        <f t="shared" si="5"/>
        <v>46749.430300000065</v>
      </c>
    </row>
    <row r="13" spans="1:36">
      <c r="J13" s="7">
        <v>42277</v>
      </c>
      <c r="K13">
        <f>SUMIFS('Sample - Superstore'!R:R,'Sample - Superstore'!V:V,sales!J13)</f>
        <v>64595.918000000034</v>
      </c>
      <c r="P13" s="9">
        <v>41973</v>
      </c>
      <c r="Q13">
        <v>78628.71669999999</v>
      </c>
      <c r="R13" s="5">
        <f t="shared" si="2"/>
        <v>41973</v>
      </c>
      <c r="S13">
        <f t="shared" si="3"/>
        <v>78628.71669999999</v>
      </c>
      <c r="T13" s="5"/>
      <c r="Z13">
        <v>0</v>
      </c>
      <c r="AA13">
        <f>SUMIFS('Sample - Superstore'!U:U,'Sample - Superstore'!M:M,sales!Z13)</f>
        <v>0</v>
      </c>
      <c r="AF13" s="14" t="s">
        <v>44</v>
      </c>
      <c r="AG13">
        <v>108418.44890000018</v>
      </c>
      <c r="AI13" t="str">
        <f t="shared" si="4"/>
        <v>West</v>
      </c>
      <c r="AJ13">
        <f t="shared" si="5"/>
        <v>108418.44890000018</v>
      </c>
    </row>
    <row r="14" spans="1:36">
      <c r="J14" s="7">
        <v>42400</v>
      </c>
      <c r="K14">
        <f>SUMIFS('Sample - Superstore'!R:R,'Sample - Superstore'!V:V,sales!J14)</f>
        <v>18542.490999999995</v>
      </c>
      <c r="P14" s="9">
        <v>42004</v>
      </c>
      <c r="Q14">
        <v>69545.62049999999</v>
      </c>
      <c r="R14" s="5">
        <f t="shared" si="2"/>
        <v>42004</v>
      </c>
      <c r="S14">
        <f t="shared" si="3"/>
        <v>69545.62049999999</v>
      </c>
      <c r="T14" s="5"/>
      <c r="AF14" s="14" t="s">
        <v>11760</v>
      </c>
      <c r="AG14">
        <v>286397.02170000051</v>
      </c>
    </row>
    <row r="15" spans="1:36">
      <c r="J15" s="7">
        <v>43039</v>
      </c>
      <c r="K15">
        <f>SUMIFS('Sample - Superstore'!R:R,'Sample - Superstore'!V:V,sales!J15)</f>
        <v>77776.923199999976</v>
      </c>
      <c r="P15" s="9">
        <v>42035</v>
      </c>
      <c r="Q15">
        <v>18174.075599999993</v>
      </c>
      <c r="R15" s="5">
        <f t="shared" si="2"/>
        <v>42035</v>
      </c>
      <c r="S15">
        <f t="shared" si="3"/>
        <v>18174.075599999993</v>
      </c>
      <c r="T15" s="5"/>
    </row>
    <row r="16" spans="1:36">
      <c r="J16" s="7">
        <v>42369</v>
      </c>
      <c r="K16">
        <f>SUMIFS('Sample - Superstore'!R:R,'Sample - Superstore'!V:V,sales!J16)</f>
        <v>74919.521200000076</v>
      </c>
      <c r="P16" s="9">
        <v>42063</v>
      </c>
      <c r="Q16">
        <v>11951.411</v>
      </c>
      <c r="R16" s="5">
        <f t="shared" si="2"/>
        <v>42063</v>
      </c>
      <c r="S16">
        <f t="shared" si="3"/>
        <v>11951.411</v>
      </c>
      <c r="T16" s="5"/>
    </row>
    <row r="17" spans="1:20">
      <c r="J17" s="7">
        <v>43008</v>
      </c>
      <c r="K17">
        <f>SUMIFS('Sample - Superstore'!R:R,'Sample - Superstore'!V:V,sales!J17)</f>
        <v>87866.652000000046</v>
      </c>
      <c r="P17" s="9">
        <v>42094</v>
      </c>
      <c r="Q17">
        <v>38726.251999999993</v>
      </c>
      <c r="R17" s="5">
        <f t="shared" si="2"/>
        <v>42094</v>
      </c>
      <c r="S17">
        <f t="shared" si="3"/>
        <v>38726.251999999993</v>
      </c>
      <c r="T17" s="5"/>
    </row>
    <row r="18" spans="1:20">
      <c r="J18" s="7">
        <v>42582</v>
      </c>
      <c r="K18">
        <f>SUMIFS('Sample - Superstore'!R:R,'Sample - Superstore'!V:V,sales!J18)</f>
        <v>39261.962999999967</v>
      </c>
      <c r="P18" s="9">
        <v>42124</v>
      </c>
      <c r="Q18">
        <v>34195.208499999993</v>
      </c>
      <c r="R18" s="5">
        <f t="shared" si="2"/>
        <v>42124</v>
      </c>
      <c r="S18">
        <f t="shared" si="3"/>
        <v>34195.208499999993</v>
      </c>
      <c r="T18" s="5"/>
    </row>
    <row r="19" spans="1:20">
      <c r="J19" s="7">
        <v>42460</v>
      </c>
      <c r="K19">
        <f>SUMIFS('Sample - Superstore'!R:R,'Sample - Superstore'!V:V,sales!J19)</f>
        <v>51715.875000000022</v>
      </c>
      <c r="P19" s="9">
        <v>42155</v>
      </c>
      <c r="Q19">
        <v>30131.686499999996</v>
      </c>
      <c r="R19" s="5">
        <f t="shared" si="2"/>
        <v>42155</v>
      </c>
      <c r="S19">
        <f t="shared" si="3"/>
        <v>30131.686499999996</v>
      </c>
      <c r="T19" s="5"/>
    </row>
    <row r="20" spans="1:20">
      <c r="J20" s="7">
        <v>41943</v>
      </c>
      <c r="K20">
        <f>SUMIFS('Sample - Superstore'!R:R,'Sample - Superstore'!V:V,sales!J20)</f>
        <v>31453.392999999989</v>
      </c>
      <c r="P20" s="9">
        <v>42185</v>
      </c>
      <c r="Q20">
        <v>24797.292000000001</v>
      </c>
      <c r="R20" s="5">
        <f t="shared" si="2"/>
        <v>42185</v>
      </c>
      <c r="S20">
        <f t="shared" si="3"/>
        <v>24797.292000000001</v>
      </c>
      <c r="T20" s="5"/>
    </row>
    <row r="21" spans="1:20">
      <c r="J21" s="7">
        <v>42124</v>
      </c>
      <c r="K21">
        <f>SUMIFS('Sample - Superstore'!R:R,'Sample - Superstore'!V:V,sales!J21)</f>
        <v>34195.208499999993</v>
      </c>
      <c r="P21" s="9">
        <v>42216</v>
      </c>
      <c r="Q21">
        <v>28765.324999999993</v>
      </c>
      <c r="R21" s="5">
        <f t="shared" si="2"/>
        <v>42216</v>
      </c>
      <c r="S21">
        <f t="shared" si="3"/>
        <v>28765.324999999993</v>
      </c>
      <c r="T21" s="5"/>
    </row>
    <row r="22" spans="1:20">
      <c r="J22" s="7">
        <v>42004</v>
      </c>
      <c r="K22">
        <f>SUMIFS('Sample - Superstore'!R:R,'Sample - Superstore'!V:V,sales!J22)</f>
        <v>69545.62049999999</v>
      </c>
      <c r="P22" s="9">
        <v>42247</v>
      </c>
      <c r="Q22">
        <v>36898.33219999999</v>
      </c>
      <c r="R22" s="5">
        <f t="shared" si="2"/>
        <v>42247</v>
      </c>
      <c r="S22">
        <f t="shared" si="3"/>
        <v>36898.33219999999</v>
      </c>
      <c r="T22" s="5"/>
    </row>
    <row r="23" spans="1:20">
      <c r="J23" s="7">
        <v>42643</v>
      </c>
      <c r="K23">
        <f>SUMIFS('Sample - Superstore'!R:R,'Sample - Superstore'!V:V,sales!J23)</f>
        <v>73410.024899999975</v>
      </c>
      <c r="P23" s="9">
        <v>42277</v>
      </c>
      <c r="Q23">
        <v>64595.918000000034</v>
      </c>
      <c r="R23" s="5">
        <f t="shared" si="2"/>
        <v>42277</v>
      </c>
      <c r="S23">
        <f t="shared" si="3"/>
        <v>64595.918000000034</v>
      </c>
      <c r="T23" s="5"/>
    </row>
    <row r="24" spans="1:20">
      <c r="J24" s="7">
        <v>43100</v>
      </c>
      <c r="K24">
        <f>SUMIFS('Sample - Superstore'!R:R,'Sample - Superstore'!V:V,sales!J24)</f>
        <v>83829.318799999994</v>
      </c>
      <c r="P24" s="9">
        <v>42308</v>
      </c>
      <c r="Q24">
        <v>31404.923500000012</v>
      </c>
      <c r="R24" s="5">
        <f t="shared" si="2"/>
        <v>42308</v>
      </c>
      <c r="S24">
        <f t="shared" si="3"/>
        <v>31404.923500000012</v>
      </c>
      <c r="T24" s="5"/>
    </row>
    <row r="25" spans="1:20">
      <c r="A25" t="s">
        <v>11775</v>
      </c>
      <c r="B25"/>
      <c r="C25" t="s">
        <v>11770</v>
      </c>
      <c r="E25" t="s">
        <v>11771</v>
      </c>
      <c r="G25">
        <f>COUNTA(Table1[Order ID])</f>
        <v>9994</v>
      </c>
      <c r="J25" s="7">
        <v>43069</v>
      </c>
      <c r="K25">
        <f>SUMIFS('Sample - Superstore'!R:R,'Sample - Superstore'!V:V,sales!J25)</f>
        <v>118447.82500000003</v>
      </c>
      <c r="P25" s="9">
        <v>42338</v>
      </c>
      <c r="Q25">
        <v>75972.563500000047</v>
      </c>
      <c r="R25" s="5">
        <f t="shared" si="2"/>
        <v>42338</v>
      </c>
      <c r="S25">
        <f t="shared" si="3"/>
        <v>75972.563500000047</v>
      </c>
      <c r="T25" s="5"/>
    </row>
    <row r="26" spans="1:20">
      <c r="A26">
        <v>2297200.8602999551</v>
      </c>
      <c r="B26"/>
      <c r="C26">
        <v>286397.02170000132</v>
      </c>
      <c r="E26">
        <v>37873</v>
      </c>
      <c r="G26">
        <f>A26/G25</f>
        <v>229.85800083049381</v>
      </c>
      <c r="J26" s="7">
        <v>42886</v>
      </c>
      <c r="K26">
        <f>SUMIFS('Sample - Superstore'!R:R,'Sample - Superstore'!V:V,sales!J26)</f>
        <v>44261.110199999996</v>
      </c>
      <c r="M26" s="2"/>
      <c r="N26" s="2" t="s">
        <v>11751</v>
      </c>
      <c r="O26" s="2" t="s">
        <v>11752</v>
      </c>
      <c r="P26" s="9">
        <v>42369</v>
      </c>
      <c r="Q26">
        <v>74919.521200000076</v>
      </c>
      <c r="R26" s="5">
        <f t="shared" si="2"/>
        <v>42369</v>
      </c>
      <c r="S26">
        <f t="shared" si="3"/>
        <v>74919.521200000076</v>
      </c>
      <c r="T26" s="5"/>
    </row>
    <row r="27" spans="1:20">
      <c r="B27"/>
      <c r="J27" s="7">
        <v>42490</v>
      </c>
      <c r="K27">
        <f>SUMIFS('Sample - Superstore'!R:R,'Sample - Superstore'!V:V,sales!J27)</f>
        <v>38750.038999999975</v>
      </c>
      <c r="M27" s="2"/>
      <c r="N27" s="12" t="s">
        <v>11753</v>
      </c>
      <c r="O27" s="2">
        <f>COUNTIFS('Sample - Superstore'!R:R,"&gt;=1",'Sample - Superstore'!R:R,"&lt;=2")</f>
        <v>72</v>
      </c>
      <c r="P27" s="9">
        <v>42400</v>
      </c>
      <c r="Q27">
        <v>18542.490999999995</v>
      </c>
      <c r="R27" s="5">
        <f t="shared" si="2"/>
        <v>42400</v>
      </c>
      <c r="S27">
        <f t="shared" si="3"/>
        <v>18542.490999999995</v>
      </c>
      <c r="T27" s="5"/>
    </row>
    <row r="28" spans="1:20">
      <c r="A28" t="s">
        <v>11775</v>
      </c>
      <c r="B28"/>
      <c r="C28" t="s">
        <v>11776</v>
      </c>
      <c r="E28" t="s">
        <v>11777</v>
      </c>
      <c r="G28" t="s">
        <v>11778</v>
      </c>
      <c r="J28" s="7">
        <v>42035</v>
      </c>
      <c r="K28">
        <f>SUMIFS('Sample - Superstore'!R:R,'Sample - Superstore'!V:V,sales!J28)</f>
        <v>18174.075599999993</v>
      </c>
      <c r="M28" s="2"/>
      <c r="N28" s="12" t="s">
        <v>11768</v>
      </c>
      <c r="O28" s="2">
        <f>COUNTIFS('Sample - Superstore'!R:R,"&gt;=3",'Sample - Superstore'!R:R,"&lt;=5")</f>
        <v>297</v>
      </c>
      <c r="P28" s="9">
        <v>42429</v>
      </c>
      <c r="Q28">
        <v>22978.815000000002</v>
      </c>
      <c r="R28" s="5">
        <f t="shared" si="2"/>
        <v>42429</v>
      </c>
      <c r="S28">
        <f t="shared" si="3"/>
        <v>22978.815000000002</v>
      </c>
      <c r="T28" s="5"/>
    </row>
    <row r="29" spans="1:20">
      <c r="A29" t="str">
        <f>TEXT(A26,"$#,###,.0k")</f>
        <v>$2,297.2k</v>
      </c>
      <c r="B29"/>
      <c r="C29" t="str">
        <f t="shared" ref="C29" si="6">TEXT(C26,"$#,###,.0k")</f>
        <v>$286.4k</v>
      </c>
      <c r="D29" t="str">
        <f t="shared" ref="D29:G29" si="7">TEXT(D26,"#,###")</f>
        <v/>
      </c>
      <c r="E29" t="str">
        <f t="shared" si="7"/>
        <v>37,873</v>
      </c>
      <c r="F29" t="str">
        <f t="shared" si="7"/>
        <v/>
      </c>
      <c r="G29" t="str">
        <f t="shared" si="7"/>
        <v>230</v>
      </c>
      <c r="J29" s="7">
        <v>42916</v>
      </c>
      <c r="K29">
        <f>SUMIFS('Sample - Superstore'!R:R,'Sample - Superstore'!V:V,sales!J29)</f>
        <v>52981.725699999995</v>
      </c>
      <c r="M29" s="2"/>
      <c r="N29" s="12" t="s">
        <v>11754</v>
      </c>
      <c r="O29" s="2">
        <f>COUNTIFS('Sample - Superstore'!R:R,"&gt;=6",'Sample - Superstore'!R:R,"&lt;=10")</f>
        <v>673</v>
      </c>
      <c r="P29" s="9">
        <v>42460</v>
      </c>
      <c r="Q29">
        <v>51715.875000000022</v>
      </c>
      <c r="R29" s="5">
        <f t="shared" si="2"/>
        <v>42460</v>
      </c>
      <c r="S29">
        <f t="shared" si="3"/>
        <v>51715.875000000022</v>
      </c>
      <c r="T29" s="5"/>
    </row>
    <row r="30" spans="1:20">
      <c r="B30"/>
      <c r="J30" s="7">
        <v>42613</v>
      </c>
      <c r="K30">
        <f>SUMIFS('Sample - Superstore'!R:R,'Sample - Superstore'!V:V,sales!J30)</f>
        <v>31115.374299999999</v>
      </c>
      <c r="M30" s="2"/>
      <c r="N30" s="12" t="s">
        <v>11755</v>
      </c>
      <c r="O30" s="2">
        <f>COUNTIFS('Sample - Superstore'!R:R,"&gt;=11")</f>
        <v>8459</v>
      </c>
      <c r="P30" s="9">
        <v>42490</v>
      </c>
      <c r="Q30">
        <v>38750.038999999975</v>
      </c>
      <c r="R30" s="5">
        <f t="shared" si="2"/>
        <v>42490</v>
      </c>
      <c r="S30">
        <f t="shared" si="3"/>
        <v>38750.038999999975</v>
      </c>
      <c r="T30" s="5"/>
    </row>
    <row r="31" spans="1:20">
      <c r="B31"/>
      <c r="J31" s="7">
        <v>42094</v>
      </c>
      <c r="K31">
        <f>SUMIFS('Sample - Superstore'!R:R,'Sample - Superstore'!V:V,sales!J31)</f>
        <v>38726.251999999993</v>
      </c>
      <c r="P31" s="9">
        <v>42521</v>
      </c>
      <c r="Q31">
        <v>56987.727999999988</v>
      </c>
      <c r="R31" s="5">
        <f t="shared" si="2"/>
        <v>42521</v>
      </c>
      <c r="S31">
        <f t="shared" si="3"/>
        <v>56987.727999999988</v>
      </c>
      <c r="T31" s="5"/>
    </row>
    <row r="32" spans="1:20">
      <c r="B32"/>
      <c r="J32" s="7">
        <v>41912</v>
      </c>
      <c r="K32">
        <f>SUMIFS('Sample - Superstore'!R:R,'Sample - Superstore'!V:V,sales!J32)</f>
        <v>81777.350799999971</v>
      </c>
      <c r="P32" s="9">
        <v>42551</v>
      </c>
      <c r="Q32">
        <v>40344.533999999985</v>
      </c>
      <c r="R32" s="5">
        <f t="shared" si="2"/>
        <v>42551</v>
      </c>
      <c r="S32">
        <f t="shared" si="3"/>
        <v>40344.533999999985</v>
      </c>
      <c r="T32" s="5"/>
    </row>
    <row r="33" spans="1:27">
      <c r="B33"/>
      <c r="J33" s="7">
        <v>42794</v>
      </c>
      <c r="K33">
        <f>SUMIFS('Sample - Superstore'!R:R,'Sample - Superstore'!V:V,sales!J33)</f>
        <v>20301.133399999995</v>
      </c>
      <c r="P33" s="9">
        <v>42582</v>
      </c>
      <c r="Q33">
        <v>39261.962999999967</v>
      </c>
      <c r="R33" s="5">
        <f t="shared" si="2"/>
        <v>42582</v>
      </c>
      <c r="S33">
        <f t="shared" si="3"/>
        <v>39261.962999999967</v>
      </c>
      <c r="T33" s="5"/>
    </row>
    <row r="34" spans="1:27">
      <c r="A34" s="8" t="s">
        <v>12</v>
      </c>
      <c r="B34" t="s">
        <v>11762</v>
      </c>
      <c r="J34" s="7">
        <v>42674</v>
      </c>
      <c r="K34">
        <f>SUMIFS('Sample - Superstore'!R:R,'Sample - Superstore'!V:V,sales!J34)</f>
        <v>59687.74500000001</v>
      </c>
      <c r="P34" s="9">
        <v>42613</v>
      </c>
      <c r="Q34">
        <v>31115.374299999999</v>
      </c>
      <c r="R34" s="5">
        <f t="shared" si="2"/>
        <v>42613</v>
      </c>
      <c r="S34">
        <f t="shared" si="3"/>
        <v>31115.374299999999</v>
      </c>
      <c r="T34" s="5"/>
      <c r="AA34" s="5"/>
    </row>
    <row r="35" spans="1:27">
      <c r="A35" s="8" t="s">
        <v>14</v>
      </c>
      <c r="B35" t="s">
        <v>11762</v>
      </c>
      <c r="J35" s="7">
        <v>42155</v>
      </c>
      <c r="K35">
        <f>SUMIFS('Sample - Superstore'!R:R,'Sample - Superstore'!V:V,sales!J35)</f>
        <v>30131.686499999996</v>
      </c>
      <c r="P35" s="9">
        <v>42643</v>
      </c>
      <c r="Q35">
        <v>73410.024899999975</v>
      </c>
      <c r="R35" s="5">
        <f t="shared" si="2"/>
        <v>42643</v>
      </c>
      <c r="S35">
        <f t="shared" si="3"/>
        <v>73410.024899999975</v>
      </c>
      <c r="T35" s="5"/>
      <c r="AA35" s="5"/>
    </row>
    <row r="36" spans="1:27">
      <c r="B36"/>
      <c r="J36" s="7">
        <v>41729</v>
      </c>
      <c r="K36">
        <f>SUMIFS('Sample - Superstore'!R:R,'Sample - Superstore'!V:V,sales!J36)</f>
        <v>55691.009000000027</v>
      </c>
      <c r="P36" s="9">
        <v>42674</v>
      </c>
      <c r="Q36">
        <v>59687.74500000001</v>
      </c>
      <c r="R36" s="5">
        <f t="shared" si="2"/>
        <v>42674</v>
      </c>
      <c r="S36">
        <f t="shared" si="3"/>
        <v>59687.74500000001</v>
      </c>
      <c r="Z36">
        <f t="shared" ref="Z36:Z47" si="8">N38</f>
        <v>0</v>
      </c>
      <c r="AA36">
        <f t="shared" ref="AA36:AA47" si="9">O38</f>
        <v>66.900292455189614</v>
      </c>
    </row>
    <row r="37" spans="1:27">
      <c r="B37"/>
      <c r="J37" s="7">
        <v>42521</v>
      </c>
      <c r="K37">
        <f>SUMIFS('Sample - Superstore'!R:R,'Sample - Superstore'!V:V,sales!J37)</f>
        <v>56987.727999999988</v>
      </c>
      <c r="N37" s="8" t="s">
        <v>11759</v>
      </c>
      <c r="O37" t="s">
        <v>11774</v>
      </c>
      <c r="P37" s="9">
        <v>42704</v>
      </c>
      <c r="Q37">
        <v>79411.965799999991</v>
      </c>
      <c r="R37" s="5">
        <f t="shared" si="2"/>
        <v>42704</v>
      </c>
      <c r="S37">
        <f t="shared" si="3"/>
        <v>79411.965799999991</v>
      </c>
      <c r="Z37">
        <f t="shared" si="8"/>
        <v>0.1</v>
      </c>
      <c r="AA37">
        <f t="shared" si="9"/>
        <v>96.055074468085081</v>
      </c>
    </row>
    <row r="38" spans="1:27">
      <c r="B38"/>
      <c r="J38" s="7">
        <v>42063</v>
      </c>
      <c r="K38">
        <f>SUMIFS('Sample - Superstore'!R:R,'Sample - Superstore'!V:V,sales!J38)</f>
        <v>11951.411</v>
      </c>
      <c r="N38" s="14">
        <v>0</v>
      </c>
      <c r="O38">
        <v>66.900292455189614</v>
      </c>
      <c r="P38" s="9">
        <v>42735</v>
      </c>
      <c r="Q38">
        <v>96999.04300000002</v>
      </c>
      <c r="R38" s="5">
        <f t="shared" si="2"/>
        <v>42735</v>
      </c>
      <c r="S38">
        <f t="shared" si="3"/>
        <v>96999.04300000002</v>
      </c>
      <c r="Z38">
        <f t="shared" si="8"/>
        <v>0.15</v>
      </c>
      <c r="AA38">
        <f t="shared" si="9"/>
        <v>27.288298076923077</v>
      </c>
    </row>
    <row r="39" spans="1:27">
      <c r="B39"/>
      <c r="J39" s="7">
        <v>42247</v>
      </c>
      <c r="K39">
        <f>SUMIFS('Sample - Superstore'!R:R,'Sample - Superstore'!V:V,sales!J39)</f>
        <v>36898.33219999999</v>
      </c>
      <c r="N39" s="14">
        <v>0.1</v>
      </c>
      <c r="O39">
        <v>96.055074468085081</v>
      </c>
      <c r="P39" s="9">
        <v>42766</v>
      </c>
      <c r="Q39">
        <v>43971.373999999996</v>
      </c>
      <c r="R39" s="5">
        <f t="shared" si="2"/>
        <v>42766</v>
      </c>
      <c r="S39">
        <f t="shared" si="3"/>
        <v>43971.373999999996</v>
      </c>
      <c r="Z39">
        <f t="shared" si="8"/>
        <v>0.2</v>
      </c>
      <c r="AA39">
        <f t="shared" si="9"/>
        <v>24.702572053595855</v>
      </c>
    </row>
    <row r="40" spans="1:27">
      <c r="B40"/>
      <c r="J40" s="7">
        <v>42216</v>
      </c>
      <c r="K40">
        <f>SUMIFS('Sample - Superstore'!R:R,'Sample - Superstore'!V:V,sales!J40)</f>
        <v>28765.324999999993</v>
      </c>
      <c r="N40" s="14">
        <v>0.15</v>
      </c>
      <c r="O40">
        <v>27.288298076923077</v>
      </c>
      <c r="P40" s="9">
        <v>42794</v>
      </c>
      <c r="Q40">
        <v>20301.133399999995</v>
      </c>
      <c r="R40" s="5">
        <f t="shared" si="2"/>
        <v>42794</v>
      </c>
      <c r="S40">
        <f t="shared" si="3"/>
        <v>20301.133399999995</v>
      </c>
      <c r="Z40">
        <f t="shared" si="8"/>
        <v>0.3</v>
      </c>
      <c r="AA40">
        <f t="shared" si="9"/>
        <v>-45.679636123348004</v>
      </c>
    </row>
    <row r="41" spans="1:27">
      <c r="B41"/>
      <c r="J41" s="7">
        <v>41851</v>
      </c>
      <c r="K41">
        <f>SUMIFS('Sample - Superstore'!R:R,'Sample - Superstore'!V:V,sales!J41)</f>
        <v>33946.392999999996</v>
      </c>
      <c r="N41" s="14">
        <v>0.2</v>
      </c>
      <c r="O41">
        <v>24.702572053595855</v>
      </c>
      <c r="P41" s="9">
        <v>42825</v>
      </c>
      <c r="Q41">
        <v>58872.352799999986</v>
      </c>
      <c r="R41" s="5">
        <f t="shared" si="2"/>
        <v>42825</v>
      </c>
      <c r="S41">
        <f t="shared" si="3"/>
        <v>58872.352799999986</v>
      </c>
      <c r="Z41">
        <f t="shared" si="8"/>
        <v>0.32</v>
      </c>
      <c r="AA41">
        <f t="shared" si="9"/>
        <v>-88.560655555555584</v>
      </c>
    </row>
    <row r="42" spans="1:27">
      <c r="B42"/>
      <c r="J42" s="7">
        <v>42185</v>
      </c>
      <c r="K42">
        <f>SUMIFS('Sample - Superstore'!R:R,'Sample - Superstore'!V:V,sales!J42)</f>
        <v>24797.292000000001</v>
      </c>
      <c r="N42" s="14">
        <v>0.3</v>
      </c>
      <c r="O42">
        <v>-45.679636123348004</v>
      </c>
      <c r="P42" s="9">
        <v>42855</v>
      </c>
      <c r="Q42">
        <v>36521.536100000005</v>
      </c>
      <c r="R42" s="5">
        <f t="shared" si="2"/>
        <v>42855</v>
      </c>
      <c r="S42">
        <f t="shared" si="3"/>
        <v>36521.536100000005</v>
      </c>
      <c r="Z42">
        <f t="shared" si="8"/>
        <v>0.4</v>
      </c>
      <c r="AA42">
        <f t="shared" si="9"/>
        <v>-111.92742912621364</v>
      </c>
    </row>
    <row r="43" spans="1:27">
      <c r="B43"/>
      <c r="J43" s="7">
        <v>41759</v>
      </c>
      <c r="K43">
        <f>SUMIFS('Sample - Superstore'!R:R,'Sample - Superstore'!V:V,sales!J43)</f>
        <v>28295.344999999994</v>
      </c>
      <c r="N43" s="14">
        <v>0.32</v>
      </c>
      <c r="O43">
        <v>-88.560655555555584</v>
      </c>
      <c r="P43" s="9">
        <v>42886</v>
      </c>
      <c r="Q43">
        <v>44261.110199999996</v>
      </c>
      <c r="R43" s="5">
        <f t="shared" si="2"/>
        <v>42886</v>
      </c>
      <c r="S43">
        <f t="shared" si="3"/>
        <v>44261.110199999996</v>
      </c>
      <c r="Z43">
        <f t="shared" si="8"/>
        <v>0.45</v>
      </c>
      <c r="AA43">
        <f t="shared" si="9"/>
        <v>-226.64646363636365</v>
      </c>
    </row>
    <row r="44" spans="1:27">
      <c r="B44"/>
      <c r="J44" s="7">
        <v>42825</v>
      </c>
      <c r="K44">
        <f>SUMIFS('Sample - Superstore'!R:R,'Sample - Superstore'!V:V,sales!J44)</f>
        <v>58872.352799999986</v>
      </c>
      <c r="N44" s="14">
        <v>0.4</v>
      </c>
      <c r="O44">
        <v>-111.92742912621364</v>
      </c>
      <c r="P44" s="9">
        <v>42916</v>
      </c>
      <c r="Q44">
        <v>52981.725699999995</v>
      </c>
      <c r="R44" s="5">
        <f t="shared" si="2"/>
        <v>42916</v>
      </c>
      <c r="S44">
        <f t="shared" si="3"/>
        <v>52981.725699999995</v>
      </c>
      <c r="Z44">
        <f t="shared" si="8"/>
        <v>0.5</v>
      </c>
      <c r="AA44">
        <f t="shared" si="9"/>
        <v>-310.70345606060602</v>
      </c>
    </row>
    <row r="45" spans="1:27">
      <c r="B45"/>
      <c r="J45" s="7">
        <v>42978</v>
      </c>
      <c r="K45">
        <f>SUMIFS('Sample - Superstore'!R:R,'Sample - Superstore'!V:V,sales!J45)</f>
        <v>63120.887999999977</v>
      </c>
      <c r="N45" s="14">
        <v>0.45</v>
      </c>
      <c r="O45">
        <v>-226.64646363636365</v>
      </c>
      <c r="P45" s="9">
        <v>42947</v>
      </c>
      <c r="Q45">
        <v>45264.416000000005</v>
      </c>
      <c r="R45" s="5">
        <f t="shared" si="2"/>
        <v>42947</v>
      </c>
      <c r="S45">
        <f t="shared" si="3"/>
        <v>45264.416000000005</v>
      </c>
      <c r="Z45">
        <f t="shared" si="8"/>
        <v>0.6</v>
      </c>
      <c r="AA45">
        <f t="shared" si="9"/>
        <v>-43.077211594202915</v>
      </c>
    </row>
    <row r="46" spans="1:27">
      <c r="B46"/>
      <c r="J46" s="7">
        <v>42766</v>
      </c>
      <c r="K46">
        <f>SUMIFS('Sample - Superstore'!R:R,'Sample - Superstore'!V:V,sales!J46)</f>
        <v>43971.373999999996</v>
      </c>
      <c r="N46" s="14">
        <v>0.5</v>
      </c>
      <c r="O46">
        <v>-310.70345606060602</v>
      </c>
      <c r="P46" s="9">
        <v>42978</v>
      </c>
      <c r="Q46">
        <v>63120.887999999977</v>
      </c>
      <c r="R46" s="5">
        <f t="shared" si="2"/>
        <v>42978</v>
      </c>
      <c r="S46">
        <f t="shared" si="3"/>
        <v>63120.887999999977</v>
      </c>
      <c r="Z46">
        <f t="shared" si="8"/>
        <v>0.7</v>
      </c>
      <c r="AA46">
        <f t="shared" si="9"/>
        <v>-95.874059569377877</v>
      </c>
    </row>
    <row r="47" spans="1:27">
      <c r="B47"/>
      <c r="J47" s="7">
        <v>41698</v>
      </c>
      <c r="K47">
        <f>SUMIFS('Sample - Superstore'!R:R,'Sample - Superstore'!V:V,sales!J47)</f>
        <v>4519.8919999999998</v>
      </c>
      <c r="N47" s="14">
        <v>0.6</v>
      </c>
      <c r="O47">
        <v>-43.077211594202915</v>
      </c>
      <c r="P47" s="9">
        <v>43008</v>
      </c>
      <c r="Q47">
        <v>87866.652000000046</v>
      </c>
      <c r="R47" s="5">
        <f t="shared" si="2"/>
        <v>43008</v>
      </c>
      <c r="S47">
        <f t="shared" si="3"/>
        <v>87866.652000000046</v>
      </c>
      <c r="Z47">
        <f t="shared" si="8"/>
        <v>0.8</v>
      </c>
      <c r="AA47">
        <f t="shared" si="9"/>
        <v>-101.79679733333329</v>
      </c>
    </row>
    <row r="48" spans="1:27">
      <c r="B48"/>
      <c r="J48" s="7">
        <v>41670</v>
      </c>
      <c r="K48">
        <f>SUMIFS('Sample - Superstore'!R:R,'Sample - Superstore'!V:V,sales!J48)</f>
        <v>14236.894999999997</v>
      </c>
      <c r="N48" s="14">
        <v>0.7</v>
      </c>
      <c r="O48">
        <v>-95.874059569377877</v>
      </c>
      <c r="P48" s="9">
        <v>43039</v>
      </c>
      <c r="Q48">
        <v>77776.923199999976</v>
      </c>
      <c r="R48" s="5">
        <f t="shared" si="2"/>
        <v>43039</v>
      </c>
      <c r="S48">
        <f t="shared" si="3"/>
        <v>77776.923199999976</v>
      </c>
    </row>
    <row r="49" spans="2:27">
      <c r="B49"/>
      <c r="J49" s="7">
        <v>42429</v>
      </c>
      <c r="K49">
        <f>SUMIFS('Sample - Superstore'!R:R,'Sample - Superstore'!V:V,sales!J49)</f>
        <v>22978.815000000002</v>
      </c>
      <c r="N49" s="14">
        <v>0.8</v>
      </c>
      <c r="O49">
        <v>-101.79679733333329</v>
      </c>
      <c r="P49" s="9">
        <v>43069</v>
      </c>
      <c r="Q49">
        <v>118447.82500000003</v>
      </c>
      <c r="R49" s="5">
        <f t="shared" si="2"/>
        <v>43069</v>
      </c>
      <c r="S49">
        <f t="shared" si="3"/>
        <v>118447.82500000003</v>
      </c>
      <c r="AA49" s="5"/>
    </row>
    <row r="50" spans="2:27">
      <c r="B50"/>
      <c r="J50" s="7"/>
      <c r="N50" s="14" t="s">
        <v>11760</v>
      </c>
      <c r="O50">
        <v>28.656896307784447</v>
      </c>
      <c r="P50" s="9">
        <v>43100</v>
      </c>
      <c r="Q50">
        <v>83829.318799999994</v>
      </c>
      <c r="R50" s="5">
        <f t="shared" si="2"/>
        <v>43100</v>
      </c>
      <c r="S50">
        <f t="shared" si="3"/>
        <v>83829.318799999994</v>
      </c>
    </row>
    <row r="51" spans="2:27">
      <c r="B51"/>
      <c r="J51" s="7"/>
      <c r="P51" s="9" t="s">
        <v>11760</v>
      </c>
      <c r="Q51">
        <v>2297200.8603000003</v>
      </c>
      <c r="R51" s="5" t="str">
        <f t="shared" si="2"/>
        <v>Grand Total</v>
      </c>
      <c r="S51">
        <f t="shared" si="3"/>
        <v>2297200.8603000003</v>
      </c>
    </row>
    <row r="52" spans="2:27">
      <c r="B52"/>
      <c r="J52" s="7"/>
    </row>
    <row r="53" spans="2:27">
      <c r="B53"/>
      <c r="J53" s="7"/>
    </row>
    <row r="54" spans="2:27">
      <c r="B54"/>
      <c r="J54" s="7"/>
    </row>
    <row r="55" spans="2:27">
      <c r="J55" s="7"/>
    </row>
    <row r="56" spans="2:27">
      <c r="J56" s="7"/>
    </row>
    <row r="57" spans="2:27">
      <c r="J57" s="7"/>
    </row>
    <row r="58" spans="2:27">
      <c r="J58" s="7"/>
    </row>
    <row r="59" spans="2:27">
      <c r="J59" s="7"/>
    </row>
    <row r="60" spans="2:27">
      <c r="J60" s="7"/>
    </row>
    <row r="61" spans="2:27">
      <c r="J61" s="7"/>
    </row>
    <row r="62" spans="2:27">
      <c r="J62" s="7"/>
    </row>
    <row r="63" spans="2:27">
      <c r="J63" s="7"/>
    </row>
    <row r="64" spans="2:27">
      <c r="J64" s="7"/>
    </row>
    <row r="65" spans="10:10">
      <c r="J65" s="7"/>
    </row>
    <row r="66" spans="10:10">
      <c r="J66" s="7"/>
    </row>
    <row r="67" spans="10:10">
      <c r="J67" s="7"/>
    </row>
    <row r="68" spans="10:10">
      <c r="J68" s="7"/>
    </row>
    <row r="69" spans="10:10">
      <c r="J69" s="7"/>
    </row>
    <row r="70" spans="10:10">
      <c r="J70" s="7"/>
    </row>
    <row r="71" spans="10:10">
      <c r="J71" s="7"/>
    </row>
    <row r="72" spans="10:10">
      <c r="J72" s="7"/>
    </row>
    <row r="73" spans="10:10">
      <c r="J73" s="7"/>
    </row>
    <row r="74" spans="10:10">
      <c r="J74" s="7"/>
    </row>
    <row r="75" spans="10:10">
      <c r="J75" s="7"/>
    </row>
    <row r="76" spans="10:10">
      <c r="J76" s="7"/>
    </row>
    <row r="77" spans="10:10">
      <c r="J77" s="7"/>
    </row>
    <row r="78" spans="10:10">
      <c r="J78" s="7"/>
    </row>
    <row r="79" spans="10:10">
      <c r="J79" s="7"/>
    </row>
    <row r="80" spans="10:10">
      <c r="J80" s="7"/>
    </row>
    <row r="81" spans="10:10">
      <c r="J81" s="7"/>
    </row>
    <row r="82" spans="10:10">
      <c r="J82" s="7"/>
    </row>
    <row r="83" spans="10:10">
      <c r="J83" s="7"/>
    </row>
    <row r="84" spans="10:10">
      <c r="J84" s="7"/>
    </row>
    <row r="85" spans="10:10">
      <c r="J85" s="7"/>
    </row>
    <row r="86" spans="10:10">
      <c r="J86" s="7"/>
    </row>
    <row r="87" spans="10:10">
      <c r="J87" s="7"/>
    </row>
    <row r="88" spans="10:10">
      <c r="J88" s="7"/>
    </row>
    <row r="89" spans="10:10">
      <c r="J89" s="7"/>
    </row>
    <row r="90" spans="10:10">
      <c r="J90" s="7"/>
    </row>
    <row r="91" spans="10:10">
      <c r="J91" s="7"/>
    </row>
    <row r="92" spans="10:10">
      <c r="J92" s="7"/>
    </row>
    <row r="93" spans="10:10">
      <c r="J93" s="7"/>
    </row>
    <row r="94" spans="10:10">
      <c r="J94" s="7"/>
    </row>
    <row r="95" spans="10:10">
      <c r="J95" s="7"/>
    </row>
    <row r="96" spans="10:10">
      <c r="J96" s="7"/>
    </row>
    <row r="97" spans="10:10">
      <c r="J97" s="7"/>
    </row>
    <row r="98" spans="10:10">
      <c r="J98" s="7"/>
    </row>
    <row r="99" spans="10:10">
      <c r="J99" s="7"/>
    </row>
    <row r="100" spans="10:10">
      <c r="J100" s="7"/>
    </row>
    <row r="101" spans="10:10">
      <c r="J101" s="7"/>
    </row>
    <row r="102" spans="10:10">
      <c r="J102" s="7"/>
    </row>
    <row r="103" spans="10:10">
      <c r="J103" s="7"/>
    </row>
    <row r="104" spans="10:10">
      <c r="J104" s="7"/>
    </row>
    <row r="105" spans="10:10">
      <c r="J105" s="7"/>
    </row>
    <row r="106" spans="10:10">
      <c r="J106" s="7"/>
    </row>
    <row r="107" spans="10:10">
      <c r="J107" s="7"/>
    </row>
    <row r="108" spans="10:10">
      <c r="J108" s="7"/>
    </row>
    <row r="109" spans="10:10">
      <c r="J109" s="7"/>
    </row>
    <row r="110" spans="10:10">
      <c r="J110" s="7"/>
    </row>
    <row r="111" spans="10:10">
      <c r="J111" s="7"/>
    </row>
    <row r="112" spans="10:10">
      <c r="J112" s="7"/>
    </row>
    <row r="113" spans="10:10">
      <c r="J113" s="7"/>
    </row>
    <row r="114" spans="10:10">
      <c r="J114" s="7"/>
    </row>
    <row r="115" spans="10:10">
      <c r="J115" s="7"/>
    </row>
    <row r="116" spans="10:10">
      <c r="J116" s="7"/>
    </row>
    <row r="117" spans="10:10">
      <c r="J117" s="7"/>
    </row>
    <row r="118" spans="10:10">
      <c r="J118" s="7"/>
    </row>
    <row r="119" spans="10:10">
      <c r="J119" s="7"/>
    </row>
    <row r="120" spans="10:10">
      <c r="J120" s="7"/>
    </row>
    <row r="121" spans="10:10">
      <c r="J121" s="7"/>
    </row>
    <row r="122" spans="10:10">
      <c r="J122" s="7"/>
    </row>
    <row r="123" spans="10:10">
      <c r="J123" s="7"/>
    </row>
    <row r="124" spans="10:10">
      <c r="J124" s="7"/>
    </row>
    <row r="125" spans="10:10">
      <c r="J125" s="7"/>
    </row>
    <row r="126" spans="10:10">
      <c r="J126" s="7"/>
    </row>
    <row r="127" spans="10:10">
      <c r="J127" s="7"/>
    </row>
    <row r="128" spans="10:10">
      <c r="J128" s="7"/>
    </row>
    <row r="129" spans="10:10">
      <c r="J129" s="7"/>
    </row>
    <row r="130" spans="10:10">
      <c r="J130" s="7"/>
    </row>
    <row r="131" spans="10:10">
      <c r="J131" s="7"/>
    </row>
    <row r="132" spans="10:10">
      <c r="J132" s="7"/>
    </row>
    <row r="133" spans="10:10">
      <c r="J133" s="7"/>
    </row>
    <row r="134" spans="10:10">
      <c r="J134" s="7"/>
    </row>
    <row r="135" spans="10:10">
      <c r="J135" s="7"/>
    </row>
    <row r="136" spans="10:10">
      <c r="J136" s="7"/>
    </row>
    <row r="137" spans="10:10">
      <c r="J137" s="7"/>
    </row>
    <row r="138" spans="10:10">
      <c r="J138" s="7"/>
    </row>
    <row r="139" spans="10:10">
      <c r="J139" s="7"/>
    </row>
    <row r="140" spans="10:10">
      <c r="J140" s="7"/>
    </row>
    <row r="141" spans="10:10">
      <c r="J141" s="7"/>
    </row>
    <row r="142" spans="10:10">
      <c r="J142" s="7"/>
    </row>
    <row r="143" spans="10:10">
      <c r="J143" s="7"/>
    </row>
    <row r="144" spans="10:10">
      <c r="J144" s="7"/>
    </row>
    <row r="145" spans="10:10">
      <c r="J145" s="7"/>
    </row>
    <row r="146" spans="10:10">
      <c r="J146" s="7"/>
    </row>
    <row r="147" spans="10:10">
      <c r="J147" s="7"/>
    </row>
    <row r="148" spans="10:10">
      <c r="J148" s="7"/>
    </row>
    <row r="149" spans="10:10">
      <c r="J149" s="7"/>
    </row>
    <row r="150" spans="10:10">
      <c r="J150" s="7"/>
    </row>
    <row r="151" spans="10:10">
      <c r="J151" s="7"/>
    </row>
    <row r="152" spans="10:10">
      <c r="J152" s="7"/>
    </row>
    <row r="153" spans="10:10">
      <c r="J153" s="7"/>
    </row>
    <row r="154" spans="10:10">
      <c r="J154" s="7"/>
    </row>
    <row r="155" spans="10:10">
      <c r="J155" s="7"/>
    </row>
    <row r="156" spans="10:10">
      <c r="J156" s="7"/>
    </row>
    <row r="157" spans="10:10">
      <c r="J157" s="7"/>
    </row>
    <row r="158" spans="10:10">
      <c r="J158" s="7"/>
    </row>
    <row r="159" spans="10:10">
      <c r="J159" s="7"/>
    </row>
    <row r="160" spans="10:10">
      <c r="J160" s="7"/>
    </row>
    <row r="161" spans="10:10">
      <c r="J161" s="7"/>
    </row>
    <row r="162" spans="10:10">
      <c r="J162" s="7"/>
    </row>
    <row r="163" spans="10:10">
      <c r="J163" s="7"/>
    </row>
    <row r="164" spans="10:10">
      <c r="J164" s="7"/>
    </row>
    <row r="165" spans="10:10">
      <c r="J165" s="7"/>
    </row>
    <row r="166" spans="10:10">
      <c r="J166" s="7"/>
    </row>
    <row r="167" spans="10:10">
      <c r="J167" s="7"/>
    </row>
    <row r="168" spans="10:10">
      <c r="J168" s="7"/>
    </row>
    <row r="169" spans="10:10">
      <c r="J169" s="7"/>
    </row>
    <row r="170" spans="10:10">
      <c r="J170" s="7"/>
    </row>
    <row r="171" spans="10:10">
      <c r="J171" s="7"/>
    </row>
    <row r="172" spans="10:10">
      <c r="J172" s="7"/>
    </row>
    <row r="173" spans="10:10">
      <c r="J173" s="7"/>
    </row>
    <row r="174" spans="10:10">
      <c r="J174" s="7"/>
    </row>
    <row r="175" spans="10:10">
      <c r="J175" s="7"/>
    </row>
    <row r="176" spans="10:10">
      <c r="J176" s="7"/>
    </row>
    <row r="177" spans="10:10">
      <c r="J177" s="7"/>
    </row>
    <row r="178" spans="10:10">
      <c r="J178" s="7"/>
    </row>
    <row r="179" spans="10:10">
      <c r="J179" s="7"/>
    </row>
    <row r="180" spans="10:10">
      <c r="J180" s="7"/>
    </row>
    <row r="181" spans="10:10">
      <c r="J181" s="7"/>
    </row>
    <row r="182" spans="10:10">
      <c r="J182" s="7"/>
    </row>
    <row r="183" spans="10:10">
      <c r="J183" s="7"/>
    </row>
    <row r="184" spans="10:10">
      <c r="J184" s="7"/>
    </row>
    <row r="185" spans="10:10">
      <c r="J185" s="7"/>
    </row>
    <row r="186" spans="10:10">
      <c r="J186" s="7"/>
    </row>
    <row r="187" spans="10:10">
      <c r="J187" s="7"/>
    </row>
    <row r="188" spans="10:10">
      <c r="J188" s="7"/>
    </row>
    <row r="189" spans="10:10">
      <c r="J189" s="7"/>
    </row>
    <row r="190" spans="10:10">
      <c r="J190" s="7"/>
    </row>
    <row r="191" spans="10:10">
      <c r="J191" s="7"/>
    </row>
    <row r="192" spans="10:10">
      <c r="J192" s="7"/>
    </row>
    <row r="193" spans="10:10">
      <c r="J193" s="7"/>
    </row>
    <row r="194" spans="10:10">
      <c r="J194" s="7"/>
    </row>
    <row r="195" spans="10:10">
      <c r="J195" s="7"/>
    </row>
    <row r="196" spans="10:10">
      <c r="J196" s="7"/>
    </row>
    <row r="197" spans="10:10">
      <c r="J197" s="7"/>
    </row>
    <row r="198" spans="10:10">
      <c r="J198" s="7"/>
    </row>
    <row r="199" spans="10:10">
      <c r="J199" s="7"/>
    </row>
    <row r="200" spans="10:10">
      <c r="J200" s="7"/>
    </row>
    <row r="201" spans="10:10">
      <c r="J201" s="7"/>
    </row>
    <row r="202" spans="10:10">
      <c r="J202" s="7"/>
    </row>
    <row r="203" spans="10:10">
      <c r="J203" s="7"/>
    </row>
    <row r="204" spans="10:10">
      <c r="J204" s="7"/>
    </row>
    <row r="205" spans="10:10">
      <c r="J205" s="7"/>
    </row>
    <row r="206" spans="10:10">
      <c r="J206" s="7"/>
    </row>
    <row r="207" spans="10:10">
      <c r="J207" s="7"/>
    </row>
    <row r="208" spans="10:10">
      <c r="J208" s="7"/>
    </row>
    <row r="209" spans="10:10">
      <c r="J209" s="7"/>
    </row>
    <row r="210" spans="10:10">
      <c r="J210" s="7"/>
    </row>
    <row r="211" spans="10:10">
      <c r="J211" s="7"/>
    </row>
    <row r="212" spans="10:10">
      <c r="J212" s="7"/>
    </row>
    <row r="213" spans="10:10">
      <c r="J213" s="7"/>
    </row>
    <row r="214" spans="10:10">
      <c r="J214" s="7"/>
    </row>
    <row r="215" spans="10:10">
      <c r="J215" s="7"/>
    </row>
    <row r="216" spans="10:10">
      <c r="J216" s="7"/>
    </row>
    <row r="217" spans="10:10">
      <c r="J217" s="7"/>
    </row>
    <row r="218" spans="10:10">
      <c r="J218" s="7"/>
    </row>
    <row r="219" spans="10:10">
      <c r="J219" s="7"/>
    </row>
    <row r="220" spans="10:10">
      <c r="J220" s="7"/>
    </row>
    <row r="221" spans="10:10">
      <c r="J221" s="7"/>
    </row>
    <row r="222" spans="10:10">
      <c r="J222" s="7"/>
    </row>
    <row r="223" spans="10:10">
      <c r="J223" s="7"/>
    </row>
    <row r="224" spans="10:10">
      <c r="J224" s="7"/>
    </row>
    <row r="225" spans="10:10">
      <c r="J225" s="7"/>
    </row>
    <row r="226" spans="10:10">
      <c r="J226" s="7"/>
    </row>
    <row r="227" spans="10:10">
      <c r="J227" s="7"/>
    </row>
    <row r="228" spans="10:10">
      <c r="J228" s="7"/>
    </row>
    <row r="229" spans="10:10">
      <c r="J229" s="7"/>
    </row>
    <row r="230" spans="10:10">
      <c r="J230" s="7"/>
    </row>
    <row r="231" spans="10:10">
      <c r="J231" s="7"/>
    </row>
    <row r="232" spans="10:10">
      <c r="J232" s="7"/>
    </row>
    <row r="233" spans="10:10">
      <c r="J233" s="7"/>
    </row>
    <row r="234" spans="10:10">
      <c r="J234" s="7"/>
    </row>
    <row r="235" spans="10:10">
      <c r="J235" s="7"/>
    </row>
    <row r="236" spans="10:10">
      <c r="J236" s="7"/>
    </row>
    <row r="237" spans="10:10">
      <c r="J237" s="7"/>
    </row>
    <row r="238" spans="10:10">
      <c r="J238" s="7"/>
    </row>
    <row r="239" spans="10:10">
      <c r="J239" s="7"/>
    </row>
    <row r="240" spans="10:10">
      <c r="J240" s="7"/>
    </row>
    <row r="241" spans="10:10">
      <c r="J241" s="7"/>
    </row>
    <row r="242" spans="10:10">
      <c r="J242" s="7"/>
    </row>
    <row r="243" spans="10:10">
      <c r="J243" s="7"/>
    </row>
    <row r="244" spans="10:10">
      <c r="J244" s="7"/>
    </row>
    <row r="245" spans="10:10">
      <c r="J245" s="7"/>
    </row>
    <row r="246" spans="10:10">
      <c r="J246" s="7"/>
    </row>
    <row r="247" spans="10:10">
      <c r="J247" s="7"/>
    </row>
    <row r="248" spans="10:10">
      <c r="J248" s="7"/>
    </row>
    <row r="249" spans="10:10">
      <c r="J249" s="7"/>
    </row>
    <row r="250" spans="10:10">
      <c r="J250" s="7"/>
    </row>
    <row r="251" spans="10:10">
      <c r="J251" s="7"/>
    </row>
    <row r="252" spans="10:10">
      <c r="J252" s="7"/>
    </row>
    <row r="253" spans="10:10">
      <c r="J253" s="7"/>
    </row>
    <row r="254" spans="10:10">
      <c r="J254" s="7"/>
    </row>
    <row r="255" spans="10:10">
      <c r="J255" s="7"/>
    </row>
    <row r="256" spans="10:10">
      <c r="J256" s="7"/>
    </row>
    <row r="257" spans="10:10">
      <c r="J257" s="7"/>
    </row>
    <row r="258" spans="10:10">
      <c r="J258" s="7"/>
    </row>
    <row r="259" spans="10:10">
      <c r="J259" s="7"/>
    </row>
    <row r="260" spans="10:10">
      <c r="J260" s="7"/>
    </row>
    <row r="261" spans="10:10">
      <c r="J261" s="7"/>
    </row>
    <row r="262" spans="10:10">
      <c r="J262" s="7"/>
    </row>
    <row r="263" spans="10:10">
      <c r="J263" s="7"/>
    </row>
    <row r="264" spans="10:10">
      <c r="J264" s="7"/>
    </row>
    <row r="265" spans="10:10">
      <c r="J265" s="7"/>
    </row>
    <row r="266" spans="10:10">
      <c r="J266" s="7"/>
    </row>
    <row r="267" spans="10:10">
      <c r="J267" s="7"/>
    </row>
    <row r="268" spans="10:10">
      <c r="J268" s="7"/>
    </row>
    <row r="269" spans="10:10">
      <c r="J269" s="7"/>
    </row>
    <row r="270" spans="10:10">
      <c r="J270" s="7"/>
    </row>
    <row r="271" spans="10:10">
      <c r="J271" s="7"/>
    </row>
    <row r="272" spans="10:10">
      <c r="J272" s="7"/>
    </row>
    <row r="273" spans="10:10">
      <c r="J273" s="7"/>
    </row>
    <row r="274" spans="10:10">
      <c r="J274" s="7"/>
    </row>
    <row r="275" spans="10:10">
      <c r="J275" s="7"/>
    </row>
    <row r="276" spans="10:10">
      <c r="J276" s="7"/>
    </row>
    <row r="277" spans="10:10">
      <c r="J277" s="7"/>
    </row>
    <row r="278" spans="10:10">
      <c r="J278" s="7"/>
    </row>
    <row r="279" spans="10:10">
      <c r="J279" s="7"/>
    </row>
    <row r="280" spans="10:10">
      <c r="J280" s="7"/>
    </row>
    <row r="281" spans="10:10">
      <c r="J281" s="7"/>
    </row>
    <row r="282" spans="10:10">
      <c r="J282" s="7"/>
    </row>
    <row r="283" spans="10:10">
      <c r="J283" s="7"/>
    </row>
    <row r="284" spans="10:10">
      <c r="J284" s="7"/>
    </row>
    <row r="285" spans="10:10">
      <c r="J285" s="7"/>
    </row>
    <row r="286" spans="10:10">
      <c r="J286" s="7"/>
    </row>
    <row r="287" spans="10:10">
      <c r="J287" s="7"/>
    </row>
    <row r="288" spans="10:10">
      <c r="J288" s="7"/>
    </row>
    <row r="289" spans="10:10">
      <c r="J289" s="7"/>
    </row>
    <row r="290" spans="10:10">
      <c r="J290" s="7"/>
    </row>
    <row r="291" spans="10:10">
      <c r="J291" s="7"/>
    </row>
    <row r="292" spans="10:10">
      <c r="J292" s="7"/>
    </row>
    <row r="293" spans="10:10">
      <c r="J293" s="7"/>
    </row>
    <row r="294" spans="10:10">
      <c r="J294" s="7"/>
    </row>
    <row r="295" spans="10:10">
      <c r="J295" s="7"/>
    </row>
    <row r="296" spans="10:10">
      <c r="J296" s="7"/>
    </row>
    <row r="297" spans="10:10">
      <c r="J297" s="7"/>
    </row>
    <row r="298" spans="10:10">
      <c r="J298" s="7"/>
    </row>
    <row r="299" spans="10:10">
      <c r="J299" s="7"/>
    </row>
    <row r="300" spans="10:10">
      <c r="J300" s="7"/>
    </row>
    <row r="301" spans="10:10">
      <c r="J301" s="7"/>
    </row>
    <row r="302" spans="10:10">
      <c r="J302" s="7"/>
    </row>
    <row r="303" spans="10:10">
      <c r="J303" s="7"/>
    </row>
    <row r="304" spans="10:10">
      <c r="J304" s="7"/>
    </row>
    <row r="305" spans="10:10">
      <c r="J305" s="7"/>
    </row>
    <row r="306" spans="10:10">
      <c r="J306" s="7"/>
    </row>
    <row r="307" spans="10:10">
      <c r="J307" s="7"/>
    </row>
    <row r="308" spans="10:10">
      <c r="J308" s="7"/>
    </row>
    <row r="309" spans="10:10">
      <c r="J309" s="7"/>
    </row>
    <row r="310" spans="10:10">
      <c r="J310" s="7"/>
    </row>
    <row r="311" spans="10:10">
      <c r="J311" s="7"/>
    </row>
    <row r="312" spans="10:10">
      <c r="J312" s="7"/>
    </row>
    <row r="313" spans="10:10">
      <c r="J313" s="7"/>
    </row>
    <row r="314" spans="10:10">
      <c r="J314" s="7"/>
    </row>
    <row r="315" spans="10:10">
      <c r="J315" s="7"/>
    </row>
    <row r="316" spans="10:10">
      <c r="J316" s="7"/>
    </row>
    <row r="317" spans="10:10">
      <c r="J317" s="7"/>
    </row>
    <row r="318" spans="10:10">
      <c r="J318" s="7"/>
    </row>
    <row r="319" spans="10:10">
      <c r="J319" s="7"/>
    </row>
    <row r="320" spans="10:10">
      <c r="J320" s="7"/>
    </row>
    <row r="321" spans="10:10">
      <c r="J321" s="7"/>
    </row>
    <row r="322" spans="10:10">
      <c r="J322" s="7"/>
    </row>
    <row r="323" spans="10:10">
      <c r="J323" s="7"/>
    </row>
    <row r="324" spans="10:10">
      <c r="J324" s="7"/>
    </row>
    <row r="325" spans="10:10">
      <c r="J325" s="7"/>
    </row>
    <row r="326" spans="10:10">
      <c r="J326" s="7"/>
    </row>
    <row r="327" spans="10:10">
      <c r="J327" s="7"/>
    </row>
    <row r="328" spans="10:10">
      <c r="J328" s="7"/>
    </row>
    <row r="329" spans="10:10">
      <c r="J329" s="7"/>
    </row>
    <row r="330" spans="10:10">
      <c r="J330" s="7"/>
    </row>
    <row r="331" spans="10:10">
      <c r="J331" s="7"/>
    </row>
    <row r="332" spans="10:10">
      <c r="J332" s="7"/>
    </row>
    <row r="333" spans="10:10">
      <c r="J333" s="7"/>
    </row>
    <row r="334" spans="10:10">
      <c r="J334" s="7"/>
    </row>
    <row r="335" spans="10:10">
      <c r="J335" s="7"/>
    </row>
    <row r="336" spans="10:10">
      <c r="J336" s="7"/>
    </row>
    <row r="337" spans="10:10">
      <c r="J337" s="7"/>
    </row>
    <row r="338" spans="10:10">
      <c r="J338" s="7"/>
    </row>
    <row r="339" spans="10:10">
      <c r="J339" s="7"/>
    </row>
    <row r="340" spans="10:10">
      <c r="J340" s="7"/>
    </row>
    <row r="341" spans="10:10">
      <c r="J341" s="7"/>
    </row>
    <row r="342" spans="10:10">
      <c r="J342" s="7"/>
    </row>
    <row r="343" spans="10:10">
      <c r="J343" s="7"/>
    </row>
    <row r="344" spans="10:10">
      <c r="J344" s="7"/>
    </row>
    <row r="345" spans="10:10">
      <c r="J345" s="7"/>
    </row>
    <row r="346" spans="10:10">
      <c r="J346" s="7"/>
    </row>
    <row r="347" spans="10:10">
      <c r="J347" s="7"/>
    </row>
    <row r="348" spans="10:10">
      <c r="J348" s="7"/>
    </row>
    <row r="349" spans="10:10">
      <c r="J349" s="7"/>
    </row>
    <row r="350" spans="10:10">
      <c r="J350" s="7"/>
    </row>
    <row r="351" spans="10:10">
      <c r="J351" s="7"/>
    </row>
    <row r="352" spans="10:10">
      <c r="J352" s="7"/>
    </row>
    <row r="353" spans="10:10">
      <c r="J353" s="7"/>
    </row>
    <row r="354" spans="10:10">
      <c r="J354" s="7"/>
    </row>
    <row r="355" spans="10:10">
      <c r="J355" s="7"/>
    </row>
    <row r="356" spans="10:10">
      <c r="J356" s="7"/>
    </row>
    <row r="357" spans="10:10">
      <c r="J357" s="7"/>
    </row>
    <row r="358" spans="10:10">
      <c r="J358" s="7"/>
    </row>
    <row r="359" spans="10:10">
      <c r="J359" s="7"/>
    </row>
    <row r="360" spans="10:10">
      <c r="J360" s="7"/>
    </row>
    <row r="361" spans="10:10">
      <c r="J361" s="7"/>
    </row>
    <row r="362" spans="10:10">
      <c r="J362" s="7"/>
    </row>
    <row r="363" spans="10:10">
      <c r="J363" s="7"/>
    </row>
    <row r="364" spans="10:10">
      <c r="J364" s="7"/>
    </row>
    <row r="365" spans="10:10">
      <c r="J365" s="7"/>
    </row>
    <row r="366" spans="10:10">
      <c r="J366" s="7"/>
    </row>
    <row r="367" spans="10:10">
      <c r="J367" s="7"/>
    </row>
    <row r="368" spans="10:10">
      <c r="J368" s="7"/>
    </row>
    <row r="369" spans="10:10">
      <c r="J369" s="7"/>
    </row>
    <row r="370" spans="10:10">
      <c r="J370" s="7"/>
    </row>
    <row r="371" spans="10:10">
      <c r="J371" s="7"/>
    </row>
    <row r="372" spans="10:10">
      <c r="J372" s="7"/>
    </row>
    <row r="373" spans="10:10">
      <c r="J373" s="7"/>
    </row>
    <row r="374" spans="10:10">
      <c r="J374" s="7"/>
    </row>
    <row r="375" spans="10:10">
      <c r="J375" s="7"/>
    </row>
    <row r="376" spans="10:10">
      <c r="J376" s="7"/>
    </row>
    <row r="377" spans="10:10">
      <c r="J377" s="7"/>
    </row>
    <row r="378" spans="10:10">
      <c r="J378" s="7"/>
    </row>
    <row r="379" spans="10:10">
      <c r="J379" s="7"/>
    </row>
    <row r="380" spans="10:10">
      <c r="J380" s="7"/>
    </row>
    <row r="381" spans="10:10">
      <c r="J381" s="7"/>
    </row>
    <row r="382" spans="10:10">
      <c r="J382" s="7"/>
    </row>
    <row r="383" spans="10:10">
      <c r="J383" s="7"/>
    </row>
    <row r="384" spans="10:10">
      <c r="J384" s="7"/>
    </row>
    <row r="385" spans="10:10">
      <c r="J385" s="7"/>
    </row>
    <row r="386" spans="10:10">
      <c r="J386" s="7"/>
    </row>
    <row r="387" spans="10:10">
      <c r="J387" s="7"/>
    </row>
    <row r="388" spans="10:10">
      <c r="J388" s="7"/>
    </row>
    <row r="389" spans="10:10">
      <c r="J389" s="7"/>
    </row>
    <row r="390" spans="10:10">
      <c r="J390" s="7"/>
    </row>
    <row r="391" spans="10:10">
      <c r="J391" s="7"/>
    </row>
    <row r="392" spans="10:10">
      <c r="J392" s="7"/>
    </row>
    <row r="393" spans="10:10">
      <c r="J393" s="7"/>
    </row>
    <row r="394" spans="10:10">
      <c r="J394" s="7"/>
    </row>
    <row r="395" spans="10:10">
      <c r="J395" s="7"/>
    </row>
    <row r="396" spans="10:10">
      <c r="J396" s="7"/>
    </row>
    <row r="397" spans="10:10">
      <c r="J397" s="7"/>
    </row>
    <row r="398" spans="10:10">
      <c r="J398" s="7"/>
    </row>
    <row r="399" spans="10:10">
      <c r="J399" s="7"/>
    </row>
    <row r="400" spans="10:10">
      <c r="J400" s="7"/>
    </row>
    <row r="401" spans="10:10">
      <c r="J401" s="7"/>
    </row>
    <row r="402" spans="10:10">
      <c r="J402" s="7"/>
    </row>
    <row r="403" spans="10:10">
      <c r="J403" s="7"/>
    </row>
    <row r="404" spans="10:10">
      <c r="J404" s="7"/>
    </row>
    <row r="405" spans="10:10">
      <c r="J405" s="7"/>
    </row>
    <row r="406" spans="10:10">
      <c r="J406" s="7"/>
    </row>
    <row r="407" spans="10:10">
      <c r="J407" s="7"/>
    </row>
    <row r="408" spans="10:10">
      <c r="J408" s="7"/>
    </row>
    <row r="409" spans="10:10">
      <c r="J409" s="7"/>
    </row>
    <row r="410" spans="10:10">
      <c r="J410" s="7"/>
    </row>
    <row r="411" spans="10:10">
      <c r="J411" s="7"/>
    </row>
    <row r="412" spans="10:10">
      <c r="J412" s="7"/>
    </row>
    <row r="413" spans="10:10">
      <c r="J413" s="7"/>
    </row>
    <row r="414" spans="10:10">
      <c r="J414" s="7"/>
    </row>
    <row r="415" spans="10:10">
      <c r="J415" s="7"/>
    </row>
    <row r="416" spans="10:10">
      <c r="J416" s="7"/>
    </row>
    <row r="417" spans="10:10">
      <c r="J417" s="7"/>
    </row>
    <row r="418" spans="10:10">
      <c r="J418" s="7"/>
    </row>
    <row r="419" spans="10:10">
      <c r="J419" s="7"/>
    </row>
    <row r="420" spans="10:10">
      <c r="J420" s="7"/>
    </row>
    <row r="421" spans="10:10">
      <c r="J421" s="7"/>
    </row>
    <row r="422" spans="10:10">
      <c r="J422" s="7"/>
    </row>
    <row r="423" spans="10:10">
      <c r="J423" s="7"/>
    </row>
    <row r="424" spans="10:10">
      <c r="J424" s="7"/>
    </row>
    <row r="425" spans="10:10">
      <c r="J425" s="7"/>
    </row>
    <row r="426" spans="10:10">
      <c r="J426" s="7"/>
    </row>
    <row r="427" spans="10:10">
      <c r="J427" s="7"/>
    </row>
    <row r="428" spans="10:10">
      <c r="J428" s="7"/>
    </row>
    <row r="429" spans="10:10">
      <c r="J429" s="7"/>
    </row>
    <row r="430" spans="10:10">
      <c r="J430" s="7"/>
    </row>
    <row r="431" spans="10:10">
      <c r="J431" s="7"/>
    </row>
    <row r="432" spans="10:10">
      <c r="J432" s="7"/>
    </row>
    <row r="433" spans="10:10">
      <c r="J433" s="7"/>
    </row>
    <row r="434" spans="10:10">
      <c r="J434" s="7"/>
    </row>
    <row r="435" spans="10:10">
      <c r="J435" s="7"/>
    </row>
    <row r="436" spans="10:10">
      <c r="J436" s="7"/>
    </row>
    <row r="437" spans="10:10">
      <c r="J437" s="7"/>
    </row>
    <row r="438" spans="10:10">
      <c r="J438" s="7"/>
    </row>
    <row r="439" spans="10:10">
      <c r="J439" s="7"/>
    </row>
    <row r="440" spans="10:10">
      <c r="J440" s="7"/>
    </row>
    <row r="441" spans="10:10">
      <c r="J441" s="7"/>
    </row>
    <row r="442" spans="10:10">
      <c r="J442" s="7"/>
    </row>
    <row r="443" spans="10:10">
      <c r="J443" s="7"/>
    </row>
    <row r="444" spans="10:10">
      <c r="J444" s="7"/>
    </row>
    <row r="445" spans="10:10">
      <c r="J445" s="7"/>
    </row>
    <row r="446" spans="10:10">
      <c r="J446" s="7"/>
    </row>
    <row r="447" spans="10:10">
      <c r="J447" s="7"/>
    </row>
    <row r="448" spans="10:10">
      <c r="J448" s="7"/>
    </row>
    <row r="449" spans="10:10">
      <c r="J449" s="7"/>
    </row>
    <row r="450" spans="10:10">
      <c r="J450" s="7"/>
    </row>
    <row r="451" spans="10:10">
      <c r="J451" s="7"/>
    </row>
    <row r="452" spans="10:10">
      <c r="J452" s="7"/>
    </row>
    <row r="453" spans="10:10">
      <c r="J453" s="7"/>
    </row>
    <row r="454" spans="10:10">
      <c r="J454" s="7"/>
    </row>
    <row r="455" spans="10:10">
      <c r="J455" s="7"/>
    </row>
    <row r="456" spans="10:10">
      <c r="J456" s="7"/>
    </row>
    <row r="457" spans="10:10">
      <c r="J457" s="7"/>
    </row>
    <row r="458" spans="10:10">
      <c r="J458" s="7"/>
    </row>
    <row r="459" spans="10:10">
      <c r="J459" s="7"/>
    </row>
    <row r="460" spans="10:10">
      <c r="J460" s="7"/>
    </row>
    <row r="461" spans="10:10">
      <c r="J461" s="7"/>
    </row>
    <row r="462" spans="10:10">
      <c r="J462" s="7"/>
    </row>
    <row r="463" spans="10:10">
      <c r="J463" s="7"/>
    </row>
    <row r="464" spans="10:10">
      <c r="J464" s="7"/>
    </row>
    <row r="465" spans="10:10">
      <c r="J465" s="7"/>
    </row>
    <row r="466" spans="10:10">
      <c r="J466" s="7"/>
    </row>
    <row r="467" spans="10:10">
      <c r="J467" s="7"/>
    </row>
    <row r="468" spans="10:10">
      <c r="J468" s="7"/>
    </row>
    <row r="469" spans="10:10">
      <c r="J469" s="7"/>
    </row>
    <row r="470" spans="10:10">
      <c r="J470" s="7"/>
    </row>
    <row r="471" spans="10:10">
      <c r="J471" s="7"/>
    </row>
    <row r="472" spans="10:10">
      <c r="J472" s="7"/>
    </row>
    <row r="473" spans="10:10">
      <c r="J473" s="7"/>
    </row>
    <row r="474" spans="10:10">
      <c r="J474" s="7"/>
    </row>
    <row r="475" spans="10:10">
      <c r="J475" s="7"/>
    </row>
    <row r="476" spans="10:10">
      <c r="J476" s="7"/>
    </row>
    <row r="477" spans="10:10">
      <c r="J477" s="7"/>
    </row>
    <row r="478" spans="10:10">
      <c r="J478" s="7"/>
    </row>
    <row r="479" spans="10:10">
      <c r="J479" s="7"/>
    </row>
    <row r="480" spans="10:10">
      <c r="J480" s="7"/>
    </row>
    <row r="481" spans="10:10">
      <c r="J481" s="7"/>
    </row>
    <row r="482" spans="10:10">
      <c r="J482" s="7"/>
    </row>
    <row r="483" spans="10:10">
      <c r="J483" s="7"/>
    </row>
    <row r="484" spans="10:10">
      <c r="J484" s="7"/>
    </row>
    <row r="485" spans="10:10">
      <c r="J485" s="7"/>
    </row>
    <row r="486" spans="10:10">
      <c r="J486" s="7"/>
    </row>
    <row r="487" spans="10:10">
      <c r="J487" s="7"/>
    </row>
    <row r="488" spans="10:10">
      <c r="J488" s="7"/>
    </row>
    <row r="489" spans="10:10">
      <c r="J489" s="7"/>
    </row>
    <row r="490" spans="10:10">
      <c r="J490" s="7"/>
    </row>
    <row r="491" spans="10:10">
      <c r="J491" s="7"/>
    </row>
    <row r="492" spans="10:10">
      <c r="J492" s="7"/>
    </row>
    <row r="493" spans="10:10">
      <c r="J493" s="7"/>
    </row>
    <row r="494" spans="10:10">
      <c r="J494" s="7"/>
    </row>
    <row r="495" spans="10:10">
      <c r="J495" s="7"/>
    </row>
    <row r="496" spans="10:10">
      <c r="J496" s="7"/>
    </row>
    <row r="497" spans="10:10">
      <c r="J497" s="7"/>
    </row>
    <row r="498" spans="10:10">
      <c r="J498" s="7"/>
    </row>
    <row r="499" spans="10:10">
      <c r="J499" s="7"/>
    </row>
    <row r="500" spans="10:10">
      <c r="J500" s="7"/>
    </row>
    <row r="501" spans="10:10">
      <c r="J501" s="7"/>
    </row>
    <row r="502" spans="10:10">
      <c r="J502" s="7"/>
    </row>
    <row r="503" spans="10:10">
      <c r="J503" s="7"/>
    </row>
    <row r="504" spans="10:10">
      <c r="J504" s="7"/>
    </row>
    <row r="505" spans="10:10">
      <c r="J505" s="7"/>
    </row>
    <row r="506" spans="10:10">
      <c r="J506" s="7"/>
    </row>
    <row r="507" spans="10:10">
      <c r="J507" s="7"/>
    </row>
    <row r="508" spans="10:10">
      <c r="J508" s="7"/>
    </row>
    <row r="509" spans="10:10">
      <c r="J509" s="7"/>
    </row>
    <row r="510" spans="10:10">
      <c r="J510" s="7"/>
    </row>
    <row r="511" spans="10:10">
      <c r="J511" s="7"/>
    </row>
    <row r="512" spans="10:10">
      <c r="J512" s="7"/>
    </row>
    <row r="513" spans="10:10">
      <c r="J513" s="7"/>
    </row>
    <row r="514" spans="10:10">
      <c r="J514" s="7"/>
    </row>
    <row r="515" spans="10:10">
      <c r="J515" s="7"/>
    </row>
    <row r="516" spans="10:10">
      <c r="J516" s="7"/>
    </row>
    <row r="517" spans="10:10">
      <c r="J517" s="7"/>
    </row>
    <row r="518" spans="10:10">
      <c r="J518" s="7"/>
    </row>
    <row r="519" spans="10:10">
      <c r="J519" s="7"/>
    </row>
    <row r="520" spans="10:10">
      <c r="J520" s="7"/>
    </row>
    <row r="521" spans="10:10">
      <c r="J521" s="7"/>
    </row>
    <row r="522" spans="10:10">
      <c r="J522" s="7"/>
    </row>
    <row r="523" spans="10:10">
      <c r="J523" s="7"/>
    </row>
    <row r="524" spans="10:10">
      <c r="J524" s="7"/>
    </row>
    <row r="525" spans="10:10">
      <c r="J525" s="7"/>
    </row>
    <row r="526" spans="10:10">
      <c r="J526" s="7"/>
    </row>
    <row r="527" spans="10:10">
      <c r="J527" s="7"/>
    </row>
    <row r="528" spans="10:10">
      <c r="J528" s="7"/>
    </row>
    <row r="529" spans="10:10">
      <c r="J529" s="7"/>
    </row>
    <row r="530" spans="10:10">
      <c r="J530" s="7"/>
    </row>
    <row r="531" spans="10:10">
      <c r="J531" s="7"/>
    </row>
    <row r="532" spans="10:10">
      <c r="J532" s="7"/>
    </row>
    <row r="533" spans="10:10">
      <c r="J533" s="7"/>
    </row>
    <row r="534" spans="10:10">
      <c r="J534" s="7"/>
    </row>
    <row r="535" spans="10:10">
      <c r="J535" s="7"/>
    </row>
    <row r="536" spans="10:10">
      <c r="J536" s="7"/>
    </row>
    <row r="537" spans="10:10">
      <c r="J537" s="7"/>
    </row>
    <row r="538" spans="10:10">
      <c r="J538" s="7"/>
    </row>
    <row r="539" spans="10:10">
      <c r="J539" s="7"/>
    </row>
    <row r="540" spans="10:10">
      <c r="J540" s="7"/>
    </row>
    <row r="541" spans="10:10">
      <c r="J541" s="7"/>
    </row>
    <row r="542" spans="10:10">
      <c r="J542" s="7"/>
    </row>
    <row r="543" spans="10:10">
      <c r="J543" s="7"/>
    </row>
    <row r="544" spans="10:10">
      <c r="J544" s="7"/>
    </row>
    <row r="545" spans="10:10">
      <c r="J545" s="7"/>
    </row>
    <row r="546" spans="10:10">
      <c r="J546" s="7"/>
    </row>
    <row r="547" spans="10:10">
      <c r="J547" s="7"/>
    </row>
    <row r="548" spans="10:10">
      <c r="J548" s="7"/>
    </row>
    <row r="549" spans="10:10">
      <c r="J549" s="7"/>
    </row>
    <row r="550" spans="10:10">
      <c r="J550" s="7"/>
    </row>
    <row r="551" spans="10:10">
      <c r="J551" s="7"/>
    </row>
    <row r="552" spans="10:10">
      <c r="J552" s="7"/>
    </row>
    <row r="553" spans="10:10">
      <c r="J553" s="7"/>
    </row>
    <row r="554" spans="10:10">
      <c r="J554" s="7"/>
    </row>
    <row r="555" spans="10:10">
      <c r="J555" s="7"/>
    </row>
    <row r="556" spans="10:10">
      <c r="J556" s="7"/>
    </row>
    <row r="557" spans="10:10">
      <c r="J557" s="7"/>
    </row>
    <row r="558" spans="10:10">
      <c r="J558" s="7"/>
    </row>
    <row r="559" spans="10:10">
      <c r="J559" s="7"/>
    </row>
    <row r="560" spans="10:10">
      <c r="J560" s="7"/>
    </row>
    <row r="561" spans="10:10">
      <c r="J561" s="7"/>
    </row>
    <row r="562" spans="10:10">
      <c r="J562" s="7"/>
    </row>
    <row r="563" spans="10:10">
      <c r="J563" s="7"/>
    </row>
    <row r="564" spans="10:10">
      <c r="J564" s="7"/>
    </row>
    <row r="565" spans="10:10">
      <c r="J565" s="7"/>
    </row>
    <row r="566" spans="10:10">
      <c r="J566" s="7"/>
    </row>
    <row r="567" spans="10:10">
      <c r="J567" s="7"/>
    </row>
    <row r="568" spans="10:10">
      <c r="J568" s="7"/>
    </row>
    <row r="569" spans="10:10">
      <c r="J569" s="7"/>
    </row>
    <row r="570" spans="10:10">
      <c r="J570" s="7"/>
    </row>
    <row r="571" spans="10:10">
      <c r="J571" s="7"/>
    </row>
    <row r="572" spans="10:10">
      <c r="J572" s="7"/>
    </row>
    <row r="573" spans="10:10">
      <c r="J573" s="7"/>
    </row>
    <row r="574" spans="10:10">
      <c r="J574" s="7"/>
    </row>
    <row r="575" spans="10:10">
      <c r="J575" s="7"/>
    </row>
    <row r="576" spans="10:10">
      <c r="J576" s="7"/>
    </row>
    <row r="577" spans="10:10">
      <c r="J577" s="7"/>
    </row>
    <row r="578" spans="10:10">
      <c r="J578" s="7"/>
    </row>
    <row r="579" spans="10:10">
      <c r="J579" s="7"/>
    </row>
    <row r="580" spans="10:10">
      <c r="J580" s="7"/>
    </row>
    <row r="581" spans="10:10">
      <c r="J581" s="7"/>
    </row>
    <row r="582" spans="10:10">
      <c r="J582" s="7"/>
    </row>
    <row r="583" spans="10:10">
      <c r="J583" s="7"/>
    </row>
    <row r="584" spans="10:10">
      <c r="J584" s="7"/>
    </row>
    <row r="585" spans="10:10">
      <c r="J585" s="7"/>
    </row>
    <row r="586" spans="10:10">
      <c r="J586" s="7"/>
    </row>
    <row r="587" spans="10:10">
      <c r="J587" s="7"/>
    </row>
    <row r="588" spans="10:10">
      <c r="J588" s="7"/>
    </row>
    <row r="589" spans="10:10">
      <c r="J589" s="7"/>
    </row>
    <row r="590" spans="10:10">
      <c r="J590" s="7"/>
    </row>
    <row r="591" spans="10:10">
      <c r="J591" s="7"/>
    </row>
    <row r="592" spans="10:10">
      <c r="J592" s="7"/>
    </row>
    <row r="593" spans="10:10">
      <c r="J593" s="7"/>
    </row>
    <row r="594" spans="10:10">
      <c r="J594" s="7"/>
    </row>
    <row r="595" spans="10:10">
      <c r="J595" s="7"/>
    </row>
    <row r="596" spans="10:10">
      <c r="J596" s="7"/>
    </row>
    <row r="597" spans="10:10">
      <c r="J597" s="7"/>
    </row>
    <row r="598" spans="10:10">
      <c r="J598" s="7"/>
    </row>
    <row r="599" spans="10:10">
      <c r="J599" s="7"/>
    </row>
    <row r="600" spans="10:10">
      <c r="J600" s="7"/>
    </row>
    <row r="601" spans="10:10">
      <c r="J601" s="7"/>
    </row>
    <row r="602" spans="10:10">
      <c r="J602" s="7"/>
    </row>
    <row r="603" spans="10:10">
      <c r="J603" s="7"/>
    </row>
    <row r="604" spans="10:10">
      <c r="J604" s="7"/>
    </row>
    <row r="605" spans="10:10">
      <c r="J605" s="7"/>
    </row>
    <row r="606" spans="10:10">
      <c r="J606" s="7"/>
    </row>
    <row r="607" spans="10:10">
      <c r="J607" s="7"/>
    </row>
    <row r="608" spans="10:10">
      <c r="J608" s="7"/>
    </row>
    <row r="609" spans="10:10">
      <c r="J609" s="7"/>
    </row>
    <row r="610" spans="10:10">
      <c r="J610" s="7"/>
    </row>
    <row r="611" spans="10:10">
      <c r="J611" s="7"/>
    </row>
    <row r="612" spans="10:10">
      <c r="J612" s="7"/>
    </row>
    <row r="613" spans="10:10">
      <c r="J613" s="7"/>
    </row>
    <row r="614" spans="10:10">
      <c r="J614" s="7"/>
    </row>
    <row r="615" spans="10:10">
      <c r="J615" s="7"/>
    </row>
    <row r="616" spans="10:10">
      <c r="J616" s="7"/>
    </row>
    <row r="617" spans="10:10">
      <c r="J617" s="7"/>
    </row>
    <row r="618" spans="10:10">
      <c r="J618" s="7"/>
    </row>
    <row r="619" spans="10:10">
      <c r="J619" s="7"/>
    </row>
    <row r="620" spans="10:10">
      <c r="J620" s="7"/>
    </row>
    <row r="621" spans="10:10">
      <c r="J621" s="7"/>
    </row>
    <row r="622" spans="10:10">
      <c r="J622" s="7"/>
    </row>
    <row r="623" spans="10:10">
      <c r="J623" s="7"/>
    </row>
    <row r="624" spans="10:10">
      <c r="J624" s="7"/>
    </row>
    <row r="625" spans="10:10">
      <c r="J625" s="7"/>
    </row>
    <row r="626" spans="10:10">
      <c r="J626" s="7"/>
    </row>
    <row r="627" spans="10:10">
      <c r="J627" s="7"/>
    </row>
    <row r="628" spans="10:10">
      <c r="J628" s="7"/>
    </row>
    <row r="629" spans="10:10">
      <c r="J629" s="7"/>
    </row>
    <row r="630" spans="10:10">
      <c r="J630" s="7"/>
    </row>
    <row r="631" spans="10:10">
      <c r="J631" s="7"/>
    </row>
    <row r="632" spans="10:10">
      <c r="J632" s="7"/>
    </row>
    <row r="633" spans="10:10">
      <c r="J633" s="7"/>
    </row>
    <row r="634" spans="10:10">
      <c r="J634" s="7"/>
    </row>
    <row r="635" spans="10:10">
      <c r="J635" s="7"/>
    </row>
    <row r="636" spans="10:10">
      <c r="J636" s="7"/>
    </row>
    <row r="637" spans="10:10">
      <c r="J637" s="7"/>
    </row>
    <row r="638" spans="10:10">
      <c r="J638" s="7"/>
    </row>
    <row r="639" spans="10:10">
      <c r="J639" s="7"/>
    </row>
    <row r="640" spans="10:10">
      <c r="J640" s="7"/>
    </row>
    <row r="641" spans="10:10">
      <c r="J641" s="7"/>
    </row>
    <row r="642" spans="10:10">
      <c r="J642" s="7"/>
    </row>
    <row r="643" spans="10:10">
      <c r="J643" s="7"/>
    </row>
    <row r="644" spans="10:10">
      <c r="J644" s="7"/>
    </row>
    <row r="645" spans="10:10">
      <c r="J645" s="7"/>
    </row>
    <row r="646" spans="10:10">
      <c r="J646" s="7"/>
    </row>
    <row r="647" spans="10:10">
      <c r="J647" s="7"/>
    </row>
    <row r="648" spans="10:10">
      <c r="J648" s="7"/>
    </row>
    <row r="649" spans="10:10">
      <c r="J649" s="7"/>
    </row>
    <row r="650" spans="10:10">
      <c r="J650" s="7"/>
    </row>
    <row r="651" spans="10:10">
      <c r="J651" s="7"/>
    </row>
    <row r="652" spans="10:10">
      <c r="J652" s="7"/>
    </row>
    <row r="653" spans="10:10">
      <c r="J653" s="7"/>
    </row>
    <row r="654" spans="10:10">
      <c r="J654" s="7"/>
    </row>
    <row r="655" spans="10:10">
      <c r="J655" s="7"/>
    </row>
    <row r="656" spans="10:10">
      <c r="J656" s="7"/>
    </row>
    <row r="657" spans="10:10">
      <c r="J657" s="7"/>
    </row>
    <row r="658" spans="10:10">
      <c r="J658" s="7"/>
    </row>
    <row r="659" spans="10:10">
      <c r="J659" s="7"/>
    </row>
    <row r="660" spans="10:10">
      <c r="J660" s="7"/>
    </row>
    <row r="661" spans="10:10">
      <c r="J661" s="7"/>
    </row>
    <row r="662" spans="10:10">
      <c r="J662" s="7"/>
    </row>
    <row r="663" spans="10:10">
      <c r="J663" s="7"/>
    </row>
    <row r="664" spans="10:10">
      <c r="J664" s="7"/>
    </row>
    <row r="665" spans="10:10">
      <c r="J665" s="7"/>
    </row>
    <row r="666" spans="10:10">
      <c r="J666" s="7"/>
    </row>
    <row r="667" spans="10:10">
      <c r="J667" s="7"/>
    </row>
    <row r="668" spans="10:10">
      <c r="J668" s="7"/>
    </row>
    <row r="669" spans="10:10">
      <c r="J669" s="7"/>
    </row>
    <row r="670" spans="10:10">
      <c r="J670" s="7"/>
    </row>
    <row r="671" spans="10:10">
      <c r="J671" s="7"/>
    </row>
    <row r="672" spans="10:10">
      <c r="J672" s="7"/>
    </row>
    <row r="673" spans="10:10">
      <c r="J673" s="7"/>
    </row>
    <row r="674" spans="10:10">
      <c r="J674" s="7"/>
    </row>
    <row r="675" spans="10:10">
      <c r="J675" s="7"/>
    </row>
    <row r="676" spans="10:10">
      <c r="J676" s="7"/>
    </row>
    <row r="677" spans="10:10">
      <c r="J677" s="7"/>
    </row>
    <row r="678" spans="10:10">
      <c r="J678" s="7"/>
    </row>
    <row r="679" spans="10:10">
      <c r="J679" s="7"/>
    </row>
    <row r="680" spans="10:10">
      <c r="J680" s="7"/>
    </row>
    <row r="681" spans="10:10">
      <c r="J681" s="7"/>
    </row>
    <row r="682" spans="10:10">
      <c r="J682" s="7"/>
    </row>
    <row r="683" spans="10:10">
      <c r="J683" s="7"/>
    </row>
    <row r="684" spans="10:10">
      <c r="J684" s="7"/>
    </row>
    <row r="685" spans="10:10">
      <c r="J685" s="7"/>
    </row>
    <row r="686" spans="10:10">
      <c r="J686" s="7"/>
    </row>
    <row r="687" spans="10:10">
      <c r="J687" s="7"/>
    </row>
    <row r="688" spans="10:10">
      <c r="J688" s="7"/>
    </row>
    <row r="689" spans="10:10">
      <c r="J689" s="7"/>
    </row>
    <row r="690" spans="10:10">
      <c r="J690" s="7"/>
    </row>
    <row r="691" spans="10:10">
      <c r="J691" s="7"/>
    </row>
    <row r="692" spans="10:10">
      <c r="J692" s="7"/>
    </row>
    <row r="693" spans="10:10">
      <c r="J693" s="7"/>
    </row>
    <row r="694" spans="10:10">
      <c r="J694" s="7"/>
    </row>
    <row r="695" spans="10:10">
      <c r="J695" s="7"/>
    </row>
    <row r="696" spans="10:10">
      <c r="J696" s="7"/>
    </row>
    <row r="697" spans="10:10">
      <c r="J697" s="7"/>
    </row>
    <row r="698" spans="10:10">
      <c r="J698" s="7"/>
    </row>
    <row r="699" spans="10:10">
      <c r="J699" s="7"/>
    </row>
    <row r="700" spans="10:10">
      <c r="J700" s="7"/>
    </row>
    <row r="701" spans="10:10">
      <c r="J701" s="7"/>
    </row>
    <row r="702" spans="10:10">
      <c r="J702" s="7"/>
    </row>
    <row r="703" spans="10:10">
      <c r="J703" s="7"/>
    </row>
    <row r="704" spans="10:10">
      <c r="J704" s="7"/>
    </row>
    <row r="705" spans="10:10">
      <c r="J705" s="7"/>
    </row>
    <row r="706" spans="10:10">
      <c r="J706" s="7"/>
    </row>
    <row r="707" spans="10:10">
      <c r="J707" s="7"/>
    </row>
    <row r="708" spans="10:10">
      <c r="J708" s="7"/>
    </row>
    <row r="709" spans="10:10">
      <c r="J709" s="7"/>
    </row>
    <row r="710" spans="10:10">
      <c r="J710" s="7"/>
    </row>
    <row r="711" spans="10:10">
      <c r="J711" s="7"/>
    </row>
    <row r="712" spans="10:10">
      <c r="J712" s="7"/>
    </row>
    <row r="713" spans="10:10">
      <c r="J713" s="7"/>
    </row>
    <row r="714" spans="10:10">
      <c r="J714" s="7"/>
    </row>
    <row r="715" spans="10:10">
      <c r="J715" s="7"/>
    </row>
    <row r="716" spans="10:10">
      <c r="J716" s="7"/>
    </row>
    <row r="717" spans="10:10">
      <c r="J717" s="7"/>
    </row>
    <row r="718" spans="10:10">
      <c r="J718" s="7"/>
    </row>
    <row r="719" spans="10:10">
      <c r="J719" s="7"/>
    </row>
    <row r="720" spans="10:10">
      <c r="J720" s="7"/>
    </row>
    <row r="721" spans="10:10">
      <c r="J721" s="7"/>
    </row>
    <row r="722" spans="10:10">
      <c r="J722" s="7"/>
    </row>
    <row r="723" spans="10:10">
      <c r="J723" s="7"/>
    </row>
    <row r="724" spans="10:10">
      <c r="J724" s="7"/>
    </row>
    <row r="725" spans="10:10">
      <c r="J725" s="7"/>
    </row>
    <row r="726" spans="10:10">
      <c r="J726" s="7"/>
    </row>
    <row r="727" spans="10:10">
      <c r="J727" s="7"/>
    </row>
    <row r="728" spans="10:10">
      <c r="J728" s="7"/>
    </row>
    <row r="729" spans="10:10">
      <c r="J729" s="7"/>
    </row>
    <row r="730" spans="10:10">
      <c r="J730" s="7"/>
    </row>
    <row r="731" spans="10:10">
      <c r="J731" s="7"/>
    </row>
    <row r="732" spans="10:10">
      <c r="J732" s="7"/>
    </row>
    <row r="733" spans="10:10">
      <c r="J733" s="7"/>
    </row>
    <row r="734" spans="10:10">
      <c r="J734" s="7"/>
    </row>
    <row r="735" spans="10:10">
      <c r="J735" s="7"/>
    </row>
    <row r="736" spans="10:10">
      <c r="J736" s="7"/>
    </row>
    <row r="737" spans="10:10">
      <c r="J737" s="7"/>
    </row>
    <row r="738" spans="10:10">
      <c r="J738" s="7"/>
    </row>
    <row r="739" spans="10:10">
      <c r="J739" s="7"/>
    </row>
    <row r="740" spans="10:10">
      <c r="J740" s="7"/>
    </row>
    <row r="741" spans="10:10">
      <c r="J741" s="7"/>
    </row>
    <row r="742" spans="10:10">
      <c r="J742" s="7"/>
    </row>
    <row r="743" spans="10:10">
      <c r="J743" s="7"/>
    </row>
    <row r="744" spans="10:10">
      <c r="J744" s="7"/>
    </row>
    <row r="745" spans="10:10">
      <c r="J745" s="7"/>
    </row>
    <row r="746" spans="10:10">
      <c r="J746" s="7"/>
    </row>
    <row r="747" spans="10:10">
      <c r="J747" s="7"/>
    </row>
    <row r="748" spans="10:10">
      <c r="J748" s="7"/>
    </row>
    <row r="749" spans="10:10">
      <c r="J749" s="7"/>
    </row>
    <row r="750" spans="10:10">
      <c r="J750" s="7"/>
    </row>
    <row r="751" spans="10:10">
      <c r="J751" s="7"/>
    </row>
    <row r="752" spans="10:10">
      <c r="J752" s="7"/>
    </row>
    <row r="753" spans="10:10">
      <c r="J753" s="7"/>
    </row>
    <row r="754" spans="10:10">
      <c r="J754" s="7"/>
    </row>
    <row r="755" spans="10:10">
      <c r="J755" s="7"/>
    </row>
    <row r="756" spans="10:10">
      <c r="J756" s="7"/>
    </row>
    <row r="757" spans="10:10">
      <c r="J757" s="7"/>
    </row>
    <row r="758" spans="10:10">
      <c r="J758" s="7"/>
    </row>
    <row r="759" spans="10:10">
      <c r="J759" s="7"/>
    </row>
    <row r="760" spans="10:10">
      <c r="J760" s="7"/>
    </row>
    <row r="761" spans="10:10">
      <c r="J761" s="7"/>
    </row>
    <row r="762" spans="10:10">
      <c r="J762" s="7"/>
    </row>
    <row r="763" spans="10:10">
      <c r="J763" s="7"/>
    </row>
    <row r="764" spans="10:10">
      <c r="J764" s="7"/>
    </row>
    <row r="765" spans="10:10">
      <c r="J765" s="7"/>
    </row>
    <row r="766" spans="10:10">
      <c r="J766" s="7"/>
    </row>
    <row r="767" spans="10:10">
      <c r="J767" s="7"/>
    </row>
    <row r="768" spans="10:10">
      <c r="J768" s="7"/>
    </row>
    <row r="769" spans="10:10">
      <c r="J769" s="7"/>
    </row>
    <row r="770" spans="10:10">
      <c r="J770" s="7"/>
    </row>
    <row r="771" spans="10:10">
      <c r="J771" s="7"/>
    </row>
    <row r="772" spans="10:10">
      <c r="J772" s="7"/>
    </row>
    <row r="773" spans="10:10">
      <c r="J773" s="7"/>
    </row>
    <row r="774" spans="10:10">
      <c r="J774" s="7"/>
    </row>
    <row r="775" spans="10:10">
      <c r="J775" s="7"/>
    </row>
    <row r="776" spans="10:10">
      <c r="J776" s="7"/>
    </row>
    <row r="777" spans="10:10">
      <c r="J777" s="7"/>
    </row>
    <row r="778" spans="10:10">
      <c r="J778" s="7"/>
    </row>
    <row r="779" spans="10:10">
      <c r="J779" s="7"/>
    </row>
    <row r="780" spans="10:10">
      <c r="J780" s="7"/>
    </row>
    <row r="781" spans="10:10">
      <c r="J781" s="7"/>
    </row>
    <row r="782" spans="10:10">
      <c r="J782" s="7"/>
    </row>
    <row r="783" spans="10:10">
      <c r="J783" s="7"/>
    </row>
    <row r="784" spans="10:10">
      <c r="J784" s="7"/>
    </row>
    <row r="785" spans="10:10">
      <c r="J785" s="7"/>
    </row>
    <row r="786" spans="10:10">
      <c r="J786" s="7"/>
    </row>
    <row r="787" spans="10:10">
      <c r="J787" s="7"/>
    </row>
    <row r="788" spans="10:10">
      <c r="J788" s="7"/>
    </row>
    <row r="789" spans="10:10">
      <c r="J789" s="7"/>
    </row>
    <row r="790" spans="10:10">
      <c r="J790" s="7"/>
    </row>
    <row r="791" spans="10:10">
      <c r="J791" s="7"/>
    </row>
    <row r="792" spans="10:10">
      <c r="J792" s="7"/>
    </row>
    <row r="793" spans="10:10">
      <c r="J793" s="7"/>
    </row>
    <row r="794" spans="10:10">
      <c r="J794" s="7"/>
    </row>
    <row r="795" spans="10:10">
      <c r="J795" s="7"/>
    </row>
    <row r="796" spans="10:10">
      <c r="J796" s="7"/>
    </row>
    <row r="797" spans="10:10">
      <c r="J797" s="7"/>
    </row>
    <row r="798" spans="10:10">
      <c r="J798" s="7"/>
    </row>
    <row r="799" spans="10:10">
      <c r="J799" s="7"/>
    </row>
    <row r="800" spans="10:10">
      <c r="J800" s="7"/>
    </row>
    <row r="801" spans="10:10">
      <c r="J801" s="7"/>
    </row>
    <row r="802" spans="10:10">
      <c r="J802" s="7"/>
    </row>
    <row r="803" spans="10:10">
      <c r="J803" s="7"/>
    </row>
    <row r="804" spans="10:10">
      <c r="J804" s="7"/>
    </row>
    <row r="805" spans="10:10">
      <c r="J805" s="7"/>
    </row>
    <row r="806" spans="10:10">
      <c r="J806" s="7"/>
    </row>
    <row r="807" spans="10:10">
      <c r="J807" s="7"/>
    </row>
    <row r="808" spans="10:10">
      <c r="J808" s="7"/>
    </row>
    <row r="809" spans="10:10">
      <c r="J809" s="7"/>
    </row>
    <row r="810" spans="10:10">
      <c r="J810" s="7"/>
    </row>
    <row r="811" spans="10:10">
      <c r="J811" s="7"/>
    </row>
    <row r="812" spans="10:10">
      <c r="J812" s="7"/>
    </row>
    <row r="813" spans="10:10">
      <c r="J813" s="7"/>
    </row>
    <row r="814" spans="10:10">
      <c r="J814" s="7"/>
    </row>
    <row r="815" spans="10:10">
      <c r="J815" s="7"/>
    </row>
    <row r="816" spans="10:10">
      <c r="J816" s="7"/>
    </row>
    <row r="817" spans="10:10">
      <c r="J817" s="7"/>
    </row>
    <row r="818" spans="10:10">
      <c r="J818" s="7"/>
    </row>
    <row r="819" spans="10:10">
      <c r="J819" s="7"/>
    </row>
    <row r="820" spans="10:10">
      <c r="J820" s="7"/>
    </row>
    <row r="821" spans="10:10">
      <c r="J821" s="7"/>
    </row>
    <row r="822" spans="10:10">
      <c r="J822" s="7"/>
    </row>
    <row r="823" spans="10:10">
      <c r="J823" s="7"/>
    </row>
    <row r="824" spans="10:10">
      <c r="J824" s="7"/>
    </row>
    <row r="825" spans="10:10">
      <c r="J825" s="7"/>
    </row>
    <row r="826" spans="10:10">
      <c r="J826" s="7"/>
    </row>
    <row r="827" spans="10:10">
      <c r="J827" s="7"/>
    </row>
    <row r="828" spans="10:10">
      <c r="J828" s="7"/>
    </row>
    <row r="829" spans="10:10">
      <c r="J829" s="7"/>
    </row>
    <row r="830" spans="10:10">
      <c r="J830" s="7"/>
    </row>
    <row r="831" spans="10:10">
      <c r="J831" s="7"/>
    </row>
    <row r="832" spans="10:10">
      <c r="J832" s="7"/>
    </row>
    <row r="833" spans="10:10">
      <c r="J833" s="7"/>
    </row>
    <row r="834" spans="10:10">
      <c r="J834" s="7"/>
    </row>
    <row r="835" spans="10:10">
      <c r="J835" s="7"/>
    </row>
    <row r="836" spans="10:10">
      <c r="J836" s="7"/>
    </row>
    <row r="837" spans="10:10">
      <c r="J837" s="7"/>
    </row>
    <row r="838" spans="10:10">
      <c r="J838" s="7"/>
    </row>
    <row r="839" spans="10:10">
      <c r="J839" s="7"/>
    </row>
    <row r="840" spans="10:10">
      <c r="J840" s="7"/>
    </row>
    <row r="841" spans="10:10">
      <c r="J841" s="7"/>
    </row>
    <row r="842" spans="10:10">
      <c r="J842" s="7"/>
    </row>
    <row r="843" spans="10:10">
      <c r="J843" s="7"/>
    </row>
    <row r="844" spans="10:10">
      <c r="J844" s="7"/>
    </row>
    <row r="845" spans="10:10">
      <c r="J845" s="7"/>
    </row>
    <row r="846" spans="10:10">
      <c r="J846" s="7"/>
    </row>
    <row r="847" spans="10:10">
      <c r="J847" s="7"/>
    </row>
    <row r="848" spans="10:10">
      <c r="J848" s="7"/>
    </row>
    <row r="849" spans="10:10">
      <c r="J849" s="7"/>
    </row>
    <row r="850" spans="10:10">
      <c r="J850" s="7"/>
    </row>
    <row r="851" spans="10:10">
      <c r="J851" s="7"/>
    </row>
    <row r="852" spans="10:10">
      <c r="J852" s="7"/>
    </row>
    <row r="853" spans="10:10">
      <c r="J853" s="7"/>
    </row>
    <row r="854" spans="10:10">
      <c r="J854" s="7"/>
    </row>
    <row r="855" spans="10:10">
      <c r="J855" s="7"/>
    </row>
    <row r="856" spans="10:10">
      <c r="J856" s="7"/>
    </row>
    <row r="857" spans="10:10">
      <c r="J857" s="7"/>
    </row>
    <row r="858" spans="10:10">
      <c r="J858" s="7"/>
    </row>
    <row r="859" spans="10:10">
      <c r="J859" s="7"/>
    </row>
    <row r="860" spans="10:10">
      <c r="J860" s="7"/>
    </row>
    <row r="861" spans="10:10">
      <c r="J861" s="7"/>
    </row>
    <row r="862" spans="10:10">
      <c r="J862" s="7"/>
    </row>
    <row r="863" spans="10:10">
      <c r="J863" s="7"/>
    </row>
    <row r="864" spans="10:10">
      <c r="J864" s="7"/>
    </row>
    <row r="865" spans="10:10">
      <c r="J865" s="7"/>
    </row>
    <row r="866" spans="10:10">
      <c r="J866" s="7"/>
    </row>
    <row r="867" spans="10:10">
      <c r="J867" s="7"/>
    </row>
    <row r="868" spans="10:10">
      <c r="J868" s="7"/>
    </row>
    <row r="869" spans="10:10">
      <c r="J869" s="7"/>
    </row>
    <row r="870" spans="10:10">
      <c r="J870" s="7"/>
    </row>
    <row r="871" spans="10:10">
      <c r="J871" s="7"/>
    </row>
    <row r="872" spans="10:10">
      <c r="J872" s="7"/>
    </row>
    <row r="873" spans="10:10">
      <c r="J873" s="7"/>
    </row>
    <row r="874" spans="10:10">
      <c r="J874" s="7"/>
    </row>
    <row r="875" spans="10:10">
      <c r="J875" s="7"/>
    </row>
    <row r="876" spans="10:10">
      <c r="J876" s="7"/>
    </row>
    <row r="877" spans="10:10">
      <c r="J877" s="7"/>
    </row>
    <row r="878" spans="10:10">
      <c r="J878" s="7"/>
    </row>
    <row r="879" spans="10:10">
      <c r="J879" s="7"/>
    </row>
    <row r="880" spans="10:10">
      <c r="J880" s="7"/>
    </row>
    <row r="881" spans="10:10">
      <c r="J881" s="7"/>
    </row>
    <row r="882" spans="10:10">
      <c r="J882" s="7"/>
    </row>
    <row r="883" spans="10:10">
      <c r="J883" s="7"/>
    </row>
    <row r="884" spans="10:10">
      <c r="J884" s="7"/>
    </row>
    <row r="885" spans="10:10">
      <c r="J885" s="7"/>
    </row>
    <row r="886" spans="10:10">
      <c r="J886" s="7"/>
    </row>
    <row r="887" spans="10:10">
      <c r="J887" s="7"/>
    </row>
    <row r="888" spans="10:10">
      <c r="J888" s="7"/>
    </row>
    <row r="889" spans="10:10">
      <c r="J889" s="7"/>
    </row>
    <row r="890" spans="10:10">
      <c r="J890" s="7"/>
    </row>
    <row r="891" spans="10:10">
      <c r="J891" s="7"/>
    </row>
    <row r="892" spans="10:10">
      <c r="J892" s="7"/>
    </row>
    <row r="893" spans="10:10">
      <c r="J893" s="7"/>
    </row>
    <row r="894" spans="10:10">
      <c r="J894" s="7"/>
    </row>
    <row r="895" spans="10:10">
      <c r="J895" s="7"/>
    </row>
    <row r="896" spans="10:10">
      <c r="J896" s="7"/>
    </row>
    <row r="897" spans="10:10">
      <c r="J897" s="7"/>
    </row>
    <row r="898" spans="10:10">
      <c r="J898" s="7"/>
    </row>
    <row r="899" spans="10:10">
      <c r="J899" s="7"/>
    </row>
    <row r="900" spans="10:10">
      <c r="J900" s="7"/>
    </row>
    <row r="901" spans="10:10">
      <c r="J901" s="7"/>
    </row>
    <row r="902" spans="10:10">
      <c r="J902" s="7"/>
    </row>
    <row r="903" spans="10:10">
      <c r="J903" s="7"/>
    </row>
    <row r="904" spans="10:10">
      <c r="J904" s="7"/>
    </row>
    <row r="905" spans="10:10">
      <c r="J905" s="7"/>
    </row>
    <row r="906" spans="10:10">
      <c r="J906" s="7"/>
    </row>
    <row r="907" spans="10:10">
      <c r="J907" s="7"/>
    </row>
    <row r="908" spans="10:10">
      <c r="J908" s="7"/>
    </row>
    <row r="909" spans="10:10">
      <c r="J909" s="7"/>
    </row>
    <row r="910" spans="10:10">
      <c r="J910" s="7"/>
    </row>
    <row r="911" spans="10:10">
      <c r="J911" s="7"/>
    </row>
    <row r="912" spans="10:10">
      <c r="J912" s="7"/>
    </row>
    <row r="913" spans="10:10">
      <c r="J913" s="7"/>
    </row>
    <row r="914" spans="10:10">
      <c r="J914" s="7"/>
    </row>
    <row r="915" spans="10:10">
      <c r="J915" s="7"/>
    </row>
    <row r="916" spans="10:10">
      <c r="J916" s="7"/>
    </row>
    <row r="917" spans="10:10">
      <c r="J917" s="7"/>
    </row>
    <row r="918" spans="10:10">
      <c r="J918" s="7"/>
    </row>
    <row r="919" spans="10:10">
      <c r="J919" s="7"/>
    </row>
    <row r="920" spans="10:10">
      <c r="J920" s="7"/>
    </row>
    <row r="921" spans="10:10">
      <c r="J921" s="7"/>
    </row>
    <row r="922" spans="10:10">
      <c r="J922" s="7"/>
    </row>
    <row r="923" spans="10:10">
      <c r="J923" s="7"/>
    </row>
    <row r="924" spans="10:10">
      <c r="J924" s="7"/>
    </row>
    <row r="925" spans="10:10">
      <c r="J925" s="7"/>
    </row>
    <row r="926" spans="10:10">
      <c r="J926" s="7"/>
    </row>
    <row r="927" spans="10:10">
      <c r="J927" s="7"/>
    </row>
    <row r="928" spans="10:10">
      <c r="J928" s="7"/>
    </row>
    <row r="929" spans="10:10">
      <c r="J929" s="7"/>
    </row>
    <row r="930" spans="10:10">
      <c r="J930" s="7"/>
    </row>
    <row r="931" spans="10:10">
      <c r="J931" s="7"/>
    </row>
    <row r="932" spans="10:10">
      <c r="J932" s="7"/>
    </row>
    <row r="933" spans="10:10">
      <c r="J933" s="7"/>
    </row>
    <row r="934" spans="10:10">
      <c r="J934" s="7"/>
    </row>
    <row r="935" spans="10:10">
      <c r="J935" s="7"/>
    </row>
    <row r="936" spans="10:10">
      <c r="J936" s="7"/>
    </row>
    <row r="937" spans="10:10">
      <c r="J937" s="7"/>
    </row>
    <row r="938" spans="10:10">
      <c r="J938" s="7"/>
    </row>
    <row r="939" spans="10:10">
      <c r="J939" s="7"/>
    </row>
    <row r="940" spans="10:10">
      <c r="J940" s="7"/>
    </row>
    <row r="941" spans="10:10">
      <c r="J941" s="7"/>
    </row>
    <row r="942" spans="10:10">
      <c r="J942" s="7"/>
    </row>
    <row r="943" spans="10:10">
      <c r="J943" s="7"/>
    </row>
    <row r="944" spans="10:10">
      <c r="J944" s="7"/>
    </row>
    <row r="945" spans="10:10">
      <c r="J945" s="7"/>
    </row>
    <row r="946" spans="10:10">
      <c r="J946" s="7"/>
    </row>
    <row r="947" spans="10:10">
      <c r="J947" s="7"/>
    </row>
    <row r="948" spans="10:10">
      <c r="J948" s="7"/>
    </row>
    <row r="949" spans="10:10">
      <c r="J949" s="7"/>
    </row>
    <row r="950" spans="10:10">
      <c r="J950" s="7"/>
    </row>
    <row r="951" spans="10:10">
      <c r="J951" s="7"/>
    </row>
    <row r="952" spans="10:10">
      <c r="J952" s="7"/>
    </row>
    <row r="953" spans="10:10">
      <c r="J953" s="7"/>
    </row>
    <row r="954" spans="10:10">
      <c r="J954" s="7"/>
    </row>
    <row r="955" spans="10:10">
      <c r="J955" s="7"/>
    </row>
    <row r="956" spans="10:10">
      <c r="J956" s="7"/>
    </row>
    <row r="957" spans="10:10">
      <c r="J957" s="7"/>
    </row>
    <row r="958" spans="10:10">
      <c r="J958" s="7"/>
    </row>
    <row r="959" spans="10:10">
      <c r="J959" s="7"/>
    </row>
    <row r="960" spans="10:10">
      <c r="J960" s="7"/>
    </row>
    <row r="961" spans="10:10">
      <c r="J961" s="7"/>
    </row>
    <row r="962" spans="10:10">
      <c r="J962" s="7"/>
    </row>
    <row r="963" spans="10:10">
      <c r="J963" s="7"/>
    </row>
    <row r="964" spans="10:10">
      <c r="J964" s="7"/>
    </row>
    <row r="965" spans="10:10">
      <c r="J965" s="7"/>
    </row>
    <row r="966" spans="10:10">
      <c r="J966" s="7"/>
    </row>
    <row r="967" spans="10:10">
      <c r="J967" s="7"/>
    </row>
    <row r="968" spans="10:10">
      <c r="J968" s="7"/>
    </row>
    <row r="969" spans="10:10">
      <c r="J969" s="7"/>
    </row>
    <row r="970" spans="10:10">
      <c r="J970" s="7"/>
    </row>
    <row r="971" spans="10:10">
      <c r="J971" s="7"/>
    </row>
    <row r="972" spans="10:10">
      <c r="J972" s="7"/>
    </row>
    <row r="973" spans="10:10">
      <c r="J973" s="7"/>
    </row>
    <row r="974" spans="10:10">
      <c r="J974" s="7"/>
    </row>
    <row r="975" spans="10:10">
      <c r="J975" s="7"/>
    </row>
    <row r="976" spans="10:10">
      <c r="J976" s="7"/>
    </row>
    <row r="977" spans="10:10">
      <c r="J977" s="7"/>
    </row>
    <row r="978" spans="10:10">
      <c r="J978" s="7"/>
    </row>
    <row r="979" spans="10:10">
      <c r="J979" s="7"/>
    </row>
    <row r="980" spans="10:10">
      <c r="J980" s="7"/>
    </row>
    <row r="981" spans="10:10">
      <c r="J981" s="7"/>
    </row>
    <row r="982" spans="10:10">
      <c r="J982" s="7"/>
    </row>
    <row r="983" spans="10:10">
      <c r="J983" s="7"/>
    </row>
    <row r="984" spans="10:10">
      <c r="J984" s="7"/>
    </row>
    <row r="985" spans="10:10">
      <c r="J985" s="7"/>
    </row>
    <row r="986" spans="10:10">
      <c r="J986" s="7"/>
    </row>
    <row r="987" spans="10:10">
      <c r="J987" s="7"/>
    </row>
    <row r="988" spans="10:10">
      <c r="J988" s="7"/>
    </row>
    <row r="989" spans="10:10">
      <c r="J989" s="7"/>
    </row>
    <row r="990" spans="10:10">
      <c r="J990" s="7"/>
    </row>
    <row r="991" spans="10:10">
      <c r="J991" s="7"/>
    </row>
    <row r="992" spans="10:10">
      <c r="J992" s="7"/>
    </row>
    <row r="993" spans="10:10">
      <c r="J993" s="7"/>
    </row>
    <row r="994" spans="10:10">
      <c r="J994" s="7"/>
    </row>
    <row r="995" spans="10:10">
      <c r="J995" s="7"/>
    </row>
    <row r="996" spans="10:10">
      <c r="J996" s="7"/>
    </row>
    <row r="997" spans="10:10">
      <c r="J997" s="7"/>
    </row>
    <row r="998" spans="10:10">
      <c r="J998" s="7"/>
    </row>
    <row r="999" spans="10:10">
      <c r="J999" s="7"/>
    </row>
    <row r="1000" spans="10:10">
      <c r="J1000" s="7"/>
    </row>
    <row r="1001" spans="10:10">
      <c r="J1001" s="7"/>
    </row>
    <row r="1002" spans="10:10">
      <c r="J1002" s="7"/>
    </row>
    <row r="1003" spans="10:10">
      <c r="J1003" s="7"/>
    </row>
    <row r="1004" spans="10:10">
      <c r="J1004" s="7"/>
    </row>
    <row r="1005" spans="10:10">
      <c r="J1005" s="7"/>
    </row>
    <row r="1006" spans="10:10">
      <c r="J1006" s="7"/>
    </row>
    <row r="1007" spans="10:10">
      <c r="J1007" s="7"/>
    </row>
    <row r="1008" spans="10:10">
      <c r="J1008" s="7"/>
    </row>
    <row r="1009" spans="10:10">
      <c r="J1009" s="7"/>
    </row>
    <row r="1010" spans="10:10">
      <c r="J1010" s="7"/>
    </row>
    <row r="1011" spans="10:10">
      <c r="J1011" s="7"/>
    </row>
    <row r="1012" spans="10:10">
      <c r="J1012" s="7"/>
    </row>
    <row r="1013" spans="10:10">
      <c r="J1013" s="7"/>
    </row>
    <row r="1014" spans="10:10">
      <c r="J1014" s="7"/>
    </row>
    <row r="1015" spans="10:10">
      <c r="J1015" s="7"/>
    </row>
    <row r="1016" spans="10:10">
      <c r="J1016" s="7"/>
    </row>
    <row r="1017" spans="10:10">
      <c r="J1017" s="7"/>
    </row>
    <row r="1018" spans="10:10">
      <c r="J1018" s="7"/>
    </row>
    <row r="1019" spans="10:10">
      <c r="J1019" s="7"/>
    </row>
    <row r="1020" spans="10:10">
      <c r="J1020" s="7"/>
    </row>
    <row r="1021" spans="10:10">
      <c r="J1021" s="7"/>
    </row>
    <row r="1022" spans="10:10">
      <c r="J1022" s="7"/>
    </row>
    <row r="1023" spans="10:10">
      <c r="J1023" s="7"/>
    </row>
    <row r="1024" spans="10:10">
      <c r="J1024" s="7"/>
    </row>
    <row r="1025" spans="10:10">
      <c r="J1025" s="7"/>
    </row>
    <row r="1026" spans="10:10">
      <c r="J1026" s="7"/>
    </row>
    <row r="1027" spans="10:10">
      <c r="J1027" s="7"/>
    </row>
    <row r="1028" spans="10:10">
      <c r="J1028" s="7"/>
    </row>
    <row r="1029" spans="10:10">
      <c r="J1029" s="7"/>
    </row>
    <row r="1030" spans="10:10">
      <c r="J1030" s="7"/>
    </row>
    <row r="1031" spans="10:10">
      <c r="J1031" s="7"/>
    </row>
    <row r="1032" spans="10:10">
      <c r="J1032" s="7"/>
    </row>
    <row r="1033" spans="10:10">
      <c r="J1033" s="7"/>
    </row>
    <row r="1034" spans="10:10">
      <c r="J1034" s="7"/>
    </row>
    <row r="1035" spans="10:10">
      <c r="J1035" s="7"/>
    </row>
    <row r="1036" spans="10:10">
      <c r="J1036" s="7"/>
    </row>
    <row r="1037" spans="10:10">
      <c r="J1037" s="7"/>
    </row>
    <row r="1038" spans="10:10">
      <c r="J1038" s="7"/>
    </row>
    <row r="1039" spans="10:10">
      <c r="J1039" s="7"/>
    </row>
    <row r="1040" spans="10:10">
      <c r="J1040" s="7"/>
    </row>
    <row r="1041" spans="10:10">
      <c r="J1041" s="7"/>
    </row>
    <row r="1042" spans="10:10">
      <c r="J1042" s="7"/>
    </row>
    <row r="1043" spans="10:10">
      <c r="J1043" s="7"/>
    </row>
    <row r="1044" spans="10:10">
      <c r="J1044" s="7"/>
    </row>
    <row r="1045" spans="10:10">
      <c r="J1045" s="7"/>
    </row>
    <row r="1046" spans="10:10">
      <c r="J1046" s="7"/>
    </row>
    <row r="1047" spans="10:10">
      <c r="J1047" s="7"/>
    </row>
    <row r="1048" spans="10:10">
      <c r="J1048" s="7"/>
    </row>
    <row r="1049" spans="10:10">
      <c r="J1049" s="7"/>
    </row>
    <row r="1050" spans="10:10">
      <c r="J1050" s="7"/>
    </row>
    <row r="1051" spans="10:10">
      <c r="J1051" s="7"/>
    </row>
    <row r="1052" spans="10:10">
      <c r="J1052" s="7"/>
    </row>
    <row r="1053" spans="10:10">
      <c r="J1053" s="7"/>
    </row>
    <row r="1054" spans="10:10">
      <c r="J1054" s="7"/>
    </row>
    <row r="1055" spans="10:10">
      <c r="J1055" s="7"/>
    </row>
    <row r="1056" spans="10:10">
      <c r="J1056" s="7"/>
    </row>
    <row r="1057" spans="10:10">
      <c r="J1057" s="7"/>
    </row>
    <row r="1058" spans="10:10">
      <c r="J1058" s="7"/>
    </row>
    <row r="1059" spans="10:10">
      <c r="J1059" s="7"/>
    </row>
    <row r="1060" spans="10:10">
      <c r="J1060" s="7"/>
    </row>
    <row r="1061" spans="10:10">
      <c r="J1061" s="7"/>
    </row>
    <row r="1062" spans="10:10">
      <c r="J1062" s="7"/>
    </row>
    <row r="1063" spans="10:10">
      <c r="J1063" s="7"/>
    </row>
    <row r="1064" spans="10:10">
      <c r="J1064" s="7"/>
    </row>
    <row r="1065" spans="10:10">
      <c r="J1065" s="7"/>
    </row>
    <row r="1066" spans="10:10">
      <c r="J1066" s="7"/>
    </row>
    <row r="1067" spans="10:10">
      <c r="J1067" s="7"/>
    </row>
    <row r="1068" spans="10:10">
      <c r="J1068" s="7"/>
    </row>
    <row r="1069" spans="10:10">
      <c r="J1069" s="7"/>
    </row>
    <row r="1070" spans="10:10">
      <c r="J1070" s="7"/>
    </row>
    <row r="1071" spans="10:10">
      <c r="J1071" s="7"/>
    </row>
    <row r="1072" spans="10:10">
      <c r="J1072" s="7"/>
    </row>
    <row r="1073" spans="10:10">
      <c r="J1073" s="7"/>
    </row>
    <row r="1074" spans="10:10">
      <c r="J1074" s="7"/>
    </row>
    <row r="1075" spans="10:10">
      <c r="J1075" s="7"/>
    </row>
    <row r="1076" spans="10:10">
      <c r="J1076" s="7"/>
    </row>
    <row r="1077" spans="10:10">
      <c r="J1077" s="7"/>
    </row>
    <row r="1078" spans="10:10">
      <c r="J1078" s="7"/>
    </row>
    <row r="1079" spans="10:10">
      <c r="J1079" s="7"/>
    </row>
    <row r="1080" spans="10:10">
      <c r="J1080" s="7"/>
    </row>
    <row r="1081" spans="10:10">
      <c r="J1081" s="7"/>
    </row>
    <row r="1082" spans="10:10">
      <c r="J1082" s="7"/>
    </row>
    <row r="1083" spans="10:10">
      <c r="J1083" s="7"/>
    </row>
    <row r="1084" spans="10:10">
      <c r="J1084" s="7"/>
    </row>
    <row r="1085" spans="10:10">
      <c r="J1085" s="7"/>
    </row>
    <row r="1086" spans="10:10">
      <c r="J1086" s="7"/>
    </row>
    <row r="1087" spans="10:10">
      <c r="J1087" s="7"/>
    </row>
    <row r="1088" spans="10:10">
      <c r="J1088" s="7"/>
    </row>
    <row r="1089" spans="10:10">
      <c r="J1089" s="7"/>
    </row>
    <row r="1090" spans="10:10">
      <c r="J1090" s="7"/>
    </row>
    <row r="1091" spans="10:10">
      <c r="J1091" s="7"/>
    </row>
    <row r="1092" spans="10:10">
      <c r="J1092" s="7"/>
    </row>
    <row r="1093" spans="10:10">
      <c r="J1093" s="7"/>
    </row>
    <row r="1094" spans="10:10">
      <c r="J1094" s="7"/>
    </row>
    <row r="1095" spans="10:10">
      <c r="J1095" s="7"/>
    </row>
    <row r="1096" spans="10:10">
      <c r="J1096" s="7"/>
    </row>
    <row r="1097" spans="10:10">
      <c r="J1097" s="7"/>
    </row>
    <row r="1098" spans="10:10">
      <c r="J1098" s="7"/>
    </row>
    <row r="1099" spans="10:10">
      <c r="J1099" s="7"/>
    </row>
    <row r="1100" spans="10:10">
      <c r="J1100" s="7"/>
    </row>
    <row r="1101" spans="10:10">
      <c r="J1101" s="7"/>
    </row>
    <row r="1102" spans="10:10">
      <c r="J1102" s="7"/>
    </row>
    <row r="1103" spans="10:10">
      <c r="J1103" s="7"/>
    </row>
    <row r="1104" spans="10:10">
      <c r="J1104" s="7"/>
    </row>
    <row r="1105" spans="10:10">
      <c r="J1105" s="7"/>
    </row>
    <row r="1106" spans="10:10">
      <c r="J1106" s="7"/>
    </row>
    <row r="1107" spans="10:10">
      <c r="J1107" s="7"/>
    </row>
    <row r="1108" spans="10:10">
      <c r="J1108" s="7"/>
    </row>
    <row r="1109" spans="10:10">
      <c r="J1109" s="7"/>
    </row>
    <row r="1110" spans="10:10">
      <c r="J1110" s="7"/>
    </row>
    <row r="1111" spans="10:10">
      <c r="J1111" s="7"/>
    </row>
    <row r="1112" spans="10:10">
      <c r="J1112" s="7"/>
    </row>
    <row r="1113" spans="10:10">
      <c r="J1113" s="7"/>
    </row>
    <row r="1114" spans="10:10">
      <c r="J1114" s="7"/>
    </row>
    <row r="1115" spans="10:10">
      <c r="J1115" s="7"/>
    </row>
    <row r="1116" spans="10:10">
      <c r="J1116" s="7"/>
    </row>
    <row r="1117" spans="10:10">
      <c r="J1117" s="7"/>
    </row>
    <row r="1118" spans="10:10">
      <c r="J1118" s="7"/>
    </row>
    <row r="1119" spans="10:10">
      <c r="J1119" s="7"/>
    </row>
    <row r="1120" spans="10:10">
      <c r="J1120" s="7"/>
    </row>
    <row r="1121" spans="10:10">
      <c r="J1121" s="7"/>
    </row>
    <row r="1122" spans="10:10">
      <c r="J1122" s="7"/>
    </row>
    <row r="1123" spans="10:10">
      <c r="J1123" s="7"/>
    </row>
    <row r="1124" spans="10:10">
      <c r="J1124" s="7"/>
    </row>
    <row r="1125" spans="10:10">
      <c r="J1125" s="7"/>
    </row>
    <row r="1126" spans="10:10">
      <c r="J1126" s="7"/>
    </row>
    <row r="1127" spans="10:10">
      <c r="J1127" s="7"/>
    </row>
    <row r="1128" spans="10:10">
      <c r="J1128" s="7"/>
    </row>
    <row r="1129" spans="10:10">
      <c r="J1129" s="7"/>
    </row>
    <row r="1130" spans="10:10">
      <c r="J1130" s="7"/>
    </row>
    <row r="1131" spans="10:10">
      <c r="J1131" s="7"/>
    </row>
    <row r="1132" spans="10:10">
      <c r="J1132" s="7"/>
    </row>
    <row r="1133" spans="10:10">
      <c r="J1133" s="7"/>
    </row>
    <row r="1134" spans="10:10">
      <c r="J1134" s="7"/>
    </row>
    <row r="1135" spans="10:10">
      <c r="J1135" s="7"/>
    </row>
    <row r="1136" spans="10:10">
      <c r="J1136" s="7"/>
    </row>
    <row r="1137" spans="10:10">
      <c r="J1137" s="7"/>
    </row>
    <row r="1138" spans="10:10">
      <c r="J1138" s="7"/>
    </row>
    <row r="1139" spans="10:10">
      <c r="J1139" s="7"/>
    </row>
    <row r="1140" spans="10:10">
      <c r="J1140" s="7"/>
    </row>
    <row r="1141" spans="10:10">
      <c r="J1141" s="7"/>
    </row>
    <row r="1142" spans="10:10">
      <c r="J1142" s="7"/>
    </row>
    <row r="1143" spans="10:10">
      <c r="J1143" s="7"/>
    </row>
    <row r="1144" spans="10:10">
      <c r="J1144" s="7"/>
    </row>
    <row r="1145" spans="10:10">
      <c r="J1145" s="7"/>
    </row>
    <row r="1146" spans="10:10">
      <c r="J1146" s="7"/>
    </row>
    <row r="1147" spans="10:10">
      <c r="J1147" s="7"/>
    </row>
    <row r="1148" spans="10:10">
      <c r="J1148" s="7"/>
    </row>
    <row r="1149" spans="10:10">
      <c r="J1149" s="7"/>
    </row>
    <row r="1150" spans="10:10">
      <c r="J1150" s="7"/>
    </row>
    <row r="1151" spans="10:10">
      <c r="J1151" s="7"/>
    </row>
    <row r="1152" spans="10:10">
      <c r="J1152" s="7"/>
    </row>
    <row r="1153" spans="10:10">
      <c r="J1153" s="7"/>
    </row>
    <row r="1154" spans="10:10">
      <c r="J1154" s="7"/>
    </row>
    <row r="1155" spans="10:10">
      <c r="J1155" s="7"/>
    </row>
    <row r="1156" spans="10:10">
      <c r="J1156" s="7"/>
    </row>
    <row r="1157" spans="10:10">
      <c r="J1157" s="7"/>
    </row>
    <row r="1158" spans="10:10">
      <c r="J1158" s="7"/>
    </row>
    <row r="1159" spans="10:10">
      <c r="J1159" s="7"/>
    </row>
    <row r="1160" spans="10:10">
      <c r="J1160" s="7"/>
    </row>
    <row r="1161" spans="10:10">
      <c r="J1161" s="7"/>
    </row>
    <row r="1162" spans="10:10">
      <c r="J1162" s="7"/>
    </row>
    <row r="1163" spans="10:10">
      <c r="J1163" s="7"/>
    </row>
    <row r="1164" spans="10:10">
      <c r="J1164" s="7"/>
    </row>
    <row r="1165" spans="10:10">
      <c r="J1165" s="7"/>
    </row>
    <row r="1166" spans="10:10">
      <c r="J1166" s="7"/>
    </row>
    <row r="1167" spans="10:10">
      <c r="J1167" s="7"/>
    </row>
    <row r="1168" spans="10:10">
      <c r="J1168" s="7"/>
    </row>
    <row r="1169" spans="10:10">
      <c r="J1169" s="7"/>
    </row>
    <row r="1170" spans="10:10">
      <c r="J1170" s="7"/>
    </row>
    <row r="1171" spans="10:10">
      <c r="J1171" s="7"/>
    </row>
    <row r="1172" spans="10:10">
      <c r="J1172" s="7"/>
    </row>
    <row r="1173" spans="10:10">
      <c r="J1173" s="7"/>
    </row>
    <row r="1174" spans="10:10">
      <c r="J1174" s="7"/>
    </row>
    <row r="1175" spans="10:10">
      <c r="J1175" s="7"/>
    </row>
    <row r="1176" spans="10:10">
      <c r="J1176" s="7"/>
    </row>
    <row r="1177" spans="10:10">
      <c r="J1177" s="7"/>
    </row>
    <row r="1178" spans="10:10">
      <c r="J1178" s="7"/>
    </row>
    <row r="1179" spans="10:10">
      <c r="J1179" s="7"/>
    </row>
    <row r="1180" spans="10:10">
      <c r="J1180" s="7"/>
    </row>
    <row r="1181" spans="10:10">
      <c r="J1181" s="7"/>
    </row>
    <row r="1182" spans="10:10">
      <c r="J1182" s="7"/>
    </row>
    <row r="1183" spans="10:10">
      <c r="J1183" s="7"/>
    </row>
    <row r="1184" spans="10:10">
      <c r="J1184" s="7"/>
    </row>
    <row r="1185" spans="10:10">
      <c r="J1185" s="7"/>
    </row>
    <row r="1186" spans="10:10">
      <c r="J1186" s="7"/>
    </row>
    <row r="1187" spans="10:10">
      <c r="J1187" s="7"/>
    </row>
    <row r="1188" spans="10:10">
      <c r="J1188" s="7"/>
    </row>
    <row r="1189" spans="10:10">
      <c r="J1189" s="7"/>
    </row>
    <row r="1190" spans="10:10">
      <c r="J1190" s="7"/>
    </row>
    <row r="1191" spans="10:10">
      <c r="J1191" s="7"/>
    </row>
    <row r="1192" spans="10:10">
      <c r="J1192" s="7"/>
    </row>
    <row r="1193" spans="10:10">
      <c r="J1193" s="7"/>
    </row>
    <row r="1194" spans="10:10">
      <c r="J1194" s="7"/>
    </row>
    <row r="1195" spans="10:10">
      <c r="J1195" s="7"/>
    </row>
    <row r="1196" spans="10:10">
      <c r="J1196" s="7"/>
    </row>
    <row r="1197" spans="10:10">
      <c r="J1197" s="7"/>
    </row>
    <row r="1198" spans="10:10">
      <c r="J1198" s="7"/>
    </row>
    <row r="1199" spans="10:10">
      <c r="J1199" s="7"/>
    </row>
    <row r="1200" spans="10:10">
      <c r="J1200" s="7"/>
    </row>
    <row r="1201" spans="10:10">
      <c r="J1201" s="7"/>
    </row>
    <row r="1202" spans="10:10">
      <c r="J1202" s="7"/>
    </row>
    <row r="1203" spans="10:10">
      <c r="J1203" s="7"/>
    </row>
    <row r="1204" spans="10:10">
      <c r="J1204" s="7"/>
    </row>
    <row r="1205" spans="10:10">
      <c r="J1205" s="7"/>
    </row>
    <row r="1206" spans="10:10">
      <c r="J1206" s="7"/>
    </row>
    <row r="1207" spans="10:10">
      <c r="J1207" s="7"/>
    </row>
    <row r="1208" spans="10:10">
      <c r="J1208" s="7"/>
    </row>
    <row r="1209" spans="10:10">
      <c r="J1209" s="7"/>
    </row>
    <row r="1210" spans="10:10">
      <c r="J1210" s="7"/>
    </row>
    <row r="1211" spans="10:10">
      <c r="J1211" s="7"/>
    </row>
    <row r="1212" spans="10:10">
      <c r="J1212" s="7"/>
    </row>
    <row r="1213" spans="10:10">
      <c r="J1213" s="7"/>
    </row>
    <row r="1214" spans="10:10">
      <c r="J1214" s="7"/>
    </row>
    <row r="1215" spans="10:10">
      <c r="J1215" s="7"/>
    </row>
    <row r="1216" spans="10:10">
      <c r="J1216" s="7"/>
    </row>
    <row r="1217" spans="10:10">
      <c r="J1217" s="7"/>
    </row>
    <row r="1218" spans="10:10">
      <c r="J1218" s="7"/>
    </row>
    <row r="1219" spans="10:10">
      <c r="J1219" s="7"/>
    </row>
    <row r="1220" spans="10:10">
      <c r="J1220" s="7"/>
    </row>
    <row r="1221" spans="10:10">
      <c r="J1221" s="7"/>
    </row>
    <row r="1222" spans="10:10">
      <c r="J1222" s="7"/>
    </row>
    <row r="1223" spans="10:10">
      <c r="J1223" s="7"/>
    </row>
    <row r="1224" spans="10:10">
      <c r="J1224" s="7"/>
    </row>
    <row r="1225" spans="10:10">
      <c r="J1225" s="7"/>
    </row>
    <row r="1226" spans="10:10">
      <c r="J1226" s="7"/>
    </row>
    <row r="1227" spans="10:10">
      <c r="J1227" s="7"/>
    </row>
    <row r="1228" spans="10:10">
      <c r="J1228" s="7"/>
    </row>
    <row r="1229" spans="10:10">
      <c r="J1229" s="7"/>
    </row>
    <row r="1230" spans="10:10">
      <c r="J1230" s="7"/>
    </row>
    <row r="1231" spans="10:10">
      <c r="J1231" s="7"/>
    </row>
    <row r="1232" spans="10:10">
      <c r="J1232" s="7"/>
    </row>
    <row r="1233" spans="10:10">
      <c r="J1233" s="7"/>
    </row>
    <row r="1234" spans="10:10">
      <c r="J1234" s="7"/>
    </row>
    <row r="1235" spans="10:10">
      <c r="J1235" s="7"/>
    </row>
    <row r="1236" spans="10:10">
      <c r="J1236" s="7"/>
    </row>
    <row r="1237" spans="10:10">
      <c r="J1237" s="7"/>
    </row>
    <row r="1238" spans="10:10">
      <c r="J1238" s="7"/>
    </row>
    <row r="1239" spans="10:10">
      <c r="J1239" s="7"/>
    </row>
    <row r="1240" spans="10:10">
      <c r="J1240" s="7"/>
    </row>
    <row r="1241" spans="10:10">
      <c r="J1241" s="7"/>
    </row>
    <row r="1242" spans="10:10">
      <c r="J1242" s="7"/>
    </row>
    <row r="1243" spans="10:10">
      <c r="J1243" s="7"/>
    </row>
    <row r="1244" spans="10:10">
      <c r="J1244" s="7"/>
    </row>
    <row r="1245" spans="10:10">
      <c r="J1245" s="7"/>
    </row>
    <row r="1246" spans="10:10">
      <c r="J1246" s="7"/>
    </row>
    <row r="1247" spans="10:10">
      <c r="J1247" s="7"/>
    </row>
    <row r="1248" spans="10:10">
      <c r="J1248" s="7"/>
    </row>
    <row r="1249" spans="10:10">
      <c r="J1249" s="7"/>
    </row>
    <row r="1250" spans="10:10">
      <c r="J1250" s="7"/>
    </row>
    <row r="1251" spans="10:10">
      <c r="J1251" s="7"/>
    </row>
    <row r="1252" spans="10:10">
      <c r="J1252" s="7"/>
    </row>
    <row r="1253" spans="10:10">
      <c r="J1253" s="7"/>
    </row>
    <row r="1254" spans="10:10">
      <c r="J1254" s="7"/>
    </row>
    <row r="1255" spans="10:10">
      <c r="J1255" s="7"/>
    </row>
    <row r="1256" spans="10:10">
      <c r="J1256" s="7"/>
    </row>
    <row r="1257" spans="10:10">
      <c r="J1257" s="7"/>
    </row>
    <row r="1258" spans="10:10">
      <c r="J1258" s="7"/>
    </row>
    <row r="1259" spans="10:10">
      <c r="J1259" s="7"/>
    </row>
    <row r="1260" spans="10:10">
      <c r="J1260" s="7"/>
    </row>
    <row r="1261" spans="10:10">
      <c r="J1261" s="7"/>
    </row>
    <row r="1262" spans="10:10">
      <c r="J1262" s="7"/>
    </row>
    <row r="1263" spans="10:10">
      <c r="J1263" s="7"/>
    </row>
    <row r="1264" spans="10:10">
      <c r="J1264" s="7"/>
    </row>
    <row r="1265" spans="10:10">
      <c r="J1265" s="7"/>
    </row>
    <row r="1266" spans="10:10">
      <c r="J1266" s="7"/>
    </row>
    <row r="1267" spans="10:10">
      <c r="J1267" s="7"/>
    </row>
    <row r="1268" spans="10:10">
      <c r="J1268" s="7"/>
    </row>
    <row r="1269" spans="10:10">
      <c r="J1269" s="7"/>
    </row>
    <row r="1270" spans="10:10">
      <c r="J1270" s="7"/>
    </row>
    <row r="1271" spans="10:10">
      <c r="J1271" s="7"/>
    </row>
    <row r="1272" spans="10:10">
      <c r="J1272" s="7"/>
    </row>
    <row r="1273" spans="10:10">
      <c r="J1273" s="7"/>
    </row>
    <row r="1274" spans="10:10">
      <c r="J1274" s="7"/>
    </row>
    <row r="1275" spans="10:10">
      <c r="J1275" s="7"/>
    </row>
    <row r="1276" spans="10:10">
      <c r="J1276" s="7"/>
    </row>
    <row r="1277" spans="10:10">
      <c r="J1277" s="7"/>
    </row>
    <row r="1278" spans="10:10">
      <c r="J1278" s="7"/>
    </row>
    <row r="1279" spans="10:10">
      <c r="J1279" s="7"/>
    </row>
    <row r="1280" spans="10:10">
      <c r="J1280" s="7"/>
    </row>
    <row r="1281" spans="10:10">
      <c r="J1281" s="7"/>
    </row>
    <row r="1282" spans="10:10">
      <c r="J1282" s="7"/>
    </row>
    <row r="1283" spans="10:10">
      <c r="J1283" s="7"/>
    </row>
    <row r="1284" spans="10:10">
      <c r="J1284" s="7"/>
    </row>
    <row r="1285" spans="10:10">
      <c r="J1285" s="7"/>
    </row>
    <row r="1286" spans="10:10">
      <c r="J1286" s="7"/>
    </row>
    <row r="1287" spans="10:10">
      <c r="J1287" s="7"/>
    </row>
    <row r="1288" spans="10:10">
      <c r="J1288" s="7"/>
    </row>
    <row r="1289" spans="10:10">
      <c r="J1289" s="7"/>
    </row>
    <row r="1290" spans="10:10">
      <c r="J1290" s="7"/>
    </row>
    <row r="1291" spans="10:10">
      <c r="J1291" s="7"/>
    </row>
    <row r="1292" spans="10:10">
      <c r="J1292" s="7"/>
    </row>
    <row r="1293" spans="10:10">
      <c r="J1293" s="7"/>
    </row>
    <row r="1294" spans="10:10">
      <c r="J1294" s="7"/>
    </row>
    <row r="1295" spans="10:10">
      <c r="J1295" s="7"/>
    </row>
    <row r="1296" spans="10:10">
      <c r="J1296" s="7"/>
    </row>
    <row r="1297" spans="10:10">
      <c r="J1297" s="7"/>
    </row>
    <row r="1298" spans="10:10">
      <c r="J1298" s="7"/>
    </row>
    <row r="1299" spans="10:10">
      <c r="J1299" s="7"/>
    </row>
    <row r="1300" spans="10:10">
      <c r="J1300" s="7"/>
    </row>
    <row r="1301" spans="10:10">
      <c r="J1301" s="7"/>
    </row>
    <row r="1302" spans="10:10">
      <c r="J1302" s="7"/>
    </row>
    <row r="1303" spans="10:10">
      <c r="J1303" s="7"/>
    </row>
    <row r="1304" spans="10:10">
      <c r="J1304" s="7"/>
    </row>
    <row r="1305" spans="10:10">
      <c r="J1305" s="7"/>
    </row>
    <row r="1306" spans="10:10">
      <c r="J1306" s="7"/>
    </row>
    <row r="1307" spans="10:10">
      <c r="J1307" s="7"/>
    </row>
    <row r="1308" spans="10:10">
      <c r="J1308" s="7"/>
    </row>
    <row r="1309" spans="10:10">
      <c r="J1309" s="7"/>
    </row>
    <row r="1310" spans="10:10">
      <c r="J1310" s="7"/>
    </row>
    <row r="1311" spans="10:10">
      <c r="J1311" s="7"/>
    </row>
    <row r="1312" spans="10:10">
      <c r="J1312" s="7"/>
    </row>
    <row r="1313" spans="10:10">
      <c r="J1313" s="7"/>
    </row>
    <row r="1314" spans="10:10">
      <c r="J1314" s="7"/>
    </row>
    <row r="1315" spans="10:10">
      <c r="J1315" s="7"/>
    </row>
    <row r="1316" spans="10:10">
      <c r="J1316" s="7"/>
    </row>
    <row r="1317" spans="10:10">
      <c r="J1317" s="7"/>
    </row>
    <row r="1318" spans="10:10">
      <c r="J1318" s="7"/>
    </row>
    <row r="1319" spans="10:10">
      <c r="J1319" s="7"/>
    </row>
    <row r="1320" spans="10:10">
      <c r="J1320" s="7"/>
    </row>
    <row r="1321" spans="10:10">
      <c r="J1321" s="7"/>
    </row>
    <row r="1322" spans="10:10">
      <c r="J1322" s="7"/>
    </row>
    <row r="1323" spans="10:10">
      <c r="J1323" s="7"/>
    </row>
    <row r="1324" spans="10:10">
      <c r="J1324" s="7"/>
    </row>
    <row r="1325" spans="10:10">
      <c r="J1325" s="7"/>
    </row>
    <row r="1326" spans="10:10">
      <c r="J1326" s="7"/>
    </row>
    <row r="1327" spans="10:10">
      <c r="J1327" s="7"/>
    </row>
    <row r="1328" spans="10:10">
      <c r="J1328" s="7"/>
    </row>
    <row r="1329" spans="10:10">
      <c r="J1329" s="7"/>
    </row>
    <row r="1330" spans="10:10">
      <c r="J1330" s="7"/>
    </row>
    <row r="1331" spans="10:10">
      <c r="J1331" s="7"/>
    </row>
    <row r="1332" spans="10:10">
      <c r="J1332" s="7"/>
    </row>
    <row r="1333" spans="10:10">
      <c r="J1333" s="7"/>
    </row>
    <row r="1334" spans="10:10">
      <c r="J1334" s="7"/>
    </row>
    <row r="1335" spans="10:10">
      <c r="J1335" s="7"/>
    </row>
    <row r="1336" spans="10:10">
      <c r="J1336" s="7"/>
    </row>
    <row r="1337" spans="10:10">
      <c r="J1337" s="7"/>
    </row>
    <row r="1338" spans="10:10">
      <c r="J1338" s="7"/>
    </row>
    <row r="1339" spans="10:10">
      <c r="J1339" s="7"/>
    </row>
    <row r="1340" spans="10:10">
      <c r="J1340" s="7"/>
    </row>
    <row r="1341" spans="10:10">
      <c r="J1341" s="7"/>
    </row>
    <row r="1342" spans="10:10">
      <c r="J1342" s="7"/>
    </row>
    <row r="1343" spans="10:10">
      <c r="J1343" s="7"/>
    </row>
    <row r="1344" spans="10:10">
      <c r="J1344" s="7"/>
    </row>
    <row r="1345" spans="10:10">
      <c r="J1345" s="7"/>
    </row>
    <row r="1346" spans="10:10">
      <c r="J1346" s="7"/>
    </row>
    <row r="1347" spans="10:10">
      <c r="J1347" s="7"/>
    </row>
    <row r="1348" spans="10:10">
      <c r="J1348" s="7"/>
    </row>
    <row r="1349" spans="10:10">
      <c r="J1349" s="7"/>
    </row>
    <row r="1350" spans="10:10">
      <c r="J1350" s="7"/>
    </row>
    <row r="1351" spans="10:10">
      <c r="J1351" s="7"/>
    </row>
    <row r="1352" spans="10:10">
      <c r="J1352" s="7"/>
    </row>
    <row r="1353" spans="10:10">
      <c r="J1353" s="7"/>
    </row>
    <row r="1354" spans="10:10">
      <c r="J1354" s="7"/>
    </row>
    <row r="1355" spans="10:10">
      <c r="J1355" s="7"/>
    </row>
    <row r="1356" spans="10:10">
      <c r="J1356" s="7"/>
    </row>
    <row r="1357" spans="10:10">
      <c r="J1357" s="7"/>
    </row>
    <row r="1358" spans="10:10">
      <c r="J1358" s="7"/>
    </row>
    <row r="1359" spans="10:10">
      <c r="J1359" s="7"/>
    </row>
    <row r="1360" spans="10:10">
      <c r="J1360" s="7"/>
    </row>
    <row r="1361" spans="10:10">
      <c r="J1361" s="7"/>
    </row>
    <row r="1362" spans="10:10">
      <c r="J1362" s="7"/>
    </row>
    <row r="1363" spans="10:10">
      <c r="J1363" s="7"/>
    </row>
    <row r="1364" spans="10:10">
      <c r="J1364" s="7"/>
    </row>
    <row r="1365" spans="10:10">
      <c r="J1365" s="7"/>
    </row>
    <row r="1366" spans="10:10">
      <c r="J1366" s="7"/>
    </row>
    <row r="1367" spans="10:10">
      <c r="J1367" s="7"/>
    </row>
    <row r="1368" spans="10:10">
      <c r="J1368" s="7"/>
    </row>
    <row r="1369" spans="10:10">
      <c r="J1369" s="7"/>
    </row>
    <row r="1370" spans="10:10">
      <c r="J1370" s="7"/>
    </row>
    <row r="1371" spans="10:10">
      <c r="J1371" s="7"/>
    </row>
    <row r="1372" spans="10:10">
      <c r="J1372" s="7"/>
    </row>
    <row r="1373" spans="10:10">
      <c r="J1373" s="7"/>
    </row>
    <row r="1374" spans="10:10">
      <c r="J1374" s="7"/>
    </row>
    <row r="1375" spans="10:10">
      <c r="J1375" s="7"/>
    </row>
    <row r="1376" spans="10:10">
      <c r="J1376" s="7"/>
    </row>
    <row r="1377" spans="10:10">
      <c r="J1377" s="7"/>
    </row>
    <row r="1378" spans="10:10">
      <c r="J1378" s="7"/>
    </row>
    <row r="1379" spans="10:10">
      <c r="J1379" s="7"/>
    </row>
    <row r="1380" spans="10:10">
      <c r="J1380" s="7"/>
    </row>
    <row r="1381" spans="10:10">
      <c r="J1381" s="7"/>
    </row>
    <row r="1382" spans="10:10">
      <c r="J1382" s="7"/>
    </row>
    <row r="1383" spans="10:10">
      <c r="J1383" s="7"/>
    </row>
    <row r="1384" spans="10:10">
      <c r="J1384" s="7"/>
    </row>
    <row r="1385" spans="10:10">
      <c r="J1385" s="7"/>
    </row>
    <row r="1386" spans="10:10">
      <c r="J1386" s="7"/>
    </row>
    <row r="1387" spans="10:10">
      <c r="J1387" s="7"/>
    </row>
    <row r="1388" spans="10:10">
      <c r="J1388" s="7"/>
    </row>
    <row r="1389" spans="10:10">
      <c r="J1389" s="7"/>
    </row>
    <row r="1390" spans="10:10">
      <c r="J1390" s="7"/>
    </row>
    <row r="1391" spans="10:10">
      <c r="J1391" s="7"/>
    </row>
    <row r="1392" spans="10:10">
      <c r="J1392" s="7"/>
    </row>
    <row r="1393" spans="10:10">
      <c r="J1393" s="7"/>
    </row>
    <row r="1394" spans="10:10">
      <c r="J1394" s="7"/>
    </row>
    <row r="1395" spans="10:10">
      <c r="J1395" s="7"/>
    </row>
    <row r="1396" spans="10:10">
      <c r="J1396" s="7"/>
    </row>
    <row r="1397" spans="10:10">
      <c r="J1397" s="7"/>
    </row>
    <row r="1398" spans="10:10">
      <c r="J1398" s="7"/>
    </row>
    <row r="1399" spans="10:10">
      <c r="J1399" s="7"/>
    </row>
    <row r="1400" spans="10:10">
      <c r="J1400" s="7"/>
    </row>
    <row r="1401" spans="10:10">
      <c r="J1401" s="7"/>
    </row>
    <row r="1402" spans="10:10">
      <c r="J1402" s="7"/>
    </row>
    <row r="1403" spans="10:10">
      <c r="J1403" s="7"/>
    </row>
    <row r="1404" spans="10:10">
      <c r="J1404" s="7"/>
    </row>
    <row r="1405" spans="10:10">
      <c r="J1405" s="7"/>
    </row>
    <row r="1406" spans="10:10">
      <c r="J1406" s="7"/>
    </row>
    <row r="1407" spans="10:10">
      <c r="J1407" s="7"/>
    </row>
    <row r="1408" spans="10:10">
      <c r="J1408" s="7"/>
    </row>
    <row r="1409" spans="10:10">
      <c r="J1409" s="7"/>
    </row>
    <row r="1410" spans="10:10">
      <c r="J1410" s="7"/>
    </row>
    <row r="1411" spans="10:10">
      <c r="J1411" s="7"/>
    </row>
    <row r="1412" spans="10:10">
      <c r="J1412" s="7"/>
    </row>
    <row r="1413" spans="10:10">
      <c r="J1413" s="7"/>
    </row>
    <row r="1414" spans="10:10">
      <c r="J1414" s="7"/>
    </row>
    <row r="1415" spans="10:10">
      <c r="J1415" s="7"/>
    </row>
    <row r="1416" spans="10:10">
      <c r="J1416" s="7"/>
    </row>
    <row r="1417" spans="10:10">
      <c r="J1417" s="7"/>
    </row>
    <row r="1418" spans="10:10">
      <c r="J1418" s="7"/>
    </row>
    <row r="1419" spans="10:10">
      <c r="J1419" s="7"/>
    </row>
    <row r="1420" spans="10:10">
      <c r="J1420" s="7"/>
    </row>
    <row r="1421" spans="10:10">
      <c r="J1421" s="7"/>
    </row>
    <row r="1422" spans="10:10">
      <c r="J1422" s="7"/>
    </row>
    <row r="1423" spans="10:10">
      <c r="J1423" s="7"/>
    </row>
    <row r="1424" spans="10:10">
      <c r="J1424" s="7"/>
    </row>
    <row r="1425" spans="10:10">
      <c r="J1425" s="7"/>
    </row>
    <row r="1426" spans="10:10">
      <c r="J1426" s="7"/>
    </row>
    <row r="1427" spans="10:10">
      <c r="J1427" s="7"/>
    </row>
    <row r="1428" spans="10:10">
      <c r="J1428" s="7"/>
    </row>
    <row r="1429" spans="10:10">
      <c r="J1429" s="7"/>
    </row>
    <row r="1430" spans="10:10">
      <c r="J1430" s="7"/>
    </row>
    <row r="1431" spans="10:10">
      <c r="J1431" s="7"/>
    </row>
    <row r="1432" spans="10:10">
      <c r="J1432" s="7"/>
    </row>
    <row r="1433" spans="10:10">
      <c r="J1433" s="7"/>
    </row>
    <row r="1434" spans="10:10">
      <c r="J1434" s="7"/>
    </row>
    <row r="1435" spans="10:10">
      <c r="J1435" s="7"/>
    </row>
    <row r="1436" spans="10:10">
      <c r="J1436" s="7"/>
    </row>
    <row r="1437" spans="10:10">
      <c r="J1437" s="7"/>
    </row>
    <row r="1438" spans="10:10">
      <c r="J1438" s="7"/>
    </row>
    <row r="1439" spans="10:10">
      <c r="J1439" s="7"/>
    </row>
    <row r="1440" spans="10:10">
      <c r="J1440" s="7"/>
    </row>
    <row r="1441" spans="10:10">
      <c r="J1441" s="7"/>
    </row>
    <row r="1442" spans="10:10">
      <c r="J1442" s="7"/>
    </row>
    <row r="1443" spans="10:10">
      <c r="J1443" s="7"/>
    </row>
    <row r="1444" spans="10:10">
      <c r="J1444" s="7"/>
    </row>
    <row r="1445" spans="10:10">
      <c r="J1445" s="7"/>
    </row>
    <row r="1446" spans="10:10">
      <c r="J1446" s="7"/>
    </row>
    <row r="1447" spans="10:10">
      <c r="J1447" s="7"/>
    </row>
    <row r="1448" spans="10:10">
      <c r="J1448" s="7"/>
    </row>
    <row r="1449" spans="10:10">
      <c r="J1449" s="7"/>
    </row>
    <row r="1450" spans="10:10">
      <c r="J1450" s="7"/>
    </row>
    <row r="1451" spans="10:10">
      <c r="J1451" s="7"/>
    </row>
    <row r="1452" spans="10:10">
      <c r="J1452" s="7"/>
    </row>
    <row r="1453" spans="10:10">
      <c r="J1453" s="7"/>
    </row>
    <row r="1454" spans="10:10">
      <c r="J1454" s="7"/>
    </row>
    <row r="1455" spans="10:10">
      <c r="J1455" s="7"/>
    </row>
    <row r="1456" spans="10:10">
      <c r="J1456" s="7"/>
    </row>
    <row r="1457" spans="10:10">
      <c r="J1457" s="7"/>
    </row>
    <row r="1458" spans="10:10">
      <c r="J1458" s="7"/>
    </row>
    <row r="1459" spans="10:10">
      <c r="J1459" s="7"/>
    </row>
    <row r="1460" spans="10:10">
      <c r="J1460" s="7"/>
    </row>
    <row r="1461" spans="10:10">
      <c r="J1461" s="7"/>
    </row>
    <row r="1462" spans="10:10">
      <c r="J1462" s="7"/>
    </row>
    <row r="1463" spans="10:10">
      <c r="J1463" s="7"/>
    </row>
    <row r="1464" spans="10:10">
      <c r="J1464" s="7"/>
    </row>
    <row r="1465" spans="10:10">
      <c r="J1465" s="7"/>
    </row>
    <row r="1466" spans="10:10">
      <c r="J1466" s="7"/>
    </row>
    <row r="1467" spans="10:10">
      <c r="J1467" s="7"/>
    </row>
    <row r="1468" spans="10:10">
      <c r="J1468" s="7"/>
    </row>
    <row r="1469" spans="10:10">
      <c r="J1469" s="7"/>
    </row>
    <row r="1470" spans="10:10">
      <c r="J1470" s="7"/>
    </row>
    <row r="1471" spans="10:10">
      <c r="J1471" s="7"/>
    </row>
    <row r="1472" spans="10:10">
      <c r="J1472" s="7"/>
    </row>
    <row r="1473" spans="10:10">
      <c r="J1473" s="7"/>
    </row>
    <row r="1474" spans="10:10">
      <c r="J1474" s="7"/>
    </row>
    <row r="1475" spans="10:10">
      <c r="J1475" s="7"/>
    </row>
    <row r="1476" spans="10:10">
      <c r="J1476" s="7"/>
    </row>
    <row r="1477" spans="10:10">
      <c r="J1477" s="7"/>
    </row>
    <row r="1478" spans="10:10">
      <c r="J1478" s="7"/>
    </row>
    <row r="1479" spans="10:10">
      <c r="J1479" s="7"/>
    </row>
    <row r="1480" spans="10:10">
      <c r="J1480" s="7"/>
    </row>
    <row r="1481" spans="10:10">
      <c r="J1481" s="7"/>
    </row>
    <row r="1482" spans="10:10">
      <c r="J1482" s="7"/>
    </row>
    <row r="1483" spans="10:10">
      <c r="J1483" s="7"/>
    </row>
    <row r="1484" spans="10:10">
      <c r="J1484" s="7"/>
    </row>
    <row r="1485" spans="10:10">
      <c r="J1485" s="7"/>
    </row>
    <row r="1486" spans="10:10">
      <c r="J1486" s="7"/>
    </row>
    <row r="1487" spans="10:10">
      <c r="J1487" s="7"/>
    </row>
    <row r="1488" spans="10:10">
      <c r="J1488" s="7"/>
    </row>
    <row r="1489" spans="10:10">
      <c r="J1489" s="7"/>
    </row>
    <row r="1490" spans="10:10">
      <c r="J1490" s="7"/>
    </row>
    <row r="1491" spans="10:10">
      <c r="J1491" s="7"/>
    </row>
    <row r="1492" spans="10:10">
      <c r="J1492" s="7"/>
    </row>
    <row r="1493" spans="10:10">
      <c r="J1493" s="7"/>
    </row>
    <row r="1494" spans="10:10">
      <c r="J1494" s="7"/>
    </row>
    <row r="1495" spans="10:10">
      <c r="J1495" s="7"/>
    </row>
    <row r="1496" spans="10:10">
      <c r="J1496" s="7"/>
    </row>
    <row r="1497" spans="10:10">
      <c r="J1497" s="7"/>
    </row>
    <row r="1498" spans="10:10">
      <c r="J1498" s="7"/>
    </row>
    <row r="1499" spans="10:10">
      <c r="J1499" s="7"/>
    </row>
    <row r="1500" spans="10:10">
      <c r="J1500" s="7"/>
    </row>
    <row r="1501" spans="10:10">
      <c r="J1501" s="7"/>
    </row>
    <row r="1502" spans="10:10">
      <c r="J1502" s="7"/>
    </row>
    <row r="1503" spans="10:10">
      <c r="J1503" s="7"/>
    </row>
    <row r="1504" spans="10:10">
      <c r="J1504" s="7"/>
    </row>
    <row r="1505" spans="10:10">
      <c r="J1505" s="7"/>
    </row>
    <row r="1506" spans="10:10">
      <c r="J1506" s="7"/>
    </row>
    <row r="1507" spans="10:10">
      <c r="J1507" s="7"/>
    </row>
    <row r="1508" spans="10:10">
      <c r="J1508" s="7"/>
    </row>
    <row r="1509" spans="10:10">
      <c r="J1509" s="7"/>
    </row>
    <row r="1510" spans="10:10">
      <c r="J1510" s="7"/>
    </row>
    <row r="1511" spans="10:10">
      <c r="J1511" s="7"/>
    </row>
    <row r="1512" spans="10:10">
      <c r="J1512" s="7"/>
    </row>
    <row r="1513" spans="10:10">
      <c r="J1513" s="7"/>
    </row>
    <row r="1514" spans="10:10">
      <c r="J1514" s="7"/>
    </row>
    <row r="1515" spans="10:10">
      <c r="J1515" s="7"/>
    </row>
    <row r="1516" spans="10:10">
      <c r="J1516" s="7"/>
    </row>
    <row r="1517" spans="10:10">
      <c r="J1517" s="7"/>
    </row>
    <row r="1518" spans="10:10">
      <c r="J1518" s="7"/>
    </row>
    <row r="1519" spans="10:10">
      <c r="J1519" s="7"/>
    </row>
    <row r="1520" spans="10:10">
      <c r="J1520" s="7"/>
    </row>
    <row r="1521" spans="10:10">
      <c r="J1521" s="7"/>
    </row>
    <row r="1522" spans="10:10">
      <c r="J1522" s="7"/>
    </row>
    <row r="1523" spans="10:10">
      <c r="J1523" s="7"/>
    </row>
    <row r="1524" spans="10:10">
      <c r="J1524" s="7"/>
    </row>
    <row r="1525" spans="10:10">
      <c r="J1525" s="7"/>
    </row>
    <row r="1526" spans="10:10">
      <c r="J1526" s="7"/>
    </row>
    <row r="1527" spans="10:10">
      <c r="J1527" s="7"/>
    </row>
    <row r="1528" spans="10:10">
      <c r="J1528" s="7"/>
    </row>
    <row r="1529" spans="10:10">
      <c r="J1529" s="7"/>
    </row>
    <row r="1530" spans="10:10">
      <c r="J1530" s="7"/>
    </row>
    <row r="1531" spans="10:10">
      <c r="J1531" s="7"/>
    </row>
    <row r="1532" spans="10:10">
      <c r="J1532" s="7"/>
    </row>
    <row r="1533" spans="10:10">
      <c r="J1533" s="7"/>
    </row>
    <row r="1534" spans="10:10">
      <c r="J1534" s="7"/>
    </row>
    <row r="1535" spans="10:10">
      <c r="J1535" s="7"/>
    </row>
    <row r="1536" spans="10:10">
      <c r="J1536" s="7"/>
    </row>
    <row r="1537" spans="10:10">
      <c r="J1537" s="7"/>
    </row>
    <row r="1538" spans="10:10">
      <c r="J1538" s="7"/>
    </row>
    <row r="1539" spans="10:10">
      <c r="J1539" s="7"/>
    </row>
    <row r="1540" spans="10:10">
      <c r="J1540" s="7"/>
    </row>
    <row r="1541" spans="10:10">
      <c r="J1541" s="7"/>
    </row>
    <row r="1542" spans="10:10">
      <c r="J1542" s="7"/>
    </row>
    <row r="1543" spans="10:10">
      <c r="J1543" s="7"/>
    </row>
    <row r="1544" spans="10:10">
      <c r="J1544" s="7"/>
    </row>
    <row r="1545" spans="10:10">
      <c r="J1545" s="7"/>
    </row>
    <row r="1546" spans="10:10">
      <c r="J1546" s="7"/>
    </row>
    <row r="1547" spans="10:10">
      <c r="J1547" s="7"/>
    </row>
    <row r="1548" spans="10:10">
      <c r="J1548" s="7"/>
    </row>
    <row r="1549" spans="10:10">
      <c r="J1549" s="7"/>
    </row>
    <row r="1550" spans="10:10">
      <c r="J1550" s="7"/>
    </row>
    <row r="1551" spans="10:10">
      <c r="J1551" s="7"/>
    </row>
    <row r="1552" spans="10:10">
      <c r="J1552" s="7"/>
    </row>
    <row r="1553" spans="10:10">
      <c r="J1553" s="7"/>
    </row>
    <row r="1554" spans="10:10">
      <c r="J1554" s="7"/>
    </row>
    <row r="1555" spans="10:10">
      <c r="J1555" s="7"/>
    </row>
    <row r="1556" spans="10:10">
      <c r="J1556" s="7"/>
    </row>
    <row r="1557" spans="10:10">
      <c r="J1557" s="7"/>
    </row>
    <row r="1558" spans="10:10">
      <c r="J1558" s="7"/>
    </row>
    <row r="1559" spans="10:10">
      <c r="J1559" s="7"/>
    </row>
    <row r="1560" spans="10:10">
      <c r="J1560" s="7"/>
    </row>
    <row r="1561" spans="10:10">
      <c r="J1561" s="7"/>
    </row>
    <row r="1562" spans="10:10">
      <c r="J1562" s="7"/>
    </row>
    <row r="1563" spans="10:10">
      <c r="J1563" s="7"/>
    </row>
    <row r="1564" spans="10:10">
      <c r="J1564" s="7"/>
    </row>
    <row r="1565" spans="10:10">
      <c r="J1565" s="7"/>
    </row>
    <row r="1566" spans="10:10">
      <c r="J1566" s="7"/>
    </row>
    <row r="1567" spans="10:10">
      <c r="J1567" s="7"/>
    </row>
    <row r="1568" spans="10:10">
      <c r="J1568" s="7"/>
    </row>
    <row r="1569" spans="10:10">
      <c r="J1569" s="7"/>
    </row>
    <row r="1570" spans="10:10">
      <c r="J1570" s="7"/>
    </row>
    <row r="1571" spans="10:10">
      <c r="J1571" s="7"/>
    </row>
    <row r="1572" spans="10:10">
      <c r="J1572" s="7"/>
    </row>
    <row r="1573" spans="10:10">
      <c r="J1573" s="7"/>
    </row>
    <row r="1574" spans="10:10">
      <c r="J1574" s="7"/>
    </row>
    <row r="1575" spans="10:10">
      <c r="J1575" s="7"/>
    </row>
    <row r="1576" spans="10:10">
      <c r="J1576" s="7"/>
    </row>
    <row r="1577" spans="10:10">
      <c r="J1577" s="7"/>
    </row>
    <row r="1578" spans="10:10">
      <c r="J1578" s="7"/>
    </row>
    <row r="1579" spans="10:10">
      <c r="J1579" s="7"/>
    </row>
    <row r="1580" spans="10:10">
      <c r="J1580" s="7"/>
    </row>
    <row r="1581" spans="10:10">
      <c r="J1581" s="7"/>
    </row>
    <row r="1582" spans="10:10">
      <c r="J1582" s="7"/>
    </row>
    <row r="1583" spans="10:10">
      <c r="J1583" s="7"/>
    </row>
    <row r="1584" spans="10:10">
      <c r="J1584" s="7"/>
    </row>
    <row r="1585" spans="10:10">
      <c r="J1585" s="7"/>
    </row>
    <row r="1586" spans="10:10">
      <c r="J1586" s="7"/>
    </row>
    <row r="1587" spans="10:10">
      <c r="J1587" s="7"/>
    </row>
    <row r="1588" spans="10:10">
      <c r="J1588" s="7"/>
    </row>
    <row r="1589" spans="10:10">
      <c r="J1589" s="7"/>
    </row>
    <row r="1590" spans="10:10">
      <c r="J1590" s="7"/>
    </row>
    <row r="1591" spans="10:10">
      <c r="J1591" s="7"/>
    </row>
    <row r="1592" spans="10:10">
      <c r="J1592" s="7"/>
    </row>
    <row r="1593" spans="10:10">
      <c r="J1593" s="7"/>
    </row>
    <row r="1594" spans="10:10">
      <c r="J1594" s="7"/>
    </row>
    <row r="1595" spans="10:10">
      <c r="J1595" s="7"/>
    </row>
    <row r="1596" spans="10:10">
      <c r="J1596" s="7"/>
    </row>
    <row r="1597" spans="10:10">
      <c r="J1597" s="7"/>
    </row>
    <row r="1598" spans="10:10">
      <c r="J1598" s="7"/>
    </row>
    <row r="1599" spans="10:10">
      <c r="J1599" s="7"/>
    </row>
    <row r="1600" spans="10:10">
      <c r="J1600" s="7"/>
    </row>
    <row r="1601" spans="10:10">
      <c r="J1601" s="7"/>
    </row>
    <row r="1602" spans="10:10">
      <c r="J1602" s="7"/>
    </row>
    <row r="1603" spans="10:10">
      <c r="J1603" s="7"/>
    </row>
    <row r="1604" spans="10:10">
      <c r="J1604" s="7"/>
    </row>
    <row r="1605" spans="10:10">
      <c r="J1605" s="7"/>
    </row>
    <row r="1606" spans="10:10">
      <c r="J1606" s="7"/>
    </row>
    <row r="1607" spans="10:10">
      <c r="J1607" s="7"/>
    </row>
    <row r="1608" spans="10:10">
      <c r="J1608" s="7"/>
    </row>
    <row r="1609" spans="10:10">
      <c r="J1609" s="7"/>
    </row>
    <row r="1610" spans="10:10">
      <c r="J1610" s="7"/>
    </row>
    <row r="1611" spans="10:10">
      <c r="J1611" s="7"/>
    </row>
    <row r="1612" spans="10:10">
      <c r="J1612" s="7"/>
    </row>
    <row r="1613" spans="10:10">
      <c r="J1613" s="7"/>
    </row>
    <row r="1614" spans="10:10">
      <c r="J1614" s="7"/>
    </row>
    <row r="1615" spans="10:10">
      <c r="J1615" s="7"/>
    </row>
    <row r="1616" spans="10:10">
      <c r="J1616" s="7"/>
    </row>
    <row r="1617" spans="10:10">
      <c r="J1617" s="7"/>
    </row>
    <row r="1618" spans="10:10">
      <c r="J1618" s="7"/>
    </row>
    <row r="1619" spans="10:10">
      <c r="J1619" s="7"/>
    </row>
    <row r="1620" spans="10:10">
      <c r="J1620" s="7"/>
    </row>
    <row r="1621" spans="10:10">
      <c r="J1621" s="7"/>
    </row>
    <row r="1622" spans="10:10">
      <c r="J1622" s="7"/>
    </row>
    <row r="1623" spans="10:10">
      <c r="J1623" s="7"/>
    </row>
    <row r="1624" spans="10:10">
      <c r="J1624" s="7"/>
    </row>
    <row r="1625" spans="10:10">
      <c r="J1625" s="7"/>
    </row>
    <row r="1626" spans="10:10">
      <c r="J1626" s="7"/>
    </row>
    <row r="1627" spans="10:10">
      <c r="J1627" s="7"/>
    </row>
    <row r="1628" spans="10:10">
      <c r="J1628" s="7"/>
    </row>
    <row r="1629" spans="10:10">
      <c r="J1629" s="7"/>
    </row>
    <row r="1630" spans="10:10">
      <c r="J1630" s="7"/>
    </row>
    <row r="1631" spans="10:10">
      <c r="J1631" s="7"/>
    </row>
    <row r="1632" spans="10:10">
      <c r="J1632" s="7"/>
    </row>
    <row r="1633" spans="10:10">
      <c r="J1633" s="7"/>
    </row>
    <row r="1634" spans="10:10">
      <c r="J1634" s="7"/>
    </row>
    <row r="1635" spans="10:10">
      <c r="J1635" s="7"/>
    </row>
    <row r="1636" spans="10:10">
      <c r="J1636" s="7"/>
    </row>
    <row r="1637" spans="10:10">
      <c r="J1637" s="7"/>
    </row>
    <row r="1638" spans="10:10">
      <c r="J1638" s="7"/>
    </row>
    <row r="1639" spans="10:10">
      <c r="J1639" s="7"/>
    </row>
    <row r="1640" spans="10:10">
      <c r="J1640" s="7"/>
    </row>
    <row r="1641" spans="10:10">
      <c r="J1641" s="7"/>
    </row>
    <row r="1642" spans="10:10">
      <c r="J1642" s="7"/>
    </row>
    <row r="1643" spans="10:10">
      <c r="J1643" s="7"/>
    </row>
    <row r="1644" spans="10:10">
      <c r="J1644" s="7"/>
    </row>
    <row r="1645" spans="10:10">
      <c r="J1645" s="7"/>
    </row>
    <row r="1646" spans="10:10">
      <c r="J1646" s="7"/>
    </row>
    <row r="1647" spans="10:10">
      <c r="J1647" s="7"/>
    </row>
    <row r="1648" spans="10:10">
      <c r="J1648" s="7"/>
    </row>
    <row r="1649" spans="10:10">
      <c r="J1649" s="7"/>
    </row>
    <row r="1650" spans="10:10">
      <c r="J1650" s="7"/>
    </row>
    <row r="1651" spans="10:10">
      <c r="J1651" s="7"/>
    </row>
    <row r="1652" spans="10:10">
      <c r="J1652" s="7"/>
    </row>
    <row r="1653" spans="10:10">
      <c r="J1653" s="7"/>
    </row>
    <row r="1654" spans="10:10">
      <c r="J1654" s="7"/>
    </row>
    <row r="1655" spans="10:10">
      <c r="J1655" s="7"/>
    </row>
    <row r="1656" spans="10:10">
      <c r="J1656" s="7"/>
    </row>
    <row r="1657" spans="10:10">
      <c r="J1657" s="7"/>
    </row>
    <row r="1658" spans="10:10">
      <c r="J1658" s="7"/>
    </row>
    <row r="1659" spans="10:10">
      <c r="J1659" s="7"/>
    </row>
    <row r="1660" spans="10:10">
      <c r="J1660" s="7"/>
    </row>
    <row r="1661" spans="10:10">
      <c r="J1661" s="7"/>
    </row>
    <row r="1662" spans="10:10">
      <c r="J1662" s="7"/>
    </row>
    <row r="1663" spans="10:10">
      <c r="J1663" s="7"/>
    </row>
    <row r="1664" spans="10:10">
      <c r="J1664" s="7"/>
    </row>
    <row r="1665" spans="10:10">
      <c r="J1665" s="7"/>
    </row>
    <row r="1666" spans="10:10">
      <c r="J1666" s="7"/>
    </row>
    <row r="1667" spans="10:10">
      <c r="J1667" s="7"/>
    </row>
    <row r="1668" spans="10:10">
      <c r="J1668" s="7"/>
    </row>
    <row r="1669" spans="10:10">
      <c r="J1669" s="7"/>
    </row>
    <row r="1670" spans="10:10">
      <c r="J1670" s="7"/>
    </row>
    <row r="1671" spans="10:10">
      <c r="J1671" s="7"/>
    </row>
    <row r="1672" spans="10:10">
      <c r="J1672" s="7"/>
    </row>
    <row r="1673" spans="10:10">
      <c r="J1673" s="7"/>
    </row>
    <row r="1674" spans="10:10">
      <c r="J1674" s="7"/>
    </row>
    <row r="1675" spans="10:10">
      <c r="J1675" s="7"/>
    </row>
    <row r="1676" spans="10:10">
      <c r="J1676" s="7"/>
    </row>
    <row r="1677" spans="10:10">
      <c r="J1677" s="7"/>
    </row>
    <row r="1678" spans="10:10">
      <c r="J1678" s="7"/>
    </row>
    <row r="1679" spans="10:10">
      <c r="J1679" s="7"/>
    </row>
    <row r="1680" spans="10:10">
      <c r="J1680" s="7"/>
    </row>
    <row r="1681" spans="10:10">
      <c r="J1681" s="7"/>
    </row>
    <row r="1682" spans="10:10">
      <c r="J1682" s="7"/>
    </row>
    <row r="1683" spans="10:10">
      <c r="J1683" s="7"/>
    </row>
    <row r="1684" spans="10:10">
      <c r="J1684" s="7"/>
    </row>
    <row r="1685" spans="10:10">
      <c r="J1685" s="7"/>
    </row>
    <row r="1686" spans="10:10">
      <c r="J1686" s="7"/>
    </row>
    <row r="1687" spans="10:10">
      <c r="J1687" s="7"/>
    </row>
    <row r="1688" spans="10:10">
      <c r="J1688" s="7"/>
    </row>
    <row r="1689" spans="10:10">
      <c r="J1689" s="7"/>
    </row>
    <row r="1690" spans="10:10">
      <c r="J1690" s="7"/>
    </row>
    <row r="1691" spans="10:10">
      <c r="J1691" s="7"/>
    </row>
    <row r="1692" spans="10:10">
      <c r="J1692" s="7"/>
    </row>
    <row r="1693" spans="10:10">
      <c r="J1693" s="7"/>
    </row>
    <row r="1694" spans="10:10">
      <c r="J1694" s="7"/>
    </row>
    <row r="1695" spans="10:10">
      <c r="J1695" s="7"/>
    </row>
    <row r="1696" spans="10:10">
      <c r="J1696" s="7"/>
    </row>
    <row r="1697" spans="10:10">
      <c r="J1697" s="7"/>
    </row>
    <row r="1698" spans="10:10">
      <c r="J1698" s="7"/>
    </row>
    <row r="1699" spans="10:10">
      <c r="J1699" s="7"/>
    </row>
    <row r="1700" spans="10:10">
      <c r="J1700" s="7"/>
    </row>
    <row r="1701" spans="10:10">
      <c r="J1701" s="7"/>
    </row>
    <row r="1702" spans="10:10">
      <c r="J1702" s="7"/>
    </row>
    <row r="1703" spans="10:10">
      <c r="J1703" s="7"/>
    </row>
    <row r="1704" spans="10:10">
      <c r="J1704" s="7"/>
    </row>
    <row r="1705" spans="10:10">
      <c r="J1705" s="7"/>
    </row>
    <row r="1706" spans="10:10">
      <c r="J1706" s="7"/>
    </row>
    <row r="1707" spans="10:10">
      <c r="J1707" s="7"/>
    </row>
    <row r="1708" spans="10:10">
      <c r="J1708" s="7"/>
    </row>
    <row r="1709" spans="10:10">
      <c r="J1709" s="7"/>
    </row>
    <row r="1710" spans="10:10">
      <c r="J1710" s="7"/>
    </row>
    <row r="1711" spans="10:10">
      <c r="J1711" s="7"/>
    </row>
    <row r="1712" spans="10:10">
      <c r="J1712" s="7"/>
    </row>
    <row r="1713" spans="10:10">
      <c r="J1713" s="7"/>
    </row>
    <row r="1714" spans="10:10">
      <c r="J1714" s="7"/>
    </row>
    <row r="1715" spans="10:10">
      <c r="J1715" s="7"/>
    </row>
    <row r="1716" spans="10:10">
      <c r="J1716" s="7"/>
    </row>
    <row r="1717" spans="10:10">
      <c r="J1717" s="7"/>
    </row>
    <row r="1718" spans="10:10">
      <c r="J1718" s="7"/>
    </row>
    <row r="1719" spans="10:10">
      <c r="J1719" s="7"/>
    </row>
    <row r="1720" spans="10:10">
      <c r="J1720" s="7"/>
    </row>
    <row r="1721" spans="10:10">
      <c r="J1721" s="7"/>
    </row>
    <row r="1722" spans="10:10">
      <c r="J1722" s="7"/>
    </row>
    <row r="1723" spans="10:10">
      <c r="J1723" s="7"/>
    </row>
    <row r="1724" spans="10:10">
      <c r="J1724" s="7"/>
    </row>
    <row r="1725" spans="10:10">
      <c r="J1725" s="7"/>
    </row>
    <row r="1726" spans="10:10">
      <c r="J1726" s="7"/>
    </row>
    <row r="1727" spans="10:10">
      <c r="J1727" s="7"/>
    </row>
    <row r="1728" spans="10:10">
      <c r="J1728" s="7"/>
    </row>
    <row r="1729" spans="10:10">
      <c r="J1729" s="7"/>
    </row>
    <row r="1730" spans="10:10">
      <c r="J1730" s="7"/>
    </row>
    <row r="1731" spans="10:10">
      <c r="J1731" s="7"/>
    </row>
    <row r="1732" spans="10:10">
      <c r="J1732" s="7"/>
    </row>
    <row r="1733" spans="10:10">
      <c r="J1733" s="7"/>
    </row>
    <row r="1734" spans="10:10">
      <c r="J1734" s="7"/>
    </row>
    <row r="1735" spans="10:10">
      <c r="J1735" s="7"/>
    </row>
    <row r="1736" spans="10:10">
      <c r="J1736" s="7"/>
    </row>
    <row r="1737" spans="10:10">
      <c r="J1737" s="7"/>
    </row>
    <row r="1738" spans="10:10">
      <c r="J1738" s="7"/>
    </row>
    <row r="1739" spans="10:10">
      <c r="J1739" s="7"/>
    </row>
    <row r="1740" spans="10:10">
      <c r="J1740" s="7"/>
    </row>
    <row r="1741" spans="10:10">
      <c r="J1741" s="7"/>
    </row>
    <row r="1742" spans="10:10">
      <c r="J1742" s="7"/>
    </row>
    <row r="1743" spans="10:10">
      <c r="J1743" s="7"/>
    </row>
    <row r="1744" spans="10:10">
      <c r="J1744" s="7"/>
    </row>
    <row r="1745" spans="10:10">
      <c r="J1745" s="7"/>
    </row>
    <row r="1746" spans="10:10">
      <c r="J1746" s="7"/>
    </row>
    <row r="1747" spans="10:10">
      <c r="J1747" s="7"/>
    </row>
    <row r="1748" spans="10:10">
      <c r="J1748" s="7"/>
    </row>
    <row r="1749" spans="10:10">
      <c r="J1749" s="7"/>
    </row>
    <row r="1750" spans="10:10">
      <c r="J1750" s="7"/>
    </row>
    <row r="1751" spans="10:10">
      <c r="J1751" s="7"/>
    </row>
    <row r="1752" spans="10:10">
      <c r="J1752" s="7"/>
    </row>
    <row r="1753" spans="10:10">
      <c r="J1753" s="7"/>
    </row>
    <row r="1754" spans="10:10">
      <c r="J1754" s="7"/>
    </row>
    <row r="1755" spans="10:10">
      <c r="J1755" s="7"/>
    </row>
    <row r="1756" spans="10:10">
      <c r="J1756" s="7"/>
    </row>
    <row r="1757" spans="10:10">
      <c r="J1757" s="7"/>
    </row>
    <row r="1758" spans="10:10">
      <c r="J1758" s="7"/>
    </row>
    <row r="1759" spans="10:10">
      <c r="J1759" s="7"/>
    </row>
    <row r="1760" spans="10:10">
      <c r="J1760" s="7"/>
    </row>
    <row r="1761" spans="10:10">
      <c r="J1761" s="7"/>
    </row>
    <row r="1762" spans="10:10">
      <c r="J1762" s="7"/>
    </row>
    <row r="1763" spans="10:10">
      <c r="J1763" s="7"/>
    </row>
    <row r="1764" spans="10:10">
      <c r="J1764" s="7"/>
    </row>
    <row r="1765" spans="10:10">
      <c r="J1765" s="7"/>
    </row>
    <row r="1766" spans="10:10">
      <c r="J1766" s="7"/>
    </row>
    <row r="1767" spans="10:10">
      <c r="J1767" s="7"/>
    </row>
    <row r="1768" spans="10:10">
      <c r="J1768" s="7"/>
    </row>
    <row r="1769" spans="10:10">
      <c r="J1769" s="7"/>
    </row>
    <row r="1770" spans="10:10">
      <c r="J1770" s="7"/>
    </row>
    <row r="1771" spans="10:10">
      <c r="J1771" s="7"/>
    </row>
    <row r="1772" spans="10:10">
      <c r="J1772" s="7"/>
    </row>
    <row r="1773" spans="10:10">
      <c r="J1773" s="7"/>
    </row>
    <row r="1774" spans="10:10">
      <c r="J1774" s="7"/>
    </row>
    <row r="1775" spans="10:10">
      <c r="J1775" s="7"/>
    </row>
    <row r="1776" spans="10:10">
      <c r="J1776" s="7"/>
    </row>
    <row r="1777" spans="10:10">
      <c r="J1777" s="7"/>
    </row>
    <row r="1778" spans="10:10">
      <c r="J1778" s="7"/>
    </row>
    <row r="1779" spans="10:10">
      <c r="J1779" s="7"/>
    </row>
    <row r="1780" spans="10:10">
      <c r="J1780" s="7"/>
    </row>
    <row r="1781" spans="10:10">
      <c r="J1781" s="7"/>
    </row>
    <row r="1782" spans="10:10">
      <c r="J1782" s="7"/>
    </row>
    <row r="1783" spans="10:10">
      <c r="J1783" s="7"/>
    </row>
    <row r="1784" spans="10:10">
      <c r="J1784" s="7"/>
    </row>
    <row r="1785" spans="10:10">
      <c r="J1785" s="7"/>
    </row>
    <row r="1786" spans="10:10">
      <c r="J1786" s="7"/>
    </row>
    <row r="1787" spans="10:10">
      <c r="J1787" s="7"/>
    </row>
    <row r="1788" spans="10:10">
      <c r="J1788" s="7"/>
    </row>
    <row r="1789" spans="10:10">
      <c r="J1789" s="7"/>
    </row>
    <row r="1790" spans="10:10">
      <c r="J1790" s="7"/>
    </row>
    <row r="1791" spans="10:10">
      <c r="J1791" s="7"/>
    </row>
    <row r="1792" spans="10:10">
      <c r="J1792" s="7"/>
    </row>
    <row r="1793" spans="10:10">
      <c r="J1793" s="7"/>
    </row>
    <row r="1794" spans="10:10">
      <c r="J1794" s="7"/>
    </row>
    <row r="1795" spans="10:10">
      <c r="J1795" s="7"/>
    </row>
    <row r="1796" spans="10:10">
      <c r="J1796" s="7"/>
    </row>
    <row r="1797" spans="10:10">
      <c r="J1797" s="7"/>
    </row>
    <row r="1798" spans="10:10">
      <c r="J1798" s="7"/>
    </row>
    <row r="1799" spans="10:10">
      <c r="J1799" s="7"/>
    </row>
    <row r="1800" spans="10:10">
      <c r="J1800" s="7"/>
    </row>
    <row r="1801" spans="10:10">
      <c r="J1801" s="7"/>
    </row>
    <row r="1802" spans="10:10">
      <c r="J1802" s="7"/>
    </row>
    <row r="1803" spans="10:10">
      <c r="J1803" s="7"/>
    </row>
    <row r="1804" spans="10:10">
      <c r="J1804" s="7"/>
    </row>
    <row r="1805" spans="10:10">
      <c r="J1805" s="7"/>
    </row>
    <row r="1806" spans="10:10">
      <c r="J1806" s="7"/>
    </row>
    <row r="1807" spans="10:10">
      <c r="J1807" s="7"/>
    </row>
    <row r="1808" spans="10:10">
      <c r="J1808" s="7"/>
    </row>
    <row r="1809" spans="10:10">
      <c r="J1809" s="7"/>
    </row>
    <row r="1810" spans="10:10">
      <c r="J1810" s="7"/>
    </row>
    <row r="1811" spans="10:10">
      <c r="J1811" s="7"/>
    </row>
    <row r="1812" spans="10:10">
      <c r="J1812" s="7"/>
    </row>
    <row r="1813" spans="10:10">
      <c r="J1813" s="7"/>
    </row>
    <row r="1814" spans="10:10">
      <c r="J1814" s="7"/>
    </row>
    <row r="1815" spans="10:10">
      <c r="J1815" s="7"/>
    </row>
    <row r="1816" spans="10:10">
      <c r="J1816" s="7"/>
    </row>
    <row r="1817" spans="10:10">
      <c r="J1817" s="7"/>
    </row>
    <row r="1818" spans="10:10">
      <c r="J1818" s="7"/>
    </row>
    <row r="1819" spans="10:10">
      <c r="J1819" s="7"/>
    </row>
    <row r="1820" spans="10:10">
      <c r="J1820" s="7"/>
    </row>
    <row r="1821" spans="10:10">
      <c r="J1821" s="7"/>
    </row>
    <row r="1822" spans="10:10">
      <c r="J1822" s="7"/>
    </row>
    <row r="1823" spans="10:10">
      <c r="J1823" s="7"/>
    </row>
    <row r="1824" spans="10:10">
      <c r="J1824" s="7"/>
    </row>
    <row r="1825" spans="10:10">
      <c r="J1825" s="7"/>
    </row>
    <row r="1826" spans="10:10">
      <c r="J1826" s="7"/>
    </row>
    <row r="1827" spans="10:10">
      <c r="J1827" s="7"/>
    </row>
    <row r="1828" spans="10:10">
      <c r="J1828" s="7"/>
    </row>
    <row r="1829" spans="10:10">
      <c r="J1829" s="7"/>
    </row>
    <row r="1830" spans="10:10">
      <c r="J1830" s="7"/>
    </row>
    <row r="1831" spans="10:10">
      <c r="J1831" s="7"/>
    </row>
    <row r="1832" spans="10:10">
      <c r="J1832" s="7"/>
    </row>
    <row r="1833" spans="10:10">
      <c r="J1833" s="7"/>
    </row>
    <row r="1834" spans="10:10">
      <c r="J1834" s="7"/>
    </row>
    <row r="1835" spans="10:10">
      <c r="J1835" s="7"/>
    </row>
    <row r="1836" spans="10:10">
      <c r="J1836" s="7"/>
    </row>
    <row r="1837" spans="10:10">
      <c r="J1837" s="7"/>
    </row>
    <row r="1838" spans="10:10">
      <c r="J1838" s="7"/>
    </row>
    <row r="1839" spans="10:10">
      <c r="J1839" s="7"/>
    </row>
    <row r="1840" spans="10:10">
      <c r="J1840" s="7"/>
    </row>
    <row r="1841" spans="10:10">
      <c r="J1841" s="7"/>
    </row>
    <row r="1842" spans="10:10">
      <c r="J1842" s="7"/>
    </row>
    <row r="1843" spans="10:10">
      <c r="J1843" s="7"/>
    </row>
    <row r="1844" spans="10:10">
      <c r="J1844" s="7"/>
    </row>
    <row r="1845" spans="10:10">
      <c r="J1845" s="7"/>
    </row>
    <row r="1846" spans="10:10">
      <c r="J1846" s="7"/>
    </row>
    <row r="1847" spans="10:10">
      <c r="J1847" s="7"/>
    </row>
    <row r="1848" spans="10:10">
      <c r="J1848" s="7"/>
    </row>
    <row r="1849" spans="10:10">
      <c r="J1849" s="7"/>
    </row>
    <row r="1850" spans="10:10">
      <c r="J1850" s="7"/>
    </row>
    <row r="1851" spans="10:10">
      <c r="J1851" s="7"/>
    </row>
    <row r="1852" spans="10:10">
      <c r="J1852" s="7"/>
    </row>
    <row r="1853" spans="10:10">
      <c r="J1853" s="7"/>
    </row>
    <row r="1854" spans="10:10">
      <c r="J1854" s="7"/>
    </row>
    <row r="1855" spans="10:10">
      <c r="J1855" s="7"/>
    </row>
    <row r="1856" spans="10:10">
      <c r="J1856" s="7"/>
    </row>
    <row r="1857" spans="10:10">
      <c r="J1857" s="7"/>
    </row>
    <row r="1858" spans="10:10">
      <c r="J1858" s="7"/>
    </row>
    <row r="1859" spans="10:10">
      <c r="J1859" s="7"/>
    </row>
    <row r="1860" spans="10:10">
      <c r="J1860" s="7"/>
    </row>
    <row r="1861" spans="10:10">
      <c r="J1861" s="7"/>
    </row>
    <row r="1862" spans="10:10">
      <c r="J1862" s="7"/>
    </row>
    <row r="1863" spans="10:10">
      <c r="J1863" s="7"/>
    </row>
    <row r="1864" spans="10:10">
      <c r="J1864" s="7"/>
    </row>
    <row r="1865" spans="10:10">
      <c r="J1865" s="7"/>
    </row>
    <row r="1866" spans="10:10">
      <c r="J1866" s="7"/>
    </row>
    <row r="1867" spans="10:10">
      <c r="J1867" s="7"/>
    </row>
    <row r="1868" spans="10:10">
      <c r="J1868" s="7"/>
    </row>
    <row r="1869" spans="10:10">
      <c r="J1869" s="7"/>
    </row>
    <row r="1870" spans="10:10">
      <c r="J1870" s="7"/>
    </row>
    <row r="1871" spans="10:10">
      <c r="J1871" s="7"/>
    </row>
    <row r="1872" spans="10:10">
      <c r="J1872" s="7"/>
    </row>
    <row r="1873" spans="10:10">
      <c r="J1873" s="7"/>
    </row>
    <row r="1874" spans="10:10">
      <c r="J1874" s="7"/>
    </row>
    <row r="1875" spans="10:10">
      <c r="J1875" s="7"/>
    </row>
    <row r="1876" spans="10:10">
      <c r="J1876" s="7"/>
    </row>
    <row r="1877" spans="10:10">
      <c r="J1877" s="7"/>
    </row>
    <row r="1878" spans="10:10">
      <c r="J1878" s="7"/>
    </row>
    <row r="1879" spans="10:10">
      <c r="J1879" s="7"/>
    </row>
    <row r="1880" spans="10:10">
      <c r="J1880" s="7"/>
    </row>
    <row r="1881" spans="10:10">
      <c r="J1881" s="7"/>
    </row>
    <row r="1882" spans="10:10">
      <c r="J1882" s="7"/>
    </row>
    <row r="1883" spans="10:10">
      <c r="J1883" s="7"/>
    </row>
    <row r="1884" spans="10:10">
      <c r="J1884" s="7"/>
    </row>
    <row r="1885" spans="10:10">
      <c r="J1885" s="7"/>
    </row>
    <row r="1886" spans="10:10">
      <c r="J1886" s="7"/>
    </row>
    <row r="1887" spans="10:10">
      <c r="J1887" s="7"/>
    </row>
    <row r="1888" spans="10:10">
      <c r="J1888" s="7"/>
    </row>
    <row r="1889" spans="10:10">
      <c r="J1889" s="7"/>
    </row>
    <row r="1890" spans="10:10">
      <c r="J1890" s="7"/>
    </row>
    <row r="1891" spans="10:10">
      <c r="J1891" s="7"/>
    </row>
    <row r="1892" spans="10:10">
      <c r="J1892" s="7"/>
    </row>
    <row r="1893" spans="10:10">
      <c r="J1893" s="7"/>
    </row>
    <row r="1894" spans="10:10">
      <c r="J1894" s="7"/>
    </row>
    <row r="1895" spans="10:10">
      <c r="J1895" s="7"/>
    </row>
    <row r="1896" spans="10:10">
      <c r="J1896" s="7"/>
    </row>
    <row r="1897" spans="10:10">
      <c r="J1897" s="7"/>
    </row>
    <row r="1898" spans="10:10">
      <c r="J1898" s="7"/>
    </row>
    <row r="1899" spans="10:10">
      <c r="J1899" s="7"/>
    </row>
    <row r="1900" spans="10:10">
      <c r="J1900" s="7"/>
    </row>
    <row r="1901" spans="10:10">
      <c r="J1901" s="7"/>
    </row>
    <row r="1902" spans="10:10">
      <c r="J1902" s="7"/>
    </row>
    <row r="1903" spans="10:10">
      <c r="J1903" s="7"/>
    </row>
    <row r="1904" spans="10:10">
      <c r="J1904" s="7"/>
    </row>
    <row r="1905" spans="10:10">
      <c r="J1905" s="7"/>
    </row>
    <row r="1906" spans="10:10">
      <c r="J1906" s="7"/>
    </row>
    <row r="1907" spans="10:10">
      <c r="J1907" s="7"/>
    </row>
    <row r="1908" spans="10:10">
      <c r="J1908" s="7"/>
    </row>
    <row r="1909" spans="10:10">
      <c r="J1909" s="7"/>
    </row>
    <row r="1910" spans="10:10">
      <c r="J1910" s="7"/>
    </row>
    <row r="1911" spans="10:10">
      <c r="J1911" s="7"/>
    </row>
    <row r="1912" spans="10:10">
      <c r="J1912" s="7"/>
    </row>
    <row r="1913" spans="10:10">
      <c r="J1913" s="7"/>
    </row>
    <row r="1914" spans="10:10">
      <c r="J1914" s="7"/>
    </row>
    <row r="1915" spans="10:10">
      <c r="J1915" s="7"/>
    </row>
    <row r="1916" spans="10:10">
      <c r="J1916" s="7"/>
    </row>
    <row r="1917" spans="10:10">
      <c r="J1917" s="7"/>
    </row>
    <row r="1918" spans="10:10">
      <c r="J1918" s="7"/>
    </row>
    <row r="1919" spans="10:10">
      <c r="J1919" s="7"/>
    </row>
    <row r="1920" spans="10:10">
      <c r="J1920" s="7"/>
    </row>
    <row r="1921" spans="10:10">
      <c r="J1921" s="7"/>
    </row>
    <row r="1922" spans="10:10">
      <c r="J1922" s="7"/>
    </row>
    <row r="1923" spans="10:10">
      <c r="J1923" s="7"/>
    </row>
    <row r="1924" spans="10:10">
      <c r="J1924" s="7"/>
    </row>
    <row r="1925" spans="10:10">
      <c r="J1925" s="7"/>
    </row>
    <row r="1926" spans="10:10">
      <c r="J1926" s="7"/>
    </row>
    <row r="1927" spans="10:10">
      <c r="J1927" s="7"/>
    </row>
    <row r="1928" spans="10:10">
      <c r="J1928" s="7"/>
    </row>
    <row r="1929" spans="10:10">
      <c r="J1929" s="7"/>
    </row>
    <row r="1930" spans="10:10">
      <c r="J1930" s="7"/>
    </row>
    <row r="1931" spans="10:10">
      <c r="J1931" s="7"/>
    </row>
    <row r="1932" spans="10:10">
      <c r="J1932" s="7"/>
    </row>
    <row r="1933" spans="10:10">
      <c r="J1933" s="7"/>
    </row>
    <row r="1934" spans="10:10">
      <c r="J1934" s="7"/>
    </row>
    <row r="1935" spans="10:10">
      <c r="J1935" s="7"/>
    </row>
    <row r="1936" spans="10:10">
      <c r="J1936" s="7"/>
    </row>
    <row r="1937" spans="10:10">
      <c r="J1937" s="7"/>
    </row>
    <row r="1938" spans="10:10">
      <c r="J1938" s="7"/>
    </row>
    <row r="1939" spans="10:10">
      <c r="J1939" s="7"/>
    </row>
    <row r="1940" spans="10:10">
      <c r="J1940" s="7"/>
    </row>
    <row r="1941" spans="10:10">
      <c r="J1941" s="7"/>
    </row>
    <row r="1942" spans="10:10">
      <c r="J1942" s="7"/>
    </row>
    <row r="1943" spans="10:10">
      <c r="J1943" s="7"/>
    </row>
    <row r="1944" spans="10:10">
      <c r="J1944" s="7"/>
    </row>
    <row r="1945" spans="10:10">
      <c r="J1945" s="7"/>
    </row>
    <row r="1946" spans="10:10">
      <c r="J1946" s="7"/>
    </row>
    <row r="1947" spans="10:10">
      <c r="J1947" s="7"/>
    </row>
    <row r="1948" spans="10:10">
      <c r="J1948" s="7"/>
    </row>
    <row r="1949" spans="10:10">
      <c r="J1949" s="7"/>
    </row>
    <row r="1950" spans="10:10">
      <c r="J1950" s="7"/>
    </row>
    <row r="1951" spans="10:10">
      <c r="J1951" s="7"/>
    </row>
    <row r="1952" spans="10:10">
      <c r="J1952" s="7"/>
    </row>
    <row r="1953" spans="10:10">
      <c r="J1953" s="7"/>
    </row>
    <row r="1954" spans="10:10">
      <c r="J1954" s="7"/>
    </row>
    <row r="1955" spans="10:10">
      <c r="J1955" s="7"/>
    </row>
    <row r="1956" spans="10:10">
      <c r="J1956" s="7"/>
    </row>
    <row r="1957" spans="10:10">
      <c r="J1957" s="7"/>
    </row>
    <row r="1958" spans="10:10">
      <c r="J1958" s="7"/>
    </row>
    <row r="1959" spans="10:10">
      <c r="J1959" s="7"/>
    </row>
    <row r="1960" spans="10:10">
      <c r="J1960" s="7"/>
    </row>
    <row r="1961" spans="10:10">
      <c r="J1961" s="7"/>
    </row>
    <row r="1962" spans="10:10">
      <c r="J1962" s="7"/>
    </row>
    <row r="1963" spans="10:10">
      <c r="J1963" s="7"/>
    </row>
    <row r="1964" spans="10:10">
      <c r="J1964" s="7"/>
    </row>
    <row r="1965" spans="10:10">
      <c r="J1965" s="7"/>
    </row>
    <row r="1966" spans="10:10">
      <c r="J1966" s="7"/>
    </row>
    <row r="1967" spans="10:10">
      <c r="J1967" s="7"/>
    </row>
    <row r="1968" spans="10:10">
      <c r="J1968" s="7"/>
    </row>
    <row r="1969" spans="10:10">
      <c r="J1969" s="7"/>
    </row>
    <row r="1970" spans="10:10">
      <c r="J1970" s="7"/>
    </row>
    <row r="1971" spans="10:10">
      <c r="J1971" s="7"/>
    </row>
    <row r="1972" spans="10:10">
      <c r="J1972" s="7"/>
    </row>
    <row r="1973" spans="10:10">
      <c r="J1973" s="7"/>
    </row>
    <row r="1974" spans="10:10">
      <c r="J1974" s="7"/>
    </row>
    <row r="1975" spans="10:10">
      <c r="J1975" s="7"/>
    </row>
    <row r="1976" spans="10:10">
      <c r="J1976" s="7"/>
    </row>
    <row r="1977" spans="10:10">
      <c r="J1977" s="7"/>
    </row>
    <row r="1978" spans="10:10">
      <c r="J1978" s="7"/>
    </row>
    <row r="1979" spans="10:10">
      <c r="J1979" s="7"/>
    </row>
    <row r="1980" spans="10:10">
      <c r="J1980" s="7"/>
    </row>
    <row r="1981" spans="10:10">
      <c r="J1981" s="7"/>
    </row>
    <row r="1982" spans="10:10">
      <c r="J1982" s="7"/>
    </row>
    <row r="1983" spans="10:10">
      <c r="J1983" s="7"/>
    </row>
    <row r="1984" spans="10:10">
      <c r="J1984" s="7"/>
    </row>
    <row r="1985" spans="10:10">
      <c r="J1985" s="7"/>
    </row>
    <row r="1986" spans="10:10">
      <c r="J1986" s="7"/>
    </row>
    <row r="1987" spans="10:10">
      <c r="J1987" s="7"/>
    </row>
    <row r="1988" spans="10:10">
      <c r="J1988" s="7"/>
    </row>
    <row r="1989" spans="10:10">
      <c r="J1989" s="7"/>
    </row>
    <row r="1990" spans="10:10">
      <c r="J1990" s="7"/>
    </row>
    <row r="1991" spans="10:10">
      <c r="J1991" s="7"/>
    </row>
    <row r="1992" spans="10:10">
      <c r="J1992" s="7"/>
    </row>
    <row r="1993" spans="10:10">
      <c r="J1993" s="7"/>
    </row>
    <row r="1994" spans="10:10">
      <c r="J1994" s="7"/>
    </row>
    <row r="1995" spans="10:10">
      <c r="J1995" s="7"/>
    </row>
    <row r="1996" spans="10:10">
      <c r="J1996" s="7"/>
    </row>
    <row r="1997" spans="10:10">
      <c r="J1997" s="7"/>
    </row>
    <row r="1998" spans="10:10">
      <c r="J1998" s="7"/>
    </row>
    <row r="1999" spans="10:10">
      <c r="J1999" s="7"/>
    </row>
    <row r="2000" spans="10:10">
      <c r="J2000" s="7"/>
    </row>
    <row r="2001" spans="10:10">
      <c r="J2001" s="7"/>
    </row>
    <row r="2002" spans="10:10">
      <c r="J2002" s="7"/>
    </row>
    <row r="2003" spans="10:10">
      <c r="J2003" s="7"/>
    </row>
    <row r="2004" spans="10:10">
      <c r="J2004" s="7"/>
    </row>
    <row r="2005" spans="10:10">
      <c r="J2005" s="7"/>
    </row>
    <row r="2006" spans="10:10">
      <c r="J2006" s="7"/>
    </row>
    <row r="2007" spans="10:10">
      <c r="J2007" s="7"/>
    </row>
    <row r="2008" spans="10:10">
      <c r="J2008" s="7"/>
    </row>
    <row r="2009" spans="10:10">
      <c r="J2009" s="7"/>
    </row>
    <row r="2010" spans="10:10">
      <c r="J2010" s="7"/>
    </row>
    <row r="2011" spans="10:10">
      <c r="J2011" s="7"/>
    </row>
    <row r="2012" spans="10:10">
      <c r="J2012" s="7"/>
    </row>
    <row r="2013" spans="10:10">
      <c r="J2013" s="7"/>
    </row>
    <row r="2014" spans="10:10">
      <c r="J2014" s="7"/>
    </row>
    <row r="2015" spans="10:10">
      <c r="J2015" s="7"/>
    </row>
    <row r="2016" spans="10:10">
      <c r="J2016" s="7"/>
    </row>
    <row r="2017" spans="10:10">
      <c r="J2017" s="7"/>
    </row>
    <row r="2018" spans="10:10">
      <c r="J2018" s="7"/>
    </row>
    <row r="2019" spans="10:10">
      <c r="J2019" s="7"/>
    </row>
    <row r="2020" spans="10:10">
      <c r="J2020" s="7"/>
    </row>
    <row r="2021" spans="10:10">
      <c r="J2021" s="7"/>
    </row>
    <row r="2022" spans="10:10">
      <c r="J2022" s="7"/>
    </row>
    <row r="2023" spans="10:10">
      <c r="J2023" s="7"/>
    </row>
    <row r="2024" spans="10:10">
      <c r="J2024" s="7"/>
    </row>
    <row r="2025" spans="10:10">
      <c r="J2025" s="7"/>
    </row>
    <row r="2026" spans="10:10">
      <c r="J2026" s="7"/>
    </row>
    <row r="2027" spans="10:10">
      <c r="J2027" s="7"/>
    </row>
    <row r="2028" spans="10:10">
      <c r="J2028" s="7"/>
    </row>
    <row r="2029" spans="10:10">
      <c r="J2029" s="7"/>
    </row>
    <row r="2030" spans="10:10">
      <c r="J2030" s="7"/>
    </row>
    <row r="2031" spans="10:10">
      <c r="J2031" s="7"/>
    </row>
    <row r="2032" spans="10:10">
      <c r="J2032" s="7"/>
    </row>
    <row r="2033" spans="10:10">
      <c r="J2033" s="7"/>
    </row>
    <row r="2034" spans="10:10">
      <c r="J2034" s="7"/>
    </row>
    <row r="2035" spans="10:10">
      <c r="J2035" s="7"/>
    </row>
    <row r="2036" spans="10:10">
      <c r="J2036" s="7"/>
    </row>
    <row r="2037" spans="10:10">
      <c r="J2037" s="7"/>
    </row>
    <row r="2038" spans="10:10">
      <c r="J2038" s="7"/>
    </row>
    <row r="2039" spans="10:10">
      <c r="J2039" s="7"/>
    </row>
    <row r="2040" spans="10:10">
      <c r="J2040" s="7"/>
    </row>
    <row r="2041" spans="10:10">
      <c r="J2041" s="7"/>
    </row>
    <row r="2042" spans="10:10">
      <c r="J2042" s="7"/>
    </row>
    <row r="2043" spans="10:10">
      <c r="J2043" s="7"/>
    </row>
    <row r="2044" spans="10:10">
      <c r="J2044" s="7"/>
    </row>
    <row r="2045" spans="10:10">
      <c r="J2045" s="7"/>
    </row>
    <row r="2046" spans="10:10">
      <c r="J2046" s="7"/>
    </row>
    <row r="2047" spans="10:10">
      <c r="J2047" s="7"/>
    </row>
    <row r="2048" spans="10:10">
      <c r="J2048" s="7"/>
    </row>
    <row r="2049" spans="10:10">
      <c r="J2049" s="7"/>
    </row>
    <row r="2050" spans="10:10">
      <c r="J2050" s="7"/>
    </row>
    <row r="2051" spans="10:10">
      <c r="J2051" s="7"/>
    </row>
    <row r="2052" spans="10:10">
      <c r="J2052" s="7"/>
    </row>
    <row r="2053" spans="10:10">
      <c r="J2053" s="7"/>
    </row>
    <row r="2054" spans="10:10">
      <c r="J2054" s="7"/>
    </row>
    <row r="2055" spans="10:10">
      <c r="J2055" s="7"/>
    </row>
    <row r="2056" spans="10:10">
      <c r="J2056" s="7"/>
    </row>
    <row r="2057" spans="10:10">
      <c r="J2057" s="7"/>
    </row>
    <row r="2058" spans="10:10">
      <c r="J2058" s="7"/>
    </row>
    <row r="2059" spans="10:10">
      <c r="J2059" s="7"/>
    </row>
    <row r="2060" spans="10:10">
      <c r="J2060" s="7"/>
    </row>
    <row r="2061" spans="10:10">
      <c r="J2061" s="7"/>
    </row>
    <row r="2062" spans="10:10">
      <c r="J2062" s="7"/>
    </row>
    <row r="2063" spans="10:10">
      <c r="J2063" s="7"/>
    </row>
    <row r="2064" spans="10:10">
      <c r="J2064" s="7"/>
    </row>
    <row r="2065" spans="10:10">
      <c r="J2065" s="7"/>
    </row>
    <row r="2066" spans="10:10">
      <c r="J2066" s="7"/>
    </row>
    <row r="2067" spans="10:10">
      <c r="J2067" s="7"/>
    </row>
    <row r="2068" spans="10:10">
      <c r="J2068" s="7"/>
    </row>
    <row r="2069" spans="10:10">
      <c r="J2069" s="7"/>
    </row>
    <row r="2070" spans="10:10">
      <c r="J2070" s="7"/>
    </row>
    <row r="2071" spans="10:10">
      <c r="J2071" s="7"/>
    </row>
    <row r="2072" spans="10:10">
      <c r="J2072" s="7"/>
    </row>
    <row r="2073" spans="10:10">
      <c r="J2073" s="7"/>
    </row>
    <row r="2074" spans="10:10">
      <c r="J2074" s="7"/>
    </row>
    <row r="2075" spans="10:10">
      <c r="J2075" s="7"/>
    </row>
    <row r="2076" spans="10:10">
      <c r="J2076" s="7"/>
    </row>
    <row r="2077" spans="10:10">
      <c r="J2077" s="7"/>
    </row>
    <row r="2078" spans="10:10">
      <c r="J2078" s="7"/>
    </row>
    <row r="2079" spans="10:10">
      <c r="J2079" s="7"/>
    </row>
    <row r="2080" spans="10:10">
      <c r="J2080" s="7"/>
    </row>
    <row r="2081" spans="10:10">
      <c r="J2081" s="7"/>
    </row>
    <row r="2082" spans="10:10">
      <c r="J2082" s="7"/>
    </row>
    <row r="2083" spans="10:10">
      <c r="J2083" s="7"/>
    </row>
    <row r="2084" spans="10:10">
      <c r="J2084" s="7"/>
    </row>
    <row r="2085" spans="10:10">
      <c r="J2085" s="7"/>
    </row>
    <row r="2086" spans="10:10">
      <c r="J2086" s="7"/>
    </row>
    <row r="2087" spans="10:10">
      <c r="J2087" s="7"/>
    </row>
    <row r="2088" spans="10:10">
      <c r="J2088" s="7"/>
    </row>
    <row r="2089" spans="10:10">
      <c r="J2089" s="7"/>
    </row>
    <row r="2090" spans="10:10">
      <c r="J2090" s="7"/>
    </row>
    <row r="2091" spans="10:10">
      <c r="J2091" s="7"/>
    </row>
    <row r="2092" spans="10:10">
      <c r="J2092" s="7"/>
    </row>
    <row r="2093" spans="10:10">
      <c r="J2093" s="7"/>
    </row>
    <row r="2094" spans="10:10">
      <c r="J2094" s="7"/>
    </row>
    <row r="2095" spans="10:10">
      <c r="J2095" s="7"/>
    </row>
    <row r="2096" spans="10:10">
      <c r="J2096" s="7"/>
    </row>
    <row r="2097" spans="10:10">
      <c r="J2097" s="7"/>
    </row>
    <row r="2098" spans="10:10">
      <c r="J2098" s="7"/>
    </row>
    <row r="2099" spans="10:10">
      <c r="J2099" s="7"/>
    </row>
    <row r="2100" spans="10:10">
      <c r="J2100" s="7"/>
    </row>
    <row r="2101" spans="10:10">
      <c r="J2101" s="7"/>
    </row>
    <row r="2102" spans="10:10">
      <c r="J2102" s="7"/>
    </row>
    <row r="2103" spans="10:10">
      <c r="J2103" s="7"/>
    </row>
    <row r="2104" spans="10:10">
      <c r="J2104" s="7"/>
    </row>
    <row r="2105" spans="10:10">
      <c r="J2105" s="7"/>
    </row>
    <row r="2106" spans="10:10">
      <c r="J2106" s="7"/>
    </row>
    <row r="2107" spans="10:10">
      <c r="J2107" s="7"/>
    </row>
    <row r="2108" spans="10:10">
      <c r="J2108" s="7"/>
    </row>
    <row r="2109" spans="10:10">
      <c r="J2109" s="7"/>
    </row>
    <row r="2110" spans="10:10">
      <c r="J2110" s="7"/>
    </row>
    <row r="2111" spans="10:10">
      <c r="J2111" s="7"/>
    </row>
    <row r="2112" spans="10:10">
      <c r="J2112" s="7"/>
    </row>
    <row r="2113" spans="10:10">
      <c r="J2113" s="7"/>
    </row>
    <row r="2114" spans="10:10">
      <c r="J2114" s="7"/>
    </row>
    <row r="2115" spans="10:10">
      <c r="J2115" s="7"/>
    </row>
    <row r="2116" spans="10:10">
      <c r="J2116" s="7"/>
    </row>
    <row r="2117" spans="10:10">
      <c r="J2117" s="7"/>
    </row>
    <row r="2118" spans="10:10">
      <c r="J2118" s="7"/>
    </row>
    <row r="2119" spans="10:10">
      <c r="J2119" s="7"/>
    </row>
    <row r="2120" spans="10:10">
      <c r="J2120" s="7"/>
    </row>
    <row r="2121" spans="10:10">
      <c r="J2121" s="7"/>
    </row>
    <row r="2122" spans="10:10">
      <c r="J2122" s="7"/>
    </row>
    <row r="2123" spans="10:10">
      <c r="J2123" s="7"/>
    </row>
    <row r="2124" spans="10:10">
      <c r="J2124" s="7"/>
    </row>
    <row r="2125" spans="10:10">
      <c r="J2125" s="7"/>
    </row>
    <row r="2126" spans="10:10">
      <c r="J2126" s="7"/>
    </row>
    <row r="2127" spans="10:10">
      <c r="J2127" s="7"/>
    </row>
    <row r="2128" spans="10:10">
      <c r="J2128" s="7"/>
    </row>
    <row r="2129" spans="10:10">
      <c r="J2129" s="7"/>
    </row>
    <row r="2130" spans="10:10">
      <c r="J2130" s="7"/>
    </row>
    <row r="2131" spans="10:10">
      <c r="J2131" s="7"/>
    </row>
    <row r="2132" spans="10:10">
      <c r="J2132" s="7"/>
    </row>
    <row r="2133" spans="10:10">
      <c r="J2133" s="7"/>
    </row>
    <row r="2134" spans="10:10">
      <c r="J2134" s="7"/>
    </row>
    <row r="2135" spans="10:10">
      <c r="J2135" s="7"/>
    </row>
    <row r="2136" spans="10:10">
      <c r="J2136" s="7"/>
    </row>
    <row r="2137" spans="10:10">
      <c r="J2137" s="7"/>
    </row>
    <row r="2138" spans="10:10">
      <c r="J2138" s="7"/>
    </row>
    <row r="2139" spans="10:10">
      <c r="J2139" s="7"/>
    </row>
    <row r="2140" spans="10:10">
      <c r="J2140" s="7"/>
    </row>
    <row r="2141" spans="10:10">
      <c r="J2141" s="7"/>
    </row>
    <row r="2142" spans="10:10">
      <c r="J2142" s="7"/>
    </row>
    <row r="2143" spans="10:10">
      <c r="J2143" s="7"/>
    </row>
    <row r="2144" spans="10:10">
      <c r="J2144" s="7"/>
    </row>
    <row r="2145" spans="10:10">
      <c r="J2145" s="7"/>
    </row>
    <row r="2146" spans="10:10">
      <c r="J2146" s="7"/>
    </row>
    <row r="2147" spans="10:10">
      <c r="J2147" s="7"/>
    </row>
    <row r="2148" spans="10:10">
      <c r="J2148" s="7"/>
    </row>
    <row r="2149" spans="10:10">
      <c r="J2149" s="7"/>
    </row>
    <row r="2150" spans="10:10">
      <c r="J2150" s="7"/>
    </row>
    <row r="2151" spans="10:10">
      <c r="J2151" s="7"/>
    </row>
    <row r="2152" spans="10:10">
      <c r="J2152" s="7"/>
    </row>
    <row r="2153" spans="10:10">
      <c r="J2153" s="7"/>
    </row>
    <row r="2154" spans="10:10">
      <c r="J2154" s="7"/>
    </row>
    <row r="2155" spans="10:10">
      <c r="J2155" s="7"/>
    </row>
    <row r="2156" spans="10:10">
      <c r="J2156" s="7"/>
    </row>
    <row r="2157" spans="10:10">
      <c r="J2157" s="7"/>
    </row>
    <row r="2158" spans="10:10">
      <c r="J2158" s="7"/>
    </row>
    <row r="2159" spans="10:10">
      <c r="J2159" s="7"/>
    </row>
    <row r="2160" spans="10:10">
      <c r="J2160" s="7"/>
    </row>
    <row r="2161" spans="10:10">
      <c r="J2161" s="7"/>
    </row>
    <row r="2162" spans="10:10">
      <c r="J2162" s="7"/>
    </row>
    <row r="2163" spans="10:10">
      <c r="J2163" s="7"/>
    </row>
    <row r="2164" spans="10:10">
      <c r="J2164" s="7"/>
    </row>
    <row r="2165" spans="10:10">
      <c r="J2165" s="7"/>
    </row>
    <row r="2166" spans="10:10">
      <c r="J2166" s="7"/>
    </row>
    <row r="2167" spans="10:10">
      <c r="J2167" s="7"/>
    </row>
    <row r="2168" spans="10:10">
      <c r="J2168" s="7"/>
    </row>
    <row r="2169" spans="10:10">
      <c r="J2169" s="7"/>
    </row>
    <row r="2170" spans="10:10">
      <c r="J2170" s="7"/>
    </row>
    <row r="2171" spans="10:10">
      <c r="J2171" s="7"/>
    </row>
    <row r="2172" spans="10:10">
      <c r="J2172" s="7"/>
    </row>
    <row r="2173" spans="10:10">
      <c r="J2173" s="7"/>
    </row>
    <row r="2174" spans="10:10">
      <c r="J2174" s="7"/>
    </row>
    <row r="2175" spans="10:10">
      <c r="J2175" s="7"/>
    </row>
    <row r="2176" spans="10:10">
      <c r="J2176" s="7"/>
    </row>
    <row r="2177" spans="10:10">
      <c r="J2177" s="7"/>
    </row>
    <row r="2178" spans="10:10">
      <c r="J2178" s="7"/>
    </row>
    <row r="2179" spans="10:10">
      <c r="J2179" s="7"/>
    </row>
    <row r="2180" spans="10:10">
      <c r="J2180" s="7"/>
    </row>
    <row r="2181" spans="10:10">
      <c r="J2181" s="7"/>
    </row>
    <row r="2182" spans="10:10">
      <c r="J2182" s="7"/>
    </row>
    <row r="2183" spans="10:10">
      <c r="J2183" s="7"/>
    </row>
    <row r="2184" spans="10:10">
      <c r="J2184" s="7"/>
    </row>
    <row r="2185" spans="10:10">
      <c r="J2185" s="7"/>
    </row>
    <row r="2186" spans="10:10">
      <c r="J2186" s="7"/>
    </row>
    <row r="2187" spans="10:10">
      <c r="J2187" s="7"/>
    </row>
    <row r="2188" spans="10:10">
      <c r="J2188" s="7"/>
    </row>
    <row r="2189" spans="10:10">
      <c r="J2189" s="7"/>
    </row>
    <row r="2190" spans="10:10">
      <c r="J2190" s="7"/>
    </row>
    <row r="2191" spans="10:10">
      <c r="J2191" s="7"/>
    </row>
    <row r="2192" spans="10:10">
      <c r="J2192" s="7"/>
    </row>
    <row r="2193" spans="10:10">
      <c r="J2193" s="7"/>
    </row>
    <row r="2194" spans="10:10">
      <c r="J2194" s="7"/>
    </row>
    <row r="2195" spans="10:10">
      <c r="J2195" s="7"/>
    </row>
    <row r="2196" spans="10:10">
      <c r="J2196" s="7"/>
    </row>
    <row r="2197" spans="10:10">
      <c r="J2197" s="7"/>
    </row>
    <row r="2198" spans="10:10">
      <c r="J2198" s="7"/>
    </row>
    <row r="2199" spans="10:10">
      <c r="J2199" s="7"/>
    </row>
    <row r="2200" spans="10:10">
      <c r="J2200" s="7"/>
    </row>
    <row r="2201" spans="10:10">
      <c r="J2201" s="7"/>
    </row>
    <row r="2202" spans="10:10">
      <c r="J2202" s="7"/>
    </row>
    <row r="2203" spans="10:10">
      <c r="J2203" s="7"/>
    </row>
    <row r="2204" spans="10:10">
      <c r="J2204" s="7"/>
    </row>
    <row r="2205" spans="10:10">
      <c r="J2205" s="7"/>
    </row>
    <row r="2206" spans="10:10">
      <c r="J2206" s="7"/>
    </row>
    <row r="2207" spans="10:10">
      <c r="J2207" s="7"/>
    </row>
    <row r="2208" spans="10:10">
      <c r="J2208" s="7"/>
    </row>
    <row r="2209" spans="10:10">
      <c r="J2209" s="7"/>
    </row>
    <row r="2210" spans="10:10">
      <c r="J2210" s="7"/>
    </row>
    <row r="2211" spans="10:10">
      <c r="J2211" s="7"/>
    </row>
    <row r="2212" spans="10:10">
      <c r="J2212" s="7"/>
    </row>
    <row r="2213" spans="10:10">
      <c r="J2213" s="7"/>
    </row>
    <row r="2214" spans="10:10">
      <c r="J2214" s="7"/>
    </row>
    <row r="2215" spans="10:10">
      <c r="J2215" s="7"/>
    </row>
    <row r="2216" spans="10:10">
      <c r="J2216" s="7"/>
    </row>
    <row r="2217" spans="10:10">
      <c r="J2217" s="7"/>
    </row>
    <row r="2218" spans="10:10">
      <c r="J2218" s="7"/>
    </row>
    <row r="2219" spans="10:10">
      <c r="J2219" s="7"/>
    </row>
    <row r="2220" spans="10:10">
      <c r="J2220" s="7"/>
    </row>
    <row r="2221" spans="10:10">
      <c r="J2221" s="7"/>
    </row>
    <row r="2222" spans="10:10">
      <c r="J2222" s="7"/>
    </row>
    <row r="2223" spans="10:10">
      <c r="J2223" s="7"/>
    </row>
    <row r="2224" spans="10:10">
      <c r="J2224" s="7"/>
    </row>
    <row r="2225" spans="10:10">
      <c r="J2225" s="7"/>
    </row>
    <row r="2226" spans="10:10">
      <c r="J2226" s="7"/>
    </row>
    <row r="2227" spans="10:10">
      <c r="J2227" s="7"/>
    </row>
    <row r="2228" spans="10:10">
      <c r="J2228" s="7"/>
    </row>
    <row r="2229" spans="10:10">
      <c r="J2229" s="7"/>
    </row>
    <row r="2230" spans="10:10">
      <c r="J2230" s="7"/>
    </row>
    <row r="2231" spans="10:10">
      <c r="J2231" s="7"/>
    </row>
    <row r="2232" spans="10:10">
      <c r="J2232" s="7"/>
    </row>
    <row r="2233" spans="10:10">
      <c r="J2233" s="7"/>
    </row>
    <row r="2234" spans="10:10">
      <c r="J2234" s="7"/>
    </row>
    <row r="2235" spans="10:10">
      <c r="J2235" s="7"/>
    </row>
    <row r="2236" spans="10:10">
      <c r="J2236" s="7"/>
    </row>
    <row r="2237" spans="10:10">
      <c r="J2237" s="7"/>
    </row>
    <row r="2238" spans="10:10">
      <c r="J2238" s="7"/>
    </row>
    <row r="2239" spans="10:10">
      <c r="J2239" s="7"/>
    </row>
    <row r="2240" spans="10:10">
      <c r="J2240" s="7"/>
    </row>
    <row r="2241" spans="10:10">
      <c r="J2241" s="7"/>
    </row>
    <row r="2242" spans="10:10">
      <c r="J2242" s="7"/>
    </row>
    <row r="2243" spans="10:10">
      <c r="J2243" s="7"/>
    </row>
    <row r="2244" spans="10:10">
      <c r="J2244" s="7"/>
    </row>
    <row r="2245" spans="10:10">
      <c r="J2245" s="7"/>
    </row>
    <row r="2246" spans="10:10">
      <c r="J2246" s="7"/>
    </row>
    <row r="2247" spans="10:10">
      <c r="J2247" s="7"/>
    </row>
    <row r="2248" spans="10:10">
      <c r="J2248" s="7"/>
    </row>
    <row r="2249" spans="10:10">
      <c r="J2249" s="7"/>
    </row>
    <row r="2250" spans="10:10">
      <c r="J2250" s="7"/>
    </row>
    <row r="2251" spans="10:10">
      <c r="J2251" s="7"/>
    </row>
    <row r="2252" spans="10:10">
      <c r="J2252" s="7"/>
    </row>
    <row r="2253" spans="10:10">
      <c r="J2253" s="7"/>
    </row>
    <row r="2254" spans="10:10">
      <c r="J2254" s="7"/>
    </row>
    <row r="2255" spans="10:10">
      <c r="J2255" s="7"/>
    </row>
    <row r="2256" spans="10:10">
      <c r="J2256" s="7"/>
    </row>
    <row r="2257" spans="10:10">
      <c r="J2257" s="7"/>
    </row>
    <row r="2258" spans="10:10">
      <c r="J2258" s="7"/>
    </row>
    <row r="2259" spans="10:10">
      <c r="J2259" s="7"/>
    </row>
    <row r="2260" spans="10:10">
      <c r="J2260" s="7"/>
    </row>
    <row r="2261" spans="10:10">
      <c r="J2261" s="7"/>
    </row>
    <row r="2262" spans="10:10">
      <c r="J2262" s="7"/>
    </row>
    <row r="2263" spans="10:10">
      <c r="J2263" s="7"/>
    </row>
    <row r="2264" spans="10:10">
      <c r="J2264" s="7"/>
    </row>
    <row r="2265" spans="10:10">
      <c r="J2265" s="7"/>
    </row>
    <row r="2266" spans="10:10">
      <c r="J2266" s="7"/>
    </row>
    <row r="2267" spans="10:10">
      <c r="J2267" s="7"/>
    </row>
    <row r="2268" spans="10:10">
      <c r="J2268" s="7"/>
    </row>
    <row r="2269" spans="10:10">
      <c r="J2269" s="7"/>
    </row>
    <row r="2270" spans="10:10">
      <c r="J2270" s="7"/>
    </row>
    <row r="2271" spans="10:10">
      <c r="J2271" s="7"/>
    </row>
    <row r="2272" spans="10:10">
      <c r="J2272" s="7"/>
    </row>
    <row r="2273" spans="10:10">
      <c r="J2273" s="7"/>
    </row>
    <row r="2274" spans="10:10">
      <c r="J2274" s="7"/>
    </row>
    <row r="2275" spans="10:10">
      <c r="J2275" s="7"/>
    </row>
    <row r="2276" spans="10:10">
      <c r="J2276" s="7"/>
    </row>
    <row r="2277" spans="10:10">
      <c r="J2277" s="7"/>
    </row>
    <row r="2278" spans="10:10">
      <c r="J2278" s="7"/>
    </row>
    <row r="2279" spans="10:10">
      <c r="J2279" s="7"/>
    </row>
    <row r="2280" spans="10:10">
      <c r="J2280" s="7"/>
    </row>
    <row r="2281" spans="10:10">
      <c r="J2281" s="7"/>
    </row>
    <row r="2282" spans="10:10">
      <c r="J2282" s="7"/>
    </row>
    <row r="2283" spans="10:10">
      <c r="J2283" s="7"/>
    </row>
    <row r="2284" spans="10:10">
      <c r="J2284" s="7"/>
    </row>
    <row r="2285" spans="10:10">
      <c r="J2285" s="7"/>
    </row>
    <row r="2286" spans="10:10">
      <c r="J2286" s="7"/>
    </row>
    <row r="2287" spans="10:10">
      <c r="J2287" s="7"/>
    </row>
    <row r="2288" spans="10:10">
      <c r="J2288" s="7"/>
    </row>
    <row r="2289" spans="10:10">
      <c r="J2289" s="7"/>
    </row>
    <row r="2290" spans="10:10">
      <c r="J2290" s="7"/>
    </row>
    <row r="2291" spans="10:10">
      <c r="J2291" s="7"/>
    </row>
    <row r="2292" spans="10:10">
      <c r="J2292" s="7"/>
    </row>
    <row r="2293" spans="10:10">
      <c r="J2293" s="7"/>
    </row>
    <row r="2294" spans="10:10">
      <c r="J2294" s="7"/>
    </row>
    <row r="2295" spans="10:10">
      <c r="J2295" s="7"/>
    </row>
    <row r="2296" spans="10:10">
      <c r="J2296" s="7"/>
    </row>
    <row r="2297" spans="10:10">
      <c r="J2297" s="7"/>
    </row>
    <row r="2298" spans="10:10">
      <c r="J2298" s="7"/>
    </row>
    <row r="2299" spans="10:10">
      <c r="J2299" s="7"/>
    </row>
    <row r="2300" spans="10:10">
      <c r="J2300" s="7"/>
    </row>
    <row r="2301" spans="10:10">
      <c r="J2301" s="7"/>
    </row>
    <row r="2302" spans="10:10">
      <c r="J2302" s="7"/>
    </row>
    <row r="2303" spans="10:10">
      <c r="J2303" s="7"/>
    </row>
    <row r="2304" spans="10:10">
      <c r="J2304" s="7"/>
    </row>
    <row r="2305" spans="10:10">
      <c r="J2305" s="7"/>
    </row>
    <row r="2306" spans="10:10">
      <c r="J2306" s="7"/>
    </row>
    <row r="2307" spans="10:10">
      <c r="J2307" s="7"/>
    </row>
    <row r="2308" spans="10:10">
      <c r="J2308" s="7"/>
    </row>
    <row r="2309" spans="10:10">
      <c r="J2309" s="7"/>
    </row>
    <row r="2310" spans="10:10">
      <c r="J2310" s="7"/>
    </row>
    <row r="2311" spans="10:10">
      <c r="J2311" s="7"/>
    </row>
    <row r="2312" spans="10:10">
      <c r="J2312" s="7"/>
    </row>
    <row r="2313" spans="10:10">
      <c r="J2313" s="7"/>
    </row>
    <row r="2314" spans="10:10">
      <c r="J2314" s="7"/>
    </row>
    <row r="2315" spans="10:10">
      <c r="J2315" s="7"/>
    </row>
    <row r="2316" spans="10:10">
      <c r="J2316" s="7"/>
    </row>
    <row r="2317" spans="10:10">
      <c r="J2317" s="7"/>
    </row>
    <row r="2318" spans="10:10">
      <c r="J2318" s="7"/>
    </row>
    <row r="2319" spans="10:10">
      <c r="J2319" s="7"/>
    </row>
    <row r="2320" spans="10:10">
      <c r="J2320" s="7"/>
    </row>
    <row r="2321" spans="10:10">
      <c r="J2321" s="7"/>
    </row>
    <row r="2322" spans="10:10">
      <c r="J2322" s="7"/>
    </row>
    <row r="2323" spans="10:10">
      <c r="J2323" s="7"/>
    </row>
    <row r="2324" spans="10:10">
      <c r="J2324" s="7"/>
    </row>
    <row r="2325" spans="10:10">
      <c r="J2325" s="7"/>
    </row>
    <row r="2326" spans="10:10">
      <c r="J2326" s="7"/>
    </row>
    <row r="2327" spans="10:10">
      <c r="J2327" s="7"/>
    </row>
    <row r="2328" spans="10:10">
      <c r="J2328" s="7"/>
    </row>
    <row r="2329" spans="10:10">
      <c r="J2329" s="7"/>
    </row>
    <row r="2330" spans="10:10">
      <c r="J2330" s="7"/>
    </row>
    <row r="2331" spans="10:10">
      <c r="J2331" s="7"/>
    </row>
    <row r="2332" spans="10:10">
      <c r="J2332" s="7"/>
    </row>
    <row r="2333" spans="10:10">
      <c r="J2333" s="7"/>
    </row>
    <row r="2334" spans="10:10">
      <c r="J2334" s="7"/>
    </row>
    <row r="2335" spans="10:10">
      <c r="J2335" s="7"/>
    </row>
    <row r="2336" spans="10:10">
      <c r="J2336" s="7"/>
    </row>
    <row r="2337" spans="10:10">
      <c r="J2337" s="7"/>
    </row>
    <row r="2338" spans="10:10">
      <c r="J2338" s="7"/>
    </row>
    <row r="2339" spans="10:10">
      <c r="J2339" s="7"/>
    </row>
    <row r="2340" spans="10:10">
      <c r="J2340" s="7"/>
    </row>
    <row r="2341" spans="10:10">
      <c r="J2341" s="7"/>
    </row>
    <row r="2342" spans="10:10">
      <c r="J2342" s="7"/>
    </row>
    <row r="2343" spans="10:10">
      <c r="J2343" s="7"/>
    </row>
    <row r="2344" spans="10:10">
      <c r="J2344" s="7"/>
    </row>
    <row r="2345" spans="10:10">
      <c r="J2345" s="7"/>
    </row>
    <row r="2346" spans="10:10">
      <c r="J2346" s="7"/>
    </row>
    <row r="2347" spans="10:10">
      <c r="J2347" s="7"/>
    </row>
    <row r="2348" spans="10:10">
      <c r="J2348" s="7"/>
    </row>
    <row r="2349" spans="10:10">
      <c r="J2349" s="7"/>
    </row>
    <row r="2350" spans="10:10">
      <c r="J2350" s="7"/>
    </row>
    <row r="2351" spans="10:10">
      <c r="J2351" s="7"/>
    </row>
    <row r="2352" spans="10:10">
      <c r="J2352" s="7"/>
    </row>
    <row r="2353" spans="10:10">
      <c r="J2353" s="7"/>
    </row>
    <row r="2354" spans="10:10">
      <c r="J2354" s="7"/>
    </row>
    <row r="2355" spans="10:10">
      <c r="J2355" s="7"/>
    </row>
    <row r="2356" spans="10:10">
      <c r="J2356" s="7"/>
    </row>
    <row r="2357" spans="10:10">
      <c r="J2357" s="7"/>
    </row>
    <row r="2358" spans="10:10">
      <c r="J2358" s="7"/>
    </row>
    <row r="2359" spans="10:10">
      <c r="J2359" s="7"/>
    </row>
    <row r="2360" spans="10:10">
      <c r="J2360" s="7"/>
    </row>
    <row r="2361" spans="10:10">
      <c r="J2361" s="7"/>
    </row>
    <row r="2362" spans="10:10">
      <c r="J2362" s="7"/>
    </row>
    <row r="2363" spans="10:10">
      <c r="J2363" s="7"/>
    </row>
    <row r="2364" spans="10:10">
      <c r="J2364" s="7"/>
    </row>
    <row r="2365" spans="10:10">
      <c r="J2365" s="7"/>
    </row>
    <row r="2366" spans="10:10">
      <c r="J2366" s="7"/>
    </row>
    <row r="2367" spans="10:10">
      <c r="J2367" s="7"/>
    </row>
    <row r="2368" spans="10:10">
      <c r="J2368" s="7"/>
    </row>
    <row r="2369" spans="10:10">
      <c r="J2369" s="7"/>
    </row>
    <row r="2370" spans="10:10">
      <c r="J2370" s="7"/>
    </row>
    <row r="2371" spans="10:10">
      <c r="J2371" s="7"/>
    </row>
    <row r="2372" spans="10:10">
      <c r="J2372" s="7"/>
    </row>
    <row r="2373" spans="10:10">
      <c r="J2373" s="7"/>
    </row>
    <row r="2374" spans="10:10">
      <c r="J2374" s="7"/>
    </row>
    <row r="2375" spans="10:10">
      <c r="J2375" s="7"/>
    </row>
    <row r="2376" spans="10:10">
      <c r="J2376" s="7"/>
    </row>
    <row r="2377" spans="10:10">
      <c r="J2377" s="7"/>
    </row>
    <row r="2378" spans="10:10">
      <c r="J2378" s="7"/>
    </row>
    <row r="2379" spans="10:10">
      <c r="J2379" s="7"/>
    </row>
    <row r="2380" spans="10:10">
      <c r="J2380" s="7"/>
    </row>
    <row r="2381" spans="10:10">
      <c r="J2381" s="7"/>
    </row>
    <row r="2382" spans="10:10">
      <c r="J2382" s="7"/>
    </row>
    <row r="2383" spans="10:10">
      <c r="J2383" s="7"/>
    </row>
    <row r="2384" spans="10:10">
      <c r="J2384" s="7"/>
    </row>
    <row r="2385" spans="10:10">
      <c r="J2385" s="7"/>
    </row>
    <row r="2386" spans="10:10">
      <c r="J2386" s="7"/>
    </row>
    <row r="2387" spans="10:10">
      <c r="J2387" s="7"/>
    </row>
    <row r="2388" spans="10:10">
      <c r="J2388" s="7"/>
    </row>
    <row r="2389" spans="10:10">
      <c r="J2389" s="7"/>
    </row>
    <row r="2390" spans="10:10">
      <c r="J2390" s="7"/>
    </row>
    <row r="2391" spans="10:10">
      <c r="J2391" s="7"/>
    </row>
    <row r="2392" spans="10:10">
      <c r="J2392" s="7"/>
    </row>
    <row r="2393" spans="10:10">
      <c r="J2393" s="7"/>
    </row>
    <row r="2394" spans="10:10">
      <c r="J2394" s="7"/>
    </row>
    <row r="2395" spans="10:10">
      <c r="J2395" s="7"/>
    </row>
    <row r="2396" spans="10:10">
      <c r="J2396" s="7"/>
    </row>
    <row r="2397" spans="10:10">
      <c r="J2397" s="7"/>
    </row>
    <row r="2398" spans="10:10">
      <c r="J2398" s="7"/>
    </row>
    <row r="2399" spans="10:10">
      <c r="J2399" s="7"/>
    </row>
    <row r="2400" spans="10:10">
      <c r="J2400" s="7"/>
    </row>
    <row r="2401" spans="10:10">
      <c r="J2401" s="7"/>
    </row>
    <row r="2402" spans="10:10">
      <c r="J2402" s="7"/>
    </row>
    <row r="2403" spans="10:10">
      <c r="J2403" s="7"/>
    </row>
    <row r="2404" spans="10:10">
      <c r="J2404" s="7"/>
    </row>
    <row r="2405" spans="10:10">
      <c r="J2405" s="7"/>
    </row>
    <row r="2406" spans="10:10">
      <c r="J2406" s="7"/>
    </row>
    <row r="2407" spans="10:10">
      <c r="J2407" s="7"/>
    </row>
    <row r="2408" spans="10:10">
      <c r="J2408" s="7"/>
    </row>
    <row r="2409" spans="10:10">
      <c r="J2409" s="7"/>
    </row>
    <row r="2410" spans="10:10">
      <c r="J2410" s="7"/>
    </row>
    <row r="2411" spans="10:10">
      <c r="J2411" s="7"/>
    </row>
    <row r="2412" spans="10:10">
      <c r="J2412" s="7"/>
    </row>
    <row r="2413" spans="10:10">
      <c r="J2413" s="7"/>
    </row>
    <row r="2414" spans="10:10">
      <c r="J2414" s="7"/>
    </row>
    <row r="2415" spans="10:10">
      <c r="J2415" s="7"/>
    </row>
    <row r="2416" spans="10:10">
      <c r="J2416" s="7"/>
    </row>
    <row r="2417" spans="10:10">
      <c r="J2417" s="7"/>
    </row>
    <row r="2418" spans="10:10">
      <c r="J2418" s="7"/>
    </row>
    <row r="2419" spans="10:10">
      <c r="J2419" s="7"/>
    </row>
    <row r="2420" spans="10:10">
      <c r="J2420" s="7"/>
    </row>
    <row r="2421" spans="10:10">
      <c r="J2421" s="7"/>
    </row>
    <row r="2422" spans="10:10">
      <c r="J2422" s="7"/>
    </row>
    <row r="2423" spans="10:10">
      <c r="J2423" s="7"/>
    </row>
    <row r="2424" spans="10:10">
      <c r="J2424" s="7"/>
    </row>
    <row r="2425" spans="10:10">
      <c r="J2425" s="7"/>
    </row>
    <row r="2426" spans="10:10">
      <c r="J2426" s="7"/>
    </row>
    <row r="2427" spans="10:10">
      <c r="J2427" s="7"/>
    </row>
    <row r="2428" spans="10:10">
      <c r="J2428" s="7"/>
    </row>
    <row r="2429" spans="10:10">
      <c r="J2429" s="7"/>
    </row>
    <row r="2430" spans="10:10">
      <c r="J2430" s="7"/>
    </row>
    <row r="2431" spans="10:10">
      <c r="J2431" s="7"/>
    </row>
    <row r="2432" spans="10:10">
      <c r="J2432" s="7"/>
    </row>
    <row r="2433" spans="10:10">
      <c r="J2433" s="7"/>
    </row>
    <row r="2434" spans="10:10">
      <c r="J2434" s="7"/>
    </row>
    <row r="2435" spans="10:10">
      <c r="J2435" s="7"/>
    </row>
    <row r="2436" spans="10:10">
      <c r="J2436" s="7"/>
    </row>
    <row r="2437" spans="10:10">
      <c r="J2437" s="7"/>
    </row>
    <row r="2438" spans="10:10">
      <c r="J2438" s="7"/>
    </row>
    <row r="2439" spans="10:10">
      <c r="J2439" s="7"/>
    </row>
    <row r="2440" spans="10:10">
      <c r="J2440" s="7"/>
    </row>
    <row r="2441" spans="10:10">
      <c r="J2441" s="7"/>
    </row>
    <row r="2442" spans="10:10">
      <c r="J2442" s="7"/>
    </row>
    <row r="2443" spans="10:10">
      <c r="J2443" s="7"/>
    </row>
    <row r="2444" spans="10:10">
      <c r="J2444" s="7"/>
    </row>
    <row r="2445" spans="10:10">
      <c r="J2445" s="7"/>
    </row>
    <row r="2446" spans="10:10">
      <c r="J2446" s="7"/>
    </row>
    <row r="2447" spans="10:10">
      <c r="J2447" s="7"/>
    </row>
    <row r="2448" spans="10:10">
      <c r="J2448" s="7"/>
    </row>
    <row r="2449" spans="10:10">
      <c r="J2449" s="7"/>
    </row>
    <row r="2450" spans="10:10">
      <c r="J2450" s="7"/>
    </row>
    <row r="2451" spans="10:10">
      <c r="J2451" s="7"/>
    </row>
    <row r="2452" spans="10:10">
      <c r="J2452" s="7"/>
    </row>
    <row r="2453" spans="10:10">
      <c r="J2453" s="7"/>
    </row>
    <row r="2454" spans="10:10">
      <c r="J2454" s="7"/>
    </row>
    <row r="2455" spans="10:10">
      <c r="J2455" s="7"/>
    </row>
    <row r="2456" spans="10:10">
      <c r="J2456" s="7"/>
    </row>
    <row r="2457" spans="10:10">
      <c r="J2457" s="7"/>
    </row>
    <row r="2458" spans="10:10">
      <c r="J2458" s="7"/>
    </row>
    <row r="2459" spans="10:10">
      <c r="J2459" s="7"/>
    </row>
    <row r="2460" spans="10:10">
      <c r="J2460" s="7"/>
    </row>
    <row r="2461" spans="10:10">
      <c r="J2461" s="7"/>
    </row>
    <row r="2462" spans="10:10">
      <c r="J2462" s="7"/>
    </row>
    <row r="2463" spans="10:10">
      <c r="J2463" s="7"/>
    </row>
    <row r="2464" spans="10:10">
      <c r="J2464" s="7"/>
    </row>
    <row r="2465" spans="10:10">
      <c r="J2465" s="7"/>
    </row>
    <row r="2466" spans="10:10">
      <c r="J2466" s="7"/>
    </row>
    <row r="2467" spans="10:10">
      <c r="J2467" s="7"/>
    </row>
    <row r="2468" spans="10:10">
      <c r="J2468" s="7"/>
    </row>
    <row r="2469" spans="10:10">
      <c r="J2469" s="7"/>
    </row>
    <row r="2470" spans="10:10">
      <c r="J2470" s="7"/>
    </row>
    <row r="2471" spans="10:10">
      <c r="J2471" s="7"/>
    </row>
    <row r="2472" spans="10:10">
      <c r="J2472" s="7"/>
    </row>
    <row r="2473" spans="10:10">
      <c r="J2473" s="7"/>
    </row>
    <row r="2474" spans="10:10">
      <c r="J2474" s="7"/>
    </row>
    <row r="2475" spans="10:10">
      <c r="J2475" s="7"/>
    </row>
    <row r="2476" spans="10:10">
      <c r="J2476" s="7"/>
    </row>
    <row r="2477" spans="10:10">
      <c r="J2477" s="7"/>
    </row>
    <row r="2478" spans="10:10">
      <c r="J2478" s="7"/>
    </row>
    <row r="2479" spans="10:10">
      <c r="J2479" s="7"/>
    </row>
    <row r="2480" spans="10:10">
      <c r="J2480" s="7"/>
    </row>
    <row r="2481" spans="10:10">
      <c r="J2481" s="7"/>
    </row>
    <row r="2482" spans="10:10">
      <c r="J2482" s="7"/>
    </row>
    <row r="2483" spans="10:10">
      <c r="J2483" s="7"/>
    </row>
    <row r="2484" spans="10:10">
      <c r="J2484" s="7"/>
    </row>
    <row r="2485" spans="10:10">
      <c r="J2485" s="7"/>
    </row>
    <row r="2486" spans="10:10">
      <c r="J2486" s="7"/>
    </row>
    <row r="2487" spans="10:10">
      <c r="J2487" s="7"/>
    </row>
    <row r="2488" spans="10:10">
      <c r="J2488" s="7"/>
    </row>
    <row r="2489" spans="10:10">
      <c r="J2489" s="7"/>
    </row>
    <row r="2490" spans="10:10">
      <c r="J2490" s="7"/>
    </row>
    <row r="2491" spans="10:10">
      <c r="J2491" s="7"/>
    </row>
    <row r="2492" spans="10:10">
      <c r="J2492" s="7"/>
    </row>
    <row r="2493" spans="10:10">
      <c r="J2493" s="7"/>
    </row>
    <row r="2494" spans="10:10">
      <c r="J2494" s="7"/>
    </row>
    <row r="2495" spans="10:10">
      <c r="J2495" s="7"/>
    </row>
    <row r="2496" spans="10:10">
      <c r="J2496" s="7"/>
    </row>
    <row r="2497" spans="10:10">
      <c r="J2497" s="7"/>
    </row>
    <row r="2498" spans="10:10">
      <c r="J2498" s="7"/>
    </row>
    <row r="2499" spans="10:10">
      <c r="J2499" s="7"/>
    </row>
    <row r="2500" spans="10:10">
      <c r="J2500" s="7"/>
    </row>
    <row r="2501" spans="10:10">
      <c r="J2501" s="7"/>
    </row>
    <row r="2502" spans="10:10">
      <c r="J2502" s="7"/>
    </row>
    <row r="2503" spans="10:10">
      <c r="J2503" s="7"/>
    </row>
    <row r="2504" spans="10:10">
      <c r="J2504" s="7"/>
    </row>
    <row r="2505" spans="10:10">
      <c r="J2505" s="7"/>
    </row>
    <row r="2506" spans="10:10">
      <c r="J2506" s="7"/>
    </row>
    <row r="2507" spans="10:10">
      <c r="J2507" s="7"/>
    </row>
    <row r="2508" spans="10:10">
      <c r="J2508" s="7"/>
    </row>
    <row r="2509" spans="10:10">
      <c r="J2509" s="7"/>
    </row>
    <row r="2510" spans="10:10">
      <c r="J2510" s="7"/>
    </row>
    <row r="2511" spans="10:10">
      <c r="J2511" s="7"/>
    </row>
    <row r="2512" spans="10:10">
      <c r="J2512" s="7"/>
    </row>
    <row r="2513" spans="10:10">
      <c r="J2513" s="7"/>
    </row>
    <row r="2514" spans="10:10">
      <c r="J2514" s="7"/>
    </row>
    <row r="2515" spans="10:10">
      <c r="J2515" s="7"/>
    </row>
    <row r="2516" spans="10:10">
      <c r="J2516" s="7"/>
    </row>
    <row r="2517" spans="10:10">
      <c r="J2517" s="7"/>
    </row>
    <row r="2518" spans="10:10">
      <c r="J2518" s="7"/>
    </row>
    <row r="2519" spans="10:10">
      <c r="J2519" s="7"/>
    </row>
    <row r="2520" spans="10:10">
      <c r="J2520" s="7"/>
    </row>
    <row r="2521" spans="10:10">
      <c r="J2521" s="7"/>
    </row>
    <row r="2522" spans="10:10">
      <c r="J2522" s="7"/>
    </row>
    <row r="2523" spans="10:10">
      <c r="J2523" s="7"/>
    </row>
    <row r="2524" spans="10:10">
      <c r="J2524" s="7"/>
    </row>
    <row r="2525" spans="10:10">
      <c r="J2525" s="7"/>
    </row>
    <row r="2526" spans="10:10">
      <c r="J2526" s="7"/>
    </row>
    <row r="2527" spans="10:10">
      <c r="J2527" s="7"/>
    </row>
    <row r="2528" spans="10:10">
      <c r="J2528" s="7"/>
    </row>
    <row r="2529" spans="10:10">
      <c r="J2529" s="7"/>
    </row>
    <row r="2530" spans="10:10">
      <c r="J2530" s="7"/>
    </row>
    <row r="2531" spans="10:10">
      <c r="J2531" s="7"/>
    </row>
    <row r="2532" spans="10:10">
      <c r="J2532" s="7"/>
    </row>
    <row r="2533" spans="10:10">
      <c r="J2533" s="7"/>
    </row>
    <row r="2534" spans="10:10">
      <c r="J2534" s="7"/>
    </row>
    <row r="2535" spans="10:10">
      <c r="J2535" s="7"/>
    </row>
    <row r="2536" spans="10:10">
      <c r="J2536" s="7"/>
    </row>
    <row r="2537" spans="10:10">
      <c r="J2537" s="7"/>
    </row>
    <row r="2538" spans="10:10">
      <c r="J2538" s="7"/>
    </row>
    <row r="2539" spans="10:10">
      <c r="J2539" s="7"/>
    </row>
    <row r="2540" spans="10:10">
      <c r="J2540" s="7"/>
    </row>
    <row r="2541" spans="10:10">
      <c r="J2541" s="7"/>
    </row>
    <row r="2542" spans="10:10">
      <c r="J2542" s="7"/>
    </row>
    <row r="2543" spans="10:10">
      <c r="J2543" s="7"/>
    </row>
    <row r="2544" spans="10:10">
      <c r="J2544" s="7"/>
    </row>
    <row r="2545" spans="10:10">
      <c r="J2545" s="7"/>
    </row>
    <row r="2546" spans="10:10">
      <c r="J2546" s="7"/>
    </row>
    <row r="2547" spans="10:10">
      <c r="J2547" s="7"/>
    </row>
    <row r="2548" spans="10:10">
      <c r="J2548" s="7"/>
    </row>
    <row r="2549" spans="10:10">
      <c r="J2549" s="7"/>
    </row>
    <row r="2550" spans="10:10">
      <c r="J2550" s="7"/>
    </row>
    <row r="2551" spans="10:10">
      <c r="J2551" s="7"/>
    </row>
    <row r="2552" spans="10:10">
      <c r="J2552" s="7"/>
    </row>
    <row r="2553" spans="10:10">
      <c r="J2553" s="7"/>
    </row>
    <row r="2554" spans="10:10">
      <c r="J2554" s="7"/>
    </row>
    <row r="2555" spans="10:10">
      <c r="J2555" s="7"/>
    </row>
    <row r="2556" spans="10:10">
      <c r="J2556" s="7"/>
    </row>
    <row r="2557" spans="10:10">
      <c r="J2557" s="7"/>
    </row>
    <row r="2558" spans="10:10">
      <c r="J2558" s="7"/>
    </row>
    <row r="2559" spans="10:10">
      <c r="J2559" s="7"/>
    </row>
    <row r="2560" spans="10:10">
      <c r="J2560" s="7"/>
    </row>
    <row r="2561" spans="10:10">
      <c r="J2561" s="7"/>
    </row>
    <row r="2562" spans="10:10">
      <c r="J2562" s="7"/>
    </row>
    <row r="2563" spans="10:10">
      <c r="J2563" s="7"/>
    </row>
    <row r="2564" spans="10:10">
      <c r="J2564" s="7"/>
    </row>
    <row r="2565" spans="10:10">
      <c r="J2565" s="7"/>
    </row>
    <row r="2566" spans="10:10">
      <c r="J2566" s="7"/>
    </row>
    <row r="2567" spans="10:10">
      <c r="J2567" s="7"/>
    </row>
    <row r="2568" spans="10:10">
      <c r="J2568" s="7"/>
    </row>
    <row r="2569" spans="10:10">
      <c r="J2569" s="7"/>
    </row>
    <row r="2570" spans="10:10">
      <c r="J2570" s="7"/>
    </row>
    <row r="2571" spans="10:10">
      <c r="J2571" s="7"/>
    </row>
    <row r="2572" spans="10:10">
      <c r="J2572" s="7"/>
    </row>
    <row r="2573" spans="10:10">
      <c r="J2573" s="7"/>
    </row>
    <row r="2574" spans="10:10">
      <c r="J2574" s="7"/>
    </row>
    <row r="2575" spans="10:10">
      <c r="J2575" s="7"/>
    </row>
    <row r="2576" spans="10:10">
      <c r="J2576" s="7"/>
    </row>
    <row r="2577" spans="10:10">
      <c r="J2577" s="7"/>
    </row>
    <row r="2578" spans="10:10">
      <c r="J2578" s="7"/>
    </row>
    <row r="2579" spans="10:10">
      <c r="J2579" s="7"/>
    </row>
    <row r="2580" spans="10:10">
      <c r="J2580" s="7"/>
    </row>
    <row r="2581" spans="10:10">
      <c r="J2581" s="7"/>
    </row>
    <row r="2582" spans="10:10">
      <c r="J2582" s="7"/>
    </row>
    <row r="2583" spans="10:10">
      <c r="J2583" s="7"/>
    </row>
    <row r="2584" spans="10:10">
      <c r="J2584" s="7"/>
    </row>
    <row r="2585" spans="10:10">
      <c r="J2585" s="7"/>
    </row>
    <row r="2586" spans="10:10">
      <c r="J2586" s="7"/>
    </row>
    <row r="2587" spans="10:10">
      <c r="J2587" s="7"/>
    </row>
    <row r="2588" spans="10:10">
      <c r="J2588" s="7"/>
    </row>
    <row r="2589" spans="10:10">
      <c r="J2589" s="7"/>
    </row>
    <row r="2590" spans="10:10">
      <c r="J2590" s="7"/>
    </row>
    <row r="2591" spans="10:10">
      <c r="J2591" s="7"/>
    </row>
    <row r="2592" spans="10:10">
      <c r="J2592" s="7"/>
    </row>
    <row r="2593" spans="10:10">
      <c r="J2593" s="7"/>
    </row>
    <row r="2594" spans="10:10">
      <c r="J2594" s="7"/>
    </row>
    <row r="2595" spans="10:10">
      <c r="J2595" s="7"/>
    </row>
    <row r="2596" spans="10:10">
      <c r="J2596" s="7"/>
    </row>
    <row r="2597" spans="10:10">
      <c r="J2597" s="7"/>
    </row>
    <row r="2598" spans="10:10">
      <c r="J2598" s="7"/>
    </row>
    <row r="2599" spans="10:10">
      <c r="J2599" s="7"/>
    </row>
    <row r="2600" spans="10:10">
      <c r="J2600" s="7"/>
    </row>
    <row r="2601" spans="10:10">
      <c r="J2601" s="7"/>
    </row>
    <row r="2602" spans="10:10">
      <c r="J2602" s="7"/>
    </row>
    <row r="2603" spans="10:10">
      <c r="J2603" s="7"/>
    </row>
    <row r="2604" spans="10:10">
      <c r="J2604" s="7"/>
    </row>
    <row r="2605" spans="10:10">
      <c r="J2605" s="7"/>
    </row>
    <row r="2606" spans="10:10">
      <c r="J2606" s="7"/>
    </row>
    <row r="2607" spans="10:10">
      <c r="J2607" s="7"/>
    </row>
    <row r="2608" spans="10:10">
      <c r="J2608" s="7"/>
    </row>
    <row r="2609" spans="10:10">
      <c r="J2609" s="7"/>
    </row>
    <row r="2610" spans="10:10">
      <c r="J2610" s="7"/>
    </row>
    <row r="2611" spans="10:10">
      <c r="J2611" s="7"/>
    </row>
    <row r="2612" spans="10:10">
      <c r="J2612" s="7"/>
    </row>
    <row r="2613" spans="10:10">
      <c r="J2613" s="7"/>
    </row>
    <row r="2614" spans="10:10">
      <c r="J2614" s="7"/>
    </row>
    <row r="2615" spans="10:10">
      <c r="J2615" s="7"/>
    </row>
    <row r="2616" spans="10:10">
      <c r="J2616" s="7"/>
    </row>
    <row r="2617" spans="10:10">
      <c r="J2617" s="7"/>
    </row>
    <row r="2618" spans="10:10">
      <c r="J2618" s="7"/>
    </row>
    <row r="2619" spans="10:10">
      <c r="J2619" s="7"/>
    </row>
    <row r="2620" spans="10:10">
      <c r="J2620" s="7"/>
    </row>
    <row r="2621" spans="10:10">
      <c r="J2621" s="7"/>
    </row>
    <row r="2622" spans="10:10">
      <c r="J2622" s="7"/>
    </row>
    <row r="2623" spans="10:10">
      <c r="J2623" s="7"/>
    </row>
    <row r="2624" spans="10:10">
      <c r="J2624" s="7"/>
    </row>
    <row r="2625" spans="10:10">
      <c r="J2625" s="7"/>
    </row>
    <row r="2626" spans="10:10">
      <c r="J2626" s="7"/>
    </row>
    <row r="2627" spans="10:10">
      <c r="J2627" s="7"/>
    </row>
    <row r="2628" spans="10:10">
      <c r="J2628" s="7"/>
    </row>
    <row r="2629" spans="10:10">
      <c r="J2629" s="7"/>
    </row>
    <row r="2630" spans="10:10">
      <c r="J2630" s="7"/>
    </row>
    <row r="2631" spans="10:10">
      <c r="J2631" s="7"/>
    </row>
    <row r="2632" spans="10:10">
      <c r="J2632" s="7"/>
    </row>
    <row r="2633" spans="10:10">
      <c r="J2633" s="7"/>
    </row>
    <row r="2634" spans="10:10">
      <c r="J2634" s="7"/>
    </row>
    <row r="2635" spans="10:10">
      <c r="J2635" s="7"/>
    </row>
    <row r="2636" spans="10:10">
      <c r="J2636" s="7"/>
    </row>
    <row r="2637" spans="10:10">
      <c r="J2637" s="7"/>
    </row>
    <row r="2638" spans="10:10">
      <c r="J2638" s="7"/>
    </row>
    <row r="2639" spans="10:10">
      <c r="J2639" s="7"/>
    </row>
    <row r="2640" spans="10:10">
      <c r="J2640" s="7"/>
    </row>
    <row r="2641" spans="10:10">
      <c r="J2641" s="7"/>
    </row>
    <row r="2642" spans="10:10">
      <c r="J2642" s="7"/>
    </row>
    <row r="2643" spans="10:10">
      <c r="J2643" s="7"/>
    </row>
    <row r="2644" spans="10:10">
      <c r="J2644" s="7"/>
    </row>
    <row r="2645" spans="10:10">
      <c r="J2645" s="7"/>
    </row>
    <row r="2646" spans="10:10">
      <c r="J2646" s="7"/>
    </row>
    <row r="2647" spans="10:10">
      <c r="J2647" s="7"/>
    </row>
    <row r="2648" spans="10:10">
      <c r="J2648" s="7"/>
    </row>
    <row r="2649" spans="10:10">
      <c r="J2649" s="7"/>
    </row>
    <row r="2650" spans="10:10">
      <c r="J2650" s="7"/>
    </row>
    <row r="2651" spans="10:10">
      <c r="J2651" s="7"/>
    </row>
    <row r="2652" spans="10:10">
      <c r="J2652" s="7"/>
    </row>
    <row r="2653" spans="10:10">
      <c r="J2653" s="7"/>
    </row>
    <row r="2654" spans="10:10">
      <c r="J2654" s="7"/>
    </row>
    <row r="2655" spans="10:10">
      <c r="J2655" s="7"/>
    </row>
    <row r="2656" spans="10:10">
      <c r="J2656" s="7"/>
    </row>
    <row r="2657" spans="10:10">
      <c r="J2657" s="7"/>
    </row>
    <row r="2658" spans="10:10">
      <c r="J2658" s="7"/>
    </row>
    <row r="2659" spans="10:10">
      <c r="J2659" s="7"/>
    </row>
    <row r="2660" spans="10:10">
      <c r="J2660" s="7"/>
    </row>
    <row r="2661" spans="10:10">
      <c r="J2661" s="7"/>
    </row>
    <row r="2662" spans="10:10">
      <c r="J2662" s="7"/>
    </row>
    <row r="2663" spans="10:10">
      <c r="J2663" s="7"/>
    </row>
    <row r="2664" spans="10:10">
      <c r="J2664" s="7"/>
    </row>
    <row r="2665" spans="10:10">
      <c r="J2665" s="7"/>
    </row>
    <row r="2666" spans="10:10">
      <c r="J2666" s="7"/>
    </row>
    <row r="2667" spans="10:10">
      <c r="J2667" s="7"/>
    </row>
    <row r="2668" spans="10:10">
      <c r="J2668" s="7"/>
    </row>
    <row r="2669" spans="10:10">
      <c r="J2669" s="7"/>
    </row>
    <row r="2670" spans="10:10">
      <c r="J2670" s="7"/>
    </row>
    <row r="2671" spans="10:10">
      <c r="J2671" s="7"/>
    </row>
    <row r="2672" spans="10:10">
      <c r="J2672" s="7"/>
    </row>
    <row r="2673" spans="10:10">
      <c r="J2673" s="7"/>
    </row>
    <row r="2674" spans="10:10">
      <c r="J2674" s="7"/>
    </row>
    <row r="2675" spans="10:10">
      <c r="J2675" s="7"/>
    </row>
    <row r="2676" spans="10:10">
      <c r="J2676" s="7"/>
    </row>
    <row r="2677" spans="10:10">
      <c r="J2677" s="7"/>
    </row>
    <row r="2678" spans="10:10">
      <c r="J2678" s="7"/>
    </row>
    <row r="2679" spans="10:10">
      <c r="J2679" s="7"/>
    </row>
    <row r="2680" spans="10:10">
      <c r="J2680" s="7"/>
    </row>
    <row r="2681" spans="10:10">
      <c r="J2681" s="7"/>
    </row>
    <row r="2682" spans="10:10">
      <c r="J2682" s="7"/>
    </row>
    <row r="2683" spans="10:10">
      <c r="J2683" s="7"/>
    </row>
    <row r="2684" spans="10:10">
      <c r="J2684" s="7"/>
    </row>
    <row r="2685" spans="10:10">
      <c r="J2685" s="7"/>
    </row>
    <row r="2686" spans="10:10">
      <c r="J2686" s="7"/>
    </row>
    <row r="2687" spans="10:10">
      <c r="J2687" s="7"/>
    </row>
    <row r="2688" spans="10:10">
      <c r="J2688" s="7"/>
    </row>
    <row r="2689" spans="10:10">
      <c r="J2689" s="7"/>
    </row>
    <row r="2690" spans="10:10">
      <c r="J2690" s="7"/>
    </row>
    <row r="2691" spans="10:10">
      <c r="J2691" s="7"/>
    </row>
    <row r="2692" spans="10:10">
      <c r="J2692" s="7"/>
    </row>
    <row r="2693" spans="10:10">
      <c r="J2693" s="7"/>
    </row>
    <row r="2694" spans="10:10">
      <c r="J2694" s="7"/>
    </row>
    <row r="2695" spans="10:10">
      <c r="J2695" s="7"/>
    </row>
    <row r="2696" spans="10:10">
      <c r="J2696" s="7"/>
    </row>
    <row r="2697" spans="10:10">
      <c r="J2697" s="7"/>
    </row>
    <row r="2698" spans="10:10">
      <c r="J2698" s="7"/>
    </row>
    <row r="2699" spans="10:10">
      <c r="J2699" s="7"/>
    </row>
    <row r="2700" spans="10:10">
      <c r="J2700" s="7"/>
    </row>
    <row r="2701" spans="10:10">
      <c r="J2701" s="7"/>
    </row>
    <row r="2702" spans="10:10">
      <c r="J2702" s="7"/>
    </row>
    <row r="2703" spans="10:10">
      <c r="J2703" s="7"/>
    </row>
    <row r="2704" spans="10:10">
      <c r="J2704" s="7"/>
    </row>
    <row r="2705" spans="10:10">
      <c r="J2705" s="7"/>
    </row>
    <row r="2706" spans="10:10">
      <c r="J2706" s="7"/>
    </row>
    <row r="2707" spans="10:10">
      <c r="J2707" s="7"/>
    </row>
    <row r="2708" spans="10:10">
      <c r="J2708" s="7"/>
    </row>
    <row r="2709" spans="10:10">
      <c r="J2709" s="7"/>
    </row>
    <row r="2710" spans="10:10">
      <c r="J2710" s="7"/>
    </row>
    <row r="2711" spans="10:10">
      <c r="J2711" s="7"/>
    </row>
    <row r="2712" spans="10:10">
      <c r="J2712" s="7"/>
    </row>
    <row r="2713" spans="10:10">
      <c r="J2713" s="7"/>
    </row>
    <row r="2714" spans="10:10">
      <c r="J2714" s="7"/>
    </row>
    <row r="2715" spans="10:10">
      <c r="J2715" s="7"/>
    </row>
    <row r="2716" spans="10:10">
      <c r="J2716" s="7"/>
    </row>
    <row r="2717" spans="10:10">
      <c r="J2717" s="7"/>
    </row>
    <row r="2718" spans="10:10">
      <c r="J2718" s="7"/>
    </row>
    <row r="2719" spans="10:10">
      <c r="J2719" s="7"/>
    </row>
    <row r="2720" spans="10:10">
      <c r="J2720" s="7"/>
    </row>
    <row r="2721" spans="10:10">
      <c r="J2721" s="7"/>
    </row>
    <row r="2722" spans="10:10">
      <c r="J2722" s="7"/>
    </row>
    <row r="2723" spans="10:10">
      <c r="J2723" s="7"/>
    </row>
    <row r="2724" spans="10:10">
      <c r="J2724" s="7"/>
    </row>
    <row r="2725" spans="10:10">
      <c r="J2725" s="7"/>
    </row>
    <row r="2726" spans="10:10">
      <c r="J2726" s="7"/>
    </row>
    <row r="2727" spans="10:10">
      <c r="J2727" s="7"/>
    </row>
    <row r="2728" spans="10:10">
      <c r="J2728" s="7"/>
    </row>
    <row r="2729" spans="10:10">
      <c r="J2729" s="7"/>
    </row>
    <row r="2730" spans="10:10">
      <c r="J2730" s="7"/>
    </row>
    <row r="2731" spans="10:10">
      <c r="J2731" s="7"/>
    </row>
    <row r="2732" spans="10:10">
      <c r="J2732" s="7"/>
    </row>
    <row r="2733" spans="10:10">
      <c r="J2733" s="7"/>
    </row>
    <row r="2734" spans="10:10">
      <c r="J2734" s="7"/>
    </row>
    <row r="2735" spans="10:10">
      <c r="J2735" s="7"/>
    </row>
    <row r="2736" spans="10:10">
      <c r="J2736" s="7"/>
    </row>
    <row r="2737" spans="10:10">
      <c r="J2737" s="7"/>
    </row>
    <row r="2738" spans="10:10">
      <c r="J2738" s="7"/>
    </row>
    <row r="2739" spans="10:10">
      <c r="J2739" s="7"/>
    </row>
    <row r="2740" spans="10:10">
      <c r="J2740" s="7"/>
    </row>
    <row r="2741" spans="10:10">
      <c r="J2741" s="7"/>
    </row>
    <row r="2742" spans="10:10">
      <c r="J2742" s="7"/>
    </row>
    <row r="2743" spans="10:10">
      <c r="J2743" s="7"/>
    </row>
    <row r="2744" spans="10:10">
      <c r="J2744" s="7"/>
    </row>
    <row r="2745" spans="10:10">
      <c r="J2745" s="7"/>
    </row>
    <row r="2746" spans="10:10">
      <c r="J2746" s="7"/>
    </row>
    <row r="2747" spans="10:10">
      <c r="J2747" s="7"/>
    </row>
    <row r="2748" spans="10:10">
      <c r="J2748" s="7"/>
    </row>
    <row r="2749" spans="10:10">
      <c r="J2749" s="7"/>
    </row>
    <row r="2750" spans="10:10">
      <c r="J2750" s="7"/>
    </row>
    <row r="2751" spans="10:10">
      <c r="J2751" s="7"/>
    </row>
    <row r="2752" spans="10:10">
      <c r="J2752" s="7"/>
    </row>
    <row r="2753" spans="10:10">
      <c r="J2753" s="7"/>
    </row>
    <row r="2754" spans="10:10">
      <c r="J2754" s="7"/>
    </row>
    <row r="2755" spans="10:10">
      <c r="J2755" s="7"/>
    </row>
    <row r="2756" spans="10:10">
      <c r="J2756" s="7"/>
    </row>
    <row r="2757" spans="10:10">
      <c r="J2757" s="7"/>
    </row>
    <row r="2758" spans="10:10">
      <c r="J2758" s="7"/>
    </row>
    <row r="2759" spans="10:10">
      <c r="J2759" s="7"/>
    </row>
    <row r="2760" spans="10:10">
      <c r="J2760" s="7"/>
    </row>
    <row r="2761" spans="10:10">
      <c r="J2761" s="7"/>
    </row>
    <row r="2762" spans="10:10">
      <c r="J2762" s="7"/>
    </row>
    <row r="2763" spans="10:10">
      <c r="J2763" s="7"/>
    </row>
    <row r="2764" spans="10:10">
      <c r="J2764" s="7"/>
    </row>
    <row r="2765" spans="10:10">
      <c r="J2765" s="7"/>
    </row>
    <row r="2766" spans="10:10">
      <c r="J2766" s="7"/>
    </row>
    <row r="2767" spans="10:10">
      <c r="J2767" s="7"/>
    </row>
    <row r="2768" spans="10:10">
      <c r="J2768" s="7"/>
    </row>
    <row r="2769" spans="10:10">
      <c r="J2769" s="7"/>
    </row>
    <row r="2770" spans="10:10">
      <c r="J2770" s="7"/>
    </row>
    <row r="2771" spans="10:10">
      <c r="J2771" s="7"/>
    </row>
    <row r="2772" spans="10:10">
      <c r="J2772" s="7"/>
    </row>
    <row r="2773" spans="10:10">
      <c r="J2773" s="7"/>
    </row>
    <row r="2774" spans="10:10">
      <c r="J2774" s="7"/>
    </row>
    <row r="2775" spans="10:10">
      <c r="J2775" s="7"/>
    </row>
    <row r="2776" spans="10:10">
      <c r="J2776" s="7"/>
    </row>
    <row r="2777" spans="10:10">
      <c r="J2777" s="7"/>
    </row>
    <row r="2778" spans="10:10">
      <c r="J2778" s="7"/>
    </row>
    <row r="2779" spans="10:10">
      <c r="J2779" s="7"/>
    </row>
    <row r="2780" spans="10:10">
      <c r="J2780" s="7"/>
    </row>
    <row r="2781" spans="10:10">
      <c r="J2781" s="7"/>
    </row>
    <row r="2782" spans="10:10">
      <c r="J2782" s="7"/>
    </row>
    <row r="2783" spans="10:10">
      <c r="J2783" s="7"/>
    </row>
    <row r="2784" spans="10:10">
      <c r="J2784" s="7"/>
    </row>
    <row r="2785" spans="10:10">
      <c r="J2785" s="7"/>
    </row>
    <row r="2786" spans="10:10">
      <c r="J2786" s="7"/>
    </row>
    <row r="2787" spans="10:10">
      <c r="J2787" s="7"/>
    </row>
    <row r="2788" spans="10:10">
      <c r="J2788" s="7"/>
    </row>
    <row r="2789" spans="10:10">
      <c r="J2789" s="7"/>
    </row>
    <row r="2790" spans="10:10">
      <c r="J2790" s="7"/>
    </row>
    <row r="2791" spans="10:10">
      <c r="J2791" s="7"/>
    </row>
    <row r="2792" spans="10:10">
      <c r="J2792" s="7"/>
    </row>
    <row r="2793" spans="10:10">
      <c r="J2793" s="7"/>
    </row>
    <row r="2794" spans="10:10">
      <c r="J2794" s="7"/>
    </row>
    <row r="2795" spans="10:10">
      <c r="J2795" s="7"/>
    </row>
    <row r="2796" spans="10:10">
      <c r="J2796" s="7"/>
    </row>
    <row r="2797" spans="10:10">
      <c r="J2797" s="7"/>
    </row>
    <row r="2798" spans="10:10">
      <c r="J2798" s="7"/>
    </row>
    <row r="2799" spans="10:10">
      <c r="J2799" s="7"/>
    </row>
    <row r="2800" spans="10:10">
      <c r="J2800" s="7"/>
    </row>
    <row r="2801" spans="10:10">
      <c r="J2801" s="7"/>
    </row>
    <row r="2802" spans="10:10">
      <c r="J2802" s="7"/>
    </row>
    <row r="2803" spans="10:10">
      <c r="J2803" s="7"/>
    </row>
    <row r="2804" spans="10:10">
      <c r="J2804" s="7"/>
    </row>
    <row r="2805" spans="10:10">
      <c r="J2805" s="7"/>
    </row>
    <row r="2806" spans="10:10">
      <c r="J2806" s="7"/>
    </row>
    <row r="2807" spans="10:10">
      <c r="J2807" s="7"/>
    </row>
    <row r="2808" spans="10:10">
      <c r="J2808" s="7"/>
    </row>
    <row r="2809" spans="10:10">
      <c r="J2809" s="7"/>
    </row>
    <row r="2810" spans="10:10">
      <c r="J2810" s="7"/>
    </row>
    <row r="2811" spans="10:10">
      <c r="J2811" s="7"/>
    </row>
    <row r="2812" spans="10:10">
      <c r="J2812" s="7"/>
    </row>
    <row r="2813" spans="10:10">
      <c r="J2813" s="7"/>
    </row>
    <row r="2814" spans="10:10">
      <c r="J2814" s="7"/>
    </row>
    <row r="2815" spans="10:10">
      <c r="J2815" s="7"/>
    </row>
    <row r="2816" spans="10:10">
      <c r="J2816" s="7"/>
    </row>
    <row r="2817" spans="10:10">
      <c r="J2817" s="7"/>
    </row>
    <row r="2818" spans="10:10">
      <c r="J2818" s="7"/>
    </row>
    <row r="2819" spans="10:10">
      <c r="J2819" s="7"/>
    </row>
    <row r="2820" spans="10:10">
      <c r="J2820" s="7"/>
    </row>
    <row r="2821" spans="10:10">
      <c r="J2821" s="7"/>
    </row>
    <row r="2822" spans="10:10">
      <c r="J2822" s="7"/>
    </row>
    <row r="2823" spans="10:10">
      <c r="J2823" s="7"/>
    </row>
    <row r="2824" spans="10:10">
      <c r="J2824" s="7"/>
    </row>
    <row r="2825" spans="10:10">
      <c r="J2825" s="7"/>
    </row>
    <row r="2826" spans="10:10">
      <c r="J2826" s="7"/>
    </row>
    <row r="2827" spans="10:10">
      <c r="J2827" s="7"/>
    </row>
    <row r="2828" spans="10:10">
      <c r="J2828" s="7"/>
    </row>
    <row r="2829" spans="10:10">
      <c r="J2829" s="7"/>
    </row>
    <row r="2830" spans="10:10">
      <c r="J2830" s="7"/>
    </row>
    <row r="2831" spans="10:10">
      <c r="J2831" s="7"/>
    </row>
    <row r="2832" spans="10:10">
      <c r="J2832" s="7"/>
    </row>
    <row r="2833" spans="10:10">
      <c r="J2833" s="7"/>
    </row>
    <row r="2834" spans="10:10">
      <c r="J2834" s="7"/>
    </row>
    <row r="2835" spans="10:10">
      <c r="J2835" s="7"/>
    </row>
    <row r="2836" spans="10:10">
      <c r="J2836" s="7"/>
    </row>
    <row r="2837" spans="10:10">
      <c r="J2837" s="7"/>
    </row>
    <row r="2838" spans="10:10">
      <c r="J2838" s="7"/>
    </row>
    <row r="2839" spans="10:10">
      <c r="J2839" s="7"/>
    </row>
    <row r="2840" spans="10:10">
      <c r="J2840" s="7"/>
    </row>
    <row r="2841" spans="10:10">
      <c r="J2841" s="7"/>
    </row>
    <row r="2842" spans="10:10">
      <c r="J2842" s="7"/>
    </row>
    <row r="2843" spans="10:10">
      <c r="J2843" s="7"/>
    </row>
    <row r="2844" spans="10:10">
      <c r="J2844" s="7"/>
    </row>
    <row r="2845" spans="10:10">
      <c r="J2845" s="7"/>
    </row>
    <row r="2846" spans="10:10">
      <c r="J2846" s="7"/>
    </row>
    <row r="2847" spans="10:10">
      <c r="J2847" s="7"/>
    </row>
    <row r="2848" spans="10:10">
      <c r="J2848" s="7"/>
    </row>
    <row r="2849" spans="10:10">
      <c r="J2849" s="7"/>
    </row>
    <row r="2850" spans="10:10">
      <c r="J2850" s="7"/>
    </row>
    <row r="2851" spans="10:10">
      <c r="J2851" s="7"/>
    </row>
    <row r="2852" spans="10:10">
      <c r="J2852" s="7"/>
    </row>
    <row r="2853" spans="10:10">
      <c r="J2853" s="7"/>
    </row>
    <row r="2854" spans="10:10">
      <c r="J2854" s="7"/>
    </row>
    <row r="2855" spans="10:10">
      <c r="J2855" s="7"/>
    </row>
    <row r="2856" spans="10:10">
      <c r="J2856" s="7"/>
    </row>
    <row r="2857" spans="10:10">
      <c r="J2857" s="7"/>
    </row>
    <row r="2858" spans="10:10">
      <c r="J2858" s="7"/>
    </row>
    <row r="2859" spans="10:10">
      <c r="J2859" s="7"/>
    </row>
    <row r="2860" spans="10:10">
      <c r="J2860" s="7"/>
    </row>
    <row r="2861" spans="10:10">
      <c r="J2861" s="7"/>
    </row>
    <row r="2862" spans="10:10">
      <c r="J2862" s="7"/>
    </row>
    <row r="2863" spans="10:10">
      <c r="J2863" s="7"/>
    </row>
    <row r="2864" spans="10:10">
      <c r="J2864" s="7"/>
    </row>
    <row r="2865" spans="10:10">
      <c r="J2865" s="7"/>
    </row>
    <row r="2866" spans="10:10">
      <c r="J2866" s="7"/>
    </row>
    <row r="2867" spans="10:10">
      <c r="J2867" s="7"/>
    </row>
    <row r="2868" spans="10:10">
      <c r="J2868" s="7"/>
    </row>
    <row r="2869" spans="10:10">
      <c r="J2869" s="7"/>
    </row>
    <row r="2870" spans="10:10">
      <c r="J2870" s="7"/>
    </row>
    <row r="2871" spans="10:10">
      <c r="J2871" s="7"/>
    </row>
    <row r="2872" spans="10:10">
      <c r="J2872" s="7"/>
    </row>
    <row r="2873" spans="10:10">
      <c r="J2873" s="7"/>
    </row>
    <row r="2874" spans="10:10">
      <c r="J2874" s="7"/>
    </row>
    <row r="2875" spans="10:10">
      <c r="J2875" s="7"/>
    </row>
    <row r="2876" spans="10:10">
      <c r="J2876" s="7"/>
    </row>
    <row r="2877" spans="10:10">
      <c r="J2877" s="7"/>
    </row>
    <row r="2878" spans="10:10">
      <c r="J2878" s="7"/>
    </row>
    <row r="2879" spans="10:10">
      <c r="J2879" s="7"/>
    </row>
    <row r="2880" spans="10:10">
      <c r="J2880" s="7"/>
    </row>
    <row r="2881" spans="10:10">
      <c r="J2881" s="7"/>
    </row>
    <row r="2882" spans="10:10">
      <c r="J2882" s="7"/>
    </row>
    <row r="2883" spans="10:10">
      <c r="J2883" s="7"/>
    </row>
    <row r="2884" spans="10:10">
      <c r="J2884" s="7"/>
    </row>
    <row r="2885" spans="10:10">
      <c r="J2885" s="7"/>
    </row>
    <row r="2886" spans="10:10">
      <c r="J2886" s="7"/>
    </row>
    <row r="2887" spans="10:10">
      <c r="J2887" s="7"/>
    </row>
    <row r="2888" spans="10:10">
      <c r="J2888" s="7"/>
    </row>
    <row r="2889" spans="10:10">
      <c r="J2889" s="7"/>
    </row>
    <row r="2890" spans="10:10">
      <c r="J2890" s="7"/>
    </row>
    <row r="2891" spans="10:10">
      <c r="J2891" s="7"/>
    </row>
    <row r="2892" spans="10:10">
      <c r="J2892" s="7"/>
    </row>
    <row r="2893" spans="10:10">
      <c r="J2893" s="7"/>
    </row>
    <row r="2894" spans="10:10">
      <c r="J2894" s="7"/>
    </row>
    <row r="2895" spans="10:10">
      <c r="J2895" s="7"/>
    </row>
    <row r="2896" spans="10:10">
      <c r="J2896" s="7"/>
    </row>
    <row r="2897" spans="10:10">
      <c r="J2897" s="7"/>
    </row>
    <row r="2898" spans="10:10">
      <c r="J2898" s="7"/>
    </row>
    <row r="2899" spans="10:10">
      <c r="J2899" s="7"/>
    </row>
    <row r="2900" spans="10:10">
      <c r="J2900" s="7"/>
    </row>
    <row r="2901" spans="10:10">
      <c r="J2901" s="7"/>
    </row>
    <row r="2902" spans="10:10">
      <c r="J2902" s="7"/>
    </row>
    <row r="2903" spans="10:10">
      <c r="J2903" s="7"/>
    </row>
    <row r="2904" spans="10:10">
      <c r="J2904" s="7"/>
    </row>
    <row r="2905" spans="10:10">
      <c r="J2905" s="7"/>
    </row>
    <row r="2906" spans="10:10">
      <c r="J2906" s="7"/>
    </row>
    <row r="2907" spans="10:10">
      <c r="J2907" s="7"/>
    </row>
    <row r="2908" spans="10:10">
      <c r="J2908" s="7"/>
    </row>
    <row r="2909" spans="10:10">
      <c r="J2909" s="7"/>
    </row>
    <row r="2910" spans="10:10">
      <c r="J2910" s="7"/>
    </row>
    <row r="2911" spans="10:10">
      <c r="J2911" s="7"/>
    </row>
    <row r="2912" spans="10:10">
      <c r="J2912" s="7"/>
    </row>
    <row r="2913" spans="10:10">
      <c r="J2913" s="7"/>
    </row>
    <row r="2914" spans="10:10">
      <c r="J2914" s="7"/>
    </row>
    <row r="2915" spans="10:10">
      <c r="J2915" s="7"/>
    </row>
    <row r="2916" spans="10:10">
      <c r="J2916" s="7"/>
    </row>
    <row r="2917" spans="10:10">
      <c r="J2917" s="7"/>
    </row>
    <row r="2918" spans="10:10">
      <c r="J2918" s="7"/>
    </row>
    <row r="2919" spans="10:10">
      <c r="J2919" s="7"/>
    </row>
    <row r="2920" spans="10:10">
      <c r="J2920" s="7"/>
    </row>
    <row r="2921" spans="10:10">
      <c r="J2921" s="7"/>
    </row>
    <row r="2922" spans="10:10">
      <c r="J2922" s="7"/>
    </row>
    <row r="2923" spans="10:10">
      <c r="J2923" s="7"/>
    </row>
    <row r="2924" spans="10:10">
      <c r="J2924" s="7"/>
    </row>
    <row r="2925" spans="10:10">
      <c r="J2925" s="7"/>
    </row>
    <row r="2926" spans="10:10">
      <c r="J2926" s="7"/>
    </row>
    <row r="2927" spans="10:10">
      <c r="J2927" s="7"/>
    </row>
    <row r="2928" spans="10:10">
      <c r="J2928" s="7"/>
    </row>
    <row r="2929" spans="10:10">
      <c r="J2929" s="7"/>
    </row>
    <row r="2930" spans="10:10">
      <c r="J2930" s="7"/>
    </row>
    <row r="2931" spans="10:10">
      <c r="J2931" s="7"/>
    </row>
    <row r="2932" spans="10:10">
      <c r="J2932" s="7"/>
    </row>
    <row r="2933" spans="10:10">
      <c r="J2933" s="7"/>
    </row>
    <row r="2934" spans="10:10">
      <c r="J2934" s="7"/>
    </row>
    <row r="2935" spans="10:10">
      <c r="J2935" s="7"/>
    </row>
    <row r="2936" spans="10:10">
      <c r="J2936" s="7"/>
    </row>
    <row r="2937" spans="10:10">
      <c r="J2937" s="7"/>
    </row>
    <row r="2938" spans="10:10">
      <c r="J2938" s="7"/>
    </row>
    <row r="2939" spans="10:10">
      <c r="J2939" s="7"/>
    </row>
    <row r="2940" spans="10:10">
      <c r="J2940" s="7"/>
    </row>
    <row r="2941" spans="10:10">
      <c r="J2941" s="7"/>
    </row>
    <row r="2942" spans="10:10">
      <c r="J2942" s="7"/>
    </row>
    <row r="2943" spans="10:10">
      <c r="J2943" s="7"/>
    </row>
    <row r="2944" spans="10:10">
      <c r="J2944" s="7"/>
    </row>
    <row r="2945" spans="10:10">
      <c r="J2945" s="7"/>
    </row>
    <row r="2946" spans="10:10">
      <c r="J2946" s="7"/>
    </row>
    <row r="2947" spans="10:10">
      <c r="J2947" s="7"/>
    </row>
    <row r="2948" spans="10:10">
      <c r="J2948" s="7"/>
    </row>
    <row r="2949" spans="10:10">
      <c r="J2949" s="7"/>
    </row>
    <row r="2950" spans="10:10">
      <c r="J2950" s="7"/>
    </row>
    <row r="2951" spans="10:10">
      <c r="J2951" s="7"/>
    </row>
    <row r="2952" spans="10:10">
      <c r="J2952" s="7"/>
    </row>
    <row r="2953" spans="10:10">
      <c r="J2953" s="7"/>
    </row>
    <row r="2954" spans="10:10">
      <c r="J2954" s="7"/>
    </row>
    <row r="2955" spans="10:10">
      <c r="J2955" s="7"/>
    </row>
    <row r="2956" spans="10:10">
      <c r="J2956" s="7"/>
    </row>
    <row r="2957" spans="10:10">
      <c r="J2957" s="7"/>
    </row>
    <row r="2958" spans="10:10">
      <c r="J2958" s="7"/>
    </row>
    <row r="2959" spans="10:10">
      <c r="J2959" s="7"/>
    </row>
    <row r="2960" spans="10:10">
      <c r="J2960" s="7"/>
    </row>
    <row r="2961" spans="10:10">
      <c r="J2961" s="7"/>
    </row>
    <row r="2962" spans="10:10">
      <c r="J2962" s="7"/>
    </row>
    <row r="2963" spans="10:10">
      <c r="J2963" s="7"/>
    </row>
    <row r="2964" spans="10:10">
      <c r="J2964" s="7"/>
    </row>
    <row r="2965" spans="10:10">
      <c r="J2965" s="7"/>
    </row>
    <row r="2966" spans="10:10">
      <c r="J2966" s="7"/>
    </row>
    <row r="2967" spans="10:10">
      <c r="J2967" s="7"/>
    </row>
    <row r="2968" spans="10:10">
      <c r="J2968" s="7"/>
    </row>
    <row r="2969" spans="10:10">
      <c r="J2969" s="7"/>
    </row>
    <row r="2970" spans="10:10">
      <c r="J2970" s="7"/>
    </row>
    <row r="2971" spans="10:10">
      <c r="J2971" s="7"/>
    </row>
    <row r="2972" spans="10:10">
      <c r="J2972" s="7"/>
    </row>
    <row r="2973" spans="10:10">
      <c r="J2973" s="7"/>
    </row>
    <row r="2974" spans="10:10">
      <c r="J2974" s="7"/>
    </row>
    <row r="2975" spans="10:10">
      <c r="J2975" s="7"/>
    </row>
    <row r="2976" spans="10:10">
      <c r="J2976" s="7"/>
    </row>
    <row r="2977" spans="10:10">
      <c r="J2977" s="7"/>
    </row>
    <row r="2978" spans="10:10">
      <c r="J2978" s="7"/>
    </row>
    <row r="2979" spans="10:10">
      <c r="J2979" s="7"/>
    </row>
    <row r="2980" spans="10:10">
      <c r="J2980" s="7"/>
    </row>
    <row r="2981" spans="10:10">
      <c r="J2981" s="7"/>
    </row>
    <row r="2982" spans="10:10">
      <c r="J2982" s="7"/>
    </row>
    <row r="2983" spans="10:10">
      <c r="J2983" s="7"/>
    </row>
    <row r="2984" spans="10:10">
      <c r="J2984" s="7"/>
    </row>
    <row r="2985" spans="10:10">
      <c r="J2985" s="7"/>
    </row>
    <row r="2986" spans="10:10">
      <c r="J2986" s="7"/>
    </row>
    <row r="2987" spans="10:10">
      <c r="J2987" s="7"/>
    </row>
    <row r="2988" spans="10:10">
      <c r="J2988" s="7"/>
    </row>
    <row r="2989" spans="10:10">
      <c r="J2989" s="7"/>
    </row>
    <row r="2990" spans="10:10">
      <c r="J2990" s="7"/>
    </row>
    <row r="2991" spans="10:10">
      <c r="J2991" s="7"/>
    </row>
    <row r="2992" spans="10:10">
      <c r="J2992" s="7"/>
    </row>
    <row r="2993" spans="10:10">
      <c r="J2993" s="7"/>
    </row>
    <row r="2994" spans="10:10">
      <c r="J2994" s="7"/>
    </row>
    <row r="2995" spans="10:10">
      <c r="J2995" s="7"/>
    </row>
    <row r="2996" spans="10:10">
      <c r="J2996" s="7"/>
    </row>
    <row r="2997" spans="10:10">
      <c r="J2997" s="7"/>
    </row>
    <row r="2998" spans="10:10">
      <c r="J2998" s="7"/>
    </row>
    <row r="2999" spans="10:10">
      <c r="J2999" s="7"/>
    </row>
    <row r="3000" spans="10:10">
      <c r="J3000" s="7"/>
    </row>
    <row r="3001" spans="10:10">
      <c r="J3001" s="7"/>
    </row>
    <row r="3002" spans="10:10">
      <c r="J3002" s="7"/>
    </row>
    <row r="3003" spans="10:10">
      <c r="J3003" s="7"/>
    </row>
    <row r="3004" spans="10:10">
      <c r="J3004" s="7"/>
    </row>
    <row r="3005" spans="10:10">
      <c r="J3005" s="7"/>
    </row>
    <row r="3006" spans="10:10">
      <c r="J3006" s="7"/>
    </row>
    <row r="3007" spans="10:10">
      <c r="J3007" s="7"/>
    </row>
    <row r="3008" spans="10:10">
      <c r="J3008" s="7"/>
    </row>
    <row r="3009" spans="10:10">
      <c r="J3009" s="7"/>
    </row>
    <row r="3010" spans="10:10">
      <c r="J3010" s="7"/>
    </row>
    <row r="3011" spans="10:10">
      <c r="J3011" s="7"/>
    </row>
    <row r="3012" spans="10:10">
      <c r="J3012" s="7"/>
    </row>
    <row r="3013" spans="10:10">
      <c r="J3013" s="7"/>
    </row>
    <row r="3014" spans="10:10">
      <c r="J3014" s="7"/>
    </row>
    <row r="3015" spans="10:10">
      <c r="J3015" s="7"/>
    </row>
    <row r="3016" spans="10:10">
      <c r="J3016" s="7"/>
    </row>
    <row r="3017" spans="10:10">
      <c r="J3017" s="7"/>
    </row>
    <row r="3018" spans="10:10">
      <c r="J3018" s="7"/>
    </row>
    <row r="3019" spans="10:10">
      <c r="J3019" s="7"/>
    </row>
    <row r="3020" spans="10:10">
      <c r="J3020" s="7"/>
    </row>
    <row r="3021" spans="10:10">
      <c r="J3021" s="7"/>
    </row>
    <row r="3022" spans="10:10">
      <c r="J3022" s="7"/>
    </row>
    <row r="3023" spans="10:10">
      <c r="J3023" s="7"/>
    </row>
    <row r="3024" spans="10:10">
      <c r="J3024" s="7"/>
    </row>
    <row r="3025" spans="10:10">
      <c r="J3025" s="7"/>
    </row>
    <row r="3026" spans="10:10">
      <c r="J3026" s="7"/>
    </row>
    <row r="3027" spans="10:10">
      <c r="J3027" s="7"/>
    </row>
    <row r="3028" spans="10:10">
      <c r="J3028" s="7"/>
    </row>
    <row r="3029" spans="10:10">
      <c r="J3029" s="7"/>
    </row>
    <row r="3030" spans="10:10">
      <c r="J3030" s="7"/>
    </row>
    <row r="3031" spans="10:10">
      <c r="J3031" s="7"/>
    </row>
    <row r="3032" spans="10:10">
      <c r="J3032" s="7"/>
    </row>
    <row r="3033" spans="10:10">
      <c r="J3033" s="7"/>
    </row>
    <row r="3034" spans="10:10">
      <c r="J3034" s="7"/>
    </row>
    <row r="3035" spans="10:10">
      <c r="J3035" s="7"/>
    </row>
    <row r="3036" spans="10:10">
      <c r="J3036" s="7"/>
    </row>
    <row r="3037" spans="10:10">
      <c r="J3037" s="7"/>
    </row>
    <row r="3038" spans="10:10">
      <c r="J3038" s="7"/>
    </row>
    <row r="3039" spans="10:10">
      <c r="J3039" s="7"/>
    </row>
    <row r="3040" spans="10:10">
      <c r="J3040" s="7"/>
    </row>
    <row r="3041" spans="10:10">
      <c r="J3041" s="7"/>
    </row>
    <row r="3042" spans="10:10">
      <c r="J3042" s="7"/>
    </row>
    <row r="3043" spans="10:10">
      <c r="J3043" s="7"/>
    </row>
    <row r="3044" spans="10:10">
      <c r="J3044" s="7"/>
    </row>
    <row r="3045" spans="10:10">
      <c r="J3045" s="7"/>
    </row>
    <row r="3046" spans="10:10">
      <c r="J3046" s="7"/>
    </row>
    <row r="3047" spans="10:10">
      <c r="J3047" s="7"/>
    </row>
    <row r="3048" spans="10:10">
      <c r="J3048" s="7"/>
    </row>
    <row r="3049" spans="10:10">
      <c r="J3049" s="7"/>
    </row>
    <row r="3050" spans="10:10">
      <c r="J3050" s="7"/>
    </row>
    <row r="3051" spans="10:10">
      <c r="J3051" s="7"/>
    </row>
    <row r="3052" spans="10:10">
      <c r="J3052" s="7"/>
    </row>
    <row r="3053" spans="10:10">
      <c r="J3053" s="7"/>
    </row>
    <row r="3054" spans="10:10">
      <c r="J3054" s="7"/>
    </row>
    <row r="3055" spans="10:10">
      <c r="J3055" s="7"/>
    </row>
    <row r="3056" spans="10:10">
      <c r="J3056" s="7"/>
    </row>
    <row r="3057" spans="10:10">
      <c r="J3057" s="7"/>
    </row>
    <row r="3058" spans="10:10">
      <c r="J3058" s="7"/>
    </row>
    <row r="3059" spans="10:10">
      <c r="J3059" s="7"/>
    </row>
    <row r="3060" spans="10:10">
      <c r="J3060" s="7"/>
    </row>
    <row r="3061" spans="10:10">
      <c r="J3061" s="7"/>
    </row>
    <row r="3062" spans="10:10">
      <c r="J3062" s="7"/>
    </row>
    <row r="3063" spans="10:10">
      <c r="J3063" s="7"/>
    </row>
    <row r="3064" spans="10:10">
      <c r="J3064" s="7"/>
    </row>
    <row r="3065" spans="10:10">
      <c r="J3065" s="7"/>
    </row>
    <row r="3066" spans="10:10">
      <c r="J3066" s="7"/>
    </row>
    <row r="3067" spans="10:10">
      <c r="J3067" s="7"/>
    </row>
    <row r="3068" spans="10:10">
      <c r="J3068" s="7"/>
    </row>
    <row r="3069" spans="10:10">
      <c r="J3069" s="7"/>
    </row>
    <row r="3070" spans="10:10">
      <c r="J3070" s="7"/>
    </row>
    <row r="3071" spans="10:10">
      <c r="J3071" s="7"/>
    </row>
    <row r="3072" spans="10:10">
      <c r="J3072" s="7"/>
    </row>
    <row r="3073" spans="10:10">
      <c r="J3073" s="7"/>
    </row>
    <row r="3074" spans="10:10">
      <c r="J3074" s="7"/>
    </row>
    <row r="3075" spans="10:10">
      <c r="J3075" s="7"/>
    </row>
    <row r="3076" spans="10:10">
      <c r="J3076" s="7"/>
    </row>
    <row r="3077" spans="10:10">
      <c r="J3077" s="7"/>
    </row>
    <row r="3078" spans="10:10">
      <c r="J3078" s="7"/>
    </row>
    <row r="3079" spans="10:10">
      <c r="J3079" s="7"/>
    </row>
    <row r="3080" spans="10:10">
      <c r="J3080" s="7"/>
    </row>
    <row r="3081" spans="10:10">
      <c r="J3081" s="7"/>
    </row>
    <row r="3082" spans="10:10">
      <c r="J3082" s="7"/>
    </row>
    <row r="3083" spans="10:10">
      <c r="J3083" s="7"/>
    </row>
    <row r="3084" spans="10:10">
      <c r="J3084" s="7"/>
    </row>
    <row r="3085" spans="10:10">
      <c r="J3085" s="7"/>
    </row>
    <row r="3086" spans="10:10">
      <c r="J3086" s="7"/>
    </row>
    <row r="3087" spans="10:10">
      <c r="J3087" s="7"/>
    </row>
    <row r="3088" spans="10:10">
      <c r="J3088" s="7"/>
    </row>
    <row r="3089" spans="10:10">
      <c r="J3089" s="7"/>
    </row>
    <row r="3090" spans="10:10">
      <c r="J3090" s="7"/>
    </row>
    <row r="3091" spans="10:10">
      <c r="J3091" s="7"/>
    </row>
    <row r="3092" spans="10:10">
      <c r="J3092" s="7"/>
    </row>
    <row r="3093" spans="10:10">
      <c r="J3093" s="7"/>
    </row>
    <row r="3094" spans="10:10">
      <c r="J3094" s="7"/>
    </row>
    <row r="3095" spans="10:10">
      <c r="J3095" s="7"/>
    </row>
    <row r="3096" spans="10:10">
      <c r="J3096" s="7"/>
    </row>
    <row r="3097" spans="10:10">
      <c r="J3097" s="7"/>
    </row>
    <row r="3098" spans="10:10">
      <c r="J3098" s="7"/>
    </row>
    <row r="3099" spans="10:10">
      <c r="J3099" s="7"/>
    </row>
    <row r="3100" spans="10:10">
      <c r="J3100" s="7"/>
    </row>
    <row r="3101" spans="10:10">
      <c r="J3101" s="7"/>
    </row>
    <row r="3102" spans="10:10">
      <c r="J3102" s="7"/>
    </row>
    <row r="3103" spans="10:10">
      <c r="J3103" s="7"/>
    </row>
    <row r="3104" spans="10:10">
      <c r="J3104" s="7"/>
    </row>
    <row r="3105" spans="10:10">
      <c r="J3105" s="7"/>
    </row>
    <row r="3106" spans="10:10">
      <c r="J3106" s="7"/>
    </row>
    <row r="3107" spans="10:10">
      <c r="J3107" s="7"/>
    </row>
    <row r="3108" spans="10:10">
      <c r="J3108" s="7"/>
    </row>
    <row r="3109" spans="10:10">
      <c r="J3109" s="7"/>
    </row>
    <row r="3110" spans="10:10">
      <c r="J3110" s="7"/>
    </row>
    <row r="3111" spans="10:10">
      <c r="J3111" s="7"/>
    </row>
    <row r="3112" spans="10:10">
      <c r="J3112" s="7"/>
    </row>
    <row r="3113" spans="10:10">
      <c r="J3113" s="7"/>
    </row>
    <row r="3114" spans="10:10">
      <c r="J3114" s="7"/>
    </row>
    <row r="3115" spans="10:10">
      <c r="J3115" s="7"/>
    </row>
    <row r="3116" spans="10:10">
      <c r="J3116" s="7"/>
    </row>
    <row r="3117" spans="10:10">
      <c r="J3117" s="7"/>
    </row>
    <row r="3118" spans="10:10">
      <c r="J3118" s="7"/>
    </row>
    <row r="3119" spans="10:10">
      <c r="J3119" s="7"/>
    </row>
    <row r="3120" spans="10:10">
      <c r="J3120" s="7"/>
    </row>
    <row r="3121" spans="10:10">
      <c r="J3121" s="7"/>
    </row>
    <row r="3122" spans="10:10">
      <c r="J3122" s="7"/>
    </row>
    <row r="3123" spans="10:10">
      <c r="J3123" s="7"/>
    </row>
    <row r="3124" spans="10:10">
      <c r="J3124" s="7"/>
    </row>
    <row r="3125" spans="10:10">
      <c r="J3125" s="7"/>
    </row>
    <row r="3126" spans="10:10">
      <c r="J3126" s="7"/>
    </row>
    <row r="3127" spans="10:10">
      <c r="J3127" s="7"/>
    </row>
    <row r="3128" spans="10:10">
      <c r="J3128" s="7"/>
    </row>
    <row r="3129" spans="10:10">
      <c r="J3129" s="7"/>
    </row>
    <row r="3130" spans="10:10">
      <c r="J3130" s="7"/>
    </row>
    <row r="3131" spans="10:10">
      <c r="J3131" s="7"/>
    </row>
    <row r="3132" spans="10:10">
      <c r="J3132" s="7"/>
    </row>
    <row r="3133" spans="10:10">
      <c r="J3133" s="7"/>
    </row>
    <row r="3134" spans="10:10">
      <c r="J3134" s="7"/>
    </row>
    <row r="3135" spans="10:10">
      <c r="J3135" s="7"/>
    </row>
    <row r="3136" spans="10:10">
      <c r="J3136" s="7"/>
    </row>
    <row r="3137" spans="10:10">
      <c r="J3137" s="7"/>
    </row>
    <row r="3138" spans="10:10">
      <c r="J3138" s="7"/>
    </row>
    <row r="3139" spans="10:10">
      <c r="J3139" s="7"/>
    </row>
    <row r="3140" spans="10:10">
      <c r="J3140" s="7"/>
    </row>
    <row r="3141" spans="10:10">
      <c r="J3141" s="7"/>
    </row>
    <row r="3142" spans="10:10">
      <c r="J3142" s="7"/>
    </row>
    <row r="3143" spans="10:10">
      <c r="J3143" s="7"/>
    </row>
    <row r="3144" spans="10:10">
      <c r="J3144" s="7"/>
    </row>
    <row r="3145" spans="10:10">
      <c r="J3145" s="7"/>
    </row>
    <row r="3146" spans="10:10">
      <c r="J3146" s="7"/>
    </row>
    <row r="3147" spans="10:10">
      <c r="J3147" s="7"/>
    </row>
    <row r="3148" spans="10:10">
      <c r="J3148" s="7"/>
    </row>
    <row r="3149" spans="10:10">
      <c r="J3149" s="7"/>
    </row>
    <row r="3150" spans="10:10">
      <c r="J3150" s="7"/>
    </row>
    <row r="3151" spans="10:10">
      <c r="J3151" s="7"/>
    </row>
    <row r="3152" spans="10:10">
      <c r="J3152" s="7"/>
    </row>
    <row r="3153" spans="10:10">
      <c r="J3153" s="7"/>
    </row>
    <row r="3154" spans="10:10">
      <c r="J3154" s="7"/>
    </row>
    <row r="3155" spans="10:10">
      <c r="J3155" s="7"/>
    </row>
    <row r="3156" spans="10:10">
      <c r="J3156" s="7"/>
    </row>
    <row r="3157" spans="10:10">
      <c r="J3157" s="7"/>
    </row>
    <row r="3158" spans="10:10">
      <c r="J3158" s="7"/>
    </row>
    <row r="3159" spans="10:10">
      <c r="J3159" s="7"/>
    </row>
    <row r="3160" spans="10:10">
      <c r="J3160" s="7"/>
    </row>
    <row r="3161" spans="10:10">
      <c r="J3161" s="7"/>
    </row>
    <row r="3162" spans="10:10">
      <c r="J3162" s="7"/>
    </row>
    <row r="3163" spans="10:10">
      <c r="J3163" s="7"/>
    </row>
    <row r="3164" spans="10:10">
      <c r="J3164" s="7"/>
    </row>
    <row r="3165" spans="10:10">
      <c r="J3165" s="7"/>
    </row>
    <row r="3166" spans="10:10">
      <c r="J3166" s="7"/>
    </row>
    <row r="3167" spans="10:10">
      <c r="J3167" s="7"/>
    </row>
    <row r="3168" spans="10:10">
      <c r="J3168" s="7"/>
    </row>
    <row r="3169" spans="10:10">
      <c r="J3169" s="7"/>
    </row>
    <row r="3170" spans="10:10">
      <c r="J3170" s="7"/>
    </row>
    <row r="3171" spans="10:10">
      <c r="J3171" s="7"/>
    </row>
    <row r="3172" spans="10:10">
      <c r="J3172" s="7"/>
    </row>
    <row r="3173" spans="10:10">
      <c r="J3173" s="7"/>
    </row>
    <row r="3174" spans="10:10">
      <c r="J3174" s="7"/>
    </row>
    <row r="3175" spans="10:10">
      <c r="J3175" s="7"/>
    </row>
    <row r="3176" spans="10:10">
      <c r="J3176" s="7"/>
    </row>
    <row r="3177" spans="10:10">
      <c r="J3177" s="7"/>
    </row>
    <row r="3178" spans="10:10">
      <c r="J3178" s="7"/>
    </row>
    <row r="3179" spans="10:10">
      <c r="J3179" s="7"/>
    </row>
    <row r="3180" spans="10:10">
      <c r="J3180" s="7"/>
    </row>
    <row r="3181" spans="10:10">
      <c r="J3181" s="7"/>
    </row>
    <row r="3182" spans="10:10">
      <c r="J3182" s="7"/>
    </row>
    <row r="3183" spans="10:10">
      <c r="J3183" s="7"/>
    </row>
    <row r="3184" spans="10:10">
      <c r="J3184" s="7"/>
    </row>
    <row r="3185" spans="10:10">
      <c r="J3185" s="7"/>
    </row>
    <row r="3186" spans="10:10">
      <c r="J3186" s="7"/>
    </row>
    <row r="3187" spans="10:10">
      <c r="J3187" s="7"/>
    </row>
    <row r="3188" spans="10:10">
      <c r="J3188" s="7"/>
    </row>
    <row r="3189" spans="10:10">
      <c r="J3189" s="7"/>
    </row>
    <row r="3190" spans="10:10">
      <c r="J3190" s="7"/>
    </row>
    <row r="3191" spans="10:10">
      <c r="J3191" s="7"/>
    </row>
    <row r="3192" spans="10:10">
      <c r="J3192" s="7"/>
    </row>
    <row r="3193" spans="10:10">
      <c r="J3193" s="7"/>
    </row>
    <row r="3194" spans="10:10">
      <c r="J3194" s="7"/>
    </row>
    <row r="3195" spans="10:10">
      <c r="J3195" s="7"/>
    </row>
    <row r="3196" spans="10:10">
      <c r="J3196" s="7"/>
    </row>
    <row r="3197" spans="10:10">
      <c r="J3197" s="7"/>
    </row>
    <row r="3198" spans="10:10">
      <c r="J3198" s="7"/>
    </row>
    <row r="3199" spans="10:10">
      <c r="J3199" s="7"/>
    </row>
    <row r="3200" spans="10:10">
      <c r="J3200" s="7"/>
    </row>
    <row r="3201" spans="10:10">
      <c r="J3201" s="7"/>
    </row>
    <row r="3202" spans="10:10">
      <c r="J3202" s="7"/>
    </row>
    <row r="3203" spans="10:10">
      <c r="J3203" s="7"/>
    </row>
    <row r="3204" spans="10:10">
      <c r="J3204" s="7"/>
    </row>
    <row r="3205" spans="10:10">
      <c r="J3205" s="7"/>
    </row>
    <row r="3206" spans="10:10">
      <c r="J3206" s="7"/>
    </row>
    <row r="3207" spans="10:10">
      <c r="J3207" s="7"/>
    </row>
    <row r="3208" spans="10:10">
      <c r="J3208" s="7"/>
    </row>
    <row r="3209" spans="10:10">
      <c r="J3209" s="7"/>
    </row>
    <row r="3210" spans="10:10">
      <c r="J3210" s="7"/>
    </row>
    <row r="3211" spans="10:10">
      <c r="J3211" s="7"/>
    </row>
    <row r="3212" spans="10:10">
      <c r="J3212" s="7"/>
    </row>
    <row r="3213" spans="10:10">
      <c r="J3213" s="7"/>
    </row>
    <row r="3214" spans="10:10">
      <c r="J3214" s="7"/>
    </row>
    <row r="3215" spans="10:10">
      <c r="J3215" s="7"/>
    </row>
    <row r="3216" spans="10:10">
      <c r="J3216" s="7"/>
    </row>
    <row r="3217" spans="10:10">
      <c r="J3217" s="7"/>
    </row>
    <row r="3218" spans="10:10">
      <c r="J3218" s="7"/>
    </row>
    <row r="3219" spans="10:10">
      <c r="J3219" s="7"/>
    </row>
    <row r="3220" spans="10:10">
      <c r="J3220" s="7"/>
    </row>
    <row r="3221" spans="10:10">
      <c r="J3221" s="7"/>
    </row>
    <row r="3222" spans="10:10">
      <c r="J3222" s="7"/>
    </row>
    <row r="3223" spans="10:10">
      <c r="J3223" s="7"/>
    </row>
    <row r="3224" spans="10:10">
      <c r="J3224" s="7"/>
    </row>
    <row r="3225" spans="10:10">
      <c r="J3225" s="7"/>
    </row>
    <row r="3226" spans="10:10">
      <c r="J3226" s="7"/>
    </row>
    <row r="3227" spans="10:10">
      <c r="J3227" s="7"/>
    </row>
    <row r="3228" spans="10:10">
      <c r="J3228" s="7"/>
    </row>
    <row r="3229" spans="10:10">
      <c r="J3229" s="7"/>
    </row>
    <row r="3230" spans="10:10">
      <c r="J3230" s="7"/>
    </row>
    <row r="3231" spans="10:10">
      <c r="J3231" s="7"/>
    </row>
    <row r="3232" spans="10:10">
      <c r="J3232" s="7"/>
    </row>
    <row r="3233" spans="10:10">
      <c r="J3233" s="7"/>
    </row>
    <row r="3234" spans="10:10">
      <c r="J3234" s="7"/>
    </row>
    <row r="3235" spans="10:10">
      <c r="J3235" s="7"/>
    </row>
    <row r="3236" spans="10:10">
      <c r="J3236" s="7"/>
    </row>
    <row r="3237" spans="10:10">
      <c r="J3237" s="7"/>
    </row>
    <row r="3238" spans="10:10">
      <c r="J3238" s="7"/>
    </row>
    <row r="3239" spans="10:10">
      <c r="J3239" s="7"/>
    </row>
    <row r="3240" spans="10:10">
      <c r="J3240" s="7"/>
    </row>
    <row r="3241" spans="10:10">
      <c r="J3241" s="7"/>
    </row>
    <row r="3242" spans="10:10">
      <c r="J3242" s="7"/>
    </row>
    <row r="3243" spans="10:10">
      <c r="J3243" s="7"/>
    </row>
    <row r="3244" spans="10:10">
      <c r="J3244" s="7"/>
    </row>
    <row r="3245" spans="10:10">
      <c r="J3245" s="7"/>
    </row>
    <row r="3246" spans="10:10">
      <c r="J3246" s="7"/>
    </row>
    <row r="3247" spans="10:10">
      <c r="J3247" s="7"/>
    </row>
    <row r="3248" spans="10:10">
      <c r="J3248" s="7"/>
    </row>
    <row r="3249" spans="10:10">
      <c r="J3249" s="7"/>
    </row>
    <row r="3250" spans="10:10">
      <c r="J3250" s="7"/>
    </row>
    <row r="3251" spans="10:10">
      <c r="J3251" s="7"/>
    </row>
    <row r="3252" spans="10:10">
      <c r="J3252" s="7"/>
    </row>
    <row r="3253" spans="10:10">
      <c r="J3253" s="7"/>
    </row>
    <row r="3254" spans="10:10">
      <c r="J3254" s="7"/>
    </row>
    <row r="3255" spans="10:10">
      <c r="J3255" s="7"/>
    </row>
    <row r="3256" spans="10:10">
      <c r="J3256" s="7"/>
    </row>
    <row r="3257" spans="10:10">
      <c r="J3257" s="7"/>
    </row>
    <row r="3258" spans="10:10">
      <c r="J3258" s="7"/>
    </row>
    <row r="3259" spans="10:10">
      <c r="J3259" s="7"/>
    </row>
    <row r="3260" spans="10:10">
      <c r="J3260" s="7"/>
    </row>
    <row r="3261" spans="10:10">
      <c r="J3261" s="7"/>
    </row>
    <row r="3262" spans="10:10">
      <c r="J3262" s="7"/>
    </row>
    <row r="3263" spans="10:10">
      <c r="J3263" s="7"/>
    </row>
    <row r="3264" spans="10:10">
      <c r="J3264" s="7"/>
    </row>
    <row r="3265" spans="10:10">
      <c r="J3265" s="7"/>
    </row>
    <row r="3266" spans="10:10">
      <c r="J3266" s="7"/>
    </row>
    <row r="3267" spans="10:10">
      <c r="J3267" s="7"/>
    </row>
    <row r="3268" spans="10:10">
      <c r="J3268" s="7"/>
    </row>
    <row r="3269" spans="10:10">
      <c r="J3269" s="7"/>
    </row>
    <row r="3270" spans="10:10">
      <c r="J3270" s="7"/>
    </row>
    <row r="3271" spans="10:10">
      <c r="J3271" s="7"/>
    </row>
    <row r="3272" spans="10:10">
      <c r="J3272" s="7"/>
    </row>
    <row r="3273" spans="10:10">
      <c r="J3273" s="7"/>
    </row>
    <row r="3274" spans="10:10">
      <c r="J3274" s="7"/>
    </row>
    <row r="3275" spans="10:10">
      <c r="J3275" s="7"/>
    </row>
    <row r="3276" spans="10:10">
      <c r="J3276" s="7"/>
    </row>
    <row r="3277" spans="10:10">
      <c r="J3277" s="7"/>
    </row>
    <row r="3278" spans="10:10">
      <c r="J3278" s="7"/>
    </row>
    <row r="3279" spans="10:10">
      <c r="J3279" s="7"/>
    </row>
    <row r="3280" spans="10:10">
      <c r="J3280" s="7"/>
    </row>
    <row r="3281" spans="10:10">
      <c r="J3281" s="7"/>
    </row>
    <row r="3282" spans="10:10">
      <c r="J3282" s="7"/>
    </row>
    <row r="3283" spans="10:10">
      <c r="J3283" s="7"/>
    </row>
    <row r="3284" spans="10:10">
      <c r="J3284" s="7"/>
    </row>
    <row r="3285" spans="10:10">
      <c r="J3285" s="7"/>
    </row>
    <row r="3286" spans="10:10">
      <c r="J3286" s="7"/>
    </row>
    <row r="3287" spans="10:10">
      <c r="J3287" s="7"/>
    </row>
    <row r="3288" spans="10:10">
      <c r="J3288" s="7"/>
    </row>
    <row r="3289" spans="10:10">
      <c r="J3289" s="7"/>
    </row>
    <row r="3290" spans="10:10">
      <c r="J3290" s="7"/>
    </row>
    <row r="3291" spans="10:10">
      <c r="J3291" s="7"/>
    </row>
    <row r="3292" spans="10:10">
      <c r="J3292" s="7"/>
    </row>
    <row r="3293" spans="10:10">
      <c r="J3293" s="7"/>
    </row>
    <row r="3294" spans="10:10">
      <c r="J3294" s="7"/>
    </row>
    <row r="3295" spans="10:10">
      <c r="J3295" s="7"/>
    </row>
    <row r="3296" spans="10:10">
      <c r="J3296" s="7"/>
    </row>
    <row r="3297" spans="10:10">
      <c r="J3297" s="7"/>
    </row>
    <row r="3298" spans="10:10">
      <c r="J3298" s="7"/>
    </row>
    <row r="3299" spans="10:10">
      <c r="J3299" s="7"/>
    </row>
    <row r="3300" spans="10:10">
      <c r="J3300" s="7"/>
    </row>
    <row r="3301" spans="10:10">
      <c r="J3301" s="7"/>
    </row>
    <row r="3302" spans="10:10">
      <c r="J3302" s="7"/>
    </row>
    <row r="3303" spans="10:10">
      <c r="J3303" s="7"/>
    </row>
    <row r="3304" spans="10:10">
      <c r="J3304" s="7"/>
    </row>
    <row r="3305" spans="10:10">
      <c r="J3305" s="7"/>
    </row>
    <row r="3306" spans="10:10">
      <c r="J3306" s="7"/>
    </row>
    <row r="3307" spans="10:10">
      <c r="J3307" s="7"/>
    </row>
    <row r="3308" spans="10:10">
      <c r="J3308" s="7"/>
    </row>
    <row r="3309" spans="10:10">
      <c r="J3309" s="7"/>
    </row>
    <row r="3310" spans="10:10">
      <c r="J3310" s="7"/>
    </row>
    <row r="3311" spans="10:10">
      <c r="J3311" s="7"/>
    </row>
    <row r="3312" spans="10:10">
      <c r="J3312" s="7"/>
    </row>
    <row r="3313" spans="10:10">
      <c r="J3313" s="7"/>
    </row>
    <row r="3314" spans="10:10">
      <c r="J3314" s="7"/>
    </row>
    <row r="3315" spans="10:10">
      <c r="J3315" s="7"/>
    </row>
    <row r="3316" spans="10:10">
      <c r="J3316" s="7"/>
    </row>
    <row r="3317" spans="10:10">
      <c r="J3317" s="7"/>
    </row>
    <row r="3318" spans="10:10">
      <c r="J3318" s="7"/>
    </row>
    <row r="3319" spans="10:10">
      <c r="J3319" s="7"/>
    </row>
    <row r="3320" spans="10:10">
      <c r="J3320" s="7"/>
    </row>
    <row r="3321" spans="10:10">
      <c r="J3321" s="7"/>
    </row>
    <row r="3322" spans="10:10">
      <c r="J3322" s="7"/>
    </row>
    <row r="3323" spans="10:10">
      <c r="J3323" s="7"/>
    </row>
    <row r="3324" spans="10:10">
      <c r="J3324" s="7"/>
    </row>
    <row r="3325" spans="10:10">
      <c r="J3325" s="7"/>
    </row>
    <row r="3326" spans="10:10">
      <c r="J3326" s="7"/>
    </row>
    <row r="3327" spans="10:10">
      <c r="J3327" s="7"/>
    </row>
    <row r="3328" spans="10:10">
      <c r="J3328" s="7"/>
    </row>
    <row r="3329" spans="10:10">
      <c r="J3329" s="7"/>
    </row>
    <row r="3330" spans="10:10">
      <c r="J3330" s="7"/>
    </row>
    <row r="3331" spans="10:10">
      <c r="J3331" s="7"/>
    </row>
    <row r="3332" spans="10:10">
      <c r="J3332" s="7"/>
    </row>
    <row r="3333" spans="10:10">
      <c r="J3333" s="7"/>
    </row>
    <row r="3334" spans="10:10">
      <c r="J3334" s="7"/>
    </row>
    <row r="3335" spans="10:10">
      <c r="J3335" s="7"/>
    </row>
    <row r="3336" spans="10:10">
      <c r="J3336" s="7"/>
    </row>
    <row r="3337" spans="10:10">
      <c r="J3337" s="7"/>
    </row>
    <row r="3338" spans="10:10">
      <c r="J3338" s="7"/>
    </row>
    <row r="3339" spans="10:10">
      <c r="J3339" s="7"/>
    </row>
    <row r="3340" spans="10:10">
      <c r="J3340" s="7"/>
    </row>
    <row r="3341" spans="10:10">
      <c r="J3341" s="7"/>
    </row>
    <row r="3342" spans="10:10">
      <c r="J3342" s="7"/>
    </row>
    <row r="3343" spans="10:10">
      <c r="J3343" s="7"/>
    </row>
    <row r="3344" spans="10:10">
      <c r="J3344" s="7"/>
    </row>
    <row r="3345" spans="10:10">
      <c r="J3345" s="7"/>
    </row>
    <row r="3346" spans="10:10">
      <c r="J3346" s="7"/>
    </row>
    <row r="3347" spans="10:10">
      <c r="J3347" s="7"/>
    </row>
    <row r="3348" spans="10:10">
      <c r="J3348" s="7"/>
    </row>
    <row r="3349" spans="10:10">
      <c r="J3349" s="7"/>
    </row>
    <row r="3350" spans="10:10">
      <c r="J3350" s="7"/>
    </row>
    <row r="3351" spans="10:10">
      <c r="J3351" s="7"/>
    </row>
    <row r="3352" spans="10:10">
      <c r="J3352" s="7"/>
    </row>
    <row r="3353" spans="10:10">
      <c r="J3353" s="7"/>
    </row>
    <row r="3354" spans="10:10">
      <c r="J3354" s="7"/>
    </row>
    <row r="3355" spans="10:10">
      <c r="J3355" s="7"/>
    </row>
    <row r="3356" spans="10:10">
      <c r="J3356" s="7"/>
    </row>
    <row r="3357" spans="10:10">
      <c r="J3357" s="7"/>
    </row>
    <row r="3358" spans="10:10">
      <c r="J3358" s="7"/>
    </row>
    <row r="3359" spans="10:10">
      <c r="J3359" s="7"/>
    </row>
    <row r="3360" spans="10:10">
      <c r="J3360" s="7"/>
    </row>
    <row r="3361" spans="10:10">
      <c r="J3361" s="7"/>
    </row>
    <row r="3362" spans="10:10">
      <c r="J3362" s="7"/>
    </row>
    <row r="3363" spans="10:10">
      <c r="J3363" s="7"/>
    </row>
    <row r="3364" spans="10:10">
      <c r="J3364" s="7"/>
    </row>
    <row r="3365" spans="10:10">
      <c r="J3365" s="7"/>
    </row>
    <row r="3366" spans="10:10">
      <c r="J3366" s="7"/>
    </row>
    <row r="3367" spans="10:10">
      <c r="J3367" s="7"/>
    </row>
    <row r="3368" spans="10:10">
      <c r="J3368" s="7"/>
    </row>
    <row r="3369" spans="10:10">
      <c r="J3369" s="7"/>
    </row>
    <row r="3370" spans="10:10">
      <c r="J3370" s="7"/>
    </row>
    <row r="3371" spans="10:10">
      <c r="J3371" s="7"/>
    </row>
    <row r="3372" spans="10:10">
      <c r="J3372" s="7"/>
    </row>
    <row r="3373" spans="10:10">
      <c r="J3373" s="7"/>
    </row>
    <row r="3374" spans="10:10">
      <c r="J3374" s="7"/>
    </row>
    <row r="3375" spans="10:10">
      <c r="J3375" s="7"/>
    </row>
    <row r="3376" spans="10:10">
      <c r="J3376" s="7"/>
    </row>
    <row r="3377" spans="10:10">
      <c r="J3377" s="7"/>
    </row>
    <row r="3378" spans="10:10">
      <c r="J3378" s="7"/>
    </row>
    <row r="3379" spans="10:10">
      <c r="J3379" s="7"/>
    </row>
    <row r="3380" spans="10:10">
      <c r="J3380" s="7"/>
    </row>
    <row r="3381" spans="10:10">
      <c r="J3381" s="7"/>
    </row>
    <row r="3382" spans="10:10">
      <c r="J3382" s="7"/>
    </row>
    <row r="3383" spans="10:10">
      <c r="J3383" s="7"/>
    </row>
    <row r="3384" spans="10:10">
      <c r="J3384" s="7"/>
    </row>
    <row r="3385" spans="10:10">
      <c r="J3385" s="7"/>
    </row>
    <row r="3386" spans="10:10">
      <c r="J3386" s="7"/>
    </row>
    <row r="3387" spans="10:10">
      <c r="J3387" s="7"/>
    </row>
    <row r="3388" spans="10:10">
      <c r="J3388" s="7"/>
    </row>
    <row r="3389" spans="10:10">
      <c r="J3389" s="7"/>
    </row>
    <row r="3390" spans="10:10">
      <c r="J3390" s="7"/>
    </row>
    <row r="3391" spans="10:10">
      <c r="J3391" s="7"/>
    </row>
    <row r="3392" spans="10:10">
      <c r="J3392" s="7"/>
    </row>
    <row r="3393" spans="10:10">
      <c r="J3393" s="7"/>
    </row>
    <row r="3394" spans="10:10">
      <c r="J3394" s="7"/>
    </row>
    <row r="3395" spans="10:10">
      <c r="J3395" s="7"/>
    </row>
    <row r="3396" spans="10:10">
      <c r="J3396" s="7"/>
    </row>
    <row r="3397" spans="10:10">
      <c r="J3397" s="7"/>
    </row>
    <row r="3398" spans="10:10">
      <c r="J3398" s="7"/>
    </row>
    <row r="3399" spans="10:10">
      <c r="J3399" s="7"/>
    </row>
    <row r="3400" spans="10:10">
      <c r="J3400" s="7"/>
    </row>
    <row r="3401" spans="10:10">
      <c r="J3401" s="7"/>
    </row>
    <row r="3402" spans="10:10">
      <c r="J3402" s="7"/>
    </row>
    <row r="3403" spans="10:10">
      <c r="J3403" s="7"/>
    </row>
    <row r="3404" spans="10:10">
      <c r="J3404" s="7"/>
    </row>
    <row r="3405" spans="10:10">
      <c r="J3405" s="7"/>
    </row>
    <row r="3406" spans="10:10">
      <c r="J3406" s="7"/>
    </row>
    <row r="3407" spans="10:10">
      <c r="J3407" s="7"/>
    </row>
    <row r="3408" spans="10:10">
      <c r="J3408" s="7"/>
    </row>
    <row r="3409" spans="10:10">
      <c r="J3409" s="7"/>
    </row>
    <row r="3410" spans="10:10">
      <c r="J3410" s="7"/>
    </row>
    <row r="3411" spans="10:10">
      <c r="J3411" s="7"/>
    </row>
    <row r="3412" spans="10:10">
      <c r="J3412" s="7"/>
    </row>
    <row r="3413" spans="10:10">
      <c r="J3413" s="7"/>
    </row>
    <row r="3414" spans="10:10">
      <c r="J3414" s="7"/>
    </row>
    <row r="3415" spans="10:10">
      <c r="J3415" s="7"/>
    </row>
    <row r="3416" spans="10:10">
      <c r="J3416" s="7"/>
    </row>
    <row r="3417" spans="10:10">
      <c r="J3417" s="7"/>
    </row>
    <row r="3418" spans="10:10">
      <c r="J3418" s="7"/>
    </row>
    <row r="3419" spans="10:10">
      <c r="J3419" s="7"/>
    </row>
    <row r="3420" spans="10:10">
      <c r="J3420" s="7"/>
    </row>
    <row r="3421" spans="10:10">
      <c r="J3421" s="7"/>
    </row>
    <row r="3422" spans="10:10">
      <c r="J3422" s="7"/>
    </row>
    <row r="3423" spans="10:10">
      <c r="J3423" s="7"/>
    </row>
    <row r="3424" spans="10:10">
      <c r="J3424" s="7"/>
    </row>
    <row r="3425" spans="10:10">
      <c r="J3425" s="7"/>
    </row>
    <row r="3426" spans="10:10">
      <c r="J3426" s="7"/>
    </row>
    <row r="3427" spans="10:10">
      <c r="J3427" s="7"/>
    </row>
    <row r="3428" spans="10:10">
      <c r="J3428" s="7"/>
    </row>
    <row r="3429" spans="10:10">
      <c r="J3429" s="7"/>
    </row>
    <row r="3430" spans="10:10">
      <c r="J3430" s="7"/>
    </row>
    <row r="3431" spans="10:10">
      <c r="J3431" s="7"/>
    </row>
    <row r="3432" spans="10:10">
      <c r="J3432" s="7"/>
    </row>
    <row r="3433" spans="10:10">
      <c r="J3433" s="7"/>
    </row>
    <row r="3434" spans="10:10">
      <c r="J3434" s="7"/>
    </row>
    <row r="3435" spans="10:10">
      <c r="J3435" s="7"/>
    </row>
    <row r="3436" spans="10:10">
      <c r="J3436" s="7"/>
    </row>
    <row r="3437" spans="10:10">
      <c r="J3437" s="7"/>
    </row>
    <row r="3438" spans="10:10">
      <c r="J3438" s="7"/>
    </row>
    <row r="3439" spans="10:10">
      <c r="J3439" s="7"/>
    </row>
    <row r="3440" spans="10:10">
      <c r="J3440" s="7"/>
    </row>
    <row r="3441" spans="10:10">
      <c r="J3441" s="7"/>
    </row>
    <row r="3442" spans="10:10">
      <c r="J3442" s="7"/>
    </row>
    <row r="3443" spans="10:10">
      <c r="J3443" s="7"/>
    </row>
    <row r="3444" spans="10:10">
      <c r="J3444" s="7"/>
    </row>
    <row r="3445" spans="10:10">
      <c r="J3445" s="7"/>
    </row>
    <row r="3446" spans="10:10">
      <c r="J3446" s="7"/>
    </row>
    <row r="3447" spans="10:10">
      <c r="J3447" s="7"/>
    </row>
    <row r="3448" spans="10:10">
      <c r="J3448" s="7"/>
    </row>
    <row r="3449" spans="10:10">
      <c r="J3449" s="7"/>
    </row>
    <row r="3450" spans="10:10">
      <c r="J3450" s="7"/>
    </row>
    <row r="3451" spans="10:10">
      <c r="J3451" s="7"/>
    </row>
    <row r="3452" spans="10:10">
      <c r="J3452" s="7"/>
    </row>
    <row r="3453" spans="10:10">
      <c r="J3453" s="7"/>
    </row>
    <row r="3454" spans="10:10">
      <c r="J3454" s="7"/>
    </row>
    <row r="3455" spans="10:10">
      <c r="J3455" s="7"/>
    </row>
    <row r="3456" spans="10:10">
      <c r="J3456" s="7"/>
    </row>
    <row r="3457" spans="10:10">
      <c r="J3457" s="7"/>
    </row>
    <row r="3458" spans="10:10">
      <c r="J3458" s="7"/>
    </row>
    <row r="3459" spans="10:10">
      <c r="J3459" s="7"/>
    </row>
    <row r="3460" spans="10:10">
      <c r="J3460" s="7"/>
    </row>
    <row r="3461" spans="10:10">
      <c r="J3461" s="7"/>
    </row>
    <row r="3462" spans="10:10">
      <c r="J3462" s="7"/>
    </row>
    <row r="3463" spans="10:10">
      <c r="J3463" s="7"/>
    </row>
    <row r="3464" spans="10:10">
      <c r="J3464" s="7"/>
    </row>
    <row r="3465" spans="10:10">
      <c r="J3465" s="7"/>
    </row>
    <row r="3466" spans="10:10">
      <c r="J3466" s="7"/>
    </row>
    <row r="3467" spans="10:10">
      <c r="J3467" s="7"/>
    </row>
    <row r="3468" spans="10:10">
      <c r="J3468" s="7"/>
    </row>
    <row r="3469" spans="10:10">
      <c r="J3469" s="7"/>
    </row>
    <row r="3470" spans="10:10">
      <c r="J3470" s="7"/>
    </row>
    <row r="3471" spans="10:10">
      <c r="J3471" s="7"/>
    </row>
    <row r="3472" spans="10:10">
      <c r="J3472" s="7"/>
    </row>
    <row r="3473" spans="10:10">
      <c r="J3473" s="7"/>
    </row>
    <row r="3474" spans="10:10">
      <c r="J3474" s="7"/>
    </row>
    <row r="3475" spans="10:10">
      <c r="J3475" s="7"/>
    </row>
    <row r="3476" spans="10:10">
      <c r="J3476" s="7"/>
    </row>
    <row r="3477" spans="10:10">
      <c r="J3477" s="7"/>
    </row>
    <row r="3478" spans="10:10">
      <c r="J3478" s="7"/>
    </row>
    <row r="3479" spans="10:10">
      <c r="J3479" s="7"/>
    </row>
    <row r="3480" spans="10:10">
      <c r="J3480" s="7"/>
    </row>
    <row r="3481" spans="10:10">
      <c r="J3481" s="7"/>
    </row>
    <row r="3482" spans="10:10">
      <c r="J3482" s="7"/>
    </row>
    <row r="3483" spans="10:10">
      <c r="J3483" s="7"/>
    </row>
    <row r="3484" spans="10:10">
      <c r="J3484" s="7"/>
    </row>
    <row r="3485" spans="10:10">
      <c r="J3485" s="7"/>
    </row>
    <row r="3486" spans="10:10">
      <c r="J3486" s="7"/>
    </row>
    <row r="3487" spans="10:10">
      <c r="J3487" s="7"/>
    </row>
    <row r="3488" spans="10:10">
      <c r="J3488" s="7"/>
    </row>
    <row r="3489" spans="10:10">
      <c r="J3489" s="7"/>
    </row>
    <row r="3490" spans="10:10">
      <c r="J3490" s="7"/>
    </row>
    <row r="3491" spans="10:10">
      <c r="J3491" s="7"/>
    </row>
    <row r="3492" spans="10:10">
      <c r="J3492" s="7"/>
    </row>
    <row r="3493" spans="10:10">
      <c r="J3493" s="7"/>
    </row>
    <row r="3494" spans="10:10">
      <c r="J3494" s="7"/>
    </row>
    <row r="3495" spans="10:10">
      <c r="J3495" s="7"/>
    </row>
    <row r="3496" spans="10:10">
      <c r="J3496" s="7"/>
    </row>
    <row r="3497" spans="10:10">
      <c r="J3497" s="7"/>
    </row>
    <row r="3498" spans="10:10">
      <c r="J3498" s="7"/>
    </row>
    <row r="3499" spans="10:10">
      <c r="J3499" s="7"/>
    </row>
    <row r="3500" spans="10:10">
      <c r="J3500" s="7"/>
    </row>
    <row r="3501" spans="10:10">
      <c r="J3501" s="7"/>
    </row>
    <row r="3502" spans="10:10">
      <c r="J3502" s="7"/>
    </row>
    <row r="3503" spans="10:10">
      <c r="J3503" s="7"/>
    </row>
    <row r="3504" spans="10:10">
      <c r="J3504" s="7"/>
    </row>
    <row r="3505" spans="10:10">
      <c r="J3505" s="7"/>
    </row>
    <row r="3506" spans="10:10">
      <c r="J3506" s="7"/>
    </row>
    <row r="3507" spans="10:10">
      <c r="J3507" s="7"/>
    </row>
    <row r="3508" spans="10:10">
      <c r="J3508" s="7"/>
    </row>
    <row r="3509" spans="10:10">
      <c r="J3509" s="7"/>
    </row>
    <row r="3510" spans="10:10">
      <c r="J3510" s="7"/>
    </row>
    <row r="3511" spans="10:10">
      <c r="J3511" s="7"/>
    </row>
    <row r="3512" spans="10:10">
      <c r="J3512" s="7"/>
    </row>
    <row r="3513" spans="10:10">
      <c r="J3513" s="7"/>
    </row>
    <row r="3514" spans="10:10">
      <c r="J3514" s="7"/>
    </row>
    <row r="3515" spans="10:10">
      <c r="J3515" s="7"/>
    </row>
    <row r="3516" spans="10:10">
      <c r="J3516" s="7"/>
    </row>
    <row r="3517" spans="10:10">
      <c r="J3517" s="7"/>
    </row>
    <row r="3518" spans="10:10">
      <c r="J3518" s="7"/>
    </row>
    <row r="3519" spans="10:10">
      <c r="J3519" s="7"/>
    </row>
    <row r="3520" spans="10:10">
      <c r="J3520" s="7"/>
    </row>
    <row r="3521" spans="10:10">
      <c r="J3521" s="7"/>
    </row>
    <row r="3522" spans="10:10">
      <c r="J3522" s="7"/>
    </row>
    <row r="3523" spans="10:10">
      <c r="J3523" s="7"/>
    </row>
    <row r="3524" spans="10:10">
      <c r="J3524" s="7"/>
    </row>
    <row r="3525" spans="10:10">
      <c r="J3525" s="7"/>
    </row>
    <row r="3526" spans="10:10">
      <c r="J3526" s="7"/>
    </row>
    <row r="3527" spans="10:10">
      <c r="J3527" s="7"/>
    </row>
    <row r="3528" spans="10:10">
      <c r="J3528" s="7"/>
    </row>
    <row r="3529" spans="10:10">
      <c r="J3529" s="7"/>
    </row>
    <row r="3530" spans="10:10">
      <c r="J3530" s="7"/>
    </row>
    <row r="3531" spans="10:10">
      <c r="J3531" s="7"/>
    </row>
    <row r="3532" spans="10:10">
      <c r="J3532" s="7"/>
    </row>
    <row r="3533" spans="10:10">
      <c r="J3533" s="7"/>
    </row>
    <row r="3534" spans="10:10">
      <c r="J3534" s="7"/>
    </row>
    <row r="3535" spans="10:10">
      <c r="J3535" s="7"/>
    </row>
    <row r="3536" spans="10:10">
      <c r="J3536" s="7"/>
    </row>
    <row r="3537" spans="10:10">
      <c r="J3537" s="7"/>
    </row>
    <row r="3538" spans="10:10">
      <c r="J3538" s="7"/>
    </row>
    <row r="3539" spans="10:10">
      <c r="J3539" s="7"/>
    </row>
    <row r="3540" spans="10:10">
      <c r="J3540" s="7"/>
    </row>
    <row r="3541" spans="10:10">
      <c r="J3541" s="7"/>
    </row>
    <row r="3542" spans="10:10">
      <c r="J3542" s="7"/>
    </row>
    <row r="3543" spans="10:10">
      <c r="J3543" s="7"/>
    </row>
    <row r="3544" spans="10:10">
      <c r="J3544" s="7"/>
    </row>
    <row r="3545" spans="10:10">
      <c r="J3545" s="7"/>
    </row>
    <row r="3546" spans="10:10">
      <c r="J3546" s="7"/>
    </row>
    <row r="3547" spans="10:10">
      <c r="J3547" s="7"/>
    </row>
    <row r="3548" spans="10:10">
      <c r="J3548" s="7"/>
    </row>
    <row r="3549" spans="10:10">
      <c r="J3549" s="7"/>
    </row>
    <row r="3550" spans="10:10">
      <c r="J3550" s="7"/>
    </row>
    <row r="3551" spans="10:10">
      <c r="J3551" s="7"/>
    </row>
    <row r="3552" spans="10:10">
      <c r="J3552" s="7"/>
    </row>
    <row r="3553" spans="10:10">
      <c r="J3553" s="7"/>
    </row>
    <row r="3554" spans="10:10">
      <c r="J3554" s="7"/>
    </row>
    <row r="3555" spans="10:10">
      <c r="J3555" s="7"/>
    </row>
    <row r="3556" spans="10:10">
      <c r="J3556" s="7"/>
    </row>
    <row r="3557" spans="10:10">
      <c r="J3557" s="7"/>
    </row>
    <row r="3558" spans="10:10">
      <c r="J3558" s="7"/>
    </row>
    <row r="3559" spans="10:10">
      <c r="J3559" s="7"/>
    </row>
    <row r="3560" spans="10:10">
      <c r="J3560" s="7"/>
    </row>
    <row r="3561" spans="10:10">
      <c r="J3561" s="7"/>
    </row>
    <row r="3562" spans="10:10">
      <c r="J3562" s="7"/>
    </row>
    <row r="3563" spans="10:10">
      <c r="J3563" s="7"/>
    </row>
    <row r="3564" spans="10:10">
      <c r="J3564" s="7"/>
    </row>
    <row r="3565" spans="10:10">
      <c r="J3565" s="7"/>
    </row>
    <row r="3566" spans="10:10">
      <c r="J3566" s="7"/>
    </row>
    <row r="3567" spans="10:10">
      <c r="J3567" s="7"/>
    </row>
    <row r="3568" spans="10:10">
      <c r="J3568" s="7"/>
    </row>
    <row r="3569" spans="10:10">
      <c r="J3569" s="7"/>
    </row>
    <row r="3570" spans="10:10">
      <c r="J3570" s="7"/>
    </row>
    <row r="3571" spans="10:10">
      <c r="J3571" s="7"/>
    </row>
    <row r="3572" spans="10:10">
      <c r="J3572" s="7"/>
    </row>
    <row r="3573" spans="10:10">
      <c r="J3573" s="7"/>
    </row>
    <row r="3574" spans="10:10">
      <c r="J3574" s="7"/>
    </row>
    <row r="3575" spans="10:10">
      <c r="J3575" s="7"/>
    </row>
    <row r="3576" spans="10:10">
      <c r="J3576" s="7"/>
    </row>
    <row r="3577" spans="10:10">
      <c r="J3577" s="7"/>
    </row>
    <row r="3578" spans="10:10">
      <c r="J3578" s="7"/>
    </row>
    <row r="3579" spans="10:10">
      <c r="J3579" s="7"/>
    </row>
    <row r="3580" spans="10:10">
      <c r="J3580" s="7"/>
    </row>
    <row r="3581" spans="10:10">
      <c r="J3581" s="7"/>
    </row>
    <row r="3582" spans="10:10">
      <c r="J3582" s="7"/>
    </row>
    <row r="3583" spans="10:10">
      <c r="J3583" s="7"/>
    </row>
    <row r="3584" spans="10:10">
      <c r="J3584" s="7"/>
    </row>
    <row r="3585" spans="10:10">
      <c r="J3585" s="7"/>
    </row>
    <row r="3586" spans="10:10">
      <c r="J3586" s="7"/>
    </row>
    <row r="3587" spans="10:10">
      <c r="J3587" s="7"/>
    </row>
    <row r="3588" spans="10:10">
      <c r="J3588" s="7"/>
    </row>
    <row r="3589" spans="10:10">
      <c r="J3589" s="7"/>
    </row>
    <row r="3590" spans="10:10">
      <c r="J3590" s="7"/>
    </row>
    <row r="3591" spans="10:10">
      <c r="J3591" s="7"/>
    </row>
    <row r="3592" spans="10:10">
      <c r="J3592" s="7"/>
    </row>
    <row r="3593" spans="10:10">
      <c r="J3593" s="7"/>
    </row>
    <row r="3594" spans="10:10">
      <c r="J3594" s="7"/>
    </row>
    <row r="3595" spans="10:10">
      <c r="J3595" s="7"/>
    </row>
    <row r="3596" spans="10:10">
      <c r="J3596" s="7"/>
    </row>
    <row r="3597" spans="10:10">
      <c r="J3597" s="7"/>
    </row>
    <row r="3598" spans="10:10">
      <c r="J3598" s="7"/>
    </row>
    <row r="3599" spans="10:10">
      <c r="J3599" s="7"/>
    </row>
    <row r="3600" spans="10:10">
      <c r="J3600" s="7"/>
    </row>
    <row r="3601" spans="10:10">
      <c r="J3601" s="7"/>
    </row>
    <row r="3602" spans="10:10">
      <c r="J3602" s="7"/>
    </row>
    <row r="3603" spans="10:10">
      <c r="J3603" s="7"/>
    </row>
    <row r="3604" spans="10:10">
      <c r="J3604" s="7"/>
    </row>
    <row r="3605" spans="10:10">
      <c r="J3605" s="7"/>
    </row>
    <row r="3606" spans="10:10">
      <c r="J3606" s="7"/>
    </row>
    <row r="3607" spans="10:10">
      <c r="J3607" s="7"/>
    </row>
    <row r="3608" spans="10:10">
      <c r="J3608" s="7"/>
    </row>
    <row r="3609" spans="10:10">
      <c r="J3609" s="7"/>
    </row>
    <row r="3610" spans="10:10">
      <c r="J3610" s="7"/>
    </row>
    <row r="3611" spans="10:10">
      <c r="J3611" s="7"/>
    </row>
    <row r="3612" spans="10:10">
      <c r="J3612" s="7"/>
    </row>
    <row r="3613" spans="10:10">
      <c r="J3613" s="7"/>
    </row>
    <row r="3614" spans="10:10">
      <c r="J3614" s="7"/>
    </row>
    <row r="3615" spans="10:10">
      <c r="J3615" s="7"/>
    </row>
    <row r="3616" spans="10:10">
      <c r="J3616" s="7"/>
    </row>
    <row r="3617" spans="10:10">
      <c r="J3617" s="7"/>
    </row>
    <row r="3618" spans="10:10">
      <c r="J3618" s="7"/>
    </row>
    <row r="3619" spans="10:10">
      <c r="J3619" s="7"/>
    </row>
    <row r="3620" spans="10:10">
      <c r="J3620" s="7"/>
    </row>
    <row r="3621" spans="10:10">
      <c r="J3621" s="7"/>
    </row>
    <row r="3622" spans="10:10">
      <c r="J3622" s="7"/>
    </row>
    <row r="3623" spans="10:10">
      <c r="J3623" s="7"/>
    </row>
    <row r="3624" spans="10:10">
      <c r="J3624" s="7"/>
    </row>
    <row r="3625" spans="10:10">
      <c r="J3625" s="7"/>
    </row>
    <row r="3626" spans="10:10">
      <c r="J3626" s="7"/>
    </row>
    <row r="3627" spans="10:10">
      <c r="J3627" s="7"/>
    </row>
    <row r="3628" spans="10:10">
      <c r="J3628" s="7"/>
    </row>
    <row r="3629" spans="10:10">
      <c r="J3629" s="7"/>
    </row>
    <row r="3630" spans="10:10">
      <c r="J3630" s="7"/>
    </row>
    <row r="3631" spans="10:10">
      <c r="J3631" s="7"/>
    </row>
    <row r="3632" spans="10:10">
      <c r="J3632" s="7"/>
    </row>
    <row r="3633" spans="10:10">
      <c r="J3633" s="7"/>
    </row>
    <row r="3634" spans="10:10">
      <c r="J3634" s="7"/>
    </row>
    <row r="3635" spans="10:10">
      <c r="J3635" s="7"/>
    </row>
    <row r="3636" spans="10:10">
      <c r="J3636" s="7"/>
    </row>
    <row r="3637" spans="10:10">
      <c r="J3637" s="7"/>
    </row>
    <row r="3638" spans="10:10">
      <c r="J3638" s="7"/>
    </row>
    <row r="3639" spans="10:10">
      <c r="J3639" s="7"/>
    </row>
    <row r="3640" spans="10:10">
      <c r="J3640" s="7"/>
    </row>
    <row r="3641" spans="10:10">
      <c r="J3641" s="7"/>
    </row>
    <row r="3642" spans="10:10">
      <c r="J3642" s="7"/>
    </row>
    <row r="3643" spans="10:10">
      <c r="J3643" s="7"/>
    </row>
    <row r="3644" spans="10:10">
      <c r="J3644" s="7"/>
    </row>
    <row r="3645" spans="10:10">
      <c r="J3645" s="7"/>
    </row>
    <row r="3646" spans="10:10">
      <c r="J3646" s="7"/>
    </row>
    <row r="3647" spans="10:10">
      <c r="J3647" s="7"/>
    </row>
    <row r="3648" spans="10:10">
      <c r="J3648" s="7"/>
    </row>
    <row r="3649" spans="10:10">
      <c r="J3649" s="7"/>
    </row>
    <row r="3650" spans="10:10">
      <c r="J3650" s="7"/>
    </row>
    <row r="3651" spans="10:10">
      <c r="J3651" s="7"/>
    </row>
    <row r="3652" spans="10:10">
      <c r="J3652" s="7"/>
    </row>
    <row r="3653" spans="10:10">
      <c r="J3653" s="7"/>
    </row>
    <row r="3654" spans="10:10">
      <c r="J3654" s="7"/>
    </row>
    <row r="3655" spans="10:10">
      <c r="J3655" s="7"/>
    </row>
    <row r="3656" spans="10:10">
      <c r="J3656" s="7"/>
    </row>
    <row r="3657" spans="10:10">
      <c r="J3657" s="7"/>
    </row>
    <row r="3658" spans="10:10">
      <c r="J3658" s="7"/>
    </row>
    <row r="3659" spans="10:10">
      <c r="J3659" s="7"/>
    </row>
    <row r="3660" spans="10:10">
      <c r="J3660" s="7"/>
    </row>
    <row r="3661" spans="10:10">
      <c r="J3661" s="7"/>
    </row>
    <row r="3662" spans="10:10">
      <c r="J3662" s="7"/>
    </row>
    <row r="3663" spans="10:10">
      <c r="J3663" s="7"/>
    </row>
    <row r="3664" spans="10:10">
      <c r="J3664" s="7"/>
    </row>
    <row r="3665" spans="10:10">
      <c r="J3665" s="7"/>
    </row>
    <row r="3666" spans="10:10">
      <c r="J3666" s="7"/>
    </row>
    <row r="3667" spans="10:10">
      <c r="J3667" s="7"/>
    </row>
    <row r="3668" spans="10:10">
      <c r="J3668" s="7"/>
    </row>
    <row r="3669" spans="10:10">
      <c r="J3669" s="7"/>
    </row>
    <row r="3670" spans="10:10">
      <c r="J3670" s="7"/>
    </row>
    <row r="3671" spans="10:10">
      <c r="J3671" s="7"/>
    </row>
    <row r="3672" spans="10:10">
      <c r="J3672" s="7"/>
    </row>
    <row r="3673" spans="10:10">
      <c r="J3673" s="7"/>
    </row>
    <row r="3674" spans="10:10">
      <c r="J3674" s="7"/>
    </row>
    <row r="3675" spans="10:10">
      <c r="J3675" s="7"/>
    </row>
    <row r="3676" spans="10:10">
      <c r="J3676" s="7"/>
    </row>
    <row r="3677" spans="10:10">
      <c r="J3677" s="7"/>
    </row>
    <row r="3678" spans="10:10">
      <c r="J3678" s="7"/>
    </row>
    <row r="3679" spans="10:10">
      <c r="J3679" s="7"/>
    </row>
    <row r="3680" spans="10:10">
      <c r="J3680" s="7"/>
    </row>
    <row r="3681" spans="10:10">
      <c r="J3681" s="7"/>
    </row>
    <row r="3682" spans="10:10">
      <c r="J3682" s="7"/>
    </row>
    <row r="3683" spans="10:10">
      <c r="J3683" s="7"/>
    </row>
    <row r="3684" spans="10:10">
      <c r="J3684" s="7"/>
    </row>
    <row r="3685" spans="10:10">
      <c r="J3685" s="7"/>
    </row>
    <row r="3686" spans="10:10">
      <c r="J3686" s="7"/>
    </row>
    <row r="3687" spans="10:10">
      <c r="J3687" s="7"/>
    </row>
    <row r="3688" spans="10:10">
      <c r="J3688" s="7"/>
    </row>
    <row r="3689" spans="10:10">
      <c r="J3689" s="7"/>
    </row>
    <row r="3690" spans="10:10">
      <c r="J3690" s="7"/>
    </row>
    <row r="3691" spans="10:10">
      <c r="J3691" s="7"/>
    </row>
    <row r="3692" spans="10:10">
      <c r="J3692" s="7"/>
    </row>
    <row r="3693" spans="10:10">
      <c r="J3693" s="7"/>
    </row>
    <row r="3694" spans="10:10">
      <c r="J3694" s="7"/>
    </row>
    <row r="3695" spans="10:10">
      <c r="J3695" s="7"/>
    </row>
    <row r="3696" spans="10:10">
      <c r="J3696" s="7"/>
    </row>
    <row r="3697" spans="10:10">
      <c r="J3697" s="7"/>
    </row>
    <row r="3698" spans="10:10">
      <c r="J3698" s="7"/>
    </row>
    <row r="3699" spans="10:10">
      <c r="J3699" s="7"/>
    </row>
    <row r="3700" spans="10:10">
      <c r="J3700" s="7"/>
    </row>
    <row r="3701" spans="10:10">
      <c r="J3701" s="7"/>
    </row>
    <row r="3702" spans="10:10">
      <c r="J3702" s="7"/>
    </row>
    <row r="3703" spans="10:10">
      <c r="J3703" s="7"/>
    </row>
    <row r="3704" spans="10:10">
      <c r="J3704" s="7"/>
    </row>
    <row r="3705" spans="10:10">
      <c r="J3705" s="7"/>
    </row>
    <row r="3706" spans="10:10">
      <c r="J3706" s="7"/>
    </row>
    <row r="3707" spans="10:10">
      <c r="J3707" s="7"/>
    </row>
    <row r="3708" spans="10:10">
      <c r="J3708" s="7"/>
    </row>
    <row r="3709" spans="10:10">
      <c r="J3709" s="7"/>
    </row>
    <row r="3710" spans="10:10">
      <c r="J3710" s="7"/>
    </row>
    <row r="3711" spans="10:10">
      <c r="J3711" s="7"/>
    </row>
    <row r="3712" spans="10:10">
      <c r="J3712" s="7"/>
    </row>
    <row r="3713" spans="10:10">
      <c r="J3713" s="7"/>
    </row>
    <row r="3714" spans="10:10">
      <c r="J3714" s="7"/>
    </row>
    <row r="3715" spans="10:10">
      <c r="J3715" s="7"/>
    </row>
    <row r="3716" spans="10:10">
      <c r="J3716" s="7"/>
    </row>
    <row r="3717" spans="10:10">
      <c r="J3717" s="7"/>
    </row>
    <row r="3718" spans="10:10">
      <c r="J3718" s="7"/>
    </row>
    <row r="3719" spans="10:10">
      <c r="J3719" s="7"/>
    </row>
    <row r="3720" spans="10:10">
      <c r="J3720" s="7"/>
    </row>
    <row r="3721" spans="10:10">
      <c r="J3721" s="7"/>
    </row>
    <row r="3722" spans="10:10">
      <c r="J3722" s="7"/>
    </row>
    <row r="3723" spans="10:10">
      <c r="J3723" s="7"/>
    </row>
    <row r="3724" spans="10:10">
      <c r="J3724" s="7"/>
    </row>
    <row r="3725" spans="10:10">
      <c r="J3725" s="7"/>
    </row>
    <row r="3726" spans="10:10">
      <c r="J3726" s="7"/>
    </row>
    <row r="3727" spans="10:10">
      <c r="J3727" s="7"/>
    </row>
    <row r="3728" spans="10:10">
      <c r="J3728" s="7"/>
    </row>
    <row r="3729" spans="10:10">
      <c r="J3729" s="7"/>
    </row>
    <row r="3730" spans="10:10">
      <c r="J3730" s="7"/>
    </row>
    <row r="3731" spans="10:10">
      <c r="J3731" s="7"/>
    </row>
    <row r="3732" spans="10:10">
      <c r="J3732" s="7"/>
    </row>
    <row r="3733" spans="10:10">
      <c r="J3733" s="7"/>
    </row>
    <row r="3734" spans="10:10">
      <c r="J3734" s="7"/>
    </row>
    <row r="3735" spans="10:10">
      <c r="J3735" s="7"/>
    </row>
    <row r="3736" spans="10:10">
      <c r="J3736" s="7"/>
    </row>
    <row r="3737" spans="10:10">
      <c r="J3737" s="7"/>
    </row>
    <row r="3738" spans="10:10">
      <c r="J3738" s="7"/>
    </row>
    <row r="3739" spans="10:10">
      <c r="J3739" s="7"/>
    </row>
    <row r="3740" spans="10:10">
      <c r="J3740" s="7"/>
    </row>
    <row r="3741" spans="10:10">
      <c r="J3741" s="7"/>
    </row>
    <row r="3742" spans="10:10">
      <c r="J3742" s="7"/>
    </row>
    <row r="3743" spans="10:10">
      <c r="J3743" s="7"/>
    </row>
    <row r="3744" spans="10:10">
      <c r="J3744" s="7"/>
    </row>
    <row r="3745" spans="10:10">
      <c r="J3745" s="7"/>
    </row>
    <row r="3746" spans="10:10">
      <c r="J3746" s="7"/>
    </row>
    <row r="3747" spans="10:10">
      <c r="J3747" s="7"/>
    </row>
    <row r="3748" spans="10:10">
      <c r="J3748" s="7"/>
    </row>
    <row r="3749" spans="10:10">
      <c r="J3749" s="7"/>
    </row>
    <row r="3750" spans="10:10">
      <c r="J3750" s="7"/>
    </row>
    <row r="3751" spans="10:10">
      <c r="J3751" s="7"/>
    </row>
    <row r="3752" spans="10:10">
      <c r="J3752" s="7"/>
    </row>
    <row r="3753" spans="10:10">
      <c r="J3753" s="7"/>
    </row>
    <row r="3754" spans="10:10">
      <c r="J3754" s="7"/>
    </row>
    <row r="3755" spans="10:10">
      <c r="J3755" s="7"/>
    </row>
    <row r="3756" spans="10:10">
      <c r="J3756" s="7"/>
    </row>
    <row r="3757" spans="10:10">
      <c r="J3757" s="7"/>
    </row>
    <row r="3758" spans="10:10">
      <c r="J3758" s="7"/>
    </row>
    <row r="3759" spans="10:10">
      <c r="J3759" s="7"/>
    </row>
    <row r="3760" spans="10:10">
      <c r="J3760" s="7"/>
    </row>
    <row r="3761" spans="10:10">
      <c r="J3761" s="7"/>
    </row>
    <row r="3762" spans="10:10">
      <c r="J3762" s="7"/>
    </row>
    <row r="3763" spans="10:10">
      <c r="J3763" s="7"/>
    </row>
    <row r="3764" spans="10:10">
      <c r="J3764" s="7"/>
    </row>
    <row r="3765" spans="10:10">
      <c r="J3765" s="7"/>
    </row>
    <row r="3766" spans="10:10">
      <c r="J3766" s="7"/>
    </row>
    <row r="3767" spans="10:10">
      <c r="J3767" s="7"/>
    </row>
    <row r="3768" spans="10:10">
      <c r="J3768" s="7"/>
    </row>
    <row r="3769" spans="10:10">
      <c r="J3769" s="7"/>
    </row>
    <row r="3770" spans="10:10">
      <c r="J3770" s="7"/>
    </row>
    <row r="3771" spans="10:10">
      <c r="J3771" s="7"/>
    </row>
    <row r="3772" spans="10:10">
      <c r="J3772" s="7"/>
    </row>
    <row r="3773" spans="10:10">
      <c r="J3773" s="7"/>
    </row>
    <row r="3774" spans="10:10">
      <c r="J3774" s="7"/>
    </row>
    <row r="3775" spans="10:10">
      <c r="J3775" s="7"/>
    </row>
    <row r="3776" spans="10:10">
      <c r="J3776" s="7"/>
    </row>
    <row r="3777" spans="10:10">
      <c r="J3777" s="7"/>
    </row>
    <row r="3778" spans="10:10">
      <c r="J3778" s="7"/>
    </row>
    <row r="3779" spans="10:10">
      <c r="J3779" s="7"/>
    </row>
    <row r="3780" spans="10:10">
      <c r="J3780" s="7"/>
    </row>
    <row r="3781" spans="10:10">
      <c r="J3781" s="7"/>
    </row>
    <row r="3782" spans="10:10">
      <c r="J3782" s="7"/>
    </row>
    <row r="3783" spans="10:10">
      <c r="J3783" s="7"/>
    </row>
    <row r="3784" spans="10:10">
      <c r="J3784" s="7"/>
    </row>
    <row r="3785" spans="10:10">
      <c r="J3785" s="7"/>
    </row>
    <row r="3786" spans="10:10">
      <c r="J3786" s="7"/>
    </row>
    <row r="3787" spans="10:10">
      <c r="J3787" s="7"/>
    </row>
    <row r="3788" spans="10:10">
      <c r="J3788" s="7"/>
    </row>
    <row r="3789" spans="10:10">
      <c r="J3789" s="7"/>
    </row>
    <row r="3790" spans="10:10">
      <c r="J3790" s="7"/>
    </row>
    <row r="3791" spans="10:10">
      <c r="J3791" s="7"/>
    </row>
    <row r="3792" spans="10:10">
      <c r="J3792" s="7"/>
    </row>
    <row r="3793" spans="10:10">
      <c r="J3793" s="7"/>
    </row>
    <row r="3794" spans="10:10">
      <c r="J3794" s="7"/>
    </row>
    <row r="3795" spans="10:10">
      <c r="J3795" s="7"/>
    </row>
    <row r="3796" spans="10:10">
      <c r="J3796" s="7"/>
    </row>
    <row r="3797" spans="10:10">
      <c r="J3797" s="7"/>
    </row>
    <row r="3798" spans="10:10">
      <c r="J3798" s="7"/>
    </row>
    <row r="3799" spans="10:10">
      <c r="J3799" s="7"/>
    </row>
    <row r="3800" spans="10:10">
      <c r="J3800" s="7"/>
    </row>
    <row r="3801" spans="10:10">
      <c r="J3801" s="7"/>
    </row>
    <row r="3802" spans="10:10">
      <c r="J3802" s="7"/>
    </row>
    <row r="3803" spans="10:10">
      <c r="J3803" s="7"/>
    </row>
    <row r="3804" spans="10:10">
      <c r="J3804" s="7"/>
    </row>
    <row r="3805" spans="10:10">
      <c r="J3805" s="7"/>
    </row>
    <row r="3806" spans="10:10">
      <c r="J3806" s="7"/>
    </row>
    <row r="3807" spans="10:10">
      <c r="J3807" s="7"/>
    </row>
    <row r="3808" spans="10:10">
      <c r="J3808" s="7"/>
    </row>
    <row r="3809" spans="10:10">
      <c r="J3809" s="7"/>
    </row>
    <row r="3810" spans="10:10">
      <c r="J3810" s="7"/>
    </row>
    <row r="3811" spans="10:10">
      <c r="J3811" s="7"/>
    </row>
    <row r="3812" spans="10:10">
      <c r="J3812" s="7"/>
    </row>
    <row r="3813" spans="10:10">
      <c r="J3813" s="7"/>
    </row>
    <row r="3814" spans="10:10">
      <c r="J3814" s="7"/>
    </row>
    <row r="3815" spans="10:10">
      <c r="J3815" s="7"/>
    </row>
    <row r="3816" spans="10:10">
      <c r="J3816" s="7"/>
    </row>
    <row r="3817" spans="10:10">
      <c r="J3817" s="7"/>
    </row>
    <row r="3818" spans="10:10">
      <c r="J3818" s="7"/>
    </row>
    <row r="3819" spans="10:10">
      <c r="J3819" s="7"/>
    </row>
    <row r="3820" spans="10:10">
      <c r="J3820" s="7"/>
    </row>
    <row r="3821" spans="10:10">
      <c r="J3821" s="7"/>
    </row>
    <row r="3822" spans="10:10">
      <c r="J3822" s="7"/>
    </row>
    <row r="3823" spans="10:10">
      <c r="J3823" s="7"/>
    </row>
    <row r="3824" spans="10:10">
      <c r="J3824" s="7"/>
    </row>
    <row r="3825" spans="10:10">
      <c r="J3825" s="7"/>
    </row>
    <row r="3826" spans="10:10">
      <c r="J3826" s="7"/>
    </row>
    <row r="3827" spans="10:10">
      <c r="J3827" s="7"/>
    </row>
    <row r="3828" spans="10:10">
      <c r="J3828" s="7"/>
    </row>
    <row r="3829" spans="10:10">
      <c r="J3829" s="7"/>
    </row>
    <row r="3830" spans="10:10">
      <c r="J3830" s="7"/>
    </row>
    <row r="3831" spans="10:10">
      <c r="J3831" s="7"/>
    </row>
    <row r="3832" spans="10:10">
      <c r="J3832" s="7"/>
    </row>
    <row r="3833" spans="10:10">
      <c r="J3833" s="7"/>
    </row>
    <row r="3834" spans="10:10">
      <c r="J3834" s="7"/>
    </row>
    <row r="3835" spans="10:10">
      <c r="J3835" s="7"/>
    </row>
    <row r="3836" spans="10:10">
      <c r="J3836" s="7"/>
    </row>
    <row r="3837" spans="10:10">
      <c r="J3837" s="7"/>
    </row>
    <row r="3838" spans="10:10">
      <c r="J3838" s="7"/>
    </row>
    <row r="3839" spans="10:10">
      <c r="J3839" s="7"/>
    </row>
    <row r="3840" spans="10:10">
      <c r="J3840" s="7"/>
    </row>
    <row r="3841" spans="10:10">
      <c r="J3841" s="7"/>
    </row>
    <row r="3842" spans="10:10">
      <c r="J3842" s="7"/>
    </row>
    <row r="3843" spans="10:10">
      <c r="J3843" s="7"/>
    </row>
    <row r="3844" spans="10:10">
      <c r="J3844" s="7"/>
    </row>
    <row r="3845" spans="10:10">
      <c r="J3845" s="7"/>
    </row>
    <row r="3846" spans="10:10">
      <c r="J3846" s="7"/>
    </row>
    <row r="3847" spans="10:10">
      <c r="J3847" s="7"/>
    </row>
    <row r="3848" spans="10:10">
      <c r="J3848" s="7"/>
    </row>
    <row r="3849" spans="10:10">
      <c r="J3849" s="7"/>
    </row>
    <row r="3850" spans="10:10">
      <c r="J3850" s="7"/>
    </row>
    <row r="3851" spans="10:10">
      <c r="J3851" s="7"/>
    </row>
    <row r="3852" spans="10:10">
      <c r="J3852" s="7"/>
    </row>
    <row r="3853" spans="10:10">
      <c r="J3853" s="7"/>
    </row>
    <row r="3854" spans="10:10">
      <c r="J3854" s="7"/>
    </row>
    <row r="3855" spans="10:10">
      <c r="J3855" s="7"/>
    </row>
    <row r="3856" spans="10:10">
      <c r="J3856" s="7"/>
    </row>
    <row r="3857" spans="10:10">
      <c r="J3857" s="7"/>
    </row>
    <row r="3858" spans="10:10">
      <c r="J3858" s="7"/>
    </row>
    <row r="3859" spans="10:10">
      <c r="J3859" s="7"/>
    </row>
    <row r="3860" spans="10:10">
      <c r="J3860" s="7"/>
    </row>
    <row r="3861" spans="10:10">
      <c r="J3861" s="7"/>
    </row>
    <row r="3862" spans="10:10">
      <c r="J3862" s="7"/>
    </row>
    <row r="3863" spans="10:10">
      <c r="J3863" s="7"/>
    </row>
    <row r="3864" spans="10:10">
      <c r="J3864" s="7"/>
    </row>
    <row r="3865" spans="10:10">
      <c r="J3865" s="7"/>
    </row>
    <row r="3866" spans="10:10">
      <c r="J3866" s="7"/>
    </row>
    <row r="3867" spans="10:10">
      <c r="J3867" s="7"/>
    </row>
    <row r="3868" spans="10:10">
      <c r="J3868" s="7"/>
    </row>
    <row r="3869" spans="10:10">
      <c r="J3869" s="7"/>
    </row>
    <row r="3870" spans="10:10">
      <c r="J3870" s="7"/>
    </row>
    <row r="3871" spans="10:10">
      <c r="J3871" s="7"/>
    </row>
    <row r="3872" spans="10:10">
      <c r="J3872" s="7"/>
    </row>
    <row r="3873" spans="10:10">
      <c r="J3873" s="7"/>
    </row>
    <row r="3874" spans="10:10">
      <c r="J3874" s="7"/>
    </row>
    <row r="3875" spans="10:10">
      <c r="J3875" s="7"/>
    </row>
    <row r="3876" spans="10:10">
      <c r="J3876" s="7"/>
    </row>
    <row r="3877" spans="10:10">
      <c r="J3877" s="7"/>
    </row>
    <row r="3878" spans="10:10">
      <c r="J3878" s="7"/>
    </row>
    <row r="3879" spans="10:10">
      <c r="J3879" s="7"/>
    </row>
    <row r="3880" spans="10:10">
      <c r="J3880" s="7"/>
    </row>
    <row r="3881" spans="10:10">
      <c r="J3881" s="7"/>
    </row>
    <row r="3882" spans="10:10">
      <c r="J3882" s="7"/>
    </row>
    <row r="3883" spans="10:10">
      <c r="J3883" s="7"/>
    </row>
    <row r="3884" spans="10:10">
      <c r="J3884" s="7"/>
    </row>
    <row r="3885" spans="10:10">
      <c r="J3885" s="7"/>
    </row>
    <row r="3886" spans="10:10">
      <c r="J3886" s="7"/>
    </row>
    <row r="3887" spans="10:10">
      <c r="J3887" s="7"/>
    </row>
    <row r="3888" spans="10:10">
      <c r="J3888" s="7"/>
    </row>
    <row r="3889" spans="10:10">
      <c r="J3889" s="7"/>
    </row>
    <row r="3890" spans="10:10">
      <c r="J3890" s="7"/>
    </row>
    <row r="3891" spans="10:10">
      <c r="J3891" s="7"/>
    </row>
    <row r="3892" spans="10:10">
      <c r="J3892" s="7"/>
    </row>
    <row r="3893" spans="10:10">
      <c r="J3893" s="7"/>
    </row>
    <row r="3894" spans="10:10">
      <c r="J3894" s="7"/>
    </row>
    <row r="3895" spans="10:10">
      <c r="J3895" s="7"/>
    </row>
    <row r="3896" spans="10:10">
      <c r="J3896" s="7"/>
    </row>
    <row r="3897" spans="10:10">
      <c r="J3897" s="7"/>
    </row>
    <row r="3898" spans="10:10">
      <c r="J3898" s="7"/>
    </row>
    <row r="3899" spans="10:10">
      <c r="J3899" s="7"/>
    </row>
    <row r="3900" spans="10:10">
      <c r="J3900" s="7"/>
    </row>
    <row r="3901" spans="10:10">
      <c r="J3901" s="7"/>
    </row>
    <row r="3902" spans="10:10">
      <c r="J3902" s="7"/>
    </row>
    <row r="3903" spans="10:10">
      <c r="J3903" s="7"/>
    </row>
    <row r="3904" spans="10:10">
      <c r="J3904" s="7"/>
    </row>
    <row r="3905" spans="10:10">
      <c r="J3905" s="7"/>
    </row>
    <row r="3906" spans="10:10">
      <c r="J3906" s="7"/>
    </row>
    <row r="3907" spans="10:10">
      <c r="J3907" s="7"/>
    </row>
    <row r="3908" spans="10:10">
      <c r="J3908" s="7"/>
    </row>
    <row r="3909" spans="10:10">
      <c r="J3909" s="7"/>
    </row>
    <row r="3910" spans="10:10">
      <c r="J3910" s="7"/>
    </row>
    <row r="3911" spans="10:10">
      <c r="J3911" s="7"/>
    </row>
    <row r="3912" spans="10:10">
      <c r="J3912" s="7"/>
    </row>
    <row r="3913" spans="10:10">
      <c r="J3913" s="7"/>
    </row>
    <row r="3914" spans="10:10">
      <c r="J3914" s="7"/>
    </row>
    <row r="3915" spans="10:10">
      <c r="J3915" s="7"/>
    </row>
    <row r="3916" spans="10:10">
      <c r="J3916" s="7"/>
    </row>
    <row r="3917" spans="10:10">
      <c r="J3917" s="7"/>
    </row>
    <row r="3918" spans="10:10">
      <c r="J3918" s="7"/>
    </row>
    <row r="3919" spans="10:10">
      <c r="J3919" s="7"/>
    </row>
    <row r="3920" spans="10:10">
      <c r="J3920" s="7"/>
    </row>
    <row r="3921" spans="10:10">
      <c r="J3921" s="7"/>
    </row>
    <row r="3922" spans="10:10">
      <c r="J3922" s="7"/>
    </row>
    <row r="3923" spans="10:10">
      <c r="J3923" s="7"/>
    </row>
    <row r="3924" spans="10:10">
      <c r="J3924" s="7"/>
    </row>
    <row r="3925" spans="10:10">
      <c r="J3925" s="7"/>
    </row>
    <row r="3926" spans="10:10">
      <c r="J3926" s="7"/>
    </row>
    <row r="3927" spans="10:10">
      <c r="J3927" s="7"/>
    </row>
    <row r="3928" spans="10:10">
      <c r="J3928" s="7"/>
    </row>
    <row r="3929" spans="10:10">
      <c r="J3929" s="7"/>
    </row>
    <row r="3930" spans="10:10">
      <c r="J3930" s="7"/>
    </row>
    <row r="3931" spans="10:10">
      <c r="J3931" s="7"/>
    </row>
    <row r="3932" spans="10:10">
      <c r="J3932" s="7"/>
    </row>
    <row r="3933" spans="10:10">
      <c r="J3933" s="7"/>
    </row>
    <row r="3934" spans="10:10">
      <c r="J3934" s="7"/>
    </row>
    <row r="3935" spans="10:10">
      <c r="J3935" s="7"/>
    </row>
    <row r="3936" spans="10:10">
      <c r="J3936" s="7"/>
    </row>
    <row r="3937" spans="10:10">
      <c r="J3937" s="7"/>
    </row>
    <row r="3938" spans="10:10">
      <c r="J3938" s="7"/>
    </row>
    <row r="3939" spans="10:10">
      <c r="J3939" s="7"/>
    </row>
    <row r="3940" spans="10:10">
      <c r="J3940" s="7"/>
    </row>
    <row r="3941" spans="10:10">
      <c r="J3941" s="7"/>
    </row>
    <row r="3942" spans="10:10">
      <c r="J3942" s="7"/>
    </row>
    <row r="3943" spans="10:10">
      <c r="J3943" s="7"/>
    </row>
    <row r="3944" spans="10:10">
      <c r="J3944" s="7"/>
    </row>
    <row r="3945" spans="10:10">
      <c r="J3945" s="7"/>
    </row>
    <row r="3946" spans="10:10">
      <c r="J3946" s="7"/>
    </row>
    <row r="3947" spans="10:10">
      <c r="J3947" s="7"/>
    </row>
    <row r="3948" spans="10:10">
      <c r="J3948" s="7"/>
    </row>
    <row r="3949" spans="10:10">
      <c r="J3949" s="7"/>
    </row>
    <row r="3950" spans="10:10">
      <c r="J3950" s="7"/>
    </row>
    <row r="3951" spans="10:10">
      <c r="J3951" s="7"/>
    </row>
    <row r="3952" spans="10:10">
      <c r="J3952" s="7"/>
    </row>
    <row r="3953" spans="10:10">
      <c r="J3953" s="7"/>
    </row>
    <row r="3954" spans="10:10">
      <c r="J3954" s="7"/>
    </row>
    <row r="3955" spans="10:10">
      <c r="J3955" s="7"/>
    </row>
    <row r="3956" spans="10:10">
      <c r="J3956" s="7"/>
    </row>
    <row r="3957" spans="10:10">
      <c r="J3957" s="7"/>
    </row>
    <row r="3958" spans="10:10">
      <c r="J3958" s="7"/>
    </row>
    <row r="3959" spans="10:10">
      <c r="J3959" s="7"/>
    </row>
    <row r="3960" spans="10:10">
      <c r="J3960" s="7"/>
    </row>
    <row r="3961" spans="10:10">
      <c r="J3961" s="7"/>
    </row>
    <row r="3962" spans="10:10">
      <c r="J3962" s="7"/>
    </row>
    <row r="3963" spans="10:10">
      <c r="J3963" s="7"/>
    </row>
    <row r="3964" spans="10:10">
      <c r="J3964" s="7"/>
    </row>
    <row r="3965" spans="10:10">
      <c r="J3965" s="7"/>
    </row>
    <row r="3966" spans="10:10">
      <c r="J3966" s="7"/>
    </row>
    <row r="3967" spans="10:10">
      <c r="J3967" s="7"/>
    </row>
    <row r="3968" spans="10:10">
      <c r="J3968" s="7"/>
    </row>
    <row r="3969" spans="10:10">
      <c r="J3969" s="7"/>
    </row>
    <row r="3970" spans="10:10">
      <c r="J3970" s="7"/>
    </row>
    <row r="3971" spans="10:10">
      <c r="J3971" s="7"/>
    </row>
    <row r="3972" spans="10:10">
      <c r="J3972" s="7"/>
    </row>
    <row r="3973" spans="10:10">
      <c r="J3973" s="7"/>
    </row>
    <row r="3974" spans="10:10">
      <c r="J3974" s="7"/>
    </row>
    <row r="3975" spans="10:10">
      <c r="J3975" s="7"/>
    </row>
    <row r="3976" spans="10:10">
      <c r="J3976" s="7"/>
    </row>
    <row r="3977" spans="10:10">
      <c r="J3977" s="7"/>
    </row>
    <row r="3978" spans="10:10">
      <c r="J3978" s="7"/>
    </row>
    <row r="3979" spans="10:10">
      <c r="J3979" s="7"/>
    </row>
    <row r="3980" spans="10:10">
      <c r="J3980" s="7"/>
    </row>
    <row r="3981" spans="10:10">
      <c r="J3981" s="7"/>
    </row>
    <row r="3982" spans="10:10">
      <c r="J3982" s="7"/>
    </row>
    <row r="3983" spans="10:10">
      <c r="J3983" s="7"/>
    </row>
    <row r="3984" spans="10:10">
      <c r="J3984" s="7"/>
    </row>
    <row r="3985" spans="10:10">
      <c r="J3985" s="7"/>
    </row>
    <row r="3986" spans="10:10">
      <c r="J3986" s="7"/>
    </row>
    <row r="3987" spans="10:10">
      <c r="J3987" s="7"/>
    </row>
    <row r="3988" spans="10:10">
      <c r="J3988" s="7"/>
    </row>
    <row r="3989" spans="10:10">
      <c r="J3989" s="7"/>
    </row>
    <row r="3990" spans="10:10">
      <c r="J3990" s="7"/>
    </row>
    <row r="3991" spans="10:10">
      <c r="J3991" s="7"/>
    </row>
    <row r="3992" spans="10:10">
      <c r="J3992" s="7"/>
    </row>
    <row r="3993" spans="10:10">
      <c r="J3993" s="7"/>
    </row>
    <row r="3994" spans="10:10">
      <c r="J3994" s="7"/>
    </row>
    <row r="3995" spans="10:10">
      <c r="J3995" s="7"/>
    </row>
    <row r="3996" spans="10:10">
      <c r="J3996" s="7"/>
    </row>
    <row r="3997" spans="10:10">
      <c r="J3997" s="7"/>
    </row>
    <row r="3998" spans="10:10">
      <c r="J3998" s="7"/>
    </row>
    <row r="3999" spans="10:10">
      <c r="J3999" s="7"/>
    </row>
    <row r="4000" spans="10:10">
      <c r="J4000" s="7"/>
    </row>
    <row r="4001" spans="10:10">
      <c r="J4001" s="7"/>
    </row>
    <row r="4002" spans="10:10">
      <c r="J4002" s="7"/>
    </row>
    <row r="4003" spans="10:10">
      <c r="J4003" s="7"/>
    </row>
    <row r="4004" spans="10:10">
      <c r="J4004" s="7"/>
    </row>
    <row r="4005" spans="10:10">
      <c r="J4005" s="7"/>
    </row>
    <row r="4006" spans="10:10">
      <c r="J4006" s="7"/>
    </row>
    <row r="4007" spans="10:10">
      <c r="J4007" s="7"/>
    </row>
    <row r="4008" spans="10:10">
      <c r="J4008" s="7"/>
    </row>
    <row r="4009" spans="10:10">
      <c r="J4009" s="7"/>
    </row>
    <row r="4010" spans="10:10">
      <c r="J4010" s="7"/>
    </row>
    <row r="4011" spans="10:10">
      <c r="J4011" s="7"/>
    </row>
    <row r="4012" spans="10:10">
      <c r="J4012" s="7"/>
    </row>
    <row r="4013" spans="10:10">
      <c r="J4013" s="7"/>
    </row>
    <row r="4014" spans="10:10">
      <c r="J4014" s="7"/>
    </row>
    <row r="4015" spans="10:10">
      <c r="J4015" s="7"/>
    </row>
    <row r="4016" spans="10:10">
      <c r="J4016" s="7"/>
    </row>
    <row r="4017" spans="10:10">
      <c r="J4017" s="7"/>
    </row>
    <row r="4018" spans="10:10">
      <c r="J4018" s="7"/>
    </row>
    <row r="4019" spans="10:10">
      <c r="J4019" s="7"/>
    </row>
    <row r="4020" spans="10:10">
      <c r="J4020" s="7"/>
    </row>
    <row r="4021" spans="10:10">
      <c r="J4021" s="7"/>
    </row>
    <row r="4022" spans="10:10">
      <c r="J4022" s="7"/>
    </row>
    <row r="4023" spans="10:10">
      <c r="J4023" s="7"/>
    </row>
    <row r="4024" spans="10:10">
      <c r="J4024" s="7"/>
    </row>
    <row r="4025" spans="10:10">
      <c r="J4025" s="7"/>
    </row>
    <row r="4026" spans="10:10">
      <c r="J4026" s="7"/>
    </row>
    <row r="4027" spans="10:10">
      <c r="J4027" s="7"/>
    </row>
    <row r="4028" spans="10:10">
      <c r="J4028" s="7"/>
    </row>
    <row r="4029" spans="10:10">
      <c r="J4029" s="7"/>
    </row>
    <row r="4030" spans="10:10">
      <c r="J4030" s="7"/>
    </row>
    <row r="4031" spans="10:10">
      <c r="J4031" s="7"/>
    </row>
    <row r="4032" spans="10:10">
      <c r="J4032" s="7"/>
    </row>
    <row r="4033" spans="10:10">
      <c r="J4033" s="7"/>
    </row>
    <row r="4034" spans="10:10">
      <c r="J4034" s="7"/>
    </row>
    <row r="4035" spans="10:10">
      <c r="J4035" s="7"/>
    </row>
    <row r="4036" spans="10:10">
      <c r="J4036" s="7"/>
    </row>
    <row r="4037" spans="10:10">
      <c r="J4037" s="7"/>
    </row>
    <row r="4038" spans="10:10">
      <c r="J4038" s="7"/>
    </row>
    <row r="4039" spans="10:10">
      <c r="J4039" s="7"/>
    </row>
    <row r="4040" spans="10:10">
      <c r="J4040" s="7"/>
    </row>
    <row r="4041" spans="10:10">
      <c r="J4041" s="7"/>
    </row>
    <row r="4042" spans="10:10">
      <c r="J4042" s="7"/>
    </row>
    <row r="4043" spans="10:10">
      <c r="J4043" s="7"/>
    </row>
    <row r="4044" spans="10:10">
      <c r="J4044" s="7"/>
    </row>
    <row r="4045" spans="10:10">
      <c r="J4045" s="7"/>
    </row>
    <row r="4046" spans="10:10">
      <c r="J4046" s="7"/>
    </row>
    <row r="4047" spans="10:10">
      <c r="J4047" s="7"/>
    </row>
    <row r="4048" spans="10:10">
      <c r="J4048" s="7"/>
    </row>
    <row r="4049" spans="10:10">
      <c r="J4049" s="7"/>
    </row>
    <row r="4050" spans="10:10">
      <c r="J4050" s="7"/>
    </row>
    <row r="4051" spans="10:10">
      <c r="J4051" s="7"/>
    </row>
    <row r="4052" spans="10:10">
      <c r="J4052" s="7"/>
    </row>
    <row r="4053" spans="10:10">
      <c r="J4053" s="7"/>
    </row>
    <row r="4054" spans="10:10">
      <c r="J4054" s="7"/>
    </row>
    <row r="4055" spans="10:10">
      <c r="J4055" s="7"/>
    </row>
    <row r="4056" spans="10:10">
      <c r="J4056" s="7"/>
    </row>
    <row r="4057" spans="10:10">
      <c r="J4057" s="7"/>
    </row>
    <row r="4058" spans="10:10">
      <c r="J4058" s="7"/>
    </row>
    <row r="4059" spans="10:10">
      <c r="J4059" s="7"/>
    </row>
    <row r="4060" spans="10:10">
      <c r="J4060" s="7"/>
    </row>
    <row r="4061" spans="10:10">
      <c r="J4061" s="7"/>
    </row>
    <row r="4062" spans="10:10">
      <c r="J4062" s="7"/>
    </row>
    <row r="4063" spans="10:10">
      <c r="J4063" s="7"/>
    </row>
    <row r="4064" spans="10:10">
      <c r="J4064" s="7"/>
    </row>
    <row r="4065" spans="10:10">
      <c r="J4065" s="7"/>
    </row>
    <row r="4066" spans="10:10">
      <c r="J4066" s="7"/>
    </row>
    <row r="4067" spans="10:10">
      <c r="J4067" s="7"/>
    </row>
    <row r="4068" spans="10:10">
      <c r="J4068" s="7"/>
    </row>
    <row r="4069" spans="10:10">
      <c r="J4069" s="7"/>
    </row>
    <row r="4070" spans="10:10">
      <c r="J4070" s="7"/>
    </row>
    <row r="4071" spans="10:10">
      <c r="J4071" s="7"/>
    </row>
    <row r="4072" spans="10:10">
      <c r="J4072" s="7"/>
    </row>
    <row r="4073" spans="10:10">
      <c r="J4073" s="7"/>
    </row>
    <row r="4074" spans="10:10">
      <c r="J4074" s="7"/>
    </row>
    <row r="4075" spans="10:10">
      <c r="J4075" s="7"/>
    </row>
    <row r="4076" spans="10:10">
      <c r="J4076" s="7"/>
    </row>
    <row r="4077" spans="10:10">
      <c r="J4077" s="7"/>
    </row>
    <row r="4078" spans="10:10">
      <c r="J4078" s="7"/>
    </row>
    <row r="4079" spans="10:10">
      <c r="J4079" s="7"/>
    </row>
    <row r="4080" spans="10:10">
      <c r="J4080" s="7"/>
    </row>
    <row r="4081" spans="10:10">
      <c r="J4081" s="7"/>
    </row>
    <row r="4082" spans="10:10">
      <c r="J4082" s="7"/>
    </row>
    <row r="4083" spans="10:10">
      <c r="J4083" s="7"/>
    </row>
    <row r="4084" spans="10:10">
      <c r="J4084" s="7"/>
    </row>
    <row r="4085" spans="10:10">
      <c r="J4085" s="7"/>
    </row>
    <row r="4086" spans="10:10">
      <c r="J4086" s="7"/>
    </row>
    <row r="4087" spans="10:10">
      <c r="J4087" s="7"/>
    </row>
    <row r="4088" spans="10:10">
      <c r="J4088" s="7"/>
    </row>
    <row r="4089" spans="10:10">
      <c r="J4089" s="7"/>
    </row>
    <row r="4090" spans="10:10">
      <c r="J4090" s="7"/>
    </row>
    <row r="4091" spans="10:10">
      <c r="J4091" s="7"/>
    </row>
    <row r="4092" spans="10:10">
      <c r="J4092" s="7"/>
    </row>
    <row r="4093" spans="10:10">
      <c r="J4093" s="7"/>
    </row>
    <row r="4094" spans="10:10">
      <c r="J4094" s="7"/>
    </row>
    <row r="4095" spans="10:10">
      <c r="J4095" s="7"/>
    </row>
    <row r="4096" spans="10:10">
      <c r="J4096" s="7"/>
    </row>
    <row r="4097" spans="10:10">
      <c r="J4097" s="7"/>
    </row>
    <row r="4098" spans="10:10">
      <c r="J4098" s="7"/>
    </row>
    <row r="4099" spans="10:10">
      <c r="J4099" s="7"/>
    </row>
    <row r="4100" spans="10:10">
      <c r="J4100" s="7"/>
    </row>
    <row r="4101" spans="10:10">
      <c r="J4101" s="7"/>
    </row>
    <row r="4102" spans="10:10">
      <c r="J4102" s="7"/>
    </row>
    <row r="4103" spans="10:10">
      <c r="J4103" s="7"/>
    </row>
    <row r="4104" spans="10:10">
      <c r="J4104" s="7"/>
    </row>
    <row r="4105" spans="10:10">
      <c r="J4105" s="7"/>
    </row>
    <row r="4106" spans="10:10">
      <c r="J4106" s="7"/>
    </row>
    <row r="4107" spans="10:10">
      <c r="J4107" s="7"/>
    </row>
    <row r="4108" spans="10:10">
      <c r="J4108" s="7"/>
    </row>
    <row r="4109" spans="10:10">
      <c r="J4109" s="7"/>
    </row>
    <row r="4110" spans="10:10">
      <c r="J4110" s="7"/>
    </row>
    <row r="4111" spans="10:10">
      <c r="J4111" s="7"/>
    </row>
    <row r="4112" spans="10:10">
      <c r="J4112" s="7"/>
    </row>
    <row r="4113" spans="10:10">
      <c r="J4113" s="7"/>
    </row>
    <row r="4114" spans="10:10">
      <c r="J4114" s="7"/>
    </row>
    <row r="4115" spans="10:10">
      <c r="J4115" s="7"/>
    </row>
    <row r="4116" spans="10:10">
      <c r="J4116" s="7"/>
    </row>
    <row r="4117" spans="10:10">
      <c r="J4117" s="7"/>
    </row>
    <row r="4118" spans="10:10">
      <c r="J4118" s="7"/>
    </row>
    <row r="4119" spans="10:10">
      <c r="J4119" s="7"/>
    </row>
    <row r="4120" spans="10:10">
      <c r="J4120" s="7"/>
    </row>
    <row r="4121" spans="10:10">
      <c r="J4121" s="7"/>
    </row>
    <row r="4122" spans="10:10">
      <c r="J4122" s="7"/>
    </row>
    <row r="4123" spans="10:10">
      <c r="J4123" s="7"/>
    </row>
    <row r="4124" spans="10:10">
      <c r="J4124" s="7"/>
    </row>
    <row r="4125" spans="10:10">
      <c r="J4125" s="7"/>
    </row>
    <row r="4126" spans="10:10">
      <c r="J4126" s="7"/>
    </row>
    <row r="4127" spans="10:10">
      <c r="J4127" s="7"/>
    </row>
    <row r="4128" spans="10:10">
      <c r="J4128" s="7"/>
    </row>
    <row r="4129" spans="10:10">
      <c r="J4129" s="7"/>
    </row>
    <row r="4130" spans="10:10">
      <c r="J4130" s="7"/>
    </row>
    <row r="4131" spans="10:10">
      <c r="J4131" s="7"/>
    </row>
    <row r="4132" spans="10:10">
      <c r="J4132" s="7"/>
    </row>
    <row r="4133" spans="10:10">
      <c r="J4133" s="7"/>
    </row>
    <row r="4134" spans="10:10">
      <c r="J4134" s="7"/>
    </row>
    <row r="4135" spans="10:10">
      <c r="J4135" s="7"/>
    </row>
    <row r="4136" spans="10:10">
      <c r="J4136" s="7"/>
    </row>
    <row r="4137" spans="10:10">
      <c r="J4137" s="7"/>
    </row>
    <row r="4138" spans="10:10">
      <c r="J4138" s="7"/>
    </row>
    <row r="4139" spans="10:10">
      <c r="J4139" s="7"/>
    </row>
    <row r="4140" spans="10:10">
      <c r="J4140" s="7"/>
    </row>
    <row r="4141" spans="10:10">
      <c r="J4141" s="7"/>
    </row>
    <row r="4142" spans="10:10">
      <c r="J4142" s="7"/>
    </row>
    <row r="4143" spans="10:10">
      <c r="J4143" s="7"/>
    </row>
    <row r="4144" spans="10:10">
      <c r="J4144" s="7"/>
    </row>
    <row r="4145" spans="10:10">
      <c r="J4145" s="7"/>
    </row>
    <row r="4146" spans="10:10">
      <c r="J4146" s="7"/>
    </row>
    <row r="4147" spans="10:10">
      <c r="J4147" s="7"/>
    </row>
    <row r="4148" spans="10:10">
      <c r="J4148" s="7"/>
    </row>
    <row r="4149" spans="10:10">
      <c r="J4149" s="7"/>
    </row>
    <row r="4150" spans="10:10">
      <c r="J4150" s="7"/>
    </row>
    <row r="4151" spans="10:10">
      <c r="J4151" s="7"/>
    </row>
    <row r="4152" spans="10:10">
      <c r="J4152" s="7"/>
    </row>
    <row r="4153" spans="10:10">
      <c r="J4153" s="7"/>
    </row>
    <row r="4154" spans="10:10">
      <c r="J4154" s="7"/>
    </row>
    <row r="4155" spans="10:10">
      <c r="J4155" s="7"/>
    </row>
    <row r="4156" spans="10:10">
      <c r="J4156" s="7"/>
    </row>
    <row r="4157" spans="10:10">
      <c r="J4157" s="7"/>
    </row>
    <row r="4158" spans="10:10">
      <c r="J4158" s="7"/>
    </row>
    <row r="4159" spans="10:10">
      <c r="J4159" s="7"/>
    </row>
    <row r="4160" spans="10:10">
      <c r="J4160" s="7"/>
    </row>
    <row r="4161" spans="10:10">
      <c r="J4161" s="7"/>
    </row>
    <row r="4162" spans="10:10">
      <c r="J4162" s="7"/>
    </row>
    <row r="4163" spans="10:10">
      <c r="J4163" s="7"/>
    </row>
    <row r="4164" spans="10:10">
      <c r="J4164" s="7"/>
    </row>
    <row r="4165" spans="10:10">
      <c r="J4165" s="7"/>
    </row>
    <row r="4166" spans="10:10">
      <c r="J4166" s="7"/>
    </row>
    <row r="4167" spans="10:10">
      <c r="J4167" s="7"/>
    </row>
    <row r="4168" spans="10:10">
      <c r="J4168" s="7"/>
    </row>
    <row r="4169" spans="10:10">
      <c r="J4169" s="7"/>
    </row>
    <row r="4170" spans="10:10">
      <c r="J4170" s="7"/>
    </row>
    <row r="4171" spans="10:10">
      <c r="J4171" s="7"/>
    </row>
    <row r="4172" spans="10:10">
      <c r="J4172" s="7"/>
    </row>
    <row r="4173" spans="10:10">
      <c r="J4173" s="7"/>
    </row>
    <row r="4174" spans="10:10">
      <c r="J4174" s="7"/>
    </row>
    <row r="4175" spans="10:10">
      <c r="J4175" s="7"/>
    </row>
    <row r="4176" spans="10:10">
      <c r="J4176" s="7"/>
    </row>
    <row r="4177" spans="10:10">
      <c r="J4177" s="7"/>
    </row>
    <row r="4178" spans="10:10">
      <c r="J4178" s="7"/>
    </row>
    <row r="4179" spans="10:10">
      <c r="J4179" s="7"/>
    </row>
    <row r="4180" spans="10:10">
      <c r="J4180" s="7"/>
    </row>
    <row r="4181" spans="10:10">
      <c r="J4181" s="7"/>
    </row>
    <row r="4182" spans="10:10">
      <c r="J4182" s="7"/>
    </row>
    <row r="4183" spans="10:10">
      <c r="J4183" s="7"/>
    </row>
    <row r="4184" spans="10:10">
      <c r="J4184" s="7"/>
    </row>
    <row r="4185" spans="10:10">
      <c r="J4185" s="7"/>
    </row>
    <row r="4186" spans="10:10">
      <c r="J4186" s="7"/>
    </row>
    <row r="4187" spans="10:10">
      <c r="J4187" s="7"/>
    </row>
    <row r="4188" spans="10:10">
      <c r="J4188" s="7"/>
    </row>
    <row r="4189" spans="10:10">
      <c r="J4189" s="7"/>
    </row>
    <row r="4190" spans="10:10">
      <c r="J4190" s="7"/>
    </row>
    <row r="4191" spans="10:10">
      <c r="J4191" s="7"/>
    </row>
    <row r="4192" spans="10:10">
      <c r="J4192" s="7"/>
    </row>
    <row r="4193" spans="10:10">
      <c r="J4193" s="7"/>
    </row>
    <row r="4194" spans="10:10">
      <c r="J4194" s="7"/>
    </row>
    <row r="4195" spans="10:10">
      <c r="J4195" s="7"/>
    </row>
    <row r="4196" spans="10:10">
      <c r="J4196" s="7"/>
    </row>
    <row r="4197" spans="10:10">
      <c r="J4197" s="7"/>
    </row>
    <row r="4198" spans="10:10">
      <c r="J4198" s="7"/>
    </row>
    <row r="4199" spans="10:10">
      <c r="J4199" s="7"/>
    </row>
    <row r="4200" spans="10:10">
      <c r="J4200" s="7"/>
    </row>
    <row r="4201" spans="10:10">
      <c r="J4201" s="7"/>
    </row>
    <row r="4202" spans="10:10">
      <c r="J4202" s="7"/>
    </row>
    <row r="4203" spans="10:10">
      <c r="J4203" s="7"/>
    </row>
    <row r="4204" spans="10:10">
      <c r="J4204" s="7"/>
    </row>
    <row r="4205" spans="10:10">
      <c r="J4205" s="7"/>
    </row>
    <row r="4206" spans="10:10">
      <c r="J4206" s="7"/>
    </row>
    <row r="4207" spans="10:10">
      <c r="J4207" s="7"/>
    </row>
    <row r="4208" spans="10:10">
      <c r="J4208" s="7"/>
    </row>
    <row r="4209" spans="10:10">
      <c r="J4209" s="7"/>
    </row>
    <row r="4210" spans="10:10">
      <c r="J4210" s="7"/>
    </row>
    <row r="4211" spans="10:10">
      <c r="J4211" s="7"/>
    </row>
    <row r="4212" spans="10:10">
      <c r="J4212" s="7"/>
    </row>
    <row r="4213" spans="10:10">
      <c r="J4213" s="7"/>
    </row>
    <row r="4214" spans="10:10">
      <c r="J4214" s="7"/>
    </row>
    <row r="4215" spans="10:10">
      <c r="J4215" s="7"/>
    </row>
    <row r="4216" spans="10:10">
      <c r="J4216" s="7"/>
    </row>
    <row r="4217" spans="10:10">
      <c r="J4217" s="7"/>
    </row>
    <row r="4218" spans="10:10">
      <c r="J4218" s="7"/>
    </row>
    <row r="4219" spans="10:10">
      <c r="J4219" s="7"/>
    </row>
    <row r="4220" spans="10:10">
      <c r="J4220" s="7"/>
    </row>
    <row r="4221" spans="10:10">
      <c r="J4221" s="7"/>
    </row>
    <row r="4222" spans="10:10">
      <c r="J4222" s="7"/>
    </row>
    <row r="4223" spans="10:10">
      <c r="J4223" s="7"/>
    </row>
    <row r="4224" spans="10:10">
      <c r="J4224" s="7"/>
    </row>
    <row r="4225" spans="10:10">
      <c r="J4225" s="7"/>
    </row>
    <row r="4226" spans="10:10">
      <c r="J4226" s="7"/>
    </row>
    <row r="4227" spans="10:10">
      <c r="J4227" s="7"/>
    </row>
    <row r="4228" spans="10:10">
      <c r="J4228" s="7"/>
    </row>
    <row r="4229" spans="10:10">
      <c r="J4229" s="7"/>
    </row>
    <row r="4230" spans="10:10">
      <c r="J4230" s="7"/>
    </row>
    <row r="4231" spans="10:10">
      <c r="J4231" s="7"/>
    </row>
    <row r="4232" spans="10:10">
      <c r="J4232" s="7"/>
    </row>
    <row r="4233" spans="10:10">
      <c r="J4233" s="7"/>
    </row>
    <row r="4234" spans="10:10">
      <c r="J4234" s="7"/>
    </row>
    <row r="4235" spans="10:10">
      <c r="J4235" s="7"/>
    </row>
    <row r="4236" spans="10:10">
      <c r="J4236" s="7"/>
    </row>
    <row r="4237" spans="10:10">
      <c r="J4237" s="7"/>
    </row>
    <row r="4238" spans="10:10">
      <c r="J4238" s="7"/>
    </row>
    <row r="4239" spans="10:10">
      <c r="J4239" s="7"/>
    </row>
    <row r="4240" spans="10:10">
      <c r="J4240" s="7"/>
    </row>
    <row r="4241" spans="10:10">
      <c r="J4241" s="7"/>
    </row>
    <row r="4242" spans="10:10">
      <c r="J4242" s="7"/>
    </row>
    <row r="4243" spans="10:10">
      <c r="J4243" s="7"/>
    </row>
    <row r="4244" spans="10:10">
      <c r="J4244" s="7"/>
    </row>
    <row r="4245" spans="10:10">
      <c r="J4245" s="7"/>
    </row>
    <row r="4246" spans="10:10">
      <c r="J4246" s="7"/>
    </row>
    <row r="4247" spans="10:10">
      <c r="J4247" s="7"/>
    </row>
    <row r="4248" spans="10:10">
      <c r="J4248" s="7"/>
    </row>
    <row r="4249" spans="10:10">
      <c r="J4249" s="7"/>
    </row>
    <row r="4250" spans="10:10">
      <c r="J4250" s="7"/>
    </row>
    <row r="4251" spans="10:10">
      <c r="J4251" s="7"/>
    </row>
    <row r="4252" spans="10:10">
      <c r="J4252" s="7"/>
    </row>
    <row r="4253" spans="10:10">
      <c r="J4253" s="7"/>
    </row>
    <row r="4254" spans="10:10">
      <c r="J4254" s="7"/>
    </row>
    <row r="4255" spans="10:10">
      <c r="J4255" s="7"/>
    </row>
    <row r="4256" spans="10:10">
      <c r="J4256" s="7"/>
    </row>
    <row r="4257" spans="10:10">
      <c r="J4257" s="7"/>
    </row>
    <row r="4258" spans="10:10">
      <c r="J4258" s="7"/>
    </row>
    <row r="4259" spans="10:10">
      <c r="J4259" s="7"/>
    </row>
    <row r="4260" spans="10:10">
      <c r="J4260" s="7"/>
    </row>
    <row r="4261" spans="10:10">
      <c r="J4261" s="7"/>
    </row>
    <row r="4262" spans="10:10">
      <c r="J4262" s="7"/>
    </row>
    <row r="4263" spans="10:10">
      <c r="J4263" s="7"/>
    </row>
    <row r="4264" spans="10:10">
      <c r="J4264" s="7"/>
    </row>
    <row r="4265" spans="10:10">
      <c r="J4265" s="7"/>
    </row>
    <row r="4266" spans="10:10">
      <c r="J4266" s="7"/>
    </row>
    <row r="4267" spans="10:10">
      <c r="J4267" s="7"/>
    </row>
    <row r="4268" spans="10:10">
      <c r="J4268" s="7"/>
    </row>
    <row r="4269" spans="10:10">
      <c r="J4269" s="7"/>
    </row>
    <row r="4270" spans="10:10">
      <c r="J4270" s="7"/>
    </row>
    <row r="4271" spans="10:10">
      <c r="J4271" s="7"/>
    </row>
    <row r="4272" spans="10:10">
      <c r="J4272" s="7"/>
    </row>
    <row r="4273" spans="10:10">
      <c r="J4273" s="7"/>
    </row>
    <row r="4274" spans="10:10">
      <c r="J4274" s="7"/>
    </row>
    <row r="4275" spans="10:10">
      <c r="J4275" s="7"/>
    </row>
    <row r="4276" spans="10:10">
      <c r="J4276" s="7"/>
    </row>
    <row r="4277" spans="10:10">
      <c r="J4277" s="7"/>
    </row>
    <row r="4278" spans="10:10">
      <c r="J4278" s="7"/>
    </row>
    <row r="4279" spans="10:10">
      <c r="J4279" s="7"/>
    </row>
    <row r="4280" spans="10:10">
      <c r="J4280" s="7"/>
    </row>
    <row r="4281" spans="10:10">
      <c r="J4281" s="7"/>
    </row>
    <row r="4282" spans="10:10">
      <c r="J4282" s="7"/>
    </row>
    <row r="4283" spans="10:10">
      <c r="J4283" s="7"/>
    </row>
    <row r="4284" spans="10:10">
      <c r="J4284" s="7"/>
    </row>
    <row r="4285" spans="10:10">
      <c r="J4285" s="7"/>
    </row>
    <row r="4286" spans="10:10">
      <c r="J4286" s="7"/>
    </row>
    <row r="4287" spans="10:10">
      <c r="J4287" s="7"/>
    </row>
    <row r="4288" spans="10:10">
      <c r="J4288" s="7"/>
    </row>
    <row r="4289" spans="10:10">
      <c r="J4289" s="7"/>
    </row>
    <row r="4290" spans="10:10">
      <c r="J4290" s="7"/>
    </row>
    <row r="4291" spans="10:10">
      <c r="J4291" s="7"/>
    </row>
    <row r="4292" spans="10:10">
      <c r="J4292" s="7"/>
    </row>
    <row r="4293" spans="10:10">
      <c r="J4293" s="7"/>
    </row>
    <row r="4294" spans="10:10">
      <c r="J4294" s="7"/>
    </row>
    <row r="4295" spans="10:10">
      <c r="J4295" s="7"/>
    </row>
    <row r="4296" spans="10:10">
      <c r="J4296" s="7"/>
    </row>
    <row r="4297" spans="10:10">
      <c r="J4297" s="7"/>
    </row>
    <row r="4298" spans="10:10">
      <c r="J4298" s="7"/>
    </row>
    <row r="4299" spans="10:10">
      <c r="J4299" s="7"/>
    </row>
    <row r="4300" spans="10:10">
      <c r="J4300" s="7"/>
    </row>
    <row r="4301" spans="10:10">
      <c r="J4301" s="7"/>
    </row>
    <row r="4302" spans="10:10">
      <c r="J4302" s="7"/>
    </row>
    <row r="4303" spans="10:10">
      <c r="J4303" s="7"/>
    </row>
    <row r="4304" spans="10:10">
      <c r="J4304" s="7"/>
    </row>
    <row r="4305" spans="10:10">
      <c r="J4305" s="7"/>
    </row>
    <row r="4306" spans="10:10">
      <c r="J4306" s="7"/>
    </row>
    <row r="4307" spans="10:10">
      <c r="J4307" s="7"/>
    </row>
    <row r="4308" spans="10:10">
      <c r="J4308" s="7"/>
    </row>
    <row r="4309" spans="10:10">
      <c r="J4309" s="7"/>
    </row>
    <row r="4310" spans="10:10">
      <c r="J4310" s="7"/>
    </row>
    <row r="4311" spans="10:10">
      <c r="J4311" s="7"/>
    </row>
    <row r="4312" spans="10:10">
      <c r="J4312" s="7"/>
    </row>
    <row r="4313" spans="10:10">
      <c r="J4313" s="7"/>
    </row>
    <row r="4314" spans="10:10">
      <c r="J4314" s="7"/>
    </row>
    <row r="4315" spans="10:10">
      <c r="J4315" s="7"/>
    </row>
    <row r="4316" spans="10:10">
      <c r="J4316" s="7"/>
    </row>
    <row r="4317" spans="10:10">
      <c r="J4317" s="7"/>
    </row>
    <row r="4318" spans="10:10">
      <c r="J4318" s="7"/>
    </row>
    <row r="4319" spans="10:10">
      <c r="J4319" s="7"/>
    </row>
    <row r="4320" spans="10:10">
      <c r="J4320" s="7"/>
    </row>
    <row r="4321" spans="10:10">
      <c r="J4321" s="7"/>
    </row>
    <row r="4322" spans="10:10">
      <c r="J4322" s="7"/>
    </row>
    <row r="4323" spans="10:10">
      <c r="J4323" s="7"/>
    </row>
    <row r="4324" spans="10:10">
      <c r="J4324" s="7"/>
    </row>
    <row r="4325" spans="10:10">
      <c r="J4325" s="7"/>
    </row>
    <row r="4326" spans="10:10">
      <c r="J4326" s="7"/>
    </row>
    <row r="4327" spans="10:10">
      <c r="J4327" s="7"/>
    </row>
    <row r="4328" spans="10:10">
      <c r="J4328" s="7"/>
    </row>
    <row r="4329" spans="10:10">
      <c r="J4329" s="7"/>
    </row>
    <row r="4330" spans="10:10">
      <c r="J4330" s="7"/>
    </row>
    <row r="4331" spans="10:10">
      <c r="J4331" s="7"/>
    </row>
    <row r="4332" spans="10:10">
      <c r="J4332" s="7"/>
    </row>
    <row r="4333" spans="10:10">
      <c r="J4333" s="7"/>
    </row>
    <row r="4334" spans="10:10">
      <c r="J4334" s="7"/>
    </row>
    <row r="4335" spans="10:10">
      <c r="J4335" s="7"/>
    </row>
    <row r="4336" spans="10:10">
      <c r="J4336" s="7"/>
    </row>
    <row r="4337" spans="10:10">
      <c r="J4337" s="7"/>
    </row>
    <row r="4338" spans="10:10">
      <c r="J4338" s="7"/>
    </row>
    <row r="4339" spans="10:10">
      <c r="J4339" s="7"/>
    </row>
    <row r="4340" spans="10:10">
      <c r="J4340" s="7"/>
    </row>
    <row r="4341" spans="10:10">
      <c r="J4341" s="7"/>
    </row>
    <row r="4342" spans="10:10">
      <c r="J4342" s="7"/>
    </row>
    <row r="4343" spans="10:10">
      <c r="J4343" s="7"/>
    </row>
    <row r="4344" spans="10:10">
      <c r="J4344" s="7"/>
    </row>
    <row r="4345" spans="10:10">
      <c r="J4345" s="7"/>
    </row>
    <row r="4346" spans="10:10">
      <c r="J4346" s="7"/>
    </row>
    <row r="4347" spans="10:10">
      <c r="J4347" s="7"/>
    </row>
    <row r="4348" spans="10:10">
      <c r="J4348" s="7"/>
    </row>
    <row r="4349" spans="10:10">
      <c r="J4349" s="7"/>
    </row>
    <row r="4350" spans="10:10">
      <c r="J4350" s="7"/>
    </row>
    <row r="4351" spans="10:10">
      <c r="J4351" s="7"/>
    </row>
    <row r="4352" spans="10:10">
      <c r="J4352" s="7"/>
    </row>
    <row r="4353" spans="10:10">
      <c r="J4353" s="7"/>
    </row>
    <row r="4354" spans="10:10">
      <c r="J4354" s="7"/>
    </row>
    <row r="4355" spans="10:10">
      <c r="J4355" s="7"/>
    </row>
    <row r="4356" spans="10:10">
      <c r="J4356" s="7"/>
    </row>
    <row r="4357" spans="10:10">
      <c r="J4357" s="7"/>
    </row>
    <row r="4358" spans="10:10">
      <c r="J4358" s="7"/>
    </row>
    <row r="4359" spans="10:10">
      <c r="J4359" s="7"/>
    </row>
    <row r="4360" spans="10:10">
      <c r="J4360" s="7"/>
    </row>
    <row r="4361" spans="10:10">
      <c r="J4361" s="7"/>
    </row>
    <row r="4362" spans="10:10">
      <c r="J4362" s="7"/>
    </row>
    <row r="4363" spans="10:10">
      <c r="J4363" s="7"/>
    </row>
    <row r="4364" spans="10:10">
      <c r="J4364" s="7"/>
    </row>
    <row r="4365" spans="10:10">
      <c r="J4365" s="7"/>
    </row>
    <row r="4366" spans="10:10">
      <c r="J4366" s="7"/>
    </row>
    <row r="4367" spans="10:10">
      <c r="J4367" s="7"/>
    </row>
    <row r="4368" spans="10:10">
      <c r="J4368" s="7"/>
    </row>
    <row r="4369" spans="10:10">
      <c r="J4369" s="7"/>
    </row>
    <row r="4370" spans="10:10">
      <c r="J4370" s="7"/>
    </row>
    <row r="4371" spans="10:10">
      <c r="J4371" s="7"/>
    </row>
    <row r="4372" spans="10:10">
      <c r="J4372" s="7"/>
    </row>
    <row r="4373" spans="10:10">
      <c r="J4373" s="7"/>
    </row>
    <row r="4374" spans="10:10">
      <c r="J4374" s="7"/>
    </row>
    <row r="4375" spans="10:10">
      <c r="J4375" s="7"/>
    </row>
    <row r="4376" spans="10:10">
      <c r="J4376" s="7"/>
    </row>
    <row r="4377" spans="10:10">
      <c r="J4377" s="7"/>
    </row>
    <row r="4378" spans="10:10">
      <c r="J4378" s="7"/>
    </row>
    <row r="4379" spans="10:10">
      <c r="J4379" s="7"/>
    </row>
    <row r="4380" spans="10:10">
      <c r="J4380" s="7"/>
    </row>
    <row r="4381" spans="10:10">
      <c r="J4381" s="7"/>
    </row>
    <row r="4382" spans="10:10">
      <c r="J4382" s="7"/>
    </row>
    <row r="4383" spans="10:10">
      <c r="J4383" s="7"/>
    </row>
    <row r="4384" spans="10:10">
      <c r="J4384" s="7"/>
    </row>
    <row r="4385" spans="10:10">
      <c r="J4385" s="7"/>
    </row>
    <row r="4386" spans="10:10">
      <c r="J4386" s="7"/>
    </row>
    <row r="4387" spans="10:10">
      <c r="J4387" s="7"/>
    </row>
    <row r="4388" spans="10:10">
      <c r="J4388" s="7"/>
    </row>
    <row r="4389" spans="10:10">
      <c r="J4389" s="7"/>
    </row>
    <row r="4390" spans="10:10">
      <c r="J4390" s="7"/>
    </row>
    <row r="4391" spans="10:10">
      <c r="J4391" s="7"/>
    </row>
    <row r="4392" spans="10:10">
      <c r="J4392" s="7"/>
    </row>
    <row r="4393" spans="10:10">
      <c r="J4393" s="7"/>
    </row>
    <row r="4394" spans="10:10">
      <c r="J4394" s="7"/>
    </row>
    <row r="4395" spans="10:10">
      <c r="J4395" s="7"/>
    </row>
    <row r="4396" spans="10:10">
      <c r="J4396" s="7"/>
    </row>
    <row r="4397" spans="10:10">
      <c r="J4397" s="7"/>
    </row>
    <row r="4398" spans="10:10">
      <c r="J4398" s="7"/>
    </row>
    <row r="4399" spans="10:10">
      <c r="J4399" s="7"/>
    </row>
    <row r="4400" spans="10:10">
      <c r="J4400" s="7"/>
    </row>
    <row r="4401" spans="10:10">
      <c r="J4401" s="7"/>
    </row>
    <row r="4402" spans="10:10">
      <c r="J4402" s="7"/>
    </row>
    <row r="4403" spans="10:10">
      <c r="J4403" s="7"/>
    </row>
    <row r="4404" spans="10:10">
      <c r="J4404" s="7"/>
    </row>
    <row r="4405" spans="10:10">
      <c r="J4405" s="7"/>
    </row>
    <row r="4406" spans="10:10">
      <c r="J4406" s="7"/>
    </row>
    <row r="4407" spans="10:10">
      <c r="J4407" s="7"/>
    </row>
    <row r="4408" spans="10:10">
      <c r="J4408" s="7"/>
    </row>
    <row r="4409" spans="10:10">
      <c r="J4409" s="7"/>
    </row>
    <row r="4410" spans="10:10">
      <c r="J4410" s="7"/>
    </row>
    <row r="4411" spans="10:10">
      <c r="J4411" s="7"/>
    </row>
    <row r="4412" spans="10:10">
      <c r="J4412" s="7"/>
    </row>
    <row r="4413" spans="10:10">
      <c r="J4413" s="7"/>
    </row>
    <row r="4414" spans="10:10">
      <c r="J4414" s="7"/>
    </row>
    <row r="4415" spans="10:10">
      <c r="J4415" s="7"/>
    </row>
    <row r="4416" spans="10:10">
      <c r="J4416" s="7"/>
    </row>
    <row r="4417" spans="10:10">
      <c r="J4417" s="7"/>
    </row>
    <row r="4418" spans="10:10">
      <c r="J4418" s="7"/>
    </row>
    <row r="4419" spans="10:10">
      <c r="J4419" s="7"/>
    </row>
    <row r="4420" spans="10:10">
      <c r="J4420" s="7"/>
    </row>
    <row r="4421" spans="10:10">
      <c r="J4421" s="7"/>
    </row>
    <row r="4422" spans="10:10">
      <c r="J4422" s="7"/>
    </row>
    <row r="4423" spans="10:10">
      <c r="J4423" s="7"/>
    </row>
    <row r="4424" spans="10:10">
      <c r="J4424" s="7"/>
    </row>
    <row r="4425" spans="10:10">
      <c r="J4425" s="7"/>
    </row>
    <row r="4426" spans="10:10">
      <c r="J4426" s="7"/>
    </row>
    <row r="4427" spans="10:10">
      <c r="J4427" s="7"/>
    </row>
    <row r="4428" spans="10:10">
      <c r="J4428" s="7"/>
    </row>
    <row r="4429" spans="10:10">
      <c r="J4429" s="7"/>
    </row>
    <row r="4430" spans="10:10">
      <c r="J4430" s="7"/>
    </row>
    <row r="4431" spans="10:10">
      <c r="J4431" s="7"/>
    </row>
    <row r="4432" spans="10:10">
      <c r="J4432" s="7"/>
    </row>
    <row r="4433" spans="10:10">
      <c r="J4433" s="7"/>
    </row>
    <row r="4434" spans="10:10">
      <c r="J4434" s="7"/>
    </row>
    <row r="4435" spans="10:10">
      <c r="J4435" s="7"/>
    </row>
    <row r="4436" spans="10:10">
      <c r="J4436" s="7"/>
    </row>
    <row r="4437" spans="10:10">
      <c r="J4437" s="7"/>
    </row>
    <row r="4438" spans="10:10">
      <c r="J4438" s="7"/>
    </row>
    <row r="4439" spans="10:10">
      <c r="J4439" s="7"/>
    </row>
    <row r="4440" spans="10:10">
      <c r="J4440" s="7"/>
    </row>
    <row r="4441" spans="10:10">
      <c r="J4441" s="7"/>
    </row>
    <row r="4442" spans="10:10">
      <c r="J4442" s="7"/>
    </row>
    <row r="4443" spans="10:10">
      <c r="J4443" s="7"/>
    </row>
    <row r="4444" spans="10:10">
      <c r="J4444" s="7"/>
    </row>
    <row r="4445" spans="10:10">
      <c r="J4445" s="7"/>
    </row>
    <row r="4446" spans="10:10">
      <c r="J4446" s="7"/>
    </row>
    <row r="4447" spans="10:10">
      <c r="J4447" s="7"/>
    </row>
    <row r="4448" spans="10:10">
      <c r="J4448" s="7"/>
    </row>
    <row r="4449" spans="10:10">
      <c r="J4449" s="7"/>
    </row>
    <row r="4450" spans="10:10">
      <c r="J4450" s="7"/>
    </row>
    <row r="4451" spans="10:10">
      <c r="J4451" s="7"/>
    </row>
    <row r="4452" spans="10:10">
      <c r="J4452" s="7"/>
    </row>
    <row r="4453" spans="10:10">
      <c r="J4453" s="7"/>
    </row>
    <row r="4454" spans="10:10">
      <c r="J4454" s="7"/>
    </row>
    <row r="4455" spans="10:10">
      <c r="J4455" s="7"/>
    </row>
    <row r="4456" spans="10:10">
      <c r="J4456" s="7"/>
    </row>
    <row r="4457" spans="10:10">
      <c r="J4457" s="7"/>
    </row>
    <row r="4458" spans="10:10">
      <c r="J4458" s="7"/>
    </row>
    <row r="4459" spans="10:10">
      <c r="J4459" s="7"/>
    </row>
    <row r="4460" spans="10:10">
      <c r="J4460" s="7"/>
    </row>
    <row r="4461" spans="10:10">
      <c r="J4461" s="7"/>
    </row>
    <row r="4462" spans="10:10">
      <c r="J4462" s="7"/>
    </row>
    <row r="4463" spans="10:10">
      <c r="J4463" s="7"/>
    </row>
    <row r="4464" spans="10:10">
      <c r="J4464" s="7"/>
    </row>
    <row r="4465" spans="10:10">
      <c r="J4465" s="7"/>
    </row>
    <row r="4466" spans="10:10">
      <c r="J4466" s="7"/>
    </row>
    <row r="4467" spans="10:10">
      <c r="J4467" s="7"/>
    </row>
    <row r="4468" spans="10:10">
      <c r="J4468" s="7"/>
    </row>
    <row r="4469" spans="10:10">
      <c r="J4469" s="7"/>
    </row>
    <row r="4470" spans="10:10">
      <c r="J4470" s="7"/>
    </row>
    <row r="4471" spans="10:10">
      <c r="J4471" s="7"/>
    </row>
    <row r="4472" spans="10:10">
      <c r="J4472" s="7"/>
    </row>
    <row r="4473" spans="10:10">
      <c r="J4473" s="7"/>
    </row>
    <row r="4474" spans="10:10">
      <c r="J4474" s="7"/>
    </row>
    <row r="4475" spans="10:10">
      <c r="J4475" s="7"/>
    </row>
    <row r="4476" spans="10:10">
      <c r="J4476" s="7"/>
    </row>
    <row r="4477" spans="10:10">
      <c r="J4477" s="7"/>
    </row>
    <row r="4478" spans="10:10">
      <c r="J4478" s="7"/>
    </row>
    <row r="4479" spans="10:10">
      <c r="J4479" s="7"/>
    </row>
    <row r="4480" spans="10:10">
      <c r="J4480" s="7"/>
    </row>
    <row r="4481" spans="10:10">
      <c r="J4481" s="7"/>
    </row>
    <row r="4482" spans="10:10">
      <c r="J4482" s="7"/>
    </row>
    <row r="4483" spans="10:10">
      <c r="J4483" s="7"/>
    </row>
    <row r="4484" spans="10:10">
      <c r="J4484" s="7"/>
    </row>
    <row r="4485" spans="10:10">
      <c r="J4485" s="7"/>
    </row>
    <row r="4486" spans="10:10">
      <c r="J4486" s="7"/>
    </row>
    <row r="4487" spans="10:10">
      <c r="J4487" s="7"/>
    </row>
    <row r="4488" spans="10:10">
      <c r="J4488" s="7"/>
    </row>
    <row r="4489" spans="10:10">
      <c r="J4489" s="7"/>
    </row>
    <row r="4490" spans="10:10">
      <c r="J4490" s="7"/>
    </row>
    <row r="4491" spans="10:10">
      <c r="J4491" s="7"/>
    </row>
    <row r="4492" spans="10:10">
      <c r="J4492" s="7"/>
    </row>
    <row r="4493" spans="10:10">
      <c r="J4493" s="7"/>
    </row>
    <row r="4494" spans="10:10">
      <c r="J4494" s="7"/>
    </row>
    <row r="4495" spans="10:10">
      <c r="J4495" s="7"/>
    </row>
    <row r="4496" spans="10:10">
      <c r="J4496" s="7"/>
    </row>
    <row r="4497" spans="10:10">
      <c r="J4497" s="7"/>
    </row>
    <row r="4498" spans="10:10">
      <c r="J4498" s="7"/>
    </row>
    <row r="4499" spans="10:10">
      <c r="J4499" s="7"/>
    </row>
    <row r="4500" spans="10:10">
      <c r="J4500" s="7"/>
    </row>
    <row r="4501" spans="10:10">
      <c r="J4501" s="7"/>
    </row>
    <row r="4502" spans="10:10">
      <c r="J4502" s="7"/>
    </row>
    <row r="4503" spans="10:10">
      <c r="J4503" s="7"/>
    </row>
    <row r="4504" spans="10:10">
      <c r="J4504" s="7"/>
    </row>
    <row r="4505" spans="10:10">
      <c r="J4505" s="7"/>
    </row>
    <row r="4506" spans="10:10">
      <c r="J4506" s="7"/>
    </row>
    <row r="4507" spans="10:10">
      <c r="J4507" s="7"/>
    </row>
    <row r="4508" spans="10:10">
      <c r="J4508" s="7"/>
    </row>
    <row r="4509" spans="10:10">
      <c r="J4509" s="7"/>
    </row>
    <row r="4510" spans="10:10">
      <c r="J4510" s="7"/>
    </row>
    <row r="4511" spans="10:10">
      <c r="J4511" s="7"/>
    </row>
    <row r="4512" spans="10:10">
      <c r="J4512" s="7"/>
    </row>
    <row r="4513" spans="10:10">
      <c r="J4513" s="7"/>
    </row>
    <row r="4514" spans="10:10">
      <c r="J4514" s="7"/>
    </row>
    <row r="4515" spans="10:10">
      <c r="J4515" s="7"/>
    </row>
    <row r="4516" spans="10:10">
      <c r="J4516" s="7"/>
    </row>
    <row r="4517" spans="10:10">
      <c r="J4517" s="7"/>
    </row>
    <row r="4518" spans="10:10">
      <c r="J4518" s="7"/>
    </row>
    <row r="4519" spans="10:10">
      <c r="J4519" s="7"/>
    </row>
    <row r="4520" spans="10:10">
      <c r="J4520" s="7"/>
    </row>
    <row r="4521" spans="10:10">
      <c r="J4521" s="7"/>
    </row>
    <row r="4522" spans="10:10">
      <c r="J4522" s="7"/>
    </row>
    <row r="4523" spans="10:10">
      <c r="J4523" s="7"/>
    </row>
    <row r="4524" spans="10:10">
      <c r="J4524" s="7"/>
    </row>
    <row r="4525" spans="10:10">
      <c r="J4525" s="7"/>
    </row>
    <row r="4526" spans="10:10">
      <c r="J4526" s="7"/>
    </row>
    <row r="4527" spans="10:10">
      <c r="J4527" s="7"/>
    </row>
    <row r="4528" spans="10:10">
      <c r="J4528" s="7"/>
    </row>
    <row r="4529" spans="10:10">
      <c r="J4529" s="7"/>
    </row>
    <row r="4530" spans="10:10">
      <c r="J4530" s="7"/>
    </row>
    <row r="4531" spans="10:10">
      <c r="J4531" s="7"/>
    </row>
    <row r="4532" spans="10:10">
      <c r="J4532" s="7"/>
    </row>
    <row r="4533" spans="10:10">
      <c r="J4533" s="7"/>
    </row>
    <row r="4534" spans="10:10">
      <c r="J4534" s="7"/>
    </row>
    <row r="4535" spans="10:10">
      <c r="J4535" s="7"/>
    </row>
    <row r="4536" spans="10:10">
      <c r="J4536" s="7"/>
    </row>
    <row r="4537" spans="10:10">
      <c r="J4537" s="7"/>
    </row>
    <row r="4538" spans="10:10">
      <c r="J4538" s="7"/>
    </row>
    <row r="4539" spans="10:10">
      <c r="J4539" s="7"/>
    </row>
    <row r="4540" spans="10:10">
      <c r="J4540" s="7"/>
    </row>
    <row r="4541" spans="10:10">
      <c r="J4541" s="7"/>
    </row>
    <row r="4542" spans="10:10">
      <c r="J4542" s="7"/>
    </row>
    <row r="4543" spans="10:10">
      <c r="J4543" s="7"/>
    </row>
    <row r="4544" spans="10:10">
      <c r="J4544" s="7"/>
    </row>
    <row r="4545" spans="10:10">
      <c r="J4545" s="7"/>
    </row>
    <row r="4546" spans="10:10">
      <c r="J4546" s="7"/>
    </row>
    <row r="4547" spans="10:10">
      <c r="J4547" s="7"/>
    </row>
    <row r="4548" spans="10:10">
      <c r="J4548" s="7"/>
    </row>
    <row r="4549" spans="10:10">
      <c r="J4549" s="7"/>
    </row>
    <row r="4550" spans="10:10">
      <c r="J4550" s="7"/>
    </row>
    <row r="4551" spans="10:10">
      <c r="J4551" s="7"/>
    </row>
    <row r="4552" spans="10:10">
      <c r="J4552" s="7"/>
    </row>
    <row r="4553" spans="10:10">
      <c r="J4553" s="7"/>
    </row>
    <row r="4554" spans="10:10">
      <c r="J4554" s="7"/>
    </row>
    <row r="4555" spans="10:10">
      <c r="J4555" s="7"/>
    </row>
    <row r="4556" spans="10:10">
      <c r="J4556" s="7"/>
    </row>
    <row r="4557" spans="10:10">
      <c r="J4557" s="7"/>
    </row>
    <row r="4558" spans="10:10">
      <c r="J4558" s="7"/>
    </row>
    <row r="4559" spans="10:10">
      <c r="J4559" s="7"/>
    </row>
    <row r="4560" spans="10:10">
      <c r="J4560" s="7"/>
    </row>
    <row r="4561" spans="10:10">
      <c r="J4561" s="7"/>
    </row>
    <row r="4562" spans="10:10">
      <c r="J4562" s="7"/>
    </row>
    <row r="4563" spans="10:10">
      <c r="J4563" s="7"/>
    </row>
    <row r="4564" spans="10:10">
      <c r="J4564" s="7"/>
    </row>
    <row r="4565" spans="10:10">
      <c r="J4565" s="7"/>
    </row>
    <row r="4566" spans="10:10">
      <c r="J4566" s="7"/>
    </row>
    <row r="4567" spans="10:10">
      <c r="J4567" s="7"/>
    </row>
    <row r="4568" spans="10:10">
      <c r="J4568" s="7"/>
    </row>
    <row r="4569" spans="10:10">
      <c r="J4569" s="7"/>
    </row>
    <row r="4570" spans="10:10">
      <c r="J4570" s="7"/>
    </row>
    <row r="4571" spans="10:10">
      <c r="J4571" s="7"/>
    </row>
    <row r="4572" spans="10:10">
      <c r="J4572" s="7"/>
    </row>
    <row r="4573" spans="10:10">
      <c r="J4573" s="7"/>
    </row>
    <row r="4574" spans="10:10">
      <c r="J4574" s="7"/>
    </row>
    <row r="4575" spans="10:10">
      <c r="J4575" s="7"/>
    </row>
    <row r="4576" spans="10:10">
      <c r="J4576" s="7"/>
    </row>
    <row r="4577" spans="10:10">
      <c r="J4577" s="7"/>
    </row>
    <row r="4578" spans="10:10">
      <c r="J4578" s="7"/>
    </row>
    <row r="4579" spans="10:10">
      <c r="J4579" s="7"/>
    </row>
    <row r="4580" spans="10:10">
      <c r="J4580" s="7"/>
    </row>
    <row r="4581" spans="10:10">
      <c r="J4581" s="7"/>
    </row>
    <row r="4582" spans="10:10">
      <c r="J4582" s="7"/>
    </row>
    <row r="4583" spans="10:10">
      <c r="J4583" s="7"/>
    </row>
    <row r="4584" spans="10:10">
      <c r="J4584" s="7"/>
    </row>
    <row r="4585" spans="10:10">
      <c r="J4585" s="7"/>
    </row>
    <row r="4586" spans="10:10">
      <c r="J4586" s="7"/>
    </row>
    <row r="4587" spans="10:10">
      <c r="J4587" s="7"/>
    </row>
    <row r="4588" spans="10:10">
      <c r="J4588" s="7"/>
    </row>
    <row r="4589" spans="10:10">
      <c r="J4589" s="7"/>
    </row>
    <row r="4590" spans="10:10">
      <c r="J4590" s="7"/>
    </row>
    <row r="4591" spans="10:10">
      <c r="J4591" s="7"/>
    </row>
    <row r="4592" spans="10:10">
      <c r="J4592" s="7"/>
    </row>
    <row r="4593" spans="10:10">
      <c r="J4593" s="7"/>
    </row>
    <row r="4594" spans="10:10">
      <c r="J4594" s="7"/>
    </row>
    <row r="4595" spans="10:10">
      <c r="J4595" s="7"/>
    </row>
    <row r="4596" spans="10:10">
      <c r="J4596" s="7"/>
    </row>
    <row r="4597" spans="10:10">
      <c r="J4597" s="7"/>
    </row>
    <row r="4598" spans="10:10">
      <c r="J4598" s="7"/>
    </row>
    <row r="4599" spans="10:10">
      <c r="J4599" s="7"/>
    </row>
    <row r="4600" spans="10:10">
      <c r="J4600" s="7"/>
    </row>
    <row r="4601" spans="10:10">
      <c r="J4601" s="7"/>
    </row>
    <row r="4602" spans="10:10">
      <c r="J4602" s="7"/>
    </row>
    <row r="4603" spans="10:10">
      <c r="J4603" s="7"/>
    </row>
    <row r="4604" spans="10:10">
      <c r="J4604" s="7"/>
    </row>
    <row r="4605" spans="10:10">
      <c r="J4605" s="7"/>
    </row>
    <row r="4606" spans="10:10">
      <c r="J4606" s="7"/>
    </row>
    <row r="4607" spans="10:10">
      <c r="J4607" s="7"/>
    </row>
    <row r="4608" spans="10:10">
      <c r="J4608" s="7"/>
    </row>
    <row r="4609" spans="10:10">
      <c r="J4609" s="7"/>
    </row>
    <row r="4610" spans="10:10">
      <c r="J4610" s="7"/>
    </row>
    <row r="4611" spans="10:10">
      <c r="J4611" s="7"/>
    </row>
    <row r="4612" spans="10:10">
      <c r="J4612" s="7"/>
    </row>
    <row r="4613" spans="10:10">
      <c r="J4613" s="7"/>
    </row>
    <row r="4614" spans="10:10">
      <c r="J4614" s="7"/>
    </row>
    <row r="4615" spans="10:10">
      <c r="J4615" s="7"/>
    </row>
    <row r="4616" spans="10:10">
      <c r="J4616" s="7"/>
    </row>
    <row r="4617" spans="10:10">
      <c r="J4617" s="7"/>
    </row>
    <row r="4618" spans="10:10">
      <c r="J4618" s="7"/>
    </row>
    <row r="4619" spans="10:10">
      <c r="J4619" s="7"/>
    </row>
    <row r="4620" spans="10:10">
      <c r="J4620" s="7"/>
    </row>
    <row r="4621" spans="10:10">
      <c r="J4621" s="7"/>
    </row>
    <row r="4622" spans="10:10">
      <c r="J4622" s="7"/>
    </row>
    <row r="4623" spans="10:10">
      <c r="J4623" s="7"/>
    </row>
    <row r="4624" spans="10:10">
      <c r="J4624" s="7"/>
    </row>
    <row r="4625" spans="10:10">
      <c r="J4625" s="7"/>
    </row>
    <row r="4626" spans="10:10">
      <c r="J4626" s="7"/>
    </row>
    <row r="4627" spans="10:10">
      <c r="J4627" s="7"/>
    </row>
    <row r="4628" spans="10:10">
      <c r="J4628" s="7"/>
    </row>
    <row r="4629" spans="10:10">
      <c r="J4629" s="7"/>
    </row>
    <row r="4630" spans="10:10">
      <c r="J4630" s="7"/>
    </row>
    <row r="4631" spans="10:10">
      <c r="J4631" s="7"/>
    </row>
    <row r="4632" spans="10:10">
      <c r="J4632" s="7"/>
    </row>
    <row r="4633" spans="10:10">
      <c r="J4633" s="7"/>
    </row>
    <row r="4634" spans="10:10">
      <c r="J4634" s="7"/>
    </row>
    <row r="4635" spans="10:10">
      <c r="J4635" s="7"/>
    </row>
    <row r="4636" spans="10:10">
      <c r="J4636" s="7"/>
    </row>
    <row r="4637" spans="10:10">
      <c r="J4637" s="7"/>
    </row>
    <row r="4638" spans="10:10">
      <c r="J4638" s="7"/>
    </row>
    <row r="4639" spans="10:10">
      <c r="J4639" s="7"/>
    </row>
    <row r="4640" spans="10:10">
      <c r="J4640" s="7"/>
    </row>
    <row r="4641" spans="10:10">
      <c r="J4641" s="7"/>
    </row>
    <row r="4642" spans="10:10">
      <c r="J4642" s="7"/>
    </row>
    <row r="4643" spans="10:10">
      <c r="J4643" s="7"/>
    </row>
    <row r="4644" spans="10:10">
      <c r="J4644" s="7"/>
    </row>
    <row r="4645" spans="10:10">
      <c r="J4645" s="7"/>
    </row>
    <row r="4646" spans="10:10">
      <c r="J4646" s="7"/>
    </row>
    <row r="4647" spans="10:10">
      <c r="J4647" s="7"/>
    </row>
    <row r="4648" spans="10:10">
      <c r="J4648" s="7"/>
    </row>
    <row r="4649" spans="10:10">
      <c r="J4649" s="7"/>
    </row>
    <row r="4650" spans="10:10">
      <c r="J4650" s="7"/>
    </row>
    <row r="4651" spans="10:10">
      <c r="J4651" s="7"/>
    </row>
    <row r="4652" spans="10:10">
      <c r="J4652" s="7"/>
    </row>
    <row r="4653" spans="10:10">
      <c r="J4653" s="7"/>
    </row>
    <row r="4654" spans="10:10">
      <c r="J4654" s="7"/>
    </row>
    <row r="4655" spans="10:10">
      <c r="J4655" s="7"/>
    </row>
    <row r="4656" spans="10:10">
      <c r="J4656" s="7"/>
    </row>
    <row r="4657" spans="10:10">
      <c r="J4657" s="7"/>
    </row>
    <row r="4658" spans="10:10">
      <c r="J4658" s="7"/>
    </row>
    <row r="4659" spans="10:10">
      <c r="J4659" s="7"/>
    </row>
    <row r="4660" spans="10:10">
      <c r="J4660" s="7"/>
    </row>
    <row r="4661" spans="10:10">
      <c r="J4661" s="7"/>
    </row>
    <row r="4662" spans="10:10">
      <c r="J4662" s="7"/>
    </row>
    <row r="4663" spans="10:10">
      <c r="J4663" s="7"/>
    </row>
    <row r="4664" spans="10:10">
      <c r="J4664" s="7"/>
    </row>
    <row r="4665" spans="10:10">
      <c r="J4665" s="7"/>
    </row>
    <row r="4666" spans="10:10">
      <c r="J4666" s="7"/>
    </row>
    <row r="4667" spans="10:10">
      <c r="J4667" s="7"/>
    </row>
    <row r="4668" spans="10:10">
      <c r="J4668" s="7"/>
    </row>
    <row r="4669" spans="10:10">
      <c r="J4669" s="7"/>
    </row>
    <row r="4670" spans="10:10">
      <c r="J4670" s="7"/>
    </row>
    <row r="4671" spans="10:10">
      <c r="J4671" s="7"/>
    </row>
    <row r="4672" spans="10:10">
      <c r="J4672" s="7"/>
    </row>
    <row r="4673" spans="10:10">
      <c r="J4673" s="7"/>
    </row>
    <row r="4674" spans="10:10">
      <c r="J4674" s="7"/>
    </row>
    <row r="4675" spans="10:10">
      <c r="J4675" s="7"/>
    </row>
    <row r="4676" spans="10:10">
      <c r="J4676" s="7"/>
    </row>
    <row r="4677" spans="10:10">
      <c r="J4677" s="7"/>
    </row>
    <row r="4678" spans="10:10">
      <c r="J4678" s="7"/>
    </row>
    <row r="4679" spans="10:10">
      <c r="J4679" s="7"/>
    </row>
    <row r="4680" spans="10:10">
      <c r="J4680" s="7"/>
    </row>
    <row r="4681" spans="10:10">
      <c r="J4681" s="7"/>
    </row>
    <row r="4682" spans="10:10">
      <c r="J4682" s="7"/>
    </row>
    <row r="4683" spans="10:10">
      <c r="J4683" s="7"/>
    </row>
    <row r="4684" spans="10:10">
      <c r="J4684" s="7"/>
    </row>
    <row r="4685" spans="10:10">
      <c r="J4685" s="7"/>
    </row>
    <row r="4686" spans="10:10">
      <c r="J4686" s="7"/>
    </row>
    <row r="4687" spans="10:10">
      <c r="J4687" s="7"/>
    </row>
    <row r="4688" spans="10:10">
      <c r="J4688" s="7"/>
    </row>
    <row r="4689" spans="10:10">
      <c r="J4689" s="7"/>
    </row>
    <row r="4690" spans="10:10">
      <c r="J4690" s="7"/>
    </row>
    <row r="4691" spans="10:10">
      <c r="J4691" s="7"/>
    </row>
    <row r="4692" spans="10:10">
      <c r="J4692" s="7"/>
    </row>
    <row r="4693" spans="10:10">
      <c r="J4693" s="7"/>
    </row>
    <row r="4694" spans="10:10">
      <c r="J4694" s="7"/>
    </row>
    <row r="4695" spans="10:10">
      <c r="J4695" s="7"/>
    </row>
    <row r="4696" spans="10:10">
      <c r="J4696" s="7"/>
    </row>
    <row r="4697" spans="10:10">
      <c r="J4697" s="7"/>
    </row>
    <row r="4698" spans="10:10">
      <c r="J4698" s="7"/>
    </row>
    <row r="4699" spans="10:10">
      <c r="J4699" s="7"/>
    </row>
    <row r="4700" spans="10:10">
      <c r="J4700" s="7"/>
    </row>
    <row r="4701" spans="10:10">
      <c r="J4701" s="7"/>
    </row>
    <row r="4702" spans="10:10">
      <c r="J4702" s="7"/>
    </row>
    <row r="4703" spans="10:10">
      <c r="J4703" s="7"/>
    </row>
    <row r="4704" spans="10:10">
      <c r="J4704" s="7"/>
    </row>
    <row r="4705" spans="10:10">
      <c r="J4705" s="7"/>
    </row>
    <row r="4706" spans="10:10">
      <c r="J4706" s="7"/>
    </row>
    <row r="4707" spans="10:10">
      <c r="J4707" s="7"/>
    </row>
    <row r="4708" spans="10:10">
      <c r="J4708" s="7"/>
    </row>
    <row r="4709" spans="10:10">
      <c r="J4709" s="7"/>
    </row>
    <row r="4710" spans="10:10">
      <c r="J4710" s="7"/>
    </row>
    <row r="4711" spans="10:10">
      <c r="J4711" s="7"/>
    </row>
    <row r="4712" spans="10:10">
      <c r="J4712" s="7"/>
    </row>
    <row r="4713" spans="10:10">
      <c r="J4713" s="7"/>
    </row>
    <row r="4714" spans="10:10">
      <c r="J4714" s="7"/>
    </row>
    <row r="4715" spans="10:10">
      <c r="J4715" s="7"/>
    </row>
    <row r="4716" spans="10:10">
      <c r="J4716" s="7"/>
    </row>
    <row r="4717" spans="10:10">
      <c r="J4717" s="7"/>
    </row>
    <row r="4718" spans="10:10">
      <c r="J4718" s="7"/>
    </row>
    <row r="4719" spans="10:10">
      <c r="J4719" s="7"/>
    </row>
    <row r="4720" spans="10:10">
      <c r="J4720" s="7"/>
    </row>
    <row r="4721" spans="10:10">
      <c r="J4721" s="7"/>
    </row>
    <row r="4722" spans="10:10">
      <c r="J4722" s="7"/>
    </row>
    <row r="4723" spans="10:10">
      <c r="J4723" s="7"/>
    </row>
    <row r="4724" spans="10:10">
      <c r="J4724" s="7"/>
    </row>
    <row r="4725" spans="10:10">
      <c r="J4725" s="7"/>
    </row>
    <row r="4726" spans="10:10">
      <c r="J4726" s="7"/>
    </row>
    <row r="4727" spans="10:10">
      <c r="J4727" s="7"/>
    </row>
    <row r="4728" spans="10:10">
      <c r="J4728" s="7"/>
    </row>
    <row r="4729" spans="10:10">
      <c r="J4729" s="7"/>
    </row>
    <row r="4730" spans="10:10">
      <c r="J4730" s="7"/>
    </row>
    <row r="4731" spans="10:10">
      <c r="J4731" s="7"/>
    </row>
    <row r="4732" spans="10:10">
      <c r="J4732" s="7"/>
    </row>
    <row r="4733" spans="10:10">
      <c r="J4733" s="7"/>
    </row>
    <row r="4734" spans="10:10">
      <c r="J4734" s="7"/>
    </row>
    <row r="4735" spans="10:10">
      <c r="J4735" s="7"/>
    </row>
    <row r="4736" spans="10:10">
      <c r="J4736" s="7"/>
    </row>
    <row r="4737" spans="10:10">
      <c r="J4737" s="7"/>
    </row>
    <row r="4738" spans="10:10">
      <c r="J4738" s="7"/>
    </row>
    <row r="4739" spans="10:10">
      <c r="J4739" s="7"/>
    </row>
    <row r="4740" spans="10:10">
      <c r="J4740" s="7"/>
    </row>
    <row r="4741" spans="10:10">
      <c r="J4741" s="7"/>
    </row>
    <row r="4742" spans="10:10">
      <c r="J4742" s="7"/>
    </row>
    <row r="4743" spans="10:10">
      <c r="J4743" s="7"/>
    </row>
    <row r="4744" spans="10:10">
      <c r="J4744" s="7"/>
    </row>
    <row r="4745" spans="10:10">
      <c r="J4745" s="7"/>
    </row>
    <row r="4746" spans="10:10">
      <c r="J4746" s="7"/>
    </row>
    <row r="4747" spans="10:10">
      <c r="J4747" s="7"/>
    </row>
    <row r="4748" spans="10:10">
      <c r="J4748" s="7"/>
    </row>
    <row r="4749" spans="10:10">
      <c r="J4749" s="7"/>
    </row>
    <row r="4750" spans="10:10">
      <c r="J4750" s="7"/>
    </row>
    <row r="4751" spans="10:10">
      <c r="J4751" s="7"/>
    </row>
    <row r="4752" spans="10:10">
      <c r="J4752" s="7"/>
    </row>
    <row r="4753" spans="10:10">
      <c r="J4753" s="7"/>
    </row>
    <row r="4754" spans="10:10">
      <c r="J4754" s="7"/>
    </row>
    <row r="4755" spans="10:10">
      <c r="J4755" s="7"/>
    </row>
    <row r="4756" spans="10:10">
      <c r="J4756" s="7"/>
    </row>
    <row r="4757" spans="10:10">
      <c r="J4757" s="7"/>
    </row>
    <row r="4758" spans="10:10">
      <c r="J4758" s="7"/>
    </row>
    <row r="4759" spans="10:10">
      <c r="J4759" s="7"/>
    </row>
    <row r="4760" spans="10:10">
      <c r="J4760" s="7"/>
    </row>
    <row r="4761" spans="10:10">
      <c r="J4761" s="7"/>
    </row>
    <row r="4762" spans="10:10">
      <c r="J4762" s="7"/>
    </row>
    <row r="4763" spans="10:10">
      <c r="J4763" s="7"/>
    </row>
    <row r="4764" spans="10:10">
      <c r="J4764" s="7"/>
    </row>
    <row r="4765" spans="10:10">
      <c r="J4765" s="7"/>
    </row>
    <row r="4766" spans="10:10">
      <c r="J4766" s="7"/>
    </row>
    <row r="4767" spans="10:10">
      <c r="J4767" s="7"/>
    </row>
    <row r="4768" spans="10:10">
      <c r="J4768" s="7"/>
    </row>
    <row r="4769" spans="10:10">
      <c r="J4769" s="7"/>
    </row>
    <row r="4770" spans="10:10">
      <c r="J4770" s="7"/>
    </row>
    <row r="4771" spans="10:10">
      <c r="J4771" s="7"/>
    </row>
    <row r="4772" spans="10:10">
      <c r="J4772" s="7"/>
    </row>
    <row r="4773" spans="10:10">
      <c r="J4773" s="7"/>
    </row>
    <row r="4774" spans="10:10">
      <c r="J4774" s="7"/>
    </row>
    <row r="4775" spans="10:10">
      <c r="J4775" s="7"/>
    </row>
    <row r="4776" spans="10:10">
      <c r="J4776" s="7"/>
    </row>
    <row r="4777" spans="10:10">
      <c r="J4777" s="7"/>
    </row>
    <row r="4778" spans="10:10">
      <c r="J4778" s="7"/>
    </row>
    <row r="4779" spans="10:10">
      <c r="J4779" s="7"/>
    </row>
    <row r="4780" spans="10:10">
      <c r="J4780" s="7"/>
    </row>
    <row r="4781" spans="10:10">
      <c r="J4781" s="7"/>
    </row>
    <row r="4782" spans="10:10">
      <c r="J4782" s="7"/>
    </row>
    <row r="4783" spans="10:10">
      <c r="J4783" s="7"/>
    </row>
    <row r="4784" spans="10:10">
      <c r="J4784" s="7"/>
    </row>
    <row r="4785" spans="10:10">
      <c r="J4785" s="7"/>
    </row>
    <row r="4786" spans="10:10">
      <c r="J4786" s="7"/>
    </row>
    <row r="4787" spans="10:10">
      <c r="J4787" s="7"/>
    </row>
    <row r="4788" spans="10:10">
      <c r="J4788" s="7"/>
    </row>
    <row r="4789" spans="10:10">
      <c r="J4789" s="7"/>
    </row>
    <row r="4790" spans="10:10">
      <c r="J4790" s="7"/>
    </row>
    <row r="4791" spans="10:10">
      <c r="J4791" s="7"/>
    </row>
    <row r="4792" spans="10:10">
      <c r="J4792" s="7"/>
    </row>
    <row r="4793" spans="10:10">
      <c r="J4793" s="7"/>
    </row>
    <row r="4794" spans="10:10">
      <c r="J4794" s="7"/>
    </row>
    <row r="4795" spans="10:10">
      <c r="J4795" s="7"/>
    </row>
    <row r="4796" spans="10:10">
      <c r="J4796" s="7"/>
    </row>
    <row r="4797" spans="10:10">
      <c r="J4797" s="7"/>
    </row>
    <row r="4798" spans="10:10">
      <c r="J4798" s="7"/>
    </row>
    <row r="4799" spans="10:10">
      <c r="J4799" s="7"/>
    </row>
    <row r="4800" spans="10:10">
      <c r="J4800" s="7"/>
    </row>
    <row r="4801" spans="10:10">
      <c r="J4801" s="7"/>
    </row>
    <row r="4802" spans="10:10">
      <c r="J4802" s="7"/>
    </row>
    <row r="4803" spans="10:10">
      <c r="J4803" s="7"/>
    </row>
    <row r="4804" spans="10:10">
      <c r="J4804" s="7"/>
    </row>
    <row r="4805" spans="10:10">
      <c r="J4805" s="7"/>
    </row>
    <row r="4806" spans="10:10">
      <c r="J4806" s="7"/>
    </row>
    <row r="4807" spans="10:10">
      <c r="J4807" s="7"/>
    </row>
    <row r="4808" spans="10:10">
      <c r="J4808" s="7"/>
    </row>
    <row r="4809" spans="10:10">
      <c r="J4809" s="7"/>
    </row>
    <row r="4810" spans="10:10">
      <c r="J4810" s="7"/>
    </row>
    <row r="4811" spans="10:10">
      <c r="J4811" s="7"/>
    </row>
    <row r="4812" spans="10:10">
      <c r="J4812" s="7"/>
    </row>
    <row r="4813" spans="10:10">
      <c r="J4813" s="7"/>
    </row>
    <row r="4814" spans="10:10">
      <c r="J4814" s="7"/>
    </row>
    <row r="4815" spans="10:10">
      <c r="J4815" s="7"/>
    </row>
    <row r="4816" spans="10:10">
      <c r="J4816" s="7"/>
    </row>
    <row r="4817" spans="10:10">
      <c r="J4817" s="7"/>
    </row>
    <row r="4818" spans="10:10">
      <c r="J4818" s="7"/>
    </row>
    <row r="4819" spans="10:10">
      <c r="J4819" s="7"/>
    </row>
    <row r="4820" spans="10:10">
      <c r="J4820" s="7"/>
    </row>
    <row r="4821" spans="10:10">
      <c r="J4821" s="7"/>
    </row>
    <row r="4822" spans="10:10">
      <c r="J4822" s="7"/>
    </row>
    <row r="4823" spans="10:10">
      <c r="J4823" s="7"/>
    </row>
    <row r="4824" spans="10:10">
      <c r="J4824" s="7"/>
    </row>
    <row r="4825" spans="10:10">
      <c r="J4825" s="7"/>
    </row>
    <row r="4826" spans="10:10">
      <c r="J4826" s="7"/>
    </row>
    <row r="4827" spans="10:10">
      <c r="J4827" s="7"/>
    </row>
    <row r="4828" spans="10:10">
      <c r="J4828" s="7"/>
    </row>
    <row r="4829" spans="10:10">
      <c r="J4829" s="7"/>
    </row>
    <row r="4830" spans="10:10">
      <c r="J4830" s="7"/>
    </row>
    <row r="4831" spans="10:10">
      <c r="J4831" s="7"/>
    </row>
    <row r="4832" spans="10:10">
      <c r="J4832" s="7"/>
    </row>
    <row r="4833" spans="10:10">
      <c r="J4833" s="7"/>
    </row>
    <row r="4834" spans="10:10">
      <c r="J4834" s="7"/>
    </row>
    <row r="4835" spans="10:10">
      <c r="J4835" s="7"/>
    </row>
    <row r="4836" spans="10:10">
      <c r="J4836" s="7"/>
    </row>
    <row r="4837" spans="10:10">
      <c r="J4837" s="7"/>
    </row>
    <row r="4838" spans="10:10">
      <c r="J4838" s="7"/>
    </row>
    <row r="4839" spans="10:10">
      <c r="J4839" s="7"/>
    </row>
    <row r="4840" spans="10:10">
      <c r="J4840" s="7"/>
    </row>
    <row r="4841" spans="10:10">
      <c r="J4841" s="7"/>
    </row>
    <row r="4842" spans="10:10">
      <c r="J4842" s="7"/>
    </row>
    <row r="4843" spans="10:10">
      <c r="J4843" s="7"/>
    </row>
    <row r="4844" spans="10:10">
      <c r="J4844" s="7"/>
    </row>
    <row r="4845" spans="10:10">
      <c r="J4845" s="7"/>
    </row>
    <row r="4846" spans="10:10">
      <c r="J4846" s="7"/>
    </row>
    <row r="4847" spans="10:10">
      <c r="J4847" s="7"/>
    </row>
    <row r="4848" spans="10:10">
      <c r="J4848" s="7"/>
    </row>
    <row r="4849" spans="10:10">
      <c r="J4849" s="7"/>
    </row>
    <row r="4850" spans="10:10">
      <c r="J4850" s="7"/>
    </row>
    <row r="4851" spans="10:10">
      <c r="J4851" s="7"/>
    </row>
    <row r="4852" spans="10:10">
      <c r="J4852" s="7"/>
    </row>
    <row r="4853" spans="10:10">
      <c r="J4853" s="7"/>
    </row>
    <row r="4854" spans="10:10">
      <c r="J4854" s="7"/>
    </row>
    <row r="4855" spans="10:10">
      <c r="J4855" s="7"/>
    </row>
    <row r="4856" spans="10:10">
      <c r="J4856" s="7"/>
    </row>
    <row r="4857" spans="10:10">
      <c r="J4857" s="7"/>
    </row>
    <row r="4858" spans="10:10">
      <c r="J4858" s="7"/>
    </row>
    <row r="4859" spans="10:10">
      <c r="J4859" s="7"/>
    </row>
    <row r="4860" spans="10:10">
      <c r="J4860" s="7"/>
    </row>
    <row r="4861" spans="10:10">
      <c r="J4861" s="7"/>
    </row>
    <row r="4862" spans="10:10">
      <c r="J4862" s="7"/>
    </row>
    <row r="4863" spans="10:10">
      <c r="J4863" s="7"/>
    </row>
    <row r="4864" spans="10:10">
      <c r="J4864" s="7"/>
    </row>
    <row r="4865" spans="10:10">
      <c r="J4865" s="7"/>
    </row>
    <row r="4866" spans="10:10">
      <c r="J4866" s="7"/>
    </row>
    <row r="4867" spans="10:10">
      <c r="J4867" s="7"/>
    </row>
    <row r="4868" spans="10:10">
      <c r="J4868" s="7"/>
    </row>
    <row r="4869" spans="10:10">
      <c r="J4869" s="7"/>
    </row>
    <row r="4870" spans="10:10">
      <c r="J4870" s="7"/>
    </row>
    <row r="4871" spans="10:10">
      <c r="J4871" s="7"/>
    </row>
    <row r="4872" spans="10:10">
      <c r="J4872" s="7"/>
    </row>
    <row r="4873" spans="10:10">
      <c r="J4873" s="7"/>
    </row>
    <row r="4874" spans="10:10">
      <c r="J4874" s="7"/>
    </row>
    <row r="4875" spans="10:10">
      <c r="J4875" s="7"/>
    </row>
    <row r="4876" spans="10:10">
      <c r="J4876" s="7"/>
    </row>
    <row r="4877" spans="10:10">
      <c r="J4877" s="7"/>
    </row>
    <row r="4878" spans="10:10">
      <c r="J4878" s="7"/>
    </row>
    <row r="4879" spans="10:10">
      <c r="J4879" s="7"/>
    </row>
    <row r="4880" spans="10:10">
      <c r="J4880" s="7"/>
    </row>
    <row r="4881" spans="10:10">
      <c r="J4881" s="7"/>
    </row>
    <row r="4882" spans="10:10">
      <c r="J4882" s="7"/>
    </row>
    <row r="4883" spans="10:10">
      <c r="J4883" s="7"/>
    </row>
    <row r="4884" spans="10:10">
      <c r="J4884" s="7"/>
    </row>
    <row r="4885" spans="10:10">
      <c r="J4885" s="7"/>
    </row>
    <row r="4886" spans="10:10">
      <c r="J4886" s="7"/>
    </row>
    <row r="4887" spans="10:10">
      <c r="J4887" s="7"/>
    </row>
    <row r="4888" spans="10:10">
      <c r="J4888" s="7"/>
    </row>
    <row r="4889" spans="10:10">
      <c r="J4889" s="7"/>
    </row>
    <row r="4890" spans="10:10">
      <c r="J4890" s="7"/>
    </row>
    <row r="4891" spans="10:10">
      <c r="J4891" s="7"/>
    </row>
    <row r="4892" spans="10:10">
      <c r="J4892" s="7"/>
    </row>
    <row r="4893" spans="10:10">
      <c r="J4893" s="7"/>
    </row>
    <row r="4894" spans="10:10">
      <c r="J4894" s="7"/>
    </row>
    <row r="4895" spans="10:10">
      <c r="J4895" s="7"/>
    </row>
    <row r="4896" spans="10:10">
      <c r="J4896" s="7"/>
    </row>
    <row r="4897" spans="10:10">
      <c r="J4897" s="7"/>
    </row>
    <row r="4898" spans="10:10">
      <c r="J4898" s="7"/>
    </row>
    <row r="4899" spans="10:10">
      <c r="J4899" s="7"/>
    </row>
    <row r="4900" spans="10:10">
      <c r="J4900" s="7"/>
    </row>
    <row r="4901" spans="10:10">
      <c r="J4901" s="7"/>
    </row>
    <row r="4902" spans="10:10">
      <c r="J4902" s="7"/>
    </row>
    <row r="4903" spans="10:10">
      <c r="J4903" s="7"/>
    </row>
    <row r="4904" spans="10:10">
      <c r="J4904" s="7"/>
    </row>
    <row r="4905" spans="10:10">
      <c r="J4905" s="7"/>
    </row>
    <row r="4906" spans="10:10">
      <c r="J4906" s="7"/>
    </row>
    <row r="4907" spans="10:10">
      <c r="J4907" s="7"/>
    </row>
    <row r="4908" spans="10:10">
      <c r="J4908" s="7"/>
    </row>
    <row r="4909" spans="10:10">
      <c r="J4909" s="7"/>
    </row>
    <row r="4910" spans="10:10">
      <c r="J4910" s="7"/>
    </row>
    <row r="4911" spans="10:10">
      <c r="J4911" s="7"/>
    </row>
    <row r="4912" spans="10:10">
      <c r="J4912" s="7"/>
    </row>
    <row r="4913" spans="10:10">
      <c r="J4913" s="7"/>
    </row>
    <row r="4914" spans="10:10">
      <c r="J4914" s="7"/>
    </row>
    <row r="4915" spans="10:10">
      <c r="J4915" s="7"/>
    </row>
    <row r="4916" spans="10:10">
      <c r="J4916" s="7"/>
    </row>
    <row r="4917" spans="10:10">
      <c r="J4917" s="7"/>
    </row>
    <row r="4918" spans="10:10">
      <c r="J4918" s="7"/>
    </row>
    <row r="4919" spans="10:10">
      <c r="J4919" s="7"/>
    </row>
    <row r="4920" spans="10:10">
      <c r="J4920" s="7"/>
    </row>
    <row r="4921" spans="10:10">
      <c r="J4921" s="7"/>
    </row>
    <row r="4922" spans="10:10">
      <c r="J4922" s="7"/>
    </row>
    <row r="4923" spans="10:10">
      <c r="J4923" s="7"/>
    </row>
    <row r="4924" spans="10:10">
      <c r="J4924" s="7"/>
    </row>
    <row r="4925" spans="10:10">
      <c r="J4925" s="7"/>
    </row>
    <row r="4926" spans="10:10">
      <c r="J4926" s="7"/>
    </row>
    <row r="4927" spans="10:10">
      <c r="J4927" s="7"/>
    </row>
    <row r="4928" spans="10:10">
      <c r="J4928" s="7"/>
    </row>
    <row r="4929" spans="10:10">
      <c r="J4929" s="7"/>
    </row>
    <row r="4930" spans="10:10">
      <c r="J4930" s="7"/>
    </row>
    <row r="4931" spans="10:10">
      <c r="J4931" s="7"/>
    </row>
    <row r="4932" spans="10:10">
      <c r="J4932" s="7"/>
    </row>
    <row r="4933" spans="10:10">
      <c r="J4933" s="7"/>
    </row>
    <row r="4934" spans="10:10">
      <c r="J4934" s="7"/>
    </row>
    <row r="4935" spans="10:10">
      <c r="J4935" s="7"/>
    </row>
    <row r="4936" spans="10:10">
      <c r="J4936" s="7"/>
    </row>
    <row r="4937" spans="10:10">
      <c r="J4937" s="7"/>
    </row>
    <row r="4938" spans="10:10">
      <c r="J4938" s="7"/>
    </row>
    <row r="4939" spans="10:10">
      <c r="J4939" s="7"/>
    </row>
    <row r="4940" spans="10:10">
      <c r="J4940" s="7"/>
    </row>
    <row r="4941" spans="10:10">
      <c r="J4941" s="7"/>
    </row>
    <row r="4942" spans="10:10">
      <c r="J4942" s="7"/>
    </row>
    <row r="4943" spans="10:10">
      <c r="J4943" s="7"/>
    </row>
    <row r="4944" spans="10:10">
      <c r="J4944" s="7"/>
    </row>
    <row r="4945" spans="10:10">
      <c r="J4945" s="7"/>
    </row>
    <row r="4946" spans="10:10">
      <c r="J4946" s="7"/>
    </row>
    <row r="4947" spans="10:10">
      <c r="J4947" s="7"/>
    </row>
    <row r="4948" spans="10:10">
      <c r="J4948" s="7"/>
    </row>
    <row r="4949" spans="10:10">
      <c r="J4949" s="7"/>
    </row>
    <row r="4950" spans="10:10">
      <c r="J4950" s="7"/>
    </row>
    <row r="4951" spans="10:10">
      <c r="J4951" s="7"/>
    </row>
    <row r="4952" spans="10:10">
      <c r="J4952" s="7"/>
    </row>
    <row r="4953" spans="10:10">
      <c r="J4953" s="7"/>
    </row>
    <row r="4954" spans="10:10">
      <c r="J4954" s="7"/>
    </row>
    <row r="4955" spans="10:10">
      <c r="J4955" s="7"/>
    </row>
    <row r="4956" spans="10:10">
      <c r="J4956" s="7"/>
    </row>
    <row r="4957" spans="10:10">
      <c r="J4957" s="7"/>
    </row>
    <row r="4958" spans="10:10">
      <c r="J4958" s="7"/>
    </row>
    <row r="4959" spans="10:10">
      <c r="J4959" s="7"/>
    </row>
    <row r="4960" spans="10:10">
      <c r="J4960" s="7"/>
    </row>
    <row r="4961" spans="10:10">
      <c r="J4961" s="7"/>
    </row>
    <row r="4962" spans="10:10">
      <c r="J4962" s="7"/>
    </row>
    <row r="4963" spans="10:10">
      <c r="J4963" s="7"/>
    </row>
    <row r="4964" spans="10:10">
      <c r="J4964" s="7"/>
    </row>
    <row r="4965" spans="10:10">
      <c r="J4965" s="7"/>
    </row>
    <row r="4966" spans="10:10">
      <c r="J4966" s="7"/>
    </row>
    <row r="4967" spans="10:10">
      <c r="J4967" s="7"/>
    </row>
    <row r="4968" spans="10:10">
      <c r="J4968" s="7"/>
    </row>
    <row r="4969" spans="10:10">
      <c r="J4969" s="7"/>
    </row>
    <row r="4970" spans="10:10">
      <c r="J4970" s="7"/>
    </row>
    <row r="4971" spans="10:10">
      <c r="J4971" s="7"/>
    </row>
    <row r="4972" spans="10:10">
      <c r="J4972" s="7"/>
    </row>
    <row r="4973" spans="10:10">
      <c r="J4973" s="7"/>
    </row>
    <row r="4974" spans="10:10">
      <c r="J4974" s="7"/>
    </row>
    <row r="4975" spans="10:10">
      <c r="J4975" s="7"/>
    </row>
    <row r="4976" spans="10:10">
      <c r="J4976" s="7"/>
    </row>
    <row r="4977" spans="10:10">
      <c r="J4977" s="7"/>
    </row>
    <row r="4978" spans="10:10">
      <c r="J4978" s="7"/>
    </row>
    <row r="4979" spans="10:10">
      <c r="J4979" s="7"/>
    </row>
    <row r="4980" spans="10:10">
      <c r="J4980" s="7"/>
    </row>
    <row r="4981" spans="10:10">
      <c r="J4981" s="7"/>
    </row>
    <row r="4982" spans="10:10">
      <c r="J4982" s="7"/>
    </row>
    <row r="4983" spans="10:10">
      <c r="J4983" s="7"/>
    </row>
    <row r="4984" spans="10:10">
      <c r="J4984" s="7"/>
    </row>
    <row r="4985" spans="10:10">
      <c r="J4985" s="7"/>
    </row>
    <row r="4986" spans="10:10">
      <c r="J4986" s="7"/>
    </row>
    <row r="4987" spans="10:10">
      <c r="J4987" s="7"/>
    </row>
    <row r="4988" spans="10:10">
      <c r="J4988" s="7"/>
    </row>
    <row r="4989" spans="10:10">
      <c r="J4989" s="7"/>
    </row>
    <row r="4990" spans="10:10">
      <c r="J4990" s="7"/>
    </row>
    <row r="4991" spans="10:10">
      <c r="J4991" s="7"/>
    </row>
    <row r="4992" spans="10:10">
      <c r="J4992" s="7"/>
    </row>
    <row r="4993" spans="10:10">
      <c r="J4993" s="7"/>
    </row>
    <row r="4994" spans="10:10">
      <c r="J4994" s="7"/>
    </row>
    <row r="4995" spans="10:10">
      <c r="J4995" s="7"/>
    </row>
    <row r="4996" spans="10:10">
      <c r="J4996" s="7"/>
    </row>
    <row r="4997" spans="10:10">
      <c r="J4997" s="7"/>
    </row>
    <row r="4998" spans="10:10">
      <c r="J4998" s="7"/>
    </row>
    <row r="4999" spans="10:10">
      <c r="J4999" s="7"/>
    </row>
    <row r="5000" spans="10:10">
      <c r="J5000" s="7"/>
    </row>
    <row r="5001" spans="10:10">
      <c r="J5001" s="7"/>
    </row>
    <row r="5002" spans="10:10">
      <c r="J5002" s="7"/>
    </row>
    <row r="5003" spans="10:10">
      <c r="J5003" s="7"/>
    </row>
    <row r="5004" spans="10:10">
      <c r="J5004" s="7"/>
    </row>
    <row r="5005" spans="10:10">
      <c r="J5005" s="7"/>
    </row>
    <row r="5006" spans="10:10">
      <c r="J5006" s="7"/>
    </row>
    <row r="5007" spans="10:10">
      <c r="J5007" s="7"/>
    </row>
    <row r="5008" spans="10:10">
      <c r="J5008" s="7"/>
    </row>
    <row r="5009" spans="10:10">
      <c r="J5009" s="7"/>
    </row>
    <row r="5010" spans="10:10">
      <c r="J5010" s="7"/>
    </row>
    <row r="5011" spans="10:10">
      <c r="J5011" s="7"/>
    </row>
    <row r="5012" spans="10:10">
      <c r="J5012" s="7"/>
    </row>
    <row r="5013" spans="10:10">
      <c r="J5013" s="7"/>
    </row>
    <row r="5014" spans="10:10">
      <c r="J5014" s="7"/>
    </row>
    <row r="5015" spans="10:10">
      <c r="J5015" s="7"/>
    </row>
    <row r="5016" spans="10:10">
      <c r="J5016" s="7"/>
    </row>
    <row r="5017" spans="10:10">
      <c r="J5017" s="7"/>
    </row>
    <row r="5018" spans="10:10">
      <c r="J5018" s="7"/>
    </row>
    <row r="5019" spans="10:10">
      <c r="J5019" s="7"/>
    </row>
    <row r="5020" spans="10:10">
      <c r="J5020" s="7"/>
    </row>
    <row r="5021" spans="10:10">
      <c r="J5021" s="7"/>
    </row>
    <row r="5022" spans="10:10">
      <c r="J5022" s="7"/>
    </row>
    <row r="5023" spans="10:10">
      <c r="J5023" s="7"/>
    </row>
    <row r="5024" spans="10:10">
      <c r="J5024" s="7"/>
    </row>
    <row r="5025" spans="10:10">
      <c r="J5025" s="7"/>
    </row>
    <row r="5026" spans="10:10">
      <c r="J5026" s="7"/>
    </row>
    <row r="5027" spans="10:10">
      <c r="J5027" s="7"/>
    </row>
    <row r="5028" spans="10:10">
      <c r="J5028" s="7"/>
    </row>
    <row r="5029" spans="10:10">
      <c r="J5029" s="7"/>
    </row>
    <row r="5030" spans="10:10">
      <c r="J5030" s="7"/>
    </row>
    <row r="5031" spans="10:10">
      <c r="J5031" s="7"/>
    </row>
    <row r="5032" spans="10:10">
      <c r="J5032" s="7"/>
    </row>
    <row r="5033" spans="10:10">
      <c r="J5033" s="7"/>
    </row>
    <row r="5034" spans="10:10">
      <c r="J5034" s="7"/>
    </row>
    <row r="5035" spans="10:10">
      <c r="J5035" s="7"/>
    </row>
    <row r="5036" spans="10:10">
      <c r="J5036" s="7"/>
    </row>
    <row r="5037" spans="10:10">
      <c r="J5037" s="7"/>
    </row>
    <row r="5038" spans="10:10">
      <c r="J5038" s="7"/>
    </row>
    <row r="5039" spans="10:10">
      <c r="J5039" s="7"/>
    </row>
    <row r="5040" spans="10:10">
      <c r="J5040" s="7"/>
    </row>
    <row r="5041" spans="10:10">
      <c r="J5041" s="7"/>
    </row>
    <row r="5042" spans="10:10">
      <c r="J5042" s="7"/>
    </row>
    <row r="5043" spans="10:10">
      <c r="J5043" s="7"/>
    </row>
    <row r="5044" spans="10:10">
      <c r="J5044" s="7"/>
    </row>
    <row r="5045" spans="10:10">
      <c r="J5045" s="7"/>
    </row>
    <row r="5046" spans="10:10">
      <c r="J5046" s="7"/>
    </row>
    <row r="5047" spans="10:10">
      <c r="J5047" s="7"/>
    </row>
    <row r="5048" spans="10:10">
      <c r="J5048" s="7"/>
    </row>
    <row r="5049" spans="10:10">
      <c r="J5049" s="7"/>
    </row>
    <row r="5050" spans="10:10">
      <c r="J5050" s="7"/>
    </row>
    <row r="5051" spans="10:10">
      <c r="J5051" s="7"/>
    </row>
    <row r="5052" spans="10:10">
      <c r="J5052" s="7"/>
    </row>
    <row r="5053" spans="10:10">
      <c r="J5053" s="7"/>
    </row>
    <row r="5054" spans="10:10">
      <c r="J5054" s="7"/>
    </row>
    <row r="5055" spans="10:10">
      <c r="J5055" s="7"/>
    </row>
    <row r="5056" spans="10:10">
      <c r="J5056" s="7"/>
    </row>
    <row r="5057" spans="10:10">
      <c r="J5057" s="7"/>
    </row>
    <row r="5058" spans="10:10">
      <c r="J5058" s="7"/>
    </row>
    <row r="5059" spans="10:10">
      <c r="J5059" s="7"/>
    </row>
    <row r="5060" spans="10:10">
      <c r="J5060" s="7"/>
    </row>
    <row r="5061" spans="10:10">
      <c r="J5061" s="7"/>
    </row>
    <row r="5062" spans="10:10">
      <c r="J5062" s="7"/>
    </row>
    <row r="5063" spans="10:10">
      <c r="J5063" s="7"/>
    </row>
    <row r="5064" spans="10:10">
      <c r="J5064" s="7"/>
    </row>
    <row r="5065" spans="10:10">
      <c r="J5065" s="7"/>
    </row>
    <row r="5066" spans="10:10">
      <c r="J5066" s="7"/>
    </row>
    <row r="5067" spans="10:10">
      <c r="J5067" s="7"/>
    </row>
    <row r="5068" spans="10:10">
      <c r="J5068" s="7"/>
    </row>
    <row r="5069" spans="10:10">
      <c r="J5069" s="7"/>
    </row>
    <row r="5070" spans="10:10">
      <c r="J5070" s="7"/>
    </row>
    <row r="5071" spans="10:10">
      <c r="J5071" s="7"/>
    </row>
    <row r="5072" spans="10:10">
      <c r="J5072" s="7"/>
    </row>
    <row r="5073" spans="10:10">
      <c r="J5073" s="7"/>
    </row>
    <row r="5074" spans="10:10">
      <c r="J5074" s="7"/>
    </row>
    <row r="5075" spans="10:10">
      <c r="J5075" s="7"/>
    </row>
    <row r="5076" spans="10:10">
      <c r="J5076" s="7"/>
    </row>
    <row r="5077" spans="10:10">
      <c r="J5077" s="7"/>
    </row>
    <row r="5078" spans="10:10">
      <c r="J5078" s="7"/>
    </row>
    <row r="5079" spans="10:10">
      <c r="J5079" s="7"/>
    </row>
    <row r="5080" spans="10:10">
      <c r="J5080" s="7"/>
    </row>
    <row r="5081" spans="10:10">
      <c r="J5081" s="7"/>
    </row>
    <row r="5082" spans="10:10">
      <c r="J5082" s="7"/>
    </row>
    <row r="5083" spans="10:10">
      <c r="J5083" s="7"/>
    </row>
    <row r="5084" spans="10:10">
      <c r="J5084" s="7"/>
    </row>
    <row r="5085" spans="10:10">
      <c r="J5085" s="7"/>
    </row>
    <row r="5086" spans="10:10">
      <c r="J5086" s="7"/>
    </row>
    <row r="5087" spans="10:10">
      <c r="J5087" s="7"/>
    </row>
    <row r="5088" spans="10:10">
      <c r="J5088" s="7"/>
    </row>
    <row r="5089" spans="10:10">
      <c r="J5089" s="7"/>
    </row>
    <row r="5090" spans="10:10">
      <c r="J5090" s="7"/>
    </row>
    <row r="5091" spans="10:10">
      <c r="J5091" s="7"/>
    </row>
    <row r="5092" spans="10:10">
      <c r="J5092" s="7"/>
    </row>
    <row r="5093" spans="10:10">
      <c r="J5093" s="7"/>
    </row>
    <row r="5094" spans="10:10">
      <c r="J5094" s="7"/>
    </row>
    <row r="5095" spans="10:10">
      <c r="J5095" s="7"/>
    </row>
    <row r="5096" spans="10:10">
      <c r="J5096" s="7"/>
    </row>
    <row r="5097" spans="10:10">
      <c r="J5097" s="7"/>
    </row>
    <row r="5098" spans="10:10">
      <c r="J5098" s="7"/>
    </row>
    <row r="5099" spans="10:10">
      <c r="J5099" s="7"/>
    </row>
    <row r="5100" spans="10:10">
      <c r="J5100" s="7"/>
    </row>
    <row r="5101" spans="10:10">
      <c r="J5101" s="7"/>
    </row>
    <row r="5102" spans="10:10">
      <c r="J5102" s="7"/>
    </row>
    <row r="5103" spans="10:10">
      <c r="J5103" s="7"/>
    </row>
    <row r="5104" spans="10:10">
      <c r="J5104" s="7"/>
    </row>
    <row r="5105" spans="10:10">
      <c r="J5105" s="7"/>
    </row>
    <row r="5106" spans="10:10">
      <c r="J5106" s="7"/>
    </row>
    <row r="5107" spans="10:10">
      <c r="J5107" s="7"/>
    </row>
    <row r="5108" spans="10:10">
      <c r="J5108" s="7"/>
    </row>
    <row r="5109" spans="10:10">
      <c r="J5109" s="7"/>
    </row>
    <row r="5110" spans="10:10">
      <c r="J5110" s="7"/>
    </row>
    <row r="5111" spans="10:10">
      <c r="J5111" s="7"/>
    </row>
    <row r="5112" spans="10:10">
      <c r="J5112" s="7"/>
    </row>
    <row r="5113" spans="10:10">
      <c r="J5113" s="7"/>
    </row>
    <row r="5114" spans="10:10">
      <c r="J5114" s="7"/>
    </row>
    <row r="5115" spans="10:10">
      <c r="J5115" s="7"/>
    </row>
    <row r="5116" spans="10:10">
      <c r="J5116" s="7"/>
    </row>
    <row r="5117" spans="10:10">
      <c r="J5117" s="7"/>
    </row>
    <row r="5118" spans="10:10">
      <c r="J5118" s="7"/>
    </row>
    <row r="5119" spans="10:10">
      <c r="J5119" s="7"/>
    </row>
    <row r="5120" spans="10:10">
      <c r="J5120" s="7"/>
    </row>
    <row r="5121" spans="10:10">
      <c r="J5121" s="7"/>
    </row>
    <row r="5122" spans="10:10">
      <c r="J5122" s="7"/>
    </row>
    <row r="5123" spans="10:10">
      <c r="J5123" s="7"/>
    </row>
    <row r="5124" spans="10:10">
      <c r="J5124" s="7"/>
    </row>
    <row r="5125" spans="10:10">
      <c r="J5125" s="7"/>
    </row>
    <row r="5126" spans="10:10">
      <c r="J5126" s="7"/>
    </row>
    <row r="5127" spans="10:10">
      <c r="J5127" s="7"/>
    </row>
    <row r="5128" spans="10:10">
      <c r="J5128" s="7"/>
    </row>
    <row r="5129" spans="10:10">
      <c r="J5129" s="7"/>
    </row>
    <row r="5130" spans="10:10">
      <c r="J5130" s="7"/>
    </row>
    <row r="5131" spans="10:10">
      <c r="J5131" s="7"/>
    </row>
    <row r="5132" spans="10:10">
      <c r="J5132" s="7"/>
    </row>
    <row r="5133" spans="10:10">
      <c r="J5133" s="7"/>
    </row>
    <row r="5134" spans="10:10">
      <c r="J5134" s="7"/>
    </row>
    <row r="5135" spans="10:10">
      <c r="J5135" s="7"/>
    </row>
    <row r="5136" spans="10:10">
      <c r="J5136" s="7"/>
    </row>
    <row r="5137" spans="10:10">
      <c r="J5137" s="7"/>
    </row>
    <row r="5138" spans="10:10">
      <c r="J5138" s="7"/>
    </row>
    <row r="5139" spans="10:10">
      <c r="J5139" s="7"/>
    </row>
    <row r="5140" spans="10:10">
      <c r="J5140" s="7"/>
    </row>
    <row r="5141" spans="10:10">
      <c r="J5141" s="7"/>
    </row>
    <row r="5142" spans="10:10">
      <c r="J5142" s="7"/>
    </row>
    <row r="5143" spans="10:10">
      <c r="J5143" s="7"/>
    </row>
    <row r="5144" spans="10:10">
      <c r="J5144" s="7"/>
    </row>
    <row r="5145" spans="10:10">
      <c r="J5145" s="7"/>
    </row>
    <row r="5146" spans="10:10">
      <c r="J5146" s="7"/>
    </row>
    <row r="5147" spans="10:10">
      <c r="J5147" s="7"/>
    </row>
    <row r="5148" spans="10:10">
      <c r="J5148" s="7"/>
    </row>
    <row r="5149" spans="10:10">
      <c r="J5149" s="7"/>
    </row>
    <row r="5150" spans="10:10">
      <c r="J5150" s="7"/>
    </row>
    <row r="5151" spans="10:10">
      <c r="J5151" s="7"/>
    </row>
    <row r="5152" spans="10:10">
      <c r="J5152" s="7"/>
    </row>
    <row r="5153" spans="10:10">
      <c r="J5153" s="7"/>
    </row>
    <row r="5154" spans="10:10">
      <c r="J5154" s="7"/>
    </row>
    <row r="5155" spans="10:10">
      <c r="J5155" s="7"/>
    </row>
    <row r="5156" spans="10:10">
      <c r="J5156" s="7"/>
    </row>
    <row r="5157" spans="10:10">
      <c r="J5157" s="7"/>
    </row>
    <row r="5158" spans="10:10">
      <c r="J5158" s="7"/>
    </row>
    <row r="5159" spans="10:10">
      <c r="J5159" s="7"/>
    </row>
    <row r="5160" spans="10:10">
      <c r="J5160" s="7"/>
    </row>
    <row r="5161" spans="10:10">
      <c r="J5161" s="7"/>
    </row>
    <row r="5162" spans="10:10">
      <c r="J5162" s="7"/>
    </row>
    <row r="5163" spans="10:10">
      <c r="J5163" s="7"/>
    </row>
    <row r="5164" spans="10:10">
      <c r="J5164" s="7"/>
    </row>
    <row r="5165" spans="10:10">
      <c r="J5165" s="7"/>
    </row>
    <row r="5166" spans="10:10">
      <c r="J5166" s="7"/>
    </row>
    <row r="5167" spans="10:10">
      <c r="J5167" s="7"/>
    </row>
    <row r="5168" spans="10:10">
      <c r="J5168" s="7"/>
    </row>
    <row r="5169" spans="10:10">
      <c r="J5169" s="7"/>
    </row>
    <row r="5170" spans="10:10">
      <c r="J5170" s="7"/>
    </row>
    <row r="5171" spans="10:10">
      <c r="J5171" s="7"/>
    </row>
    <row r="5172" spans="10:10">
      <c r="J5172" s="7"/>
    </row>
    <row r="5173" spans="10:10">
      <c r="J5173" s="7"/>
    </row>
    <row r="5174" spans="10:10">
      <c r="J5174" s="7"/>
    </row>
    <row r="5175" spans="10:10">
      <c r="J5175" s="7"/>
    </row>
    <row r="5176" spans="10:10">
      <c r="J5176" s="7"/>
    </row>
    <row r="5177" spans="10:10">
      <c r="J5177" s="7"/>
    </row>
    <row r="5178" spans="10:10">
      <c r="J5178" s="7"/>
    </row>
    <row r="5179" spans="10:10">
      <c r="J5179" s="7"/>
    </row>
    <row r="5180" spans="10:10">
      <c r="J5180" s="7"/>
    </row>
    <row r="5181" spans="10:10">
      <c r="J5181" s="7"/>
    </row>
    <row r="5182" spans="10:10">
      <c r="J5182" s="7"/>
    </row>
    <row r="5183" spans="10:10">
      <c r="J5183" s="7"/>
    </row>
    <row r="5184" spans="10:10">
      <c r="J5184" s="7"/>
    </row>
    <row r="5185" spans="10:10">
      <c r="J5185" s="7"/>
    </row>
    <row r="5186" spans="10:10">
      <c r="J5186" s="7"/>
    </row>
    <row r="5187" spans="10:10">
      <c r="J5187" s="7"/>
    </row>
    <row r="5188" spans="10:10">
      <c r="J5188" s="7"/>
    </row>
    <row r="5189" spans="10:10">
      <c r="J5189" s="7"/>
    </row>
    <row r="5190" spans="10:10">
      <c r="J5190" s="7"/>
    </row>
    <row r="5191" spans="10:10">
      <c r="J5191" s="7"/>
    </row>
    <row r="5192" spans="10:10">
      <c r="J5192" s="7"/>
    </row>
    <row r="5193" spans="10:10">
      <c r="J5193" s="7"/>
    </row>
    <row r="5194" spans="10:10">
      <c r="J5194" s="7"/>
    </row>
    <row r="5195" spans="10:10">
      <c r="J5195" s="7"/>
    </row>
    <row r="5196" spans="10:10">
      <c r="J5196" s="7"/>
    </row>
    <row r="5197" spans="10:10">
      <c r="J5197" s="7"/>
    </row>
    <row r="5198" spans="10:10">
      <c r="J5198" s="7"/>
    </row>
    <row r="5199" spans="10:10">
      <c r="J5199" s="7"/>
    </row>
    <row r="5200" spans="10:10">
      <c r="J5200" s="7"/>
    </row>
    <row r="5201" spans="10:10">
      <c r="J5201" s="7"/>
    </row>
    <row r="5202" spans="10:10">
      <c r="J5202" s="7"/>
    </row>
    <row r="5203" spans="10:10">
      <c r="J5203" s="7"/>
    </row>
    <row r="5204" spans="10:10">
      <c r="J5204" s="7"/>
    </row>
    <row r="5205" spans="10:10">
      <c r="J5205" s="7"/>
    </row>
    <row r="5206" spans="10:10">
      <c r="J5206" s="7"/>
    </row>
    <row r="5207" spans="10:10">
      <c r="J5207" s="7"/>
    </row>
    <row r="5208" spans="10:10">
      <c r="J5208" s="7"/>
    </row>
    <row r="5209" spans="10:10">
      <c r="J5209" s="7"/>
    </row>
    <row r="5210" spans="10:10">
      <c r="J5210" s="7"/>
    </row>
    <row r="5211" spans="10:10">
      <c r="J5211" s="7"/>
    </row>
    <row r="5212" spans="10:10">
      <c r="J5212" s="7"/>
    </row>
    <row r="5213" spans="10:10">
      <c r="J5213" s="7"/>
    </row>
    <row r="5214" spans="10:10">
      <c r="J5214" s="7"/>
    </row>
    <row r="5215" spans="10:10">
      <c r="J5215" s="7"/>
    </row>
    <row r="5216" spans="10:10">
      <c r="J5216" s="7"/>
    </row>
    <row r="5217" spans="10:10">
      <c r="J5217" s="7"/>
    </row>
    <row r="5218" spans="10:10">
      <c r="J5218" s="7"/>
    </row>
    <row r="5219" spans="10:10">
      <c r="J5219" s="7"/>
    </row>
    <row r="5220" spans="10:10">
      <c r="J5220" s="7"/>
    </row>
    <row r="5221" spans="10:10">
      <c r="J5221" s="7"/>
    </row>
    <row r="5222" spans="10:10">
      <c r="J5222" s="7"/>
    </row>
    <row r="5223" spans="10:10">
      <c r="J5223" s="7"/>
    </row>
    <row r="5224" spans="10:10">
      <c r="J5224" s="7"/>
    </row>
    <row r="5225" spans="10:10">
      <c r="J5225" s="7"/>
    </row>
    <row r="5226" spans="10:10">
      <c r="J5226" s="7"/>
    </row>
    <row r="5227" spans="10:10">
      <c r="J5227" s="7"/>
    </row>
    <row r="5228" spans="10:10">
      <c r="J5228" s="7"/>
    </row>
    <row r="5229" spans="10:10">
      <c r="J5229" s="7"/>
    </row>
    <row r="5230" spans="10:10">
      <c r="J5230" s="7"/>
    </row>
    <row r="5231" spans="10:10">
      <c r="J5231" s="7"/>
    </row>
    <row r="5232" spans="10:10">
      <c r="J5232" s="7"/>
    </row>
    <row r="5233" spans="10:10">
      <c r="J5233" s="7"/>
    </row>
    <row r="5234" spans="10:10">
      <c r="J5234" s="7"/>
    </row>
    <row r="5235" spans="10:10">
      <c r="J5235" s="7"/>
    </row>
    <row r="5236" spans="10:10">
      <c r="J5236" s="7"/>
    </row>
    <row r="5237" spans="10:10">
      <c r="J5237" s="7"/>
    </row>
    <row r="5238" spans="10:10">
      <c r="J5238" s="7"/>
    </row>
    <row r="5239" spans="10:10">
      <c r="J5239" s="7"/>
    </row>
    <row r="5240" spans="10:10">
      <c r="J5240" s="7"/>
    </row>
    <row r="5241" spans="10:10">
      <c r="J5241" s="7"/>
    </row>
    <row r="5242" spans="10:10">
      <c r="J5242" s="7"/>
    </row>
    <row r="5243" spans="10:10">
      <c r="J5243" s="7"/>
    </row>
    <row r="5244" spans="10:10">
      <c r="J5244" s="7"/>
    </row>
    <row r="5245" spans="10:10">
      <c r="J5245" s="7"/>
    </row>
    <row r="5246" spans="10:10">
      <c r="J5246" s="7"/>
    </row>
    <row r="5247" spans="10:10">
      <c r="J5247" s="7"/>
    </row>
    <row r="5248" spans="10:10">
      <c r="J5248" s="7"/>
    </row>
    <row r="5249" spans="10:10">
      <c r="J5249" s="7"/>
    </row>
    <row r="5250" spans="10:10">
      <c r="J5250" s="7"/>
    </row>
    <row r="5251" spans="10:10">
      <c r="J5251" s="7"/>
    </row>
    <row r="5252" spans="10:10">
      <c r="J5252" s="7"/>
    </row>
    <row r="5253" spans="10:10">
      <c r="J5253" s="7"/>
    </row>
    <row r="5254" spans="10:10">
      <c r="J5254" s="7"/>
    </row>
    <row r="5255" spans="10:10">
      <c r="J5255" s="7"/>
    </row>
    <row r="5256" spans="10:10">
      <c r="J5256" s="7"/>
    </row>
    <row r="5257" spans="10:10">
      <c r="J5257" s="7"/>
    </row>
    <row r="5258" spans="10:10">
      <c r="J5258" s="7"/>
    </row>
    <row r="5259" spans="10:10">
      <c r="J5259" s="7"/>
    </row>
    <row r="5260" spans="10:10">
      <c r="J5260" s="7"/>
    </row>
    <row r="5261" spans="10:10">
      <c r="J5261" s="7"/>
    </row>
    <row r="5262" spans="10:10">
      <c r="J5262" s="7"/>
    </row>
    <row r="5263" spans="10:10">
      <c r="J5263" s="7"/>
    </row>
    <row r="5264" spans="10:10">
      <c r="J5264" s="7"/>
    </row>
    <row r="5265" spans="10:10">
      <c r="J5265" s="7"/>
    </row>
    <row r="5266" spans="10:10">
      <c r="J5266" s="7"/>
    </row>
    <row r="5267" spans="10:10">
      <c r="J5267" s="7"/>
    </row>
    <row r="5268" spans="10:10">
      <c r="J5268" s="7"/>
    </row>
    <row r="5269" spans="10:10">
      <c r="J5269" s="7"/>
    </row>
    <row r="5270" spans="10:10">
      <c r="J5270" s="7"/>
    </row>
    <row r="5271" spans="10:10">
      <c r="J5271" s="7"/>
    </row>
    <row r="5272" spans="10:10">
      <c r="J5272" s="7"/>
    </row>
    <row r="5273" spans="10:10">
      <c r="J5273" s="7"/>
    </row>
    <row r="5274" spans="10:10">
      <c r="J5274" s="7"/>
    </row>
    <row r="5275" spans="10:10">
      <c r="J5275" s="7"/>
    </row>
    <row r="5276" spans="10:10">
      <c r="J5276" s="7"/>
    </row>
    <row r="5277" spans="10:10">
      <c r="J5277" s="7"/>
    </row>
    <row r="5278" spans="10:10">
      <c r="J5278" s="7"/>
    </row>
    <row r="5279" spans="10:10">
      <c r="J5279" s="7"/>
    </row>
    <row r="5280" spans="10:10">
      <c r="J5280" s="7"/>
    </row>
    <row r="5281" spans="10:10">
      <c r="J5281" s="7"/>
    </row>
    <row r="5282" spans="10:10">
      <c r="J5282" s="7"/>
    </row>
    <row r="5283" spans="10:10">
      <c r="J5283" s="7"/>
    </row>
    <row r="5284" spans="10:10">
      <c r="J5284" s="7"/>
    </row>
    <row r="5285" spans="10:10">
      <c r="J5285" s="7"/>
    </row>
    <row r="5286" spans="10:10">
      <c r="J5286" s="7"/>
    </row>
    <row r="5287" spans="10:10">
      <c r="J5287" s="7"/>
    </row>
    <row r="5288" spans="10:10">
      <c r="J5288" s="7"/>
    </row>
    <row r="5289" spans="10:10">
      <c r="J5289" s="7"/>
    </row>
    <row r="5290" spans="10:10">
      <c r="J5290" s="7"/>
    </row>
    <row r="5291" spans="10:10">
      <c r="J5291" s="7"/>
    </row>
    <row r="5292" spans="10:10">
      <c r="J5292" s="7"/>
    </row>
    <row r="5293" spans="10:10">
      <c r="J5293" s="7"/>
    </row>
    <row r="5294" spans="10:10">
      <c r="J5294" s="7"/>
    </row>
    <row r="5295" spans="10:10">
      <c r="J5295" s="7"/>
    </row>
    <row r="5296" spans="10:10">
      <c r="J5296" s="7"/>
    </row>
    <row r="5297" spans="10:10">
      <c r="J5297" s="7"/>
    </row>
    <row r="5298" spans="10:10">
      <c r="J5298" s="7"/>
    </row>
    <row r="5299" spans="10:10">
      <c r="J5299" s="7"/>
    </row>
    <row r="5300" spans="10:10">
      <c r="J5300" s="7"/>
    </row>
    <row r="5301" spans="10:10">
      <c r="J5301" s="7"/>
    </row>
    <row r="5302" spans="10:10">
      <c r="J5302" s="7"/>
    </row>
    <row r="5303" spans="10:10">
      <c r="J5303" s="7"/>
    </row>
    <row r="5304" spans="10:10">
      <c r="J5304" s="7"/>
    </row>
    <row r="5305" spans="10:10">
      <c r="J5305" s="7"/>
    </row>
    <row r="5306" spans="10:10">
      <c r="J5306" s="7"/>
    </row>
    <row r="5307" spans="10:10">
      <c r="J5307" s="7"/>
    </row>
    <row r="5308" spans="10:10">
      <c r="J5308" s="7"/>
    </row>
    <row r="5309" spans="10:10">
      <c r="J5309" s="7"/>
    </row>
    <row r="5310" spans="10:10">
      <c r="J5310" s="7"/>
    </row>
    <row r="5311" spans="10:10">
      <c r="J5311" s="7"/>
    </row>
    <row r="5312" spans="10:10">
      <c r="J5312" s="7"/>
    </row>
    <row r="5313" spans="10:10">
      <c r="J5313" s="7"/>
    </row>
    <row r="5314" spans="10:10">
      <c r="J5314" s="7"/>
    </row>
    <row r="5315" spans="10:10">
      <c r="J5315" s="7"/>
    </row>
    <row r="5316" spans="10:10">
      <c r="J5316" s="7"/>
    </row>
    <row r="5317" spans="10:10">
      <c r="J5317" s="7"/>
    </row>
    <row r="5318" spans="10:10">
      <c r="J5318" s="7"/>
    </row>
    <row r="5319" spans="10:10">
      <c r="J5319" s="7"/>
    </row>
    <row r="5320" spans="10:10">
      <c r="J5320" s="7"/>
    </row>
    <row r="5321" spans="10:10">
      <c r="J5321" s="7"/>
    </row>
    <row r="5322" spans="10:10">
      <c r="J5322" s="7"/>
    </row>
    <row r="5323" spans="10:10">
      <c r="J5323" s="7"/>
    </row>
    <row r="5324" spans="10:10">
      <c r="J5324" s="7"/>
    </row>
    <row r="5325" spans="10:10">
      <c r="J5325" s="7"/>
    </row>
    <row r="5326" spans="10:10">
      <c r="J5326" s="7"/>
    </row>
    <row r="5327" spans="10:10">
      <c r="J5327" s="7"/>
    </row>
    <row r="5328" spans="10:10">
      <c r="J5328" s="7"/>
    </row>
    <row r="5329" spans="10:10">
      <c r="J5329" s="7"/>
    </row>
    <row r="5330" spans="10:10">
      <c r="J5330" s="7"/>
    </row>
    <row r="5331" spans="10:10">
      <c r="J5331" s="7"/>
    </row>
    <row r="5332" spans="10:10">
      <c r="J5332" s="7"/>
    </row>
    <row r="5333" spans="10:10">
      <c r="J5333" s="7"/>
    </row>
    <row r="5334" spans="10:10">
      <c r="J5334" s="7"/>
    </row>
    <row r="5335" spans="10:10">
      <c r="J5335" s="7"/>
    </row>
    <row r="5336" spans="10:10">
      <c r="J5336" s="7"/>
    </row>
    <row r="5337" spans="10:10">
      <c r="J5337" s="7"/>
    </row>
    <row r="5338" spans="10:10">
      <c r="J5338" s="7"/>
    </row>
    <row r="5339" spans="10:10">
      <c r="J5339" s="7"/>
    </row>
    <row r="5340" spans="10:10">
      <c r="J5340" s="7"/>
    </row>
    <row r="5341" spans="10:10">
      <c r="J5341" s="7"/>
    </row>
    <row r="5342" spans="10:10">
      <c r="J5342" s="7"/>
    </row>
    <row r="5343" spans="10:10">
      <c r="J5343" s="7"/>
    </row>
    <row r="5344" spans="10:10">
      <c r="J5344" s="7"/>
    </row>
    <row r="5345" spans="10:10">
      <c r="J5345" s="7"/>
    </row>
    <row r="5346" spans="10:10">
      <c r="J5346" s="7"/>
    </row>
    <row r="5347" spans="10:10">
      <c r="J5347" s="7"/>
    </row>
    <row r="5348" spans="10:10">
      <c r="J5348" s="7"/>
    </row>
    <row r="5349" spans="10:10">
      <c r="J5349" s="7"/>
    </row>
    <row r="5350" spans="10:10">
      <c r="J5350" s="7"/>
    </row>
    <row r="5351" spans="10:10">
      <c r="J5351" s="7"/>
    </row>
    <row r="5352" spans="10:10">
      <c r="J5352" s="7"/>
    </row>
    <row r="5353" spans="10:10">
      <c r="J5353" s="7"/>
    </row>
    <row r="5354" spans="10:10">
      <c r="J5354" s="7"/>
    </row>
    <row r="5355" spans="10:10">
      <c r="J5355" s="7"/>
    </row>
    <row r="5356" spans="10:10">
      <c r="J5356" s="7"/>
    </row>
    <row r="5357" spans="10:10">
      <c r="J5357" s="7"/>
    </row>
    <row r="5358" spans="10:10">
      <c r="J5358" s="7"/>
    </row>
    <row r="5359" spans="10:10">
      <c r="J5359" s="7"/>
    </row>
    <row r="5360" spans="10:10">
      <c r="J5360" s="7"/>
    </row>
    <row r="5361" spans="10:10">
      <c r="J5361" s="7"/>
    </row>
    <row r="5362" spans="10:10">
      <c r="J5362" s="7"/>
    </row>
    <row r="5363" spans="10:10">
      <c r="J5363" s="7"/>
    </row>
    <row r="5364" spans="10:10">
      <c r="J5364" s="7"/>
    </row>
    <row r="5365" spans="10:10">
      <c r="J5365" s="7"/>
    </row>
    <row r="5366" spans="10:10">
      <c r="J5366" s="7"/>
    </row>
    <row r="5367" spans="10:10">
      <c r="J5367" s="7"/>
    </row>
    <row r="5368" spans="10:10">
      <c r="J5368" s="7"/>
    </row>
    <row r="5369" spans="10:10">
      <c r="J5369" s="7"/>
    </row>
    <row r="5370" spans="10:10">
      <c r="J5370" s="7"/>
    </row>
    <row r="5371" spans="10:10">
      <c r="J5371" s="7"/>
    </row>
    <row r="5372" spans="10:10">
      <c r="J5372" s="7"/>
    </row>
    <row r="5373" spans="10:10">
      <c r="J5373" s="7"/>
    </row>
    <row r="5374" spans="10:10">
      <c r="J5374" s="7"/>
    </row>
    <row r="5375" spans="10:10">
      <c r="J5375" s="7"/>
    </row>
    <row r="5376" spans="10:10">
      <c r="J5376" s="7"/>
    </row>
    <row r="5377" spans="10:10">
      <c r="J5377" s="7"/>
    </row>
    <row r="5378" spans="10:10">
      <c r="J5378" s="7"/>
    </row>
    <row r="5379" spans="10:10">
      <c r="J5379" s="7"/>
    </row>
    <row r="5380" spans="10:10">
      <c r="J5380" s="7"/>
    </row>
    <row r="5381" spans="10:10">
      <c r="J5381" s="7"/>
    </row>
    <row r="5382" spans="10:10">
      <c r="J5382" s="7"/>
    </row>
    <row r="5383" spans="10:10">
      <c r="J5383" s="7"/>
    </row>
    <row r="5384" spans="10:10">
      <c r="J5384" s="7"/>
    </row>
    <row r="5385" spans="10:10">
      <c r="J5385" s="7"/>
    </row>
    <row r="5386" spans="10:10">
      <c r="J5386" s="7"/>
    </row>
    <row r="5387" spans="10:10">
      <c r="J5387" s="7"/>
    </row>
    <row r="5388" spans="10:10">
      <c r="J5388" s="7"/>
    </row>
    <row r="5389" spans="10:10">
      <c r="J5389" s="7"/>
    </row>
    <row r="5390" spans="10:10">
      <c r="J5390" s="7"/>
    </row>
    <row r="5391" spans="10:10">
      <c r="J5391" s="7"/>
    </row>
    <row r="5392" spans="10:10">
      <c r="J5392" s="7"/>
    </row>
    <row r="5393" spans="10:10">
      <c r="J5393" s="7"/>
    </row>
    <row r="5394" spans="10:10">
      <c r="J5394" s="7"/>
    </row>
    <row r="5395" spans="10:10">
      <c r="J5395" s="7"/>
    </row>
    <row r="5396" spans="10:10">
      <c r="J5396" s="7"/>
    </row>
    <row r="5397" spans="10:10">
      <c r="J5397" s="7"/>
    </row>
    <row r="5398" spans="10:10">
      <c r="J5398" s="7"/>
    </row>
    <row r="5399" spans="10:10">
      <c r="J5399" s="7"/>
    </row>
    <row r="5400" spans="10:10">
      <c r="J5400" s="7"/>
    </row>
    <row r="5401" spans="10:10">
      <c r="J5401" s="7"/>
    </row>
    <row r="5402" spans="10:10">
      <c r="J5402" s="7"/>
    </row>
    <row r="5403" spans="10:10">
      <c r="J5403" s="7"/>
    </row>
    <row r="5404" spans="10:10">
      <c r="J5404" s="7"/>
    </row>
    <row r="5405" spans="10:10">
      <c r="J5405" s="7"/>
    </row>
    <row r="5406" spans="10:10">
      <c r="J5406" s="7"/>
    </row>
    <row r="5407" spans="10:10">
      <c r="J5407" s="7"/>
    </row>
    <row r="5408" spans="10:10">
      <c r="J5408" s="7"/>
    </row>
    <row r="5409" spans="10:10">
      <c r="J5409" s="7"/>
    </row>
    <row r="5410" spans="10:10">
      <c r="J5410" s="7"/>
    </row>
    <row r="5411" spans="10:10">
      <c r="J5411" s="7"/>
    </row>
    <row r="5412" spans="10:10">
      <c r="J5412" s="7"/>
    </row>
    <row r="5413" spans="10:10">
      <c r="J5413" s="7"/>
    </row>
    <row r="5414" spans="10:10">
      <c r="J5414" s="7"/>
    </row>
    <row r="5415" spans="10:10">
      <c r="J5415" s="7"/>
    </row>
    <row r="5416" spans="10:10">
      <c r="J5416" s="7"/>
    </row>
    <row r="5417" spans="10:10">
      <c r="J5417" s="7"/>
    </row>
    <row r="5418" spans="10:10">
      <c r="J5418" s="7"/>
    </row>
    <row r="5419" spans="10:10">
      <c r="J5419" s="7"/>
    </row>
    <row r="5420" spans="10:10">
      <c r="J5420" s="7"/>
    </row>
    <row r="5421" spans="10:10">
      <c r="J5421" s="7"/>
    </row>
    <row r="5422" spans="10:10">
      <c r="J5422" s="7"/>
    </row>
    <row r="5423" spans="10:10">
      <c r="J5423" s="7"/>
    </row>
    <row r="5424" spans="10:10">
      <c r="J5424" s="7"/>
    </row>
    <row r="5425" spans="10:10">
      <c r="J5425" s="7"/>
    </row>
    <row r="5426" spans="10:10">
      <c r="J5426" s="7"/>
    </row>
    <row r="5427" spans="10:10">
      <c r="J5427" s="7"/>
    </row>
    <row r="5428" spans="10:10">
      <c r="J5428" s="7"/>
    </row>
    <row r="5429" spans="10:10">
      <c r="J5429" s="7"/>
    </row>
    <row r="5430" spans="10:10">
      <c r="J5430" s="7"/>
    </row>
    <row r="5431" spans="10:10">
      <c r="J5431" s="7"/>
    </row>
    <row r="5432" spans="10:10">
      <c r="J5432" s="7"/>
    </row>
    <row r="5433" spans="10:10">
      <c r="J5433" s="7"/>
    </row>
    <row r="5434" spans="10:10">
      <c r="J5434" s="7"/>
    </row>
    <row r="5435" spans="10:10">
      <c r="J5435" s="7"/>
    </row>
    <row r="5436" spans="10:10">
      <c r="J5436" s="7"/>
    </row>
    <row r="5437" spans="10:10">
      <c r="J5437" s="7"/>
    </row>
    <row r="5438" spans="10:10">
      <c r="J5438" s="7"/>
    </row>
    <row r="5439" spans="10:10">
      <c r="J5439" s="7"/>
    </row>
    <row r="5440" spans="10:10">
      <c r="J5440" s="7"/>
    </row>
    <row r="5441" spans="10:10">
      <c r="J5441" s="7"/>
    </row>
    <row r="5442" spans="10:10">
      <c r="J5442" s="7"/>
    </row>
    <row r="5443" spans="10:10">
      <c r="J5443" s="7"/>
    </row>
    <row r="5444" spans="10:10">
      <c r="J5444" s="7"/>
    </row>
    <row r="5445" spans="10:10">
      <c r="J5445" s="7"/>
    </row>
    <row r="5446" spans="10:10">
      <c r="J5446" s="7"/>
    </row>
    <row r="5447" spans="10:10">
      <c r="J5447" s="7"/>
    </row>
    <row r="5448" spans="10:10">
      <c r="J5448" s="7"/>
    </row>
    <row r="5449" spans="10:10">
      <c r="J5449" s="7"/>
    </row>
    <row r="5450" spans="10:10">
      <c r="J5450" s="7"/>
    </row>
    <row r="5451" spans="10:10">
      <c r="J5451" s="7"/>
    </row>
    <row r="5452" spans="10:10">
      <c r="J5452" s="7"/>
    </row>
    <row r="5453" spans="10:10">
      <c r="J5453" s="7"/>
    </row>
    <row r="5454" spans="10:10">
      <c r="J5454" s="7"/>
    </row>
    <row r="5455" spans="10:10">
      <c r="J5455" s="7"/>
    </row>
    <row r="5456" spans="10:10">
      <c r="J5456" s="7"/>
    </row>
    <row r="5457" spans="10:10">
      <c r="J5457" s="7"/>
    </row>
    <row r="5458" spans="10:10">
      <c r="J5458" s="7"/>
    </row>
    <row r="5459" spans="10:10">
      <c r="J5459" s="7"/>
    </row>
    <row r="5460" spans="10:10">
      <c r="J5460" s="7"/>
    </row>
    <row r="5461" spans="10:10">
      <c r="J5461" s="7"/>
    </row>
    <row r="5462" spans="10:10">
      <c r="J5462" s="7"/>
    </row>
    <row r="5463" spans="10:10">
      <c r="J5463" s="7"/>
    </row>
    <row r="5464" spans="10:10">
      <c r="J5464" s="7"/>
    </row>
    <row r="5465" spans="10:10">
      <c r="J5465" s="7"/>
    </row>
    <row r="5466" spans="10:10">
      <c r="J5466" s="7"/>
    </row>
    <row r="5467" spans="10:10">
      <c r="J5467" s="7"/>
    </row>
    <row r="5468" spans="10:10">
      <c r="J5468" s="7"/>
    </row>
    <row r="5469" spans="10:10">
      <c r="J5469" s="7"/>
    </row>
    <row r="5470" spans="10:10">
      <c r="J5470" s="7"/>
    </row>
    <row r="5471" spans="10:10">
      <c r="J5471" s="7"/>
    </row>
    <row r="5472" spans="10:10">
      <c r="J5472" s="7"/>
    </row>
    <row r="5473" spans="10:10">
      <c r="J5473" s="7"/>
    </row>
    <row r="5474" spans="10:10">
      <c r="J5474" s="7"/>
    </row>
    <row r="5475" spans="10:10">
      <c r="J5475" s="7"/>
    </row>
    <row r="5476" spans="10:10">
      <c r="J5476" s="7"/>
    </row>
    <row r="5477" spans="10:10">
      <c r="J5477" s="7"/>
    </row>
    <row r="5478" spans="10:10">
      <c r="J5478" s="7"/>
    </row>
    <row r="5479" spans="10:10">
      <c r="J5479" s="7"/>
    </row>
    <row r="5480" spans="10:10">
      <c r="J5480" s="7"/>
    </row>
    <row r="5481" spans="10:10">
      <c r="J5481" s="7"/>
    </row>
    <row r="5482" spans="10:10">
      <c r="J5482" s="7"/>
    </row>
    <row r="5483" spans="10:10">
      <c r="J5483" s="7"/>
    </row>
    <row r="5484" spans="10:10">
      <c r="J5484" s="7"/>
    </row>
    <row r="5485" spans="10:10">
      <c r="J5485" s="7"/>
    </row>
    <row r="5486" spans="10:10">
      <c r="J5486" s="7"/>
    </row>
    <row r="5487" spans="10:10">
      <c r="J5487" s="7"/>
    </row>
    <row r="5488" spans="10:10">
      <c r="J5488" s="7"/>
    </row>
    <row r="5489" spans="10:10">
      <c r="J5489" s="7"/>
    </row>
    <row r="5490" spans="10:10">
      <c r="J5490" s="7"/>
    </row>
    <row r="5491" spans="10:10">
      <c r="J5491" s="7"/>
    </row>
    <row r="5492" spans="10:10">
      <c r="J5492" s="7"/>
    </row>
    <row r="5493" spans="10:10">
      <c r="J5493" s="7"/>
    </row>
    <row r="5494" spans="10:10">
      <c r="J5494" s="7"/>
    </row>
    <row r="5495" spans="10:10">
      <c r="J5495" s="7"/>
    </row>
    <row r="5496" spans="10:10">
      <c r="J5496" s="7"/>
    </row>
    <row r="5497" spans="10:10">
      <c r="J5497" s="7"/>
    </row>
    <row r="5498" spans="10:10">
      <c r="J5498" s="7"/>
    </row>
    <row r="5499" spans="10:10">
      <c r="J5499" s="7"/>
    </row>
    <row r="5500" spans="10:10">
      <c r="J5500" s="7"/>
    </row>
    <row r="5501" spans="10:10">
      <c r="J5501" s="7"/>
    </row>
    <row r="5502" spans="10:10">
      <c r="J5502" s="7"/>
    </row>
    <row r="5503" spans="10:10">
      <c r="J5503" s="7"/>
    </row>
    <row r="5504" spans="10:10">
      <c r="J5504" s="7"/>
    </row>
    <row r="5505" spans="10:10">
      <c r="J5505" s="7"/>
    </row>
    <row r="5506" spans="10:10">
      <c r="J5506" s="7"/>
    </row>
    <row r="5507" spans="10:10">
      <c r="J5507" s="7"/>
    </row>
    <row r="5508" spans="10:10">
      <c r="J5508" s="7"/>
    </row>
    <row r="5509" spans="10:10">
      <c r="J5509" s="7"/>
    </row>
    <row r="5510" spans="10:10">
      <c r="J5510" s="7"/>
    </row>
    <row r="5511" spans="10:10">
      <c r="J5511" s="7"/>
    </row>
    <row r="5512" spans="10:10">
      <c r="J5512" s="7"/>
    </row>
    <row r="5513" spans="10:10">
      <c r="J5513" s="7"/>
    </row>
    <row r="5514" spans="10:10">
      <c r="J5514" s="7"/>
    </row>
    <row r="5515" spans="10:10">
      <c r="J5515" s="7"/>
    </row>
    <row r="5516" spans="10:10">
      <c r="J5516" s="7"/>
    </row>
    <row r="5517" spans="10:10">
      <c r="J5517" s="7"/>
    </row>
    <row r="5518" spans="10:10">
      <c r="J5518" s="7"/>
    </row>
    <row r="5519" spans="10:10">
      <c r="J5519" s="7"/>
    </row>
    <row r="5520" spans="10:10">
      <c r="J5520" s="7"/>
    </row>
    <row r="5521" spans="10:10">
      <c r="J5521" s="7"/>
    </row>
    <row r="5522" spans="10:10">
      <c r="J5522" s="7"/>
    </row>
    <row r="5523" spans="10:10">
      <c r="J5523" s="7"/>
    </row>
    <row r="5524" spans="10:10">
      <c r="J5524" s="7"/>
    </row>
    <row r="5525" spans="10:10">
      <c r="J5525" s="7"/>
    </row>
    <row r="5526" spans="10:10">
      <c r="J5526" s="7"/>
    </row>
    <row r="5527" spans="10:10">
      <c r="J5527" s="7"/>
    </row>
    <row r="5528" spans="10:10">
      <c r="J5528" s="7"/>
    </row>
    <row r="5529" spans="10:10">
      <c r="J5529" s="7"/>
    </row>
    <row r="5530" spans="10:10">
      <c r="J5530" s="7"/>
    </row>
    <row r="5531" spans="10:10">
      <c r="J5531" s="7"/>
    </row>
    <row r="5532" spans="10:10">
      <c r="J5532" s="7"/>
    </row>
    <row r="5533" spans="10:10">
      <c r="J5533" s="7"/>
    </row>
    <row r="5534" spans="10:10">
      <c r="J5534" s="7"/>
    </row>
    <row r="5535" spans="10:10">
      <c r="J5535" s="7"/>
    </row>
    <row r="5536" spans="10:10">
      <c r="J5536" s="7"/>
    </row>
    <row r="5537" spans="10:10">
      <c r="J5537" s="7"/>
    </row>
    <row r="5538" spans="10:10">
      <c r="J5538" s="7"/>
    </row>
    <row r="5539" spans="10:10">
      <c r="J5539" s="7"/>
    </row>
    <row r="5540" spans="10:10">
      <c r="J5540" s="7"/>
    </row>
    <row r="5541" spans="10:10">
      <c r="J5541" s="7"/>
    </row>
    <row r="5542" spans="10:10">
      <c r="J5542" s="7"/>
    </row>
    <row r="5543" spans="10:10">
      <c r="J5543" s="7"/>
    </row>
    <row r="5544" spans="10:10">
      <c r="J5544" s="7"/>
    </row>
    <row r="5545" spans="10:10">
      <c r="J5545" s="7"/>
    </row>
    <row r="5546" spans="10:10">
      <c r="J5546" s="7"/>
    </row>
    <row r="5547" spans="10:10">
      <c r="J5547" s="7"/>
    </row>
    <row r="5548" spans="10:10">
      <c r="J5548" s="7"/>
    </row>
    <row r="5549" spans="10:10">
      <c r="J5549" s="7"/>
    </row>
    <row r="5550" spans="10:10">
      <c r="J5550" s="7"/>
    </row>
    <row r="5551" spans="10:10">
      <c r="J5551" s="7"/>
    </row>
    <row r="5552" spans="10:10">
      <c r="J5552" s="7"/>
    </row>
    <row r="5553" spans="10:10">
      <c r="J5553" s="7"/>
    </row>
    <row r="5554" spans="10:10">
      <c r="J5554" s="7"/>
    </row>
    <row r="5555" spans="10:10">
      <c r="J5555" s="7"/>
    </row>
    <row r="5556" spans="10:10">
      <c r="J5556" s="7"/>
    </row>
    <row r="5557" spans="10:10">
      <c r="J5557" s="7"/>
    </row>
    <row r="5558" spans="10:10">
      <c r="J5558" s="7"/>
    </row>
    <row r="5559" spans="10:10">
      <c r="J5559" s="7"/>
    </row>
    <row r="5560" spans="10:10">
      <c r="J5560" s="7"/>
    </row>
    <row r="5561" spans="10:10">
      <c r="J5561" s="7"/>
    </row>
    <row r="5562" spans="10:10">
      <c r="J5562" s="7"/>
    </row>
    <row r="5563" spans="10:10">
      <c r="J5563" s="7"/>
    </row>
    <row r="5564" spans="10:10">
      <c r="J5564" s="7"/>
    </row>
    <row r="5565" spans="10:10">
      <c r="J5565" s="7"/>
    </row>
    <row r="5566" spans="10:10">
      <c r="J5566" s="7"/>
    </row>
    <row r="5567" spans="10:10">
      <c r="J5567" s="7"/>
    </row>
    <row r="5568" spans="10:10">
      <c r="J5568" s="7"/>
    </row>
    <row r="5569" spans="10:10">
      <c r="J5569" s="7"/>
    </row>
    <row r="5570" spans="10:10">
      <c r="J5570" s="7"/>
    </row>
    <row r="5571" spans="10:10">
      <c r="J5571" s="7"/>
    </row>
    <row r="5572" spans="10:10">
      <c r="J5572" s="7"/>
    </row>
    <row r="5573" spans="10:10">
      <c r="J5573" s="7"/>
    </row>
    <row r="5574" spans="10:10">
      <c r="J5574" s="7"/>
    </row>
    <row r="5575" spans="10:10">
      <c r="J5575" s="7"/>
    </row>
    <row r="5576" spans="10:10">
      <c r="J5576" s="7"/>
    </row>
    <row r="5577" spans="10:10">
      <c r="J5577" s="7"/>
    </row>
    <row r="5578" spans="10:10">
      <c r="J5578" s="7"/>
    </row>
    <row r="5579" spans="10:10">
      <c r="J5579" s="7"/>
    </row>
    <row r="5580" spans="10:10">
      <c r="J5580" s="7"/>
    </row>
    <row r="5581" spans="10:10">
      <c r="J5581" s="7"/>
    </row>
    <row r="5582" spans="10:10">
      <c r="J5582" s="7"/>
    </row>
    <row r="5583" spans="10:10">
      <c r="J5583" s="7"/>
    </row>
    <row r="5584" spans="10:10">
      <c r="J5584" s="7"/>
    </row>
    <row r="5585" spans="10:10">
      <c r="J5585" s="7"/>
    </row>
    <row r="5586" spans="10:10">
      <c r="J5586" s="7"/>
    </row>
    <row r="5587" spans="10:10">
      <c r="J5587" s="7"/>
    </row>
    <row r="5588" spans="10:10">
      <c r="J5588" s="7"/>
    </row>
    <row r="5589" spans="10:10">
      <c r="J5589" s="7"/>
    </row>
    <row r="5590" spans="10:10">
      <c r="J5590" s="7"/>
    </row>
    <row r="5591" spans="10:10">
      <c r="J5591" s="7"/>
    </row>
    <row r="5592" spans="10:10">
      <c r="J5592" s="7"/>
    </row>
    <row r="5593" spans="10:10">
      <c r="J5593" s="7"/>
    </row>
    <row r="5594" spans="10:10">
      <c r="J5594" s="7"/>
    </row>
    <row r="5595" spans="10:10">
      <c r="J5595" s="7"/>
    </row>
    <row r="5596" spans="10:10">
      <c r="J5596" s="7"/>
    </row>
    <row r="5597" spans="10:10">
      <c r="J5597" s="7"/>
    </row>
    <row r="5598" spans="10:10">
      <c r="J5598" s="7"/>
    </row>
    <row r="5599" spans="10:10">
      <c r="J5599" s="7"/>
    </row>
    <row r="5600" spans="10:10">
      <c r="J5600" s="7"/>
    </row>
    <row r="5601" spans="10:10">
      <c r="J5601" s="7"/>
    </row>
    <row r="5602" spans="10:10">
      <c r="J5602" s="7"/>
    </row>
    <row r="5603" spans="10:10">
      <c r="J5603" s="7"/>
    </row>
    <row r="5604" spans="10:10">
      <c r="J5604" s="7"/>
    </row>
    <row r="5605" spans="10:10">
      <c r="J5605" s="7"/>
    </row>
    <row r="5606" spans="10:10">
      <c r="J5606" s="7"/>
    </row>
    <row r="5607" spans="10:10">
      <c r="J5607" s="7"/>
    </row>
    <row r="5608" spans="10:10">
      <c r="J5608" s="7"/>
    </row>
    <row r="5609" spans="10:10">
      <c r="J5609" s="7"/>
    </row>
    <row r="5610" spans="10:10">
      <c r="J5610" s="7"/>
    </row>
    <row r="5611" spans="10:10">
      <c r="J5611" s="7"/>
    </row>
    <row r="5612" spans="10:10">
      <c r="J5612" s="7"/>
    </row>
    <row r="5613" spans="10:10">
      <c r="J5613" s="7"/>
    </row>
    <row r="5614" spans="10:10">
      <c r="J5614" s="7"/>
    </row>
    <row r="5615" spans="10:10">
      <c r="J5615" s="7"/>
    </row>
    <row r="5616" spans="10:10">
      <c r="J5616" s="7"/>
    </row>
    <row r="5617" spans="10:10">
      <c r="J5617" s="7"/>
    </row>
    <row r="5618" spans="10:10">
      <c r="J5618" s="7"/>
    </row>
    <row r="5619" spans="10:10">
      <c r="J5619" s="7"/>
    </row>
    <row r="5620" spans="10:10">
      <c r="J5620" s="7"/>
    </row>
    <row r="5621" spans="10:10">
      <c r="J5621" s="7"/>
    </row>
    <row r="5622" spans="10:10">
      <c r="J5622" s="7"/>
    </row>
    <row r="5623" spans="10:10">
      <c r="J5623" s="7"/>
    </row>
    <row r="5624" spans="10:10">
      <c r="J5624" s="7"/>
    </row>
    <row r="5625" spans="10:10">
      <c r="J5625" s="7"/>
    </row>
    <row r="5626" spans="10:10">
      <c r="J5626" s="7"/>
    </row>
    <row r="5627" spans="10:10">
      <c r="J5627" s="7"/>
    </row>
    <row r="5628" spans="10:10">
      <c r="J5628" s="7"/>
    </row>
    <row r="5629" spans="10:10">
      <c r="J5629" s="7"/>
    </row>
    <row r="5630" spans="10:10">
      <c r="J5630" s="7"/>
    </row>
    <row r="5631" spans="10:10">
      <c r="J5631" s="7"/>
    </row>
    <row r="5632" spans="10:10">
      <c r="J5632" s="7"/>
    </row>
    <row r="5633" spans="10:10">
      <c r="J5633" s="7"/>
    </row>
    <row r="5634" spans="10:10">
      <c r="J5634" s="7"/>
    </row>
    <row r="5635" spans="10:10">
      <c r="J5635" s="7"/>
    </row>
    <row r="5636" spans="10:10">
      <c r="J5636" s="7"/>
    </row>
    <row r="5637" spans="10:10">
      <c r="J5637" s="7"/>
    </row>
    <row r="5638" spans="10:10">
      <c r="J5638" s="7"/>
    </row>
    <row r="5639" spans="10:10">
      <c r="J5639" s="7"/>
    </row>
    <row r="5640" spans="10:10">
      <c r="J5640" s="7"/>
    </row>
    <row r="5641" spans="10:10">
      <c r="J5641" s="7"/>
    </row>
    <row r="5642" spans="10:10">
      <c r="J5642" s="7"/>
    </row>
    <row r="5643" spans="10:10">
      <c r="J5643" s="7"/>
    </row>
    <row r="5644" spans="10:10">
      <c r="J5644" s="7"/>
    </row>
    <row r="5645" spans="10:10">
      <c r="J5645" s="7"/>
    </row>
    <row r="5646" spans="10:10">
      <c r="J5646" s="7"/>
    </row>
    <row r="5647" spans="10:10">
      <c r="J5647" s="7"/>
    </row>
    <row r="5648" spans="10:10">
      <c r="J5648" s="7"/>
    </row>
    <row r="5649" spans="10:10">
      <c r="J5649" s="7"/>
    </row>
    <row r="5650" spans="10:10">
      <c r="J5650" s="7"/>
    </row>
    <row r="5651" spans="10:10">
      <c r="J5651" s="7"/>
    </row>
    <row r="5652" spans="10:10">
      <c r="J5652" s="7"/>
    </row>
    <row r="5653" spans="10:10">
      <c r="J5653" s="7"/>
    </row>
    <row r="5654" spans="10:10">
      <c r="J5654" s="7"/>
    </row>
    <row r="5655" spans="10:10">
      <c r="J5655" s="7"/>
    </row>
    <row r="5656" spans="10:10">
      <c r="J5656" s="7"/>
    </row>
    <row r="5657" spans="10:10">
      <c r="J5657" s="7"/>
    </row>
    <row r="5658" spans="10:10">
      <c r="J5658" s="7"/>
    </row>
    <row r="5659" spans="10:10">
      <c r="J5659" s="7"/>
    </row>
    <row r="5660" spans="10:10">
      <c r="J5660" s="7"/>
    </row>
    <row r="5661" spans="10:10">
      <c r="J5661" s="7"/>
    </row>
    <row r="5662" spans="10:10">
      <c r="J5662" s="7"/>
    </row>
    <row r="5663" spans="10:10">
      <c r="J5663" s="7"/>
    </row>
    <row r="5664" spans="10:10">
      <c r="J5664" s="7"/>
    </row>
    <row r="5665" spans="10:10">
      <c r="J5665" s="7"/>
    </row>
    <row r="5666" spans="10:10">
      <c r="J5666" s="7"/>
    </row>
    <row r="5667" spans="10:10">
      <c r="J5667" s="7"/>
    </row>
    <row r="5668" spans="10:10">
      <c r="J5668" s="7"/>
    </row>
    <row r="5669" spans="10:10">
      <c r="J5669" s="7"/>
    </row>
    <row r="5670" spans="10:10">
      <c r="J5670" s="7"/>
    </row>
    <row r="5671" spans="10:10">
      <c r="J5671" s="7"/>
    </row>
    <row r="5672" spans="10:10">
      <c r="J5672" s="7"/>
    </row>
    <row r="5673" spans="10:10">
      <c r="J5673" s="7"/>
    </row>
    <row r="5674" spans="10:10">
      <c r="J5674" s="7"/>
    </row>
    <row r="5675" spans="10:10">
      <c r="J5675" s="7"/>
    </row>
    <row r="5676" spans="10:10">
      <c r="J5676" s="7"/>
    </row>
    <row r="5677" spans="10:10">
      <c r="J5677" s="7"/>
    </row>
    <row r="5678" spans="10:10">
      <c r="J5678" s="7"/>
    </row>
    <row r="5679" spans="10:10">
      <c r="J5679" s="7"/>
    </row>
    <row r="5680" spans="10:10">
      <c r="J5680" s="7"/>
    </row>
    <row r="5681" spans="10:10">
      <c r="J5681" s="7"/>
    </row>
    <row r="5682" spans="10:10">
      <c r="J5682" s="7"/>
    </row>
    <row r="5683" spans="10:10">
      <c r="J5683" s="7"/>
    </row>
    <row r="5684" spans="10:10">
      <c r="J5684" s="7"/>
    </row>
    <row r="5685" spans="10:10">
      <c r="J5685" s="7"/>
    </row>
    <row r="5686" spans="10:10">
      <c r="J5686" s="7"/>
    </row>
    <row r="5687" spans="10:10">
      <c r="J5687" s="7"/>
    </row>
    <row r="5688" spans="10:10">
      <c r="J5688" s="7"/>
    </row>
    <row r="5689" spans="10:10">
      <c r="J5689" s="7"/>
    </row>
    <row r="5690" spans="10:10">
      <c r="J5690" s="7"/>
    </row>
    <row r="5691" spans="10:10">
      <c r="J5691" s="7"/>
    </row>
    <row r="5692" spans="10:10">
      <c r="J5692" s="7"/>
    </row>
    <row r="5693" spans="10:10">
      <c r="J5693" s="7"/>
    </row>
    <row r="5694" spans="10:10">
      <c r="J5694" s="7"/>
    </row>
    <row r="5695" spans="10:10">
      <c r="J5695" s="7"/>
    </row>
    <row r="5696" spans="10:10">
      <c r="J5696" s="7"/>
    </row>
    <row r="5697" spans="10:10">
      <c r="J5697" s="7"/>
    </row>
    <row r="5698" spans="10:10">
      <c r="J5698" s="7"/>
    </row>
    <row r="5699" spans="10:10">
      <c r="J5699" s="7"/>
    </row>
    <row r="5700" spans="10:10">
      <c r="J5700" s="7"/>
    </row>
    <row r="5701" spans="10:10">
      <c r="J5701" s="7"/>
    </row>
    <row r="5702" spans="10:10">
      <c r="J5702" s="7"/>
    </row>
    <row r="5703" spans="10:10">
      <c r="J5703" s="7"/>
    </row>
    <row r="5704" spans="10:10">
      <c r="J5704" s="7"/>
    </row>
    <row r="5705" spans="10:10">
      <c r="J5705" s="7"/>
    </row>
    <row r="5706" spans="10:10">
      <c r="J5706" s="7"/>
    </row>
    <row r="5707" spans="10:10">
      <c r="J5707" s="7"/>
    </row>
    <row r="5708" spans="10:10">
      <c r="J5708" s="7"/>
    </row>
    <row r="5709" spans="10:10">
      <c r="J5709" s="7"/>
    </row>
    <row r="5710" spans="10:10">
      <c r="J5710" s="7"/>
    </row>
    <row r="5711" spans="10:10">
      <c r="J5711" s="7"/>
    </row>
    <row r="5712" spans="10:10">
      <c r="J5712" s="7"/>
    </row>
    <row r="5713" spans="10:10">
      <c r="J5713" s="7"/>
    </row>
    <row r="5714" spans="10:10">
      <c r="J5714" s="7"/>
    </row>
    <row r="5715" spans="10:10">
      <c r="J5715" s="7"/>
    </row>
    <row r="5716" spans="10:10">
      <c r="J5716" s="7"/>
    </row>
    <row r="5717" spans="10:10">
      <c r="J5717" s="7"/>
    </row>
    <row r="5718" spans="10:10">
      <c r="J5718" s="7"/>
    </row>
    <row r="5719" spans="10:10">
      <c r="J5719" s="7"/>
    </row>
    <row r="5720" spans="10:10">
      <c r="J5720" s="7"/>
    </row>
    <row r="5721" spans="10:10">
      <c r="J5721" s="7"/>
    </row>
    <row r="5722" spans="10:10">
      <c r="J5722" s="7"/>
    </row>
    <row r="5723" spans="10:10">
      <c r="J5723" s="7"/>
    </row>
    <row r="5724" spans="10:10">
      <c r="J5724" s="7"/>
    </row>
    <row r="5725" spans="10:10">
      <c r="J5725" s="7"/>
    </row>
    <row r="5726" spans="10:10">
      <c r="J5726" s="7"/>
    </row>
    <row r="5727" spans="10:10">
      <c r="J5727" s="7"/>
    </row>
    <row r="5728" spans="10:10">
      <c r="J5728" s="7"/>
    </row>
    <row r="5729" spans="10:10">
      <c r="J5729" s="7"/>
    </row>
    <row r="5730" spans="10:10">
      <c r="J5730" s="7"/>
    </row>
    <row r="5731" spans="10:10">
      <c r="J5731" s="7"/>
    </row>
    <row r="5732" spans="10:10">
      <c r="J5732" s="7"/>
    </row>
    <row r="5733" spans="10:10">
      <c r="J5733" s="7"/>
    </row>
    <row r="5734" spans="10:10">
      <c r="J5734" s="7"/>
    </row>
    <row r="5735" spans="10:10">
      <c r="J5735" s="7"/>
    </row>
    <row r="5736" spans="10:10">
      <c r="J5736" s="7"/>
    </row>
    <row r="5737" spans="10:10">
      <c r="J5737" s="7"/>
    </row>
    <row r="5738" spans="10:10">
      <c r="J5738" s="7"/>
    </row>
    <row r="5739" spans="10:10">
      <c r="J5739" s="7"/>
    </row>
    <row r="5740" spans="10:10">
      <c r="J5740" s="7"/>
    </row>
    <row r="5741" spans="10:10">
      <c r="J5741" s="7"/>
    </row>
    <row r="5742" spans="10:10">
      <c r="J5742" s="7"/>
    </row>
    <row r="5743" spans="10:10">
      <c r="J5743" s="7"/>
    </row>
    <row r="5744" spans="10:10">
      <c r="J5744" s="7"/>
    </row>
    <row r="5745" spans="10:10">
      <c r="J5745" s="7"/>
    </row>
    <row r="5746" spans="10:10">
      <c r="J5746" s="7"/>
    </row>
    <row r="5747" spans="10:10">
      <c r="J5747" s="7"/>
    </row>
    <row r="5748" spans="10:10">
      <c r="J5748" s="7"/>
    </row>
    <row r="5749" spans="10:10">
      <c r="J5749" s="7"/>
    </row>
    <row r="5750" spans="10:10">
      <c r="J5750" s="7"/>
    </row>
    <row r="5751" spans="10:10">
      <c r="J5751" s="7"/>
    </row>
    <row r="5752" spans="10:10">
      <c r="J5752" s="7"/>
    </row>
    <row r="5753" spans="10:10">
      <c r="J5753" s="7"/>
    </row>
    <row r="5754" spans="10:10">
      <c r="J5754" s="7"/>
    </row>
    <row r="5755" spans="10:10">
      <c r="J5755" s="7"/>
    </row>
    <row r="5756" spans="10:10">
      <c r="J5756" s="7"/>
    </row>
    <row r="5757" spans="10:10">
      <c r="J5757" s="7"/>
    </row>
    <row r="5758" spans="10:10">
      <c r="J5758" s="7"/>
    </row>
    <row r="5759" spans="10:10">
      <c r="J5759" s="7"/>
    </row>
    <row r="5760" spans="10:10">
      <c r="J5760" s="7"/>
    </row>
    <row r="5761" spans="10:10">
      <c r="J5761" s="7"/>
    </row>
    <row r="5762" spans="10:10">
      <c r="J5762" s="7"/>
    </row>
    <row r="5763" spans="10:10">
      <c r="J5763" s="7"/>
    </row>
    <row r="5764" spans="10:10">
      <c r="J5764" s="7"/>
    </row>
    <row r="5765" spans="10:10">
      <c r="J5765" s="7"/>
    </row>
    <row r="5766" spans="10:10">
      <c r="J5766" s="7"/>
    </row>
    <row r="5767" spans="10:10">
      <c r="J5767" s="7"/>
    </row>
    <row r="5768" spans="10:10">
      <c r="J5768" s="7"/>
    </row>
    <row r="5769" spans="10:10">
      <c r="J5769" s="7"/>
    </row>
    <row r="5770" spans="10:10">
      <c r="J5770" s="7"/>
    </row>
    <row r="5771" spans="10:10">
      <c r="J5771" s="7"/>
    </row>
    <row r="5772" spans="10:10">
      <c r="J5772" s="7"/>
    </row>
    <row r="5773" spans="10:10">
      <c r="J5773" s="7"/>
    </row>
    <row r="5774" spans="10:10">
      <c r="J5774" s="7"/>
    </row>
    <row r="5775" spans="10:10">
      <c r="J5775" s="7"/>
    </row>
    <row r="5776" spans="10:10">
      <c r="J5776" s="7"/>
    </row>
    <row r="5777" spans="10:10">
      <c r="J5777" s="7"/>
    </row>
    <row r="5778" spans="10:10">
      <c r="J5778" s="7"/>
    </row>
    <row r="5779" spans="10:10">
      <c r="J5779" s="7"/>
    </row>
    <row r="5780" spans="10:10">
      <c r="J5780" s="7"/>
    </row>
    <row r="5781" spans="10:10">
      <c r="J5781" s="7"/>
    </row>
    <row r="5782" spans="10:10">
      <c r="J5782" s="7"/>
    </row>
    <row r="5783" spans="10:10">
      <c r="J5783" s="7"/>
    </row>
    <row r="5784" spans="10:10">
      <c r="J5784" s="7"/>
    </row>
    <row r="5785" spans="10:10">
      <c r="J5785" s="7"/>
    </row>
    <row r="5786" spans="10:10">
      <c r="J5786" s="7"/>
    </row>
    <row r="5787" spans="10:10">
      <c r="J5787" s="7"/>
    </row>
    <row r="5788" spans="10:10">
      <c r="J5788" s="7"/>
    </row>
    <row r="5789" spans="10:10">
      <c r="J5789" s="7"/>
    </row>
    <row r="5790" spans="10:10">
      <c r="J5790" s="7"/>
    </row>
    <row r="5791" spans="10:10">
      <c r="J5791" s="7"/>
    </row>
    <row r="5792" spans="10:10">
      <c r="J5792" s="7"/>
    </row>
    <row r="5793" spans="10:10">
      <c r="J5793" s="7"/>
    </row>
    <row r="5794" spans="10:10">
      <c r="J5794" s="7"/>
    </row>
    <row r="5795" spans="10:10">
      <c r="J5795" s="7"/>
    </row>
    <row r="5796" spans="10:10">
      <c r="J5796" s="7"/>
    </row>
    <row r="5797" spans="10:10">
      <c r="J5797" s="7"/>
    </row>
    <row r="5798" spans="10:10">
      <c r="J5798" s="7"/>
    </row>
    <row r="5799" spans="10:10">
      <c r="J5799" s="7"/>
    </row>
    <row r="5800" spans="10:10">
      <c r="J5800" s="7"/>
    </row>
    <row r="5801" spans="10:10">
      <c r="J5801" s="7"/>
    </row>
    <row r="5802" spans="10:10">
      <c r="J5802" s="7"/>
    </row>
    <row r="5803" spans="10:10">
      <c r="J5803" s="7"/>
    </row>
    <row r="5804" spans="10:10">
      <c r="J5804" s="7"/>
    </row>
    <row r="5805" spans="10:10">
      <c r="J5805" s="7"/>
    </row>
    <row r="5806" spans="10:10">
      <c r="J5806" s="7"/>
    </row>
    <row r="5807" spans="10:10">
      <c r="J5807" s="7"/>
    </row>
    <row r="5808" spans="10:10">
      <c r="J5808" s="7"/>
    </row>
    <row r="5809" spans="10:10">
      <c r="J5809" s="7"/>
    </row>
    <row r="5810" spans="10:10">
      <c r="J5810" s="7"/>
    </row>
    <row r="5811" spans="10:10">
      <c r="J5811" s="7"/>
    </row>
    <row r="5812" spans="10:10">
      <c r="J5812" s="7"/>
    </row>
    <row r="5813" spans="10:10">
      <c r="J5813" s="7"/>
    </row>
    <row r="5814" spans="10:10">
      <c r="J5814" s="7"/>
    </row>
    <row r="5815" spans="10:10">
      <c r="J5815" s="7"/>
    </row>
    <row r="5816" spans="10:10">
      <c r="J5816" s="7"/>
    </row>
    <row r="5817" spans="10:10">
      <c r="J5817" s="7"/>
    </row>
    <row r="5818" spans="10:10">
      <c r="J5818" s="7"/>
    </row>
    <row r="5819" spans="10:10">
      <c r="J5819" s="7"/>
    </row>
    <row r="5820" spans="10:10">
      <c r="J5820" s="7"/>
    </row>
    <row r="5821" spans="10:10">
      <c r="J5821" s="7"/>
    </row>
    <row r="5822" spans="10:10">
      <c r="J5822" s="7"/>
    </row>
    <row r="5823" spans="10:10">
      <c r="J5823" s="7"/>
    </row>
    <row r="5824" spans="10:10">
      <c r="J5824" s="7"/>
    </row>
    <row r="5825" spans="10:10">
      <c r="J5825" s="7"/>
    </row>
    <row r="5826" spans="10:10">
      <c r="J5826" s="7"/>
    </row>
    <row r="5827" spans="10:10">
      <c r="J5827" s="7"/>
    </row>
    <row r="5828" spans="10:10">
      <c r="J5828" s="7"/>
    </row>
    <row r="5829" spans="10:10">
      <c r="J5829" s="7"/>
    </row>
    <row r="5830" spans="10:10">
      <c r="J5830" s="7"/>
    </row>
    <row r="5831" spans="10:10">
      <c r="J5831" s="7"/>
    </row>
    <row r="5832" spans="10:10">
      <c r="J5832" s="7"/>
    </row>
    <row r="5833" spans="10:10">
      <c r="J5833" s="7"/>
    </row>
    <row r="5834" spans="10:10">
      <c r="J5834" s="7"/>
    </row>
    <row r="5835" spans="10:10">
      <c r="J5835" s="7"/>
    </row>
    <row r="5836" spans="10:10">
      <c r="J5836" s="7"/>
    </row>
    <row r="5837" spans="10:10">
      <c r="J5837" s="7"/>
    </row>
    <row r="5838" spans="10:10">
      <c r="J5838" s="7"/>
    </row>
    <row r="5839" spans="10:10">
      <c r="J5839" s="7"/>
    </row>
    <row r="5840" spans="10:10">
      <c r="J5840" s="7"/>
    </row>
    <row r="5841" spans="10:10">
      <c r="J5841" s="7"/>
    </row>
    <row r="5842" spans="10:10">
      <c r="J5842" s="7"/>
    </row>
    <row r="5843" spans="10:10">
      <c r="J5843" s="7"/>
    </row>
    <row r="5844" spans="10:10">
      <c r="J5844" s="7"/>
    </row>
    <row r="5845" spans="10:10">
      <c r="J5845" s="7"/>
    </row>
    <row r="5846" spans="10:10">
      <c r="J5846" s="7"/>
    </row>
    <row r="5847" spans="10:10">
      <c r="J5847" s="7"/>
    </row>
    <row r="5848" spans="10:10">
      <c r="J5848" s="7"/>
    </row>
    <row r="5849" spans="10:10">
      <c r="J5849" s="7"/>
    </row>
    <row r="5850" spans="10:10">
      <c r="J5850" s="7"/>
    </row>
    <row r="5851" spans="10:10">
      <c r="J5851" s="7"/>
    </row>
    <row r="5852" spans="10:10">
      <c r="J5852" s="7"/>
    </row>
    <row r="5853" spans="10:10">
      <c r="J5853" s="7"/>
    </row>
    <row r="5854" spans="10:10">
      <c r="J5854" s="7"/>
    </row>
    <row r="5855" spans="10:10">
      <c r="J5855" s="7"/>
    </row>
    <row r="5856" spans="10:10">
      <c r="J5856" s="7"/>
    </row>
    <row r="5857" spans="10:10">
      <c r="J5857" s="7"/>
    </row>
    <row r="5858" spans="10:10">
      <c r="J5858" s="7"/>
    </row>
    <row r="5859" spans="10:10">
      <c r="J5859" s="7"/>
    </row>
    <row r="5860" spans="10:10">
      <c r="J5860" s="7"/>
    </row>
    <row r="5861" spans="10:10">
      <c r="J5861" s="7"/>
    </row>
    <row r="5862" spans="10:10">
      <c r="J5862" s="7"/>
    </row>
    <row r="5863" spans="10:10">
      <c r="J5863" s="7"/>
    </row>
    <row r="5864" spans="10:10">
      <c r="J5864" s="7"/>
    </row>
    <row r="5865" spans="10:10">
      <c r="J5865" s="7"/>
    </row>
    <row r="5866" spans="10:10">
      <c r="J5866" s="7"/>
    </row>
    <row r="5867" spans="10:10">
      <c r="J5867" s="7"/>
    </row>
    <row r="5868" spans="10:10">
      <c r="J5868" s="7"/>
    </row>
    <row r="5869" spans="10:10">
      <c r="J5869" s="7"/>
    </row>
    <row r="5870" spans="10:10">
      <c r="J5870" s="7"/>
    </row>
    <row r="5871" spans="10:10">
      <c r="J5871" s="7"/>
    </row>
    <row r="5872" spans="10:10">
      <c r="J5872" s="7"/>
    </row>
    <row r="5873" spans="10:10">
      <c r="J5873" s="7"/>
    </row>
    <row r="5874" spans="10:10">
      <c r="J5874" s="7"/>
    </row>
    <row r="5875" spans="10:10">
      <c r="J5875" s="7"/>
    </row>
    <row r="5876" spans="10:10">
      <c r="J5876" s="7"/>
    </row>
    <row r="5877" spans="10:10">
      <c r="J5877" s="7"/>
    </row>
    <row r="5878" spans="10:10">
      <c r="J5878" s="7"/>
    </row>
    <row r="5879" spans="10:10">
      <c r="J5879" s="7"/>
    </row>
    <row r="5880" spans="10:10">
      <c r="J5880" s="7"/>
    </row>
    <row r="5881" spans="10:10">
      <c r="J5881" s="7"/>
    </row>
    <row r="5882" spans="10:10">
      <c r="J5882" s="7"/>
    </row>
    <row r="5883" spans="10:10">
      <c r="J5883" s="7"/>
    </row>
    <row r="5884" spans="10:10">
      <c r="J5884" s="7"/>
    </row>
    <row r="5885" spans="10:10">
      <c r="J5885" s="7"/>
    </row>
    <row r="5886" spans="10:10">
      <c r="J5886" s="7"/>
    </row>
    <row r="5887" spans="10:10">
      <c r="J5887" s="7"/>
    </row>
    <row r="5888" spans="10:10">
      <c r="J5888" s="7"/>
    </row>
    <row r="5889" spans="10:10">
      <c r="J5889" s="7"/>
    </row>
    <row r="5890" spans="10:10">
      <c r="J5890" s="7"/>
    </row>
    <row r="5891" spans="10:10">
      <c r="J5891" s="7"/>
    </row>
    <row r="5892" spans="10:10">
      <c r="J5892" s="7"/>
    </row>
    <row r="5893" spans="10:10">
      <c r="J5893" s="7"/>
    </row>
    <row r="5894" spans="10:10">
      <c r="J5894" s="7"/>
    </row>
    <row r="5895" spans="10:10">
      <c r="J5895" s="7"/>
    </row>
    <row r="5896" spans="10:10">
      <c r="J5896" s="7"/>
    </row>
    <row r="5897" spans="10:10">
      <c r="J5897" s="7"/>
    </row>
    <row r="5898" spans="10:10">
      <c r="J5898" s="7"/>
    </row>
    <row r="5899" spans="10:10">
      <c r="J5899" s="7"/>
    </row>
    <row r="5900" spans="10:10">
      <c r="J5900" s="7"/>
    </row>
    <row r="5901" spans="10:10">
      <c r="J5901" s="7"/>
    </row>
    <row r="5902" spans="10:10">
      <c r="J5902" s="7"/>
    </row>
    <row r="5903" spans="10:10">
      <c r="J5903" s="7"/>
    </row>
    <row r="5904" spans="10:10">
      <c r="J5904" s="7"/>
    </row>
    <row r="5905" spans="10:10">
      <c r="J5905" s="7"/>
    </row>
    <row r="5906" spans="10:10">
      <c r="J5906" s="7"/>
    </row>
    <row r="5907" spans="10:10">
      <c r="J5907" s="7"/>
    </row>
    <row r="5908" spans="10:10">
      <c r="J5908" s="7"/>
    </row>
    <row r="5909" spans="10:10">
      <c r="J5909" s="7"/>
    </row>
    <row r="5910" spans="10:10">
      <c r="J5910" s="7"/>
    </row>
    <row r="5911" spans="10:10">
      <c r="J5911" s="7"/>
    </row>
    <row r="5912" spans="10:10">
      <c r="J5912" s="7"/>
    </row>
    <row r="5913" spans="10:10">
      <c r="J5913" s="7"/>
    </row>
    <row r="5914" spans="10:10">
      <c r="J5914" s="7"/>
    </row>
    <row r="5915" spans="10:10">
      <c r="J5915" s="7"/>
    </row>
    <row r="5916" spans="10:10">
      <c r="J5916" s="7"/>
    </row>
    <row r="5917" spans="10:10">
      <c r="J5917" s="7"/>
    </row>
    <row r="5918" spans="10:10">
      <c r="J5918" s="7"/>
    </row>
    <row r="5919" spans="10:10">
      <c r="J5919" s="7"/>
    </row>
    <row r="5920" spans="10:10">
      <c r="J5920" s="7"/>
    </row>
    <row r="5921" spans="10:10">
      <c r="J5921" s="7"/>
    </row>
    <row r="5922" spans="10:10">
      <c r="J5922" s="7"/>
    </row>
    <row r="5923" spans="10:10">
      <c r="J5923" s="7"/>
    </row>
    <row r="5924" spans="10:10">
      <c r="J5924" s="7"/>
    </row>
    <row r="5925" spans="10:10">
      <c r="J5925" s="7"/>
    </row>
    <row r="5926" spans="10:10">
      <c r="J5926" s="7"/>
    </row>
    <row r="5927" spans="10:10">
      <c r="J5927" s="7"/>
    </row>
    <row r="5928" spans="10:10">
      <c r="J5928" s="7"/>
    </row>
    <row r="5929" spans="10:10">
      <c r="J5929" s="7"/>
    </row>
    <row r="5930" spans="10:10">
      <c r="J5930" s="7"/>
    </row>
    <row r="5931" spans="10:10">
      <c r="J5931" s="7"/>
    </row>
    <row r="5932" spans="10:10">
      <c r="J5932" s="7"/>
    </row>
    <row r="5933" spans="10:10">
      <c r="J5933" s="7"/>
    </row>
    <row r="5934" spans="10:10">
      <c r="J5934" s="7"/>
    </row>
    <row r="5935" spans="10:10">
      <c r="J5935" s="7"/>
    </row>
    <row r="5936" spans="10:10">
      <c r="J5936" s="7"/>
    </row>
    <row r="5937" spans="10:10">
      <c r="J5937" s="7"/>
    </row>
    <row r="5938" spans="10:10">
      <c r="J5938" s="7"/>
    </row>
    <row r="5939" spans="10:10">
      <c r="J5939" s="7"/>
    </row>
    <row r="5940" spans="10:10">
      <c r="J5940" s="7"/>
    </row>
    <row r="5941" spans="10:10">
      <c r="J5941" s="7"/>
    </row>
    <row r="5942" spans="10:10">
      <c r="J5942" s="7"/>
    </row>
    <row r="5943" spans="10:10">
      <c r="J5943" s="7"/>
    </row>
    <row r="5944" spans="10:10">
      <c r="J5944" s="7"/>
    </row>
    <row r="5945" spans="10:10">
      <c r="J5945" s="7"/>
    </row>
    <row r="5946" spans="10:10">
      <c r="J5946" s="7"/>
    </row>
    <row r="5947" spans="10:10">
      <c r="J5947" s="7"/>
    </row>
    <row r="5948" spans="10:10">
      <c r="J5948" s="7"/>
    </row>
    <row r="5949" spans="10:10">
      <c r="J5949" s="7"/>
    </row>
    <row r="5950" spans="10:10">
      <c r="J5950" s="7"/>
    </row>
    <row r="5951" spans="10:10">
      <c r="J5951" s="7"/>
    </row>
    <row r="5952" spans="10:10">
      <c r="J5952" s="7"/>
    </row>
    <row r="5953" spans="10:10">
      <c r="J5953" s="7"/>
    </row>
    <row r="5954" spans="10:10">
      <c r="J5954" s="7"/>
    </row>
    <row r="5955" spans="10:10">
      <c r="J5955" s="7"/>
    </row>
    <row r="5956" spans="10:10">
      <c r="J5956" s="7"/>
    </row>
    <row r="5957" spans="10:10">
      <c r="J5957" s="7"/>
    </row>
    <row r="5958" spans="10:10">
      <c r="J5958" s="7"/>
    </row>
    <row r="5959" spans="10:10">
      <c r="J5959" s="7"/>
    </row>
    <row r="5960" spans="10:10">
      <c r="J5960" s="7"/>
    </row>
    <row r="5961" spans="10:10">
      <c r="J5961" s="7"/>
    </row>
    <row r="5962" spans="10:10">
      <c r="J5962" s="7"/>
    </row>
    <row r="5963" spans="10:10">
      <c r="J5963" s="7"/>
    </row>
    <row r="5964" spans="10:10">
      <c r="J5964" s="7"/>
    </row>
    <row r="5965" spans="10:10">
      <c r="J5965" s="7"/>
    </row>
    <row r="5966" spans="10:10">
      <c r="J5966" s="7"/>
    </row>
    <row r="5967" spans="10:10">
      <c r="J5967" s="7"/>
    </row>
    <row r="5968" spans="10:10">
      <c r="J5968" s="7"/>
    </row>
    <row r="5969" spans="10:10">
      <c r="J5969" s="7"/>
    </row>
    <row r="5970" spans="10:10">
      <c r="J5970" s="7"/>
    </row>
    <row r="5971" spans="10:10">
      <c r="J5971" s="7"/>
    </row>
    <row r="5972" spans="10:10">
      <c r="J5972" s="7"/>
    </row>
    <row r="5973" spans="10:10">
      <c r="J5973" s="7"/>
    </row>
    <row r="5974" spans="10:10">
      <c r="J5974" s="7"/>
    </row>
    <row r="5975" spans="10:10">
      <c r="J5975" s="7"/>
    </row>
    <row r="5976" spans="10:10">
      <c r="J5976" s="7"/>
    </row>
    <row r="5977" spans="10:10">
      <c r="J5977" s="7"/>
    </row>
    <row r="5978" spans="10:10">
      <c r="J5978" s="7"/>
    </row>
    <row r="5979" spans="10:10">
      <c r="J5979" s="7"/>
    </row>
    <row r="5980" spans="10:10">
      <c r="J5980" s="7"/>
    </row>
    <row r="5981" spans="10:10">
      <c r="J5981" s="7"/>
    </row>
    <row r="5982" spans="10:10">
      <c r="J5982" s="7"/>
    </row>
    <row r="5983" spans="10:10">
      <c r="J5983" s="7"/>
    </row>
    <row r="5984" spans="10:10">
      <c r="J5984" s="7"/>
    </row>
    <row r="5985" spans="10:10">
      <c r="J5985" s="7"/>
    </row>
    <row r="5986" spans="10:10">
      <c r="J5986" s="7"/>
    </row>
    <row r="5987" spans="10:10">
      <c r="J5987" s="7"/>
    </row>
    <row r="5988" spans="10:10">
      <c r="J5988" s="7"/>
    </row>
    <row r="5989" spans="10:10">
      <c r="J5989" s="7"/>
    </row>
    <row r="5990" spans="10:10">
      <c r="J5990" s="7"/>
    </row>
    <row r="5991" spans="10:10">
      <c r="J5991" s="7"/>
    </row>
    <row r="5992" spans="10:10">
      <c r="J5992" s="7"/>
    </row>
    <row r="5993" spans="10:10">
      <c r="J5993" s="7"/>
    </row>
    <row r="5994" spans="10:10">
      <c r="J5994" s="7"/>
    </row>
    <row r="5995" spans="10:10">
      <c r="J5995" s="7"/>
    </row>
    <row r="5996" spans="10:10">
      <c r="J5996" s="7"/>
    </row>
    <row r="5997" spans="10:10">
      <c r="J5997" s="7"/>
    </row>
    <row r="5998" spans="10:10">
      <c r="J5998" s="7"/>
    </row>
    <row r="5999" spans="10:10">
      <c r="J5999" s="7"/>
    </row>
    <row r="6000" spans="10:10">
      <c r="J6000" s="7"/>
    </row>
    <row r="6001" spans="10:10">
      <c r="J6001" s="7"/>
    </row>
    <row r="6002" spans="10:10">
      <c r="J6002" s="7"/>
    </row>
    <row r="6003" spans="10:10">
      <c r="J6003" s="7"/>
    </row>
    <row r="6004" spans="10:10">
      <c r="J6004" s="7"/>
    </row>
    <row r="6005" spans="10:10">
      <c r="J6005" s="7"/>
    </row>
    <row r="6006" spans="10:10">
      <c r="J6006" s="7"/>
    </row>
    <row r="6007" spans="10:10">
      <c r="J6007" s="7"/>
    </row>
    <row r="6008" spans="10:10">
      <c r="J6008" s="7"/>
    </row>
    <row r="6009" spans="10:10">
      <c r="J6009" s="7"/>
    </row>
    <row r="6010" spans="10:10">
      <c r="J6010" s="7"/>
    </row>
    <row r="6011" spans="10:10">
      <c r="J6011" s="7"/>
    </row>
    <row r="6012" spans="10:10">
      <c r="J6012" s="7"/>
    </row>
    <row r="6013" spans="10:10">
      <c r="J6013" s="7"/>
    </row>
    <row r="6014" spans="10:10">
      <c r="J6014" s="7"/>
    </row>
    <row r="6015" spans="10:10">
      <c r="J6015" s="7"/>
    </row>
    <row r="6016" spans="10:10">
      <c r="J6016" s="7"/>
    </row>
    <row r="6017" spans="10:10">
      <c r="J6017" s="7"/>
    </row>
    <row r="6018" spans="10:10">
      <c r="J6018" s="7"/>
    </row>
    <row r="6019" spans="10:10">
      <c r="J6019" s="7"/>
    </row>
    <row r="6020" spans="10:10">
      <c r="J6020" s="7"/>
    </row>
    <row r="6021" spans="10:10">
      <c r="J6021" s="7"/>
    </row>
    <row r="6022" spans="10:10">
      <c r="J6022" s="7"/>
    </row>
    <row r="6023" spans="10:10">
      <c r="J6023" s="7"/>
    </row>
    <row r="6024" spans="10:10">
      <c r="J6024" s="7"/>
    </row>
    <row r="6025" spans="10:10">
      <c r="J6025" s="7"/>
    </row>
    <row r="6026" spans="10:10">
      <c r="J6026" s="7"/>
    </row>
    <row r="6027" spans="10:10">
      <c r="J6027" s="7"/>
    </row>
    <row r="6028" spans="10:10">
      <c r="J6028" s="7"/>
    </row>
    <row r="6029" spans="10:10">
      <c r="J6029" s="7"/>
    </row>
    <row r="6030" spans="10:10">
      <c r="J6030" s="7"/>
    </row>
    <row r="6031" spans="10:10">
      <c r="J6031" s="7"/>
    </row>
    <row r="6032" spans="10:10">
      <c r="J6032" s="7"/>
    </row>
    <row r="6033" spans="10:10">
      <c r="J6033" s="7"/>
    </row>
    <row r="6034" spans="10:10">
      <c r="J6034" s="7"/>
    </row>
    <row r="6035" spans="10:10">
      <c r="J6035" s="7"/>
    </row>
    <row r="6036" spans="10:10">
      <c r="J6036" s="7"/>
    </row>
    <row r="6037" spans="10:10">
      <c r="J6037" s="7"/>
    </row>
    <row r="6038" spans="10:10">
      <c r="J6038" s="7"/>
    </row>
    <row r="6039" spans="10:10">
      <c r="J6039" s="7"/>
    </row>
    <row r="6040" spans="10:10">
      <c r="J6040" s="7"/>
    </row>
    <row r="6041" spans="10:10">
      <c r="J6041" s="7"/>
    </row>
    <row r="6042" spans="10:10">
      <c r="J6042" s="7"/>
    </row>
    <row r="6043" spans="10:10">
      <c r="J6043" s="7"/>
    </row>
    <row r="6044" spans="10:10">
      <c r="J6044" s="7"/>
    </row>
    <row r="6045" spans="10:10">
      <c r="J6045" s="7"/>
    </row>
    <row r="6046" spans="10:10">
      <c r="J6046" s="7"/>
    </row>
    <row r="6047" spans="10:10">
      <c r="J6047" s="7"/>
    </row>
    <row r="6048" spans="10:10">
      <c r="J6048" s="7"/>
    </row>
    <row r="6049" spans="10:10">
      <c r="J6049" s="7"/>
    </row>
    <row r="6050" spans="10:10">
      <c r="J6050" s="7"/>
    </row>
    <row r="6051" spans="10:10">
      <c r="J6051" s="7"/>
    </row>
    <row r="6052" spans="10:10">
      <c r="J6052" s="7"/>
    </row>
    <row r="6053" spans="10:10">
      <c r="J6053" s="7"/>
    </row>
    <row r="6054" spans="10:10">
      <c r="J6054" s="7"/>
    </row>
    <row r="6055" spans="10:10">
      <c r="J6055" s="7"/>
    </row>
    <row r="6056" spans="10:10">
      <c r="J6056" s="7"/>
    </row>
    <row r="6057" spans="10:10">
      <c r="J6057" s="7"/>
    </row>
    <row r="6058" spans="10:10">
      <c r="J6058" s="7"/>
    </row>
    <row r="6059" spans="10:10">
      <c r="J6059" s="7"/>
    </row>
    <row r="6060" spans="10:10">
      <c r="J6060" s="7"/>
    </row>
    <row r="6061" spans="10:10">
      <c r="J6061" s="7"/>
    </row>
    <row r="6062" spans="10:10">
      <c r="J6062" s="7"/>
    </row>
    <row r="6063" spans="10:10">
      <c r="J6063" s="7"/>
    </row>
    <row r="6064" spans="10:10">
      <c r="J6064" s="7"/>
    </row>
    <row r="6065" spans="10:10">
      <c r="J6065" s="7"/>
    </row>
    <row r="6066" spans="10:10">
      <c r="J6066" s="7"/>
    </row>
    <row r="6067" spans="10:10">
      <c r="J6067" s="7"/>
    </row>
    <row r="6068" spans="10:10">
      <c r="J6068" s="7"/>
    </row>
    <row r="6069" spans="10:10">
      <c r="J6069" s="7"/>
    </row>
    <row r="6070" spans="10:10">
      <c r="J6070" s="7"/>
    </row>
    <row r="6071" spans="10:10">
      <c r="J6071" s="7"/>
    </row>
    <row r="6072" spans="10:10">
      <c r="J6072" s="7"/>
    </row>
    <row r="6073" spans="10:10">
      <c r="J6073" s="7"/>
    </row>
    <row r="6074" spans="10:10">
      <c r="J6074" s="7"/>
    </row>
    <row r="6075" spans="10:10">
      <c r="J6075" s="7"/>
    </row>
    <row r="6076" spans="10:10">
      <c r="J6076" s="7"/>
    </row>
    <row r="6077" spans="10:10">
      <c r="J6077" s="7"/>
    </row>
    <row r="6078" spans="10:10">
      <c r="J6078" s="7"/>
    </row>
    <row r="6079" spans="10:10">
      <c r="J6079" s="7"/>
    </row>
    <row r="6080" spans="10:10">
      <c r="J6080" s="7"/>
    </row>
    <row r="6081" spans="10:10">
      <c r="J6081" s="7"/>
    </row>
    <row r="6082" spans="10:10">
      <c r="J6082" s="7"/>
    </row>
    <row r="6083" spans="10:10">
      <c r="J6083" s="7"/>
    </row>
    <row r="6084" spans="10:10">
      <c r="J6084" s="7"/>
    </row>
    <row r="6085" spans="10:10">
      <c r="J6085" s="7"/>
    </row>
    <row r="6086" spans="10:10">
      <c r="J6086" s="7"/>
    </row>
    <row r="6087" spans="10:10">
      <c r="J6087" s="7"/>
    </row>
    <row r="6088" spans="10:10">
      <c r="J6088" s="7"/>
    </row>
    <row r="6089" spans="10:10">
      <c r="J6089" s="7"/>
    </row>
    <row r="6090" spans="10:10">
      <c r="J6090" s="7"/>
    </row>
    <row r="6091" spans="10:10">
      <c r="J6091" s="7"/>
    </row>
    <row r="6092" spans="10:10">
      <c r="J6092" s="7"/>
    </row>
    <row r="6093" spans="10:10">
      <c r="J6093" s="7"/>
    </row>
    <row r="6094" spans="10:10">
      <c r="J6094" s="7"/>
    </row>
    <row r="6095" spans="10:10">
      <c r="J6095" s="7"/>
    </row>
    <row r="6096" spans="10:10">
      <c r="J6096" s="7"/>
    </row>
    <row r="6097" spans="10:10">
      <c r="J6097" s="7"/>
    </row>
    <row r="6098" spans="10:10">
      <c r="J6098" s="7"/>
    </row>
    <row r="6099" spans="10:10">
      <c r="J6099" s="7"/>
    </row>
    <row r="6100" spans="10:10">
      <c r="J6100" s="7"/>
    </row>
    <row r="6101" spans="10:10">
      <c r="J6101" s="7"/>
    </row>
    <row r="6102" spans="10:10">
      <c r="J6102" s="7"/>
    </row>
    <row r="6103" spans="10:10">
      <c r="J6103" s="7"/>
    </row>
    <row r="6104" spans="10:10">
      <c r="J6104" s="7"/>
    </row>
    <row r="6105" spans="10:10">
      <c r="J6105" s="7"/>
    </row>
    <row r="6106" spans="10:10">
      <c r="J6106" s="7"/>
    </row>
    <row r="6107" spans="10:10">
      <c r="J6107" s="7"/>
    </row>
    <row r="6108" spans="10:10">
      <c r="J6108" s="7"/>
    </row>
    <row r="6109" spans="10:10">
      <c r="J6109" s="7"/>
    </row>
    <row r="6110" spans="10:10">
      <c r="J6110" s="7"/>
    </row>
    <row r="6111" spans="10:10">
      <c r="J6111" s="7"/>
    </row>
    <row r="6112" spans="10:10">
      <c r="J6112" s="7"/>
    </row>
    <row r="6113" spans="10:10">
      <c r="J6113" s="7"/>
    </row>
    <row r="6114" spans="10:10">
      <c r="J6114" s="7"/>
    </row>
    <row r="6115" spans="10:10">
      <c r="J6115" s="7"/>
    </row>
    <row r="6116" spans="10:10">
      <c r="J6116" s="7"/>
    </row>
    <row r="6117" spans="10:10">
      <c r="J6117" s="7"/>
    </row>
    <row r="6118" spans="10:10">
      <c r="J6118" s="7"/>
    </row>
    <row r="6119" spans="10:10">
      <c r="J6119" s="7"/>
    </row>
    <row r="6120" spans="10:10">
      <c r="J6120" s="7"/>
    </row>
    <row r="6121" spans="10:10">
      <c r="J6121" s="7"/>
    </row>
    <row r="6122" spans="10:10">
      <c r="J6122" s="7"/>
    </row>
    <row r="6123" spans="10:10">
      <c r="J6123" s="7"/>
    </row>
    <row r="6124" spans="10:10">
      <c r="J6124" s="7"/>
    </row>
    <row r="6125" spans="10:10">
      <c r="J6125" s="7"/>
    </row>
    <row r="6126" spans="10:10">
      <c r="J6126" s="7"/>
    </row>
    <row r="6127" spans="10:10">
      <c r="J6127" s="7"/>
    </row>
    <row r="6128" spans="10:10">
      <c r="J6128" s="7"/>
    </row>
    <row r="6129" spans="10:10">
      <c r="J6129" s="7"/>
    </row>
    <row r="6130" spans="10:10">
      <c r="J6130" s="7"/>
    </row>
    <row r="6131" spans="10:10">
      <c r="J6131" s="7"/>
    </row>
    <row r="6132" spans="10:10">
      <c r="J6132" s="7"/>
    </row>
    <row r="6133" spans="10:10">
      <c r="J6133" s="7"/>
    </row>
    <row r="6134" spans="10:10">
      <c r="J6134" s="7"/>
    </row>
    <row r="6135" spans="10:10">
      <c r="J6135" s="7"/>
    </row>
    <row r="6136" spans="10:10">
      <c r="J6136" s="7"/>
    </row>
    <row r="6137" spans="10:10">
      <c r="J6137" s="7"/>
    </row>
    <row r="6138" spans="10:10">
      <c r="J6138" s="7"/>
    </row>
    <row r="6139" spans="10:10">
      <c r="J6139" s="7"/>
    </row>
    <row r="6140" spans="10:10">
      <c r="J6140" s="7"/>
    </row>
    <row r="6141" spans="10:10">
      <c r="J6141" s="7"/>
    </row>
    <row r="6142" spans="10:10">
      <c r="J6142" s="7"/>
    </row>
    <row r="6143" spans="10:10">
      <c r="J6143" s="7"/>
    </row>
    <row r="6144" spans="10:10">
      <c r="J6144" s="7"/>
    </row>
    <row r="6145" spans="10:10">
      <c r="J6145" s="7"/>
    </row>
    <row r="6146" spans="10:10">
      <c r="J6146" s="7"/>
    </row>
    <row r="6147" spans="10:10">
      <c r="J6147" s="7"/>
    </row>
    <row r="6148" spans="10:10">
      <c r="J6148" s="7"/>
    </row>
    <row r="6149" spans="10:10">
      <c r="J6149" s="7"/>
    </row>
    <row r="6150" spans="10:10">
      <c r="J6150" s="7"/>
    </row>
    <row r="6151" spans="10:10">
      <c r="J6151" s="7"/>
    </row>
    <row r="6152" spans="10:10">
      <c r="J6152" s="7"/>
    </row>
    <row r="6153" spans="10:10">
      <c r="J6153" s="7"/>
    </row>
    <row r="6154" spans="10:10">
      <c r="J6154" s="7"/>
    </row>
    <row r="6155" spans="10:10">
      <c r="J6155" s="7"/>
    </row>
    <row r="6156" spans="10:10">
      <c r="J6156" s="7"/>
    </row>
    <row r="6157" spans="10:10">
      <c r="J6157" s="7"/>
    </row>
    <row r="6158" spans="10:10">
      <c r="J6158" s="7"/>
    </row>
    <row r="6159" spans="10:10">
      <c r="J6159" s="7"/>
    </row>
    <row r="6160" spans="10:10">
      <c r="J6160" s="7"/>
    </row>
    <row r="6161" spans="10:10">
      <c r="J6161" s="7"/>
    </row>
    <row r="6162" spans="10:10">
      <c r="J6162" s="7"/>
    </row>
    <row r="6163" spans="10:10">
      <c r="J6163" s="7"/>
    </row>
    <row r="6164" spans="10:10">
      <c r="J6164" s="7"/>
    </row>
    <row r="6165" spans="10:10">
      <c r="J6165" s="7"/>
    </row>
    <row r="6166" spans="10:10">
      <c r="J6166" s="7"/>
    </row>
    <row r="6167" spans="10:10">
      <c r="J6167" s="7"/>
    </row>
    <row r="6168" spans="10:10">
      <c r="J6168" s="7"/>
    </row>
    <row r="6169" spans="10:10">
      <c r="J6169" s="7"/>
    </row>
    <row r="6170" spans="10:10">
      <c r="J6170" s="7"/>
    </row>
    <row r="6171" spans="10:10">
      <c r="J6171" s="7"/>
    </row>
    <row r="6172" spans="10:10">
      <c r="J6172" s="7"/>
    </row>
    <row r="6173" spans="10:10">
      <c r="J6173" s="7"/>
    </row>
    <row r="6174" spans="10:10">
      <c r="J6174" s="7"/>
    </row>
    <row r="6175" spans="10:10">
      <c r="J6175" s="7"/>
    </row>
    <row r="6176" spans="10:10">
      <c r="J6176" s="7"/>
    </row>
    <row r="6177" spans="10:10">
      <c r="J6177" s="7"/>
    </row>
    <row r="6178" spans="10:10">
      <c r="J6178" s="7"/>
    </row>
    <row r="6179" spans="10:10">
      <c r="J6179" s="7"/>
    </row>
    <row r="6180" spans="10:10">
      <c r="J6180" s="7"/>
    </row>
    <row r="6181" spans="10:10">
      <c r="J6181" s="7"/>
    </row>
    <row r="6182" spans="10:10">
      <c r="J6182" s="7"/>
    </row>
    <row r="6183" spans="10:10">
      <c r="J6183" s="7"/>
    </row>
    <row r="6184" spans="10:10">
      <c r="J6184" s="7"/>
    </row>
    <row r="6185" spans="10:10">
      <c r="J6185" s="7"/>
    </row>
    <row r="6186" spans="10:10">
      <c r="J6186" s="7"/>
    </row>
    <row r="6187" spans="10:10">
      <c r="J6187" s="7"/>
    </row>
    <row r="6188" spans="10:10">
      <c r="J6188" s="7"/>
    </row>
    <row r="6189" spans="10:10">
      <c r="J6189" s="7"/>
    </row>
    <row r="6190" spans="10:10">
      <c r="J6190" s="7"/>
    </row>
    <row r="6191" spans="10:10">
      <c r="J6191" s="7"/>
    </row>
    <row r="6192" spans="10:10">
      <c r="J6192" s="7"/>
    </row>
    <row r="6193" spans="10:10">
      <c r="J6193" s="7"/>
    </row>
    <row r="6194" spans="10:10">
      <c r="J6194" s="7"/>
    </row>
    <row r="6195" spans="10:10">
      <c r="J6195" s="7"/>
    </row>
    <row r="6196" spans="10:10">
      <c r="J6196" s="7"/>
    </row>
    <row r="6197" spans="10:10">
      <c r="J6197" s="7"/>
    </row>
    <row r="6198" spans="10:10">
      <c r="J6198" s="7"/>
    </row>
    <row r="6199" spans="10:10">
      <c r="J6199" s="7"/>
    </row>
    <row r="6200" spans="10:10">
      <c r="J6200" s="7"/>
    </row>
    <row r="6201" spans="10:10">
      <c r="J6201" s="7"/>
    </row>
    <row r="6202" spans="10:10">
      <c r="J6202" s="7"/>
    </row>
    <row r="6203" spans="10:10">
      <c r="J6203" s="7"/>
    </row>
    <row r="6204" spans="10:10">
      <c r="J6204" s="7"/>
    </row>
    <row r="6205" spans="10:10">
      <c r="J6205" s="7"/>
    </row>
    <row r="6206" spans="10:10">
      <c r="J6206" s="7"/>
    </row>
    <row r="6207" spans="10:10">
      <c r="J6207" s="7"/>
    </row>
    <row r="6208" spans="10:10">
      <c r="J6208" s="7"/>
    </row>
    <row r="6209" spans="10:10">
      <c r="J6209" s="7"/>
    </row>
    <row r="6210" spans="10:10">
      <c r="J6210" s="7"/>
    </row>
    <row r="6211" spans="10:10">
      <c r="J6211" s="7"/>
    </row>
    <row r="6212" spans="10:10">
      <c r="J6212" s="7"/>
    </row>
    <row r="6213" spans="10:10">
      <c r="J6213" s="7"/>
    </row>
    <row r="6214" spans="10:10">
      <c r="J6214" s="7"/>
    </row>
    <row r="6215" spans="10:10">
      <c r="J6215" s="7"/>
    </row>
    <row r="6216" spans="10:10">
      <c r="J6216" s="7"/>
    </row>
    <row r="6217" spans="10:10">
      <c r="J6217" s="7"/>
    </row>
    <row r="6218" spans="10:10">
      <c r="J6218" s="7"/>
    </row>
    <row r="6219" spans="10:10">
      <c r="J6219" s="7"/>
    </row>
    <row r="6220" spans="10:10">
      <c r="J6220" s="7"/>
    </row>
    <row r="6221" spans="10:10">
      <c r="J6221" s="7"/>
    </row>
    <row r="6222" spans="10:10">
      <c r="J6222" s="7"/>
    </row>
    <row r="6223" spans="10:10">
      <c r="J6223" s="7"/>
    </row>
    <row r="6224" spans="10:10">
      <c r="J6224" s="7"/>
    </row>
    <row r="6225" spans="10:10">
      <c r="J6225" s="7"/>
    </row>
    <row r="6226" spans="10:10">
      <c r="J6226" s="7"/>
    </row>
    <row r="6227" spans="10:10">
      <c r="J6227" s="7"/>
    </row>
    <row r="6228" spans="10:10">
      <c r="J6228" s="7"/>
    </row>
    <row r="6229" spans="10:10">
      <c r="J6229" s="7"/>
    </row>
    <row r="6230" spans="10:10">
      <c r="J6230" s="7"/>
    </row>
    <row r="6231" spans="10:10">
      <c r="J6231" s="7"/>
    </row>
    <row r="6232" spans="10:10">
      <c r="J6232" s="7"/>
    </row>
    <row r="6233" spans="10:10">
      <c r="J6233" s="7"/>
    </row>
    <row r="6234" spans="10:10">
      <c r="J6234" s="7"/>
    </row>
    <row r="6235" spans="10:10">
      <c r="J6235" s="7"/>
    </row>
    <row r="6236" spans="10:10">
      <c r="J6236" s="7"/>
    </row>
    <row r="6237" spans="10:10">
      <c r="J6237" s="7"/>
    </row>
    <row r="6238" spans="10:10">
      <c r="J6238" s="7"/>
    </row>
    <row r="6239" spans="10:10">
      <c r="J6239" s="7"/>
    </row>
    <row r="6240" spans="10:10">
      <c r="J6240" s="7"/>
    </row>
    <row r="6241" spans="10:10">
      <c r="J6241" s="7"/>
    </row>
    <row r="6242" spans="10:10">
      <c r="J6242" s="7"/>
    </row>
    <row r="6243" spans="10:10">
      <c r="J6243" s="7"/>
    </row>
    <row r="6244" spans="10:10">
      <c r="J6244" s="7"/>
    </row>
    <row r="6245" spans="10:10">
      <c r="J6245" s="7"/>
    </row>
    <row r="6246" spans="10:10">
      <c r="J6246" s="7"/>
    </row>
    <row r="6247" spans="10:10">
      <c r="J6247" s="7"/>
    </row>
    <row r="6248" spans="10:10">
      <c r="J6248" s="7"/>
    </row>
    <row r="6249" spans="10:10">
      <c r="J6249" s="7"/>
    </row>
    <row r="6250" spans="10:10">
      <c r="J6250" s="7"/>
    </row>
    <row r="6251" spans="10:10">
      <c r="J6251" s="7"/>
    </row>
    <row r="6252" spans="10:10">
      <c r="J6252" s="7"/>
    </row>
    <row r="6253" spans="10:10">
      <c r="J6253" s="7"/>
    </row>
    <row r="6254" spans="10:10">
      <c r="J6254" s="7"/>
    </row>
    <row r="6255" spans="10:10">
      <c r="J6255" s="7"/>
    </row>
    <row r="6256" spans="10:10">
      <c r="J6256" s="7"/>
    </row>
    <row r="6257" spans="10:10">
      <c r="J6257" s="7"/>
    </row>
    <row r="6258" spans="10:10">
      <c r="J6258" s="7"/>
    </row>
    <row r="6259" spans="10:10">
      <c r="J6259" s="7"/>
    </row>
    <row r="6260" spans="10:10">
      <c r="J6260" s="7"/>
    </row>
    <row r="6261" spans="10:10">
      <c r="J6261" s="7"/>
    </row>
    <row r="6262" spans="10:10">
      <c r="J6262" s="7"/>
    </row>
    <row r="6263" spans="10:10">
      <c r="J6263" s="7"/>
    </row>
    <row r="6264" spans="10:10">
      <c r="J6264" s="7"/>
    </row>
    <row r="6265" spans="10:10">
      <c r="J6265" s="7"/>
    </row>
    <row r="6266" spans="10:10">
      <c r="J6266" s="7"/>
    </row>
    <row r="6267" spans="10:10">
      <c r="J6267" s="7"/>
    </row>
    <row r="6268" spans="10:10">
      <c r="J6268" s="7"/>
    </row>
    <row r="6269" spans="10:10">
      <c r="J6269" s="7"/>
    </row>
    <row r="6270" spans="10:10">
      <c r="J6270" s="7"/>
    </row>
    <row r="6271" spans="10:10">
      <c r="J6271" s="7"/>
    </row>
    <row r="6272" spans="10:10">
      <c r="J6272" s="7"/>
    </row>
    <row r="6273" spans="10:10">
      <c r="J6273" s="7"/>
    </row>
    <row r="6274" spans="10:10">
      <c r="J6274" s="7"/>
    </row>
    <row r="6275" spans="10:10">
      <c r="J6275" s="7"/>
    </row>
    <row r="6276" spans="10:10">
      <c r="J6276" s="7"/>
    </row>
    <row r="6277" spans="10:10">
      <c r="J6277" s="7"/>
    </row>
    <row r="6278" spans="10:10">
      <c r="J6278" s="7"/>
    </row>
    <row r="6279" spans="10:10">
      <c r="J6279" s="7"/>
    </row>
    <row r="6280" spans="10:10">
      <c r="J6280" s="7"/>
    </row>
    <row r="6281" spans="10:10">
      <c r="J6281" s="7"/>
    </row>
    <row r="6282" spans="10:10">
      <c r="J6282" s="7"/>
    </row>
    <row r="6283" spans="10:10">
      <c r="J6283" s="7"/>
    </row>
    <row r="6284" spans="10:10">
      <c r="J6284" s="7"/>
    </row>
    <row r="6285" spans="10:10">
      <c r="J6285" s="7"/>
    </row>
    <row r="6286" spans="10:10">
      <c r="J6286" s="7"/>
    </row>
    <row r="6287" spans="10:10">
      <c r="J6287" s="7"/>
    </row>
    <row r="6288" spans="10:10">
      <c r="J6288" s="7"/>
    </row>
    <row r="6289" spans="10:10">
      <c r="J6289" s="7"/>
    </row>
    <row r="6290" spans="10:10">
      <c r="J6290" s="7"/>
    </row>
    <row r="6291" spans="10:10">
      <c r="J6291" s="7"/>
    </row>
    <row r="6292" spans="10:10">
      <c r="J6292" s="7"/>
    </row>
    <row r="6293" spans="10:10">
      <c r="J6293" s="7"/>
    </row>
    <row r="6294" spans="10:10">
      <c r="J6294" s="7"/>
    </row>
    <row r="6295" spans="10:10">
      <c r="J6295" s="7"/>
    </row>
    <row r="6296" spans="10:10">
      <c r="J6296" s="7"/>
    </row>
    <row r="6297" spans="10:10">
      <c r="J6297" s="7"/>
    </row>
    <row r="6298" spans="10:10">
      <c r="J6298" s="7"/>
    </row>
    <row r="6299" spans="10:10">
      <c r="J6299" s="7"/>
    </row>
    <row r="6300" spans="10:10">
      <c r="J6300" s="7"/>
    </row>
    <row r="6301" spans="10:10">
      <c r="J6301" s="7"/>
    </row>
    <row r="6302" spans="10:10">
      <c r="J6302" s="7"/>
    </row>
    <row r="6303" spans="10:10">
      <c r="J6303" s="7"/>
    </row>
    <row r="6304" spans="10:10">
      <c r="J6304" s="7"/>
    </row>
    <row r="6305" spans="10:10">
      <c r="J6305" s="7"/>
    </row>
    <row r="6306" spans="10:10">
      <c r="J6306" s="7"/>
    </row>
    <row r="6307" spans="10:10">
      <c r="J6307" s="7"/>
    </row>
    <row r="6308" spans="10:10">
      <c r="J6308" s="7"/>
    </row>
    <row r="6309" spans="10:10">
      <c r="J6309" s="7"/>
    </row>
    <row r="6310" spans="10:10">
      <c r="J6310" s="7"/>
    </row>
    <row r="6311" spans="10:10">
      <c r="J6311" s="7"/>
    </row>
    <row r="6312" spans="10:10">
      <c r="J6312" s="7"/>
    </row>
    <row r="6313" spans="10:10">
      <c r="J6313" s="7"/>
    </row>
    <row r="6314" spans="10:10">
      <c r="J6314" s="7"/>
    </row>
    <row r="6315" spans="10:10">
      <c r="J6315" s="7"/>
    </row>
    <row r="6316" spans="10:10">
      <c r="J6316" s="7"/>
    </row>
    <row r="6317" spans="10:10">
      <c r="J6317" s="7"/>
    </row>
    <row r="6318" spans="10:10">
      <c r="J6318" s="7"/>
    </row>
    <row r="6319" spans="10:10">
      <c r="J6319" s="7"/>
    </row>
    <row r="6320" spans="10:10">
      <c r="J6320" s="7"/>
    </row>
    <row r="6321" spans="10:10">
      <c r="J6321" s="7"/>
    </row>
    <row r="6322" spans="10:10">
      <c r="J6322" s="7"/>
    </row>
    <row r="6323" spans="10:10">
      <c r="J6323" s="7"/>
    </row>
    <row r="6324" spans="10:10">
      <c r="J6324" s="7"/>
    </row>
    <row r="6325" spans="10:10">
      <c r="J6325" s="7"/>
    </row>
    <row r="6326" spans="10:10">
      <c r="J6326" s="7"/>
    </row>
    <row r="6327" spans="10:10">
      <c r="J6327" s="7"/>
    </row>
    <row r="6328" spans="10:10">
      <c r="J6328" s="7"/>
    </row>
    <row r="6329" spans="10:10">
      <c r="J6329" s="7"/>
    </row>
    <row r="6330" spans="10:10">
      <c r="J6330" s="7"/>
    </row>
    <row r="6331" spans="10:10">
      <c r="J6331" s="7"/>
    </row>
    <row r="6332" spans="10:10">
      <c r="J6332" s="7"/>
    </row>
    <row r="6333" spans="10:10">
      <c r="J6333" s="7"/>
    </row>
    <row r="6334" spans="10:10">
      <c r="J6334" s="7"/>
    </row>
    <row r="6335" spans="10:10">
      <c r="J6335" s="7"/>
    </row>
    <row r="6336" spans="10:10">
      <c r="J6336" s="7"/>
    </row>
    <row r="6337" spans="10:10">
      <c r="J6337" s="7"/>
    </row>
    <row r="6338" spans="10:10">
      <c r="J6338" s="7"/>
    </row>
    <row r="6339" spans="10:10">
      <c r="J6339" s="7"/>
    </row>
    <row r="6340" spans="10:10">
      <c r="J6340" s="7"/>
    </row>
    <row r="6341" spans="10:10">
      <c r="J6341" s="7"/>
    </row>
    <row r="6342" spans="10:10">
      <c r="J6342" s="7"/>
    </row>
    <row r="6343" spans="10:10">
      <c r="J6343" s="7"/>
    </row>
    <row r="6344" spans="10:10">
      <c r="J6344" s="7"/>
    </row>
    <row r="6345" spans="10:10">
      <c r="J6345" s="7"/>
    </row>
    <row r="6346" spans="10:10">
      <c r="J6346" s="7"/>
    </row>
    <row r="6347" spans="10:10">
      <c r="J6347" s="7"/>
    </row>
    <row r="6348" spans="10:10">
      <c r="J6348" s="7"/>
    </row>
    <row r="6349" spans="10:10">
      <c r="J6349" s="7"/>
    </row>
    <row r="6350" spans="10:10">
      <c r="J6350" s="7"/>
    </row>
    <row r="6351" spans="10:10">
      <c r="J6351" s="7"/>
    </row>
    <row r="6352" spans="10:10">
      <c r="J6352" s="7"/>
    </row>
    <row r="6353" spans="10:10">
      <c r="J6353" s="7"/>
    </row>
    <row r="6354" spans="10:10">
      <c r="J6354" s="7"/>
    </row>
    <row r="6355" spans="10:10">
      <c r="J6355" s="7"/>
    </row>
    <row r="6356" spans="10:10">
      <c r="J6356" s="7"/>
    </row>
    <row r="6357" spans="10:10">
      <c r="J6357" s="7"/>
    </row>
    <row r="6358" spans="10:10">
      <c r="J6358" s="7"/>
    </row>
    <row r="6359" spans="10:10">
      <c r="J6359" s="7"/>
    </row>
    <row r="6360" spans="10:10">
      <c r="J6360" s="7"/>
    </row>
    <row r="6361" spans="10:10">
      <c r="J6361" s="7"/>
    </row>
    <row r="6362" spans="10:10">
      <c r="J6362" s="7"/>
    </row>
    <row r="6363" spans="10:10">
      <c r="J6363" s="7"/>
    </row>
    <row r="6364" spans="10:10">
      <c r="J6364" s="7"/>
    </row>
    <row r="6365" spans="10:10">
      <c r="J6365" s="7"/>
    </row>
    <row r="6366" spans="10:10">
      <c r="J6366" s="7"/>
    </row>
    <row r="6367" spans="10:10">
      <c r="J6367" s="7"/>
    </row>
    <row r="6368" spans="10:10">
      <c r="J6368" s="7"/>
    </row>
    <row r="6369" spans="10:10">
      <c r="J6369" s="7"/>
    </row>
    <row r="6370" spans="10:10">
      <c r="J6370" s="7"/>
    </row>
    <row r="6371" spans="10:10">
      <c r="J6371" s="7"/>
    </row>
    <row r="6372" spans="10:10">
      <c r="J6372" s="7"/>
    </row>
    <row r="6373" spans="10:10">
      <c r="J6373" s="7"/>
    </row>
    <row r="6374" spans="10:10">
      <c r="J6374" s="7"/>
    </row>
    <row r="6375" spans="10:10">
      <c r="J6375" s="7"/>
    </row>
    <row r="6376" spans="10:10">
      <c r="J6376" s="7"/>
    </row>
    <row r="6377" spans="10:10">
      <c r="J6377" s="7"/>
    </row>
    <row r="6378" spans="10:10">
      <c r="J6378" s="7"/>
    </row>
    <row r="6379" spans="10:10">
      <c r="J6379" s="7"/>
    </row>
    <row r="6380" spans="10:10">
      <c r="J6380" s="7"/>
    </row>
    <row r="6381" spans="10:10">
      <c r="J6381" s="7"/>
    </row>
    <row r="6382" spans="10:10">
      <c r="J6382" s="7"/>
    </row>
    <row r="6383" spans="10:10">
      <c r="J6383" s="7"/>
    </row>
    <row r="6384" spans="10:10">
      <c r="J6384" s="7"/>
    </row>
    <row r="6385" spans="10:10">
      <c r="J6385" s="7"/>
    </row>
    <row r="6386" spans="10:10">
      <c r="J6386" s="7"/>
    </row>
    <row r="6387" spans="10:10">
      <c r="J6387" s="7"/>
    </row>
    <row r="6388" spans="10:10">
      <c r="J6388" s="7"/>
    </row>
    <row r="6389" spans="10:10">
      <c r="J6389" s="7"/>
    </row>
    <row r="6390" spans="10:10">
      <c r="J6390" s="7"/>
    </row>
    <row r="6391" spans="10:10">
      <c r="J6391" s="7"/>
    </row>
    <row r="6392" spans="10:10">
      <c r="J6392" s="7"/>
    </row>
    <row r="6393" spans="10:10">
      <c r="J6393" s="7"/>
    </row>
    <row r="6394" spans="10:10">
      <c r="J6394" s="7"/>
    </row>
    <row r="6395" spans="10:10">
      <c r="J6395" s="7"/>
    </row>
    <row r="6396" spans="10:10">
      <c r="J6396" s="7"/>
    </row>
    <row r="6397" spans="10:10">
      <c r="J6397" s="7"/>
    </row>
    <row r="6398" spans="10:10">
      <c r="J6398" s="7"/>
    </row>
    <row r="6399" spans="10:10">
      <c r="J6399" s="7"/>
    </row>
    <row r="6400" spans="10:10">
      <c r="J6400" s="7"/>
    </row>
    <row r="6401" spans="10:10">
      <c r="J6401" s="7"/>
    </row>
    <row r="6402" spans="10:10">
      <c r="J6402" s="7"/>
    </row>
    <row r="6403" spans="10:10">
      <c r="J6403" s="7"/>
    </row>
    <row r="6404" spans="10:10">
      <c r="J6404" s="7"/>
    </row>
    <row r="6405" spans="10:10">
      <c r="J6405" s="7"/>
    </row>
    <row r="6406" spans="10:10">
      <c r="J6406" s="7"/>
    </row>
    <row r="6407" spans="10:10">
      <c r="J6407" s="7"/>
    </row>
    <row r="6408" spans="10:10">
      <c r="J6408" s="7"/>
    </row>
    <row r="6409" spans="10:10">
      <c r="J6409" s="7"/>
    </row>
    <row r="6410" spans="10:10">
      <c r="J6410" s="7"/>
    </row>
    <row r="6411" spans="10:10">
      <c r="J6411" s="7"/>
    </row>
    <row r="6412" spans="10:10">
      <c r="J6412" s="7"/>
    </row>
    <row r="6413" spans="10:10">
      <c r="J6413" s="7"/>
    </row>
    <row r="6414" spans="10:10">
      <c r="J6414" s="7"/>
    </row>
    <row r="6415" spans="10:10">
      <c r="J6415" s="7"/>
    </row>
    <row r="6416" spans="10:10">
      <c r="J6416" s="7"/>
    </row>
    <row r="6417" spans="10:10">
      <c r="J6417" s="7"/>
    </row>
    <row r="6418" spans="10:10">
      <c r="J6418" s="7"/>
    </row>
    <row r="6419" spans="10:10">
      <c r="J6419" s="7"/>
    </row>
    <row r="6420" spans="10:10">
      <c r="J6420" s="7"/>
    </row>
    <row r="6421" spans="10:10">
      <c r="J6421" s="7"/>
    </row>
    <row r="6422" spans="10:10">
      <c r="J6422" s="7"/>
    </row>
    <row r="6423" spans="10:10">
      <c r="J6423" s="7"/>
    </row>
    <row r="6424" spans="10:10">
      <c r="J6424" s="7"/>
    </row>
    <row r="6425" spans="10:10">
      <c r="J6425" s="7"/>
    </row>
    <row r="6426" spans="10:10">
      <c r="J6426" s="7"/>
    </row>
    <row r="6427" spans="10:10">
      <c r="J6427" s="7"/>
    </row>
    <row r="6428" spans="10:10">
      <c r="J6428" s="7"/>
    </row>
    <row r="6429" spans="10:10">
      <c r="J6429" s="7"/>
    </row>
    <row r="6430" spans="10:10">
      <c r="J6430" s="7"/>
    </row>
    <row r="6431" spans="10:10">
      <c r="J6431" s="7"/>
    </row>
    <row r="6432" spans="10:10">
      <c r="J6432" s="7"/>
    </row>
    <row r="6433" spans="10:10">
      <c r="J6433" s="7"/>
    </row>
    <row r="6434" spans="10:10">
      <c r="J6434" s="7"/>
    </row>
    <row r="6435" spans="10:10">
      <c r="J6435" s="7"/>
    </row>
    <row r="6436" spans="10:10">
      <c r="J6436" s="7"/>
    </row>
    <row r="6437" spans="10:10">
      <c r="J6437" s="7"/>
    </row>
    <row r="6438" spans="10:10">
      <c r="J6438" s="7"/>
    </row>
    <row r="6439" spans="10:10">
      <c r="J6439" s="7"/>
    </row>
    <row r="6440" spans="10:10">
      <c r="J6440" s="7"/>
    </row>
    <row r="6441" spans="10:10">
      <c r="J6441" s="7"/>
    </row>
    <row r="6442" spans="10:10">
      <c r="J6442" s="7"/>
    </row>
    <row r="6443" spans="10:10">
      <c r="J6443" s="7"/>
    </row>
    <row r="6444" spans="10:10">
      <c r="J6444" s="7"/>
    </row>
    <row r="6445" spans="10:10">
      <c r="J6445" s="7"/>
    </row>
    <row r="6446" spans="10:10">
      <c r="J6446" s="7"/>
    </row>
    <row r="6447" spans="10:10">
      <c r="J6447" s="7"/>
    </row>
    <row r="6448" spans="10:10">
      <c r="J6448" s="7"/>
    </row>
    <row r="6449" spans="10:10">
      <c r="J6449" s="7"/>
    </row>
    <row r="6450" spans="10:10">
      <c r="J6450" s="7"/>
    </row>
    <row r="6451" spans="10:10">
      <c r="J6451" s="7"/>
    </row>
    <row r="6452" spans="10:10">
      <c r="J6452" s="7"/>
    </row>
    <row r="6453" spans="10:10">
      <c r="J6453" s="7"/>
    </row>
    <row r="6454" spans="10:10">
      <c r="J6454" s="7"/>
    </row>
    <row r="6455" spans="10:10">
      <c r="J6455" s="7"/>
    </row>
    <row r="6456" spans="10:10">
      <c r="J6456" s="7"/>
    </row>
    <row r="6457" spans="10:10">
      <c r="J6457" s="7"/>
    </row>
    <row r="6458" spans="10:10">
      <c r="J6458" s="7"/>
    </row>
    <row r="6459" spans="10:10">
      <c r="J6459" s="7"/>
    </row>
    <row r="6460" spans="10:10">
      <c r="J6460" s="7"/>
    </row>
    <row r="6461" spans="10:10">
      <c r="J6461" s="7"/>
    </row>
    <row r="6462" spans="10:10">
      <c r="J6462" s="7"/>
    </row>
    <row r="6463" spans="10:10">
      <c r="J6463" s="7"/>
    </row>
    <row r="6464" spans="10:10">
      <c r="J6464" s="7"/>
    </row>
    <row r="6465" spans="10:10">
      <c r="J6465" s="7"/>
    </row>
    <row r="6466" spans="10:10">
      <c r="J6466" s="7"/>
    </row>
    <row r="6467" spans="10:10">
      <c r="J6467" s="7"/>
    </row>
    <row r="6468" spans="10:10">
      <c r="J6468" s="7"/>
    </row>
    <row r="6469" spans="10:10">
      <c r="J6469" s="7"/>
    </row>
    <row r="6470" spans="10:10">
      <c r="J6470" s="7"/>
    </row>
    <row r="6471" spans="10:10">
      <c r="J6471" s="7"/>
    </row>
    <row r="6472" spans="10:10">
      <c r="J6472" s="7"/>
    </row>
    <row r="6473" spans="10:10">
      <c r="J6473" s="7"/>
    </row>
    <row r="6474" spans="10:10">
      <c r="J6474" s="7"/>
    </row>
    <row r="6475" spans="10:10">
      <c r="J6475" s="7"/>
    </row>
    <row r="6476" spans="10:10">
      <c r="J6476" s="7"/>
    </row>
    <row r="6477" spans="10:10">
      <c r="J6477" s="7"/>
    </row>
    <row r="6478" spans="10:10">
      <c r="J6478" s="7"/>
    </row>
    <row r="6479" spans="10:10">
      <c r="J6479" s="7"/>
    </row>
    <row r="6480" spans="10:10">
      <c r="J6480" s="7"/>
    </row>
    <row r="6481" spans="10:10">
      <c r="J6481" s="7"/>
    </row>
    <row r="6482" spans="10:10">
      <c r="J6482" s="7"/>
    </row>
    <row r="6483" spans="10:10">
      <c r="J6483" s="7"/>
    </row>
    <row r="6484" spans="10:10">
      <c r="J6484" s="7"/>
    </row>
    <row r="6485" spans="10:10">
      <c r="J6485" s="7"/>
    </row>
    <row r="6486" spans="10:10">
      <c r="J6486" s="7"/>
    </row>
    <row r="6487" spans="10:10">
      <c r="J6487" s="7"/>
    </row>
    <row r="6488" spans="10:10">
      <c r="J6488" s="7"/>
    </row>
    <row r="6489" spans="10:10">
      <c r="J6489" s="7"/>
    </row>
    <row r="6490" spans="10:10">
      <c r="J6490" s="7"/>
    </row>
    <row r="6491" spans="10:10">
      <c r="J6491" s="7"/>
    </row>
    <row r="6492" spans="10:10">
      <c r="J6492" s="7"/>
    </row>
    <row r="6493" spans="10:10">
      <c r="J6493" s="7"/>
    </row>
    <row r="6494" spans="10:10">
      <c r="J6494" s="7"/>
    </row>
    <row r="6495" spans="10:10">
      <c r="J6495" s="7"/>
    </row>
    <row r="6496" spans="10:10">
      <c r="J6496" s="7"/>
    </row>
    <row r="6497" spans="10:10">
      <c r="J6497" s="7"/>
    </row>
    <row r="6498" spans="10:10">
      <c r="J6498" s="7"/>
    </row>
    <row r="6499" spans="10:10">
      <c r="J6499" s="7"/>
    </row>
    <row r="6500" spans="10:10">
      <c r="J6500" s="7"/>
    </row>
    <row r="6501" spans="10:10">
      <c r="J6501" s="7"/>
    </row>
    <row r="6502" spans="10:10">
      <c r="J6502" s="7"/>
    </row>
    <row r="6503" spans="10:10">
      <c r="J6503" s="7"/>
    </row>
    <row r="6504" spans="10:10">
      <c r="J6504" s="7"/>
    </row>
    <row r="6505" spans="10:10">
      <c r="J6505" s="7"/>
    </row>
    <row r="6506" spans="10:10">
      <c r="J6506" s="7"/>
    </row>
    <row r="6507" spans="10:10">
      <c r="J6507" s="7"/>
    </row>
    <row r="6508" spans="10:10">
      <c r="J6508" s="7"/>
    </row>
    <row r="6509" spans="10:10">
      <c r="J6509" s="7"/>
    </row>
    <row r="6510" spans="10:10">
      <c r="J6510" s="7"/>
    </row>
    <row r="6511" spans="10:10">
      <c r="J6511" s="7"/>
    </row>
    <row r="6512" spans="10:10">
      <c r="J6512" s="7"/>
    </row>
    <row r="6513" spans="10:10">
      <c r="J6513" s="7"/>
    </row>
    <row r="6514" spans="10:10">
      <c r="J6514" s="7"/>
    </row>
    <row r="6515" spans="10:10">
      <c r="J6515" s="7"/>
    </row>
    <row r="6516" spans="10:10">
      <c r="J6516" s="7"/>
    </row>
    <row r="6517" spans="10:10">
      <c r="J6517" s="7"/>
    </row>
    <row r="6518" spans="10:10">
      <c r="J6518" s="7"/>
    </row>
    <row r="6519" spans="10:10">
      <c r="J6519" s="7"/>
    </row>
    <row r="6520" spans="10:10">
      <c r="J6520" s="7"/>
    </row>
    <row r="6521" spans="10:10">
      <c r="J6521" s="7"/>
    </row>
    <row r="6522" spans="10:10">
      <c r="J6522" s="7"/>
    </row>
    <row r="6523" spans="10:10">
      <c r="J6523" s="7"/>
    </row>
    <row r="6524" spans="10:10">
      <c r="J6524" s="7"/>
    </row>
    <row r="6525" spans="10:10">
      <c r="J6525" s="7"/>
    </row>
    <row r="6526" spans="10:10">
      <c r="J6526" s="7"/>
    </row>
    <row r="6527" spans="10:10">
      <c r="J6527" s="7"/>
    </row>
    <row r="6528" spans="10:10">
      <c r="J6528" s="7"/>
    </row>
    <row r="6529" spans="10:10">
      <c r="J6529" s="7"/>
    </row>
    <row r="6530" spans="10:10">
      <c r="J6530" s="7"/>
    </row>
    <row r="6531" spans="10:10">
      <c r="J6531" s="7"/>
    </row>
    <row r="6532" spans="10:10">
      <c r="J6532" s="7"/>
    </row>
    <row r="6533" spans="10:10">
      <c r="J6533" s="7"/>
    </row>
    <row r="6534" spans="10:10">
      <c r="J6534" s="7"/>
    </row>
    <row r="6535" spans="10:10">
      <c r="J6535" s="7"/>
    </row>
    <row r="6536" spans="10:10">
      <c r="J6536" s="7"/>
    </row>
    <row r="6537" spans="10:10">
      <c r="J6537" s="7"/>
    </row>
    <row r="6538" spans="10:10">
      <c r="J6538" s="7"/>
    </row>
    <row r="6539" spans="10:10">
      <c r="J6539" s="7"/>
    </row>
    <row r="6540" spans="10:10">
      <c r="J6540" s="7"/>
    </row>
    <row r="6541" spans="10:10">
      <c r="J6541" s="7"/>
    </row>
    <row r="6542" spans="10:10">
      <c r="J6542" s="7"/>
    </row>
    <row r="6543" spans="10:10">
      <c r="J6543" s="7"/>
    </row>
    <row r="6544" spans="10:10">
      <c r="J6544" s="7"/>
    </row>
    <row r="6545" spans="10:10">
      <c r="J6545" s="7"/>
    </row>
    <row r="6546" spans="10:10">
      <c r="J6546" s="7"/>
    </row>
    <row r="6547" spans="10:10">
      <c r="J6547" s="7"/>
    </row>
    <row r="6548" spans="10:10">
      <c r="J6548" s="7"/>
    </row>
    <row r="6549" spans="10:10">
      <c r="J6549" s="7"/>
    </row>
    <row r="6550" spans="10:10">
      <c r="J6550" s="7"/>
    </row>
    <row r="6551" spans="10:10">
      <c r="J6551" s="7"/>
    </row>
    <row r="6552" spans="10:10">
      <c r="J6552" s="7"/>
    </row>
    <row r="6553" spans="10:10">
      <c r="J6553" s="7"/>
    </row>
    <row r="6554" spans="10:10">
      <c r="J6554" s="7"/>
    </row>
    <row r="6555" spans="10:10">
      <c r="J6555" s="7"/>
    </row>
    <row r="6556" spans="10:10">
      <c r="J6556" s="7"/>
    </row>
    <row r="6557" spans="10:10">
      <c r="J6557" s="7"/>
    </row>
    <row r="6558" spans="10:10">
      <c r="J6558" s="7"/>
    </row>
    <row r="6559" spans="10:10">
      <c r="J6559" s="7"/>
    </row>
    <row r="6560" spans="10:10">
      <c r="J6560" s="7"/>
    </row>
    <row r="6561" spans="10:10">
      <c r="J6561" s="7"/>
    </row>
    <row r="6562" spans="10:10">
      <c r="J6562" s="7"/>
    </row>
    <row r="6563" spans="10:10">
      <c r="J6563" s="7"/>
    </row>
    <row r="6564" spans="10:10">
      <c r="J6564" s="7"/>
    </row>
    <row r="6565" spans="10:10">
      <c r="J6565" s="7"/>
    </row>
    <row r="6566" spans="10:10">
      <c r="J6566" s="7"/>
    </row>
    <row r="6567" spans="10:10">
      <c r="J6567" s="7"/>
    </row>
    <row r="6568" spans="10:10">
      <c r="J6568" s="7"/>
    </row>
    <row r="6569" spans="10:10">
      <c r="J6569" s="7"/>
    </row>
    <row r="6570" spans="10:10">
      <c r="J6570" s="7"/>
    </row>
    <row r="6571" spans="10:10">
      <c r="J6571" s="7"/>
    </row>
    <row r="6572" spans="10:10">
      <c r="J6572" s="7"/>
    </row>
    <row r="6573" spans="10:10">
      <c r="J6573" s="7"/>
    </row>
    <row r="6574" spans="10:10">
      <c r="J6574" s="7"/>
    </row>
    <row r="6575" spans="10:10">
      <c r="J6575" s="7"/>
    </row>
    <row r="6576" spans="10:10">
      <c r="J6576" s="7"/>
    </row>
    <row r="6577" spans="10:10">
      <c r="J6577" s="7"/>
    </row>
    <row r="6578" spans="10:10">
      <c r="J6578" s="7"/>
    </row>
    <row r="6579" spans="10:10">
      <c r="J6579" s="7"/>
    </row>
    <row r="6580" spans="10:10">
      <c r="J6580" s="7"/>
    </row>
    <row r="6581" spans="10:10">
      <c r="J6581" s="7"/>
    </row>
    <row r="6582" spans="10:10">
      <c r="J6582" s="7"/>
    </row>
    <row r="6583" spans="10:10">
      <c r="J6583" s="7"/>
    </row>
    <row r="6584" spans="10:10">
      <c r="J6584" s="7"/>
    </row>
    <row r="6585" spans="10:10">
      <c r="J6585" s="7"/>
    </row>
    <row r="6586" spans="10:10">
      <c r="J6586" s="7"/>
    </row>
    <row r="6587" spans="10:10">
      <c r="J6587" s="7"/>
    </row>
    <row r="6588" spans="10:10">
      <c r="J6588" s="7"/>
    </row>
    <row r="6589" spans="10:10">
      <c r="J6589" s="7"/>
    </row>
    <row r="6590" spans="10:10">
      <c r="J6590" s="7"/>
    </row>
    <row r="6591" spans="10:10">
      <c r="J6591" s="7"/>
    </row>
    <row r="6592" spans="10:10">
      <c r="J6592" s="7"/>
    </row>
    <row r="6593" spans="10:10">
      <c r="J6593" s="7"/>
    </row>
    <row r="6594" spans="10:10">
      <c r="J6594" s="7"/>
    </row>
    <row r="6595" spans="10:10">
      <c r="J6595" s="7"/>
    </row>
    <row r="6596" spans="10:10">
      <c r="J6596" s="7"/>
    </row>
    <row r="6597" spans="10:10">
      <c r="J6597" s="7"/>
    </row>
    <row r="6598" spans="10:10">
      <c r="J6598" s="7"/>
    </row>
    <row r="6599" spans="10:10">
      <c r="J6599" s="7"/>
    </row>
    <row r="6600" spans="10:10">
      <c r="J6600" s="7"/>
    </row>
    <row r="6601" spans="10:10">
      <c r="J6601" s="7"/>
    </row>
    <row r="6602" spans="10:10">
      <c r="J6602" s="7"/>
    </row>
    <row r="6603" spans="10:10">
      <c r="J6603" s="7"/>
    </row>
    <row r="6604" spans="10:10">
      <c r="J6604" s="7"/>
    </row>
    <row r="6605" spans="10:10">
      <c r="J6605" s="7"/>
    </row>
    <row r="6606" spans="10:10">
      <c r="J6606" s="7"/>
    </row>
    <row r="6607" spans="10:10">
      <c r="J6607" s="7"/>
    </row>
    <row r="6608" spans="10:10">
      <c r="J6608" s="7"/>
    </row>
    <row r="6609" spans="10:10">
      <c r="J6609" s="7"/>
    </row>
    <row r="6610" spans="10:10">
      <c r="J6610" s="7"/>
    </row>
    <row r="6611" spans="10:10">
      <c r="J6611" s="7"/>
    </row>
    <row r="6612" spans="10:10">
      <c r="J6612" s="7"/>
    </row>
    <row r="6613" spans="10:10">
      <c r="J6613" s="7"/>
    </row>
    <row r="6614" spans="10:10">
      <c r="J6614" s="7"/>
    </row>
    <row r="6615" spans="10:10">
      <c r="J6615" s="7"/>
    </row>
    <row r="6616" spans="10:10">
      <c r="J6616" s="7"/>
    </row>
    <row r="6617" spans="10:10">
      <c r="J6617" s="7"/>
    </row>
    <row r="6618" spans="10:10">
      <c r="J6618" s="7"/>
    </row>
    <row r="6619" spans="10:10">
      <c r="J6619" s="7"/>
    </row>
    <row r="6620" spans="10:10">
      <c r="J6620" s="7"/>
    </row>
    <row r="6621" spans="10:10">
      <c r="J6621" s="7"/>
    </row>
    <row r="6622" spans="10:10">
      <c r="J6622" s="7"/>
    </row>
    <row r="6623" spans="10:10">
      <c r="J6623" s="7"/>
    </row>
    <row r="6624" spans="10:10">
      <c r="J6624" s="7"/>
    </row>
    <row r="6625" spans="10:10">
      <c r="J6625" s="7"/>
    </row>
    <row r="6626" spans="10:10">
      <c r="J6626" s="7"/>
    </row>
    <row r="6627" spans="10:10">
      <c r="J6627" s="7"/>
    </row>
    <row r="6628" spans="10:10">
      <c r="J6628" s="7"/>
    </row>
    <row r="6629" spans="10:10">
      <c r="J6629" s="7"/>
    </row>
    <row r="6630" spans="10:10">
      <c r="J6630" s="7"/>
    </row>
    <row r="6631" spans="10:10">
      <c r="J6631" s="7"/>
    </row>
    <row r="6632" spans="10:10">
      <c r="J6632" s="7"/>
    </row>
    <row r="6633" spans="10:10">
      <c r="J6633" s="7"/>
    </row>
    <row r="6634" spans="10:10">
      <c r="J6634" s="7"/>
    </row>
    <row r="6635" spans="10:10">
      <c r="J6635" s="7"/>
    </row>
    <row r="6636" spans="10:10">
      <c r="J6636" s="7"/>
    </row>
    <row r="6637" spans="10:10">
      <c r="J6637" s="7"/>
    </row>
    <row r="6638" spans="10:10">
      <c r="J6638" s="7"/>
    </row>
    <row r="6639" spans="10:10">
      <c r="J6639" s="7"/>
    </row>
    <row r="6640" spans="10:10">
      <c r="J6640" s="7"/>
    </row>
    <row r="6641" spans="10:10">
      <c r="J6641" s="7"/>
    </row>
    <row r="6642" spans="10:10">
      <c r="J6642" s="7"/>
    </row>
    <row r="6643" spans="10:10">
      <c r="J6643" s="7"/>
    </row>
    <row r="6644" spans="10:10">
      <c r="J6644" s="7"/>
    </row>
    <row r="6645" spans="10:10">
      <c r="J6645" s="7"/>
    </row>
    <row r="6646" spans="10:10">
      <c r="J6646" s="7"/>
    </row>
    <row r="6647" spans="10:10">
      <c r="J6647" s="7"/>
    </row>
    <row r="6648" spans="10:10">
      <c r="J6648" s="7"/>
    </row>
    <row r="6649" spans="10:10">
      <c r="J6649" s="7"/>
    </row>
    <row r="6650" spans="10:10">
      <c r="J6650" s="7"/>
    </row>
    <row r="6651" spans="10:10">
      <c r="J6651" s="7"/>
    </row>
    <row r="6652" spans="10:10">
      <c r="J6652" s="7"/>
    </row>
    <row r="6653" spans="10:10">
      <c r="J6653" s="7"/>
    </row>
    <row r="6654" spans="10:10">
      <c r="J6654" s="7"/>
    </row>
    <row r="6655" spans="10:10">
      <c r="J6655" s="7"/>
    </row>
    <row r="6656" spans="10:10">
      <c r="J6656" s="7"/>
    </row>
    <row r="6657" spans="10:10">
      <c r="J6657" s="7"/>
    </row>
    <row r="6658" spans="10:10">
      <c r="J6658" s="7"/>
    </row>
    <row r="6659" spans="10:10">
      <c r="J6659" s="7"/>
    </row>
    <row r="6660" spans="10:10">
      <c r="J6660" s="7"/>
    </row>
    <row r="6661" spans="10:10">
      <c r="J6661" s="7"/>
    </row>
    <row r="6662" spans="10:10">
      <c r="J6662" s="7"/>
    </row>
    <row r="6663" spans="10:10">
      <c r="J6663" s="7"/>
    </row>
    <row r="6664" spans="10:10">
      <c r="J6664" s="7"/>
    </row>
    <row r="6665" spans="10:10">
      <c r="J6665" s="7"/>
    </row>
    <row r="6666" spans="10:10">
      <c r="J6666" s="7"/>
    </row>
    <row r="6667" spans="10:10">
      <c r="J6667" s="7"/>
    </row>
    <row r="6668" spans="10:10">
      <c r="J6668" s="7"/>
    </row>
    <row r="6669" spans="10:10">
      <c r="J6669" s="7"/>
    </row>
    <row r="6670" spans="10:10">
      <c r="J6670" s="7"/>
    </row>
    <row r="6671" spans="10:10">
      <c r="J6671" s="7"/>
    </row>
    <row r="6672" spans="10:10">
      <c r="J6672" s="7"/>
    </row>
    <row r="6673" spans="10:10">
      <c r="J6673" s="7"/>
    </row>
    <row r="6674" spans="10:10">
      <c r="J6674" s="7"/>
    </row>
    <row r="6675" spans="10:10">
      <c r="J6675" s="7"/>
    </row>
    <row r="6676" spans="10:10">
      <c r="J6676" s="7"/>
    </row>
    <row r="6677" spans="10:10">
      <c r="J6677" s="7"/>
    </row>
    <row r="6678" spans="10:10">
      <c r="J6678" s="7"/>
    </row>
    <row r="6679" spans="10:10">
      <c r="J6679" s="7"/>
    </row>
    <row r="6680" spans="10:10">
      <c r="J6680" s="7"/>
    </row>
    <row r="6681" spans="10:10">
      <c r="J6681" s="7"/>
    </row>
    <row r="6682" spans="10:10">
      <c r="J6682" s="7"/>
    </row>
    <row r="6683" spans="10:10">
      <c r="J6683" s="7"/>
    </row>
    <row r="6684" spans="10:10">
      <c r="J6684" s="7"/>
    </row>
    <row r="6685" spans="10:10">
      <c r="J6685" s="7"/>
    </row>
    <row r="6686" spans="10:10">
      <c r="J6686" s="7"/>
    </row>
    <row r="6687" spans="10:10">
      <c r="J6687" s="7"/>
    </row>
    <row r="6688" spans="10:10">
      <c r="J6688" s="7"/>
    </row>
    <row r="6689" spans="10:10">
      <c r="J6689" s="7"/>
    </row>
    <row r="6690" spans="10:10">
      <c r="J6690" s="7"/>
    </row>
    <row r="6691" spans="10:10">
      <c r="J6691" s="7"/>
    </row>
    <row r="6692" spans="10:10">
      <c r="J6692" s="7"/>
    </row>
    <row r="6693" spans="10:10">
      <c r="J6693" s="7"/>
    </row>
    <row r="6694" spans="10:10">
      <c r="J6694" s="7"/>
    </row>
    <row r="6695" spans="10:10">
      <c r="J6695" s="7"/>
    </row>
    <row r="6696" spans="10:10">
      <c r="J6696" s="7"/>
    </row>
    <row r="6697" spans="10:10">
      <c r="J6697" s="7"/>
    </row>
    <row r="6698" spans="10:10">
      <c r="J6698" s="7"/>
    </row>
    <row r="6699" spans="10:10">
      <c r="J6699" s="7"/>
    </row>
    <row r="6700" spans="10:10">
      <c r="J6700" s="7"/>
    </row>
    <row r="6701" spans="10:10">
      <c r="J6701" s="7"/>
    </row>
    <row r="6702" spans="10:10">
      <c r="J6702" s="7"/>
    </row>
    <row r="6703" spans="10:10">
      <c r="J6703" s="7"/>
    </row>
    <row r="6704" spans="10:10">
      <c r="J6704" s="7"/>
    </row>
    <row r="6705" spans="10:10">
      <c r="J6705" s="7"/>
    </row>
    <row r="6706" spans="10:10">
      <c r="J6706" s="7"/>
    </row>
    <row r="6707" spans="10:10">
      <c r="J6707" s="7"/>
    </row>
    <row r="6708" spans="10:10">
      <c r="J6708" s="7"/>
    </row>
    <row r="6709" spans="10:10">
      <c r="J6709" s="7"/>
    </row>
    <row r="6710" spans="10:10">
      <c r="J6710" s="7"/>
    </row>
    <row r="6711" spans="10:10">
      <c r="J6711" s="7"/>
    </row>
    <row r="6712" spans="10:10">
      <c r="J6712" s="7"/>
    </row>
    <row r="6713" spans="10:10">
      <c r="J6713" s="7"/>
    </row>
    <row r="6714" spans="10:10">
      <c r="J6714" s="7"/>
    </row>
    <row r="6715" spans="10:10">
      <c r="J6715" s="7"/>
    </row>
    <row r="6716" spans="10:10">
      <c r="J6716" s="7"/>
    </row>
    <row r="6717" spans="10:10">
      <c r="J6717" s="7"/>
    </row>
    <row r="6718" spans="10:10">
      <c r="J6718" s="7"/>
    </row>
    <row r="6719" spans="10:10">
      <c r="J6719" s="7"/>
    </row>
    <row r="6720" spans="10:10">
      <c r="J6720" s="7"/>
    </row>
    <row r="6721" spans="10:10">
      <c r="J6721" s="7"/>
    </row>
    <row r="6722" spans="10:10">
      <c r="J6722" s="7"/>
    </row>
    <row r="6723" spans="10:10">
      <c r="J6723" s="7"/>
    </row>
    <row r="6724" spans="10:10">
      <c r="J6724" s="7"/>
    </row>
    <row r="6725" spans="10:10">
      <c r="J6725" s="7"/>
    </row>
    <row r="6726" spans="10:10">
      <c r="J6726" s="7"/>
    </row>
    <row r="6727" spans="10:10">
      <c r="J6727" s="7"/>
    </row>
    <row r="6728" spans="10:10">
      <c r="J6728" s="7"/>
    </row>
    <row r="6729" spans="10:10">
      <c r="J6729" s="7"/>
    </row>
    <row r="6730" spans="10:10">
      <c r="J6730" s="7"/>
    </row>
    <row r="6731" spans="10:10">
      <c r="J6731" s="7"/>
    </row>
    <row r="6732" spans="10:10">
      <c r="J6732" s="7"/>
    </row>
    <row r="6733" spans="10:10">
      <c r="J6733" s="7"/>
    </row>
    <row r="6734" spans="10:10">
      <c r="J6734" s="7"/>
    </row>
    <row r="6735" spans="10:10">
      <c r="J6735" s="7"/>
    </row>
    <row r="6736" spans="10:10">
      <c r="J6736" s="7"/>
    </row>
    <row r="6737" spans="10:10">
      <c r="J6737" s="7"/>
    </row>
    <row r="6738" spans="10:10">
      <c r="J6738" s="7"/>
    </row>
    <row r="6739" spans="10:10">
      <c r="J6739" s="7"/>
    </row>
    <row r="6740" spans="10:10">
      <c r="J6740" s="7"/>
    </row>
    <row r="6741" spans="10:10">
      <c r="J6741" s="7"/>
    </row>
    <row r="6742" spans="10:10">
      <c r="J6742" s="7"/>
    </row>
    <row r="6743" spans="10:10">
      <c r="J6743" s="7"/>
    </row>
    <row r="6744" spans="10:10">
      <c r="J6744" s="7"/>
    </row>
    <row r="6745" spans="10:10">
      <c r="J6745" s="7"/>
    </row>
    <row r="6746" spans="10:10">
      <c r="J6746" s="7"/>
    </row>
    <row r="6747" spans="10:10">
      <c r="J6747" s="7"/>
    </row>
    <row r="6748" spans="10:10">
      <c r="J6748" s="7"/>
    </row>
    <row r="6749" spans="10:10">
      <c r="J6749" s="7"/>
    </row>
    <row r="6750" spans="10:10">
      <c r="J6750" s="7"/>
    </row>
    <row r="6751" spans="10:10">
      <c r="J6751" s="7"/>
    </row>
    <row r="6752" spans="10:10">
      <c r="J6752" s="7"/>
    </row>
    <row r="6753" spans="10:10">
      <c r="J6753" s="7"/>
    </row>
    <row r="6754" spans="10:10">
      <c r="J6754" s="7"/>
    </row>
    <row r="6755" spans="10:10">
      <c r="J6755" s="7"/>
    </row>
    <row r="6756" spans="10:10">
      <c r="J6756" s="7"/>
    </row>
    <row r="6757" spans="10:10">
      <c r="J6757" s="7"/>
    </row>
    <row r="6758" spans="10:10">
      <c r="J6758" s="7"/>
    </row>
    <row r="6759" spans="10:10">
      <c r="J6759" s="7"/>
    </row>
    <row r="6760" spans="10:10">
      <c r="J6760" s="7"/>
    </row>
    <row r="6761" spans="10:10">
      <c r="J6761" s="7"/>
    </row>
    <row r="6762" spans="10:10">
      <c r="J6762" s="7"/>
    </row>
    <row r="6763" spans="10:10">
      <c r="J6763" s="7"/>
    </row>
    <row r="6764" spans="10:10">
      <c r="J6764" s="7"/>
    </row>
    <row r="6765" spans="10:10">
      <c r="J6765" s="7"/>
    </row>
    <row r="6766" spans="10:10">
      <c r="J6766" s="7"/>
    </row>
    <row r="6767" spans="10:10">
      <c r="J6767" s="7"/>
    </row>
    <row r="6768" spans="10:10">
      <c r="J6768" s="7"/>
    </row>
    <row r="6769" spans="10:10">
      <c r="J6769" s="7"/>
    </row>
    <row r="6770" spans="10:10">
      <c r="J6770" s="7"/>
    </row>
    <row r="6771" spans="10:10">
      <c r="J6771" s="7"/>
    </row>
    <row r="6772" spans="10:10">
      <c r="J6772" s="7"/>
    </row>
    <row r="6773" spans="10:10">
      <c r="J6773" s="7"/>
    </row>
    <row r="6774" spans="10:10">
      <c r="J6774" s="7"/>
    </row>
    <row r="6775" spans="10:10">
      <c r="J6775" s="7"/>
    </row>
    <row r="6776" spans="10:10">
      <c r="J6776" s="7"/>
    </row>
    <row r="6777" spans="10:10">
      <c r="J6777" s="7"/>
    </row>
    <row r="6778" spans="10:10">
      <c r="J6778" s="7"/>
    </row>
    <row r="6779" spans="10:10">
      <c r="J6779" s="7"/>
    </row>
    <row r="6780" spans="10:10">
      <c r="J6780" s="7"/>
    </row>
    <row r="6781" spans="10:10">
      <c r="J6781" s="7"/>
    </row>
    <row r="6782" spans="10:10">
      <c r="J6782" s="7"/>
    </row>
    <row r="6783" spans="10:10">
      <c r="J6783" s="7"/>
    </row>
    <row r="6784" spans="10:10">
      <c r="J6784" s="7"/>
    </row>
    <row r="6785" spans="10:10">
      <c r="J6785" s="7"/>
    </row>
    <row r="6786" spans="10:10">
      <c r="J6786" s="7"/>
    </row>
    <row r="6787" spans="10:10">
      <c r="J6787" s="7"/>
    </row>
    <row r="6788" spans="10:10">
      <c r="J6788" s="7"/>
    </row>
    <row r="6789" spans="10:10">
      <c r="J6789" s="7"/>
    </row>
    <row r="6790" spans="10:10">
      <c r="J6790" s="7"/>
    </row>
    <row r="6791" spans="10:10">
      <c r="J6791" s="7"/>
    </row>
    <row r="6792" spans="10:10">
      <c r="J6792" s="7"/>
    </row>
    <row r="6793" spans="10:10">
      <c r="J6793" s="7"/>
    </row>
    <row r="6794" spans="10:10">
      <c r="J6794" s="7"/>
    </row>
    <row r="6795" spans="10:10">
      <c r="J6795" s="7"/>
    </row>
    <row r="6796" spans="10:10">
      <c r="J6796" s="7"/>
    </row>
    <row r="6797" spans="10:10">
      <c r="J6797" s="7"/>
    </row>
    <row r="6798" spans="10:10">
      <c r="J6798" s="7"/>
    </row>
    <row r="6799" spans="10:10">
      <c r="J6799" s="7"/>
    </row>
    <row r="6800" spans="10:10">
      <c r="J6800" s="7"/>
    </row>
    <row r="6801" spans="10:10">
      <c r="J6801" s="7"/>
    </row>
    <row r="6802" spans="10:10">
      <c r="J6802" s="7"/>
    </row>
    <row r="6803" spans="10:10">
      <c r="J6803" s="7"/>
    </row>
    <row r="6804" spans="10:10">
      <c r="J6804" s="7"/>
    </row>
    <row r="6805" spans="10:10">
      <c r="J6805" s="7"/>
    </row>
    <row r="6806" spans="10:10">
      <c r="J6806" s="7"/>
    </row>
    <row r="6807" spans="10:10">
      <c r="J6807" s="7"/>
    </row>
    <row r="6808" spans="10:10">
      <c r="J6808" s="7"/>
    </row>
    <row r="6809" spans="10:10">
      <c r="J6809" s="7"/>
    </row>
    <row r="6810" spans="10:10">
      <c r="J6810" s="7"/>
    </row>
    <row r="6811" spans="10:10">
      <c r="J6811" s="7"/>
    </row>
    <row r="6812" spans="10:10">
      <c r="J6812" s="7"/>
    </row>
    <row r="6813" spans="10:10">
      <c r="J6813" s="7"/>
    </row>
    <row r="6814" spans="10:10">
      <c r="J6814" s="7"/>
    </row>
    <row r="6815" spans="10:10">
      <c r="J6815" s="7"/>
    </row>
    <row r="6816" spans="10:10">
      <c r="J6816" s="7"/>
    </row>
    <row r="6817" spans="10:10">
      <c r="J6817" s="7"/>
    </row>
    <row r="6818" spans="10:10">
      <c r="J6818" s="7"/>
    </row>
    <row r="6819" spans="10:10">
      <c r="J6819" s="7"/>
    </row>
    <row r="6820" spans="10:10">
      <c r="J6820" s="7"/>
    </row>
    <row r="6821" spans="10:10">
      <c r="J6821" s="7"/>
    </row>
    <row r="6822" spans="10:10">
      <c r="J6822" s="7"/>
    </row>
    <row r="6823" spans="10:10">
      <c r="J6823" s="7"/>
    </row>
    <row r="6824" spans="10:10">
      <c r="J6824" s="7"/>
    </row>
    <row r="6825" spans="10:10">
      <c r="J6825" s="7"/>
    </row>
    <row r="6826" spans="10:10">
      <c r="J6826" s="7"/>
    </row>
    <row r="6827" spans="10:10">
      <c r="J6827" s="7"/>
    </row>
    <row r="6828" spans="10:10">
      <c r="J6828" s="7"/>
    </row>
    <row r="6829" spans="10:10">
      <c r="J6829" s="7"/>
    </row>
    <row r="6830" spans="10:10">
      <c r="J6830" s="7"/>
    </row>
    <row r="6831" spans="10:10">
      <c r="J6831" s="7"/>
    </row>
    <row r="6832" spans="10:10">
      <c r="J6832" s="7"/>
    </row>
    <row r="6833" spans="10:10">
      <c r="J6833" s="7"/>
    </row>
    <row r="6834" spans="10:10">
      <c r="J6834" s="7"/>
    </row>
    <row r="6835" spans="10:10">
      <c r="J6835" s="7"/>
    </row>
    <row r="6836" spans="10:10">
      <c r="J6836" s="7"/>
    </row>
    <row r="6837" spans="10:10">
      <c r="J6837" s="7"/>
    </row>
    <row r="6838" spans="10:10">
      <c r="J6838" s="7"/>
    </row>
    <row r="6839" spans="10:10">
      <c r="J6839" s="7"/>
    </row>
    <row r="6840" spans="10:10">
      <c r="J6840" s="7"/>
    </row>
    <row r="6841" spans="10:10">
      <c r="J6841" s="7"/>
    </row>
    <row r="6842" spans="10:10">
      <c r="J6842" s="7"/>
    </row>
    <row r="6843" spans="10:10">
      <c r="J6843" s="7"/>
    </row>
    <row r="6844" spans="10:10">
      <c r="J6844" s="7"/>
    </row>
    <row r="6845" spans="10:10">
      <c r="J6845" s="7"/>
    </row>
    <row r="6846" spans="10:10">
      <c r="J6846" s="7"/>
    </row>
    <row r="6847" spans="10:10">
      <c r="J6847" s="7"/>
    </row>
    <row r="6848" spans="10:10">
      <c r="J6848" s="7"/>
    </row>
    <row r="6849" spans="10:10">
      <c r="J6849" s="7"/>
    </row>
    <row r="6850" spans="10:10">
      <c r="J6850" s="7"/>
    </row>
    <row r="6851" spans="10:10">
      <c r="J6851" s="7"/>
    </row>
    <row r="6852" spans="10:10">
      <c r="J6852" s="7"/>
    </row>
    <row r="6853" spans="10:10">
      <c r="J6853" s="7"/>
    </row>
    <row r="6854" spans="10:10">
      <c r="J6854" s="7"/>
    </row>
    <row r="6855" spans="10:10">
      <c r="J6855" s="7"/>
    </row>
    <row r="6856" spans="10:10">
      <c r="J6856" s="7"/>
    </row>
    <row r="6857" spans="10:10">
      <c r="J6857" s="7"/>
    </row>
    <row r="6858" spans="10:10">
      <c r="J6858" s="7"/>
    </row>
    <row r="6859" spans="10:10">
      <c r="J6859" s="7"/>
    </row>
    <row r="6860" spans="10:10">
      <c r="J6860" s="7"/>
    </row>
    <row r="6861" spans="10:10">
      <c r="J6861" s="7"/>
    </row>
    <row r="6862" spans="10:10">
      <c r="J6862" s="7"/>
    </row>
    <row r="6863" spans="10:10">
      <c r="J6863" s="7"/>
    </row>
    <row r="6864" spans="10:10">
      <c r="J6864" s="7"/>
    </row>
    <row r="6865" spans="10:10">
      <c r="J6865" s="7"/>
    </row>
    <row r="6866" spans="10:10">
      <c r="J6866" s="7"/>
    </row>
    <row r="6867" spans="10:10">
      <c r="J6867" s="7"/>
    </row>
    <row r="6868" spans="10:10">
      <c r="J6868" s="7"/>
    </row>
    <row r="6869" spans="10:10">
      <c r="J6869" s="7"/>
    </row>
    <row r="6870" spans="10:10">
      <c r="J6870" s="7"/>
    </row>
    <row r="6871" spans="10:10">
      <c r="J6871" s="7"/>
    </row>
    <row r="6872" spans="10:10">
      <c r="J6872" s="7"/>
    </row>
    <row r="6873" spans="10:10">
      <c r="J6873" s="7"/>
    </row>
    <row r="6874" spans="10:10">
      <c r="J6874" s="7"/>
    </row>
    <row r="6875" spans="10:10">
      <c r="J6875" s="7"/>
    </row>
    <row r="6876" spans="10:10">
      <c r="J6876" s="7"/>
    </row>
    <row r="6877" spans="10:10">
      <c r="J6877" s="7"/>
    </row>
    <row r="6878" spans="10:10">
      <c r="J6878" s="7"/>
    </row>
    <row r="6879" spans="10:10">
      <c r="J6879" s="7"/>
    </row>
    <row r="6880" spans="10:10">
      <c r="J6880" s="7"/>
    </row>
    <row r="6881" spans="10:10">
      <c r="J6881" s="7"/>
    </row>
    <row r="6882" spans="10:10">
      <c r="J6882" s="7"/>
    </row>
    <row r="6883" spans="10:10">
      <c r="J6883" s="7"/>
    </row>
    <row r="6884" spans="10:10">
      <c r="J6884" s="7"/>
    </row>
    <row r="6885" spans="10:10">
      <c r="J6885" s="7"/>
    </row>
    <row r="6886" spans="10:10">
      <c r="J6886" s="7"/>
    </row>
    <row r="6887" spans="10:10">
      <c r="J6887" s="7"/>
    </row>
    <row r="6888" spans="10:10">
      <c r="J6888" s="7"/>
    </row>
    <row r="6889" spans="10:10">
      <c r="J6889" s="7"/>
    </row>
    <row r="6890" spans="10:10">
      <c r="J6890" s="7"/>
    </row>
    <row r="6891" spans="10:10">
      <c r="J6891" s="7"/>
    </row>
    <row r="6892" spans="10:10">
      <c r="J6892" s="7"/>
    </row>
    <row r="6893" spans="10:10">
      <c r="J6893" s="7"/>
    </row>
    <row r="6894" spans="10:10">
      <c r="J6894" s="7"/>
    </row>
    <row r="6895" spans="10:10">
      <c r="J6895" s="7"/>
    </row>
    <row r="6896" spans="10:10">
      <c r="J6896" s="7"/>
    </row>
    <row r="6897" spans="10:10">
      <c r="J6897" s="7"/>
    </row>
    <row r="6898" spans="10:10">
      <c r="J6898" s="7"/>
    </row>
    <row r="6899" spans="10:10">
      <c r="J6899" s="7"/>
    </row>
    <row r="6900" spans="10:10">
      <c r="J6900" s="7"/>
    </row>
    <row r="6901" spans="10:10">
      <c r="J6901" s="7"/>
    </row>
    <row r="6902" spans="10:10">
      <c r="J6902" s="7"/>
    </row>
    <row r="6903" spans="10:10">
      <c r="J6903" s="7"/>
    </row>
    <row r="6904" spans="10:10">
      <c r="J6904" s="7"/>
    </row>
    <row r="6905" spans="10:10">
      <c r="J6905" s="7"/>
    </row>
    <row r="6906" spans="10:10">
      <c r="J6906" s="7"/>
    </row>
    <row r="6907" spans="10:10">
      <c r="J6907" s="7"/>
    </row>
    <row r="6908" spans="10:10">
      <c r="J6908" s="7"/>
    </row>
    <row r="6909" spans="10:10">
      <c r="J6909" s="7"/>
    </row>
    <row r="6910" spans="10:10">
      <c r="J6910" s="7"/>
    </row>
    <row r="6911" spans="10:10">
      <c r="J6911" s="7"/>
    </row>
    <row r="6912" spans="10:10">
      <c r="J6912" s="7"/>
    </row>
    <row r="6913" spans="10:10">
      <c r="J6913" s="7"/>
    </row>
    <row r="6914" spans="10:10">
      <c r="J6914" s="7"/>
    </row>
    <row r="6915" spans="10:10">
      <c r="J6915" s="7"/>
    </row>
    <row r="6916" spans="10:10">
      <c r="J6916" s="7"/>
    </row>
    <row r="6917" spans="10:10">
      <c r="J6917" s="7"/>
    </row>
    <row r="6918" spans="10:10">
      <c r="J6918" s="7"/>
    </row>
    <row r="6919" spans="10:10">
      <c r="J6919" s="7"/>
    </row>
    <row r="6920" spans="10:10">
      <c r="J6920" s="7"/>
    </row>
    <row r="6921" spans="10:10">
      <c r="J6921" s="7"/>
    </row>
    <row r="6922" spans="10:10">
      <c r="J6922" s="7"/>
    </row>
    <row r="6923" spans="10:10">
      <c r="J6923" s="7"/>
    </row>
    <row r="6924" spans="10:10">
      <c r="J6924" s="7"/>
    </row>
    <row r="6925" spans="10:10">
      <c r="J6925" s="7"/>
    </row>
    <row r="6926" spans="10:10">
      <c r="J6926" s="7"/>
    </row>
    <row r="6927" spans="10:10">
      <c r="J6927" s="7"/>
    </row>
    <row r="6928" spans="10:10">
      <c r="J6928" s="7"/>
    </row>
    <row r="6929" spans="10:10">
      <c r="J6929" s="7"/>
    </row>
    <row r="6930" spans="10:10">
      <c r="J6930" s="7"/>
    </row>
    <row r="6931" spans="10:10">
      <c r="J6931" s="7"/>
    </row>
    <row r="6932" spans="10:10">
      <c r="J6932" s="7"/>
    </row>
    <row r="6933" spans="10:10">
      <c r="J6933" s="7"/>
    </row>
    <row r="6934" spans="10:10">
      <c r="J6934" s="7"/>
    </row>
    <row r="6935" spans="10:10">
      <c r="J6935" s="7"/>
    </row>
    <row r="6936" spans="10:10">
      <c r="J6936" s="7"/>
    </row>
    <row r="6937" spans="10:10">
      <c r="J6937" s="7"/>
    </row>
    <row r="6938" spans="10:10">
      <c r="J6938" s="7"/>
    </row>
    <row r="6939" spans="10:10">
      <c r="J6939" s="7"/>
    </row>
    <row r="6940" spans="10:10">
      <c r="J6940" s="7"/>
    </row>
    <row r="6941" spans="10:10">
      <c r="J6941" s="7"/>
    </row>
    <row r="6942" spans="10:10">
      <c r="J6942" s="7"/>
    </row>
    <row r="6943" spans="10:10">
      <c r="J6943" s="7"/>
    </row>
    <row r="6944" spans="10:10">
      <c r="J6944" s="7"/>
    </row>
    <row r="6945" spans="10:10">
      <c r="J6945" s="7"/>
    </row>
    <row r="6946" spans="10:10">
      <c r="J6946" s="7"/>
    </row>
    <row r="6947" spans="10:10">
      <c r="J6947" s="7"/>
    </row>
    <row r="6948" spans="10:10">
      <c r="J6948" s="7"/>
    </row>
    <row r="6949" spans="10:10">
      <c r="J6949" s="7"/>
    </row>
    <row r="6950" spans="10:10">
      <c r="J6950" s="7"/>
    </row>
    <row r="6951" spans="10:10">
      <c r="J6951" s="7"/>
    </row>
    <row r="6952" spans="10:10">
      <c r="J6952" s="7"/>
    </row>
    <row r="6953" spans="10:10">
      <c r="J6953" s="7"/>
    </row>
    <row r="6954" spans="10:10">
      <c r="J6954" s="7"/>
    </row>
    <row r="6955" spans="10:10">
      <c r="J6955" s="7"/>
    </row>
    <row r="6956" spans="10:10">
      <c r="J6956" s="7"/>
    </row>
    <row r="6957" spans="10:10">
      <c r="J6957" s="7"/>
    </row>
    <row r="6958" spans="10:10">
      <c r="J6958" s="7"/>
    </row>
    <row r="6959" spans="10:10">
      <c r="J6959" s="7"/>
    </row>
    <row r="6960" spans="10:10">
      <c r="J6960" s="7"/>
    </row>
    <row r="6961" spans="10:10">
      <c r="J6961" s="7"/>
    </row>
    <row r="6962" spans="10:10">
      <c r="J6962" s="7"/>
    </row>
    <row r="6963" spans="10:10">
      <c r="J6963" s="7"/>
    </row>
    <row r="6964" spans="10:10">
      <c r="J6964" s="7"/>
    </row>
    <row r="6965" spans="10:10">
      <c r="J6965" s="7"/>
    </row>
    <row r="6966" spans="10:10">
      <c r="J6966" s="7"/>
    </row>
    <row r="6967" spans="10:10">
      <c r="J6967" s="7"/>
    </row>
    <row r="6968" spans="10:10">
      <c r="J6968" s="7"/>
    </row>
    <row r="6969" spans="10:10">
      <c r="J6969" s="7"/>
    </row>
    <row r="6970" spans="10:10">
      <c r="J6970" s="7"/>
    </row>
    <row r="6971" spans="10:10">
      <c r="J6971" s="7"/>
    </row>
    <row r="6972" spans="10:10">
      <c r="J6972" s="7"/>
    </row>
    <row r="6973" spans="10:10">
      <c r="J6973" s="7"/>
    </row>
    <row r="6974" spans="10:10">
      <c r="J6974" s="7"/>
    </row>
    <row r="6975" spans="10:10">
      <c r="J6975" s="7"/>
    </row>
    <row r="6976" spans="10:10">
      <c r="J6976" s="7"/>
    </row>
    <row r="6977" spans="10:10">
      <c r="J6977" s="7"/>
    </row>
    <row r="6978" spans="10:10">
      <c r="J6978" s="7"/>
    </row>
    <row r="6979" spans="10:10">
      <c r="J6979" s="7"/>
    </row>
    <row r="6980" spans="10:10">
      <c r="J6980" s="7"/>
    </row>
    <row r="6981" spans="10:10">
      <c r="J6981" s="7"/>
    </row>
    <row r="6982" spans="10:10">
      <c r="J6982" s="7"/>
    </row>
    <row r="6983" spans="10:10">
      <c r="J6983" s="7"/>
    </row>
    <row r="6984" spans="10:10">
      <c r="J6984" s="7"/>
    </row>
    <row r="6985" spans="10:10">
      <c r="J6985" s="7"/>
    </row>
    <row r="6986" spans="10:10">
      <c r="J6986" s="7"/>
    </row>
    <row r="6987" spans="10:10">
      <c r="J6987" s="7"/>
    </row>
    <row r="6988" spans="10:10">
      <c r="J6988" s="7"/>
    </row>
    <row r="6989" spans="10:10">
      <c r="J6989" s="7"/>
    </row>
    <row r="6990" spans="10:10">
      <c r="J6990" s="7"/>
    </row>
    <row r="6991" spans="10:10">
      <c r="J6991" s="7"/>
    </row>
    <row r="6992" spans="10:10">
      <c r="J6992" s="7"/>
    </row>
    <row r="6993" spans="10:10">
      <c r="J6993" s="7"/>
    </row>
    <row r="6994" spans="10:10">
      <c r="J6994" s="7"/>
    </row>
    <row r="6995" spans="10:10">
      <c r="J6995" s="7"/>
    </row>
    <row r="6996" spans="10:10">
      <c r="J6996" s="7"/>
    </row>
    <row r="6997" spans="10:10">
      <c r="J6997" s="7"/>
    </row>
    <row r="6998" spans="10:10">
      <c r="J6998" s="7"/>
    </row>
    <row r="6999" spans="10:10">
      <c r="J6999" s="7"/>
    </row>
    <row r="7000" spans="10:10">
      <c r="J7000" s="7"/>
    </row>
    <row r="7001" spans="10:10">
      <c r="J7001" s="7"/>
    </row>
    <row r="7002" spans="10:10">
      <c r="J7002" s="7"/>
    </row>
    <row r="7003" spans="10:10">
      <c r="J7003" s="7"/>
    </row>
    <row r="7004" spans="10:10">
      <c r="J7004" s="7"/>
    </row>
    <row r="7005" spans="10:10">
      <c r="J7005" s="7"/>
    </row>
    <row r="7006" spans="10:10">
      <c r="J7006" s="7"/>
    </row>
    <row r="7007" spans="10:10">
      <c r="J7007" s="7"/>
    </row>
    <row r="7008" spans="10:10">
      <c r="J7008" s="7"/>
    </row>
    <row r="7009" spans="10:10">
      <c r="J7009" s="7"/>
    </row>
    <row r="7010" spans="10:10">
      <c r="J7010" s="7"/>
    </row>
    <row r="7011" spans="10:10">
      <c r="J7011" s="7"/>
    </row>
    <row r="7012" spans="10:10">
      <c r="J7012" s="7"/>
    </row>
    <row r="7013" spans="10:10">
      <c r="J7013" s="7"/>
    </row>
    <row r="7014" spans="10:10">
      <c r="J7014" s="7"/>
    </row>
    <row r="7015" spans="10:10">
      <c r="J7015" s="7"/>
    </row>
    <row r="7016" spans="10:10">
      <c r="J7016" s="7"/>
    </row>
    <row r="7017" spans="10:10">
      <c r="J7017" s="7"/>
    </row>
    <row r="7018" spans="10:10">
      <c r="J7018" s="7"/>
    </row>
    <row r="7019" spans="10:10">
      <c r="J7019" s="7"/>
    </row>
    <row r="7020" spans="10:10">
      <c r="J7020" s="7"/>
    </row>
    <row r="7021" spans="10:10">
      <c r="J7021" s="7"/>
    </row>
    <row r="7022" spans="10:10">
      <c r="J7022" s="7"/>
    </row>
    <row r="7023" spans="10:10">
      <c r="J7023" s="7"/>
    </row>
    <row r="7024" spans="10:10">
      <c r="J7024" s="7"/>
    </row>
    <row r="7025" spans="10:10">
      <c r="J7025" s="7"/>
    </row>
    <row r="7026" spans="10:10">
      <c r="J7026" s="7"/>
    </row>
    <row r="7027" spans="10:10">
      <c r="J7027" s="7"/>
    </row>
    <row r="7028" spans="10:10">
      <c r="J7028" s="7"/>
    </row>
    <row r="7029" spans="10:10">
      <c r="J7029" s="7"/>
    </row>
    <row r="7030" spans="10:10">
      <c r="J7030" s="7"/>
    </row>
    <row r="7031" spans="10:10">
      <c r="J7031" s="7"/>
    </row>
    <row r="7032" spans="10:10">
      <c r="J7032" s="7"/>
    </row>
    <row r="7033" spans="10:10">
      <c r="J7033" s="7"/>
    </row>
    <row r="7034" spans="10:10">
      <c r="J7034" s="7"/>
    </row>
    <row r="7035" spans="10:10">
      <c r="J7035" s="7"/>
    </row>
    <row r="7036" spans="10:10">
      <c r="J7036" s="7"/>
    </row>
    <row r="7037" spans="10:10">
      <c r="J7037" s="7"/>
    </row>
    <row r="7038" spans="10:10">
      <c r="J7038" s="7"/>
    </row>
    <row r="7039" spans="10:10">
      <c r="J7039" s="7"/>
    </row>
    <row r="7040" spans="10:10">
      <c r="J7040" s="7"/>
    </row>
    <row r="7041" spans="10:10">
      <c r="J7041" s="7"/>
    </row>
    <row r="7042" spans="10:10">
      <c r="J7042" s="7"/>
    </row>
    <row r="7043" spans="10:10">
      <c r="J7043" s="7"/>
    </row>
    <row r="7044" spans="10:10">
      <c r="J7044" s="7"/>
    </row>
    <row r="7045" spans="10:10">
      <c r="J7045" s="7"/>
    </row>
    <row r="7046" spans="10:10">
      <c r="J7046" s="7"/>
    </row>
    <row r="7047" spans="10:10">
      <c r="J7047" s="7"/>
    </row>
    <row r="7048" spans="10:10">
      <c r="J7048" s="7"/>
    </row>
    <row r="7049" spans="10:10">
      <c r="J7049" s="7"/>
    </row>
    <row r="7050" spans="10:10">
      <c r="J7050" s="7"/>
    </row>
    <row r="7051" spans="10:10">
      <c r="J7051" s="7"/>
    </row>
    <row r="7052" spans="10:10">
      <c r="J7052" s="7"/>
    </row>
    <row r="7053" spans="10:10">
      <c r="J7053" s="7"/>
    </row>
    <row r="7054" spans="10:10">
      <c r="J7054" s="7"/>
    </row>
    <row r="7055" spans="10:10">
      <c r="J7055" s="7"/>
    </row>
    <row r="7056" spans="10:10">
      <c r="J7056" s="7"/>
    </row>
    <row r="7057" spans="10:10">
      <c r="J7057" s="7"/>
    </row>
    <row r="7058" spans="10:10">
      <c r="J7058" s="7"/>
    </row>
    <row r="7059" spans="10:10">
      <c r="J7059" s="7"/>
    </row>
    <row r="7060" spans="10:10">
      <c r="J7060" s="7"/>
    </row>
    <row r="7061" spans="10:10">
      <c r="J7061" s="7"/>
    </row>
    <row r="7062" spans="10:10">
      <c r="J7062" s="7"/>
    </row>
    <row r="7063" spans="10:10">
      <c r="J7063" s="7"/>
    </row>
    <row r="7064" spans="10:10">
      <c r="J7064" s="7"/>
    </row>
    <row r="7065" spans="10:10">
      <c r="J7065" s="7"/>
    </row>
    <row r="7066" spans="10:10">
      <c r="J7066" s="7"/>
    </row>
    <row r="7067" spans="10:10">
      <c r="J7067" s="7"/>
    </row>
    <row r="7068" spans="10:10">
      <c r="J7068" s="7"/>
    </row>
    <row r="7069" spans="10:10">
      <c r="J7069" s="7"/>
    </row>
    <row r="7070" spans="10:10">
      <c r="J7070" s="7"/>
    </row>
    <row r="7071" spans="10:10">
      <c r="J7071" s="7"/>
    </row>
    <row r="7072" spans="10:10">
      <c r="J7072" s="7"/>
    </row>
    <row r="7073" spans="10:10">
      <c r="J7073" s="7"/>
    </row>
    <row r="7074" spans="10:10">
      <c r="J7074" s="7"/>
    </row>
    <row r="7075" spans="10:10">
      <c r="J7075" s="7"/>
    </row>
    <row r="7076" spans="10:10">
      <c r="J7076" s="7"/>
    </row>
    <row r="7077" spans="10:10">
      <c r="J7077" s="7"/>
    </row>
    <row r="7078" spans="10:10">
      <c r="J7078" s="7"/>
    </row>
    <row r="7079" spans="10:10">
      <c r="J7079" s="7"/>
    </row>
    <row r="7080" spans="10:10">
      <c r="J7080" s="7"/>
    </row>
    <row r="7081" spans="10:10">
      <c r="J7081" s="7"/>
    </row>
    <row r="7082" spans="10:10">
      <c r="J7082" s="7"/>
    </row>
    <row r="7083" spans="10:10">
      <c r="J7083" s="7"/>
    </row>
    <row r="7084" spans="10:10">
      <c r="J7084" s="7"/>
    </row>
    <row r="7085" spans="10:10">
      <c r="J7085" s="7"/>
    </row>
    <row r="7086" spans="10:10">
      <c r="J7086" s="7"/>
    </row>
    <row r="7087" spans="10:10">
      <c r="J7087" s="7"/>
    </row>
    <row r="7088" spans="10:10">
      <c r="J7088" s="7"/>
    </row>
    <row r="7089" spans="10:10">
      <c r="J7089" s="7"/>
    </row>
    <row r="7090" spans="10:10">
      <c r="J7090" s="7"/>
    </row>
    <row r="7091" spans="10:10">
      <c r="J7091" s="7"/>
    </row>
    <row r="7092" spans="10:10">
      <c r="J7092" s="7"/>
    </row>
    <row r="7093" spans="10:10">
      <c r="J7093" s="7"/>
    </row>
    <row r="7094" spans="10:10">
      <c r="J7094" s="7"/>
    </row>
    <row r="7095" spans="10:10">
      <c r="J7095" s="7"/>
    </row>
    <row r="7096" spans="10:10">
      <c r="J7096" s="7"/>
    </row>
    <row r="7097" spans="10:10">
      <c r="J7097" s="7"/>
    </row>
    <row r="7098" spans="10:10">
      <c r="J7098" s="7"/>
    </row>
    <row r="7099" spans="10:10">
      <c r="J7099" s="7"/>
    </row>
    <row r="7100" spans="10:10">
      <c r="J7100" s="7"/>
    </row>
    <row r="7101" spans="10:10">
      <c r="J7101" s="7"/>
    </row>
    <row r="7102" spans="10:10">
      <c r="J7102" s="7"/>
    </row>
    <row r="7103" spans="10:10">
      <c r="J7103" s="7"/>
    </row>
    <row r="7104" spans="10:10">
      <c r="J7104" s="7"/>
    </row>
    <row r="7105" spans="10:10">
      <c r="J7105" s="7"/>
    </row>
    <row r="7106" spans="10:10">
      <c r="J7106" s="7"/>
    </row>
    <row r="7107" spans="10:10">
      <c r="J7107" s="7"/>
    </row>
    <row r="7108" spans="10:10">
      <c r="J7108" s="7"/>
    </row>
    <row r="7109" spans="10:10">
      <c r="J7109" s="7"/>
    </row>
    <row r="7110" spans="10:10">
      <c r="J7110" s="7"/>
    </row>
    <row r="7111" spans="10:10">
      <c r="J7111" s="7"/>
    </row>
    <row r="7112" spans="10:10">
      <c r="J7112" s="7"/>
    </row>
    <row r="7113" spans="10:10">
      <c r="J7113" s="7"/>
    </row>
    <row r="7114" spans="10:10">
      <c r="J7114" s="7"/>
    </row>
    <row r="7115" spans="10:10">
      <c r="J7115" s="7"/>
    </row>
    <row r="7116" spans="10:10">
      <c r="J7116" s="7"/>
    </row>
    <row r="7117" spans="10:10">
      <c r="J7117" s="7"/>
    </row>
    <row r="7118" spans="10:10">
      <c r="J7118" s="7"/>
    </row>
    <row r="7119" spans="10:10">
      <c r="J7119" s="7"/>
    </row>
    <row r="7120" spans="10:10">
      <c r="J7120" s="7"/>
    </row>
    <row r="7121" spans="10:10">
      <c r="J7121" s="7"/>
    </row>
    <row r="7122" spans="10:10">
      <c r="J7122" s="7"/>
    </row>
    <row r="7123" spans="10:10">
      <c r="J7123" s="7"/>
    </row>
    <row r="7124" spans="10:10">
      <c r="J7124" s="7"/>
    </row>
    <row r="7125" spans="10:10">
      <c r="J7125" s="7"/>
    </row>
    <row r="7126" spans="10:10">
      <c r="J7126" s="7"/>
    </row>
    <row r="7127" spans="10:10">
      <c r="J7127" s="7"/>
    </row>
    <row r="7128" spans="10:10">
      <c r="J7128" s="7"/>
    </row>
    <row r="7129" spans="10:10">
      <c r="J7129" s="7"/>
    </row>
    <row r="7130" spans="10:10">
      <c r="J7130" s="7"/>
    </row>
    <row r="7131" spans="10:10">
      <c r="J7131" s="7"/>
    </row>
    <row r="7132" spans="10:10">
      <c r="J7132" s="7"/>
    </row>
    <row r="7133" spans="10:10">
      <c r="J7133" s="7"/>
    </row>
    <row r="7134" spans="10:10">
      <c r="J7134" s="7"/>
    </row>
    <row r="7135" spans="10:10">
      <c r="J7135" s="7"/>
    </row>
    <row r="7136" spans="10:10">
      <c r="J7136" s="7"/>
    </row>
    <row r="7137" spans="10:10">
      <c r="J7137" s="7"/>
    </row>
    <row r="7138" spans="10:10">
      <c r="J7138" s="7"/>
    </row>
    <row r="7139" spans="10:10">
      <c r="J7139" s="7"/>
    </row>
    <row r="7140" spans="10:10">
      <c r="J7140" s="7"/>
    </row>
    <row r="7141" spans="10:10">
      <c r="J7141" s="7"/>
    </row>
    <row r="7142" spans="10:10">
      <c r="J7142" s="7"/>
    </row>
    <row r="7143" spans="10:10">
      <c r="J7143" s="7"/>
    </row>
    <row r="7144" spans="10:10">
      <c r="J7144" s="7"/>
    </row>
    <row r="7145" spans="10:10">
      <c r="J7145" s="7"/>
    </row>
    <row r="7146" spans="10:10">
      <c r="J7146" s="7"/>
    </row>
    <row r="7147" spans="10:10">
      <c r="J7147" s="7"/>
    </row>
    <row r="7148" spans="10:10">
      <c r="J7148" s="7"/>
    </row>
    <row r="7149" spans="10:10">
      <c r="J7149" s="7"/>
    </row>
    <row r="7150" spans="10:10">
      <c r="J7150" s="7"/>
    </row>
    <row r="7151" spans="10:10">
      <c r="J7151" s="7"/>
    </row>
    <row r="7152" spans="10:10">
      <c r="J7152" s="7"/>
    </row>
    <row r="7153" spans="10:10">
      <c r="J7153" s="7"/>
    </row>
    <row r="7154" spans="10:10">
      <c r="J7154" s="7"/>
    </row>
    <row r="7155" spans="10:10">
      <c r="J7155" s="7"/>
    </row>
    <row r="7156" spans="10:10">
      <c r="J7156" s="7"/>
    </row>
    <row r="7157" spans="10:10">
      <c r="J7157" s="7"/>
    </row>
    <row r="7158" spans="10:10">
      <c r="J7158" s="7"/>
    </row>
    <row r="7159" spans="10:10">
      <c r="J7159" s="7"/>
    </row>
    <row r="7160" spans="10:10">
      <c r="J7160" s="7"/>
    </row>
    <row r="7161" spans="10:10">
      <c r="J7161" s="7"/>
    </row>
    <row r="7162" spans="10:10">
      <c r="J7162" s="7"/>
    </row>
    <row r="7163" spans="10:10">
      <c r="J7163" s="7"/>
    </row>
    <row r="7164" spans="10:10">
      <c r="J7164" s="7"/>
    </row>
    <row r="7165" spans="10:10">
      <c r="J7165" s="7"/>
    </row>
    <row r="7166" spans="10:10">
      <c r="J7166" s="7"/>
    </row>
    <row r="7167" spans="10:10">
      <c r="J7167" s="7"/>
    </row>
    <row r="7168" spans="10:10">
      <c r="J7168" s="7"/>
    </row>
    <row r="7169" spans="10:10">
      <c r="J7169" s="7"/>
    </row>
    <row r="7170" spans="10:10">
      <c r="J7170" s="7"/>
    </row>
    <row r="7171" spans="10:10">
      <c r="J7171" s="7"/>
    </row>
    <row r="7172" spans="10:10">
      <c r="J7172" s="7"/>
    </row>
    <row r="7173" spans="10:10">
      <c r="J7173" s="7"/>
    </row>
    <row r="7174" spans="10:10">
      <c r="J7174" s="7"/>
    </row>
    <row r="7175" spans="10:10">
      <c r="J7175" s="7"/>
    </row>
    <row r="7176" spans="10:10">
      <c r="J7176" s="7"/>
    </row>
    <row r="7177" spans="10:10">
      <c r="J7177" s="7"/>
    </row>
    <row r="7178" spans="10:10">
      <c r="J7178" s="7"/>
    </row>
    <row r="7179" spans="10:10">
      <c r="J7179" s="7"/>
    </row>
    <row r="7180" spans="10:10">
      <c r="J7180" s="7"/>
    </row>
    <row r="7181" spans="10:10">
      <c r="J7181" s="7"/>
    </row>
    <row r="7182" spans="10:10">
      <c r="J7182" s="7"/>
    </row>
    <row r="7183" spans="10:10">
      <c r="J7183" s="7"/>
    </row>
    <row r="7184" spans="10:10">
      <c r="J7184" s="7"/>
    </row>
    <row r="7185" spans="10:10">
      <c r="J7185" s="7"/>
    </row>
    <row r="7186" spans="10:10">
      <c r="J7186" s="7"/>
    </row>
    <row r="7187" spans="10:10">
      <c r="J7187" s="7"/>
    </row>
    <row r="7188" spans="10:10">
      <c r="J7188" s="7"/>
    </row>
    <row r="7189" spans="10:10">
      <c r="J7189" s="7"/>
    </row>
    <row r="7190" spans="10:10">
      <c r="J7190" s="7"/>
    </row>
    <row r="7191" spans="10:10">
      <c r="J7191" s="7"/>
    </row>
    <row r="7192" spans="10:10">
      <c r="J7192" s="7"/>
    </row>
    <row r="7193" spans="10:10">
      <c r="J7193" s="7"/>
    </row>
    <row r="7194" spans="10:10">
      <c r="J7194" s="7"/>
    </row>
    <row r="7195" spans="10:10">
      <c r="J7195" s="7"/>
    </row>
    <row r="7196" spans="10:10">
      <c r="J7196" s="7"/>
    </row>
    <row r="7197" spans="10:10">
      <c r="J7197" s="7"/>
    </row>
    <row r="7198" spans="10:10">
      <c r="J7198" s="7"/>
    </row>
    <row r="7199" spans="10:10">
      <c r="J7199" s="7"/>
    </row>
    <row r="7200" spans="10:10">
      <c r="J7200" s="7"/>
    </row>
    <row r="7201" spans="10:10">
      <c r="J7201" s="7"/>
    </row>
    <row r="7202" spans="10:10">
      <c r="J7202" s="7"/>
    </row>
    <row r="7203" spans="10:10">
      <c r="J7203" s="7"/>
    </row>
    <row r="7204" spans="10:10">
      <c r="J7204" s="7"/>
    </row>
    <row r="7205" spans="10:10">
      <c r="J7205" s="7"/>
    </row>
    <row r="7206" spans="10:10">
      <c r="J7206" s="7"/>
    </row>
    <row r="7207" spans="10:10">
      <c r="J7207" s="7"/>
    </row>
    <row r="7208" spans="10:10">
      <c r="J7208" s="7"/>
    </row>
    <row r="7209" spans="10:10">
      <c r="J7209" s="7"/>
    </row>
    <row r="7210" spans="10:10">
      <c r="J7210" s="7"/>
    </row>
    <row r="7211" spans="10:10">
      <c r="J7211" s="7"/>
    </row>
    <row r="7212" spans="10:10">
      <c r="J7212" s="7"/>
    </row>
    <row r="7213" spans="10:10">
      <c r="J7213" s="7"/>
    </row>
    <row r="7214" spans="10:10">
      <c r="J7214" s="7"/>
    </row>
    <row r="7215" spans="10:10">
      <c r="J7215" s="7"/>
    </row>
    <row r="7216" spans="10:10">
      <c r="J7216" s="7"/>
    </row>
    <row r="7217" spans="10:10">
      <c r="J7217" s="7"/>
    </row>
    <row r="7218" spans="10:10">
      <c r="J7218" s="7"/>
    </row>
    <row r="7219" spans="10:10">
      <c r="J7219" s="7"/>
    </row>
    <row r="7220" spans="10:10">
      <c r="J7220" s="7"/>
    </row>
    <row r="7221" spans="10:10">
      <c r="J7221" s="7"/>
    </row>
    <row r="7222" spans="10:10">
      <c r="J7222" s="7"/>
    </row>
    <row r="7223" spans="10:10">
      <c r="J7223" s="7"/>
    </row>
    <row r="7224" spans="10:10">
      <c r="J7224" s="7"/>
    </row>
    <row r="7225" spans="10:10">
      <c r="J7225" s="7"/>
    </row>
    <row r="7226" spans="10:10">
      <c r="J7226" s="7"/>
    </row>
    <row r="7227" spans="10:10">
      <c r="J7227" s="7"/>
    </row>
    <row r="7228" spans="10:10">
      <c r="J7228" s="7"/>
    </row>
    <row r="7229" spans="10:10">
      <c r="J7229" s="7"/>
    </row>
    <row r="7230" spans="10:10">
      <c r="J7230" s="7"/>
    </row>
    <row r="7231" spans="10:10">
      <c r="J7231" s="7"/>
    </row>
    <row r="7232" spans="10:10">
      <c r="J7232" s="7"/>
    </row>
    <row r="7233" spans="10:10">
      <c r="J7233" s="7"/>
    </row>
    <row r="7234" spans="10:10">
      <c r="J7234" s="7"/>
    </row>
    <row r="7235" spans="10:10">
      <c r="J7235" s="7"/>
    </row>
    <row r="7236" spans="10:10">
      <c r="J7236" s="7"/>
    </row>
    <row r="7237" spans="10:10">
      <c r="J7237" s="7"/>
    </row>
    <row r="7238" spans="10:10">
      <c r="J7238" s="7"/>
    </row>
    <row r="7239" spans="10:10">
      <c r="J7239" s="7"/>
    </row>
    <row r="7240" spans="10:10">
      <c r="J7240" s="7"/>
    </row>
    <row r="7241" spans="10:10">
      <c r="J7241" s="7"/>
    </row>
    <row r="7242" spans="10:10">
      <c r="J7242" s="7"/>
    </row>
    <row r="7243" spans="10:10">
      <c r="J7243" s="7"/>
    </row>
    <row r="7244" spans="10:10">
      <c r="J7244" s="7"/>
    </row>
    <row r="7245" spans="10:10">
      <c r="J7245" s="7"/>
    </row>
    <row r="7246" spans="10:10">
      <c r="J7246" s="7"/>
    </row>
    <row r="7247" spans="10:10">
      <c r="J7247" s="7"/>
    </row>
    <row r="7248" spans="10:10">
      <c r="J7248" s="7"/>
    </row>
    <row r="7249" spans="10:10">
      <c r="J7249" s="7"/>
    </row>
    <row r="7250" spans="10:10">
      <c r="J7250" s="7"/>
    </row>
    <row r="7251" spans="10:10">
      <c r="J7251" s="7"/>
    </row>
    <row r="7252" spans="10:10">
      <c r="J7252" s="7"/>
    </row>
    <row r="7253" spans="10:10">
      <c r="J7253" s="7"/>
    </row>
    <row r="7254" spans="10:10">
      <c r="J7254" s="7"/>
    </row>
    <row r="7255" spans="10:10">
      <c r="J7255" s="7"/>
    </row>
    <row r="7256" spans="10:10">
      <c r="J7256" s="7"/>
    </row>
    <row r="7257" spans="10:10">
      <c r="J7257" s="7"/>
    </row>
    <row r="7258" spans="10:10">
      <c r="J7258" s="7"/>
    </row>
    <row r="7259" spans="10:10">
      <c r="J7259" s="7"/>
    </row>
    <row r="7260" spans="10:10">
      <c r="J7260" s="7"/>
    </row>
    <row r="7261" spans="10:10">
      <c r="J7261" s="7"/>
    </row>
    <row r="7262" spans="10:10">
      <c r="J7262" s="7"/>
    </row>
    <row r="7263" spans="10:10">
      <c r="J7263" s="7"/>
    </row>
    <row r="7264" spans="10:10">
      <c r="J7264" s="7"/>
    </row>
    <row r="7265" spans="10:10">
      <c r="J7265" s="7"/>
    </row>
    <row r="7266" spans="10:10">
      <c r="J7266" s="7"/>
    </row>
    <row r="7267" spans="10:10">
      <c r="J7267" s="7"/>
    </row>
    <row r="7268" spans="10:10">
      <c r="J7268" s="7"/>
    </row>
    <row r="7269" spans="10:10">
      <c r="J7269" s="7"/>
    </row>
    <row r="7270" spans="10:10">
      <c r="J7270" s="7"/>
    </row>
    <row r="7271" spans="10:10">
      <c r="J7271" s="7"/>
    </row>
    <row r="7272" spans="10:10">
      <c r="J7272" s="7"/>
    </row>
    <row r="7273" spans="10:10">
      <c r="J7273" s="7"/>
    </row>
    <row r="7274" spans="10:10">
      <c r="J7274" s="7"/>
    </row>
    <row r="7275" spans="10:10">
      <c r="J7275" s="7"/>
    </row>
    <row r="7276" spans="10:10">
      <c r="J7276" s="7"/>
    </row>
    <row r="7277" spans="10:10">
      <c r="J7277" s="7"/>
    </row>
    <row r="7278" spans="10:10">
      <c r="J7278" s="7"/>
    </row>
    <row r="7279" spans="10:10">
      <c r="J7279" s="7"/>
    </row>
    <row r="7280" spans="10:10">
      <c r="J7280" s="7"/>
    </row>
    <row r="7281" spans="10:10">
      <c r="J7281" s="7"/>
    </row>
    <row r="7282" spans="10:10">
      <c r="J7282" s="7"/>
    </row>
    <row r="7283" spans="10:10">
      <c r="J7283" s="7"/>
    </row>
    <row r="7284" spans="10:10">
      <c r="J7284" s="7"/>
    </row>
    <row r="7285" spans="10:10">
      <c r="J7285" s="7"/>
    </row>
    <row r="7286" spans="10:10">
      <c r="J7286" s="7"/>
    </row>
    <row r="7287" spans="10:10">
      <c r="J7287" s="7"/>
    </row>
    <row r="7288" spans="10:10">
      <c r="J7288" s="7"/>
    </row>
    <row r="7289" spans="10:10">
      <c r="J7289" s="7"/>
    </row>
    <row r="7290" spans="10:10">
      <c r="J7290" s="7"/>
    </row>
    <row r="7291" spans="10:10">
      <c r="J7291" s="7"/>
    </row>
    <row r="7292" spans="10:10">
      <c r="J7292" s="7"/>
    </row>
    <row r="7293" spans="10:10">
      <c r="J7293" s="7"/>
    </row>
    <row r="7294" spans="10:10">
      <c r="J7294" s="7"/>
    </row>
    <row r="7295" spans="10:10">
      <c r="J7295" s="7"/>
    </row>
    <row r="7296" spans="10:10">
      <c r="J7296" s="7"/>
    </row>
    <row r="7297" spans="10:10">
      <c r="J7297" s="7"/>
    </row>
    <row r="7298" spans="10:10">
      <c r="J7298" s="7"/>
    </row>
    <row r="7299" spans="10:10">
      <c r="J7299" s="7"/>
    </row>
    <row r="7300" spans="10:10">
      <c r="J7300" s="7"/>
    </row>
    <row r="7301" spans="10:10">
      <c r="J7301" s="7"/>
    </row>
    <row r="7302" spans="10:10">
      <c r="J7302" s="7"/>
    </row>
    <row r="7303" spans="10:10">
      <c r="J7303" s="7"/>
    </row>
    <row r="7304" spans="10:10">
      <c r="J7304" s="7"/>
    </row>
    <row r="7305" spans="10:10">
      <c r="J7305" s="7"/>
    </row>
    <row r="7306" spans="10:10">
      <c r="J7306" s="7"/>
    </row>
    <row r="7307" spans="10:10">
      <c r="J7307" s="7"/>
    </row>
    <row r="7308" spans="10:10">
      <c r="J7308" s="7"/>
    </row>
    <row r="7309" spans="10:10">
      <c r="J7309" s="7"/>
    </row>
    <row r="7310" spans="10:10">
      <c r="J7310" s="7"/>
    </row>
    <row r="7311" spans="10:10">
      <c r="J7311" s="7"/>
    </row>
    <row r="7312" spans="10:10">
      <c r="J7312" s="7"/>
    </row>
    <row r="7313" spans="10:10">
      <c r="J7313" s="7"/>
    </row>
    <row r="7314" spans="10:10">
      <c r="J7314" s="7"/>
    </row>
    <row r="7315" spans="10:10">
      <c r="J7315" s="7"/>
    </row>
    <row r="7316" spans="10:10">
      <c r="J7316" s="7"/>
    </row>
    <row r="7317" spans="10:10">
      <c r="J7317" s="7"/>
    </row>
    <row r="7318" spans="10:10">
      <c r="J7318" s="7"/>
    </row>
    <row r="7319" spans="10:10">
      <c r="J7319" s="7"/>
    </row>
    <row r="7320" spans="10:10">
      <c r="J7320" s="7"/>
    </row>
    <row r="7321" spans="10:10">
      <c r="J7321" s="7"/>
    </row>
    <row r="7322" spans="10:10">
      <c r="J7322" s="7"/>
    </row>
    <row r="7323" spans="10:10">
      <c r="J7323" s="7"/>
    </row>
    <row r="7324" spans="10:10">
      <c r="J7324" s="7"/>
    </row>
    <row r="7325" spans="10:10">
      <c r="J7325" s="7"/>
    </row>
    <row r="7326" spans="10:10">
      <c r="J7326" s="7"/>
    </row>
    <row r="7327" spans="10:10">
      <c r="J7327" s="7"/>
    </row>
    <row r="7328" spans="10:10">
      <c r="J7328" s="7"/>
    </row>
    <row r="7329" spans="10:10">
      <c r="J7329" s="7"/>
    </row>
    <row r="7330" spans="10:10">
      <c r="J7330" s="7"/>
    </row>
    <row r="7331" spans="10:10">
      <c r="J7331" s="7"/>
    </row>
    <row r="7332" spans="10:10">
      <c r="J7332" s="7"/>
    </row>
    <row r="7333" spans="10:10">
      <c r="J7333" s="7"/>
    </row>
    <row r="7334" spans="10:10">
      <c r="J7334" s="7"/>
    </row>
    <row r="7335" spans="10:10">
      <c r="J7335" s="7"/>
    </row>
    <row r="7336" spans="10:10">
      <c r="J7336" s="7"/>
    </row>
    <row r="7337" spans="10:10">
      <c r="J7337" s="7"/>
    </row>
    <row r="7338" spans="10:10">
      <c r="J7338" s="7"/>
    </row>
    <row r="7339" spans="10:10">
      <c r="J7339" s="7"/>
    </row>
    <row r="7340" spans="10:10">
      <c r="J7340" s="7"/>
    </row>
    <row r="7341" spans="10:10">
      <c r="J7341" s="7"/>
    </row>
    <row r="7342" spans="10:10">
      <c r="J7342" s="7"/>
    </row>
    <row r="7343" spans="10:10">
      <c r="J7343" s="7"/>
    </row>
    <row r="7344" spans="10:10">
      <c r="J7344" s="7"/>
    </row>
    <row r="7345" spans="10:10">
      <c r="J7345" s="7"/>
    </row>
    <row r="7346" spans="10:10">
      <c r="J7346" s="7"/>
    </row>
    <row r="7347" spans="10:10">
      <c r="J7347" s="7"/>
    </row>
    <row r="7348" spans="10:10">
      <c r="J7348" s="7"/>
    </row>
    <row r="7349" spans="10:10">
      <c r="J7349" s="7"/>
    </row>
    <row r="7350" spans="10:10">
      <c r="J7350" s="7"/>
    </row>
    <row r="7351" spans="10:10">
      <c r="J7351" s="7"/>
    </row>
    <row r="7352" spans="10:10">
      <c r="J7352" s="7"/>
    </row>
    <row r="7353" spans="10:10">
      <c r="J7353" s="7"/>
    </row>
    <row r="7354" spans="10:10">
      <c r="J7354" s="7"/>
    </row>
    <row r="7355" spans="10:10">
      <c r="J7355" s="7"/>
    </row>
    <row r="7356" spans="10:10">
      <c r="J7356" s="7"/>
    </row>
    <row r="7357" spans="10:10">
      <c r="J7357" s="7"/>
    </row>
    <row r="7358" spans="10:10">
      <c r="J7358" s="7"/>
    </row>
    <row r="7359" spans="10:10">
      <c r="J7359" s="7"/>
    </row>
    <row r="7360" spans="10:10">
      <c r="J7360" s="7"/>
    </row>
    <row r="7361" spans="10:10">
      <c r="J7361" s="7"/>
    </row>
    <row r="7362" spans="10:10">
      <c r="J7362" s="7"/>
    </row>
    <row r="7363" spans="10:10">
      <c r="J7363" s="7"/>
    </row>
    <row r="7364" spans="10:10">
      <c r="J7364" s="7"/>
    </row>
    <row r="7365" spans="10:10">
      <c r="J7365" s="7"/>
    </row>
    <row r="7366" spans="10:10">
      <c r="J7366" s="7"/>
    </row>
    <row r="7367" spans="10:10">
      <c r="J7367" s="7"/>
    </row>
    <row r="7368" spans="10:10">
      <c r="J7368" s="7"/>
    </row>
    <row r="7369" spans="10:10">
      <c r="J7369" s="7"/>
    </row>
    <row r="7370" spans="10:10">
      <c r="J7370" s="7"/>
    </row>
    <row r="7371" spans="10:10">
      <c r="J7371" s="7"/>
    </row>
    <row r="7372" spans="10:10">
      <c r="J7372" s="7"/>
    </row>
    <row r="7373" spans="10:10">
      <c r="J7373" s="7"/>
    </row>
    <row r="7374" spans="10:10">
      <c r="J7374" s="7"/>
    </row>
    <row r="7375" spans="10:10">
      <c r="J7375" s="7"/>
    </row>
    <row r="7376" spans="10:10">
      <c r="J7376" s="7"/>
    </row>
    <row r="7377" spans="10:10">
      <c r="J7377" s="7"/>
    </row>
    <row r="7378" spans="10:10">
      <c r="J7378" s="7"/>
    </row>
    <row r="7379" spans="10:10">
      <c r="J7379" s="7"/>
    </row>
    <row r="7380" spans="10:10">
      <c r="J7380" s="7"/>
    </row>
    <row r="7381" spans="10:10">
      <c r="J7381" s="7"/>
    </row>
    <row r="7382" spans="10:10">
      <c r="J7382" s="7"/>
    </row>
    <row r="7383" spans="10:10">
      <c r="J7383" s="7"/>
    </row>
    <row r="7384" spans="10:10">
      <c r="J7384" s="7"/>
    </row>
    <row r="7385" spans="10:10">
      <c r="J7385" s="7"/>
    </row>
    <row r="7386" spans="10:10">
      <c r="J7386" s="7"/>
    </row>
    <row r="7387" spans="10:10">
      <c r="J7387" s="7"/>
    </row>
    <row r="7388" spans="10:10">
      <c r="J7388" s="7"/>
    </row>
    <row r="7389" spans="10:10">
      <c r="J7389" s="7"/>
    </row>
    <row r="7390" spans="10:10">
      <c r="J7390" s="7"/>
    </row>
    <row r="7391" spans="10:10">
      <c r="J7391" s="7"/>
    </row>
    <row r="7392" spans="10:10">
      <c r="J7392" s="7"/>
    </row>
    <row r="7393" spans="10:10">
      <c r="J7393" s="7"/>
    </row>
    <row r="7394" spans="10:10">
      <c r="J7394" s="7"/>
    </row>
    <row r="7395" spans="10:10">
      <c r="J7395" s="7"/>
    </row>
    <row r="7396" spans="10:10">
      <c r="J7396" s="7"/>
    </row>
    <row r="7397" spans="10:10">
      <c r="J7397" s="7"/>
    </row>
    <row r="7398" spans="10:10">
      <c r="J7398" s="7"/>
    </row>
    <row r="7399" spans="10:10">
      <c r="J7399" s="7"/>
    </row>
    <row r="7400" spans="10:10">
      <c r="J7400" s="7"/>
    </row>
    <row r="7401" spans="10:10">
      <c r="J7401" s="7"/>
    </row>
    <row r="7402" spans="10:10">
      <c r="J7402" s="7"/>
    </row>
    <row r="7403" spans="10:10">
      <c r="J7403" s="7"/>
    </row>
    <row r="7404" spans="10:10">
      <c r="J7404" s="7"/>
    </row>
    <row r="7405" spans="10:10">
      <c r="J7405" s="7"/>
    </row>
    <row r="7406" spans="10:10">
      <c r="J7406" s="7"/>
    </row>
    <row r="7407" spans="10:10">
      <c r="J7407" s="7"/>
    </row>
    <row r="7408" spans="10:10">
      <c r="J7408" s="7"/>
    </row>
    <row r="7409" spans="10:10">
      <c r="J7409" s="7"/>
    </row>
    <row r="7410" spans="10:10">
      <c r="J7410" s="7"/>
    </row>
    <row r="7411" spans="10:10">
      <c r="J7411" s="7"/>
    </row>
    <row r="7412" spans="10:10">
      <c r="J7412" s="7"/>
    </row>
    <row r="7413" spans="10:10">
      <c r="J7413" s="7"/>
    </row>
    <row r="7414" spans="10:10">
      <c r="J7414" s="7"/>
    </row>
    <row r="7415" spans="10:10">
      <c r="J7415" s="7"/>
    </row>
    <row r="7416" spans="10:10">
      <c r="J7416" s="7"/>
    </row>
    <row r="7417" spans="10:10">
      <c r="J7417" s="7"/>
    </row>
    <row r="7418" spans="10:10">
      <c r="J7418" s="7"/>
    </row>
    <row r="7419" spans="10:10">
      <c r="J7419" s="7"/>
    </row>
    <row r="7420" spans="10:10">
      <c r="J7420" s="7"/>
    </row>
    <row r="7421" spans="10:10">
      <c r="J7421" s="7"/>
    </row>
    <row r="7422" spans="10:10">
      <c r="J7422" s="7"/>
    </row>
    <row r="7423" spans="10:10">
      <c r="J7423" s="7"/>
    </row>
    <row r="7424" spans="10:10">
      <c r="J7424" s="7"/>
    </row>
    <row r="7425" spans="10:10">
      <c r="J7425" s="7"/>
    </row>
    <row r="7426" spans="10:10">
      <c r="J7426" s="7"/>
    </row>
    <row r="7427" spans="10:10">
      <c r="J7427" s="7"/>
    </row>
    <row r="7428" spans="10:10">
      <c r="J7428" s="7"/>
    </row>
    <row r="7429" spans="10:10">
      <c r="J7429" s="7"/>
    </row>
    <row r="7430" spans="10:10">
      <c r="J7430" s="7"/>
    </row>
    <row r="7431" spans="10:10">
      <c r="J7431" s="7"/>
    </row>
    <row r="7432" spans="10:10">
      <c r="J7432" s="7"/>
    </row>
    <row r="7433" spans="10:10">
      <c r="J7433" s="7"/>
    </row>
    <row r="7434" spans="10:10">
      <c r="J7434" s="7"/>
    </row>
    <row r="7435" spans="10:10">
      <c r="J7435" s="7"/>
    </row>
    <row r="7436" spans="10:10">
      <c r="J7436" s="7"/>
    </row>
    <row r="7437" spans="10:10">
      <c r="J7437" s="7"/>
    </row>
    <row r="7438" spans="10:10">
      <c r="J7438" s="7"/>
    </row>
    <row r="7439" spans="10:10">
      <c r="J7439" s="7"/>
    </row>
    <row r="7440" spans="10:10">
      <c r="J7440" s="7"/>
    </row>
    <row r="7441" spans="10:10">
      <c r="J7441" s="7"/>
    </row>
    <row r="7442" spans="10:10">
      <c r="J7442" s="7"/>
    </row>
    <row r="7443" spans="10:10">
      <c r="J7443" s="7"/>
    </row>
    <row r="7444" spans="10:10">
      <c r="J7444" s="7"/>
    </row>
    <row r="7445" spans="10:10">
      <c r="J7445" s="7"/>
    </row>
    <row r="7446" spans="10:10">
      <c r="J7446" s="7"/>
    </row>
    <row r="7447" spans="10:10">
      <c r="J7447" s="7"/>
    </row>
    <row r="7448" spans="10:10">
      <c r="J7448" s="7"/>
    </row>
    <row r="7449" spans="10:10">
      <c r="J7449" s="7"/>
    </row>
    <row r="7450" spans="10:10">
      <c r="J7450" s="7"/>
    </row>
    <row r="7451" spans="10:10">
      <c r="J7451" s="7"/>
    </row>
    <row r="7452" spans="10:10">
      <c r="J7452" s="7"/>
    </row>
    <row r="7453" spans="10:10">
      <c r="J7453" s="7"/>
    </row>
    <row r="7454" spans="10:10">
      <c r="J7454" s="7"/>
    </row>
    <row r="7455" spans="10:10">
      <c r="J7455" s="7"/>
    </row>
    <row r="7456" spans="10:10">
      <c r="J7456" s="7"/>
    </row>
    <row r="7457" spans="10:10">
      <c r="J7457" s="7"/>
    </row>
    <row r="7458" spans="10:10">
      <c r="J7458" s="7"/>
    </row>
    <row r="7459" spans="10:10">
      <c r="J7459" s="7"/>
    </row>
    <row r="7460" spans="10:10">
      <c r="J7460" s="7"/>
    </row>
    <row r="7461" spans="10:10">
      <c r="J7461" s="7"/>
    </row>
    <row r="7462" spans="10:10">
      <c r="J7462" s="7"/>
    </row>
    <row r="7463" spans="10:10">
      <c r="J7463" s="7"/>
    </row>
    <row r="7464" spans="10:10">
      <c r="J7464" s="7"/>
    </row>
    <row r="7465" spans="10:10">
      <c r="J7465" s="7"/>
    </row>
    <row r="7466" spans="10:10">
      <c r="J7466" s="7"/>
    </row>
    <row r="7467" spans="10:10">
      <c r="J7467" s="7"/>
    </row>
    <row r="7468" spans="10:10">
      <c r="J7468" s="7"/>
    </row>
    <row r="7469" spans="10:10">
      <c r="J7469" s="7"/>
    </row>
    <row r="7470" spans="10:10">
      <c r="J7470" s="7"/>
    </row>
    <row r="7471" spans="10:10">
      <c r="J7471" s="7"/>
    </row>
    <row r="7472" spans="10:10">
      <c r="J7472" s="7"/>
    </row>
    <row r="7473" spans="10:10">
      <c r="J7473" s="7"/>
    </row>
    <row r="7474" spans="10:10">
      <c r="J7474" s="7"/>
    </row>
    <row r="7475" spans="10:10">
      <c r="J7475" s="7"/>
    </row>
    <row r="7476" spans="10:10">
      <c r="J7476" s="7"/>
    </row>
    <row r="7477" spans="10:10">
      <c r="J7477" s="7"/>
    </row>
    <row r="7478" spans="10:10">
      <c r="J7478" s="7"/>
    </row>
    <row r="7479" spans="10:10">
      <c r="J7479" s="7"/>
    </row>
    <row r="7480" spans="10:10">
      <c r="J7480" s="7"/>
    </row>
    <row r="7481" spans="10:10">
      <c r="J7481" s="7"/>
    </row>
    <row r="7482" spans="10:10">
      <c r="J7482" s="7"/>
    </row>
    <row r="7483" spans="10:10">
      <c r="J7483" s="7"/>
    </row>
    <row r="7484" spans="10:10">
      <c r="J7484" s="7"/>
    </row>
    <row r="7485" spans="10:10">
      <c r="J7485" s="7"/>
    </row>
    <row r="7486" spans="10:10">
      <c r="J7486" s="7"/>
    </row>
    <row r="7487" spans="10:10">
      <c r="J7487" s="7"/>
    </row>
    <row r="7488" spans="10:10">
      <c r="J7488" s="7"/>
    </row>
    <row r="7489" spans="10:10">
      <c r="J7489" s="7"/>
    </row>
    <row r="7490" spans="10:10">
      <c r="J7490" s="7"/>
    </row>
    <row r="7491" spans="10:10">
      <c r="J7491" s="7"/>
    </row>
    <row r="7492" spans="10:10">
      <c r="J7492" s="7"/>
    </row>
    <row r="7493" spans="10:10">
      <c r="J7493" s="7"/>
    </row>
    <row r="7494" spans="10:10">
      <c r="J7494" s="7"/>
    </row>
    <row r="7495" spans="10:10">
      <c r="J7495" s="7"/>
    </row>
    <row r="7496" spans="10:10">
      <c r="J7496" s="7"/>
    </row>
    <row r="7497" spans="10:10">
      <c r="J7497" s="7"/>
    </row>
    <row r="7498" spans="10:10">
      <c r="J7498" s="7"/>
    </row>
    <row r="7499" spans="10:10">
      <c r="J7499" s="7"/>
    </row>
    <row r="7500" spans="10:10">
      <c r="J7500" s="7"/>
    </row>
    <row r="7501" spans="10:10">
      <c r="J7501" s="7"/>
    </row>
    <row r="7502" spans="10:10">
      <c r="J7502" s="7"/>
    </row>
    <row r="7503" spans="10:10">
      <c r="J7503" s="7"/>
    </row>
    <row r="7504" spans="10:10">
      <c r="J7504" s="7"/>
    </row>
    <row r="7505" spans="10:10">
      <c r="J7505" s="7"/>
    </row>
    <row r="7506" spans="10:10">
      <c r="J7506" s="7"/>
    </row>
    <row r="7507" spans="10:10">
      <c r="J7507" s="7"/>
    </row>
    <row r="7508" spans="10:10">
      <c r="J7508" s="7"/>
    </row>
    <row r="7509" spans="10:10">
      <c r="J7509" s="7"/>
    </row>
    <row r="7510" spans="10:10">
      <c r="J7510" s="7"/>
    </row>
    <row r="7511" spans="10:10">
      <c r="J7511" s="7"/>
    </row>
    <row r="7512" spans="10:10">
      <c r="J7512" s="7"/>
    </row>
    <row r="7513" spans="10:10">
      <c r="J7513" s="7"/>
    </row>
    <row r="7514" spans="10:10">
      <c r="J7514" s="7"/>
    </row>
    <row r="7515" spans="10:10">
      <c r="J7515" s="7"/>
    </row>
    <row r="7516" spans="10:10">
      <c r="J7516" s="7"/>
    </row>
    <row r="7517" spans="10:10">
      <c r="J7517" s="7"/>
    </row>
    <row r="7518" spans="10:10">
      <c r="J7518" s="7"/>
    </row>
    <row r="7519" spans="10:10">
      <c r="J7519" s="7"/>
    </row>
    <row r="7520" spans="10:10">
      <c r="J7520" s="7"/>
    </row>
    <row r="7521" spans="10:10">
      <c r="J7521" s="7"/>
    </row>
    <row r="7522" spans="10:10">
      <c r="J7522" s="7"/>
    </row>
    <row r="7523" spans="10:10">
      <c r="J7523" s="7"/>
    </row>
    <row r="7524" spans="10:10">
      <c r="J7524" s="7"/>
    </row>
    <row r="7525" spans="10:10">
      <c r="J7525" s="7"/>
    </row>
    <row r="7526" spans="10:10">
      <c r="J7526" s="7"/>
    </row>
    <row r="7527" spans="10:10">
      <c r="J7527" s="7"/>
    </row>
    <row r="7528" spans="10:10">
      <c r="J7528" s="7"/>
    </row>
    <row r="7529" spans="10:10">
      <c r="J7529" s="7"/>
    </row>
    <row r="7530" spans="10:10">
      <c r="J7530" s="7"/>
    </row>
    <row r="7531" spans="10:10">
      <c r="J7531" s="7"/>
    </row>
    <row r="7532" spans="10:10">
      <c r="J7532" s="7"/>
    </row>
    <row r="7533" spans="10:10">
      <c r="J7533" s="7"/>
    </row>
    <row r="7534" spans="10:10">
      <c r="J7534" s="7"/>
    </row>
    <row r="7535" spans="10:10">
      <c r="J7535" s="7"/>
    </row>
    <row r="7536" spans="10:10">
      <c r="J7536" s="7"/>
    </row>
    <row r="7537" spans="10:10">
      <c r="J7537" s="7"/>
    </row>
    <row r="7538" spans="10:10">
      <c r="J7538" s="7"/>
    </row>
    <row r="7539" spans="10:10">
      <c r="J7539" s="7"/>
    </row>
    <row r="7540" spans="10:10">
      <c r="J7540" s="7"/>
    </row>
    <row r="7541" spans="10:10">
      <c r="J7541" s="7"/>
    </row>
    <row r="7542" spans="10:10">
      <c r="J7542" s="7"/>
    </row>
    <row r="7543" spans="10:10">
      <c r="J7543" s="7"/>
    </row>
    <row r="7544" spans="10:10">
      <c r="J7544" s="7"/>
    </row>
    <row r="7545" spans="10:10">
      <c r="J7545" s="7"/>
    </row>
    <row r="7546" spans="10:10">
      <c r="J7546" s="7"/>
    </row>
    <row r="7547" spans="10:10">
      <c r="J7547" s="7"/>
    </row>
    <row r="7548" spans="10:10">
      <c r="J7548" s="7"/>
    </row>
    <row r="7549" spans="10:10">
      <c r="J7549" s="7"/>
    </row>
    <row r="7550" spans="10:10">
      <c r="J7550" s="7"/>
    </row>
    <row r="7551" spans="10:10">
      <c r="J7551" s="7"/>
    </row>
    <row r="7552" spans="10:10">
      <c r="J7552" s="7"/>
    </row>
    <row r="7553" spans="10:10">
      <c r="J7553" s="7"/>
    </row>
    <row r="7554" spans="10:10">
      <c r="J7554" s="7"/>
    </row>
    <row r="7555" spans="10:10">
      <c r="J7555" s="7"/>
    </row>
    <row r="7556" spans="10:10">
      <c r="J7556" s="7"/>
    </row>
    <row r="7557" spans="10:10">
      <c r="J7557" s="7"/>
    </row>
    <row r="7558" spans="10:10">
      <c r="J7558" s="7"/>
    </row>
    <row r="7559" spans="10:10">
      <c r="J7559" s="7"/>
    </row>
    <row r="7560" spans="10:10">
      <c r="J7560" s="7"/>
    </row>
    <row r="7561" spans="10:10">
      <c r="J7561" s="7"/>
    </row>
    <row r="7562" spans="10:10">
      <c r="J7562" s="7"/>
    </row>
    <row r="7563" spans="10:10">
      <c r="J7563" s="7"/>
    </row>
    <row r="7564" spans="10:10">
      <c r="J7564" s="7"/>
    </row>
    <row r="7565" spans="10:10">
      <c r="J7565" s="7"/>
    </row>
    <row r="7566" spans="10:10">
      <c r="J7566" s="7"/>
    </row>
    <row r="7567" spans="10:10">
      <c r="J7567" s="7"/>
    </row>
    <row r="7568" spans="10:10">
      <c r="J7568" s="7"/>
    </row>
    <row r="7569" spans="10:10">
      <c r="J7569" s="7"/>
    </row>
    <row r="7570" spans="10:10">
      <c r="J7570" s="7"/>
    </row>
    <row r="7571" spans="10:10">
      <c r="J7571" s="7"/>
    </row>
    <row r="7572" spans="10:10">
      <c r="J7572" s="7"/>
    </row>
    <row r="7573" spans="10:10">
      <c r="J7573" s="7"/>
    </row>
    <row r="7574" spans="10:10">
      <c r="J7574" s="7"/>
    </row>
    <row r="7575" spans="10:10">
      <c r="J7575" s="7"/>
    </row>
    <row r="7576" spans="10:10">
      <c r="J7576" s="7"/>
    </row>
    <row r="7577" spans="10:10">
      <c r="J7577" s="7"/>
    </row>
    <row r="7578" spans="10:10">
      <c r="J7578" s="7"/>
    </row>
    <row r="7579" spans="10:10">
      <c r="J7579" s="7"/>
    </row>
    <row r="7580" spans="10:10">
      <c r="J7580" s="7"/>
    </row>
    <row r="7581" spans="10:10">
      <c r="J7581" s="7"/>
    </row>
    <row r="7582" spans="10:10">
      <c r="J7582" s="7"/>
    </row>
    <row r="7583" spans="10:10">
      <c r="J7583" s="7"/>
    </row>
    <row r="7584" spans="10:10">
      <c r="J7584" s="7"/>
    </row>
    <row r="7585" spans="10:10">
      <c r="J7585" s="7"/>
    </row>
    <row r="7586" spans="10:10">
      <c r="J7586" s="7"/>
    </row>
    <row r="7587" spans="10:10">
      <c r="J7587" s="7"/>
    </row>
    <row r="7588" spans="10:10">
      <c r="J7588" s="7"/>
    </row>
    <row r="7589" spans="10:10">
      <c r="J7589" s="7"/>
    </row>
    <row r="7590" spans="10:10">
      <c r="J7590" s="7"/>
    </row>
    <row r="7591" spans="10:10">
      <c r="J7591" s="7"/>
    </row>
    <row r="7592" spans="10:10">
      <c r="J7592" s="7"/>
    </row>
    <row r="7593" spans="10:10">
      <c r="J7593" s="7"/>
    </row>
    <row r="7594" spans="10:10">
      <c r="J7594" s="7"/>
    </row>
    <row r="7595" spans="10:10">
      <c r="J7595" s="7"/>
    </row>
    <row r="7596" spans="10:10">
      <c r="J7596" s="7"/>
    </row>
    <row r="7597" spans="10:10">
      <c r="J7597" s="7"/>
    </row>
    <row r="7598" spans="10:10">
      <c r="J7598" s="7"/>
    </row>
    <row r="7599" spans="10:10">
      <c r="J7599" s="7"/>
    </row>
    <row r="7600" spans="10:10">
      <c r="J7600" s="7"/>
    </row>
    <row r="7601" spans="10:10">
      <c r="J7601" s="7"/>
    </row>
    <row r="7602" spans="10:10">
      <c r="J7602" s="7"/>
    </row>
    <row r="7603" spans="10:10">
      <c r="J7603" s="7"/>
    </row>
    <row r="7604" spans="10:10">
      <c r="J7604" s="7"/>
    </row>
    <row r="7605" spans="10:10">
      <c r="J7605" s="7"/>
    </row>
    <row r="7606" spans="10:10">
      <c r="J7606" s="7"/>
    </row>
    <row r="7607" spans="10:10">
      <c r="J7607" s="7"/>
    </row>
    <row r="7608" spans="10:10">
      <c r="J7608" s="7"/>
    </row>
    <row r="7609" spans="10:10">
      <c r="J7609" s="7"/>
    </row>
    <row r="7610" spans="10:10">
      <c r="J7610" s="7"/>
    </row>
    <row r="7611" spans="10:10">
      <c r="J7611" s="7"/>
    </row>
    <row r="7612" spans="10:10">
      <c r="J7612" s="7"/>
    </row>
    <row r="7613" spans="10:10">
      <c r="J7613" s="7"/>
    </row>
    <row r="7614" spans="10:10">
      <c r="J7614" s="7"/>
    </row>
    <row r="7615" spans="10:10">
      <c r="J7615" s="7"/>
    </row>
    <row r="7616" spans="10:10">
      <c r="J7616" s="7"/>
    </row>
    <row r="7617" spans="10:10">
      <c r="J7617" s="7"/>
    </row>
    <row r="7618" spans="10:10">
      <c r="J7618" s="7"/>
    </row>
    <row r="7619" spans="10:10">
      <c r="J7619" s="7"/>
    </row>
    <row r="7620" spans="10:10">
      <c r="J7620" s="7"/>
    </row>
    <row r="7621" spans="10:10">
      <c r="J7621" s="7"/>
    </row>
    <row r="7622" spans="10:10">
      <c r="J7622" s="7"/>
    </row>
    <row r="7623" spans="10:10">
      <c r="J7623" s="7"/>
    </row>
    <row r="7624" spans="10:10">
      <c r="J7624" s="7"/>
    </row>
    <row r="7625" spans="10:10">
      <c r="J7625" s="7"/>
    </row>
    <row r="7626" spans="10:10">
      <c r="J7626" s="7"/>
    </row>
    <row r="7627" spans="10:10">
      <c r="J7627" s="7"/>
    </row>
    <row r="7628" spans="10:10">
      <c r="J7628" s="7"/>
    </row>
    <row r="7629" spans="10:10">
      <c r="J7629" s="7"/>
    </row>
    <row r="7630" spans="10:10">
      <c r="J7630" s="7"/>
    </row>
    <row r="7631" spans="10:10">
      <c r="J7631" s="7"/>
    </row>
    <row r="7632" spans="10:10">
      <c r="J7632" s="7"/>
    </row>
    <row r="7633" spans="10:10">
      <c r="J7633" s="7"/>
    </row>
    <row r="7634" spans="10:10">
      <c r="J7634" s="7"/>
    </row>
    <row r="7635" spans="10:10">
      <c r="J7635" s="7"/>
    </row>
    <row r="7636" spans="10:10">
      <c r="J7636" s="7"/>
    </row>
    <row r="7637" spans="10:10">
      <c r="J7637" s="7"/>
    </row>
    <row r="7638" spans="10:10">
      <c r="J7638" s="7"/>
    </row>
    <row r="7639" spans="10:10">
      <c r="J7639" s="7"/>
    </row>
    <row r="7640" spans="10:10">
      <c r="J7640" s="7"/>
    </row>
    <row r="7641" spans="10:10">
      <c r="J7641" s="7"/>
    </row>
    <row r="7642" spans="10:10">
      <c r="J7642" s="7"/>
    </row>
    <row r="7643" spans="10:10">
      <c r="J7643" s="7"/>
    </row>
    <row r="7644" spans="10:10">
      <c r="J7644" s="7"/>
    </row>
    <row r="7645" spans="10:10">
      <c r="J7645" s="7"/>
    </row>
    <row r="7646" spans="10:10">
      <c r="J7646" s="7"/>
    </row>
    <row r="7647" spans="10:10">
      <c r="J7647" s="7"/>
    </row>
    <row r="7648" spans="10:10">
      <c r="J7648" s="7"/>
    </row>
    <row r="7649" spans="10:10">
      <c r="J7649" s="7"/>
    </row>
    <row r="7650" spans="10:10">
      <c r="J7650" s="7"/>
    </row>
    <row r="7651" spans="10:10">
      <c r="J7651" s="7"/>
    </row>
    <row r="7652" spans="10:10">
      <c r="J7652" s="7"/>
    </row>
    <row r="7653" spans="10:10">
      <c r="J7653" s="7"/>
    </row>
    <row r="7654" spans="10:10">
      <c r="J7654" s="7"/>
    </row>
    <row r="7655" spans="10:10">
      <c r="J7655" s="7"/>
    </row>
    <row r="7656" spans="10:10">
      <c r="J7656" s="7"/>
    </row>
    <row r="7657" spans="10:10">
      <c r="J7657" s="7"/>
    </row>
    <row r="7658" spans="10:10">
      <c r="J7658" s="7"/>
    </row>
    <row r="7659" spans="10:10">
      <c r="J7659" s="7"/>
    </row>
    <row r="7660" spans="10:10">
      <c r="J7660" s="7"/>
    </row>
    <row r="7661" spans="10:10">
      <c r="J7661" s="7"/>
    </row>
    <row r="7662" spans="10:10">
      <c r="J7662" s="7"/>
    </row>
    <row r="7663" spans="10:10">
      <c r="J7663" s="7"/>
    </row>
    <row r="7664" spans="10:10">
      <c r="J7664" s="7"/>
    </row>
    <row r="7665" spans="10:10">
      <c r="J7665" s="7"/>
    </row>
    <row r="7666" spans="10:10">
      <c r="J7666" s="7"/>
    </row>
    <row r="7667" spans="10:10">
      <c r="J7667" s="7"/>
    </row>
    <row r="7668" spans="10:10">
      <c r="J7668" s="7"/>
    </row>
    <row r="7669" spans="10:10">
      <c r="J7669" s="7"/>
    </row>
    <row r="7670" spans="10:10">
      <c r="J7670" s="7"/>
    </row>
    <row r="7671" spans="10:10">
      <c r="J7671" s="7"/>
    </row>
    <row r="7672" spans="10:10">
      <c r="J7672" s="7"/>
    </row>
    <row r="7673" spans="10:10">
      <c r="J7673" s="7"/>
    </row>
    <row r="7674" spans="10:10">
      <c r="J7674" s="7"/>
    </row>
    <row r="7675" spans="10:10">
      <c r="J7675" s="7"/>
    </row>
    <row r="7676" spans="10:10">
      <c r="J7676" s="7"/>
    </row>
    <row r="7677" spans="10:10">
      <c r="J7677" s="7"/>
    </row>
    <row r="7678" spans="10:10">
      <c r="J7678" s="7"/>
    </row>
    <row r="7679" spans="10:10">
      <c r="J7679" s="7"/>
    </row>
    <row r="7680" spans="10:10">
      <c r="J7680" s="7"/>
    </row>
    <row r="7681" spans="10:10">
      <c r="J7681" s="7"/>
    </row>
    <row r="7682" spans="10:10">
      <c r="J7682" s="7"/>
    </row>
    <row r="7683" spans="10:10">
      <c r="J7683" s="7"/>
    </row>
    <row r="7684" spans="10:10">
      <c r="J7684" s="7"/>
    </row>
    <row r="7685" spans="10:10">
      <c r="J7685" s="7"/>
    </row>
    <row r="7686" spans="10:10">
      <c r="J7686" s="7"/>
    </row>
    <row r="7687" spans="10:10">
      <c r="J7687" s="7"/>
    </row>
    <row r="7688" spans="10:10">
      <c r="J7688" s="7"/>
    </row>
    <row r="7689" spans="10:10">
      <c r="J7689" s="7"/>
    </row>
    <row r="7690" spans="10:10">
      <c r="J7690" s="7"/>
    </row>
    <row r="7691" spans="10:10">
      <c r="J7691" s="7"/>
    </row>
    <row r="7692" spans="10:10">
      <c r="J7692" s="7"/>
    </row>
    <row r="7693" spans="10:10">
      <c r="J7693" s="7"/>
    </row>
    <row r="7694" spans="10:10">
      <c r="J7694" s="7"/>
    </row>
    <row r="7695" spans="10:10">
      <c r="J7695" s="7"/>
    </row>
    <row r="7696" spans="10:10">
      <c r="J7696" s="7"/>
    </row>
    <row r="7697" spans="10:10">
      <c r="J7697" s="7"/>
    </row>
    <row r="7698" spans="10:10">
      <c r="J7698" s="7"/>
    </row>
    <row r="7699" spans="10:10">
      <c r="J7699" s="7"/>
    </row>
    <row r="7700" spans="10:10">
      <c r="J7700" s="7"/>
    </row>
    <row r="7701" spans="10:10">
      <c r="J7701" s="7"/>
    </row>
    <row r="7702" spans="10:10">
      <c r="J7702" s="7"/>
    </row>
    <row r="7703" spans="10:10">
      <c r="J7703" s="7"/>
    </row>
    <row r="7704" spans="10:10">
      <c r="J7704" s="7"/>
    </row>
    <row r="7705" spans="10:10">
      <c r="J7705" s="7"/>
    </row>
    <row r="7706" spans="10:10">
      <c r="J7706" s="7"/>
    </row>
    <row r="7707" spans="10:10">
      <c r="J7707" s="7"/>
    </row>
    <row r="7708" spans="10:10">
      <c r="J7708" s="7"/>
    </row>
    <row r="7709" spans="10:10">
      <c r="J7709" s="7"/>
    </row>
    <row r="7710" spans="10:10">
      <c r="J7710" s="7"/>
    </row>
    <row r="7711" spans="10:10">
      <c r="J7711" s="7"/>
    </row>
    <row r="7712" spans="10:10">
      <c r="J7712" s="7"/>
    </row>
    <row r="7713" spans="10:10">
      <c r="J7713" s="7"/>
    </row>
    <row r="7714" spans="10:10">
      <c r="J7714" s="7"/>
    </row>
    <row r="7715" spans="10:10">
      <c r="J7715" s="7"/>
    </row>
    <row r="7716" spans="10:10">
      <c r="J7716" s="7"/>
    </row>
    <row r="7717" spans="10:10">
      <c r="J7717" s="7"/>
    </row>
    <row r="7718" spans="10:10">
      <c r="J7718" s="7"/>
    </row>
    <row r="7719" spans="10:10">
      <c r="J7719" s="7"/>
    </row>
    <row r="7720" spans="10:10">
      <c r="J7720" s="7"/>
    </row>
    <row r="7721" spans="10:10">
      <c r="J7721" s="7"/>
    </row>
    <row r="7722" spans="10:10">
      <c r="J7722" s="7"/>
    </row>
    <row r="7723" spans="10:10">
      <c r="J7723" s="7"/>
    </row>
    <row r="7724" spans="10:10">
      <c r="J7724" s="7"/>
    </row>
    <row r="7725" spans="10:10">
      <c r="J7725" s="7"/>
    </row>
    <row r="7726" spans="10:10">
      <c r="J7726" s="7"/>
    </row>
    <row r="7727" spans="10:10">
      <c r="J7727" s="7"/>
    </row>
    <row r="7728" spans="10:10">
      <c r="J7728" s="7"/>
    </row>
    <row r="7729" spans="10:10">
      <c r="J7729" s="7"/>
    </row>
    <row r="7730" spans="10:10">
      <c r="J7730" s="7"/>
    </row>
    <row r="7731" spans="10:10">
      <c r="J7731" s="7"/>
    </row>
    <row r="7732" spans="10:10">
      <c r="J7732" s="7"/>
    </row>
    <row r="7733" spans="10:10">
      <c r="J7733" s="7"/>
    </row>
    <row r="7734" spans="10:10">
      <c r="J7734" s="7"/>
    </row>
    <row r="7735" spans="10:10">
      <c r="J7735" s="7"/>
    </row>
    <row r="7736" spans="10:10">
      <c r="J7736" s="7"/>
    </row>
    <row r="7737" spans="10:10">
      <c r="J7737" s="7"/>
    </row>
    <row r="7738" spans="10:10">
      <c r="J7738" s="7"/>
    </row>
    <row r="7739" spans="10:10">
      <c r="J7739" s="7"/>
    </row>
    <row r="7740" spans="10:10">
      <c r="J7740" s="7"/>
    </row>
    <row r="7741" spans="10:10">
      <c r="J7741" s="7"/>
    </row>
    <row r="7742" spans="10:10">
      <c r="J7742" s="7"/>
    </row>
    <row r="7743" spans="10:10">
      <c r="J7743" s="7"/>
    </row>
    <row r="7744" spans="10:10">
      <c r="J7744" s="7"/>
    </row>
    <row r="7745" spans="10:10">
      <c r="J7745" s="7"/>
    </row>
    <row r="7746" spans="10:10">
      <c r="J7746" s="7"/>
    </row>
    <row r="7747" spans="10:10">
      <c r="J7747" s="7"/>
    </row>
    <row r="7748" spans="10:10">
      <c r="J7748" s="7"/>
    </row>
    <row r="7749" spans="10:10">
      <c r="J7749" s="7"/>
    </row>
    <row r="7750" spans="10:10">
      <c r="J7750" s="7"/>
    </row>
    <row r="7751" spans="10:10">
      <c r="J7751" s="7"/>
    </row>
    <row r="7752" spans="10:10">
      <c r="J7752" s="7"/>
    </row>
    <row r="7753" spans="10:10">
      <c r="J7753" s="7"/>
    </row>
    <row r="7754" spans="10:10">
      <c r="J7754" s="7"/>
    </row>
    <row r="7755" spans="10:10">
      <c r="J7755" s="7"/>
    </row>
    <row r="7756" spans="10:10">
      <c r="J7756" s="7"/>
    </row>
    <row r="7757" spans="10:10">
      <c r="J7757" s="7"/>
    </row>
    <row r="7758" spans="10:10">
      <c r="J7758" s="7"/>
    </row>
    <row r="7759" spans="10:10">
      <c r="J7759" s="7"/>
    </row>
    <row r="7760" spans="10:10">
      <c r="J7760" s="7"/>
    </row>
    <row r="7761" spans="10:10">
      <c r="J7761" s="7"/>
    </row>
    <row r="7762" spans="10:10">
      <c r="J7762" s="7"/>
    </row>
    <row r="7763" spans="10:10">
      <c r="J7763" s="7"/>
    </row>
    <row r="7764" spans="10:10">
      <c r="J7764" s="7"/>
    </row>
    <row r="7765" spans="10:10">
      <c r="J7765" s="7"/>
    </row>
    <row r="7766" spans="10:10">
      <c r="J7766" s="7"/>
    </row>
    <row r="7767" spans="10:10">
      <c r="J7767" s="7"/>
    </row>
    <row r="7768" spans="10:10">
      <c r="J7768" s="7"/>
    </row>
    <row r="7769" spans="10:10">
      <c r="J7769" s="7"/>
    </row>
    <row r="7770" spans="10:10">
      <c r="J7770" s="7"/>
    </row>
    <row r="7771" spans="10:10">
      <c r="J7771" s="7"/>
    </row>
    <row r="7772" spans="10:10">
      <c r="J7772" s="7"/>
    </row>
    <row r="7773" spans="10:10">
      <c r="J7773" s="7"/>
    </row>
    <row r="7774" spans="10:10">
      <c r="J7774" s="7"/>
    </row>
    <row r="7775" spans="10:10">
      <c r="J7775" s="7"/>
    </row>
    <row r="7776" spans="10:10">
      <c r="J7776" s="7"/>
    </row>
    <row r="7777" spans="10:10">
      <c r="J7777" s="7"/>
    </row>
    <row r="7778" spans="10:10">
      <c r="J7778" s="7"/>
    </row>
    <row r="7779" spans="10:10">
      <c r="J7779" s="7"/>
    </row>
    <row r="7780" spans="10:10">
      <c r="J7780" s="7"/>
    </row>
    <row r="7781" spans="10:10">
      <c r="J7781" s="7"/>
    </row>
    <row r="7782" spans="10:10">
      <c r="J7782" s="7"/>
    </row>
    <row r="7783" spans="10:10">
      <c r="J7783" s="7"/>
    </row>
    <row r="7784" spans="10:10">
      <c r="J7784" s="7"/>
    </row>
    <row r="7785" spans="10:10">
      <c r="J7785" s="7"/>
    </row>
    <row r="7786" spans="10:10">
      <c r="J7786" s="7"/>
    </row>
    <row r="7787" spans="10:10">
      <c r="J7787" s="7"/>
    </row>
    <row r="7788" spans="10:10">
      <c r="J7788" s="7"/>
    </row>
    <row r="7789" spans="10:10">
      <c r="J7789" s="7"/>
    </row>
    <row r="7790" spans="10:10">
      <c r="J7790" s="7"/>
    </row>
    <row r="7791" spans="10:10">
      <c r="J7791" s="7"/>
    </row>
    <row r="7792" spans="10:10">
      <c r="J7792" s="7"/>
    </row>
    <row r="7793" spans="10:10">
      <c r="J7793" s="7"/>
    </row>
    <row r="7794" spans="10:10">
      <c r="J7794" s="7"/>
    </row>
    <row r="7795" spans="10:10">
      <c r="J7795" s="7"/>
    </row>
    <row r="7796" spans="10:10">
      <c r="J7796" s="7"/>
    </row>
    <row r="7797" spans="10:10">
      <c r="J7797" s="7"/>
    </row>
    <row r="7798" spans="10:10">
      <c r="J7798" s="7"/>
    </row>
    <row r="7799" spans="10:10">
      <c r="J7799" s="7"/>
    </row>
    <row r="7800" spans="10:10">
      <c r="J7800" s="7"/>
    </row>
    <row r="7801" spans="10:10">
      <c r="J7801" s="7"/>
    </row>
    <row r="7802" spans="10:10">
      <c r="J7802" s="7"/>
    </row>
    <row r="7803" spans="10:10">
      <c r="J7803" s="7"/>
    </row>
    <row r="7804" spans="10:10">
      <c r="J7804" s="7"/>
    </row>
    <row r="7805" spans="10:10">
      <c r="J7805" s="7"/>
    </row>
    <row r="7806" spans="10:10">
      <c r="J7806" s="7"/>
    </row>
    <row r="7807" spans="10:10">
      <c r="J7807" s="7"/>
    </row>
    <row r="7808" spans="10:10">
      <c r="J7808" s="7"/>
    </row>
    <row r="7809" spans="10:10">
      <c r="J7809" s="7"/>
    </row>
    <row r="7810" spans="10:10">
      <c r="J7810" s="7"/>
    </row>
    <row r="7811" spans="10:10">
      <c r="J7811" s="7"/>
    </row>
    <row r="7812" spans="10:10">
      <c r="J7812" s="7"/>
    </row>
    <row r="7813" spans="10:10">
      <c r="J7813" s="7"/>
    </row>
    <row r="7814" spans="10:10">
      <c r="J7814" s="7"/>
    </row>
    <row r="7815" spans="10:10">
      <c r="J7815" s="7"/>
    </row>
    <row r="7816" spans="10:10">
      <c r="J7816" s="7"/>
    </row>
    <row r="7817" spans="10:10">
      <c r="J7817" s="7"/>
    </row>
    <row r="7818" spans="10:10">
      <c r="J7818" s="7"/>
    </row>
    <row r="7819" spans="10:10">
      <c r="J7819" s="7"/>
    </row>
    <row r="7820" spans="10:10">
      <c r="J7820" s="7"/>
    </row>
    <row r="7821" spans="10:10">
      <c r="J7821" s="7"/>
    </row>
    <row r="7822" spans="10:10">
      <c r="J7822" s="7"/>
    </row>
    <row r="7823" spans="10:10">
      <c r="J7823" s="7"/>
    </row>
    <row r="7824" spans="10:10">
      <c r="J7824" s="7"/>
    </row>
    <row r="7825" spans="10:10">
      <c r="J7825" s="7"/>
    </row>
    <row r="7826" spans="10:10">
      <c r="J7826" s="7"/>
    </row>
    <row r="7827" spans="10:10">
      <c r="J7827" s="7"/>
    </row>
    <row r="7828" spans="10:10">
      <c r="J7828" s="7"/>
    </row>
    <row r="7829" spans="10:10">
      <c r="J7829" s="7"/>
    </row>
    <row r="7830" spans="10:10">
      <c r="J7830" s="7"/>
    </row>
    <row r="7831" spans="10:10">
      <c r="J7831" s="7"/>
    </row>
    <row r="7832" spans="10:10">
      <c r="J7832" s="7"/>
    </row>
    <row r="7833" spans="10:10">
      <c r="J7833" s="7"/>
    </row>
    <row r="7834" spans="10:10">
      <c r="J7834" s="7"/>
    </row>
    <row r="7835" spans="10:10">
      <c r="J7835" s="7"/>
    </row>
    <row r="7836" spans="10:10">
      <c r="J7836" s="7"/>
    </row>
    <row r="7837" spans="10:10">
      <c r="J7837" s="7"/>
    </row>
    <row r="7838" spans="10:10">
      <c r="J7838" s="7"/>
    </row>
    <row r="7839" spans="10:10">
      <c r="J7839" s="7"/>
    </row>
    <row r="7840" spans="10:10">
      <c r="J7840" s="7"/>
    </row>
    <row r="7841" spans="10:10">
      <c r="J7841" s="7"/>
    </row>
    <row r="7842" spans="10:10">
      <c r="J7842" s="7"/>
    </row>
    <row r="7843" spans="10:10">
      <c r="J7843" s="7"/>
    </row>
    <row r="7844" spans="10:10">
      <c r="J7844" s="7"/>
    </row>
    <row r="7845" spans="10:10">
      <c r="J7845" s="7"/>
    </row>
    <row r="7846" spans="10:10">
      <c r="J7846" s="7"/>
    </row>
    <row r="7847" spans="10:10">
      <c r="J7847" s="7"/>
    </row>
    <row r="7848" spans="10:10">
      <c r="J7848" s="7"/>
    </row>
    <row r="7849" spans="10:10">
      <c r="J7849" s="7"/>
    </row>
    <row r="7850" spans="10:10">
      <c r="J7850" s="7"/>
    </row>
    <row r="7851" spans="10:10">
      <c r="J7851" s="7"/>
    </row>
    <row r="7852" spans="10:10">
      <c r="J7852" s="7"/>
    </row>
    <row r="7853" spans="10:10">
      <c r="J7853" s="7"/>
    </row>
    <row r="7854" spans="10:10">
      <c r="J7854" s="7"/>
    </row>
    <row r="7855" spans="10:10">
      <c r="J7855" s="7"/>
    </row>
    <row r="7856" spans="10:10">
      <c r="J7856" s="7"/>
    </row>
    <row r="7857" spans="10:10">
      <c r="J7857" s="7"/>
    </row>
    <row r="7858" spans="10:10">
      <c r="J7858" s="7"/>
    </row>
    <row r="7859" spans="10:10">
      <c r="J7859" s="7"/>
    </row>
    <row r="7860" spans="10:10">
      <c r="J7860" s="7"/>
    </row>
    <row r="7861" spans="10:10">
      <c r="J7861" s="7"/>
    </row>
    <row r="7862" spans="10:10">
      <c r="J7862" s="7"/>
    </row>
    <row r="7863" spans="10:10">
      <c r="J7863" s="7"/>
    </row>
    <row r="7864" spans="10:10">
      <c r="J7864" s="7"/>
    </row>
    <row r="7865" spans="10:10">
      <c r="J7865" s="7"/>
    </row>
    <row r="7866" spans="10:10">
      <c r="J7866" s="7"/>
    </row>
    <row r="7867" spans="10:10">
      <c r="J7867" s="7"/>
    </row>
    <row r="7868" spans="10:10">
      <c r="J7868" s="7"/>
    </row>
    <row r="7869" spans="10:10">
      <c r="J7869" s="7"/>
    </row>
    <row r="7870" spans="10:10">
      <c r="J7870" s="7"/>
    </row>
    <row r="7871" spans="10:10">
      <c r="J7871" s="7"/>
    </row>
    <row r="7872" spans="10:10">
      <c r="J7872" s="7"/>
    </row>
    <row r="7873" spans="10:10">
      <c r="J7873" s="7"/>
    </row>
    <row r="7874" spans="10:10">
      <c r="J7874" s="7"/>
    </row>
    <row r="7875" spans="10:10">
      <c r="J7875" s="7"/>
    </row>
    <row r="7876" spans="10:10">
      <c r="J7876" s="7"/>
    </row>
    <row r="7877" spans="10:10">
      <c r="J7877" s="7"/>
    </row>
    <row r="7878" spans="10:10">
      <c r="J7878" s="7"/>
    </row>
    <row r="7879" spans="10:10">
      <c r="J7879" s="7"/>
    </row>
    <row r="7880" spans="10:10">
      <c r="J7880" s="7"/>
    </row>
    <row r="7881" spans="10:10">
      <c r="J7881" s="7"/>
    </row>
    <row r="7882" spans="10:10">
      <c r="J7882" s="7"/>
    </row>
    <row r="7883" spans="10:10">
      <c r="J7883" s="7"/>
    </row>
    <row r="7884" spans="10:10">
      <c r="J7884" s="7"/>
    </row>
    <row r="7885" spans="10:10">
      <c r="J7885" s="7"/>
    </row>
    <row r="7886" spans="10:10">
      <c r="J7886" s="7"/>
    </row>
    <row r="7887" spans="10:10">
      <c r="J7887" s="7"/>
    </row>
    <row r="7888" spans="10:10">
      <c r="J7888" s="7"/>
    </row>
    <row r="7889" spans="10:10">
      <c r="J7889" s="7"/>
    </row>
    <row r="7890" spans="10:10">
      <c r="J7890" s="7"/>
    </row>
    <row r="7891" spans="10:10">
      <c r="J7891" s="7"/>
    </row>
    <row r="7892" spans="10:10">
      <c r="J7892" s="7"/>
    </row>
    <row r="7893" spans="10:10">
      <c r="J7893" s="7"/>
    </row>
    <row r="7894" spans="10:10">
      <c r="J7894" s="7"/>
    </row>
    <row r="7895" spans="10:10">
      <c r="J7895" s="7"/>
    </row>
    <row r="7896" spans="10:10">
      <c r="J7896" s="7"/>
    </row>
    <row r="7897" spans="10:10">
      <c r="J7897" s="7"/>
    </row>
    <row r="7898" spans="10:10">
      <c r="J7898" s="7"/>
    </row>
    <row r="7899" spans="10:10">
      <c r="J7899" s="7"/>
    </row>
    <row r="7900" spans="10:10">
      <c r="J7900" s="7"/>
    </row>
    <row r="7901" spans="10:10">
      <c r="J7901" s="7"/>
    </row>
    <row r="7902" spans="10:10">
      <c r="J7902" s="7"/>
    </row>
    <row r="7903" spans="10:10">
      <c r="J7903" s="7"/>
    </row>
    <row r="7904" spans="10:10">
      <c r="J7904" s="7"/>
    </row>
    <row r="7905" spans="10:10">
      <c r="J7905" s="7"/>
    </row>
    <row r="7906" spans="10:10">
      <c r="J7906" s="7"/>
    </row>
    <row r="7907" spans="10:10">
      <c r="J7907" s="7"/>
    </row>
    <row r="7908" spans="10:10">
      <c r="J7908" s="7"/>
    </row>
    <row r="7909" spans="10:10">
      <c r="J7909" s="7"/>
    </row>
    <row r="7910" spans="10:10">
      <c r="J7910" s="7"/>
    </row>
    <row r="7911" spans="10:10">
      <c r="J7911" s="7"/>
    </row>
    <row r="7912" spans="10:10">
      <c r="J7912" s="7"/>
    </row>
    <row r="7913" spans="10:10">
      <c r="J7913" s="7"/>
    </row>
    <row r="7914" spans="10:10">
      <c r="J7914" s="7"/>
    </row>
    <row r="7915" spans="10:10">
      <c r="J7915" s="7"/>
    </row>
    <row r="7916" spans="10:10">
      <c r="J7916" s="7"/>
    </row>
    <row r="7917" spans="10:10">
      <c r="J7917" s="7"/>
    </row>
    <row r="7918" spans="10:10">
      <c r="J7918" s="7"/>
    </row>
    <row r="7919" spans="10:10">
      <c r="J7919" s="7"/>
    </row>
    <row r="7920" spans="10:10">
      <c r="J7920" s="7"/>
    </row>
    <row r="7921" spans="10:10">
      <c r="J7921" s="7"/>
    </row>
    <row r="7922" spans="10:10">
      <c r="J7922" s="7"/>
    </row>
    <row r="7923" spans="10:10">
      <c r="J7923" s="7"/>
    </row>
    <row r="7924" spans="10:10">
      <c r="J7924" s="7"/>
    </row>
    <row r="7925" spans="10:10">
      <c r="J7925" s="7"/>
    </row>
    <row r="7926" spans="10:10">
      <c r="J7926" s="7"/>
    </row>
    <row r="7927" spans="10:10">
      <c r="J7927" s="7"/>
    </row>
    <row r="7928" spans="10:10">
      <c r="J7928" s="7"/>
    </row>
    <row r="7929" spans="10:10">
      <c r="J7929" s="7"/>
    </row>
    <row r="7930" spans="10:10">
      <c r="J7930" s="7"/>
    </row>
    <row r="7931" spans="10:10">
      <c r="J7931" s="7"/>
    </row>
    <row r="7932" spans="10:10">
      <c r="J7932" s="7"/>
    </row>
    <row r="7933" spans="10:10">
      <c r="J7933" s="7"/>
    </row>
    <row r="7934" spans="10:10">
      <c r="J7934" s="7"/>
    </row>
    <row r="7935" spans="10:10">
      <c r="J7935" s="7"/>
    </row>
    <row r="7936" spans="10:10">
      <c r="J7936" s="7"/>
    </row>
    <row r="7937" spans="10:10">
      <c r="J7937" s="7"/>
    </row>
    <row r="7938" spans="10:10">
      <c r="J7938" s="7"/>
    </row>
    <row r="7939" spans="10:10">
      <c r="J7939" s="7"/>
    </row>
    <row r="7940" spans="10:10">
      <c r="J7940" s="7"/>
    </row>
    <row r="7941" spans="10:10">
      <c r="J7941" s="7"/>
    </row>
    <row r="7942" spans="10:10">
      <c r="J7942" s="7"/>
    </row>
    <row r="7943" spans="10:10">
      <c r="J7943" s="7"/>
    </row>
    <row r="7944" spans="10:10">
      <c r="J7944" s="7"/>
    </row>
    <row r="7945" spans="10:10">
      <c r="J7945" s="7"/>
    </row>
    <row r="7946" spans="10:10">
      <c r="J7946" s="7"/>
    </row>
    <row r="7947" spans="10:10">
      <c r="J7947" s="7"/>
    </row>
    <row r="7948" spans="10:10">
      <c r="J7948" s="7"/>
    </row>
    <row r="7949" spans="10:10">
      <c r="J7949" s="7"/>
    </row>
    <row r="7950" spans="10:10">
      <c r="J7950" s="7"/>
    </row>
    <row r="7951" spans="10:10">
      <c r="J7951" s="7"/>
    </row>
    <row r="7952" spans="10:10">
      <c r="J7952" s="7"/>
    </row>
    <row r="7953" spans="10:10">
      <c r="J7953" s="7"/>
    </row>
    <row r="7954" spans="10:10">
      <c r="J7954" s="7"/>
    </row>
    <row r="7955" spans="10:10">
      <c r="J7955" s="7"/>
    </row>
    <row r="7956" spans="10:10">
      <c r="J7956" s="7"/>
    </row>
    <row r="7957" spans="10:10">
      <c r="J7957" s="7"/>
    </row>
    <row r="7958" spans="10:10">
      <c r="J7958" s="7"/>
    </row>
    <row r="7959" spans="10:10">
      <c r="J7959" s="7"/>
    </row>
    <row r="7960" spans="10:10">
      <c r="J7960" s="7"/>
    </row>
    <row r="7961" spans="10:10">
      <c r="J7961" s="7"/>
    </row>
    <row r="7962" spans="10:10">
      <c r="J7962" s="7"/>
    </row>
    <row r="7963" spans="10:10">
      <c r="J7963" s="7"/>
    </row>
    <row r="7964" spans="10:10">
      <c r="J7964" s="7"/>
    </row>
    <row r="7965" spans="10:10">
      <c r="J7965" s="7"/>
    </row>
    <row r="7966" spans="10:10">
      <c r="J7966" s="7"/>
    </row>
    <row r="7967" spans="10:10">
      <c r="J7967" s="7"/>
    </row>
    <row r="7968" spans="10:10">
      <c r="J7968" s="7"/>
    </row>
    <row r="7969" spans="10:10">
      <c r="J7969" s="7"/>
    </row>
    <row r="7970" spans="10:10">
      <c r="J7970" s="7"/>
    </row>
    <row r="7971" spans="10:10">
      <c r="J7971" s="7"/>
    </row>
    <row r="7972" spans="10:10">
      <c r="J7972" s="7"/>
    </row>
    <row r="7973" spans="10:10">
      <c r="J7973" s="7"/>
    </row>
    <row r="7974" spans="10:10">
      <c r="J7974" s="7"/>
    </row>
    <row r="7975" spans="10:10">
      <c r="J7975" s="7"/>
    </row>
    <row r="7976" spans="10:10">
      <c r="J7976" s="7"/>
    </row>
    <row r="7977" spans="10:10">
      <c r="J7977" s="7"/>
    </row>
    <row r="7978" spans="10:10">
      <c r="J7978" s="7"/>
    </row>
    <row r="7979" spans="10:10">
      <c r="J7979" s="7"/>
    </row>
    <row r="7980" spans="10:10">
      <c r="J7980" s="7"/>
    </row>
    <row r="7981" spans="10:10">
      <c r="J7981" s="7"/>
    </row>
    <row r="7982" spans="10:10">
      <c r="J7982" s="7"/>
    </row>
    <row r="7983" spans="10:10">
      <c r="J7983" s="7"/>
    </row>
    <row r="7984" spans="10:10">
      <c r="J7984" s="7"/>
    </row>
    <row r="7985" spans="10:10">
      <c r="J7985" s="7"/>
    </row>
    <row r="7986" spans="10:10">
      <c r="J7986" s="7"/>
    </row>
    <row r="7987" spans="10:10">
      <c r="J7987" s="7"/>
    </row>
    <row r="7988" spans="10:10">
      <c r="J7988" s="7"/>
    </row>
    <row r="7989" spans="10:10">
      <c r="J7989" s="7"/>
    </row>
    <row r="7990" spans="10:10">
      <c r="J7990" s="7"/>
    </row>
    <row r="7991" spans="10:10">
      <c r="J7991" s="7"/>
    </row>
    <row r="7992" spans="10:10">
      <c r="J7992" s="7"/>
    </row>
    <row r="7993" spans="10:10">
      <c r="J7993" s="7"/>
    </row>
    <row r="7994" spans="10:10">
      <c r="J7994" s="7"/>
    </row>
    <row r="7995" spans="10:10">
      <c r="J7995" s="7"/>
    </row>
    <row r="7996" spans="10:10">
      <c r="J7996" s="7"/>
    </row>
    <row r="7997" spans="10:10">
      <c r="J7997" s="7"/>
    </row>
    <row r="7998" spans="10:10">
      <c r="J7998" s="7"/>
    </row>
    <row r="7999" spans="10:10">
      <c r="J7999" s="7"/>
    </row>
    <row r="8000" spans="10:10">
      <c r="J8000" s="7"/>
    </row>
    <row r="8001" spans="10:10">
      <c r="J8001" s="7"/>
    </row>
    <row r="8002" spans="10:10">
      <c r="J8002" s="7"/>
    </row>
    <row r="8003" spans="10:10">
      <c r="J8003" s="7"/>
    </row>
    <row r="8004" spans="10:10">
      <c r="J8004" s="7"/>
    </row>
    <row r="8005" spans="10:10">
      <c r="J8005" s="7"/>
    </row>
    <row r="8006" spans="10:10">
      <c r="J8006" s="7"/>
    </row>
    <row r="8007" spans="10:10">
      <c r="J8007" s="7"/>
    </row>
    <row r="8008" spans="10:10">
      <c r="J8008" s="7"/>
    </row>
    <row r="8009" spans="10:10">
      <c r="J8009" s="7"/>
    </row>
    <row r="8010" spans="10:10">
      <c r="J8010" s="7"/>
    </row>
    <row r="8011" spans="10:10">
      <c r="J8011" s="7"/>
    </row>
    <row r="8012" spans="10:10">
      <c r="J8012" s="7"/>
    </row>
    <row r="8013" spans="10:10">
      <c r="J8013" s="7"/>
    </row>
    <row r="8014" spans="10:10">
      <c r="J8014" s="7"/>
    </row>
    <row r="8015" spans="10:10">
      <c r="J8015" s="7"/>
    </row>
    <row r="8016" spans="10:10">
      <c r="J8016" s="7"/>
    </row>
    <row r="8017" spans="10:10">
      <c r="J8017" s="7"/>
    </row>
    <row r="8018" spans="10:10">
      <c r="J8018" s="7"/>
    </row>
    <row r="8019" spans="10:10">
      <c r="J8019" s="7"/>
    </row>
    <row r="8020" spans="10:10">
      <c r="J8020" s="7"/>
    </row>
    <row r="8021" spans="10:10">
      <c r="J8021" s="7"/>
    </row>
    <row r="8022" spans="10:10">
      <c r="J8022" s="7"/>
    </row>
    <row r="8023" spans="10:10">
      <c r="J8023" s="7"/>
    </row>
    <row r="8024" spans="10:10">
      <c r="J8024" s="7"/>
    </row>
    <row r="8025" spans="10:10">
      <c r="J8025" s="7"/>
    </row>
    <row r="8026" spans="10:10">
      <c r="J8026" s="7"/>
    </row>
    <row r="8027" spans="10:10">
      <c r="J8027" s="7"/>
    </row>
    <row r="8028" spans="10:10">
      <c r="J8028" s="7"/>
    </row>
    <row r="8029" spans="10:10">
      <c r="J8029" s="7"/>
    </row>
    <row r="8030" spans="10:10">
      <c r="J8030" s="7"/>
    </row>
    <row r="8031" spans="10:10">
      <c r="J8031" s="7"/>
    </row>
    <row r="8032" spans="10:10">
      <c r="J8032" s="7"/>
    </row>
    <row r="8033" spans="10:10">
      <c r="J8033" s="7"/>
    </row>
    <row r="8034" spans="10:10">
      <c r="J8034" s="7"/>
    </row>
    <row r="8035" spans="10:10">
      <c r="J8035" s="7"/>
    </row>
    <row r="8036" spans="10:10">
      <c r="J8036" s="7"/>
    </row>
    <row r="8037" spans="10:10">
      <c r="J8037" s="7"/>
    </row>
    <row r="8038" spans="10:10">
      <c r="J8038" s="7"/>
    </row>
    <row r="8039" spans="10:10">
      <c r="J8039" s="7"/>
    </row>
    <row r="8040" spans="10:10">
      <c r="J8040" s="7"/>
    </row>
    <row r="8041" spans="10:10">
      <c r="J8041" s="7"/>
    </row>
    <row r="8042" spans="10:10">
      <c r="J8042" s="7"/>
    </row>
    <row r="8043" spans="10:10">
      <c r="J8043" s="7"/>
    </row>
    <row r="8044" spans="10:10">
      <c r="J8044" s="7"/>
    </row>
    <row r="8045" spans="10:10">
      <c r="J8045" s="7"/>
    </row>
    <row r="8046" spans="10:10">
      <c r="J8046" s="7"/>
    </row>
    <row r="8047" spans="10:10">
      <c r="J8047" s="7"/>
    </row>
    <row r="8048" spans="10:10">
      <c r="J8048" s="7"/>
    </row>
    <row r="8049" spans="10:10">
      <c r="J8049" s="7"/>
    </row>
    <row r="8050" spans="10:10">
      <c r="J8050" s="7"/>
    </row>
    <row r="8051" spans="10:10">
      <c r="J8051" s="7"/>
    </row>
    <row r="8052" spans="10:10">
      <c r="J8052" s="7"/>
    </row>
    <row r="8053" spans="10:10">
      <c r="J8053" s="7"/>
    </row>
    <row r="8054" spans="10:10">
      <c r="J8054" s="7"/>
    </row>
    <row r="8055" spans="10:10">
      <c r="J8055" s="7"/>
    </row>
    <row r="8056" spans="10:10">
      <c r="J8056" s="7"/>
    </row>
    <row r="8057" spans="10:10">
      <c r="J8057" s="7"/>
    </row>
    <row r="8058" spans="10:10">
      <c r="J8058" s="7"/>
    </row>
    <row r="8059" spans="10:10">
      <c r="J8059" s="7"/>
    </row>
    <row r="8060" spans="10:10">
      <c r="J8060" s="7"/>
    </row>
    <row r="8061" spans="10:10">
      <c r="J8061" s="7"/>
    </row>
    <row r="8062" spans="10:10">
      <c r="J8062" s="7"/>
    </row>
    <row r="8063" spans="10:10">
      <c r="J8063" s="7"/>
    </row>
    <row r="8064" spans="10:10">
      <c r="J8064" s="7"/>
    </row>
    <row r="8065" spans="10:10">
      <c r="J8065" s="7"/>
    </row>
    <row r="8066" spans="10:10">
      <c r="J8066" s="7"/>
    </row>
    <row r="8067" spans="10:10">
      <c r="J8067" s="7"/>
    </row>
    <row r="8068" spans="10:10">
      <c r="J8068" s="7"/>
    </row>
    <row r="8069" spans="10:10">
      <c r="J8069" s="7"/>
    </row>
    <row r="8070" spans="10:10">
      <c r="J8070" s="7"/>
    </row>
    <row r="8071" spans="10:10">
      <c r="J8071" s="7"/>
    </row>
    <row r="8072" spans="10:10">
      <c r="J8072" s="7"/>
    </row>
    <row r="8073" spans="10:10">
      <c r="J8073" s="7"/>
    </row>
    <row r="8074" spans="10:10">
      <c r="J8074" s="7"/>
    </row>
    <row r="8075" spans="10:10">
      <c r="J8075" s="7"/>
    </row>
    <row r="8076" spans="10:10">
      <c r="J8076" s="7"/>
    </row>
    <row r="8077" spans="10:10">
      <c r="J8077" s="7"/>
    </row>
    <row r="8078" spans="10:10">
      <c r="J8078" s="7"/>
    </row>
    <row r="8079" spans="10:10">
      <c r="J8079" s="7"/>
    </row>
    <row r="8080" spans="10:10">
      <c r="J8080" s="7"/>
    </row>
    <row r="8081" spans="10:10">
      <c r="J8081" s="7"/>
    </row>
    <row r="8082" spans="10:10">
      <c r="J8082" s="7"/>
    </row>
    <row r="8083" spans="10:10">
      <c r="J8083" s="7"/>
    </row>
    <row r="8084" spans="10:10">
      <c r="J8084" s="7"/>
    </row>
    <row r="8085" spans="10:10">
      <c r="J8085" s="7"/>
    </row>
    <row r="8086" spans="10:10">
      <c r="J8086" s="7"/>
    </row>
    <row r="8087" spans="10:10">
      <c r="J8087" s="7"/>
    </row>
    <row r="8088" spans="10:10">
      <c r="J8088" s="7"/>
    </row>
    <row r="8089" spans="10:10">
      <c r="J8089" s="7"/>
    </row>
    <row r="8090" spans="10:10">
      <c r="J8090" s="7"/>
    </row>
    <row r="8091" spans="10:10">
      <c r="J8091" s="7"/>
    </row>
    <row r="8092" spans="10:10">
      <c r="J8092" s="7"/>
    </row>
    <row r="8093" spans="10:10">
      <c r="J8093" s="7"/>
    </row>
    <row r="8094" spans="10:10">
      <c r="J8094" s="7"/>
    </row>
    <row r="8095" spans="10:10">
      <c r="J8095" s="7"/>
    </row>
    <row r="8096" spans="10:10">
      <c r="J8096" s="7"/>
    </row>
    <row r="8097" spans="10:10">
      <c r="J8097" s="7"/>
    </row>
    <row r="8098" spans="10:10">
      <c r="J8098" s="7"/>
    </row>
    <row r="8099" spans="10:10">
      <c r="J8099" s="7"/>
    </row>
    <row r="8100" spans="10:10">
      <c r="J8100" s="7"/>
    </row>
    <row r="8101" spans="10:10">
      <c r="J8101" s="7"/>
    </row>
    <row r="8102" spans="10:10">
      <c r="J8102" s="7"/>
    </row>
    <row r="8103" spans="10:10">
      <c r="J8103" s="7"/>
    </row>
    <row r="8104" spans="10:10">
      <c r="J8104" s="7"/>
    </row>
    <row r="8105" spans="10:10">
      <c r="J8105" s="7"/>
    </row>
    <row r="8106" spans="10:10">
      <c r="J8106" s="7"/>
    </row>
    <row r="8107" spans="10:10">
      <c r="J8107" s="7"/>
    </row>
    <row r="8108" spans="10:10">
      <c r="J8108" s="7"/>
    </row>
    <row r="8109" spans="10:10">
      <c r="J8109" s="7"/>
    </row>
    <row r="8110" spans="10:10">
      <c r="J8110" s="7"/>
    </row>
    <row r="8111" spans="10:10">
      <c r="J8111" s="7"/>
    </row>
    <row r="8112" spans="10:10">
      <c r="J8112" s="7"/>
    </row>
    <row r="8113" spans="10:10">
      <c r="J8113" s="7"/>
    </row>
    <row r="8114" spans="10:10">
      <c r="J8114" s="7"/>
    </row>
    <row r="8115" spans="10:10">
      <c r="J8115" s="7"/>
    </row>
    <row r="8116" spans="10:10">
      <c r="J8116" s="7"/>
    </row>
    <row r="8117" spans="10:10">
      <c r="J8117" s="7"/>
    </row>
    <row r="8118" spans="10:10">
      <c r="J8118" s="7"/>
    </row>
    <row r="8119" spans="10:10">
      <c r="J8119" s="7"/>
    </row>
    <row r="8120" spans="10:10">
      <c r="J8120" s="7"/>
    </row>
    <row r="8121" spans="10:10">
      <c r="J8121" s="7"/>
    </row>
    <row r="8122" spans="10:10">
      <c r="J8122" s="7"/>
    </row>
    <row r="8123" spans="10:10">
      <c r="J8123" s="7"/>
    </row>
    <row r="8124" spans="10:10">
      <c r="J8124" s="7"/>
    </row>
    <row r="8125" spans="10:10">
      <c r="J8125" s="7"/>
    </row>
    <row r="8126" spans="10:10">
      <c r="J8126" s="7"/>
    </row>
    <row r="8127" spans="10:10">
      <c r="J8127" s="7"/>
    </row>
    <row r="8128" spans="10:10">
      <c r="J8128" s="7"/>
    </row>
    <row r="8129" spans="10:10">
      <c r="J8129" s="7"/>
    </row>
    <row r="8130" spans="10:10">
      <c r="J8130" s="7"/>
    </row>
    <row r="8131" spans="10:10">
      <c r="J8131" s="7"/>
    </row>
    <row r="8132" spans="10:10">
      <c r="J8132" s="7"/>
    </row>
    <row r="8133" spans="10:10">
      <c r="J8133" s="7"/>
    </row>
    <row r="8134" spans="10:10">
      <c r="J8134" s="7"/>
    </row>
    <row r="8135" spans="10:10">
      <c r="J8135" s="7"/>
    </row>
    <row r="8136" spans="10:10">
      <c r="J8136" s="7"/>
    </row>
    <row r="8137" spans="10:10">
      <c r="J8137" s="7"/>
    </row>
    <row r="8138" spans="10:10">
      <c r="J8138" s="7"/>
    </row>
    <row r="8139" spans="10:10">
      <c r="J8139" s="7"/>
    </row>
    <row r="8140" spans="10:10">
      <c r="J8140" s="7"/>
    </row>
    <row r="8141" spans="10:10">
      <c r="J8141" s="7"/>
    </row>
    <row r="8142" spans="10:10">
      <c r="J8142" s="7"/>
    </row>
    <row r="8143" spans="10:10">
      <c r="J8143" s="7"/>
    </row>
    <row r="8144" spans="10:10">
      <c r="J8144" s="7"/>
    </row>
    <row r="8145" spans="10:10">
      <c r="J8145" s="7"/>
    </row>
    <row r="8146" spans="10:10">
      <c r="J8146" s="7"/>
    </row>
    <row r="8147" spans="10:10">
      <c r="J8147" s="7"/>
    </row>
    <row r="8148" spans="10:10">
      <c r="J8148" s="7"/>
    </row>
    <row r="8149" spans="10:10">
      <c r="J8149" s="7"/>
    </row>
    <row r="8150" spans="10:10">
      <c r="J8150" s="7"/>
    </row>
    <row r="8151" spans="10:10">
      <c r="J8151" s="7"/>
    </row>
    <row r="8152" spans="10:10">
      <c r="J8152" s="7"/>
    </row>
    <row r="8153" spans="10:10">
      <c r="J8153" s="7"/>
    </row>
    <row r="8154" spans="10:10">
      <c r="J8154" s="7"/>
    </row>
    <row r="8155" spans="10:10">
      <c r="J8155" s="7"/>
    </row>
    <row r="8156" spans="10:10">
      <c r="J8156" s="7"/>
    </row>
    <row r="8157" spans="10:10">
      <c r="J8157" s="7"/>
    </row>
    <row r="8158" spans="10:10">
      <c r="J8158" s="7"/>
    </row>
    <row r="8159" spans="10:10">
      <c r="J8159" s="7"/>
    </row>
    <row r="8160" spans="10:10">
      <c r="J8160" s="7"/>
    </row>
    <row r="8161" spans="10:10">
      <c r="J8161" s="7"/>
    </row>
    <row r="8162" spans="10:10">
      <c r="J8162" s="7"/>
    </row>
    <row r="8163" spans="10:10">
      <c r="J8163" s="7"/>
    </row>
    <row r="8164" spans="10:10">
      <c r="J8164" s="7"/>
    </row>
    <row r="8165" spans="10:10">
      <c r="J8165" s="7"/>
    </row>
    <row r="8166" spans="10:10">
      <c r="J8166" s="7"/>
    </row>
    <row r="8167" spans="10:10">
      <c r="J8167" s="7"/>
    </row>
    <row r="8168" spans="10:10">
      <c r="J8168" s="7"/>
    </row>
    <row r="8169" spans="10:10">
      <c r="J8169" s="7"/>
    </row>
    <row r="8170" spans="10:10">
      <c r="J8170" s="7"/>
    </row>
    <row r="8171" spans="10:10">
      <c r="J8171" s="7"/>
    </row>
    <row r="8172" spans="10:10">
      <c r="J8172" s="7"/>
    </row>
    <row r="8173" spans="10:10">
      <c r="J8173" s="7"/>
    </row>
    <row r="8174" spans="10:10">
      <c r="J8174" s="7"/>
    </row>
    <row r="8175" spans="10:10">
      <c r="J8175" s="7"/>
    </row>
    <row r="8176" spans="10:10">
      <c r="J8176" s="7"/>
    </row>
    <row r="8177" spans="10:10">
      <c r="J8177" s="7"/>
    </row>
    <row r="8178" spans="10:10">
      <c r="J8178" s="7"/>
    </row>
    <row r="8179" spans="10:10">
      <c r="J8179" s="7"/>
    </row>
    <row r="8180" spans="10:10">
      <c r="J8180" s="7"/>
    </row>
    <row r="8181" spans="10:10">
      <c r="J8181" s="7"/>
    </row>
    <row r="8182" spans="10:10">
      <c r="J8182" s="7"/>
    </row>
    <row r="8183" spans="10:10">
      <c r="J8183" s="7"/>
    </row>
    <row r="8184" spans="10:10">
      <c r="J8184" s="7"/>
    </row>
    <row r="8185" spans="10:10">
      <c r="J8185" s="7"/>
    </row>
    <row r="8186" spans="10:10">
      <c r="J8186" s="7"/>
    </row>
    <row r="8187" spans="10:10">
      <c r="J8187" s="7"/>
    </row>
    <row r="8188" spans="10:10">
      <c r="J8188" s="7"/>
    </row>
    <row r="8189" spans="10:10">
      <c r="J8189" s="7"/>
    </row>
    <row r="8190" spans="10:10">
      <c r="J8190" s="7"/>
    </row>
    <row r="8191" spans="10:10">
      <c r="J8191" s="7"/>
    </row>
    <row r="8192" spans="10:10">
      <c r="J8192" s="7"/>
    </row>
    <row r="8193" spans="10:10">
      <c r="J8193" s="7"/>
    </row>
    <row r="8194" spans="10:10">
      <c r="J8194" s="7"/>
    </row>
    <row r="8195" spans="10:10">
      <c r="J8195" s="7"/>
    </row>
    <row r="8196" spans="10:10">
      <c r="J8196" s="7"/>
    </row>
    <row r="8197" spans="10:10">
      <c r="J8197" s="7"/>
    </row>
    <row r="8198" spans="10:10">
      <c r="J8198" s="7"/>
    </row>
    <row r="8199" spans="10:10">
      <c r="J8199" s="7"/>
    </row>
    <row r="8200" spans="10:10">
      <c r="J8200" s="7"/>
    </row>
    <row r="8201" spans="10:10">
      <c r="J8201" s="7"/>
    </row>
    <row r="8202" spans="10:10">
      <c r="J8202" s="7"/>
    </row>
    <row r="8203" spans="10:10">
      <c r="J8203" s="7"/>
    </row>
    <row r="8204" spans="10:10">
      <c r="J8204" s="7"/>
    </row>
    <row r="8205" spans="10:10">
      <c r="J8205" s="7"/>
    </row>
    <row r="8206" spans="10:10">
      <c r="J8206" s="7"/>
    </row>
    <row r="8207" spans="10:10">
      <c r="J8207" s="7"/>
    </row>
    <row r="8208" spans="10:10">
      <c r="J8208" s="7"/>
    </row>
    <row r="8209" spans="10:10">
      <c r="J8209" s="7"/>
    </row>
    <row r="8210" spans="10:10">
      <c r="J8210" s="7"/>
    </row>
    <row r="8211" spans="10:10">
      <c r="J8211" s="7"/>
    </row>
    <row r="8212" spans="10:10">
      <c r="J8212" s="7"/>
    </row>
    <row r="8213" spans="10:10">
      <c r="J8213" s="7"/>
    </row>
    <row r="8214" spans="10:10">
      <c r="J8214" s="7"/>
    </row>
    <row r="8215" spans="10:10">
      <c r="J8215" s="7"/>
    </row>
    <row r="8216" spans="10:10">
      <c r="J8216" s="7"/>
    </row>
    <row r="8217" spans="10:10">
      <c r="J8217" s="7"/>
    </row>
    <row r="8218" spans="10:10">
      <c r="J8218" s="7"/>
    </row>
    <row r="8219" spans="10:10">
      <c r="J8219" s="7"/>
    </row>
    <row r="8220" spans="10:10">
      <c r="J8220" s="7"/>
    </row>
    <row r="8221" spans="10:10">
      <c r="J8221" s="7"/>
    </row>
    <row r="8222" spans="10:10">
      <c r="J8222" s="7"/>
    </row>
    <row r="8223" spans="10:10">
      <c r="J8223" s="7"/>
    </row>
    <row r="8224" spans="10:10">
      <c r="J8224" s="7"/>
    </row>
    <row r="8225" spans="10:10">
      <c r="J8225" s="7"/>
    </row>
    <row r="8226" spans="10:10">
      <c r="J8226" s="7"/>
    </row>
    <row r="8227" spans="10:10">
      <c r="J8227" s="7"/>
    </row>
    <row r="8228" spans="10:10">
      <c r="J8228" s="7"/>
    </row>
    <row r="8229" spans="10:10">
      <c r="J8229" s="7"/>
    </row>
    <row r="8230" spans="10:10">
      <c r="J8230" s="7"/>
    </row>
    <row r="8231" spans="10:10">
      <c r="J8231" s="7"/>
    </row>
    <row r="8232" spans="10:10">
      <c r="J8232" s="7"/>
    </row>
    <row r="8233" spans="10:10">
      <c r="J8233" s="7"/>
    </row>
    <row r="8234" spans="10:10">
      <c r="J8234" s="7"/>
    </row>
    <row r="8235" spans="10:10">
      <c r="J8235" s="7"/>
    </row>
    <row r="8236" spans="10:10">
      <c r="J8236" s="7"/>
    </row>
    <row r="8237" spans="10:10">
      <c r="J8237" s="7"/>
    </row>
    <row r="8238" spans="10:10">
      <c r="J8238" s="7"/>
    </row>
    <row r="8239" spans="10:10">
      <c r="J8239" s="7"/>
    </row>
    <row r="8240" spans="10:10">
      <c r="J8240" s="7"/>
    </row>
    <row r="8241" spans="10:10">
      <c r="J8241" s="7"/>
    </row>
    <row r="8242" spans="10:10">
      <c r="J8242" s="7"/>
    </row>
    <row r="8243" spans="10:10">
      <c r="J8243" s="7"/>
    </row>
    <row r="8244" spans="10:10">
      <c r="J8244" s="7"/>
    </row>
    <row r="8245" spans="10:10">
      <c r="J8245" s="7"/>
    </row>
    <row r="8246" spans="10:10">
      <c r="J8246" s="7"/>
    </row>
    <row r="8247" spans="10:10">
      <c r="J8247" s="7"/>
    </row>
    <row r="8248" spans="10:10">
      <c r="J8248" s="7"/>
    </row>
    <row r="8249" spans="10:10">
      <c r="J8249" s="7"/>
    </row>
    <row r="8250" spans="10:10">
      <c r="J8250" s="7"/>
    </row>
    <row r="8251" spans="10:10">
      <c r="J8251" s="7"/>
    </row>
    <row r="8252" spans="10:10">
      <c r="J8252" s="7"/>
    </row>
    <row r="8253" spans="10:10">
      <c r="J8253" s="7"/>
    </row>
    <row r="8254" spans="10:10">
      <c r="J8254" s="7"/>
    </row>
    <row r="8255" spans="10:10">
      <c r="J8255" s="7"/>
    </row>
    <row r="8256" spans="10:10">
      <c r="J8256" s="7"/>
    </row>
    <row r="8257" spans="10:10">
      <c r="J8257" s="7"/>
    </row>
    <row r="8258" spans="10:10">
      <c r="J8258" s="7"/>
    </row>
    <row r="8259" spans="10:10">
      <c r="J8259" s="7"/>
    </row>
    <row r="8260" spans="10:10">
      <c r="J8260" s="7"/>
    </row>
    <row r="8261" spans="10:10">
      <c r="J8261" s="7"/>
    </row>
    <row r="8262" spans="10:10">
      <c r="J8262" s="7"/>
    </row>
    <row r="8263" spans="10:10">
      <c r="J8263" s="7"/>
    </row>
    <row r="8264" spans="10:10">
      <c r="J8264" s="7"/>
    </row>
    <row r="8265" spans="10:10">
      <c r="J8265" s="7"/>
    </row>
    <row r="8266" spans="10:10">
      <c r="J8266" s="7"/>
    </row>
    <row r="8267" spans="10:10">
      <c r="J8267" s="7"/>
    </row>
    <row r="8268" spans="10:10">
      <c r="J8268" s="7"/>
    </row>
    <row r="8269" spans="10:10">
      <c r="J8269" s="7"/>
    </row>
    <row r="8270" spans="10:10">
      <c r="J8270" s="7"/>
    </row>
    <row r="8271" spans="10:10">
      <c r="J8271" s="7"/>
    </row>
    <row r="8272" spans="10:10">
      <c r="J8272" s="7"/>
    </row>
    <row r="8273" spans="10:10">
      <c r="J8273" s="7"/>
    </row>
    <row r="8274" spans="10:10">
      <c r="J8274" s="7"/>
    </row>
    <row r="8275" spans="10:10">
      <c r="J8275" s="7"/>
    </row>
    <row r="8276" spans="10:10">
      <c r="J8276" s="7"/>
    </row>
    <row r="8277" spans="10:10">
      <c r="J8277" s="7"/>
    </row>
    <row r="8278" spans="10:10">
      <c r="J8278" s="7"/>
    </row>
    <row r="8279" spans="10:10">
      <c r="J8279" s="7"/>
    </row>
    <row r="8280" spans="10:10">
      <c r="J8280" s="7"/>
    </row>
    <row r="8281" spans="10:10">
      <c r="J8281" s="7"/>
    </row>
    <row r="8282" spans="10:10">
      <c r="J8282" s="7"/>
    </row>
    <row r="8283" spans="10:10">
      <c r="J8283" s="7"/>
    </row>
    <row r="8284" spans="10:10">
      <c r="J8284" s="7"/>
    </row>
    <row r="8285" spans="10:10">
      <c r="J8285" s="7"/>
    </row>
    <row r="8286" spans="10:10">
      <c r="J8286" s="7"/>
    </row>
    <row r="8287" spans="10:10">
      <c r="J8287" s="7"/>
    </row>
    <row r="8288" spans="10:10">
      <c r="J8288" s="7"/>
    </row>
    <row r="8289" spans="10:10">
      <c r="J8289" s="7"/>
    </row>
    <row r="8290" spans="10:10">
      <c r="J8290" s="7"/>
    </row>
    <row r="8291" spans="10:10">
      <c r="J8291" s="7"/>
    </row>
    <row r="8292" spans="10:10">
      <c r="J8292" s="7"/>
    </row>
    <row r="8293" spans="10:10">
      <c r="J8293" s="7"/>
    </row>
    <row r="8294" spans="10:10">
      <c r="J8294" s="7"/>
    </row>
    <row r="8295" spans="10:10">
      <c r="J8295" s="7"/>
    </row>
    <row r="8296" spans="10:10">
      <c r="J8296" s="7"/>
    </row>
    <row r="8297" spans="10:10">
      <c r="J8297" s="7"/>
    </row>
    <row r="8298" spans="10:10">
      <c r="J8298" s="7"/>
    </row>
    <row r="8299" spans="10:10">
      <c r="J8299" s="7"/>
    </row>
    <row r="8300" spans="10:10">
      <c r="J8300" s="7"/>
    </row>
    <row r="8301" spans="10:10">
      <c r="J8301" s="7"/>
    </row>
    <row r="8302" spans="10:10">
      <c r="J8302" s="7"/>
    </row>
    <row r="8303" spans="10:10">
      <c r="J8303" s="7"/>
    </row>
    <row r="8304" spans="10:10">
      <c r="J8304" s="7"/>
    </row>
    <row r="8305" spans="10:10">
      <c r="J8305" s="7"/>
    </row>
    <row r="8306" spans="10:10">
      <c r="J8306" s="7"/>
    </row>
    <row r="8307" spans="10:10">
      <c r="J8307" s="7"/>
    </row>
    <row r="8308" spans="10:10">
      <c r="J8308" s="7"/>
    </row>
    <row r="8309" spans="10:10">
      <c r="J8309" s="7"/>
    </row>
    <row r="8310" spans="10:10">
      <c r="J8310" s="7"/>
    </row>
    <row r="8311" spans="10:10">
      <c r="J8311" s="7"/>
    </row>
    <row r="8312" spans="10:10">
      <c r="J8312" s="7"/>
    </row>
    <row r="8313" spans="10:10">
      <c r="J8313" s="7"/>
    </row>
    <row r="8314" spans="10:10">
      <c r="J8314" s="7"/>
    </row>
    <row r="8315" spans="10:10">
      <c r="J8315" s="7"/>
    </row>
    <row r="8316" spans="10:10">
      <c r="J8316" s="7"/>
    </row>
    <row r="8317" spans="10:10">
      <c r="J8317" s="7"/>
    </row>
    <row r="8318" spans="10:10">
      <c r="J8318" s="7"/>
    </row>
    <row r="8319" spans="10:10">
      <c r="J8319" s="7"/>
    </row>
    <row r="8320" spans="10:10">
      <c r="J8320" s="7"/>
    </row>
    <row r="8321" spans="10:10">
      <c r="J8321" s="7"/>
    </row>
    <row r="8322" spans="10:10">
      <c r="J8322" s="7"/>
    </row>
    <row r="8323" spans="10:10">
      <c r="J8323" s="7"/>
    </row>
    <row r="8324" spans="10:10">
      <c r="J8324" s="7"/>
    </row>
    <row r="8325" spans="10:10">
      <c r="J8325" s="7"/>
    </row>
    <row r="8326" spans="10:10">
      <c r="J8326" s="7"/>
    </row>
    <row r="8327" spans="10:10">
      <c r="J8327" s="7"/>
    </row>
    <row r="8328" spans="10:10">
      <c r="J8328" s="7"/>
    </row>
    <row r="8329" spans="10:10">
      <c r="J8329" s="7"/>
    </row>
    <row r="8330" spans="10:10">
      <c r="J8330" s="7"/>
    </row>
    <row r="8331" spans="10:10">
      <c r="J8331" s="7"/>
    </row>
    <row r="8332" spans="10:10">
      <c r="J8332" s="7"/>
    </row>
    <row r="8333" spans="10:10">
      <c r="J8333" s="7"/>
    </row>
    <row r="8334" spans="10:10">
      <c r="J8334" s="7"/>
    </row>
    <row r="8335" spans="10:10">
      <c r="J8335" s="7"/>
    </row>
    <row r="8336" spans="10:10">
      <c r="J8336" s="7"/>
    </row>
    <row r="8337" spans="10:10">
      <c r="J8337" s="7"/>
    </row>
    <row r="8338" spans="10:10">
      <c r="J8338" s="7"/>
    </row>
    <row r="8339" spans="10:10">
      <c r="J8339" s="7"/>
    </row>
    <row r="8340" spans="10:10">
      <c r="J8340" s="7"/>
    </row>
    <row r="8341" spans="10:10">
      <c r="J8341" s="7"/>
    </row>
    <row r="8342" spans="10:10">
      <c r="J8342" s="7"/>
    </row>
    <row r="8343" spans="10:10">
      <c r="J8343" s="7"/>
    </row>
    <row r="8344" spans="10:10">
      <c r="J8344" s="7"/>
    </row>
    <row r="8345" spans="10:10">
      <c r="J8345" s="7"/>
    </row>
    <row r="8346" spans="10:10">
      <c r="J8346" s="7"/>
    </row>
    <row r="8347" spans="10:10">
      <c r="J8347" s="7"/>
    </row>
    <row r="8348" spans="10:10">
      <c r="J8348" s="7"/>
    </row>
    <row r="8349" spans="10:10">
      <c r="J8349" s="7"/>
    </row>
    <row r="8350" spans="10:10">
      <c r="J8350" s="7"/>
    </row>
    <row r="8351" spans="10:10">
      <c r="J8351" s="7"/>
    </row>
    <row r="8352" spans="10:10">
      <c r="J8352" s="7"/>
    </row>
    <row r="8353" spans="10:10">
      <c r="J8353" s="7"/>
    </row>
    <row r="8354" spans="10:10">
      <c r="J8354" s="7"/>
    </row>
    <row r="8355" spans="10:10">
      <c r="J8355" s="7"/>
    </row>
    <row r="8356" spans="10:10">
      <c r="J8356" s="7"/>
    </row>
    <row r="8357" spans="10:10">
      <c r="J8357" s="7"/>
    </row>
    <row r="8358" spans="10:10">
      <c r="J8358" s="7"/>
    </row>
    <row r="8359" spans="10:10">
      <c r="J8359" s="7"/>
    </row>
    <row r="8360" spans="10:10">
      <c r="J8360" s="7"/>
    </row>
    <row r="8361" spans="10:10">
      <c r="J8361" s="7"/>
    </row>
    <row r="8362" spans="10:10">
      <c r="J8362" s="7"/>
    </row>
    <row r="8363" spans="10:10">
      <c r="J8363" s="7"/>
    </row>
    <row r="8364" spans="10:10">
      <c r="J8364" s="7"/>
    </row>
    <row r="8365" spans="10:10">
      <c r="J8365" s="7"/>
    </row>
    <row r="8366" spans="10:10">
      <c r="J8366" s="7"/>
    </row>
    <row r="8367" spans="10:10">
      <c r="J8367" s="7"/>
    </row>
    <row r="8368" spans="10:10">
      <c r="J8368" s="7"/>
    </row>
    <row r="8369" spans="10:10">
      <c r="J8369" s="7"/>
    </row>
    <row r="8370" spans="10:10">
      <c r="J8370" s="7"/>
    </row>
    <row r="8371" spans="10:10">
      <c r="J8371" s="7"/>
    </row>
    <row r="8372" spans="10:10">
      <c r="J8372" s="7"/>
    </row>
    <row r="8373" spans="10:10">
      <c r="J8373" s="7"/>
    </row>
    <row r="8374" spans="10:10">
      <c r="J8374" s="7"/>
    </row>
    <row r="8375" spans="10:10">
      <c r="J8375" s="7"/>
    </row>
    <row r="8376" spans="10:10">
      <c r="J8376" s="7"/>
    </row>
    <row r="8377" spans="10:10">
      <c r="J8377" s="7"/>
    </row>
    <row r="8378" spans="10:10">
      <c r="J8378" s="7"/>
    </row>
    <row r="8379" spans="10:10">
      <c r="J8379" s="7"/>
    </row>
    <row r="8380" spans="10:10">
      <c r="J8380" s="7"/>
    </row>
    <row r="8381" spans="10:10">
      <c r="J8381" s="7"/>
    </row>
    <row r="8382" spans="10:10">
      <c r="J8382" s="7"/>
    </row>
    <row r="8383" spans="10:10">
      <c r="J8383" s="7"/>
    </row>
    <row r="8384" spans="10:10">
      <c r="J8384" s="7"/>
    </row>
    <row r="8385" spans="10:10">
      <c r="J8385" s="7"/>
    </row>
    <row r="8386" spans="10:10">
      <c r="J8386" s="7"/>
    </row>
    <row r="8387" spans="10:10">
      <c r="J8387" s="7"/>
    </row>
    <row r="8388" spans="10:10">
      <c r="J8388" s="7"/>
    </row>
    <row r="8389" spans="10:10">
      <c r="J8389" s="7"/>
    </row>
    <row r="8390" spans="10:10">
      <c r="J8390" s="7"/>
    </row>
    <row r="8391" spans="10:10">
      <c r="J8391" s="7"/>
    </row>
    <row r="8392" spans="10:10">
      <c r="J8392" s="7"/>
    </row>
    <row r="8393" spans="10:10">
      <c r="J8393" s="7"/>
    </row>
    <row r="8394" spans="10:10">
      <c r="J8394" s="7"/>
    </row>
    <row r="8395" spans="10:10">
      <c r="J8395" s="7"/>
    </row>
    <row r="8396" spans="10:10">
      <c r="J8396" s="7"/>
    </row>
    <row r="8397" spans="10:10">
      <c r="J8397" s="7"/>
    </row>
    <row r="8398" spans="10:10">
      <c r="J8398" s="7"/>
    </row>
    <row r="8399" spans="10:10">
      <c r="J8399" s="7"/>
    </row>
    <row r="8400" spans="10:10">
      <c r="J8400" s="7"/>
    </row>
    <row r="8401" spans="10:10">
      <c r="J8401" s="7"/>
    </row>
    <row r="8402" spans="10:10">
      <c r="J8402" s="7"/>
    </row>
    <row r="8403" spans="10:10">
      <c r="J8403" s="7"/>
    </row>
    <row r="8404" spans="10:10">
      <c r="J8404" s="7"/>
    </row>
    <row r="8405" spans="10:10">
      <c r="J8405" s="7"/>
    </row>
    <row r="8406" spans="10:10">
      <c r="J8406" s="7"/>
    </row>
    <row r="8407" spans="10:10">
      <c r="J8407" s="7"/>
    </row>
    <row r="8408" spans="10:10">
      <c r="J8408" s="7"/>
    </row>
    <row r="8409" spans="10:10">
      <c r="J8409" s="7"/>
    </row>
    <row r="8410" spans="10:10">
      <c r="J8410" s="7"/>
    </row>
    <row r="8411" spans="10:10">
      <c r="J8411" s="7"/>
    </row>
    <row r="8412" spans="10:10">
      <c r="J8412" s="7"/>
    </row>
    <row r="8413" spans="10:10">
      <c r="J8413" s="7"/>
    </row>
    <row r="8414" spans="10:10">
      <c r="J8414" s="7"/>
    </row>
    <row r="8415" spans="10:10">
      <c r="J8415" s="7"/>
    </row>
    <row r="8416" spans="10:10">
      <c r="J8416" s="7"/>
    </row>
    <row r="8417" spans="10:10">
      <c r="J8417" s="7"/>
    </row>
    <row r="8418" spans="10:10">
      <c r="J8418" s="7"/>
    </row>
    <row r="8419" spans="10:10">
      <c r="J8419" s="7"/>
    </row>
    <row r="8420" spans="10:10">
      <c r="J8420" s="7"/>
    </row>
    <row r="8421" spans="10:10">
      <c r="J8421" s="7"/>
    </row>
    <row r="8422" spans="10:10">
      <c r="J8422" s="7"/>
    </row>
    <row r="8423" spans="10:10">
      <c r="J8423" s="7"/>
    </row>
    <row r="8424" spans="10:10">
      <c r="J8424" s="7"/>
    </row>
    <row r="8425" spans="10:10">
      <c r="J8425" s="7"/>
    </row>
    <row r="8426" spans="10:10">
      <c r="J8426" s="7"/>
    </row>
    <row r="8427" spans="10:10">
      <c r="J8427" s="7"/>
    </row>
    <row r="8428" spans="10:10">
      <c r="J8428" s="7"/>
    </row>
    <row r="8429" spans="10:10">
      <c r="J8429" s="7"/>
    </row>
    <row r="8430" spans="10:10">
      <c r="J8430" s="7"/>
    </row>
    <row r="8431" spans="10:10">
      <c r="J8431" s="7"/>
    </row>
    <row r="8432" spans="10:10">
      <c r="J8432" s="7"/>
    </row>
    <row r="8433" spans="10:10">
      <c r="J8433" s="7"/>
    </row>
    <row r="8434" spans="10:10">
      <c r="J8434" s="7"/>
    </row>
    <row r="8435" spans="10:10">
      <c r="J8435" s="7"/>
    </row>
    <row r="8436" spans="10:10">
      <c r="J8436" s="7"/>
    </row>
    <row r="8437" spans="10:10">
      <c r="J8437" s="7"/>
    </row>
    <row r="8438" spans="10:10">
      <c r="J8438" s="7"/>
    </row>
    <row r="8439" spans="10:10">
      <c r="J8439" s="7"/>
    </row>
    <row r="8440" spans="10:10">
      <c r="J8440" s="7"/>
    </row>
    <row r="8441" spans="10:10">
      <c r="J8441" s="7"/>
    </row>
    <row r="8442" spans="10:10">
      <c r="J8442" s="7"/>
    </row>
    <row r="8443" spans="10:10">
      <c r="J8443" s="7"/>
    </row>
    <row r="8444" spans="10:10">
      <c r="J8444" s="7"/>
    </row>
    <row r="8445" spans="10:10">
      <c r="J8445" s="7"/>
    </row>
    <row r="8446" spans="10:10">
      <c r="J8446" s="7"/>
    </row>
    <row r="8447" spans="10:10">
      <c r="J8447" s="7"/>
    </row>
    <row r="8448" spans="10:10">
      <c r="J8448" s="7"/>
    </row>
    <row r="8449" spans="10:10">
      <c r="J8449" s="7"/>
    </row>
    <row r="8450" spans="10:10">
      <c r="J8450" s="7"/>
    </row>
    <row r="8451" spans="10:10">
      <c r="J8451" s="7"/>
    </row>
    <row r="8452" spans="10:10">
      <c r="J8452" s="7"/>
    </row>
    <row r="8453" spans="10:10">
      <c r="J8453" s="7"/>
    </row>
    <row r="8454" spans="10:10">
      <c r="J8454" s="7"/>
    </row>
    <row r="8455" spans="10:10">
      <c r="J8455" s="7"/>
    </row>
    <row r="8456" spans="10:10">
      <c r="J8456" s="7"/>
    </row>
    <row r="8457" spans="10:10">
      <c r="J8457" s="7"/>
    </row>
    <row r="8458" spans="10:10">
      <c r="J8458" s="7"/>
    </row>
    <row r="8459" spans="10:10">
      <c r="J8459" s="7"/>
    </row>
    <row r="8460" spans="10:10">
      <c r="J8460" s="7"/>
    </row>
    <row r="8461" spans="10:10">
      <c r="J8461" s="7"/>
    </row>
    <row r="8462" spans="10:10">
      <c r="J8462" s="7"/>
    </row>
    <row r="8463" spans="10:10">
      <c r="J8463" s="7"/>
    </row>
    <row r="8464" spans="10:10">
      <c r="J8464" s="7"/>
    </row>
    <row r="8465" spans="10:10">
      <c r="J8465" s="7"/>
    </row>
    <row r="8466" spans="10:10">
      <c r="J8466" s="7"/>
    </row>
    <row r="8467" spans="10:10">
      <c r="J8467" s="7"/>
    </row>
    <row r="8468" spans="10:10">
      <c r="J8468" s="7"/>
    </row>
    <row r="8469" spans="10:10">
      <c r="J8469" s="7"/>
    </row>
    <row r="8470" spans="10:10">
      <c r="J8470" s="7"/>
    </row>
    <row r="8471" spans="10:10">
      <c r="J8471" s="7"/>
    </row>
    <row r="8472" spans="10:10">
      <c r="J8472" s="7"/>
    </row>
    <row r="8473" spans="10:10">
      <c r="J8473" s="7"/>
    </row>
    <row r="8474" spans="10:10">
      <c r="J8474" s="7"/>
    </row>
    <row r="8475" spans="10:10">
      <c r="J8475" s="7"/>
    </row>
    <row r="8476" spans="10:10">
      <c r="J8476" s="7"/>
    </row>
    <row r="8477" spans="10:10">
      <c r="J8477" s="7"/>
    </row>
    <row r="8478" spans="10:10">
      <c r="J8478" s="7"/>
    </row>
    <row r="8479" spans="10:10">
      <c r="J8479" s="7"/>
    </row>
    <row r="8480" spans="10:10">
      <c r="J8480" s="7"/>
    </row>
    <row r="8481" spans="10:10">
      <c r="J8481" s="7"/>
    </row>
    <row r="8482" spans="10:10">
      <c r="J8482" s="7"/>
    </row>
    <row r="8483" spans="10:10">
      <c r="J8483" s="7"/>
    </row>
    <row r="8484" spans="10:10">
      <c r="J8484" s="7"/>
    </row>
    <row r="8485" spans="10:10">
      <c r="J8485" s="7"/>
    </row>
    <row r="8486" spans="10:10">
      <c r="J8486" s="7"/>
    </row>
    <row r="8487" spans="10:10">
      <c r="J8487" s="7"/>
    </row>
    <row r="8488" spans="10:10">
      <c r="J8488" s="7"/>
    </row>
    <row r="8489" spans="10:10">
      <c r="J8489" s="7"/>
    </row>
    <row r="8490" spans="10:10">
      <c r="J8490" s="7"/>
    </row>
    <row r="8491" spans="10:10">
      <c r="J8491" s="7"/>
    </row>
    <row r="8492" spans="10:10">
      <c r="J8492" s="7"/>
    </row>
    <row r="8493" spans="10:10">
      <c r="J8493" s="7"/>
    </row>
    <row r="8494" spans="10:10">
      <c r="J8494" s="7"/>
    </row>
    <row r="8495" spans="10:10">
      <c r="J8495" s="7"/>
    </row>
    <row r="8496" spans="10:10">
      <c r="J8496" s="7"/>
    </row>
    <row r="8497" spans="10:10">
      <c r="J8497" s="7"/>
    </row>
    <row r="8498" spans="10:10">
      <c r="J8498" s="7"/>
    </row>
    <row r="8499" spans="10:10">
      <c r="J8499" s="7"/>
    </row>
    <row r="8500" spans="10:10">
      <c r="J8500" s="7"/>
    </row>
    <row r="8501" spans="10:10">
      <c r="J8501" s="7"/>
    </row>
    <row r="8502" spans="10:10">
      <c r="J8502" s="7"/>
    </row>
    <row r="8503" spans="10:10">
      <c r="J8503" s="7"/>
    </row>
    <row r="8504" spans="10:10">
      <c r="J8504" s="7"/>
    </row>
    <row r="8505" spans="10:10">
      <c r="J8505" s="7"/>
    </row>
    <row r="8506" spans="10:10">
      <c r="J8506" s="7"/>
    </row>
    <row r="8507" spans="10:10">
      <c r="J8507" s="7"/>
    </row>
    <row r="8508" spans="10:10">
      <c r="J8508" s="7"/>
    </row>
    <row r="8509" spans="10:10">
      <c r="J8509" s="7"/>
    </row>
    <row r="8510" spans="10:10">
      <c r="J8510" s="7"/>
    </row>
    <row r="8511" spans="10:10">
      <c r="J8511" s="7"/>
    </row>
    <row r="8512" spans="10:10">
      <c r="J8512" s="7"/>
    </row>
    <row r="8513" spans="10:10">
      <c r="J8513" s="7"/>
    </row>
    <row r="8514" spans="10:10">
      <c r="J8514" s="7"/>
    </row>
    <row r="8515" spans="10:10">
      <c r="J8515" s="7"/>
    </row>
    <row r="8516" spans="10:10">
      <c r="J8516" s="7"/>
    </row>
    <row r="8517" spans="10:10">
      <c r="J8517" s="7"/>
    </row>
    <row r="8518" spans="10:10">
      <c r="J8518" s="7"/>
    </row>
    <row r="8519" spans="10:10">
      <c r="J8519" s="7"/>
    </row>
    <row r="8520" spans="10:10">
      <c r="J8520" s="7"/>
    </row>
    <row r="8521" spans="10:10">
      <c r="J8521" s="7"/>
    </row>
    <row r="8522" spans="10:10">
      <c r="J8522" s="7"/>
    </row>
    <row r="8523" spans="10:10">
      <c r="J8523" s="7"/>
    </row>
    <row r="8524" spans="10:10">
      <c r="J8524" s="7"/>
    </row>
    <row r="8525" spans="10:10">
      <c r="J8525" s="7"/>
    </row>
    <row r="8526" spans="10:10">
      <c r="J8526" s="7"/>
    </row>
    <row r="8527" spans="10:10">
      <c r="J8527" s="7"/>
    </row>
    <row r="8528" spans="10:10">
      <c r="J8528" s="7"/>
    </row>
    <row r="8529" spans="10:10">
      <c r="J8529" s="7"/>
    </row>
    <row r="8530" spans="10:10">
      <c r="J8530" s="7"/>
    </row>
    <row r="8531" spans="10:10">
      <c r="J8531" s="7"/>
    </row>
    <row r="8532" spans="10:10">
      <c r="J8532" s="7"/>
    </row>
    <row r="8533" spans="10:10">
      <c r="J8533" s="7"/>
    </row>
    <row r="8534" spans="10:10">
      <c r="J8534" s="7"/>
    </row>
    <row r="8535" spans="10:10">
      <c r="J8535" s="7"/>
    </row>
    <row r="8536" spans="10:10">
      <c r="J8536" s="7"/>
    </row>
    <row r="8537" spans="10:10">
      <c r="J8537" s="7"/>
    </row>
    <row r="8538" spans="10:10">
      <c r="J8538" s="7"/>
    </row>
    <row r="8539" spans="10:10">
      <c r="J8539" s="7"/>
    </row>
    <row r="8540" spans="10:10">
      <c r="J8540" s="7"/>
    </row>
    <row r="8541" spans="10:10">
      <c r="J8541" s="7"/>
    </row>
    <row r="8542" spans="10:10">
      <c r="J8542" s="7"/>
    </row>
    <row r="8543" spans="10:10">
      <c r="J8543" s="7"/>
    </row>
    <row r="8544" spans="10:10">
      <c r="J8544" s="7"/>
    </row>
    <row r="8545" spans="10:10">
      <c r="J8545" s="7"/>
    </row>
    <row r="8546" spans="10:10">
      <c r="J8546" s="7"/>
    </row>
    <row r="8547" spans="10:10">
      <c r="J8547" s="7"/>
    </row>
    <row r="8548" spans="10:10">
      <c r="J8548" s="7"/>
    </row>
    <row r="8549" spans="10:10">
      <c r="J8549" s="7"/>
    </row>
    <row r="8550" spans="10:10">
      <c r="J8550" s="7"/>
    </row>
    <row r="8551" spans="10:10">
      <c r="J8551" s="7"/>
    </row>
    <row r="8552" spans="10:10">
      <c r="J8552" s="7"/>
    </row>
    <row r="8553" spans="10:10">
      <c r="J8553" s="7"/>
    </row>
    <row r="8554" spans="10:10">
      <c r="J8554" s="7"/>
    </row>
    <row r="8555" spans="10:10">
      <c r="J8555" s="7"/>
    </row>
    <row r="8556" spans="10:10">
      <c r="J8556" s="7"/>
    </row>
    <row r="8557" spans="10:10">
      <c r="J8557" s="7"/>
    </row>
    <row r="8558" spans="10:10">
      <c r="J8558" s="7"/>
    </row>
    <row r="8559" spans="10:10">
      <c r="J8559" s="7"/>
    </row>
    <row r="8560" spans="10:10">
      <c r="J8560" s="7"/>
    </row>
    <row r="8561" spans="10:10">
      <c r="J8561" s="7"/>
    </row>
    <row r="8562" spans="10:10">
      <c r="J8562" s="7"/>
    </row>
    <row r="8563" spans="10:10">
      <c r="J8563" s="7"/>
    </row>
    <row r="8564" spans="10:10">
      <c r="J8564" s="7"/>
    </row>
    <row r="8565" spans="10:10">
      <c r="J8565" s="7"/>
    </row>
    <row r="8566" spans="10:10">
      <c r="J8566" s="7"/>
    </row>
    <row r="8567" spans="10:10">
      <c r="J8567" s="7"/>
    </row>
    <row r="8568" spans="10:10">
      <c r="J8568" s="7"/>
    </row>
    <row r="8569" spans="10:10">
      <c r="J8569" s="7"/>
    </row>
    <row r="8570" spans="10:10">
      <c r="J8570" s="7"/>
    </row>
    <row r="8571" spans="10:10">
      <c r="J8571" s="7"/>
    </row>
    <row r="8572" spans="10:10">
      <c r="J8572" s="7"/>
    </row>
    <row r="8573" spans="10:10">
      <c r="J8573" s="7"/>
    </row>
    <row r="8574" spans="10:10">
      <c r="J8574" s="7"/>
    </row>
    <row r="8575" spans="10:10">
      <c r="J8575" s="7"/>
    </row>
    <row r="8576" spans="10:10">
      <c r="J8576" s="7"/>
    </row>
    <row r="8577" spans="10:10">
      <c r="J8577" s="7"/>
    </row>
    <row r="8578" spans="10:10">
      <c r="J8578" s="7"/>
    </row>
    <row r="8579" spans="10:10">
      <c r="J8579" s="7"/>
    </row>
    <row r="8580" spans="10:10">
      <c r="J8580" s="7"/>
    </row>
    <row r="8581" spans="10:10">
      <c r="J8581" s="7"/>
    </row>
    <row r="8582" spans="10:10">
      <c r="J8582" s="7"/>
    </row>
    <row r="8583" spans="10:10">
      <c r="J8583" s="7"/>
    </row>
    <row r="8584" spans="10:10">
      <c r="J8584" s="7"/>
    </row>
    <row r="8585" spans="10:10">
      <c r="J8585" s="7"/>
    </row>
    <row r="8586" spans="10:10">
      <c r="J8586" s="7"/>
    </row>
    <row r="8587" spans="10:10">
      <c r="J8587" s="7"/>
    </row>
    <row r="8588" spans="10:10">
      <c r="J8588" s="7"/>
    </row>
    <row r="8589" spans="10:10">
      <c r="J8589" s="7"/>
    </row>
    <row r="8590" spans="10:10">
      <c r="J8590" s="7"/>
    </row>
    <row r="8591" spans="10:10">
      <c r="J8591" s="7"/>
    </row>
    <row r="8592" spans="10:10">
      <c r="J8592" s="7"/>
    </row>
    <row r="8593" spans="10:10">
      <c r="J8593" s="7"/>
    </row>
    <row r="8594" spans="10:10">
      <c r="J8594" s="7"/>
    </row>
    <row r="8595" spans="10:10">
      <c r="J8595" s="7"/>
    </row>
    <row r="8596" spans="10:10">
      <c r="J8596" s="7"/>
    </row>
    <row r="8597" spans="10:10">
      <c r="J8597" s="7"/>
    </row>
    <row r="8598" spans="10:10">
      <c r="J8598" s="7"/>
    </row>
    <row r="8599" spans="10:10">
      <c r="J8599" s="7"/>
    </row>
    <row r="8600" spans="10:10">
      <c r="J8600" s="7"/>
    </row>
    <row r="8601" spans="10:10">
      <c r="J8601" s="7"/>
    </row>
    <row r="8602" spans="10:10">
      <c r="J8602" s="7"/>
    </row>
    <row r="8603" spans="10:10">
      <c r="J8603" s="7"/>
    </row>
    <row r="8604" spans="10:10">
      <c r="J8604" s="7"/>
    </row>
    <row r="8605" spans="10:10">
      <c r="J8605" s="7"/>
    </row>
    <row r="8606" spans="10:10">
      <c r="J8606" s="7"/>
    </row>
    <row r="8607" spans="10:10">
      <c r="J8607" s="7"/>
    </row>
    <row r="8608" spans="10:10">
      <c r="J8608" s="7"/>
    </row>
    <row r="8609" spans="10:10">
      <c r="J8609" s="7"/>
    </row>
    <row r="8610" spans="10:10">
      <c r="J8610" s="7"/>
    </row>
    <row r="8611" spans="10:10">
      <c r="J8611" s="7"/>
    </row>
    <row r="8612" spans="10:10">
      <c r="J8612" s="7"/>
    </row>
    <row r="8613" spans="10:10">
      <c r="J8613" s="7"/>
    </row>
    <row r="8614" spans="10:10">
      <c r="J8614" s="7"/>
    </row>
    <row r="8615" spans="10:10">
      <c r="J8615" s="7"/>
    </row>
    <row r="8616" spans="10:10">
      <c r="J8616" s="7"/>
    </row>
    <row r="8617" spans="10:10">
      <c r="J8617" s="7"/>
    </row>
    <row r="8618" spans="10:10">
      <c r="J8618" s="7"/>
    </row>
    <row r="8619" spans="10:10">
      <c r="J8619" s="7"/>
    </row>
    <row r="8620" spans="10:10">
      <c r="J8620" s="7"/>
    </row>
    <row r="8621" spans="10:10">
      <c r="J8621" s="7"/>
    </row>
    <row r="8622" spans="10:10">
      <c r="J8622" s="7"/>
    </row>
    <row r="8623" spans="10:10">
      <c r="J8623" s="7"/>
    </row>
    <row r="8624" spans="10:10">
      <c r="J8624" s="7"/>
    </row>
    <row r="8625" spans="10:10">
      <c r="J8625" s="7"/>
    </row>
    <row r="8626" spans="10:10">
      <c r="J8626" s="7"/>
    </row>
    <row r="8627" spans="10:10">
      <c r="J8627" s="7"/>
    </row>
    <row r="8628" spans="10:10">
      <c r="J8628" s="7"/>
    </row>
    <row r="8629" spans="10:10">
      <c r="J8629" s="7"/>
    </row>
    <row r="8630" spans="10:10">
      <c r="J8630" s="7"/>
    </row>
    <row r="8631" spans="10:10">
      <c r="J8631" s="7"/>
    </row>
    <row r="8632" spans="10:10">
      <c r="J8632" s="7"/>
    </row>
    <row r="8633" spans="10:10">
      <c r="J8633" s="7"/>
    </row>
    <row r="8634" spans="10:10">
      <c r="J8634" s="7"/>
    </row>
    <row r="8635" spans="10:10">
      <c r="J8635" s="7"/>
    </row>
    <row r="8636" spans="10:10">
      <c r="J8636" s="7"/>
    </row>
    <row r="8637" spans="10:10">
      <c r="J8637" s="7"/>
    </row>
    <row r="8638" spans="10:10">
      <c r="J8638" s="7"/>
    </row>
    <row r="8639" spans="10:10">
      <c r="J8639" s="7"/>
    </row>
    <row r="8640" spans="10:10">
      <c r="J8640" s="7"/>
    </row>
    <row r="8641" spans="10:10">
      <c r="J8641" s="7"/>
    </row>
    <row r="8642" spans="10:10">
      <c r="J8642" s="7"/>
    </row>
    <row r="8643" spans="10:10">
      <c r="J8643" s="7"/>
    </row>
    <row r="8644" spans="10:10">
      <c r="J8644" s="7"/>
    </row>
    <row r="8645" spans="10:10">
      <c r="J8645" s="7"/>
    </row>
    <row r="8646" spans="10:10">
      <c r="J8646" s="7"/>
    </row>
    <row r="8647" spans="10:10">
      <c r="J8647" s="7"/>
    </row>
    <row r="8648" spans="10:10">
      <c r="J8648" s="7"/>
    </row>
    <row r="8649" spans="10:10">
      <c r="J8649" s="7"/>
    </row>
    <row r="8650" spans="10:10">
      <c r="J8650" s="7"/>
    </row>
    <row r="8651" spans="10:10">
      <c r="J8651" s="7"/>
    </row>
    <row r="8652" spans="10:10">
      <c r="J8652" s="7"/>
    </row>
    <row r="8653" spans="10:10">
      <c r="J8653" s="7"/>
    </row>
    <row r="8654" spans="10:10">
      <c r="J8654" s="7"/>
    </row>
    <row r="8655" spans="10:10">
      <c r="J8655" s="7"/>
    </row>
    <row r="8656" spans="10:10">
      <c r="J8656" s="7"/>
    </row>
    <row r="8657" spans="10:10">
      <c r="J8657" s="7"/>
    </row>
    <row r="8658" spans="10:10">
      <c r="J8658" s="7"/>
    </row>
    <row r="8659" spans="10:10">
      <c r="J8659" s="7"/>
    </row>
    <row r="8660" spans="10:10">
      <c r="J8660" s="7"/>
    </row>
    <row r="8661" spans="10:10">
      <c r="J8661" s="7"/>
    </row>
    <row r="8662" spans="10:10">
      <c r="J8662" s="7"/>
    </row>
    <row r="8663" spans="10:10">
      <c r="J8663" s="7"/>
    </row>
    <row r="8664" spans="10:10">
      <c r="J8664" s="7"/>
    </row>
    <row r="8665" spans="10:10">
      <c r="J8665" s="7"/>
    </row>
    <row r="8666" spans="10:10">
      <c r="J8666" s="7"/>
    </row>
    <row r="8667" spans="10:10">
      <c r="J8667" s="7"/>
    </row>
    <row r="8668" spans="10:10">
      <c r="J8668" s="7"/>
    </row>
    <row r="8669" spans="10:10">
      <c r="J8669" s="7"/>
    </row>
    <row r="8670" spans="10:10">
      <c r="J8670" s="7"/>
    </row>
    <row r="8671" spans="10:10">
      <c r="J8671" s="7"/>
    </row>
    <row r="8672" spans="10:10">
      <c r="J8672" s="7"/>
    </row>
    <row r="8673" spans="10:10">
      <c r="J8673" s="7"/>
    </row>
    <row r="8674" spans="10:10">
      <c r="J8674" s="7"/>
    </row>
    <row r="8675" spans="10:10">
      <c r="J8675" s="7"/>
    </row>
    <row r="8676" spans="10:10">
      <c r="J8676" s="7"/>
    </row>
    <row r="8677" spans="10:10">
      <c r="J8677" s="7"/>
    </row>
    <row r="8678" spans="10:10">
      <c r="J8678" s="7"/>
    </row>
    <row r="8679" spans="10:10">
      <c r="J8679" s="7"/>
    </row>
    <row r="8680" spans="10:10">
      <c r="J8680" s="7"/>
    </row>
    <row r="8681" spans="10:10">
      <c r="J8681" s="7"/>
    </row>
    <row r="8682" spans="10:10">
      <c r="J8682" s="7"/>
    </row>
    <row r="8683" spans="10:10">
      <c r="J8683" s="7"/>
    </row>
    <row r="8684" spans="10:10">
      <c r="J8684" s="7"/>
    </row>
    <row r="8685" spans="10:10">
      <c r="J8685" s="7"/>
    </row>
    <row r="8686" spans="10:10">
      <c r="J8686" s="7"/>
    </row>
    <row r="8687" spans="10:10">
      <c r="J8687" s="7"/>
    </row>
    <row r="8688" spans="10:10">
      <c r="J8688" s="7"/>
    </row>
    <row r="8689" spans="10:10">
      <c r="J8689" s="7"/>
    </row>
    <row r="8690" spans="10:10">
      <c r="J8690" s="7"/>
    </row>
    <row r="8691" spans="10:10">
      <c r="J8691" s="7"/>
    </row>
    <row r="8692" spans="10:10">
      <c r="J8692" s="7"/>
    </row>
    <row r="8693" spans="10:10">
      <c r="J8693" s="7"/>
    </row>
    <row r="8694" spans="10:10">
      <c r="J8694" s="7"/>
    </row>
    <row r="8695" spans="10:10">
      <c r="J8695" s="7"/>
    </row>
    <row r="8696" spans="10:10">
      <c r="J8696" s="7"/>
    </row>
    <row r="8697" spans="10:10">
      <c r="J8697" s="7"/>
    </row>
    <row r="8698" spans="10:10">
      <c r="J8698" s="7"/>
    </row>
    <row r="8699" spans="10:10">
      <c r="J8699" s="7"/>
    </row>
    <row r="8700" spans="10:10">
      <c r="J8700" s="7"/>
    </row>
    <row r="8701" spans="10:10">
      <c r="J8701" s="7"/>
    </row>
    <row r="8702" spans="10:10">
      <c r="J8702" s="7"/>
    </row>
    <row r="8703" spans="10:10">
      <c r="J8703" s="7"/>
    </row>
    <row r="8704" spans="10:10">
      <c r="J8704" s="7"/>
    </row>
    <row r="8705" spans="10:10">
      <c r="J8705" s="7"/>
    </row>
    <row r="8706" spans="10:10">
      <c r="J8706" s="7"/>
    </row>
    <row r="8707" spans="10:10">
      <c r="J8707" s="7"/>
    </row>
    <row r="8708" spans="10:10">
      <c r="J8708" s="7"/>
    </row>
    <row r="8709" spans="10:10">
      <c r="J8709" s="7"/>
    </row>
    <row r="8710" spans="10:10">
      <c r="J8710" s="7"/>
    </row>
    <row r="8711" spans="10:10">
      <c r="J8711" s="7"/>
    </row>
    <row r="8712" spans="10:10">
      <c r="J8712" s="7"/>
    </row>
    <row r="8713" spans="10:10">
      <c r="J8713" s="7"/>
    </row>
    <row r="8714" spans="10:10">
      <c r="J8714" s="7"/>
    </row>
    <row r="8715" spans="10:10">
      <c r="J8715" s="7"/>
    </row>
    <row r="8716" spans="10:10">
      <c r="J8716" s="7"/>
    </row>
    <row r="8717" spans="10:10">
      <c r="J8717" s="7"/>
    </row>
    <row r="8718" spans="10:10">
      <c r="J8718" s="7"/>
    </row>
    <row r="8719" spans="10:10">
      <c r="J8719" s="7"/>
    </row>
    <row r="8720" spans="10:10">
      <c r="J8720" s="7"/>
    </row>
    <row r="8721" spans="10:10">
      <c r="J8721" s="7"/>
    </row>
    <row r="8722" spans="10:10">
      <c r="J8722" s="7"/>
    </row>
    <row r="8723" spans="10:10">
      <c r="J8723" s="7"/>
    </row>
    <row r="8724" spans="10:10">
      <c r="J8724" s="7"/>
    </row>
    <row r="8725" spans="10:10">
      <c r="J8725" s="7"/>
    </row>
    <row r="8726" spans="10:10">
      <c r="J8726" s="7"/>
    </row>
    <row r="8727" spans="10:10">
      <c r="J8727" s="7"/>
    </row>
    <row r="8728" spans="10:10">
      <c r="J8728" s="7"/>
    </row>
    <row r="8729" spans="10:10">
      <c r="J8729" s="7"/>
    </row>
    <row r="8730" spans="10:10">
      <c r="J8730" s="7"/>
    </row>
    <row r="8731" spans="10:10">
      <c r="J8731" s="7"/>
    </row>
    <row r="8732" spans="10:10">
      <c r="J8732" s="7"/>
    </row>
    <row r="8733" spans="10:10">
      <c r="J8733" s="7"/>
    </row>
    <row r="8734" spans="10:10">
      <c r="J8734" s="7"/>
    </row>
    <row r="8735" spans="10:10">
      <c r="J8735" s="7"/>
    </row>
    <row r="8736" spans="10:10">
      <c r="J8736" s="7"/>
    </row>
    <row r="8737" spans="10:10">
      <c r="J8737" s="7"/>
    </row>
    <row r="8738" spans="10:10">
      <c r="J8738" s="7"/>
    </row>
    <row r="8739" spans="10:10">
      <c r="J8739" s="7"/>
    </row>
    <row r="8740" spans="10:10">
      <c r="J8740" s="7"/>
    </row>
    <row r="8741" spans="10:10">
      <c r="J8741" s="7"/>
    </row>
    <row r="8742" spans="10:10">
      <c r="J8742" s="7"/>
    </row>
    <row r="8743" spans="10:10">
      <c r="J8743" s="7"/>
    </row>
    <row r="8744" spans="10:10">
      <c r="J8744" s="7"/>
    </row>
    <row r="8745" spans="10:10">
      <c r="J8745" s="7"/>
    </row>
    <row r="8746" spans="10:10">
      <c r="J8746" s="7"/>
    </row>
    <row r="8747" spans="10:10">
      <c r="J8747" s="7"/>
    </row>
    <row r="8748" spans="10:10">
      <c r="J8748" s="7"/>
    </row>
    <row r="8749" spans="10:10">
      <c r="J8749" s="7"/>
    </row>
    <row r="8750" spans="10:10">
      <c r="J8750" s="7"/>
    </row>
    <row r="8751" spans="10:10">
      <c r="J8751" s="7"/>
    </row>
    <row r="8752" spans="10:10">
      <c r="J8752" s="7"/>
    </row>
    <row r="8753" spans="10:10">
      <c r="J8753" s="7"/>
    </row>
    <row r="8754" spans="10:10">
      <c r="J8754" s="7"/>
    </row>
    <row r="8755" spans="10:10">
      <c r="J8755" s="7"/>
    </row>
    <row r="8756" spans="10:10">
      <c r="J8756" s="7"/>
    </row>
    <row r="8757" spans="10:10">
      <c r="J8757" s="7"/>
    </row>
    <row r="8758" spans="10:10">
      <c r="J8758" s="7"/>
    </row>
    <row r="8759" spans="10:10">
      <c r="J8759" s="7"/>
    </row>
    <row r="8760" spans="10:10">
      <c r="J8760" s="7"/>
    </row>
    <row r="8761" spans="10:10">
      <c r="J8761" s="7"/>
    </row>
    <row r="8762" spans="10:10">
      <c r="J8762" s="7"/>
    </row>
    <row r="8763" spans="10:10">
      <c r="J8763" s="7"/>
    </row>
    <row r="8764" spans="10:10">
      <c r="J8764" s="7"/>
    </row>
    <row r="8765" spans="10:10">
      <c r="J8765" s="7"/>
    </row>
    <row r="8766" spans="10:10">
      <c r="J8766" s="7"/>
    </row>
    <row r="8767" spans="10:10">
      <c r="J8767" s="7"/>
    </row>
    <row r="8768" spans="10:10">
      <c r="J8768" s="7"/>
    </row>
    <row r="8769" spans="10:10">
      <c r="J8769" s="7"/>
    </row>
    <row r="8770" spans="10:10">
      <c r="J8770" s="7"/>
    </row>
    <row r="8771" spans="10:10">
      <c r="J8771" s="7"/>
    </row>
    <row r="8772" spans="10:10">
      <c r="J8772" s="7"/>
    </row>
    <row r="8773" spans="10:10">
      <c r="J8773" s="7"/>
    </row>
    <row r="8774" spans="10:10">
      <c r="J8774" s="7"/>
    </row>
    <row r="8775" spans="10:10">
      <c r="J8775" s="7"/>
    </row>
    <row r="8776" spans="10:10">
      <c r="J8776" s="7"/>
    </row>
    <row r="8777" spans="10:10">
      <c r="J8777" s="7"/>
    </row>
    <row r="8778" spans="10:10">
      <c r="J8778" s="7"/>
    </row>
    <row r="8779" spans="10:10">
      <c r="J8779" s="7"/>
    </row>
    <row r="8780" spans="10:10">
      <c r="J8780" s="7"/>
    </row>
    <row r="8781" spans="10:10">
      <c r="J8781" s="7"/>
    </row>
    <row r="8782" spans="10:10">
      <c r="J8782" s="7"/>
    </row>
    <row r="8783" spans="10:10">
      <c r="J8783" s="7"/>
    </row>
    <row r="8784" spans="10:10">
      <c r="J8784" s="7"/>
    </row>
    <row r="8785" spans="10:10">
      <c r="J8785" s="7"/>
    </row>
    <row r="8786" spans="10:10">
      <c r="J8786" s="7"/>
    </row>
    <row r="8787" spans="10:10">
      <c r="J8787" s="7"/>
    </row>
    <row r="8788" spans="10:10">
      <c r="J8788" s="7"/>
    </row>
    <row r="8789" spans="10:10">
      <c r="J8789" s="7"/>
    </row>
    <row r="8790" spans="10:10">
      <c r="J8790" s="7"/>
    </row>
    <row r="8791" spans="10:10">
      <c r="J8791" s="7"/>
    </row>
    <row r="8792" spans="10:10">
      <c r="J8792" s="7"/>
    </row>
    <row r="8793" spans="10:10">
      <c r="J8793" s="7"/>
    </row>
    <row r="8794" spans="10:10">
      <c r="J8794" s="7"/>
    </row>
    <row r="8795" spans="10:10">
      <c r="J8795" s="7"/>
    </row>
    <row r="8796" spans="10:10">
      <c r="J8796" s="7"/>
    </row>
    <row r="8797" spans="10:10">
      <c r="J8797" s="7"/>
    </row>
    <row r="8798" spans="10:10">
      <c r="J8798" s="7"/>
    </row>
    <row r="8799" spans="10:10">
      <c r="J8799" s="7"/>
    </row>
    <row r="8800" spans="10:10">
      <c r="J8800" s="7"/>
    </row>
    <row r="8801" spans="10:10">
      <c r="J8801" s="7"/>
    </row>
    <row r="8802" spans="10:10">
      <c r="J8802" s="7"/>
    </row>
    <row r="8803" spans="10:10">
      <c r="J8803" s="7"/>
    </row>
    <row r="8804" spans="10:10">
      <c r="J8804" s="7"/>
    </row>
    <row r="8805" spans="10:10">
      <c r="J8805" s="7"/>
    </row>
    <row r="8806" spans="10:10">
      <c r="J8806" s="7"/>
    </row>
    <row r="8807" spans="10:10">
      <c r="J8807" s="7"/>
    </row>
    <row r="8808" spans="10:10">
      <c r="J8808" s="7"/>
    </row>
    <row r="8809" spans="10:10">
      <c r="J8809" s="7"/>
    </row>
    <row r="8810" spans="10:10">
      <c r="J8810" s="7"/>
    </row>
    <row r="8811" spans="10:10">
      <c r="J8811" s="7"/>
    </row>
    <row r="8812" spans="10:10">
      <c r="J8812" s="7"/>
    </row>
    <row r="8813" spans="10:10">
      <c r="J8813" s="7"/>
    </row>
    <row r="8814" spans="10:10">
      <c r="J8814" s="7"/>
    </row>
    <row r="8815" spans="10:10">
      <c r="J8815" s="7"/>
    </row>
    <row r="8816" spans="10:10">
      <c r="J8816" s="7"/>
    </row>
    <row r="8817" spans="10:10">
      <c r="J8817" s="7"/>
    </row>
    <row r="8818" spans="10:10">
      <c r="J8818" s="7"/>
    </row>
    <row r="8819" spans="10:10">
      <c r="J8819" s="7"/>
    </row>
    <row r="8820" spans="10:10">
      <c r="J8820" s="7"/>
    </row>
    <row r="8821" spans="10:10">
      <c r="J8821" s="7"/>
    </row>
    <row r="8822" spans="10:10">
      <c r="J8822" s="7"/>
    </row>
    <row r="8823" spans="10:10">
      <c r="J8823" s="7"/>
    </row>
    <row r="8824" spans="10:10">
      <c r="J8824" s="7"/>
    </row>
    <row r="8825" spans="10:10">
      <c r="J8825" s="7"/>
    </row>
    <row r="8826" spans="10:10">
      <c r="J8826" s="7"/>
    </row>
    <row r="8827" spans="10:10">
      <c r="J8827" s="7"/>
    </row>
    <row r="8828" spans="10:10">
      <c r="J8828" s="7"/>
    </row>
    <row r="8829" spans="10:10">
      <c r="J8829" s="7"/>
    </row>
    <row r="8830" spans="10:10">
      <c r="J8830" s="7"/>
    </row>
    <row r="8831" spans="10:10">
      <c r="J8831" s="7"/>
    </row>
    <row r="8832" spans="10:10">
      <c r="J8832" s="7"/>
    </row>
    <row r="8833" spans="10:10">
      <c r="J8833" s="7"/>
    </row>
    <row r="8834" spans="10:10">
      <c r="J8834" s="7"/>
    </row>
    <row r="8835" spans="10:10">
      <c r="J8835" s="7"/>
    </row>
    <row r="8836" spans="10:10">
      <c r="J8836" s="7"/>
    </row>
    <row r="8837" spans="10:10">
      <c r="J8837" s="7"/>
    </row>
    <row r="8838" spans="10:10">
      <c r="J8838" s="7"/>
    </row>
    <row r="8839" spans="10:10">
      <c r="J8839" s="7"/>
    </row>
    <row r="8840" spans="10:10">
      <c r="J8840" s="7"/>
    </row>
    <row r="8841" spans="10:10">
      <c r="J8841" s="7"/>
    </row>
    <row r="8842" spans="10:10">
      <c r="J8842" s="7"/>
    </row>
    <row r="8843" spans="10:10">
      <c r="J8843" s="7"/>
    </row>
    <row r="8844" spans="10:10">
      <c r="J8844" s="7"/>
    </row>
    <row r="8845" spans="10:10">
      <c r="J8845" s="7"/>
    </row>
    <row r="8846" spans="10:10">
      <c r="J8846" s="7"/>
    </row>
    <row r="8847" spans="10:10">
      <c r="J8847" s="7"/>
    </row>
    <row r="8848" spans="10:10">
      <c r="J8848" s="7"/>
    </row>
    <row r="8849" spans="10:10">
      <c r="J8849" s="7"/>
    </row>
    <row r="8850" spans="10:10">
      <c r="J8850" s="7"/>
    </row>
    <row r="8851" spans="10:10">
      <c r="J8851" s="7"/>
    </row>
    <row r="8852" spans="10:10">
      <c r="J8852" s="7"/>
    </row>
    <row r="8853" spans="10:10">
      <c r="J8853" s="7"/>
    </row>
    <row r="8854" spans="10:10">
      <c r="J8854" s="7"/>
    </row>
    <row r="8855" spans="10:10">
      <c r="J8855" s="7"/>
    </row>
    <row r="8856" spans="10:10">
      <c r="J8856" s="7"/>
    </row>
    <row r="8857" spans="10:10">
      <c r="J8857" s="7"/>
    </row>
    <row r="8858" spans="10:10">
      <c r="J8858" s="7"/>
    </row>
    <row r="8859" spans="10:10">
      <c r="J8859" s="7"/>
    </row>
    <row r="8860" spans="10:10">
      <c r="J8860" s="7"/>
    </row>
    <row r="8861" spans="10:10">
      <c r="J8861" s="7"/>
    </row>
    <row r="8862" spans="10:10">
      <c r="J8862" s="7"/>
    </row>
    <row r="8863" spans="10:10">
      <c r="J8863" s="7"/>
    </row>
    <row r="8864" spans="10:10">
      <c r="J8864" s="7"/>
    </row>
    <row r="8865" spans="10:10">
      <c r="J8865" s="7"/>
    </row>
    <row r="8866" spans="10:10">
      <c r="J8866" s="7"/>
    </row>
    <row r="8867" spans="10:10">
      <c r="J8867" s="7"/>
    </row>
    <row r="8868" spans="10:10">
      <c r="J8868" s="7"/>
    </row>
    <row r="8869" spans="10:10">
      <c r="J8869" s="7"/>
    </row>
    <row r="8870" spans="10:10">
      <c r="J8870" s="7"/>
    </row>
    <row r="8871" spans="10:10">
      <c r="J8871" s="7"/>
    </row>
    <row r="8872" spans="10:10">
      <c r="J8872" s="7"/>
    </row>
    <row r="8873" spans="10:10">
      <c r="J8873" s="7"/>
    </row>
    <row r="8874" spans="10:10">
      <c r="J8874" s="7"/>
    </row>
    <row r="8875" spans="10:10">
      <c r="J8875" s="7"/>
    </row>
    <row r="8876" spans="10:10">
      <c r="J8876" s="7"/>
    </row>
    <row r="8877" spans="10:10">
      <c r="J8877" s="7"/>
    </row>
    <row r="8878" spans="10:10">
      <c r="J8878" s="7"/>
    </row>
    <row r="8879" spans="10:10">
      <c r="J8879" s="7"/>
    </row>
    <row r="8880" spans="10:10">
      <c r="J8880" s="7"/>
    </row>
    <row r="8881" spans="10:10">
      <c r="J8881" s="7"/>
    </row>
    <row r="8882" spans="10:10">
      <c r="J8882" s="7"/>
    </row>
    <row r="8883" spans="10:10">
      <c r="J8883" s="7"/>
    </row>
    <row r="8884" spans="10:10">
      <c r="J8884" s="7"/>
    </row>
    <row r="8885" spans="10:10">
      <c r="J8885" s="7"/>
    </row>
    <row r="8886" spans="10:10">
      <c r="J8886" s="7"/>
    </row>
    <row r="8887" spans="10:10">
      <c r="J8887" s="7"/>
    </row>
    <row r="8888" spans="10:10">
      <c r="J8888" s="7"/>
    </row>
    <row r="8889" spans="10:10">
      <c r="J8889" s="7"/>
    </row>
    <row r="8890" spans="10:10">
      <c r="J8890" s="7"/>
    </row>
    <row r="8891" spans="10:10">
      <c r="J8891" s="7"/>
    </row>
    <row r="8892" spans="10:10">
      <c r="J8892" s="7"/>
    </row>
    <row r="8893" spans="10:10">
      <c r="J8893" s="7"/>
    </row>
    <row r="8894" spans="10:10">
      <c r="J8894" s="7"/>
    </row>
    <row r="8895" spans="10:10">
      <c r="J8895" s="7"/>
    </row>
    <row r="8896" spans="10:10">
      <c r="J8896" s="7"/>
    </row>
    <row r="8897" spans="10:10">
      <c r="J8897" s="7"/>
    </row>
    <row r="8898" spans="10:10">
      <c r="J8898" s="7"/>
    </row>
    <row r="8899" spans="10:10">
      <c r="J8899" s="7"/>
    </row>
    <row r="8900" spans="10:10">
      <c r="J8900" s="7"/>
    </row>
    <row r="8901" spans="10:10">
      <c r="J8901" s="7"/>
    </row>
    <row r="8902" spans="10:10">
      <c r="J8902" s="7"/>
    </row>
    <row r="8903" spans="10:10">
      <c r="J8903" s="7"/>
    </row>
    <row r="8904" spans="10:10">
      <c r="J8904" s="7"/>
    </row>
    <row r="8905" spans="10:10">
      <c r="J8905" s="7"/>
    </row>
    <row r="8906" spans="10:10">
      <c r="J8906" s="7"/>
    </row>
    <row r="8907" spans="10:10">
      <c r="J8907" s="7"/>
    </row>
    <row r="8908" spans="10:10">
      <c r="J8908" s="7"/>
    </row>
    <row r="8909" spans="10:10">
      <c r="J8909" s="7"/>
    </row>
    <row r="8910" spans="10:10">
      <c r="J8910" s="7"/>
    </row>
    <row r="8911" spans="10:10">
      <c r="J8911" s="7"/>
    </row>
    <row r="8912" spans="10:10">
      <c r="J8912" s="7"/>
    </row>
    <row r="8913" spans="10:10">
      <c r="J8913" s="7"/>
    </row>
    <row r="8914" spans="10:10">
      <c r="J8914" s="7"/>
    </row>
    <row r="8915" spans="10:10">
      <c r="J8915" s="7"/>
    </row>
    <row r="8916" spans="10:10">
      <c r="J8916" s="7"/>
    </row>
    <row r="8917" spans="10:10">
      <c r="J8917" s="7"/>
    </row>
    <row r="8918" spans="10:10">
      <c r="J8918" s="7"/>
    </row>
    <row r="8919" spans="10:10">
      <c r="J8919" s="7"/>
    </row>
    <row r="8920" spans="10:10">
      <c r="J8920" s="7"/>
    </row>
    <row r="8921" spans="10:10">
      <c r="J8921" s="7"/>
    </row>
    <row r="8922" spans="10:10">
      <c r="J8922" s="7"/>
    </row>
    <row r="8923" spans="10:10">
      <c r="J8923" s="7"/>
    </row>
    <row r="8924" spans="10:10">
      <c r="J8924" s="7"/>
    </row>
    <row r="8925" spans="10:10">
      <c r="J8925" s="7"/>
    </row>
    <row r="8926" spans="10:10">
      <c r="J8926" s="7"/>
    </row>
    <row r="8927" spans="10:10">
      <c r="J8927" s="7"/>
    </row>
    <row r="8928" spans="10:10">
      <c r="J8928" s="7"/>
    </row>
    <row r="8929" spans="10:10">
      <c r="J8929" s="7"/>
    </row>
    <row r="8930" spans="10:10">
      <c r="J8930" s="7"/>
    </row>
    <row r="8931" spans="10:10">
      <c r="J8931" s="7"/>
    </row>
    <row r="8932" spans="10:10">
      <c r="J8932" s="7"/>
    </row>
    <row r="8933" spans="10:10">
      <c r="J8933" s="7"/>
    </row>
    <row r="8934" spans="10:10">
      <c r="J8934" s="7"/>
    </row>
    <row r="8935" spans="10:10">
      <c r="J8935" s="7"/>
    </row>
    <row r="8936" spans="10:10">
      <c r="J8936" s="7"/>
    </row>
    <row r="8937" spans="10:10">
      <c r="J8937" s="7"/>
    </row>
    <row r="8938" spans="10:10">
      <c r="J8938" s="7"/>
    </row>
    <row r="8939" spans="10:10">
      <c r="J8939" s="7"/>
    </row>
    <row r="8940" spans="10:10">
      <c r="J8940" s="7"/>
    </row>
    <row r="8941" spans="10:10">
      <c r="J8941" s="7"/>
    </row>
    <row r="8942" spans="10:10">
      <c r="J8942" s="7"/>
    </row>
    <row r="8943" spans="10:10">
      <c r="J8943" s="7"/>
    </row>
    <row r="8944" spans="10:10">
      <c r="J8944" s="7"/>
    </row>
    <row r="8945" spans="10:10">
      <c r="J8945" s="7"/>
    </row>
    <row r="8946" spans="10:10">
      <c r="J8946" s="7"/>
    </row>
    <row r="8947" spans="10:10">
      <c r="J8947" s="7"/>
    </row>
    <row r="8948" spans="10:10">
      <c r="J8948" s="7"/>
    </row>
    <row r="8949" spans="10:10">
      <c r="J8949" s="7"/>
    </row>
    <row r="8950" spans="10:10">
      <c r="J8950" s="7"/>
    </row>
    <row r="8951" spans="10:10">
      <c r="J8951" s="7"/>
    </row>
    <row r="8952" spans="10:10">
      <c r="J8952" s="7"/>
    </row>
    <row r="8953" spans="10:10">
      <c r="J8953" s="7"/>
    </row>
    <row r="8954" spans="10:10">
      <c r="J8954" s="7"/>
    </row>
    <row r="8955" spans="10:10">
      <c r="J8955" s="7"/>
    </row>
    <row r="8956" spans="10:10">
      <c r="J8956" s="7"/>
    </row>
    <row r="8957" spans="10:10">
      <c r="J8957" s="7"/>
    </row>
    <row r="8958" spans="10:10">
      <c r="J8958" s="7"/>
    </row>
    <row r="8959" spans="10:10">
      <c r="J8959" s="7"/>
    </row>
    <row r="8960" spans="10:10">
      <c r="J8960" s="7"/>
    </row>
    <row r="8961" spans="10:10">
      <c r="J8961" s="7"/>
    </row>
    <row r="8962" spans="10:10">
      <c r="J8962" s="7"/>
    </row>
    <row r="8963" spans="10:10">
      <c r="J8963" s="7"/>
    </row>
    <row r="8964" spans="10:10">
      <c r="J8964" s="7"/>
    </row>
    <row r="8965" spans="10:10">
      <c r="J8965" s="7"/>
    </row>
    <row r="8966" spans="10:10">
      <c r="J8966" s="7"/>
    </row>
    <row r="8967" spans="10:10">
      <c r="J8967" s="7"/>
    </row>
    <row r="8968" spans="10:10">
      <c r="J8968" s="7"/>
    </row>
    <row r="8969" spans="10:10">
      <c r="J8969" s="7"/>
    </row>
    <row r="8970" spans="10:10">
      <c r="J8970" s="7"/>
    </row>
    <row r="8971" spans="10:10">
      <c r="J8971" s="7"/>
    </row>
    <row r="8972" spans="10:10">
      <c r="J8972" s="7"/>
    </row>
    <row r="8973" spans="10:10">
      <c r="J8973" s="7"/>
    </row>
    <row r="8974" spans="10:10">
      <c r="J8974" s="7"/>
    </row>
    <row r="8975" spans="10:10">
      <c r="J8975" s="7"/>
    </row>
    <row r="8976" spans="10:10">
      <c r="J8976" s="7"/>
    </row>
    <row r="8977" spans="10:10">
      <c r="J8977" s="7"/>
    </row>
    <row r="8978" spans="10:10">
      <c r="J8978" s="7"/>
    </row>
    <row r="8979" spans="10:10">
      <c r="J8979" s="7"/>
    </row>
    <row r="8980" spans="10:10">
      <c r="J8980" s="7"/>
    </row>
    <row r="8981" spans="10:10">
      <c r="J8981" s="7"/>
    </row>
    <row r="8982" spans="10:10">
      <c r="J8982" s="7"/>
    </row>
    <row r="8983" spans="10:10">
      <c r="J8983" s="7"/>
    </row>
    <row r="8984" spans="10:10">
      <c r="J8984" s="7"/>
    </row>
    <row r="8985" spans="10:10">
      <c r="J8985" s="7"/>
    </row>
    <row r="8986" spans="10:10">
      <c r="J8986" s="7"/>
    </row>
    <row r="8987" spans="10:10">
      <c r="J8987" s="7"/>
    </row>
    <row r="8988" spans="10:10">
      <c r="J8988" s="7"/>
    </row>
    <row r="8989" spans="10:10">
      <c r="J8989" s="7"/>
    </row>
    <row r="8990" spans="10:10">
      <c r="J8990" s="7"/>
    </row>
    <row r="8991" spans="10:10">
      <c r="J8991" s="7"/>
    </row>
    <row r="8992" spans="10:10">
      <c r="J8992" s="7"/>
    </row>
    <row r="8993" spans="10:10">
      <c r="J8993" s="7"/>
    </row>
    <row r="8994" spans="10:10">
      <c r="J8994" s="7"/>
    </row>
    <row r="8995" spans="10:10">
      <c r="J8995" s="7"/>
    </row>
    <row r="8996" spans="10:10">
      <c r="J8996" s="7"/>
    </row>
    <row r="8997" spans="10:10">
      <c r="J8997" s="7"/>
    </row>
    <row r="8998" spans="10:10">
      <c r="J8998" s="7"/>
    </row>
    <row r="8999" spans="10:10">
      <c r="J8999" s="7"/>
    </row>
    <row r="9000" spans="10:10">
      <c r="J9000" s="7"/>
    </row>
    <row r="9001" spans="10:10">
      <c r="J9001" s="7"/>
    </row>
    <row r="9002" spans="10:10">
      <c r="J9002" s="7"/>
    </row>
    <row r="9003" spans="10:10">
      <c r="J9003" s="7"/>
    </row>
    <row r="9004" spans="10:10">
      <c r="J9004" s="7"/>
    </row>
    <row r="9005" spans="10:10">
      <c r="J9005" s="7"/>
    </row>
    <row r="9006" spans="10:10">
      <c r="J9006" s="7"/>
    </row>
    <row r="9007" spans="10:10">
      <c r="J9007" s="7"/>
    </row>
    <row r="9008" spans="10:10">
      <c r="J9008" s="7"/>
    </row>
    <row r="9009" spans="10:10">
      <c r="J9009" s="7"/>
    </row>
    <row r="9010" spans="10:10">
      <c r="J9010" s="7"/>
    </row>
    <row r="9011" spans="10:10">
      <c r="J9011" s="7"/>
    </row>
    <row r="9012" spans="10:10">
      <c r="J9012" s="7"/>
    </row>
    <row r="9013" spans="10:10">
      <c r="J9013" s="7"/>
    </row>
    <row r="9014" spans="10:10">
      <c r="J9014" s="7"/>
    </row>
    <row r="9015" spans="10:10">
      <c r="J9015" s="7"/>
    </row>
    <row r="9016" spans="10:10">
      <c r="J9016" s="7"/>
    </row>
    <row r="9017" spans="10:10">
      <c r="J9017" s="7"/>
    </row>
    <row r="9018" spans="10:10">
      <c r="J9018" s="7"/>
    </row>
    <row r="9019" spans="10:10">
      <c r="J9019" s="7"/>
    </row>
    <row r="9020" spans="10:10">
      <c r="J9020" s="7"/>
    </row>
    <row r="9021" spans="10:10">
      <c r="J9021" s="7"/>
    </row>
    <row r="9022" spans="10:10">
      <c r="J9022" s="7"/>
    </row>
    <row r="9023" spans="10:10">
      <c r="J9023" s="7"/>
    </row>
    <row r="9024" spans="10:10">
      <c r="J9024" s="7"/>
    </row>
    <row r="9025" spans="10:10">
      <c r="J9025" s="7"/>
    </row>
    <row r="9026" spans="10:10">
      <c r="J9026" s="7"/>
    </row>
    <row r="9027" spans="10:10">
      <c r="J9027" s="7"/>
    </row>
    <row r="9028" spans="10:10">
      <c r="J9028" s="7"/>
    </row>
    <row r="9029" spans="10:10">
      <c r="J9029" s="7"/>
    </row>
    <row r="9030" spans="10:10">
      <c r="J9030" s="7"/>
    </row>
    <row r="9031" spans="10:10">
      <c r="J9031" s="7"/>
    </row>
    <row r="9032" spans="10:10">
      <c r="J9032" s="7"/>
    </row>
    <row r="9033" spans="10:10">
      <c r="J9033" s="7"/>
    </row>
    <row r="9034" spans="10:10">
      <c r="J9034" s="7"/>
    </row>
    <row r="9035" spans="10:10">
      <c r="J9035" s="7"/>
    </row>
    <row r="9036" spans="10:10">
      <c r="J9036" s="7"/>
    </row>
    <row r="9037" spans="10:10">
      <c r="J9037" s="7"/>
    </row>
    <row r="9038" spans="10:10">
      <c r="J9038" s="7"/>
    </row>
    <row r="9039" spans="10:10">
      <c r="J9039" s="7"/>
    </row>
    <row r="9040" spans="10:10">
      <c r="J9040" s="7"/>
    </row>
    <row r="9041" spans="10:10">
      <c r="J9041" s="7"/>
    </row>
    <row r="9042" spans="10:10">
      <c r="J9042" s="7"/>
    </row>
    <row r="9043" spans="10:10">
      <c r="J9043" s="7"/>
    </row>
    <row r="9044" spans="10:10">
      <c r="J9044" s="7"/>
    </row>
    <row r="9045" spans="10:10">
      <c r="J9045" s="7"/>
    </row>
    <row r="9046" spans="10:10">
      <c r="J9046" s="7"/>
    </row>
    <row r="9047" spans="10:10">
      <c r="J9047" s="7"/>
    </row>
    <row r="9048" spans="10:10">
      <c r="J9048" s="7"/>
    </row>
    <row r="9049" spans="10:10">
      <c r="J9049" s="7"/>
    </row>
    <row r="9050" spans="10:10">
      <c r="J9050" s="7"/>
    </row>
    <row r="9051" spans="10:10">
      <c r="J9051" s="7"/>
    </row>
    <row r="9052" spans="10:10">
      <c r="J9052" s="7"/>
    </row>
    <row r="9053" spans="10:10">
      <c r="J9053" s="7"/>
    </row>
    <row r="9054" spans="10:10">
      <c r="J9054" s="7"/>
    </row>
    <row r="9055" spans="10:10">
      <c r="J9055" s="7"/>
    </row>
    <row r="9056" spans="10:10">
      <c r="J9056" s="7"/>
    </row>
    <row r="9057" spans="10:10">
      <c r="J9057" s="7"/>
    </row>
    <row r="9058" spans="10:10">
      <c r="J9058" s="7"/>
    </row>
    <row r="9059" spans="10:10">
      <c r="J9059" s="7"/>
    </row>
    <row r="9060" spans="10:10">
      <c r="J9060" s="7"/>
    </row>
    <row r="9061" spans="10:10">
      <c r="J9061" s="7"/>
    </row>
    <row r="9062" spans="10:10">
      <c r="J9062" s="7"/>
    </row>
    <row r="9063" spans="10:10">
      <c r="J9063" s="7"/>
    </row>
    <row r="9064" spans="10:10">
      <c r="J9064" s="7"/>
    </row>
    <row r="9065" spans="10:10">
      <c r="J9065" s="7"/>
    </row>
    <row r="9066" spans="10:10">
      <c r="J9066" s="7"/>
    </row>
    <row r="9067" spans="10:10">
      <c r="J9067" s="7"/>
    </row>
    <row r="9068" spans="10:10">
      <c r="J9068" s="7"/>
    </row>
    <row r="9069" spans="10:10">
      <c r="J9069" s="7"/>
    </row>
    <row r="9070" spans="10:10">
      <c r="J9070" s="7"/>
    </row>
    <row r="9071" spans="10:10">
      <c r="J9071" s="7"/>
    </row>
    <row r="9072" spans="10:10">
      <c r="J9072" s="7"/>
    </row>
    <row r="9073" spans="10:10">
      <c r="J9073" s="7"/>
    </row>
    <row r="9074" spans="10:10">
      <c r="J9074" s="7"/>
    </row>
    <row r="9075" spans="10:10">
      <c r="J9075" s="7"/>
    </row>
    <row r="9076" spans="10:10">
      <c r="J9076" s="7"/>
    </row>
    <row r="9077" spans="10:10">
      <c r="J9077" s="7"/>
    </row>
    <row r="9078" spans="10:10">
      <c r="J9078" s="7"/>
    </row>
    <row r="9079" spans="10:10">
      <c r="J9079" s="7"/>
    </row>
    <row r="9080" spans="10:10">
      <c r="J9080" s="7"/>
    </row>
    <row r="9081" spans="10:10">
      <c r="J9081" s="7"/>
    </row>
    <row r="9082" spans="10:10">
      <c r="J9082" s="7"/>
    </row>
    <row r="9083" spans="10:10">
      <c r="J9083" s="7"/>
    </row>
    <row r="9084" spans="10:10">
      <c r="J9084" s="7"/>
    </row>
    <row r="9085" spans="10:10">
      <c r="J9085" s="7"/>
    </row>
    <row r="9086" spans="10:10">
      <c r="J9086" s="7"/>
    </row>
    <row r="9087" spans="10:10">
      <c r="J9087" s="7"/>
    </row>
    <row r="9088" spans="10:10">
      <c r="J9088" s="7"/>
    </row>
    <row r="9089" spans="10:10">
      <c r="J9089" s="7"/>
    </row>
    <row r="9090" spans="10:10">
      <c r="J9090" s="7"/>
    </row>
    <row r="9091" spans="10:10">
      <c r="J9091" s="7"/>
    </row>
    <row r="9092" spans="10:10">
      <c r="J9092" s="7"/>
    </row>
    <row r="9093" spans="10:10">
      <c r="J9093" s="7"/>
    </row>
    <row r="9094" spans="10:10">
      <c r="J9094" s="7"/>
    </row>
    <row r="9095" spans="10:10">
      <c r="J9095" s="7"/>
    </row>
    <row r="9096" spans="10:10">
      <c r="J9096" s="7"/>
    </row>
    <row r="9097" spans="10:10">
      <c r="J9097" s="7"/>
    </row>
    <row r="9098" spans="10:10">
      <c r="J9098" s="7"/>
    </row>
    <row r="9099" spans="10:10">
      <c r="J9099" s="7"/>
    </row>
    <row r="9100" spans="10:10">
      <c r="J9100" s="7"/>
    </row>
    <row r="9101" spans="10:10">
      <c r="J9101" s="7"/>
    </row>
    <row r="9102" spans="10:10">
      <c r="J9102" s="7"/>
    </row>
    <row r="9103" spans="10:10">
      <c r="J9103" s="7"/>
    </row>
    <row r="9104" spans="10:10">
      <c r="J9104" s="7"/>
    </row>
    <row r="9105" spans="10:10">
      <c r="J9105" s="7"/>
    </row>
    <row r="9106" spans="10:10">
      <c r="J9106" s="7"/>
    </row>
    <row r="9107" spans="10:10">
      <c r="J9107" s="7"/>
    </row>
    <row r="9108" spans="10:10">
      <c r="J9108" s="7"/>
    </row>
    <row r="9109" spans="10:10">
      <c r="J9109" s="7"/>
    </row>
    <row r="9110" spans="10:10">
      <c r="J9110" s="7"/>
    </row>
    <row r="9111" spans="10:10">
      <c r="J9111" s="7"/>
    </row>
    <row r="9112" spans="10:10">
      <c r="J9112" s="7"/>
    </row>
    <row r="9113" spans="10:10">
      <c r="J9113" s="7"/>
    </row>
    <row r="9114" spans="10:10">
      <c r="J9114" s="7"/>
    </row>
    <row r="9115" spans="10:10">
      <c r="J9115" s="7"/>
    </row>
    <row r="9116" spans="10:10">
      <c r="J9116" s="7"/>
    </row>
    <row r="9117" spans="10:10">
      <c r="J9117" s="7"/>
    </row>
    <row r="9118" spans="10:10">
      <c r="J9118" s="7"/>
    </row>
    <row r="9119" spans="10:10">
      <c r="J9119" s="7"/>
    </row>
    <row r="9120" spans="10:10">
      <c r="J9120" s="7"/>
    </row>
    <row r="9121" spans="10:10">
      <c r="J9121" s="7"/>
    </row>
    <row r="9122" spans="10:10">
      <c r="J9122" s="7"/>
    </row>
    <row r="9123" spans="10:10">
      <c r="J9123" s="7"/>
    </row>
    <row r="9124" spans="10:10">
      <c r="J9124" s="7"/>
    </row>
    <row r="9125" spans="10:10">
      <c r="J9125" s="7"/>
    </row>
    <row r="9126" spans="10:10">
      <c r="J9126" s="7"/>
    </row>
    <row r="9127" spans="10:10">
      <c r="J9127" s="7"/>
    </row>
    <row r="9128" spans="10:10">
      <c r="J9128" s="7"/>
    </row>
    <row r="9129" spans="10:10">
      <c r="J9129" s="7"/>
    </row>
    <row r="9130" spans="10:10">
      <c r="J9130" s="7"/>
    </row>
    <row r="9131" spans="10:10">
      <c r="J9131" s="7"/>
    </row>
    <row r="9132" spans="10:10">
      <c r="J9132" s="7"/>
    </row>
    <row r="9133" spans="10:10">
      <c r="J9133" s="7"/>
    </row>
    <row r="9134" spans="10:10">
      <c r="J9134" s="7"/>
    </row>
    <row r="9135" spans="10:10">
      <c r="J9135" s="7"/>
    </row>
    <row r="9136" spans="10:10">
      <c r="J9136" s="7"/>
    </row>
    <row r="9137" spans="10:10">
      <c r="J9137" s="7"/>
    </row>
    <row r="9138" spans="10:10">
      <c r="J9138" s="7"/>
    </row>
    <row r="9139" spans="10:10">
      <c r="J9139" s="7"/>
    </row>
    <row r="9140" spans="10:10">
      <c r="J9140" s="7"/>
    </row>
    <row r="9141" spans="10:10">
      <c r="J9141" s="7"/>
    </row>
    <row r="9142" spans="10:10">
      <c r="J9142" s="7"/>
    </row>
    <row r="9143" spans="10:10">
      <c r="J9143" s="7"/>
    </row>
    <row r="9144" spans="10:10">
      <c r="J9144" s="7"/>
    </row>
    <row r="9145" spans="10:10">
      <c r="J9145" s="7"/>
    </row>
    <row r="9146" spans="10:10">
      <c r="J9146" s="7"/>
    </row>
    <row r="9147" spans="10:10">
      <c r="J9147" s="7"/>
    </row>
    <row r="9148" spans="10:10">
      <c r="J9148" s="7"/>
    </row>
    <row r="9149" spans="10:10">
      <c r="J9149" s="7"/>
    </row>
    <row r="9150" spans="10:10">
      <c r="J9150" s="7"/>
    </row>
    <row r="9151" spans="10:10">
      <c r="J9151" s="7"/>
    </row>
    <row r="9152" spans="10:10">
      <c r="J9152" s="7"/>
    </row>
    <row r="9153" spans="10:10">
      <c r="J9153" s="7"/>
    </row>
    <row r="9154" spans="10:10">
      <c r="J9154" s="7"/>
    </row>
    <row r="9155" spans="10:10">
      <c r="J9155" s="7"/>
    </row>
    <row r="9156" spans="10:10">
      <c r="J9156" s="7"/>
    </row>
    <row r="9157" spans="10:10">
      <c r="J9157" s="7"/>
    </row>
    <row r="9158" spans="10:10">
      <c r="J9158" s="7"/>
    </row>
    <row r="9159" spans="10:10">
      <c r="J9159" s="7"/>
    </row>
    <row r="9160" spans="10:10">
      <c r="J9160" s="7"/>
    </row>
    <row r="9161" spans="10:10">
      <c r="J9161" s="7"/>
    </row>
    <row r="9162" spans="10:10">
      <c r="J9162" s="7"/>
    </row>
    <row r="9163" spans="10:10">
      <c r="J9163" s="7"/>
    </row>
    <row r="9164" spans="10:10">
      <c r="J9164" s="7"/>
    </row>
    <row r="9165" spans="10:10">
      <c r="J9165" s="7"/>
    </row>
    <row r="9166" spans="10:10">
      <c r="J9166" s="7"/>
    </row>
    <row r="9167" spans="10:10">
      <c r="J9167" s="7"/>
    </row>
    <row r="9168" spans="10:10">
      <c r="J9168" s="7"/>
    </row>
    <row r="9169" spans="10:10">
      <c r="J9169" s="7"/>
    </row>
    <row r="9170" spans="10:10">
      <c r="J9170" s="7"/>
    </row>
    <row r="9171" spans="10:10">
      <c r="J9171" s="7"/>
    </row>
    <row r="9172" spans="10:10">
      <c r="J9172" s="7"/>
    </row>
    <row r="9173" spans="10:10">
      <c r="J9173" s="7"/>
    </row>
    <row r="9174" spans="10:10">
      <c r="J9174" s="7"/>
    </row>
    <row r="9175" spans="10:10">
      <c r="J9175" s="7"/>
    </row>
    <row r="9176" spans="10:10">
      <c r="J9176" s="7"/>
    </row>
    <row r="9177" spans="10:10">
      <c r="J9177" s="7"/>
    </row>
    <row r="9178" spans="10:10">
      <c r="J9178" s="7"/>
    </row>
    <row r="9179" spans="10:10">
      <c r="J9179" s="7"/>
    </row>
    <row r="9180" spans="10:10">
      <c r="J9180" s="7"/>
    </row>
    <row r="9181" spans="10:10">
      <c r="J9181" s="7"/>
    </row>
    <row r="9182" spans="10:10">
      <c r="J9182" s="7"/>
    </row>
    <row r="9183" spans="10:10">
      <c r="J9183" s="7"/>
    </row>
    <row r="9184" spans="10:10">
      <c r="J9184" s="7"/>
    </row>
    <row r="9185" spans="10:10">
      <c r="J9185" s="7"/>
    </row>
    <row r="9186" spans="10:10">
      <c r="J9186" s="7"/>
    </row>
    <row r="9187" spans="10:10">
      <c r="J9187" s="7"/>
    </row>
    <row r="9188" spans="10:10">
      <c r="J9188" s="7"/>
    </row>
    <row r="9189" spans="10:10">
      <c r="J9189" s="7"/>
    </row>
    <row r="9190" spans="10:10">
      <c r="J9190" s="7"/>
    </row>
    <row r="9191" spans="10:10">
      <c r="J9191" s="7"/>
    </row>
    <row r="9192" spans="10:10">
      <c r="J9192" s="7"/>
    </row>
    <row r="9193" spans="10:10">
      <c r="J9193" s="7"/>
    </row>
    <row r="9194" spans="10:10">
      <c r="J9194" s="7"/>
    </row>
    <row r="9195" spans="10:10">
      <c r="J9195" s="7"/>
    </row>
    <row r="9196" spans="10:10">
      <c r="J9196" s="7"/>
    </row>
    <row r="9197" spans="10:10">
      <c r="J9197" s="7"/>
    </row>
    <row r="9198" spans="10:10">
      <c r="J9198" s="7"/>
    </row>
    <row r="9199" spans="10:10">
      <c r="J9199" s="7"/>
    </row>
    <row r="9200" spans="10:10">
      <c r="J9200" s="7"/>
    </row>
    <row r="9201" spans="10:10">
      <c r="J9201" s="7"/>
    </row>
    <row r="9202" spans="10:10">
      <c r="J9202" s="7"/>
    </row>
    <row r="9203" spans="10:10">
      <c r="J9203" s="7"/>
    </row>
    <row r="9204" spans="10:10">
      <c r="J9204" s="7"/>
    </row>
    <row r="9205" spans="10:10">
      <c r="J9205" s="7"/>
    </row>
    <row r="9206" spans="10:10">
      <c r="J9206" s="7"/>
    </row>
    <row r="9207" spans="10:10">
      <c r="J9207" s="7"/>
    </row>
    <row r="9208" spans="10:10">
      <c r="J9208" s="7"/>
    </row>
    <row r="9209" spans="10:10">
      <c r="J9209" s="7"/>
    </row>
    <row r="9210" spans="10:10">
      <c r="J9210" s="7"/>
    </row>
    <row r="9211" spans="10:10">
      <c r="J9211" s="7"/>
    </row>
    <row r="9212" spans="10:10">
      <c r="J9212" s="7"/>
    </row>
    <row r="9213" spans="10:10">
      <c r="J9213" s="7"/>
    </row>
    <row r="9214" spans="10:10">
      <c r="J9214" s="7"/>
    </row>
    <row r="9215" spans="10:10">
      <c r="J9215" s="7"/>
    </row>
    <row r="9216" spans="10:10">
      <c r="J9216" s="7"/>
    </row>
    <row r="9217" spans="10:10">
      <c r="J9217" s="7"/>
    </row>
    <row r="9218" spans="10:10">
      <c r="J9218" s="7"/>
    </row>
    <row r="9219" spans="10:10">
      <c r="J9219" s="7"/>
    </row>
    <row r="9220" spans="10:10">
      <c r="J9220" s="7"/>
    </row>
    <row r="9221" spans="10:10">
      <c r="J9221" s="7"/>
    </row>
    <row r="9222" spans="10:10">
      <c r="J9222" s="7"/>
    </row>
    <row r="9223" spans="10:10">
      <c r="J9223" s="7"/>
    </row>
    <row r="9224" spans="10:10">
      <c r="J9224" s="7"/>
    </row>
    <row r="9225" spans="10:10">
      <c r="J9225" s="7"/>
    </row>
    <row r="9226" spans="10:10">
      <c r="J9226" s="7"/>
    </row>
    <row r="9227" spans="10:10">
      <c r="J9227" s="7"/>
    </row>
    <row r="9228" spans="10:10">
      <c r="J9228" s="7"/>
    </row>
    <row r="9229" spans="10:10">
      <c r="J9229" s="7"/>
    </row>
    <row r="9230" spans="10:10">
      <c r="J9230" s="7"/>
    </row>
    <row r="9231" spans="10:10">
      <c r="J9231" s="7"/>
    </row>
    <row r="9232" spans="10:10">
      <c r="J9232" s="7"/>
    </row>
    <row r="9233" spans="10:10">
      <c r="J9233" s="7"/>
    </row>
    <row r="9234" spans="10:10">
      <c r="J9234" s="7"/>
    </row>
    <row r="9235" spans="10:10">
      <c r="J9235" s="7"/>
    </row>
    <row r="9236" spans="10:10">
      <c r="J9236" s="7"/>
    </row>
    <row r="9237" spans="10:10">
      <c r="J9237" s="7"/>
    </row>
    <row r="9238" spans="10:10">
      <c r="J9238" s="7"/>
    </row>
    <row r="9239" spans="10:10">
      <c r="J9239" s="7"/>
    </row>
    <row r="9240" spans="10:10">
      <c r="J9240" s="7"/>
    </row>
    <row r="9241" spans="10:10">
      <c r="J9241" s="7"/>
    </row>
    <row r="9242" spans="10:10">
      <c r="J9242" s="7"/>
    </row>
    <row r="9243" spans="10:10">
      <c r="J9243" s="7"/>
    </row>
    <row r="9244" spans="10:10">
      <c r="J9244" s="7"/>
    </row>
    <row r="9245" spans="10:10">
      <c r="J9245" s="7"/>
    </row>
    <row r="9246" spans="10:10">
      <c r="J9246" s="7"/>
    </row>
    <row r="9247" spans="10:10">
      <c r="J9247" s="7"/>
    </row>
    <row r="9248" spans="10:10">
      <c r="J9248" s="7"/>
    </row>
    <row r="9249" spans="10:10">
      <c r="J9249" s="7"/>
    </row>
    <row r="9250" spans="10:10">
      <c r="J9250" s="7"/>
    </row>
    <row r="9251" spans="10:10">
      <c r="J9251" s="7"/>
    </row>
    <row r="9252" spans="10:10">
      <c r="J9252" s="7"/>
    </row>
    <row r="9253" spans="10:10">
      <c r="J9253" s="7"/>
    </row>
    <row r="9254" spans="10:10">
      <c r="J9254" s="7"/>
    </row>
    <row r="9255" spans="10:10">
      <c r="J9255" s="7"/>
    </row>
    <row r="9256" spans="10:10">
      <c r="J9256" s="7"/>
    </row>
    <row r="9257" spans="10:10">
      <c r="J9257" s="7"/>
    </row>
    <row r="9258" spans="10:10">
      <c r="J9258" s="7"/>
    </row>
    <row r="9259" spans="10:10">
      <c r="J9259" s="7"/>
    </row>
    <row r="9260" spans="10:10">
      <c r="J9260" s="7"/>
    </row>
    <row r="9261" spans="10:10">
      <c r="J9261" s="7"/>
    </row>
    <row r="9262" spans="10:10">
      <c r="J9262" s="7"/>
    </row>
    <row r="9263" spans="10:10">
      <c r="J9263" s="7"/>
    </row>
    <row r="9264" spans="10:10">
      <c r="J9264" s="7"/>
    </row>
    <row r="9265" spans="10:10">
      <c r="J9265" s="7"/>
    </row>
    <row r="9266" spans="10:10">
      <c r="J9266" s="7"/>
    </row>
    <row r="9267" spans="10:10">
      <c r="J9267" s="7"/>
    </row>
    <row r="9268" spans="10:10">
      <c r="J9268" s="7"/>
    </row>
    <row r="9269" spans="10:10">
      <c r="J9269" s="7"/>
    </row>
    <row r="9270" spans="10:10">
      <c r="J9270" s="7"/>
    </row>
    <row r="9271" spans="10:10">
      <c r="J9271" s="7"/>
    </row>
    <row r="9272" spans="10:10">
      <c r="J9272" s="7"/>
    </row>
    <row r="9273" spans="10:10">
      <c r="J9273" s="7"/>
    </row>
    <row r="9274" spans="10:10">
      <c r="J9274" s="7"/>
    </row>
    <row r="9275" spans="10:10">
      <c r="J9275" s="7"/>
    </row>
    <row r="9276" spans="10:10">
      <c r="J9276" s="7"/>
    </row>
    <row r="9277" spans="10:10">
      <c r="J9277" s="7"/>
    </row>
    <row r="9278" spans="10:10">
      <c r="J9278" s="7"/>
    </row>
    <row r="9279" spans="10:10">
      <c r="J9279" s="7"/>
    </row>
    <row r="9280" spans="10:10">
      <c r="J9280" s="7"/>
    </row>
    <row r="9281" spans="10:10">
      <c r="J9281" s="7"/>
    </row>
    <row r="9282" spans="10:10">
      <c r="J9282" s="7"/>
    </row>
    <row r="9283" spans="10:10">
      <c r="J9283" s="7"/>
    </row>
    <row r="9284" spans="10:10">
      <c r="J9284" s="7"/>
    </row>
    <row r="9285" spans="10:10">
      <c r="J9285" s="7"/>
    </row>
    <row r="9286" spans="10:10">
      <c r="J9286" s="7"/>
    </row>
    <row r="9287" spans="10:10">
      <c r="J9287" s="7"/>
    </row>
    <row r="9288" spans="10:10">
      <c r="J9288" s="7"/>
    </row>
    <row r="9289" spans="10:10">
      <c r="J9289" s="7"/>
    </row>
    <row r="9290" spans="10:10">
      <c r="J9290" s="7"/>
    </row>
    <row r="9291" spans="10:10">
      <c r="J9291" s="7"/>
    </row>
    <row r="9292" spans="10:10">
      <c r="J9292" s="7"/>
    </row>
    <row r="9293" spans="10:10">
      <c r="J9293" s="7"/>
    </row>
    <row r="9294" spans="10:10">
      <c r="J9294" s="7"/>
    </row>
    <row r="9295" spans="10:10">
      <c r="J9295" s="7"/>
    </row>
    <row r="9296" spans="10:10">
      <c r="J9296" s="7"/>
    </row>
    <row r="9297" spans="10:10">
      <c r="J9297" s="7"/>
    </row>
    <row r="9298" spans="10:10">
      <c r="J9298" s="7"/>
    </row>
    <row r="9299" spans="10:10">
      <c r="J9299" s="7"/>
    </row>
    <row r="9300" spans="10:10">
      <c r="J9300" s="7"/>
    </row>
    <row r="9301" spans="10:10">
      <c r="J9301" s="7"/>
    </row>
    <row r="9302" spans="10:10">
      <c r="J9302" s="7"/>
    </row>
    <row r="9303" spans="10:10">
      <c r="J9303" s="7"/>
    </row>
    <row r="9304" spans="10:10">
      <c r="J9304" s="7"/>
    </row>
    <row r="9305" spans="10:10">
      <c r="J9305" s="7"/>
    </row>
    <row r="9306" spans="10:10">
      <c r="J9306" s="7"/>
    </row>
    <row r="9307" spans="10:10">
      <c r="J9307" s="7"/>
    </row>
    <row r="9308" spans="10:10">
      <c r="J9308" s="7"/>
    </row>
    <row r="9309" spans="10:10">
      <c r="J9309" s="7"/>
    </row>
    <row r="9310" spans="10:10">
      <c r="J9310" s="7"/>
    </row>
    <row r="9311" spans="10:10">
      <c r="J9311" s="7"/>
    </row>
    <row r="9312" spans="10:10">
      <c r="J9312" s="7"/>
    </row>
    <row r="9313" spans="10:10">
      <c r="J9313" s="7"/>
    </row>
    <row r="9314" spans="10:10">
      <c r="J9314" s="7"/>
    </row>
    <row r="9315" spans="10:10">
      <c r="J9315" s="7"/>
    </row>
    <row r="9316" spans="10:10">
      <c r="J9316" s="7"/>
    </row>
    <row r="9317" spans="10:10">
      <c r="J9317" s="7"/>
    </row>
    <row r="9318" spans="10:10">
      <c r="J9318" s="7"/>
    </row>
    <row r="9319" spans="10:10">
      <c r="J9319" s="7"/>
    </row>
    <row r="9320" spans="10:10">
      <c r="J9320" s="7"/>
    </row>
    <row r="9321" spans="10:10">
      <c r="J9321" s="7"/>
    </row>
    <row r="9322" spans="10:10">
      <c r="J9322" s="7"/>
    </row>
    <row r="9323" spans="10:10">
      <c r="J9323" s="7"/>
    </row>
    <row r="9324" spans="10:10">
      <c r="J9324" s="7"/>
    </row>
    <row r="9325" spans="10:10">
      <c r="J9325" s="7"/>
    </row>
    <row r="9326" spans="10:10">
      <c r="J9326" s="7"/>
    </row>
    <row r="9327" spans="10:10">
      <c r="J9327" s="7"/>
    </row>
    <row r="9328" spans="10:10">
      <c r="J9328" s="7"/>
    </row>
    <row r="9329" spans="10:10">
      <c r="J9329" s="7"/>
    </row>
    <row r="9330" spans="10:10">
      <c r="J9330" s="7"/>
    </row>
    <row r="9331" spans="10:10">
      <c r="J9331" s="7"/>
    </row>
    <row r="9332" spans="10:10">
      <c r="J9332" s="7"/>
    </row>
    <row r="9333" spans="10:10">
      <c r="J9333" s="7"/>
    </row>
    <row r="9334" spans="10:10">
      <c r="J9334" s="7"/>
    </row>
    <row r="9335" spans="10:10">
      <c r="J9335" s="7"/>
    </row>
    <row r="9336" spans="10:10">
      <c r="J9336" s="7"/>
    </row>
    <row r="9337" spans="10:10">
      <c r="J9337" s="7"/>
    </row>
    <row r="9338" spans="10:10">
      <c r="J9338" s="7"/>
    </row>
    <row r="9339" spans="10:10">
      <c r="J9339" s="7"/>
    </row>
    <row r="9340" spans="10:10">
      <c r="J9340" s="7"/>
    </row>
    <row r="9341" spans="10:10">
      <c r="J9341" s="7"/>
    </row>
    <row r="9342" spans="10:10">
      <c r="J9342" s="7"/>
    </row>
    <row r="9343" spans="10:10">
      <c r="J9343" s="7"/>
    </row>
    <row r="9344" spans="10:10">
      <c r="J9344" s="7"/>
    </row>
    <row r="9345" spans="10:10">
      <c r="J9345" s="7"/>
    </row>
    <row r="9346" spans="10:10">
      <c r="J9346" s="7"/>
    </row>
    <row r="9347" spans="10:10">
      <c r="J9347" s="7"/>
    </row>
    <row r="9348" spans="10:10">
      <c r="J9348" s="7"/>
    </row>
    <row r="9349" spans="10:10">
      <c r="J9349" s="7"/>
    </row>
    <row r="9350" spans="10:10">
      <c r="J9350" s="7"/>
    </row>
    <row r="9351" spans="10:10">
      <c r="J9351" s="7"/>
    </row>
    <row r="9352" spans="10:10">
      <c r="J9352" s="7"/>
    </row>
    <row r="9353" spans="10:10">
      <c r="J9353" s="7"/>
    </row>
    <row r="9354" spans="10:10">
      <c r="J9354" s="7"/>
    </row>
    <row r="9355" spans="10:10">
      <c r="J9355" s="7"/>
    </row>
    <row r="9356" spans="10:10">
      <c r="J9356" s="7"/>
    </row>
    <row r="9357" spans="10:10">
      <c r="J9357" s="7"/>
    </row>
    <row r="9358" spans="10:10">
      <c r="J9358" s="7"/>
    </row>
    <row r="9359" spans="10:10">
      <c r="J9359" s="7"/>
    </row>
    <row r="9360" spans="10:10">
      <c r="J9360" s="7"/>
    </row>
    <row r="9361" spans="10:10">
      <c r="J9361" s="7"/>
    </row>
    <row r="9362" spans="10:10">
      <c r="J9362" s="7"/>
    </row>
    <row r="9363" spans="10:10">
      <c r="J9363" s="7"/>
    </row>
    <row r="9364" spans="10:10">
      <c r="J9364" s="7"/>
    </row>
    <row r="9365" spans="10:10">
      <c r="J9365" s="7"/>
    </row>
    <row r="9366" spans="10:10">
      <c r="J9366" s="7"/>
    </row>
    <row r="9367" spans="10:10">
      <c r="J9367" s="7"/>
    </row>
    <row r="9368" spans="10:10">
      <c r="J9368" s="7"/>
    </row>
    <row r="9369" spans="10:10">
      <c r="J9369" s="7"/>
    </row>
    <row r="9370" spans="10:10">
      <c r="J9370" s="7"/>
    </row>
    <row r="9371" spans="10:10">
      <c r="J9371" s="7"/>
    </row>
    <row r="9372" spans="10:10">
      <c r="J9372" s="7"/>
    </row>
    <row r="9373" spans="10:10">
      <c r="J9373" s="7"/>
    </row>
    <row r="9374" spans="10:10">
      <c r="J9374" s="7"/>
    </row>
    <row r="9375" spans="10:10">
      <c r="J9375" s="7"/>
    </row>
    <row r="9376" spans="10:10">
      <c r="J9376" s="7"/>
    </row>
    <row r="9377" spans="10:10">
      <c r="J9377" s="7"/>
    </row>
    <row r="9378" spans="10:10">
      <c r="J9378" s="7"/>
    </row>
    <row r="9379" spans="10:10">
      <c r="J9379" s="7"/>
    </row>
    <row r="9380" spans="10:10">
      <c r="J9380" s="7"/>
    </row>
    <row r="9381" spans="10:10">
      <c r="J9381" s="7"/>
    </row>
    <row r="9382" spans="10:10">
      <c r="J9382" s="7"/>
    </row>
    <row r="9383" spans="10:10">
      <c r="J9383" s="7"/>
    </row>
    <row r="9384" spans="10:10">
      <c r="J9384" s="7"/>
    </row>
    <row r="9385" spans="10:10">
      <c r="J9385" s="7"/>
    </row>
    <row r="9386" spans="10:10">
      <c r="J9386" s="7"/>
    </row>
    <row r="9387" spans="10:10">
      <c r="J9387" s="7"/>
    </row>
    <row r="9388" spans="10:10">
      <c r="J9388" s="7"/>
    </row>
    <row r="9389" spans="10:10">
      <c r="J9389" s="7"/>
    </row>
    <row r="9390" spans="10:10">
      <c r="J9390" s="7"/>
    </row>
    <row r="9391" spans="10:10">
      <c r="J9391" s="7"/>
    </row>
    <row r="9392" spans="10:10">
      <c r="J9392" s="7"/>
    </row>
    <row r="9393" spans="10:10">
      <c r="J9393" s="7"/>
    </row>
    <row r="9394" spans="10:10">
      <c r="J9394" s="7"/>
    </row>
    <row r="9395" spans="10:10">
      <c r="J9395" s="7"/>
    </row>
    <row r="9396" spans="10:10">
      <c r="J9396" s="7"/>
    </row>
    <row r="9397" spans="10:10">
      <c r="J9397" s="7"/>
    </row>
    <row r="9398" spans="10:10">
      <c r="J9398" s="7"/>
    </row>
    <row r="9399" spans="10:10">
      <c r="J9399" s="7"/>
    </row>
    <row r="9400" spans="10:10">
      <c r="J9400" s="7"/>
    </row>
    <row r="9401" spans="10:10">
      <c r="J9401" s="7"/>
    </row>
    <row r="9402" spans="10:10">
      <c r="J9402" s="7"/>
    </row>
    <row r="9403" spans="10:10">
      <c r="J9403" s="7"/>
    </row>
    <row r="9404" spans="10:10">
      <c r="J9404" s="7"/>
    </row>
    <row r="9405" spans="10:10">
      <c r="J9405" s="7"/>
    </row>
    <row r="9406" spans="10:10">
      <c r="J9406" s="7"/>
    </row>
    <row r="9407" spans="10:10">
      <c r="J9407" s="7"/>
    </row>
    <row r="9408" spans="10:10">
      <c r="J9408" s="7"/>
    </row>
    <row r="9409" spans="10:10">
      <c r="J9409" s="7"/>
    </row>
    <row r="9410" spans="10:10">
      <c r="J9410" s="7"/>
    </row>
    <row r="9411" spans="10:10">
      <c r="J9411" s="7"/>
    </row>
    <row r="9412" spans="10:10">
      <c r="J9412" s="7"/>
    </row>
    <row r="9413" spans="10:10">
      <c r="J9413" s="7"/>
    </row>
    <row r="9414" spans="10:10">
      <c r="J9414" s="7"/>
    </row>
    <row r="9415" spans="10:10">
      <c r="J9415" s="7"/>
    </row>
    <row r="9416" spans="10:10">
      <c r="J9416" s="7"/>
    </row>
    <row r="9417" spans="10:10">
      <c r="J9417" s="7"/>
    </row>
    <row r="9418" spans="10:10">
      <c r="J9418" s="7"/>
    </row>
    <row r="9419" spans="10:10">
      <c r="J9419" s="7"/>
    </row>
    <row r="9420" spans="10:10">
      <c r="J9420" s="7"/>
    </row>
    <row r="9421" spans="10:10">
      <c r="J9421" s="7"/>
    </row>
    <row r="9422" spans="10:10">
      <c r="J9422" s="7"/>
    </row>
    <row r="9423" spans="10:10">
      <c r="J9423" s="7"/>
    </row>
    <row r="9424" spans="10:10">
      <c r="J9424" s="7"/>
    </row>
    <row r="9425" spans="10:10">
      <c r="J9425" s="7"/>
    </row>
    <row r="9426" spans="10:10">
      <c r="J9426" s="7"/>
    </row>
    <row r="9427" spans="10:10">
      <c r="J9427" s="7"/>
    </row>
    <row r="9428" spans="10:10">
      <c r="J9428" s="7"/>
    </row>
    <row r="9429" spans="10:10">
      <c r="J9429" s="7"/>
    </row>
    <row r="9430" spans="10:10">
      <c r="J9430" s="7"/>
    </row>
    <row r="9431" spans="10:10">
      <c r="J9431" s="7"/>
    </row>
    <row r="9432" spans="10:10">
      <c r="J9432" s="7"/>
    </row>
    <row r="9433" spans="10:10">
      <c r="J9433" s="7"/>
    </row>
    <row r="9434" spans="10:10">
      <c r="J9434" s="7"/>
    </row>
    <row r="9435" spans="10:10">
      <c r="J9435" s="7"/>
    </row>
    <row r="9436" spans="10:10">
      <c r="J9436" s="7"/>
    </row>
    <row r="9437" spans="10:10">
      <c r="J9437" s="7"/>
    </row>
    <row r="9438" spans="10:10">
      <c r="J9438" s="7"/>
    </row>
    <row r="9439" spans="10:10">
      <c r="J9439" s="7"/>
    </row>
    <row r="9440" spans="10:10">
      <c r="J9440" s="7"/>
    </row>
    <row r="9441" spans="10:10">
      <c r="J9441" s="7"/>
    </row>
    <row r="9442" spans="10:10">
      <c r="J9442" s="7"/>
    </row>
    <row r="9443" spans="10:10">
      <c r="J9443" s="7"/>
    </row>
    <row r="9444" spans="10:10">
      <c r="J9444" s="7"/>
    </row>
    <row r="9445" spans="10:10">
      <c r="J9445" s="7"/>
    </row>
    <row r="9446" spans="10:10">
      <c r="J9446" s="7"/>
    </row>
    <row r="9447" spans="10:10">
      <c r="J9447" s="7"/>
    </row>
    <row r="9448" spans="10:10">
      <c r="J9448" s="7"/>
    </row>
    <row r="9449" spans="10:10">
      <c r="J9449" s="7"/>
    </row>
    <row r="9450" spans="10:10">
      <c r="J9450" s="7"/>
    </row>
    <row r="9451" spans="10:10">
      <c r="J9451" s="7"/>
    </row>
    <row r="9452" spans="10:10">
      <c r="J9452" s="7"/>
    </row>
    <row r="9453" spans="10:10">
      <c r="J9453" s="7"/>
    </row>
    <row r="9454" spans="10:10">
      <c r="J9454" s="7"/>
    </row>
    <row r="9455" spans="10:10">
      <c r="J9455" s="7"/>
    </row>
    <row r="9456" spans="10:10">
      <c r="J9456" s="7"/>
    </row>
    <row r="9457" spans="10:10">
      <c r="J9457" s="7"/>
    </row>
    <row r="9458" spans="10:10">
      <c r="J9458" s="7"/>
    </row>
    <row r="9459" spans="10:10">
      <c r="J9459" s="7"/>
    </row>
    <row r="9460" spans="10:10">
      <c r="J9460" s="7"/>
    </row>
    <row r="9461" spans="10:10">
      <c r="J9461" s="7"/>
    </row>
    <row r="9462" spans="10:10">
      <c r="J9462" s="7"/>
    </row>
    <row r="9463" spans="10:10">
      <c r="J9463" s="7"/>
    </row>
    <row r="9464" spans="10:10">
      <c r="J9464" s="7"/>
    </row>
    <row r="9465" spans="10:10">
      <c r="J9465" s="7"/>
    </row>
    <row r="9466" spans="10:10">
      <c r="J9466" s="7"/>
    </row>
    <row r="9467" spans="10:10">
      <c r="J9467" s="7"/>
    </row>
    <row r="9468" spans="10:10">
      <c r="J9468" s="7"/>
    </row>
    <row r="9469" spans="10:10">
      <c r="J9469" s="7"/>
    </row>
    <row r="9470" spans="10:10">
      <c r="J9470" s="7"/>
    </row>
    <row r="9471" spans="10:10">
      <c r="J9471" s="7"/>
    </row>
    <row r="9472" spans="10:10">
      <c r="J9472" s="7"/>
    </row>
    <row r="9473" spans="10:10">
      <c r="J9473" s="7"/>
    </row>
    <row r="9474" spans="10:10">
      <c r="J9474" s="7"/>
    </row>
    <row r="9475" spans="10:10">
      <c r="J9475" s="7"/>
    </row>
    <row r="9476" spans="10:10">
      <c r="J9476" s="7"/>
    </row>
    <row r="9477" spans="10:10">
      <c r="J9477" s="7"/>
    </row>
    <row r="9478" spans="10:10">
      <c r="J9478" s="7"/>
    </row>
    <row r="9479" spans="10:10">
      <c r="J9479" s="7"/>
    </row>
    <row r="9480" spans="10:10">
      <c r="J9480" s="7"/>
    </row>
    <row r="9481" spans="10:10">
      <c r="J9481" s="7"/>
    </row>
    <row r="9482" spans="10:10">
      <c r="J9482" s="7"/>
    </row>
    <row r="9483" spans="10:10">
      <c r="J9483" s="7"/>
    </row>
    <row r="9484" spans="10:10">
      <c r="J9484" s="7"/>
    </row>
    <row r="9485" spans="10:10">
      <c r="J9485" s="7"/>
    </row>
    <row r="9486" spans="10:10">
      <c r="J9486" s="7"/>
    </row>
    <row r="9487" spans="10:10">
      <c r="J9487" s="7"/>
    </row>
    <row r="9488" spans="10:10">
      <c r="J9488" s="7"/>
    </row>
    <row r="9489" spans="10:10">
      <c r="J9489" s="7"/>
    </row>
    <row r="9490" spans="10:10">
      <c r="J9490" s="7"/>
    </row>
    <row r="9491" spans="10:10">
      <c r="J9491" s="7"/>
    </row>
    <row r="9492" spans="10:10">
      <c r="J9492" s="7"/>
    </row>
    <row r="9493" spans="10:10">
      <c r="J9493" s="7"/>
    </row>
    <row r="9494" spans="10:10">
      <c r="J9494" s="7"/>
    </row>
    <row r="9495" spans="10:10">
      <c r="J9495" s="7"/>
    </row>
    <row r="9496" spans="10:10">
      <c r="J9496" s="7"/>
    </row>
    <row r="9497" spans="10:10">
      <c r="J9497" s="7"/>
    </row>
    <row r="9498" spans="10:10">
      <c r="J9498" s="7"/>
    </row>
    <row r="9499" spans="10:10">
      <c r="J9499" s="7"/>
    </row>
    <row r="9500" spans="10:10">
      <c r="J9500" s="7"/>
    </row>
    <row r="9501" spans="10:10">
      <c r="J9501" s="7"/>
    </row>
    <row r="9502" spans="10:10">
      <c r="J9502" s="7"/>
    </row>
    <row r="9503" spans="10:10">
      <c r="J9503" s="7"/>
    </row>
    <row r="9504" spans="10:10">
      <c r="J9504" s="7"/>
    </row>
    <row r="9505" spans="10:10">
      <c r="J9505" s="7"/>
    </row>
    <row r="9506" spans="10:10">
      <c r="J9506" s="7"/>
    </row>
    <row r="9507" spans="10:10">
      <c r="J9507" s="7"/>
    </row>
    <row r="9508" spans="10:10">
      <c r="J9508" s="7"/>
    </row>
    <row r="9509" spans="10:10">
      <c r="J9509" s="7"/>
    </row>
    <row r="9510" spans="10:10">
      <c r="J9510" s="7"/>
    </row>
    <row r="9511" spans="10:10">
      <c r="J9511" s="7"/>
    </row>
    <row r="9512" spans="10:10">
      <c r="J9512" s="7"/>
    </row>
    <row r="9513" spans="10:10">
      <c r="J9513" s="7"/>
    </row>
    <row r="9514" spans="10:10">
      <c r="J9514" s="7"/>
    </row>
    <row r="9515" spans="10:10">
      <c r="J9515" s="7"/>
    </row>
    <row r="9516" spans="10:10">
      <c r="J9516" s="7"/>
    </row>
    <row r="9517" spans="10:10">
      <c r="J9517" s="7"/>
    </row>
    <row r="9518" spans="10:10">
      <c r="J9518" s="7"/>
    </row>
    <row r="9519" spans="10:10">
      <c r="J9519" s="7"/>
    </row>
    <row r="9520" spans="10:10">
      <c r="J9520" s="7"/>
    </row>
    <row r="9521" spans="10:10">
      <c r="J9521" s="7"/>
    </row>
    <row r="9522" spans="10:10">
      <c r="J9522" s="7"/>
    </row>
    <row r="9523" spans="10:10">
      <c r="J9523" s="7"/>
    </row>
    <row r="9524" spans="10:10">
      <c r="J9524" s="7"/>
    </row>
    <row r="9525" spans="10:10">
      <c r="J9525" s="7"/>
    </row>
    <row r="9526" spans="10:10">
      <c r="J9526" s="7"/>
    </row>
    <row r="9527" spans="10:10">
      <c r="J9527" s="7"/>
    </row>
    <row r="9528" spans="10:10">
      <c r="J9528" s="7"/>
    </row>
    <row r="9529" spans="10:10">
      <c r="J9529" s="7"/>
    </row>
    <row r="9530" spans="10:10">
      <c r="J9530" s="7"/>
    </row>
    <row r="9531" spans="10:10">
      <c r="J9531" s="7"/>
    </row>
    <row r="9532" spans="10:10">
      <c r="J9532" s="7"/>
    </row>
    <row r="9533" spans="10:10">
      <c r="J9533" s="7"/>
    </row>
    <row r="9534" spans="10:10">
      <c r="J9534" s="7"/>
    </row>
    <row r="9535" spans="10:10">
      <c r="J9535" s="7"/>
    </row>
    <row r="9536" spans="10:10">
      <c r="J9536" s="7"/>
    </row>
    <row r="9537" spans="10:10">
      <c r="J9537" s="7"/>
    </row>
    <row r="9538" spans="10:10">
      <c r="J9538" s="7"/>
    </row>
    <row r="9539" spans="10:10">
      <c r="J9539" s="7"/>
    </row>
    <row r="9540" spans="10:10">
      <c r="J9540" s="7"/>
    </row>
    <row r="9541" spans="10:10">
      <c r="J9541" s="7"/>
    </row>
    <row r="9542" spans="10:10">
      <c r="J9542" s="7"/>
    </row>
    <row r="9543" spans="10:10">
      <c r="J9543" s="7"/>
    </row>
    <row r="9544" spans="10:10">
      <c r="J9544" s="7"/>
    </row>
    <row r="9545" spans="10:10">
      <c r="J9545" s="7"/>
    </row>
    <row r="9546" spans="10:10">
      <c r="J9546" s="7"/>
    </row>
    <row r="9547" spans="10:10">
      <c r="J9547" s="7"/>
    </row>
    <row r="9548" spans="10:10">
      <c r="J9548" s="7"/>
    </row>
    <row r="9549" spans="10:10">
      <c r="J9549" s="7"/>
    </row>
    <row r="9550" spans="10:10">
      <c r="J9550" s="7"/>
    </row>
    <row r="9551" spans="10:10">
      <c r="J9551" s="7"/>
    </row>
    <row r="9552" spans="10:10">
      <c r="J9552" s="7"/>
    </row>
    <row r="9553" spans="10:10">
      <c r="J9553" s="7"/>
    </row>
    <row r="9554" spans="10:10">
      <c r="J9554" s="7"/>
    </row>
    <row r="9555" spans="10:10">
      <c r="J9555" s="7"/>
    </row>
    <row r="9556" spans="10:10">
      <c r="J9556" s="7"/>
    </row>
    <row r="9557" spans="10:10">
      <c r="J9557" s="7"/>
    </row>
    <row r="9558" spans="10:10">
      <c r="J9558" s="7"/>
    </row>
    <row r="9559" spans="10:10">
      <c r="J9559" s="7"/>
    </row>
    <row r="9560" spans="10:10">
      <c r="J9560" s="7"/>
    </row>
    <row r="9561" spans="10:10">
      <c r="J9561" s="7"/>
    </row>
    <row r="9562" spans="10:10">
      <c r="J9562" s="7"/>
    </row>
    <row r="9563" spans="10:10">
      <c r="J9563" s="7"/>
    </row>
    <row r="9564" spans="10:10">
      <c r="J9564" s="7"/>
    </row>
    <row r="9565" spans="10:10">
      <c r="J9565" s="7"/>
    </row>
    <row r="9566" spans="10:10">
      <c r="J9566" s="7"/>
    </row>
    <row r="9567" spans="10:10">
      <c r="J9567" s="7"/>
    </row>
    <row r="9568" spans="10:10">
      <c r="J9568" s="7"/>
    </row>
    <row r="9569" spans="10:10">
      <c r="J9569" s="7"/>
    </row>
    <row r="9570" spans="10:10">
      <c r="J9570" s="7"/>
    </row>
    <row r="9571" spans="10:10">
      <c r="J9571" s="7"/>
    </row>
    <row r="9572" spans="10:10">
      <c r="J9572" s="7"/>
    </row>
    <row r="9573" spans="10:10">
      <c r="J9573" s="7"/>
    </row>
    <row r="9574" spans="10:10">
      <c r="J9574" s="7"/>
    </row>
    <row r="9575" spans="10:10">
      <c r="J9575" s="7"/>
    </row>
    <row r="9576" spans="10:10">
      <c r="J9576" s="7"/>
    </row>
    <row r="9577" spans="10:10">
      <c r="J9577" s="7"/>
    </row>
    <row r="9578" spans="10:10">
      <c r="J9578" s="7"/>
    </row>
    <row r="9579" spans="10:10">
      <c r="J9579" s="7"/>
    </row>
    <row r="9580" spans="10:10">
      <c r="J9580" s="7"/>
    </row>
    <row r="9581" spans="10:10">
      <c r="J9581" s="7"/>
    </row>
    <row r="9582" spans="10:10">
      <c r="J9582" s="7"/>
    </row>
    <row r="9583" spans="10:10">
      <c r="J9583" s="7"/>
    </row>
    <row r="9584" spans="10:10">
      <c r="J9584" s="7"/>
    </row>
    <row r="9585" spans="10:10">
      <c r="J9585" s="7"/>
    </row>
    <row r="9586" spans="10:10">
      <c r="J9586" s="7"/>
    </row>
    <row r="9587" spans="10:10">
      <c r="J9587" s="7"/>
    </row>
    <row r="9588" spans="10:10">
      <c r="J9588" s="7"/>
    </row>
    <row r="9589" spans="10:10">
      <c r="J9589" s="7"/>
    </row>
    <row r="9590" spans="10:10">
      <c r="J9590" s="7"/>
    </row>
    <row r="9591" spans="10:10">
      <c r="J9591" s="7"/>
    </row>
    <row r="9592" spans="10:10">
      <c r="J9592" s="7"/>
    </row>
    <row r="9593" spans="10:10">
      <c r="J9593" s="7"/>
    </row>
    <row r="9594" spans="10:10">
      <c r="J9594" s="7"/>
    </row>
    <row r="9595" spans="10:10">
      <c r="J9595" s="7"/>
    </row>
    <row r="9596" spans="10:10">
      <c r="J9596" s="7"/>
    </row>
    <row r="9597" spans="10:10">
      <c r="J9597" s="7"/>
    </row>
    <row r="9598" spans="10:10">
      <c r="J9598" s="7"/>
    </row>
    <row r="9599" spans="10:10">
      <c r="J9599" s="7"/>
    </row>
    <row r="9600" spans="10:10">
      <c r="J9600" s="7"/>
    </row>
    <row r="9601" spans="10:10">
      <c r="J9601" s="7"/>
    </row>
    <row r="9602" spans="10:10">
      <c r="J9602" s="7"/>
    </row>
    <row r="9603" spans="10:10">
      <c r="J9603" s="7"/>
    </row>
    <row r="9604" spans="10:10">
      <c r="J9604" s="7"/>
    </row>
    <row r="9605" spans="10:10">
      <c r="J9605" s="7"/>
    </row>
    <row r="9606" spans="10:10">
      <c r="J9606" s="7"/>
    </row>
    <row r="9607" spans="10:10">
      <c r="J9607" s="7"/>
    </row>
    <row r="9608" spans="10:10">
      <c r="J9608" s="7"/>
    </row>
    <row r="9609" spans="10:10">
      <c r="J9609" s="7"/>
    </row>
    <row r="9610" spans="10:10">
      <c r="J9610" s="7"/>
    </row>
    <row r="9611" spans="10:10">
      <c r="J9611" s="7"/>
    </row>
    <row r="9612" spans="10:10">
      <c r="J9612" s="7"/>
    </row>
    <row r="9613" spans="10:10">
      <c r="J9613" s="7"/>
    </row>
    <row r="9614" spans="10:10">
      <c r="J9614" s="7"/>
    </row>
    <row r="9615" spans="10:10">
      <c r="J9615" s="7"/>
    </row>
    <row r="9616" spans="10:10">
      <c r="J9616" s="7"/>
    </row>
    <row r="9617" spans="10:10">
      <c r="J9617" s="7"/>
    </row>
    <row r="9618" spans="10:10">
      <c r="J9618" s="7"/>
    </row>
    <row r="9619" spans="10:10">
      <c r="J9619" s="7"/>
    </row>
    <row r="9620" spans="10:10">
      <c r="J9620" s="7"/>
    </row>
    <row r="9621" spans="10:10">
      <c r="J9621" s="7"/>
    </row>
    <row r="9622" spans="10:10">
      <c r="J9622" s="7"/>
    </row>
    <row r="9623" spans="10:10">
      <c r="J9623" s="7"/>
    </row>
    <row r="9624" spans="10:10">
      <c r="J9624" s="7"/>
    </row>
    <row r="9625" spans="10:10">
      <c r="J9625" s="7"/>
    </row>
    <row r="9626" spans="10:10">
      <c r="J9626" s="7"/>
    </row>
    <row r="9627" spans="10:10">
      <c r="J9627" s="7"/>
    </row>
    <row r="9628" spans="10:10">
      <c r="J9628" s="7"/>
    </row>
    <row r="9629" spans="10:10">
      <c r="J9629" s="7"/>
    </row>
    <row r="9630" spans="10:10">
      <c r="J9630" s="7"/>
    </row>
    <row r="9631" spans="10:10">
      <c r="J9631" s="7"/>
    </row>
    <row r="9632" spans="10:10">
      <c r="J9632" s="7"/>
    </row>
    <row r="9633" spans="10:10">
      <c r="J9633" s="7"/>
    </row>
    <row r="9634" spans="10:10">
      <c r="J9634" s="7"/>
    </row>
    <row r="9635" spans="10:10">
      <c r="J9635" s="7"/>
    </row>
    <row r="9636" spans="10:10">
      <c r="J9636" s="7"/>
    </row>
    <row r="9637" spans="10:10">
      <c r="J9637" s="7"/>
    </row>
    <row r="9638" spans="10:10">
      <c r="J9638" s="7"/>
    </row>
    <row r="9639" spans="10:10">
      <c r="J9639" s="7"/>
    </row>
    <row r="9640" spans="10:10">
      <c r="J9640" s="7"/>
    </row>
    <row r="9641" spans="10:10">
      <c r="J9641" s="7"/>
    </row>
    <row r="9642" spans="10:10">
      <c r="J9642" s="7"/>
    </row>
    <row r="9643" spans="10:10">
      <c r="J9643" s="7"/>
    </row>
    <row r="9644" spans="10:10">
      <c r="J9644" s="7"/>
    </row>
    <row r="9645" spans="10:10">
      <c r="J9645" s="7"/>
    </row>
    <row r="9646" spans="10:10">
      <c r="J9646" s="7"/>
    </row>
    <row r="9647" spans="10:10">
      <c r="J9647" s="7"/>
    </row>
    <row r="9648" spans="10:10">
      <c r="J9648" s="7"/>
    </row>
    <row r="9649" spans="10:10">
      <c r="J9649" s="7"/>
    </row>
    <row r="9650" spans="10:10">
      <c r="J9650" s="7"/>
    </row>
    <row r="9651" spans="10:10">
      <c r="J9651" s="7"/>
    </row>
    <row r="9652" spans="10:10">
      <c r="J9652" s="7"/>
    </row>
    <row r="9653" spans="10:10">
      <c r="J9653" s="7"/>
    </row>
    <row r="9654" spans="10:10">
      <c r="J9654" s="7"/>
    </row>
    <row r="9655" spans="10:10">
      <c r="J9655" s="7"/>
    </row>
    <row r="9656" spans="10:10">
      <c r="J9656" s="7"/>
    </row>
    <row r="9657" spans="10:10">
      <c r="J9657" s="7"/>
    </row>
    <row r="9658" spans="10:10">
      <c r="J9658" s="7"/>
    </row>
    <row r="9659" spans="10:10">
      <c r="J9659" s="7"/>
    </row>
    <row r="9660" spans="10:10">
      <c r="J9660" s="7"/>
    </row>
    <row r="9661" spans="10:10">
      <c r="J9661" s="7"/>
    </row>
    <row r="9662" spans="10:10">
      <c r="J9662" s="7"/>
    </row>
    <row r="9663" spans="10:10">
      <c r="J9663" s="7"/>
    </row>
    <row r="9664" spans="10:10">
      <c r="J9664" s="7"/>
    </row>
    <row r="9665" spans="10:10">
      <c r="J9665" s="7"/>
    </row>
    <row r="9666" spans="10:10">
      <c r="J9666" s="7"/>
    </row>
    <row r="9667" spans="10:10">
      <c r="J9667" s="7"/>
    </row>
    <row r="9668" spans="10:10">
      <c r="J9668" s="7"/>
    </row>
    <row r="9669" spans="10:10">
      <c r="J9669" s="7"/>
    </row>
    <row r="9670" spans="10:10">
      <c r="J9670" s="7"/>
    </row>
    <row r="9671" spans="10:10">
      <c r="J9671" s="7"/>
    </row>
    <row r="9672" spans="10:10">
      <c r="J9672" s="7"/>
    </row>
    <row r="9673" spans="10:10">
      <c r="J9673" s="7"/>
    </row>
    <row r="9674" spans="10:10">
      <c r="J9674" s="7"/>
    </row>
    <row r="9675" spans="10:10">
      <c r="J9675" s="7"/>
    </row>
    <row r="9676" spans="10:10">
      <c r="J9676" s="7"/>
    </row>
    <row r="9677" spans="10:10">
      <c r="J9677" s="7"/>
    </row>
    <row r="9678" spans="10:10">
      <c r="J9678" s="7"/>
    </row>
    <row r="9679" spans="10:10">
      <c r="J9679" s="7"/>
    </row>
    <row r="9680" spans="10:10">
      <c r="J9680" s="7"/>
    </row>
    <row r="9681" spans="10:10">
      <c r="J9681" s="7"/>
    </row>
    <row r="9682" spans="10:10">
      <c r="J9682" s="7"/>
    </row>
    <row r="9683" spans="10:10">
      <c r="J9683" s="7"/>
    </row>
    <row r="9684" spans="10:10">
      <c r="J9684" s="7"/>
    </row>
    <row r="9685" spans="10:10">
      <c r="J9685" s="7"/>
    </row>
    <row r="9686" spans="10:10">
      <c r="J9686" s="7"/>
    </row>
    <row r="9687" spans="10:10">
      <c r="J9687" s="7"/>
    </row>
    <row r="9688" spans="10:10">
      <c r="J9688" s="7"/>
    </row>
    <row r="9689" spans="10:10">
      <c r="J9689" s="7"/>
    </row>
    <row r="9690" spans="10:10">
      <c r="J9690" s="7"/>
    </row>
    <row r="9691" spans="10:10">
      <c r="J9691" s="7"/>
    </row>
    <row r="9692" spans="10:10">
      <c r="J9692" s="7"/>
    </row>
    <row r="9693" spans="10:10">
      <c r="J9693" s="7"/>
    </row>
    <row r="9694" spans="10:10">
      <c r="J9694" s="7"/>
    </row>
    <row r="9695" spans="10:10">
      <c r="J9695" s="7"/>
    </row>
    <row r="9696" spans="10:10">
      <c r="J9696" s="7"/>
    </row>
    <row r="9697" spans="10:10">
      <c r="J9697" s="7"/>
    </row>
    <row r="9698" spans="10:10">
      <c r="J9698" s="7"/>
    </row>
    <row r="9699" spans="10:10">
      <c r="J9699" s="7"/>
    </row>
    <row r="9700" spans="10:10">
      <c r="J9700" s="7"/>
    </row>
    <row r="9701" spans="10:10">
      <c r="J9701" s="7"/>
    </row>
    <row r="9702" spans="10:10">
      <c r="J9702" s="7"/>
    </row>
    <row r="9703" spans="10:10">
      <c r="J9703" s="7"/>
    </row>
    <row r="9704" spans="10:10">
      <c r="J9704" s="7"/>
    </row>
    <row r="9705" spans="10:10">
      <c r="J9705" s="7"/>
    </row>
    <row r="9706" spans="10:10">
      <c r="J9706" s="7"/>
    </row>
    <row r="9707" spans="10:10">
      <c r="J9707" s="7"/>
    </row>
    <row r="9708" spans="10:10">
      <c r="J9708" s="7"/>
    </row>
    <row r="9709" spans="10:10">
      <c r="J9709" s="7"/>
    </row>
    <row r="9710" spans="10:10">
      <c r="J9710" s="7"/>
    </row>
    <row r="9711" spans="10:10">
      <c r="J9711" s="7"/>
    </row>
    <row r="9712" spans="10:10">
      <c r="J9712" s="7"/>
    </row>
    <row r="9713" spans="10:10">
      <c r="J9713" s="7"/>
    </row>
    <row r="9714" spans="10:10">
      <c r="J9714" s="7"/>
    </row>
    <row r="9715" spans="10:10">
      <c r="J9715" s="7"/>
    </row>
    <row r="9716" spans="10:10">
      <c r="J9716" s="7"/>
    </row>
    <row r="9717" spans="10:10">
      <c r="J9717" s="7"/>
    </row>
    <row r="9718" spans="10:10">
      <c r="J9718" s="7"/>
    </row>
    <row r="9719" spans="10:10">
      <c r="J9719" s="7"/>
    </row>
    <row r="9720" spans="10:10">
      <c r="J9720" s="7"/>
    </row>
    <row r="9721" spans="10:10">
      <c r="J9721" s="7"/>
    </row>
    <row r="9722" spans="10:10">
      <c r="J9722" s="7"/>
    </row>
    <row r="9723" spans="10:10">
      <c r="J9723" s="7"/>
    </row>
    <row r="9724" spans="10:10">
      <c r="J9724" s="7"/>
    </row>
    <row r="9725" spans="10:10">
      <c r="J9725" s="7"/>
    </row>
    <row r="9726" spans="10:10">
      <c r="J9726" s="7"/>
    </row>
    <row r="9727" spans="10:10">
      <c r="J9727" s="7"/>
    </row>
    <row r="9728" spans="10:10">
      <c r="J9728" s="7"/>
    </row>
    <row r="9729" spans="10:10">
      <c r="J9729" s="7"/>
    </row>
    <row r="9730" spans="10:10">
      <c r="J9730" s="7"/>
    </row>
    <row r="9731" spans="10:10">
      <c r="J9731" s="7"/>
    </row>
    <row r="9732" spans="10:10">
      <c r="J9732" s="7"/>
    </row>
    <row r="9733" spans="10:10">
      <c r="J9733" s="7"/>
    </row>
    <row r="9734" spans="10:10">
      <c r="J9734" s="7"/>
    </row>
    <row r="9735" spans="10:10">
      <c r="J9735" s="7"/>
    </row>
    <row r="9736" spans="10:10">
      <c r="J9736" s="7"/>
    </row>
    <row r="9737" spans="10:10">
      <c r="J9737" s="7"/>
    </row>
    <row r="9738" spans="10:10">
      <c r="J9738" s="7"/>
    </row>
    <row r="9739" spans="10:10">
      <c r="J9739" s="7"/>
    </row>
    <row r="9740" spans="10:10">
      <c r="J9740" s="7"/>
    </row>
    <row r="9741" spans="10:10">
      <c r="J9741" s="7"/>
    </row>
    <row r="9742" spans="10:10">
      <c r="J9742" s="7"/>
    </row>
    <row r="9743" spans="10:10">
      <c r="J9743" s="7"/>
    </row>
    <row r="9744" spans="10:10">
      <c r="J9744" s="7"/>
    </row>
    <row r="9745" spans="10:10">
      <c r="J9745" s="7"/>
    </row>
    <row r="9746" spans="10:10">
      <c r="J9746" s="7"/>
    </row>
    <row r="9747" spans="10:10">
      <c r="J9747" s="7"/>
    </row>
    <row r="9748" spans="10:10">
      <c r="J9748" s="7"/>
    </row>
    <row r="9749" spans="10:10">
      <c r="J9749" s="7"/>
    </row>
    <row r="9750" spans="10:10">
      <c r="J9750" s="7"/>
    </row>
    <row r="9751" spans="10:10">
      <c r="J9751" s="7"/>
    </row>
    <row r="9752" spans="10:10">
      <c r="J9752" s="7"/>
    </row>
    <row r="9753" spans="10:10">
      <c r="J9753" s="7"/>
    </row>
    <row r="9754" spans="10:10">
      <c r="J9754" s="7"/>
    </row>
    <row r="9755" spans="10:10">
      <c r="J9755" s="7"/>
    </row>
    <row r="9756" spans="10:10">
      <c r="J9756" s="7"/>
    </row>
    <row r="9757" spans="10:10">
      <c r="J9757" s="7"/>
    </row>
    <row r="9758" spans="10:10">
      <c r="J9758" s="7"/>
    </row>
    <row r="9759" spans="10:10">
      <c r="J9759" s="7"/>
    </row>
    <row r="9760" spans="10:10">
      <c r="J9760" s="7"/>
    </row>
    <row r="9761" spans="10:10">
      <c r="J9761" s="7"/>
    </row>
    <row r="9762" spans="10:10">
      <c r="J9762" s="7"/>
    </row>
    <row r="9763" spans="10:10">
      <c r="J9763" s="7"/>
    </row>
    <row r="9764" spans="10:10">
      <c r="J9764" s="7"/>
    </row>
    <row r="9765" spans="10:10">
      <c r="J9765" s="7"/>
    </row>
    <row r="9766" spans="10:10">
      <c r="J9766" s="7"/>
    </row>
    <row r="9767" spans="10:10">
      <c r="J9767" s="7"/>
    </row>
    <row r="9768" spans="10:10">
      <c r="J9768" s="7"/>
    </row>
    <row r="9769" spans="10:10">
      <c r="J9769" s="7"/>
    </row>
    <row r="9770" spans="10:10">
      <c r="J9770" s="7"/>
    </row>
    <row r="9771" spans="10:10">
      <c r="J9771" s="7"/>
    </row>
    <row r="9772" spans="10:10">
      <c r="J9772" s="7"/>
    </row>
    <row r="9773" spans="10:10">
      <c r="J9773" s="7"/>
    </row>
    <row r="9774" spans="10:10">
      <c r="J9774" s="7"/>
    </row>
    <row r="9775" spans="10:10">
      <c r="J9775" s="7"/>
    </row>
    <row r="9776" spans="10:10">
      <c r="J9776" s="7"/>
    </row>
    <row r="9777" spans="10:10">
      <c r="J9777" s="7"/>
    </row>
    <row r="9778" spans="10:10">
      <c r="J9778" s="7"/>
    </row>
    <row r="9779" spans="10:10">
      <c r="J9779" s="7"/>
    </row>
    <row r="9780" spans="10:10">
      <c r="J9780" s="7"/>
    </row>
    <row r="9781" spans="10:10">
      <c r="J9781" s="7"/>
    </row>
    <row r="9782" spans="10:10">
      <c r="J9782" s="7"/>
    </row>
    <row r="9783" spans="10:10">
      <c r="J9783" s="7"/>
    </row>
    <row r="9784" spans="10:10">
      <c r="J9784" s="7"/>
    </row>
    <row r="9785" spans="10:10">
      <c r="J9785" s="7"/>
    </row>
    <row r="9786" spans="10:10">
      <c r="J9786" s="7"/>
    </row>
    <row r="9787" spans="10:10">
      <c r="J9787" s="7"/>
    </row>
    <row r="9788" spans="10:10">
      <c r="J9788" s="7"/>
    </row>
    <row r="9789" spans="10:10">
      <c r="J9789" s="7"/>
    </row>
    <row r="9790" spans="10:10">
      <c r="J9790" s="7"/>
    </row>
    <row r="9791" spans="10:10">
      <c r="J9791" s="7"/>
    </row>
    <row r="9792" spans="10:10">
      <c r="J9792" s="7"/>
    </row>
    <row r="9793" spans="10:10">
      <c r="J9793" s="7"/>
    </row>
    <row r="9794" spans="10:10">
      <c r="J9794" s="7"/>
    </row>
    <row r="9795" spans="10:10">
      <c r="J9795" s="7"/>
    </row>
    <row r="9796" spans="10:10">
      <c r="J9796" s="7"/>
    </row>
    <row r="9797" spans="10:10">
      <c r="J9797" s="7"/>
    </row>
    <row r="9798" spans="10:10">
      <c r="J9798" s="7"/>
    </row>
    <row r="9799" spans="10:10">
      <c r="J9799" s="7"/>
    </row>
    <row r="9800" spans="10:10">
      <c r="J9800" s="7"/>
    </row>
    <row r="9801" spans="10:10">
      <c r="J9801" s="7"/>
    </row>
    <row r="9802" spans="10:10">
      <c r="J9802" s="7"/>
    </row>
    <row r="9803" spans="10:10">
      <c r="J9803" s="7"/>
    </row>
    <row r="9804" spans="10:10">
      <c r="J9804" s="7"/>
    </row>
    <row r="9805" spans="10:10">
      <c r="J9805" s="7"/>
    </row>
    <row r="9806" spans="10:10">
      <c r="J9806" s="7"/>
    </row>
    <row r="9807" spans="10:10">
      <c r="J9807" s="7"/>
    </row>
    <row r="9808" spans="10:10">
      <c r="J9808" s="7"/>
    </row>
    <row r="9809" spans="10:10">
      <c r="J9809" s="7"/>
    </row>
    <row r="9810" spans="10:10">
      <c r="J9810" s="7"/>
    </row>
    <row r="9811" spans="10:10">
      <c r="J9811" s="7"/>
    </row>
    <row r="9812" spans="10:10">
      <c r="J9812" s="7"/>
    </row>
    <row r="9813" spans="10:10">
      <c r="J9813" s="7"/>
    </row>
    <row r="9814" spans="10:10">
      <c r="J9814" s="7"/>
    </row>
    <row r="9815" spans="10:10">
      <c r="J9815" s="7"/>
    </row>
    <row r="9816" spans="10:10">
      <c r="J9816" s="7"/>
    </row>
    <row r="9817" spans="10:10">
      <c r="J9817" s="7"/>
    </row>
    <row r="9818" spans="10:10">
      <c r="J9818" s="7"/>
    </row>
    <row r="9819" spans="10:10">
      <c r="J9819" s="7"/>
    </row>
    <row r="9820" spans="10:10">
      <c r="J9820" s="7"/>
    </row>
    <row r="9821" spans="10:10">
      <c r="J9821" s="7"/>
    </row>
    <row r="9822" spans="10:10">
      <c r="J9822" s="7"/>
    </row>
    <row r="9823" spans="10:10">
      <c r="J9823" s="7"/>
    </row>
    <row r="9824" spans="10:10">
      <c r="J9824" s="7"/>
    </row>
    <row r="9825" spans="10:10">
      <c r="J9825" s="7"/>
    </row>
    <row r="9826" spans="10:10">
      <c r="J9826" s="7"/>
    </row>
    <row r="9827" spans="10:10">
      <c r="J9827" s="7"/>
    </row>
    <row r="9828" spans="10:10">
      <c r="J9828" s="7"/>
    </row>
    <row r="9829" spans="10:10">
      <c r="J9829" s="7"/>
    </row>
    <row r="9830" spans="10:10">
      <c r="J9830" s="7"/>
    </row>
    <row r="9831" spans="10:10">
      <c r="J9831" s="7"/>
    </row>
    <row r="9832" spans="10:10">
      <c r="J9832" s="7"/>
    </row>
    <row r="9833" spans="10:10">
      <c r="J9833" s="7"/>
    </row>
    <row r="9834" spans="10:10">
      <c r="J9834" s="7"/>
    </row>
    <row r="9835" spans="10:10">
      <c r="J9835" s="7"/>
    </row>
    <row r="9836" spans="10:10">
      <c r="J9836" s="7"/>
    </row>
    <row r="9837" spans="10:10">
      <c r="J9837" s="7"/>
    </row>
    <row r="9838" spans="10:10">
      <c r="J9838" s="7"/>
    </row>
    <row r="9839" spans="10:10">
      <c r="J9839" s="7"/>
    </row>
    <row r="9840" spans="10:10">
      <c r="J9840" s="7"/>
    </row>
    <row r="9841" spans="10:10">
      <c r="J9841" s="7"/>
    </row>
    <row r="9842" spans="10:10">
      <c r="J9842" s="7"/>
    </row>
    <row r="9843" spans="10:10">
      <c r="J9843" s="7"/>
    </row>
    <row r="9844" spans="10:10">
      <c r="J9844" s="7"/>
    </row>
    <row r="9845" spans="10:10">
      <c r="J9845" s="7"/>
    </row>
    <row r="9846" spans="10:10">
      <c r="J9846" s="7"/>
    </row>
    <row r="9847" spans="10:10">
      <c r="J9847" s="7"/>
    </row>
    <row r="9848" spans="10:10">
      <c r="J9848" s="7"/>
    </row>
    <row r="9849" spans="10:10">
      <c r="J9849" s="7"/>
    </row>
    <row r="9850" spans="10:10">
      <c r="J9850" s="7"/>
    </row>
    <row r="9851" spans="10:10">
      <c r="J9851" s="7"/>
    </row>
    <row r="9852" spans="10:10">
      <c r="J9852" s="7"/>
    </row>
    <row r="9853" spans="10:10">
      <c r="J9853" s="7"/>
    </row>
    <row r="9854" spans="10:10">
      <c r="J9854" s="7"/>
    </row>
    <row r="9855" spans="10:10">
      <c r="J9855" s="7"/>
    </row>
    <row r="9856" spans="10:10">
      <c r="J9856" s="7"/>
    </row>
    <row r="9857" spans="10:10">
      <c r="J9857" s="7"/>
    </row>
    <row r="9858" spans="10:10">
      <c r="J9858" s="7"/>
    </row>
    <row r="9859" spans="10:10">
      <c r="J9859" s="7"/>
    </row>
    <row r="9860" spans="10:10">
      <c r="J9860" s="7"/>
    </row>
    <row r="9861" spans="10:10">
      <c r="J9861" s="7"/>
    </row>
    <row r="9862" spans="10:10">
      <c r="J9862" s="7"/>
    </row>
    <row r="9863" spans="10:10">
      <c r="J9863" s="7"/>
    </row>
    <row r="9864" spans="10:10">
      <c r="J9864" s="7"/>
    </row>
    <row r="9865" spans="10:10">
      <c r="J9865" s="7"/>
    </row>
    <row r="9866" spans="10:10">
      <c r="J9866" s="7"/>
    </row>
    <row r="9867" spans="10:10">
      <c r="J9867" s="7"/>
    </row>
    <row r="9868" spans="10:10">
      <c r="J9868" s="7"/>
    </row>
    <row r="9869" spans="10:10">
      <c r="J9869" s="7"/>
    </row>
    <row r="9870" spans="10:10">
      <c r="J9870" s="7"/>
    </row>
    <row r="9871" spans="10:10">
      <c r="J9871" s="7"/>
    </row>
    <row r="9872" spans="10:10">
      <c r="J9872" s="7"/>
    </row>
    <row r="9873" spans="10:10">
      <c r="J9873" s="7"/>
    </row>
    <row r="9874" spans="10:10">
      <c r="J9874" s="7"/>
    </row>
    <row r="9875" spans="10:10">
      <c r="J9875" s="7"/>
    </row>
    <row r="9876" spans="10:10">
      <c r="J9876" s="7"/>
    </row>
    <row r="9877" spans="10:10">
      <c r="J9877" s="7"/>
    </row>
    <row r="9878" spans="10:10">
      <c r="J9878" s="7"/>
    </row>
    <row r="9879" spans="10:10">
      <c r="J9879" s="7"/>
    </row>
    <row r="9880" spans="10:10">
      <c r="J9880" s="7"/>
    </row>
    <row r="9881" spans="10:10">
      <c r="J9881" s="7"/>
    </row>
    <row r="9882" spans="10:10">
      <c r="J9882" s="7"/>
    </row>
    <row r="9883" spans="10:10">
      <c r="J9883" s="7"/>
    </row>
    <row r="9884" spans="10:10">
      <c r="J9884" s="7"/>
    </row>
    <row r="9885" spans="10:10">
      <c r="J9885" s="7"/>
    </row>
    <row r="9886" spans="10:10">
      <c r="J9886" s="7"/>
    </row>
    <row r="9887" spans="10:10">
      <c r="J9887" s="7"/>
    </row>
    <row r="9888" spans="10:10">
      <c r="J9888" s="7"/>
    </row>
    <row r="9889" spans="10:10">
      <c r="J9889" s="7"/>
    </row>
    <row r="9890" spans="10:10">
      <c r="J9890" s="7"/>
    </row>
    <row r="9891" spans="10:10">
      <c r="J9891" s="7"/>
    </row>
    <row r="9892" spans="10:10">
      <c r="J9892" s="7"/>
    </row>
    <row r="9893" spans="10:10">
      <c r="J9893" s="7"/>
    </row>
    <row r="9894" spans="10:10">
      <c r="J9894" s="7"/>
    </row>
    <row r="9895" spans="10:10">
      <c r="J9895" s="7"/>
    </row>
    <row r="9896" spans="10:10">
      <c r="J9896" s="7"/>
    </row>
    <row r="9897" spans="10:10">
      <c r="J9897" s="7"/>
    </row>
    <row r="9898" spans="10:10">
      <c r="J9898" s="7"/>
    </row>
    <row r="9899" spans="10:10">
      <c r="J9899" s="7"/>
    </row>
    <row r="9900" spans="10:10">
      <c r="J9900" s="7"/>
    </row>
    <row r="9901" spans="10:10">
      <c r="J9901" s="7"/>
    </row>
    <row r="9902" spans="10:10">
      <c r="J9902" s="7"/>
    </row>
    <row r="9903" spans="10:10">
      <c r="J9903" s="7"/>
    </row>
    <row r="9904" spans="10:10">
      <c r="J9904" s="7"/>
    </row>
    <row r="9905" spans="10:10">
      <c r="J9905" s="7"/>
    </row>
    <row r="9906" spans="10:10">
      <c r="J9906" s="7"/>
    </row>
    <row r="9907" spans="10:10">
      <c r="J9907" s="7"/>
    </row>
    <row r="9908" spans="10:10">
      <c r="J9908" s="7"/>
    </row>
    <row r="9909" spans="10:10">
      <c r="J9909" s="7"/>
    </row>
    <row r="9910" spans="10:10">
      <c r="J9910" s="7"/>
    </row>
    <row r="9911" spans="10:10">
      <c r="J9911" s="7"/>
    </row>
    <row r="9912" spans="10:10">
      <c r="J9912" s="7"/>
    </row>
    <row r="9913" spans="10:10">
      <c r="J9913" s="7"/>
    </row>
    <row r="9914" spans="10:10">
      <c r="J9914" s="7"/>
    </row>
    <row r="9915" spans="10:10">
      <c r="J9915" s="7"/>
    </row>
    <row r="9916" spans="10:10">
      <c r="J9916" s="7"/>
    </row>
    <row r="9917" spans="10:10">
      <c r="J9917" s="7"/>
    </row>
    <row r="9918" spans="10:10">
      <c r="J9918" s="7"/>
    </row>
    <row r="9919" spans="10:10">
      <c r="J9919" s="7"/>
    </row>
    <row r="9920" spans="10:10">
      <c r="J9920" s="7"/>
    </row>
    <row r="9921" spans="10:10">
      <c r="J9921" s="7"/>
    </row>
    <row r="9922" spans="10:10">
      <c r="J9922" s="7"/>
    </row>
    <row r="9923" spans="10:10">
      <c r="J9923" s="7"/>
    </row>
    <row r="9924" spans="10:10">
      <c r="J9924" s="7"/>
    </row>
    <row r="9925" spans="10:10">
      <c r="J9925" s="7"/>
    </row>
    <row r="9926" spans="10:10">
      <c r="J9926" s="7"/>
    </row>
    <row r="9927" spans="10:10">
      <c r="J9927" s="7"/>
    </row>
    <row r="9928" spans="10:10">
      <c r="J9928" s="7"/>
    </row>
    <row r="9929" spans="10:10">
      <c r="J9929" s="7"/>
    </row>
    <row r="9930" spans="10:10">
      <c r="J9930" s="7"/>
    </row>
    <row r="9931" spans="10:10">
      <c r="J9931" s="7"/>
    </row>
    <row r="9932" spans="10:10">
      <c r="J9932" s="7"/>
    </row>
    <row r="9933" spans="10:10">
      <c r="J9933" s="7"/>
    </row>
    <row r="9934" spans="10:10">
      <c r="J9934" s="7"/>
    </row>
    <row r="9935" spans="10:10">
      <c r="J9935" s="7"/>
    </row>
    <row r="9936" spans="10:10">
      <c r="J9936" s="7"/>
    </row>
    <row r="9937" spans="10:10">
      <c r="J9937" s="7"/>
    </row>
    <row r="9938" spans="10:10">
      <c r="J9938" s="7"/>
    </row>
    <row r="9939" spans="10:10">
      <c r="J9939" s="7"/>
    </row>
    <row r="9940" spans="10:10">
      <c r="J9940" s="7"/>
    </row>
    <row r="9941" spans="10:10">
      <c r="J9941" s="7"/>
    </row>
    <row r="9942" spans="10:10">
      <c r="J9942" s="7"/>
    </row>
    <row r="9943" spans="10:10">
      <c r="J9943" s="7"/>
    </row>
    <row r="9944" spans="10:10">
      <c r="J9944" s="7"/>
    </row>
    <row r="9945" spans="10:10">
      <c r="J9945" s="7"/>
    </row>
    <row r="9946" spans="10:10">
      <c r="J9946" s="7"/>
    </row>
    <row r="9947" spans="10:10">
      <c r="J9947" s="7"/>
    </row>
    <row r="9948" spans="10:10">
      <c r="J9948" s="7"/>
    </row>
    <row r="9949" spans="10:10">
      <c r="J9949" s="7"/>
    </row>
    <row r="9950" spans="10:10">
      <c r="J9950" s="7"/>
    </row>
    <row r="9951" spans="10:10">
      <c r="J9951" s="7"/>
    </row>
    <row r="9952" spans="10:10">
      <c r="J9952" s="7"/>
    </row>
    <row r="9953" spans="10:10">
      <c r="J9953" s="7"/>
    </row>
    <row r="9954" spans="10:10">
      <c r="J9954" s="7"/>
    </row>
    <row r="9955" spans="10:10">
      <c r="J9955" s="7"/>
    </row>
    <row r="9956" spans="10:10">
      <c r="J9956" s="7"/>
    </row>
    <row r="9957" spans="10:10">
      <c r="J9957" s="7"/>
    </row>
    <row r="9958" spans="10:10">
      <c r="J9958" s="7"/>
    </row>
    <row r="9959" spans="10:10">
      <c r="J9959" s="7"/>
    </row>
    <row r="9960" spans="10:10">
      <c r="J9960" s="7"/>
    </row>
    <row r="9961" spans="10:10">
      <c r="J9961" s="7"/>
    </row>
    <row r="9962" spans="10:10">
      <c r="J9962" s="7"/>
    </row>
    <row r="9963" spans="10:10">
      <c r="J9963" s="7"/>
    </row>
    <row r="9964" spans="10:10">
      <c r="J9964" s="7"/>
    </row>
    <row r="9965" spans="10:10">
      <c r="J9965" s="7"/>
    </row>
    <row r="9966" spans="10:10">
      <c r="J9966" s="7"/>
    </row>
    <row r="9967" spans="10:10">
      <c r="J9967" s="7"/>
    </row>
    <row r="9968" spans="10:10">
      <c r="J9968" s="7"/>
    </row>
    <row r="9969" spans="10:10">
      <c r="J9969" s="7"/>
    </row>
    <row r="9970" spans="10:10">
      <c r="J9970" s="7"/>
    </row>
    <row r="9971" spans="10:10">
      <c r="J9971" s="7"/>
    </row>
    <row r="9972" spans="10:10">
      <c r="J9972" s="7"/>
    </row>
    <row r="9973" spans="10:10">
      <c r="J9973" s="7"/>
    </row>
    <row r="9974" spans="10:10">
      <c r="J9974" s="7"/>
    </row>
    <row r="9975" spans="10:10">
      <c r="J9975" s="7"/>
    </row>
    <row r="9976" spans="10:10">
      <c r="J9976" s="7"/>
    </row>
    <row r="9977" spans="10:10">
      <c r="J9977" s="7"/>
    </row>
    <row r="9978" spans="10:10">
      <c r="J9978" s="7"/>
    </row>
    <row r="9979" spans="10:10">
      <c r="J9979" s="7"/>
    </row>
    <row r="9980" spans="10:10">
      <c r="J9980" s="7"/>
    </row>
    <row r="9981" spans="10:10">
      <c r="J9981" s="7"/>
    </row>
    <row r="9982" spans="10:10">
      <c r="J9982" s="7"/>
    </row>
    <row r="9983" spans="10:10">
      <c r="J9983" s="7"/>
    </row>
    <row r="9984" spans="10:10">
      <c r="J9984" s="7"/>
    </row>
    <row r="9985" spans="10:10">
      <c r="J9985" s="7"/>
    </row>
    <row r="9986" spans="10:10">
      <c r="J9986" s="7"/>
    </row>
    <row r="9987" spans="10:10">
      <c r="J9987" s="7"/>
    </row>
    <row r="9988" spans="10:10">
      <c r="J9988" s="7"/>
    </row>
    <row r="9989" spans="10:10">
      <c r="J9989" s="7"/>
    </row>
    <row r="9990" spans="10:10">
      <c r="J9990" s="7"/>
    </row>
    <row r="9991" spans="10:10">
      <c r="J9991" s="7"/>
    </row>
    <row r="9992" spans="10:10">
      <c r="J9992" s="7"/>
    </row>
    <row r="9993" spans="10:10">
      <c r="J9993" s="7"/>
    </row>
    <row r="9994" spans="10:10">
      <c r="J9994" s="7"/>
    </row>
    <row r="9995" spans="10:10">
      <c r="J9995" s="7"/>
    </row>
    <row r="9996" spans="10:10">
      <c r="J9996" s="7"/>
    </row>
  </sheetData>
  <pageMargins left="0.7" right="0.7" top="0.75" bottom="0.75" header="0.3" footer="0.3"/>
  <pageSetup paperSize="9" orientation="portrait" horizontalDpi="0" verticalDpi="0"/>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F0D4-4775-7444-BBD6-49CABCCD7605}">
  <dimension ref="B4:L33"/>
  <sheetViews>
    <sheetView topLeftCell="H2" zoomScale="125" workbookViewId="0">
      <selection activeCell="O19" sqref="O19"/>
    </sheetView>
  </sheetViews>
  <sheetFormatPr baseColWidth="10" defaultRowHeight="16"/>
  <cols>
    <col min="2" max="2" width="13" bestFit="1" customWidth="1"/>
    <col min="3" max="3" width="16" bestFit="1" customWidth="1"/>
    <col min="4" max="4" width="13.83203125" bestFit="1" customWidth="1"/>
    <col min="5" max="5" width="11.6640625" bestFit="1" customWidth="1"/>
    <col min="6" max="6" width="12.6640625" bestFit="1" customWidth="1"/>
    <col min="8" max="8" width="9.83203125" bestFit="1" customWidth="1"/>
    <col min="9" max="9" width="12.6640625" bestFit="1" customWidth="1"/>
    <col min="10" max="11" width="11.6640625" bestFit="1" customWidth="1"/>
    <col min="12" max="12" width="12.6640625" bestFit="1" customWidth="1"/>
  </cols>
  <sheetData>
    <row r="4" spans="2:12">
      <c r="L4" t="s">
        <v>11758</v>
      </c>
    </row>
    <row r="5" spans="2:12">
      <c r="L5" t="str" cm="1">
        <f t="array" ref="L5:L8">_xlfn.UNIQUE('Sample - Superstore'!M2:M9995)</f>
        <v>South</v>
      </c>
    </row>
    <row r="6" spans="2:12">
      <c r="L6" t="str">
        <v>West</v>
      </c>
    </row>
    <row r="7" spans="2:12">
      <c r="B7" t="s">
        <v>11758</v>
      </c>
      <c r="C7" t="s">
        <v>44</v>
      </c>
      <c r="L7" t="str">
        <v>Central</v>
      </c>
    </row>
    <row r="8" spans="2:12">
      <c r="L8" t="str">
        <v>East</v>
      </c>
    </row>
    <row r="10" spans="2:12">
      <c r="B10" t="s">
        <v>11772</v>
      </c>
      <c r="C10" s="2" t="s">
        <v>31</v>
      </c>
      <c r="D10" t="s">
        <v>46</v>
      </c>
      <c r="E10" s="2" t="s">
        <v>73</v>
      </c>
    </row>
    <row r="11" spans="2:12">
      <c r="B11" cm="1">
        <f t="array" ref="B11:B14">_xlfn.UNIQUE('Sample - Superstore'!W2:W9995)</f>
        <v>2016</v>
      </c>
      <c r="C11">
        <f>SUMIFS('Sample - Superstore'!$R$2:$R$9995,'Sample - Superstore'!$W$2:$W$9995,'year wise sales'!$B11,'Sample - Superstore'!$O$2:$O$9995,'year wise sales'!C$10,'Sample - Superstore'!$M$2:$M$9995,'year wise sales'!$C$7)</f>
        <v>73819.64049999998</v>
      </c>
      <c r="D11">
        <f>SUMIFS('Sample - Superstore'!$R$2:$R$9995,'Sample - Superstore'!$W$2:$W$9995,'year wise sales'!$B11,'Sample - Superstore'!$O$2:$O$9995,'year wise sales'!D$10,'Sample - Superstore'!$M$2:$M$9995,'year wise sales'!$C$7)</f>
        <v>47679.357000000069</v>
      </c>
      <c r="E11">
        <f>SUMIFS('Sample - Superstore'!$R$2:$R$9995,'Sample - Superstore'!$W$2:$W$9995,'year wise sales'!$B11,'Sample - Superstore'!$O$2:$O$9995,'year wise sales'!E$10,'Sample - Superstore'!$M$2:$M$9995,'year wise sales'!$C$7)</f>
        <v>65981.179000000004</v>
      </c>
    </row>
    <row r="12" spans="2:12">
      <c r="B12">
        <v>2015</v>
      </c>
      <c r="C12">
        <f>SUMIFS('Sample - Superstore'!$R$2:$R$9995,'Sample - Superstore'!$W$2:$W$9995,'year wise sales'!$B12,'Sample - Superstore'!$O$2:$O$9995,'year wise sales'!C$10,'Sample - Superstore'!$M$2:$M$9995,'year wise sales'!$C$7)</f>
        <v>57004.943499999994</v>
      </c>
      <c r="D12">
        <f>SUMIFS('Sample - Superstore'!$R$2:$R$9995,'Sample - Superstore'!$W$2:$W$9995,'year wise sales'!$B12,'Sample - Superstore'!$O$2:$O$9995,'year wise sales'!D$10,'Sample - Superstore'!$M$2:$M$9995,'year wise sales'!$C$7)</f>
        <v>37863.531999999999</v>
      </c>
      <c r="E12">
        <f>SUMIFS('Sample - Superstore'!$R$2:$R$9995,'Sample - Superstore'!$W$2:$W$9995,'year wise sales'!$B12,'Sample - Superstore'!$O$2:$O$9995,'year wise sales'!E$10,'Sample - Superstore'!$M$2:$M$9995,'year wise sales'!$C$7)</f>
        <v>45097.774000000027</v>
      </c>
    </row>
    <row r="13" spans="2:12">
      <c r="B13">
        <v>2014</v>
      </c>
      <c r="C13">
        <f>SUMIFS('Sample - Superstore'!$R$2:$R$9995,'Sample - Superstore'!$W$2:$W$9995,'year wise sales'!$B13,'Sample - Superstore'!$O$2:$O$9995,'year wise sales'!C$10,'Sample - Superstore'!$M$2:$M$9995,'year wise sales'!$C$7)</f>
        <v>50082.447999999982</v>
      </c>
      <c r="D13">
        <f>SUMIFS('Sample - Superstore'!$R$2:$R$9995,'Sample - Superstore'!$W$2:$W$9995,'year wise sales'!$B13,'Sample - Superstore'!$O$2:$O$9995,'year wise sales'!D$10,'Sample - Superstore'!$M$2:$M$9995,'year wise sales'!$C$7)</f>
        <v>52846.854000000036</v>
      </c>
      <c r="E13">
        <f>SUMIFS('Sample - Superstore'!$R$2:$R$9995,'Sample - Superstore'!$W$2:$W$9995,'year wise sales'!$B13,'Sample - Superstore'!$O$2:$O$9995,'year wise sales'!E$10,'Sample - Superstore'!$M$2:$M$9995,'year wise sales'!$C$7)</f>
        <v>44953.731000000022</v>
      </c>
    </row>
    <row r="14" spans="2:12">
      <c r="B14">
        <v>2017</v>
      </c>
      <c r="C14">
        <f>SUMIFS('Sample - Superstore'!$R$2:$R$9995,'Sample - Superstore'!$W$2:$W$9995,'year wise sales'!$B14,'Sample - Superstore'!$O$2:$O$9995,'year wise sales'!C$10,'Sample - Superstore'!$M$2:$M$9995,'year wise sales'!$C$7)</f>
        <v>71705.711499999947</v>
      </c>
      <c r="D14">
        <f>SUMIFS('Sample - Superstore'!$R$2:$R$9995,'Sample - Superstore'!$W$2:$W$9995,'year wise sales'!$B14,'Sample - Superstore'!$O$2:$O$9995,'year wise sales'!D$10,'Sample - Superstore'!$M$2:$M$9995,'year wise sales'!$C$7)</f>
        <v>82463.505999999994</v>
      </c>
      <c r="E14">
        <f>SUMIFS('Sample - Superstore'!$R$2:$R$9995,'Sample - Superstore'!$W$2:$W$9995,'year wise sales'!$B14,'Sample - Superstore'!$O$2:$O$9995,'year wise sales'!E$10,'Sample - Superstore'!$M$2:$M$9995,'year wise sales'!$C$7)</f>
        <v>95959.147999999914</v>
      </c>
    </row>
    <row r="27" spans="2:11">
      <c r="B27" s="8" t="s">
        <v>11761</v>
      </c>
      <c r="C27" s="8" t="s">
        <v>11783</v>
      </c>
    </row>
    <row r="28" spans="2:11">
      <c r="B28" s="8" t="s">
        <v>11759</v>
      </c>
      <c r="C28" t="s">
        <v>31</v>
      </c>
      <c r="D28" t="s">
        <v>46</v>
      </c>
      <c r="E28" t="s">
        <v>73</v>
      </c>
      <c r="F28" t="s">
        <v>11760</v>
      </c>
      <c r="H28" t="s">
        <v>11772</v>
      </c>
      <c r="I28" s="2" t="s">
        <v>31</v>
      </c>
      <c r="J28" t="s">
        <v>46</v>
      </c>
      <c r="K28" s="2" t="s">
        <v>73</v>
      </c>
    </row>
    <row r="29" spans="2:11">
      <c r="B29" s="14">
        <v>2014</v>
      </c>
      <c r="C29">
        <v>157192.85310000001</v>
      </c>
      <c r="D29">
        <v>151776.4120000001</v>
      </c>
      <c r="E29">
        <v>175278.23300000007</v>
      </c>
      <c r="F29">
        <v>484247.49810000014</v>
      </c>
      <c r="H29">
        <f>B29</f>
        <v>2014</v>
      </c>
      <c r="I29">
        <f>C29</f>
        <v>157192.85310000001</v>
      </c>
      <c r="J29">
        <f>D29</f>
        <v>151776.4120000001</v>
      </c>
      <c r="K29">
        <f>E29</f>
        <v>175278.23300000007</v>
      </c>
    </row>
    <row r="30" spans="2:11">
      <c r="B30" s="14">
        <v>2015</v>
      </c>
      <c r="C30">
        <v>170518.23700000011</v>
      </c>
      <c r="D30">
        <v>137233.46299999976</v>
      </c>
      <c r="E30">
        <v>162780.80899999989</v>
      </c>
      <c r="F30">
        <v>470532.50899999973</v>
      </c>
      <c r="H30">
        <f t="shared" ref="H30:H32" si="0">B30</f>
        <v>2015</v>
      </c>
      <c r="I30">
        <f t="shared" ref="I30:I32" si="1">C30</f>
        <v>170518.23700000011</v>
      </c>
      <c r="J30">
        <f t="shared" ref="J30:J32" si="2">D30</f>
        <v>137233.46299999976</v>
      </c>
      <c r="K30">
        <f t="shared" ref="K30:K32" si="3">E30</f>
        <v>162780.80899999989</v>
      </c>
    </row>
    <row r="31" spans="2:11">
      <c r="B31" s="14">
        <v>2016</v>
      </c>
      <c r="C31">
        <v>198901.43600000019</v>
      </c>
      <c r="D31">
        <v>183939.98199999996</v>
      </c>
      <c r="E31">
        <v>226364.18000000011</v>
      </c>
      <c r="F31">
        <v>609205.59800000023</v>
      </c>
      <c r="H31">
        <f t="shared" si="0"/>
        <v>2016</v>
      </c>
      <c r="I31">
        <f t="shared" si="1"/>
        <v>198901.43600000019</v>
      </c>
      <c r="J31">
        <f t="shared" si="2"/>
        <v>183939.98199999996</v>
      </c>
      <c r="K31">
        <f t="shared" si="3"/>
        <v>226364.18000000011</v>
      </c>
    </row>
    <row r="32" spans="2:11">
      <c r="B32" s="14">
        <v>2017</v>
      </c>
      <c r="C32">
        <v>215471.23920000004</v>
      </c>
      <c r="D32">
        <v>246097.17500000025</v>
      </c>
      <c r="E32">
        <v>271646.84100000013</v>
      </c>
      <c r="F32">
        <v>733215.25520000048</v>
      </c>
      <c r="H32">
        <f t="shared" si="0"/>
        <v>2017</v>
      </c>
      <c r="I32">
        <f t="shared" si="1"/>
        <v>215471.23920000004</v>
      </c>
      <c r="J32">
        <f t="shared" si="2"/>
        <v>246097.17500000025</v>
      </c>
      <c r="K32">
        <f t="shared" si="3"/>
        <v>271646.84100000013</v>
      </c>
    </row>
    <row r="33" spans="2:6">
      <c r="B33" s="14" t="s">
        <v>11760</v>
      </c>
      <c r="C33">
        <v>742083.76530000044</v>
      </c>
      <c r="D33">
        <v>719047.03200000012</v>
      </c>
      <c r="E33">
        <v>836070.0630000002</v>
      </c>
      <c r="F33">
        <v>2297200.8603000008</v>
      </c>
    </row>
  </sheetData>
  <dataValidations count="1">
    <dataValidation type="list" allowBlank="1" showInputMessage="1" showErrorMessage="1" sqref="C7" xr:uid="{C0A50AEA-9CA9-6947-B27B-774BAE6CA517}">
      <formula1>$L$5:$L$8</formula1>
    </dataValidation>
  </dataValidations>
  <pageMargins left="0.7" right="0.7" top="0.75" bottom="0.75" header="0.3" footer="0.3"/>
  <pageSetup paperSize="9"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6732-5D93-0E44-9B68-7EB6B2641220}">
  <dimension ref="A1:W160"/>
  <sheetViews>
    <sheetView workbookViewId="0">
      <selection activeCell="G43" sqref="G43"/>
    </sheetView>
  </sheetViews>
  <sheetFormatPr baseColWidth="10" defaultRowHeight="16"/>
  <cols>
    <col min="1" max="1" width="11" bestFit="1" customWidth="1"/>
    <col min="2" max="2" width="14.83203125" bestFit="1" customWidth="1"/>
    <col min="3" max="3" width="12.6640625" bestFit="1" customWidth="1"/>
    <col min="4" max="4" width="11.5" bestFit="1" customWidth="1"/>
    <col min="5" max="5" width="13.33203125" bestFit="1" customWidth="1"/>
    <col min="6" max="6" width="14.1640625" bestFit="1" customWidth="1"/>
    <col min="7" max="7" width="20.83203125" bestFit="1" customWidth="1"/>
    <col min="8" max="8" width="11.1640625" bestFit="1" customWidth="1"/>
    <col min="9" max="9" width="12" bestFit="1" customWidth="1"/>
    <col min="10" max="10" width="15.6640625" bestFit="1" customWidth="1"/>
    <col min="11" max="11" width="13.1640625" bestFit="1" customWidth="1"/>
    <col min="12" max="12" width="13.6640625" bestFit="1" customWidth="1"/>
    <col min="13" max="13" width="11" bestFit="1" customWidth="1"/>
    <col min="14" max="14" width="16.6640625" bestFit="1" customWidth="1"/>
    <col min="15" max="15" width="13.1640625" bestFit="1" customWidth="1"/>
    <col min="16" max="16" width="14.83203125" bestFit="1" customWidth="1"/>
    <col min="17" max="17" width="69.1640625" bestFit="1" customWidth="1"/>
    <col min="18" max="19" width="11" bestFit="1" customWidth="1"/>
    <col min="20" max="20" width="11.1640625" bestFit="1" customWidth="1"/>
    <col min="21" max="21" width="11" bestFit="1" customWidth="1"/>
    <col min="22" max="22" width="13.6640625" bestFit="1" customWidth="1"/>
    <col min="23" max="23" width="11.83203125" bestFit="1" customWidth="1"/>
  </cols>
  <sheetData>
    <row r="1" spans="1:23">
      <c r="A1" s="13" t="s">
        <v>11769</v>
      </c>
    </row>
    <row r="3" spans="1:2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11756</v>
      </c>
      <c r="W3" t="s">
        <v>11757</v>
      </c>
    </row>
    <row r="4" spans="1:23">
      <c r="A4">
        <v>9947</v>
      </c>
      <c r="B4" t="s">
        <v>11724</v>
      </c>
      <c r="C4" s="1">
        <v>41700</v>
      </c>
      <c r="D4" s="1">
        <v>41793</v>
      </c>
      <c r="E4" t="s">
        <v>51</v>
      </c>
      <c r="F4" t="s">
        <v>4419</v>
      </c>
      <c r="G4" t="s">
        <v>4420</v>
      </c>
      <c r="H4" t="s">
        <v>41</v>
      </c>
      <c r="I4" t="s">
        <v>26</v>
      </c>
      <c r="J4" t="s">
        <v>158</v>
      </c>
      <c r="K4" t="s">
        <v>159</v>
      </c>
      <c r="L4">
        <v>19120</v>
      </c>
      <c r="M4" t="s">
        <v>160</v>
      </c>
      <c r="N4" t="s">
        <v>3201</v>
      </c>
      <c r="O4" t="s">
        <v>73</v>
      </c>
      <c r="P4" t="s">
        <v>176</v>
      </c>
      <c r="Q4" t="s">
        <v>3202</v>
      </c>
      <c r="R4">
        <v>151.19999999999999</v>
      </c>
      <c r="S4">
        <v>3</v>
      </c>
      <c r="T4">
        <v>0.2</v>
      </c>
      <c r="U4">
        <v>32.130000000000003</v>
      </c>
      <c r="V4" s="1">
        <v>41729</v>
      </c>
      <c r="W4">
        <v>2014</v>
      </c>
    </row>
    <row r="5" spans="1:23">
      <c r="A5">
        <v>9946</v>
      </c>
      <c r="B5" t="s">
        <v>11724</v>
      </c>
      <c r="C5" s="1">
        <v>41700</v>
      </c>
      <c r="D5" s="1">
        <v>41793</v>
      </c>
      <c r="E5" t="s">
        <v>51</v>
      </c>
      <c r="F5" t="s">
        <v>4419</v>
      </c>
      <c r="G5" t="s">
        <v>4420</v>
      </c>
      <c r="H5" t="s">
        <v>41</v>
      </c>
      <c r="I5" t="s">
        <v>26</v>
      </c>
      <c r="J5" t="s">
        <v>158</v>
      </c>
      <c r="K5" t="s">
        <v>159</v>
      </c>
      <c r="L5">
        <v>19120</v>
      </c>
      <c r="M5" t="s">
        <v>160</v>
      </c>
      <c r="N5" t="s">
        <v>6780</v>
      </c>
      <c r="O5" t="s">
        <v>46</v>
      </c>
      <c r="P5" t="s">
        <v>94</v>
      </c>
      <c r="Q5" t="s">
        <v>6781</v>
      </c>
      <c r="R5">
        <v>3.4239999999999999</v>
      </c>
      <c r="S5">
        <v>1</v>
      </c>
      <c r="T5">
        <v>0.2</v>
      </c>
      <c r="U5">
        <v>1.07</v>
      </c>
      <c r="V5" s="1">
        <v>41729</v>
      </c>
      <c r="W5">
        <v>2014</v>
      </c>
    </row>
    <row r="6" spans="1:23">
      <c r="A6">
        <v>9900</v>
      </c>
      <c r="B6" t="s">
        <v>11700</v>
      </c>
      <c r="C6" s="1">
        <v>41726</v>
      </c>
      <c r="D6" s="1">
        <v>41702</v>
      </c>
      <c r="E6" t="s">
        <v>51</v>
      </c>
      <c r="F6" t="s">
        <v>4597</v>
      </c>
      <c r="G6" t="s">
        <v>4598</v>
      </c>
      <c r="H6" t="s">
        <v>108</v>
      </c>
      <c r="I6" t="s">
        <v>26</v>
      </c>
      <c r="J6" t="s">
        <v>357</v>
      </c>
      <c r="K6" t="s">
        <v>564</v>
      </c>
      <c r="L6">
        <v>45503</v>
      </c>
      <c r="M6" t="s">
        <v>160</v>
      </c>
      <c r="N6" t="s">
        <v>2614</v>
      </c>
      <c r="O6" t="s">
        <v>31</v>
      </c>
      <c r="P6" t="s">
        <v>57</v>
      </c>
      <c r="Q6" t="s">
        <v>2615</v>
      </c>
      <c r="R6">
        <v>330.58800000000002</v>
      </c>
      <c r="S6">
        <v>1</v>
      </c>
      <c r="T6">
        <v>0.4</v>
      </c>
      <c r="U6">
        <v>-143.25479999999999</v>
      </c>
      <c r="V6" s="1">
        <v>41729</v>
      </c>
      <c r="W6">
        <v>2014</v>
      </c>
    </row>
    <row r="7" spans="1:23">
      <c r="A7">
        <v>9660</v>
      </c>
      <c r="B7" t="s">
        <v>11571</v>
      </c>
      <c r="C7" s="1">
        <v>41724</v>
      </c>
      <c r="D7" t="s">
        <v>6767</v>
      </c>
      <c r="E7" t="s">
        <v>22</v>
      </c>
      <c r="F7" t="s">
        <v>4470</v>
      </c>
      <c r="G7" t="s">
        <v>4471</v>
      </c>
      <c r="H7" t="s">
        <v>25</v>
      </c>
      <c r="I7" t="s">
        <v>26</v>
      </c>
      <c r="J7" t="s">
        <v>4550</v>
      </c>
      <c r="K7" t="s">
        <v>43</v>
      </c>
      <c r="L7">
        <v>91767</v>
      </c>
      <c r="M7" t="s">
        <v>44</v>
      </c>
      <c r="N7" t="s">
        <v>7444</v>
      </c>
      <c r="O7" t="s">
        <v>46</v>
      </c>
      <c r="P7" t="s">
        <v>47</v>
      </c>
      <c r="Q7" t="s">
        <v>7445</v>
      </c>
      <c r="R7">
        <v>18.75</v>
      </c>
      <c r="S7">
        <v>5</v>
      </c>
      <c r="T7">
        <v>0</v>
      </c>
      <c r="U7">
        <v>9</v>
      </c>
      <c r="V7" s="1">
        <v>41729</v>
      </c>
      <c r="W7">
        <v>2014</v>
      </c>
    </row>
    <row r="8" spans="1:23">
      <c r="A8">
        <v>9644</v>
      </c>
      <c r="B8" t="s">
        <v>11564</v>
      </c>
      <c r="C8" s="1">
        <v>41705</v>
      </c>
      <c r="D8" s="1">
        <v>41976</v>
      </c>
      <c r="E8" t="s">
        <v>51</v>
      </c>
      <c r="F8" t="s">
        <v>10333</v>
      </c>
      <c r="G8" t="s">
        <v>10334</v>
      </c>
      <c r="H8" t="s">
        <v>41</v>
      </c>
      <c r="I8" t="s">
        <v>26</v>
      </c>
      <c r="J8" t="s">
        <v>99</v>
      </c>
      <c r="K8" t="s">
        <v>100</v>
      </c>
      <c r="L8">
        <v>98103</v>
      </c>
      <c r="M8" t="s">
        <v>44</v>
      </c>
      <c r="N8" t="s">
        <v>7050</v>
      </c>
      <c r="O8" t="s">
        <v>31</v>
      </c>
      <c r="P8" t="s">
        <v>35</v>
      </c>
      <c r="Q8" t="s">
        <v>7051</v>
      </c>
      <c r="R8">
        <v>481.56799999999998</v>
      </c>
      <c r="S8">
        <v>2</v>
      </c>
      <c r="T8">
        <v>0.2</v>
      </c>
      <c r="U8">
        <v>54.176400000000001</v>
      </c>
      <c r="V8" s="1">
        <v>41729</v>
      </c>
      <c r="W8">
        <v>2014</v>
      </c>
    </row>
    <row r="9" spans="1:23">
      <c r="A9">
        <v>9643</v>
      </c>
      <c r="B9" t="s">
        <v>11564</v>
      </c>
      <c r="C9" s="1">
        <v>41705</v>
      </c>
      <c r="D9" s="1">
        <v>41976</v>
      </c>
      <c r="E9" t="s">
        <v>51</v>
      </c>
      <c r="F9" t="s">
        <v>10333</v>
      </c>
      <c r="G9" t="s">
        <v>10334</v>
      </c>
      <c r="H9" t="s">
        <v>41</v>
      </c>
      <c r="I9" t="s">
        <v>26</v>
      </c>
      <c r="J9" t="s">
        <v>99</v>
      </c>
      <c r="K9" t="s">
        <v>100</v>
      </c>
      <c r="L9">
        <v>98103</v>
      </c>
      <c r="M9" t="s">
        <v>44</v>
      </c>
      <c r="N9" t="s">
        <v>11363</v>
      </c>
      <c r="O9" t="s">
        <v>31</v>
      </c>
      <c r="P9" t="s">
        <v>35</v>
      </c>
      <c r="Q9" t="s">
        <v>11364</v>
      </c>
      <c r="R9">
        <v>436.70400000000001</v>
      </c>
      <c r="S9">
        <v>6</v>
      </c>
      <c r="T9">
        <v>0.2</v>
      </c>
      <c r="U9">
        <v>21.8352</v>
      </c>
      <c r="V9" s="1">
        <v>41729</v>
      </c>
      <c r="W9">
        <v>2014</v>
      </c>
    </row>
    <row r="10" spans="1:23">
      <c r="A10">
        <v>9642</v>
      </c>
      <c r="B10" t="s">
        <v>11564</v>
      </c>
      <c r="C10" s="1">
        <v>41705</v>
      </c>
      <c r="D10" s="1">
        <v>41976</v>
      </c>
      <c r="E10" t="s">
        <v>51</v>
      </c>
      <c r="F10" t="s">
        <v>10333</v>
      </c>
      <c r="G10" t="s">
        <v>10334</v>
      </c>
      <c r="H10" t="s">
        <v>41</v>
      </c>
      <c r="I10" t="s">
        <v>26</v>
      </c>
      <c r="J10" t="s">
        <v>99</v>
      </c>
      <c r="K10" t="s">
        <v>100</v>
      </c>
      <c r="L10">
        <v>98103</v>
      </c>
      <c r="M10" t="s">
        <v>44</v>
      </c>
      <c r="N10" t="s">
        <v>1585</v>
      </c>
      <c r="O10" t="s">
        <v>46</v>
      </c>
      <c r="P10" t="s">
        <v>60</v>
      </c>
      <c r="Q10" t="s">
        <v>1586</v>
      </c>
      <c r="R10">
        <v>204.9</v>
      </c>
      <c r="S10">
        <v>5</v>
      </c>
      <c r="T10">
        <v>0</v>
      </c>
      <c r="U10">
        <v>0</v>
      </c>
      <c r="V10" s="1">
        <v>41729</v>
      </c>
      <c r="W10">
        <v>2014</v>
      </c>
    </row>
    <row r="11" spans="1:23">
      <c r="A11">
        <v>9641</v>
      </c>
      <c r="B11" t="s">
        <v>11564</v>
      </c>
      <c r="C11" s="1">
        <v>41705</v>
      </c>
      <c r="D11" s="1">
        <v>41976</v>
      </c>
      <c r="E11" t="s">
        <v>51</v>
      </c>
      <c r="F11" t="s">
        <v>10333</v>
      </c>
      <c r="G11" t="s">
        <v>10334</v>
      </c>
      <c r="H11" t="s">
        <v>41</v>
      </c>
      <c r="I11" t="s">
        <v>26</v>
      </c>
      <c r="J11" t="s">
        <v>99</v>
      </c>
      <c r="K11" t="s">
        <v>100</v>
      </c>
      <c r="L11">
        <v>98103</v>
      </c>
      <c r="M11" t="s">
        <v>44</v>
      </c>
      <c r="N11" t="s">
        <v>533</v>
      </c>
      <c r="O11" t="s">
        <v>46</v>
      </c>
      <c r="P11" t="s">
        <v>70</v>
      </c>
      <c r="Q11" t="s">
        <v>534</v>
      </c>
      <c r="R11">
        <v>20.65</v>
      </c>
      <c r="S11">
        <v>5</v>
      </c>
      <c r="T11">
        <v>0</v>
      </c>
      <c r="U11">
        <v>9.4990000000000006</v>
      </c>
      <c r="V11" s="1">
        <v>41729</v>
      </c>
      <c r="W11">
        <v>2014</v>
      </c>
    </row>
    <row r="12" spans="1:23">
      <c r="A12">
        <v>9568</v>
      </c>
      <c r="B12" t="s">
        <v>11519</v>
      </c>
      <c r="C12" s="1">
        <v>41729</v>
      </c>
      <c r="D12" t="s">
        <v>5808</v>
      </c>
      <c r="E12" t="s">
        <v>1450</v>
      </c>
      <c r="F12" t="s">
        <v>2189</v>
      </c>
      <c r="G12" t="s">
        <v>2190</v>
      </c>
      <c r="H12" t="s">
        <v>25</v>
      </c>
      <c r="I12" t="s">
        <v>26</v>
      </c>
      <c r="J12" t="s">
        <v>1016</v>
      </c>
      <c r="K12" t="s">
        <v>55</v>
      </c>
      <c r="L12">
        <v>33614</v>
      </c>
      <c r="M12" t="s">
        <v>29</v>
      </c>
      <c r="N12" t="s">
        <v>886</v>
      </c>
      <c r="O12" t="s">
        <v>46</v>
      </c>
      <c r="P12" t="s">
        <v>70</v>
      </c>
      <c r="Q12" t="s">
        <v>887</v>
      </c>
      <c r="R12">
        <v>4.032</v>
      </c>
      <c r="S12">
        <v>2</v>
      </c>
      <c r="T12">
        <v>0.2</v>
      </c>
      <c r="U12">
        <v>1.0584</v>
      </c>
      <c r="V12" s="1">
        <v>41729</v>
      </c>
      <c r="W12">
        <v>2014</v>
      </c>
    </row>
    <row r="13" spans="1:23">
      <c r="A13">
        <v>9567</v>
      </c>
      <c r="B13" t="s">
        <v>11519</v>
      </c>
      <c r="C13" s="1">
        <v>41729</v>
      </c>
      <c r="D13" t="s">
        <v>5808</v>
      </c>
      <c r="E13" t="s">
        <v>1450</v>
      </c>
      <c r="F13" t="s">
        <v>2189</v>
      </c>
      <c r="G13" t="s">
        <v>2190</v>
      </c>
      <c r="H13" t="s">
        <v>25</v>
      </c>
      <c r="I13" t="s">
        <v>26</v>
      </c>
      <c r="J13" t="s">
        <v>1016</v>
      </c>
      <c r="K13" t="s">
        <v>55</v>
      </c>
      <c r="L13">
        <v>33614</v>
      </c>
      <c r="M13" t="s">
        <v>29</v>
      </c>
      <c r="N13" t="s">
        <v>2958</v>
      </c>
      <c r="O13" t="s">
        <v>46</v>
      </c>
      <c r="P13" t="s">
        <v>77</v>
      </c>
      <c r="Q13" t="s">
        <v>2959</v>
      </c>
      <c r="R13">
        <v>12.645</v>
      </c>
      <c r="S13">
        <v>5</v>
      </c>
      <c r="T13">
        <v>0.7</v>
      </c>
      <c r="U13">
        <v>-10.116</v>
      </c>
      <c r="V13" s="1">
        <v>41729</v>
      </c>
      <c r="W13">
        <v>2014</v>
      </c>
    </row>
    <row r="14" spans="1:23">
      <c r="A14">
        <v>9566</v>
      </c>
      <c r="B14" t="s">
        <v>11519</v>
      </c>
      <c r="C14" s="1">
        <v>41729</v>
      </c>
      <c r="D14" t="s">
        <v>5808</v>
      </c>
      <c r="E14" t="s">
        <v>1450</v>
      </c>
      <c r="F14" t="s">
        <v>2189</v>
      </c>
      <c r="G14" t="s">
        <v>2190</v>
      </c>
      <c r="H14" t="s">
        <v>25</v>
      </c>
      <c r="I14" t="s">
        <v>26</v>
      </c>
      <c r="J14" t="s">
        <v>1016</v>
      </c>
      <c r="K14" t="s">
        <v>55</v>
      </c>
      <c r="L14">
        <v>33614</v>
      </c>
      <c r="M14" t="s">
        <v>29</v>
      </c>
      <c r="N14" t="s">
        <v>1060</v>
      </c>
      <c r="O14" t="s">
        <v>31</v>
      </c>
      <c r="P14" t="s">
        <v>35</v>
      </c>
      <c r="Q14" t="s">
        <v>1061</v>
      </c>
      <c r="R14">
        <v>1125.4880000000001</v>
      </c>
      <c r="S14">
        <v>7</v>
      </c>
      <c r="T14">
        <v>0.2</v>
      </c>
      <c r="U14">
        <v>98.480199999999996</v>
      </c>
      <c r="V14" s="1">
        <v>41729</v>
      </c>
      <c r="W14">
        <v>2014</v>
      </c>
    </row>
    <row r="15" spans="1:23">
      <c r="A15">
        <v>9515</v>
      </c>
      <c r="B15" t="s">
        <v>11486</v>
      </c>
      <c r="C15" s="1">
        <v>41712</v>
      </c>
      <c r="D15" t="s">
        <v>5275</v>
      </c>
      <c r="E15" t="s">
        <v>51</v>
      </c>
      <c r="F15" t="s">
        <v>8076</v>
      </c>
      <c r="G15" t="s">
        <v>8077</v>
      </c>
      <c r="H15" t="s">
        <v>108</v>
      </c>
      <c r="I15" t="s">
        <v>26</v>
      </c>
      <c r="J15" t="s">
        <v>1712</v>
      </c>
      <c r="K15" t="s">
        <v>55</v>
      </c>
      <c r="L15">
        <v>32216</v>
      </c>
      <c r="M15" t="s">
        <v>29</v>
      </c>
      <c r="N15" t="s">
        <v>2820</v>
      </c>
      <c r="O15" t="s">
        <v>46</v>
      </c>
      <c r="P15" t="s">
        <v>94</v>
      </c>
      <c r="Q15" t="s">
        <v>2821</v>
      </c>
      <c r="R15">
        <v>91.055999999999997</v>
      </c>
      <c r="S15">
        <v>6</v>
      </c>
      <c r="T15">
        <v>0.2</v>
      </c>
      <c r="U15">
        <v>31.869599999999998</v>
      </c>
      <c r="V15" s="1">
        <v>41729</v>
      </c>
      <c r="W15">
        <v>2014</v>
      </c>
    </row>
    <row r="16" spans="1:23">
      <c r="A16">
        <v>9407</v>
      </c>
      <c r="B16" t="s">
        <v>11413</v>
      </c>
      <c r="C16" s="1">
        <v>41712</v>
      </c>
      <c r="D16" t="s">
        <v>4188</v>
      </c>
      <c r="E16" t="s">
        <v>207</v>
      </c>
      <c r="F16" t="s">
        <v>497</v>
      </c>
      <c r="G16" t="s">
        <v>498</v>
      </c>
      <c r="H16" t="s">
        <v>108</v>
      </c>
      <c r="I16" t="s">
        <v>26</v>
      </c>
      <c r="J16" t="s">
        <v>342</v>
      </c>
      <c r="K16" t="s">
        <v>233</v>
      </c>
      <c r="L16">
        <v>60653</v>
      </c>
      <c r="M16" t="s">
        <v>111</v>
      </c>
      <c r="N16" t="s">
        <v>8993</v>
      </c>
      <c r="O16" t="s">
        <v>46</v>
      </c>
      <c r="P16" t="s">
        <v>94</v>
      </c>
      <c r="Q16" t="s">
        <v>8994</v>
      </c>
      <c r="R16">
        <v>8.4480000000000004</v>
      </c>
      <c r="S16">
        <v>2</v>
      </c>
      <c r="T16">
        <v>0.2</v>
      </c>
      <c r="U16">
        <v>2.64</v>
      </c>
      <c r="V16" s="1">
        <v>41729</v>
      </c>
      <c r="W16">
        <v>2014</v>
      </c>
    </row>
    <row r="17" spans="1:23">
      <c r="A17">
        <v>9406</v>
      </c>
      <c r="B17" t="s">
        <v>11413</v>
      </c>
      <c r="C17" s="1">
        <v>41712</v>
      </c>
      <c r="D17" t="s">
        <v>4188</v>
      </c>
      <c r="E17" t="s">
        <v>207</v>
      </c>
      <c r="F17" t="s">
        <v>497</v>
      </c>
      <c r="G17" t="s">
        <v>498</v>
      </c>
      <c r="H17" t="s">
        <v>108</v>
      </c>
      <c r="I17" t="s">
        <v>26</v>
      </c>
      <c r="J17" t="s">
        <v>342</v>
      </c>
      <c r="K17" t="s">
        <v>233</v>
      </c>
      <c r="L17">
        <v>60653</v>
      </c>
      <c r="M17" t="s">
        <v>111</v>
      </c>
      <c r="N17" t="s">
        <v>6504</v>
      </c>
      <c r="O17" t="s">
        <v>73</v>
      </c>
      <c r="P17" t="s">
        <v>768</v>
      </c>
      <c r="Q17" t="s">
        <v>6505</v>
      </c>
      <c r="R17">
        <v>574.91</v>
      </c>
      <c r="S17">
        <v>2</v>
      </c>
      <c r="T17">
        <v>0.3</v>
      </c>
      <c r="U17">
        <v>156.047</v>
      </c>
      <c r="V17" s="1">
        <v>41729</v>
      </c>
      <c r="W17">
        <v>2014</v>
      </c>
    </row>
    <row r="18" spans="1:23">
      <c r="A18">
        <v>9310</v>
      </c>
      <c r="B18" t="s">
        <v>11356</v>
      </c>
      <c r="C18" s="1">
        <v>41723</v>
      </c>
      <c r="D18" t="s">
        <v>6767</v>
      </c>
      <c r="E18" t="s">
        <v>51</v>
      </c>
      <c r="F18" t="s">
        <v>2312</v>
      </c>
      <c r="G18" t="s">
        <v>2313</v>
      </c>
      <c r="H18" t="s">
        <v>25</v>
      </c>
      <c r="I18" t="s">
        <v>26</v>
      </c>
      <c r="J18" t="s">
        <v>136</v>
      </c>
      <c r="K18" t="s">
        <v>43</v>
      </c>
      <c r="L18">
        <v>94110</v>
      </c>
      <c r="M18" t="s">
        <v>44</v>
      </c>
      <c r="N18" t="s">
        <v>3337</v>
      </c>
      <c r="O18" t="s">
        <v>46</v>
      </c>
      <c r="P18" t="s">
        <v>70</v>
      </c>
      <c r="Q18" t="s">
        <v>3338</v>
      </c>
      <c r="R18">
        <v>25.44</v>
      </c>
      <c r="S18">
        <v>6</v>
      </c>
      <c r="T18">
        <v>0</v>
      </c>
      <c r="U18">
        <v>9.9215999999999998</v>
      </c>
      <c r="V18" s="1">
        <v>41729</v>
      </c>
      <c r="W18">
        <v>2014</v>
      </c>
    </row>
    <row r="19" spans="1:23">
      <c r="A19">
        <v>9309</v>
      </c>
      <c r="B19" t="s">
        <v>11356</v>
      </c>
      <c r="C19" s="1">
        <v>41723</v>
      </c>
      <c r="D19" t="s">
        <v>6767</v>
      </c>
      <c r="E19" t="s">
        <v>51</v>
      </c>
      <c r="F19" t="s">
        <v>2312</v>
      </c>
      <c r="G19" t="s">
        <v>2313</v>
      </c>
      <c r="H19" t="s">
        <v>25</v>
      </c>
      <c r="I19" t="s">
        <v>26</v>
      </c>
      <c r="J19" t="s">
        <v>136</v>
      </c>
      <c r="K19" t="s">
        <v>43</v>
      </c>
      <c r="L19">
        <v>94110</v>
      </c>
      <c r="M19" t="s">
        <v>44</v>
      </c>
      <c r="N19" t="s">
        <v>7535</v>
      </c>
      <c r="O19" t="s">
        <v>73</v>
      </c>
      <c r="P19" t="s">
        <v>176</v>
      </c>
      <c r="Q19" t="s">
        <v>7536</v>
      </c>
      <c r="R19">
        <v>45.48</v>
      </c>
      <c r="S19">
        <v>4</v>
      </c>
      <c r="T19">
        <v>0</v>
      </c>
      <c r="U19">
        <v>15.917999999999999</v>
      </c>
      <c r="V19" s="1">
        <v>41729</v>
      </c>
      <c r="W19">
        <v>2014</v>
      </c>
    </row>
    <row r="20" spans="1:23">
      <c r="A20">
        <v>9308</v>
      </c>
      <c r="B20" t="s">
        <v>11356</v>
      </c>
      <c r="C20" s="1">
        <v>41723</v>
      </c>
      <c r="D20" t="s">
        <v>6767</v>
      </c>
      <c r="E20" t="s">
        <v>51</v>
      </c>
      <c r="F20" t="s">
        <v>2312</v>
      </c>
      <c r="G20" t="s">
        <v>2313</v>
      </c>
      <c r="H20" t="s">
        <v>25</v>
      </c>
      <c r="I20" t="s">
        <v>26</v>
      </c>
      <c r="J20" t="s">
        <v>136</v>
      </c>
      <c r="K20" t="s">
        <v>43</v>
      </c>
      <c r="L20">
        <v>94110</v>
      </c>
      <c r="M20" t="s">
        <v>44</v>
      </c>
      <c r="N20" t="s">
        <v>6792</v>
      </c>
      <c r="O20" t="s">
        <v>46</v>
      </c>
      <c r="P20" t="s">
        <v>70</v>
      </c>
      <c r="Q20" t="s">
        <v>6793</v>
      </c>
      <c r="R20">
        <v>14.88</v>
      </c>
      <c r="S20">
        <v>2</v>
      </c>
      <c r="T20">
        <v>0</v>
      </c>
      <c r="U20">
        <v>3.72</v>
      </c>
      <c r="V20" s="1">
        <v>41729</v>
      </c>
      <c r="W20">
        <v>2014</v>
      </c>
    </row>
    <row r="21" spans="1:23">
      <c r="A21">
        <v>9307</v>
      </c>
      <c r="B21" t="s">
        <v>11356</v>
      </c>
      <c r="C21" s="1">
        <v>41723</v>
      </c>
      <c r="D21" t="s">
        <v>6767</v>
      </c>
      <c r="E21" t="s">
        <v>51</v>
      </c>
      <c r="F21" t="s">
        <v>2312</v>
      </c>
      <c r="G21" t="s">
        <v>2313</v>
      </c>
      <c r="H21" t="s">
        <v>25</v>
      </c>
      <c r="I21" t="s">
        <v>26</v>
      </c>
      <c r="J21" t="s">
        <v>136</v>
      </c>
      <c r="K21" t="s">
        <v>43</v>
      </c>
      <c r="L21">
        <v>94110</v>
      </c>
      <c r="M21" t="s">
        <v>44</v>
      </c>
      <c r="N21" t="s">
        <v>4192</v>
      </c>
      <c r="O21" t="s">
        <v>46</v>
      </c>
      <c r="P21" t="s">
        <v>70</v>
      </c>
      <c r="Q21" t="s">
        <v>4193</v>
      </c>
      <c r="R21">
        <v>6.56</v>
      </c>
      <c r="S21">
        <v>2</v>
      </c>
      <c r="T21">
        <v>0</v>
      </c>
      <c r="U21">
        <v>1.9024000000000001</v>
      </c>
      <c r="V21" s="1">
        <v>41729</v>
      </c>
      <c r="W21">
        <v>2014</v>
      </c>
    </row>
    <row r="22" spans="1:23">
      <c r="A22">
        <v>9054</v>
      </c>
      <c r="B22" t="s">
        <v>11209</v>
      </c>
      <c r="C22" s="1">
        <v>41724</v>
      </c>
      <c r="D22" t="s">
        <v>5808</v>
      </c>
      <c r="E22" t="s">
        <v>22</v>
      </c>
      <c r="F22" t="s">
        <v>4342</v>
      </c>
      <c r="G22" t="s">
        <v>4343</v>
      </c>
      <c r="H22" t="s">
        <v>41</v>
      </c>
      <c r="I22" t="s">
        <v>26</v>
      </c>
      <c r="J22" t="s">
        <v>136</v>
      </c>
      <c r="K22" t="s">
        <v>43</v>
      </c>
      <c r="L22">
        <v>94122</v>
      </c>
      <c r="M22" t="s">
        <v>44</v>
      </c>
      <c r="N22" t="s">
        <v>9303</v>
      </c>
      <c r="O22" t="s">
        <v>73</v>
      </c>
      <c r="P22" t="s">
        <v>74</v>
      </c>
      <c r="Q22" t="s">
        <v>9304</v>
      </c>
      <c r="R22">
        <v>28.783999999999999</v>
      </c>
      <c r="S22">
        <v>2</v>
      </c>
      <c r="T22">
        <v>0.2</v>
      </c>
      <c r="U22">
        <v>2.8784000000000001</v>
      </c>
      <c r="V22" s="1">
        <v>41729</v>
      </c>
      <c r="W22">
        <v>2014</v>
      </c>
    </row>
    <row r="23" spans="1:23">
      <c r="A23">
        <v>9053</v>
      </c>
      <c r="B23" t="s">
        <v>11209</v>
      </c>
      <c r="C23" s="1">
        <v>41724</v>
      </c>
      <c r="D23" t="s">
        <v>5808</v>
      </c>
      <c r="E23" t="s">
        <v>22</v>
      </c>
      <c r="F23" t="s">
        <v>4342</v>
      </c>
      <c r="G23" t="s">
        <v>4343</v>
      </c>
      <c r="H23" t="s">
        <v>41</v>
      </c>
      <c r="I23" t="s">
        <v>26</v>
      </c>
      <c r="J23" t="s">
        <v>136</v>
      </c>
      <c r="K23" t="s">
        <v>43</v>
      </c>
      <c r="L23">
        <v>94122</v>
      </c>
      <c r="M23" t="s">
        <v>44</v>
      </c>
      <c r="N23" t="s">
        <v>259</v>
      </c>
      <c r="O23" t="s">
        <v>46</v>
      </c>
      <c r="P23" t="s">
        <v>77</v>
      </c>
      <c r="Q23" t="s">
        <v>260</v>
      </c>
      <c r="R23">
        <v>27.936</v>
      </c>
      <c r="S23">
        <v>4</v>
      </c>
      <c r="T23">
        <v>0.2</v>
      </c>
      <c r="U23">
        <v>9.4283999999999999</v>
      </c>
      <c r="V23" s="1">
        <v>41729</v>
      </c>
      <c r="W23">
        <v>2014</v>
      </c>
    </row>
    <row r="24" spans="1:23">
      <c r="A24">
        <v>9052</v>
      </c>
      <c r="B24" t="s">
        <v>11209</v>
      </c>
      <c r="C24" s="1">
        <v>41724</v>
      </c>
      <c r="D24" t="s">
        <v>5808</v>
      </c>
      <c r="E24" t="s">
        <v>22</v>
      </c>
      <c r="F24" t="s">
        <v>4342</v>
      </c>
      <c r="G24" t="s">
        <v>4343</v>
      </c>
      <c r="H24" t="s">
        <v>41</v>
      </c>
      <c r="I24" t="s">
        <v>26</v>
      </c>
      <c r="J24" t="s">
        <v>136</v>
      </c>
      <c r="K24" t="s">
        <v>43</v>
      </c>
      <c r="L24">
        <v>94122</v>
      </c>
      <c r="M24" t="s">
        <v>44</v>
      </c>
      <c r="N24" t="s">
        <v>5619</v>
      </c>
      <c r="O24" t="s">
        <v>46</v>
      </c>
      <c r="P24" t="s">
        <v>70</v>
      </c>
      <c r="Q24" t="s">
        <v>5620</v>
      </c>
      <c r="R24">
        <v>3.36</v>
      </c>
      <c r="S24">
        <v>2</v>
      </c>
      <c r="T24">
        <v>0</v>
      </c>
      <c r="U24">
        <v>0.84</v>
      </c>
      <c r="V24" s="1">
        <v>41729</v>
      </c>
      <c r="W24">
        <v>2014</v>
      </c>
    </row>
    <row r="25" spans="1:23">
      <c r="A25">
        <v>8712</v>
      </c>
      <c r="B25" t="s">
        <v>11010</v>
      </c>
      <c r="C25" s="1">
        <v>41701</v>
      </c>
      <c r="D25" s="1">
        <v>41823</v>
      </c>
      <c r="E25" t="s">
        <v>51</v>
      </c>
      <c r="F25" t="s">
        <v>3932</v>
      </c>
      <c r="G25" t="s">
        <v>3933</v>
      </c>
      <c r="H25" t="s">
        <v>25</v>
      </c>
      <c r="I25" t="s">
        <v>26</v>
      </c>
      <c r="J25" t="s">
        <v>1065</v>
      </c>
      <c r="K25" t="s">
        <v>43</v>
      </c>
      <c r="L25">
        <v>92037</v>
      </c>
      <c r="M25" t="s">
        <v>44</v>
      </c>
      <c r="N25" t="s">
        <v>4284</v>
      </c>
      <c r="O25" t="s">
        <v>31</v>
      </c>
      <c r="P25" t="s">
        <v>57</v>
      </c>
      <c r="Q25" t="s">
        <v>4285</v>
      </c>
      <c r="R25">
        <v>626.35199999999998</v>
      </c>
      <c r="S25">
        <v>3</v>
      </c>
      <c r="T25">
        <v>0.2</v>
      </c>
      <c r="U25">
        <v>-23.488199999999999</v>
      </c>
      <c r="V25" s="1">
        <v>41729</v>
      </c>
      <c r="W25">
        <v>2014</v>
      </c>
    </row>
    <row r="26" spans="1:23">
      <c r="A26">
        <v>8501</v>
      </c>
      <c r="B26" t="s">
        <v>10881</v>
      </c>
      <c r="C26" s="1">
        <v>41703</v>
      </c>
      <c r="D26" s="1">
        <v>41854</v>
      </c>
      <c r="E26" t="s">
        <v>22</v>
      </c>
      <c r="F26" t="s">
        <v>4643</v>
      </c>
      <c r="G26" t="s">
        <v>4644</v>
      </c>
      <c r="H26" t="s">
        <v>25</v>
      </c>
      <c r="I26" t="s">
        <v>26</v>
      </c>
      <c r="J26" t="s">
        <v>3609</v>
      </c>
      <c r="K26" t="s">
        <v>301</v>
      </c>
      <c r="L26">
        <v>10701</v>
      </c>
      <c r="M26" t="s">
        <v>160</v>
      </c>
      <c r="N26" t="s">
        <v>5328</v>
      </c>
      <c r="O26" t="s">
        <v>46</v>
      </c>
      <c r="P26" t="s">
        <v>94</v>
      </c>
      <c r="Q26" t="s">
        <v>5329</v>
      </c>
      <c r="R26">
        <v>97.82</v>
      </c>
      <c r="S26">
        <v>2</v>
      </c>
      <c r="T26">
        <v>0</v>
      </c>
      <c r="U26">
        <v>45.9754</v>
      </c>
      <c r="V26" s="1">
        <v>41729</v>
      </c>
      <c r="W26">
        <v>2014</v>
      </c>
    </row>
    <row r="27" spans="1:23">
      <c r="A27">
        <v>8500</v>
      </c>
      <c r="B27" t="s">
        <v>10881</v>
      </c>
      <c r="C27" s="1">
        <v>41703</v>
      </c>
      <c r="D27" s="1">
        <v>41854</v>
      </c>
      <c r="E27" t="s">
        <v>22</v>
      </c>
      <c r="F27" t="s">
        <v>4643</v>
      </c>
      <c r="G27" t="s">
        <v>4644</v>
      </c>
      <c r="H27" t="s">
        <v>25</v>
      </c>
      <c r="I27" t="s">
        <v>26</v>
      </c>
      <c r="J27" t="s">
        <v>3609</v>
      </c>
      <c r="K27" t="s">
        <v>301</v>
      </c>
      <c r="L27">
        <v>10701</v>
      </c>
      <c r="M27" t="s">
        <v>160</v>
      </c>
      <c r="N27" t="s">
        <v>6121</v>
      </c>
      <c r="O27" t="s">
        <v>46</v>
      </c>
      <c r="P27" t="s">
        <v>77</v>
      </c>
      <c r="Q27" t="s">
        <v>6122</v>
      </c>
      <c r="R27">
        <v>49.631999999999998</v>
      </c>
      <c r="S27">
        <v>6</v>
      </c>
      <c r="T27">
        <v>0.2</v>
      </c>
      <c r="U27">
        <v>16.750800000000002</v>
      </c>
      <c r="V27" s="1">
        <v>41729</v>
      </c>
      <c r="W27">
        <v>2014</v>
      </c>
    </row>
    <row r="28" spans="1:23">
      <c r="A28">
        <v>8499</v>
      </c>
      <c r="B28" t="s">
        <v>10881</v>
      </c>
      <c r="C28" s="1">
        <v>41703</v>
      </c>
      <c r="D28" s="1">
        <v>41854</v>
      </c>
      <c r="E28" t="s">
        <v>22</v>
      </c>
      <c r="F28" t="s">
        <v>4643</v>
      </c>
      <c r="G28" t="s">
        <v>4644</v>
      </c>
      <c r="H28" t="s">
        <v>25</v>
      </c>
      <c r="I28" t="s">
        <v>26</v>
      </c>
      <c r="J28" t="s">
        <v>3609</v>
      </c>
      <c r="K28" t="s">
        <v>301</v>
      </c>
      <c r="L28">
        <v>10701</v>
      </c>
      <c r="M28" t="s">
        <v>160</v>
      </c>
      <c r="N28" t="s">
        <v>2911</v>
      </c>
      <c r="O28" t="s">
        <v>46</v>
      </c>
      <c r="P28" t="s">
        <v>651</v>
      </c>
      <c r="Q28" t="s">
        <v>2912</v>
      </c>
      <c r="R28">
        <v>18.62</v>
      </c>
      <c r="S28">
        <v>2</v>
      </c>
      <c r="T28">
        <v>0</v>
      </c>
      <c r="U28">
        <v>5.3997999999999999</v>
      </c>
      <c r="V28" s="1">
        <v>41729</v>
      </c>
      <c r="W28">
        <v>2014</v>
      </c>
    </row>
    <row r="29" spans="1:23">
      <c r="A29">
        <v>8498</v>
      </c>
      <c r="B29" t="s">
        <v>10881</v>
      </c>
      <c r="C29" s="1">
        <v>41703</v>
      </c>
      <c r="D29" s="1">
        <v>41854</v>
      </c>
      <c r="E29" t="s">
        <v>22</v>
      </c>
      <c r="F29" t="s">
        <v>4643</v>
      </c>
      <c r="G29" t="s">
        <v>4644</v>
      </c>
      <c r="H29" t="s">
        <v>25</v>
      </c>
      <c r="I29" t="s">
        <v>26</v>
      </c>
      <c r="J29" t="s">
        <v>3609</v>
      </c>
      <c r="K29" t="s">
        <v>301</v>
      </c>
      <c r="L29">
        <v>10701</v>
      </c>
      <c r="M29" t="s">
        <v>160</v>
      </c>
      <c r="N29" t="s">
        <v>1209</v>
      </c>
      <c r="O29" t="s">
        <v>73</v>
      </c>
      <c r="P29" t="s">
        <v>176</v>
      </c>
      <c r="Q29" t="s">
        <v>1210</v>
      </c>
      <c r="R29">
        <v>479.97</v>
      </c>
      <c r="S29">
        <v>3</v>
      </c>
      <c r="T29">
        <v>0</v>
      </c>
      <c r="U29">
        <v>177.5889</v>
      </c>
      <c r="V29" s="1">
        <v>41729</v>
      </c>
      <c r="W29">
        <v>2014</v>
      </c>
    </row>
    <row r="30" spans="1:23">
      <c r="A30">
        <v>8497</v>
      </c>
      <c r="B30" t="s">
        <v>10881</v>
      </c>
      <c r="C30" s="1">
        <v>41703</v>
      </c>
      <c r="D30" s="1">
        <v>41854</v>
      </c>
      <c r="E30" t="s">
        <v>22</v>
      </c>
      <c r="F30" t="s">
        <v>4643</v>
      </c>
      <c r="G30" t="s">
        <v>4644</v>
      </c>
      <c r="H30" t="s">
        <v>25</v>
      </c>
      <c r="I30" t="s">
        <v>26</v>
      </c>
      <c r="J30" t="s">
        <v>3609</v>
      </c>
      <c r="K30" t="s">
        <v>301</v>
      </c>
      <c r="L30">
        <v>10701</v>
      </c>
      <c r="M30" t="s">
        <v>160</v>
      </c>
      <c r="N30" t="s">
        <v>1757</v>
      </c>
      <c r="O30" t="s">
        <v>46</v>
      </c>
      <c r="P30" t="s">
        <v>70</v>
      </c>
      <c r="Q30" t="s">
        <v>1758</v>
      </c>
      <c r="R30">
        <v>59.52</v>
      </c>
      <c r="S30">
        <v>3</v>
      </c>
      <c r="T30">
        <v>0</v>
      </c>
      <c r="U30">
        <v>15.475199999999999</v>
      </c>
      <c r="V30" s="1">
        <v>41729</v>
      </c>
      <c r="W30">
        <v>2014</v>
      </c>
    </row>
    <row r="31" spans="1:23">
      <c r="A31">
        <v>8464</v>
      </c>
      <c r="B31" t="s">
        <v>10853</v>
      </c>
      <c r="C31" s="1">
        <v>41726</v>
      </c>
      <c r="D31" s="1">
        <v>41643</v>
      </c>
      <c r="E31" t="s">
        <v>51</v>
      </c>
      <c r="F31" t="s">
        <v>6667</v>
      </c>
      <c r="G31" t="s">
        <v>6668</v>
      </c>
      <c r="H31" t="s">
        <v>108</v>
      </c>
      <c r="I31" t="s">
        <v>26</v>
      </c>
      <c r="J31" t="s">
        <v>6102</v>
      </c>
      <c r="K31" t="s">
        <v>753</v>
      </c>
      <c r="L31">
        <v>87105</v>
      </c>
      <c r="M31" t="s">
        <v>44</v>
      </c>
      <c r="N31" t="s">
        <v>833</v>
      </c>
      <c r="O31" t="s">
        <v>73</v>
      </c>
      <c r="P31" t="s">
        <v>74</v>
      </c>
      <c r="Q31" t="s">
        <v>834</v>
      </c>
      <c r="R31">
        <v>302.37599999999998</v>
      </c>
      <c r="S31">
        <v>3</v>
      </c>
      <c r="T31">
        <v>0.2</v>
      </c>
      <c r="U31">
        <v>22.6782</v>
      </c>
      <c r="V31" s="1">
        <v>41729</v>
      </c>
      <c r="W31">
        <v>2014</v>
      </c>
    </row>
    <row r="32" spans="1:23">
      <c r="A32">
        <v>8431</v>
      </c>
      <c r="B32" t="s">
        <v>10835</v>
      </c>
      <c r="C32" s="1">
        <v>41728</v>
      </c>
      <c r="D32" s="1">
        <v>41763</v>
      </c>
      <c r="E32" t="s">
        <v>51</v>
      </c>
      <c r="F32" t="s">
        <v>3731</v>
      </c>
      <c r="G32" t="s">
        <v>3732</v>
      </c>
      <c r="H32" t="s">
        <v>25</v>
      </c>
      <c r="I32" t="s">
        <v>26</v>
      </c>
      <c r="J32" t="s">
        <v>6805</v>
      </c>
      <c r="K32" t="s">
        <v>256</v>
      </c>
      <c r="L32">
        <v>55124</v>
      </c>
      <c r="M32" t="s">
        <v>111</v>
      </c>
      <c r="N32" t="s">
        <v>2442</v>
      </c>
      <c r="O32" t="s">
        <v>46</v>
      </c>
      <c r="P32" t="s">
        <v>60</v>
      </c>
      <c r="Q32" t="s">
        <v>2443</v>
      </c>
      <c r="R32">
        <v>129.30000000000001</v>
      </c>
      <c r="S32">
        <v>2</v>
      </c>
      <c r="T32">
        <v>0</v>
      </c>
      <c r="U32">
        <v>6.4649999999999999</v>
      </c>
      <c r="V32" s="1">
        <v>41729</v>
      </c>
      <c r="W32">
        <v>2014</v>
      </c>
    </row>
    <row r="33" spans="1:23">
      <c r="A33">
        <v>8346</v>
      </c>
      <c r="B33" t="s">
        <v>10782</v>
      </c>
      <c r="C33" s="1">
        <v>41719</v>
      </c>
      <c r="D33" t="s">
        <v>880</v>
      </c>
      <c r="E33" t="s">
        <v>51</v>
      </c>
      <c r="F33" t="s">
        <v>2849</v>
      </c>
      <c r="G33" t="s">
        <v>2850</v>
      </c>
      <c r="H33" t="s">
        <v>25</v>
      </c>
      <c r="I33" t="s">
        <v>26</v>
      </c>
      <c r="J33" t="s">
        <v>5747</v>
      </c>
      <c r="K33" t="s">
        <v>379</v>
      </c>
      <c r="L33">
        <v>37918</v>
      </c>
      <c r="M33" t="s">
        <v>29</v>
      </c>
      <c r="N33" t="s">
        <v>6811</v>
      </c>
      <c r="O33" t="s">
        <v>31</v>
      </c>
      <c r="P33" t="s">
        <v>35</v>
      </c>
      <c r="Q33" t="s">
        <v>6812</v>
      </c>
      <c r="R33">
        <v>218.376</v>
      </c>
      <c r="S33">
        <v>3</v>
      </c>
      <c r="T33">
        <v>0.2</v>
      </c>
      <c r="U33">
        <v>-10.918799999999999</v>
      </c>
      <c r="V33" s="1">
        <v>41729</v>
      </c>
      <c r="W33">
        <v>2014</v>
      </c>
    </row>
    <row r="34" spans="1:23">
      <c r="A34">
        <v>8345</v>
      </c>
      <c r="B34" t="s">
        <v>10782</v>
      </c>
      <c r="C34" s="1">
        <v>41719</v>
      </c>
      <c r="D34" t="s">
        <v>880</v>
      </c>
      <c r="E34" t="s">
        <v>51</v>
      </c>
      <c r="F34" t="s">
        <v>2849</v>
      </c>
      <c r="G34" t="s">
        <v>2850</v>
      </c>
      <c r="H34" t="s">
        <v>25</v>
      </c>
      <c r="I34" t="s">
        <v>26</v>
      </c>
      <c r="J34" t="s">
        <v>5747</v>
      </c>
      <c r="K34" t="s">
        <v>379</v>
      </c>
      <c r="L34">
        <v>37918</v>
      </c>
      <c r="M34" t="s">
        <v>29</v>
      </c>
      <c r="N34" t="s">
        <v>4423</v>
      </c>
      <c r="O34" t="s">
        <v>31</v>
      </c>
      <c r="P34" t="s">
        <v>67</v>
      </c>
      <c r="Q34" t="s">
        <v>4424</v>
      </c>
      <c r="R34">
        <v>32.951999999999998</v>
      </c>
      <c r="S34">
        <v>3</v>
      </c>
      <c r="T34">
        <v>0.2</v>
      </c>
      <c r="U34">
        <v>6.5903999999999998</v>
      </c>
      <c r="V34" s="1">
        <v>41729</v>
      </c>
      <c r="W34">
        <v>2014</v>
      </c>
    </row>
    <row r="35" spans="1:23">
      <c r="A35">
        <v>8344</v>
      </c>
      <c r="B35" t="s">
        <v>10782</v>
      </c>
      <c r="C35" s="1">
        <v>41719</v>
      </c>
      <c r="D35" t="s">
        <v>880</v>
      </c>
      <c r="E35" t="s">
        <v>51</v>
      </c>
      <c r="F35" t="s">
        <v>2849</v>
      </c>
      <c r="G35" t="s">
        <v>2850</v>
      </c>
      <c r="H35" t="s">
        <v>25</v>
      </c>
      <c r="I35" t="s">
        <v>26</v>
      </c>
      <c r="J35" t="s">
        <v>5747</v>
      </c>
      <c r="K35" t="s">
        <v>379</v>
      </c>
      <c r="L35">
        <v>37918</v>
      </c>
      <c r="M35" t="s">
        <v>29</v>
      </c>
      <c r="N35" t="s">
        <v>960</v>
      </c>
      <c r="O35" t="s">
        <v>46</v>
      </c>
      <c r="P35" t="s">
        <v>47</v>
      </c>
      <c r="Q35" t="s">
        <v>961</v>
      </c>
      <c r="R35">
        <v>59.2</v>
      </c>
      <c r="S35">
        <v>5</v>
      </c>
      <c r="T35">
        <v>0.2</v>
      </c>
      <c r="U35">
        <v>22.2</v>
      </c>
      <c r="V35" s="1">
        <v>41729</v>
      </c>
      <c r="W35">
        <v>2014</v>
      </c>
    </row>
    <row r="36" spans="1:23">
      <c r="A36">
        <v>8311</v>
      </c>
      <c r="B36" t="s">
        <v>10757</v>
      </c>
      <c r="C36" s="1">
        <v>41699</v>
      </c>
      <c r="D36" s="1">
        <v>41823</v>
      </c>
      <c r="E36" t="s">
        <v>51</v>
      </c>
      <c r="F36" t="s">
        <v>5190</v>
      </c>
      <c r="G36" t="s">
        <v>5191</v>
      </c>
      <c r="H36" t="s">
        <v>25</v>
      </c>
      <c r="I36" t="s">
        <v>26</v>
      </c>
      <c r="J36" t="s">
        <v>203</v>
      </c>
      <c r="K36" t="s">
        <v>110</v>
      </c>
      <c r="L36">
        <v>77036</v>
      </c>
      <c r="M36" t="s">
        <v>111</v>
      </c>
      <c r="N36" t="s">
        <v>5896</v>
      </c>
      <c r="O36" t="s">
        <v>31</v>
      </c>
      <c r="P36" t="s">
        <v>57</v>
      </c>
      <c r="Q36" t="s">
        <v>5897</v>
      </c>
      <c r="R36">
        <v>376.50900000000001</v>
      </c>
      <c r="S36">
        <v>3</v>
      </c>
      <c r="T36">
        <v>0.3</v>
      </c>
      <c r="U36">
        <v>-43.029600000000002</v>
      </c>
      <c r="V36" s="1">
        <v>41729</v>
      </c>
      <c r="W36">
        <v>2014</v>
      </c>
    </row>
    <row r="37" spans="1:23">
      <c r="A37">
        <v>8310</v>
      </c>
      <c r="B37" t="s">
        <v>10757</v>
      </c>
      <c r="C37" s="1">
        <v>41699</v>
      </c>
      <c r="D37" s="1">
        <v>41823</v>
      </c>
      <c r="E37" t="s">
        <v>51</v>
      </c>
      <c r="F37" t="s">
        <v>5190</v>
      </c>
      <c r="G37" t="s">
        <v>5191</v>
      </c>
      <c r="H37" t="s">
        <v>25</v>
      </c>
      <c r="I37" t="s">
        <v>26</v>
      </c>
      <c r="J37" t="s">
        <v>203</v>
      </c>
      <c r="K37" t="s">
        <v>110</v>
      </c>
      <c r="L37">
        <v>77036</v>
      </c>
      <c r="M37" t="s">
        <v>111</v>
      </c>
      <c r="N37" t="s">
        <v>5816</v>
      </c>
      <c r="O37" t="s">
        <v>46</v>
      </c>
      <c r="P37" t="s">
        <v>60</v>
      </c>
      <c r="Q37" t="s">
        <v>5817</v>
      </c>
      <c r="R37">
        <v>137.352</v>
      </c>
      <c r="S37">
        <v>3</v>
      </c>
      <c r="T37">
        <v>0.2</v>
      </c>
      <c r="U37">
        <v>8.5845000000000002</v>
      </c>
      <c r="V37" s="1">
        <v>41729</v>
      </c>
      <c r="W37">
        <v>2014</v>
      </c>
    </row>
    <row r="38" spans="1:23">
      <c r="A38">
        <v>8300</v>
      </c>
      <c r="B38" t="s">
        <v>10750</v>
      </c>
      <c r="C38" s="1">
        <v>41709</v>
      </c>
      <c r="D38" t="s">
        <v>2260</v>
      </c>
      <c r="E38" t="s">
        <v>51</v>
      </c>
      <c r="F38" t="s">
        <v>5689</v>
      </c>
      <c r="G38" t="s">
        <v>5690</v>
      </c>
      <c r="H38" t="s">
        <v>25</v>
      </c>
      <c r="I38" t="s">
        <v>26</v>
      </c>
      <c r="J38" t="s">
        <v>639</v>
      </c>
      <c r="K38" t="s">
        <v>43</v>
      </c>
      <c r="L38">
        <v>95661</v>
      </c>
      <c r="M38" t="s">
        <v>44</v>
      </c>
      <c r="N38" t="s">
        <v>7732</v>
      </c>
      <c r="O38" t="s">
        <v>46</v>
      </c>
      <c r="P38" t="s">
        <v>70</v>
      </c>
      <c r="Q38" t="s">
        <v>7733</v>
      </c>
      <c r="R38">
        <v>7.98</v>
      </c>
      <c r="S38">
        <v>3</v>
      </c>
      <c r="T38">
        <v>0</v>
      </c>
      <c r="U38">
        <v>2.0748000000000002</v>
      </c>
      <c r="V38" s="1">
        <v>41729</v>
      </c>
      <c r="W38">
        <v>2014</v>
      </c>
    </row>
    <row r="39" spans="1:23">
      <c r="A39">
        <v>8011</v>
      </c>
      <c r="B39" t="s">
        <v>10588</v>
      </c>
      <c r="C39" s="1">
        <v>41715</v>
      </c>
      <c r="D39" t="s">
        <v>10589</v>
      </c>
      <c r="E39" t="s">
        <v>22</v>
      </c>
      <c r="F39" t="s">
        <v>4062</v>
      </c>
      <c r="G39" t="s">
        <v>4063</v>
      </c>
      <c r="H39" t="s">
        <v>41</v>
      </c>
      <c r="I39" t="s">
        <v>26</v>
      </c>
      <c r="J39" t="s">
        <v>158</v>
      </c>
      <c r="K39" t="s">
        <v>159</v>
      </c>
      <c r="L39">
        <v>19134</v>
      </c>
      <c r="M39" t="s">
        <v>160</v>
      </c>
      <c r="N39" t="s">
        <v>4211</v>
      </c>
      <c r="O39" t="s">
        <v>46</v>
      </c>
      <c r="P39" t="s">
        <v>94</v>
      </c>
      <c r="Q39" t="s">
        <v>4212</v>
      </c>
      <c r="R39">
        <v>126.624</v>
      </c>
      <c r="S39">
        <v>6</v>
      </c>
      <c r="T39">
        <v>0.2</v>
      </c>
      <c r="U39">
        <v>41.152799999999999</v>
      </c>
      <c r="V39" s="1">
        <v>41729</v>
      </c>
      <c r="W39">
        <v>2014</v>
      </c>
    </row>
    <row r="40" spans="1:23">
      <c r="A40">
        <v>7951</v>
      </c>
      <c r="B40" t="s">
        <v>10559</v>
      </c>
      <c r="C40" s="1">
        <v>41699</v>
      </c>
      <c r="D40" s="1">
        <v>41762</v>
      </c>
      <c r="E40" t="s">
        <v>51</v>
      </c>
      <c r="F40" t="s">
        <v>6165</v>
      </c>
      <c r="G40" t="s">
        <v>6166</v>
      </c>
      <c r="H40" t="s">
        <v>25</v>
      </c>
      <c r="I40" t="s">
        <v>26</v>
      </c>
      <c r="J40" t="s">
        <v>4696</v>
      </c>
      <c r="K40" t="s">
        <v>110</v>
      </c>
      <c r="L40">
        <v>79907</v>
      </c>
      <c r="M40" t="s">
        <v>111</v>
      </c>
      <c r="N40" t="s">
        <v>1759</v>
      </c>
      <c r="O40" t="s">
        <v>46</v>
      </c>
      <c r="P40" t="s">
        <v>60</v>
      </c>
      <c r="Q40" t="s">
        <v>1760</v>
      </c>
      <c r="R40">
        <v>129.55199999999999</v>
      </c>
      <c r="S40">
        <v>3</v>
      </c>
      <c r="T40">
        <v>0.2</v>
      </c>
      <c r="U40">
        <v>-22.671600000000002</v>
      </c>
      <c r="V40" s="1">
        <v>41729</v>
      </c>
      <c r="W40">
        <v>2014</v>
      </c>
    </row>
    <row r="41" spans="1:23">
      <c r="A41">
        <v>7950</v>
      </c>
      <c r="B41" t="s">
        <v>10559</v>
      </c>
      <c r="C41" s="1">
        <v>41699</v>
      </c>
      <c r="D41" s="1">
        <v>41762</v>
      </c>
      <c r="E41" t="s">
        <v>51</v>
      </c>
      <c r="F41" t="s">
        <v>6165</v>
      </c>
      <c r="G41" t="s">
        <v>6166</v>
      </c>
      <c r="H41" t="s">
        <v>25</v>
      </c>
      <c r="I41" t="s">
        <v>26</v>
      </c>
      <c r="J41" t="s">
        <v>4696</v>
      </c>
      <c r="K41" t="s">
        <v>110</v>
      </c>
      <c r="L41">
        <v>79907</v>
      </c>
      <c r="M41" t="s">
        <v>111</v>
      </c>
      <c r="N41" t="s">
        <v>3317</v>
      </c>
      <c r="O41" t="s">
        <v>31</v>
      </c>
      <c r="P41" t="s">
        <v>67</v>
      </c>
      <c r="Q41" t="s">
        <v>3318</v>
      </c>
      <c r="R41">
        <v>63.552</v>
      </c>
      <c r="S41">
        <v>6</v>
      </c>
      <c r="T41">
        <v>0.6</v>
      </c>
      <c r="U41">
        <v>-34.953600000000002</v>
      </c>
      <c r="V41" s="1">
        <v>41729</v>
      </c>
      <c r="W41">
        <v>2014</v>
      </c>
    </row>
    <row r="42" spans="1:23">
      <c r="A42">
        <v>7949</v>
      </c>
      <c r="B42" t="s">
        <v>10559</v>
      </c>
      <c r="C42" s="1">
        <v>41699</v>
      </c>
      <c r="D42" s="1">
        <v>41762</v>
      </c>
      <c r="E42" t="s">
        <v>51</v>
      </c>
      <c r="F42" t="s">
        <v>6165</v>
      </c>
      <c r="G42" t="s">
        <v>6166</v>
      </c>
      <c r="H42" t="s">
        <v>25</v>
      </c>
      <c r="I42" t="s">
        <v>26</v>
      </c>
      <c r="J42" t="s">
        <v>4696</v>
      </c>
      <c r="K42" t="s">
        <v>110</v>
      </c>
      <c r="L42">
        <v>79907</v>
      </c>
      <c r="M42" t="s">
        <v>111</v>
      </c>
      <c r="N42" t="s">
        <v>3816</v>
      </c>
      <c r="O42" t="s">
        <v>31</v>
      </c>
      <c r="P42" t="s">
        <v>35</v>
      </c>
      <c r="Q42" t="s">
        <v>3817</v>
      </c>
      <c r="R42">
        <v>362.25</v>
      </c>
      <c r="S42">
        <v>6</v>
      </c>
      <c r="T42">
        <v>0.3</v>
      </c>
      <c r="U42">
        <v>0</v>
      </c>
      <c r="V42" s="1">
        <v>41729</v>
      </c>
      <c r="W42">
        <v>2014</v>
      </c>
    </row>
    <row r="43" spans="1:23">
      <c r="A43">
        <v>7948</v>
      </c>
      <c r="B43" t="s">
        <v>10559</v>
      </c>
      <c r="C43" s="1">
        <v>41699</v>
      </c>
      <c r="D43" s="1">
        <v>41762</v>
      </c>
      <c r="E43" t="s">
        <v>51</v>
      </c>
      <c r="F43" t="s">
        <v>6165</v>
      </c>
      <c r="G43" t="s">
        <v>6166</v>
      </c>
      <c r="H43" t="s">
        <v>25</v>
      </c>
      <c r="I43" t="s">
        <v>26</v>
      </c>
      <c r="J43" t="s">
        <v>4696</v>
      </c>
      <c r="K43" t="s">
        <v>110</v>
      </c>
      <c r="L43">
        <v>79907</v>
      </c>
      <c r="M43" t="s">
        <v>111</v>
      </c>
      <c r="N43" t="s">
        <v>5455</v>
      </c>
      <c r="O43" t="s">
        <v>46</v>
      </c>
      <c r="P43" t="s">
        <v>303</v>
      </c>
      <c r="Q43" t="s">
        <v>5456</v>
      </c>
      <c r="R43">
        <v>18.84</v>
      </c>
      <c r="S43">
        <v>5</v>
      </c>
      <c r="T43">
        <v>0.2</v>
      </c>
      <c r="U43">
        <v>-3.5325000000000002</v>
      </c>
      <c r="V43" s="1">
        <v>41729</v>
      </c>
      <c r="W43">
        <v>2014</v>
      </c>
    </row>
    <row r="44" spans="1:23">
      <c r="A44">
        <v>7841</v>
      </c>
      <c r="B44" t="s">
        <v>10502</v>
      </c>
      <c r="C44" s="1">
        <v>41726</v>
      </c>
      <c r="D44" s="1">
        <v>41674</v>
      </c>
      <c r="E44" t="s">
        <v>51</v>
      </c>
      <c r="F44" t="s">
        <v>6049</v>
      </c>
      <c r="G44" t="s">
        <v>6050</v>
      </c>
      <c r="H44" t="s">
        <v>25</v>
      </c>
      <c r="I44" t="s">
        <v>26</v>
      </c>
      <c r="J44" t="s">
        <v>1549</v>
      </c>
      <c r="K44" t="s">
        <v>554</v>
      </c>
      <c r="L44">
        <v>50315</v>
      </c>
      <c r="M44" t="s">
        <v>111</v>
      </c>
      <c r="N44" t="s">
        <v>5549</v>
      </c>
      <c r="O44" t="s">
        <v>31</v>
      </c>
      <c r="P44" t="s">
        <v>57</v>
      </c>
      <c r="Q44" t="s">
        <v>5550</v>
      </c>
      <c r="R44">
        <v>1184.72</v>
      </c>
      <c r="S44">
        <v>4</v>
      </c>
      <c r="T44">
        <v>0</v>
      </c>
      <c r="U44">
        <v>106.62479999999999</v>
      </c>
      <c r="V44" s="1">
        <v>41729</v>
      </c>
      <c r="W44">
        <v>2014</v>
      </c>
    </row>
    <row r="45" spans="1:23">
      <c r="A45">
        <v>7840</v>
      </c>
      <c r="B45" t="s">
        <v>10502</v>
      </c>
      <c r="C45" s="1">
        <v>41726</v>
      </c>
      <c r="D45" s="1">
        <v>41674</v>
      </c>
      <c r="E45" t="s">
        <v>51</v>
      </c>
      <c r="F45" t="s">
        <v>6049</v>
      </c>
      <c r="G45" t="s">
        <v>6050</v>
      </c>
      <c r="H45" t="s">
        <v>25</v>
      </c>
      <c r="I45" t="s">
        <v>26</v>
      </c>
      <c r="J45" t="s">
        <v>1549</v>
      </c>
      <c r="K45" t="s">
        <v>554</v>
      </c>
      <c r="L45">
        <v>50315</v>
      </c>
      <c r="M45" t="s">
        <v>111</v>
      </c>
      <c r="N45" t="s">
        <v>189</v>
      </c>
      <c r="O45" t="s">
        <v>46</v>
      </c>
      <c r="P45" t="s">
        <v>190</v>
      </c>
      <c r="Q45" t="s">
        <v>191</v>
      </c>
      <c r="R45">
        <v>6.12</v>
      </c>
      <c r="S45">
        <v>3</v>
      </c>
      <c r="T45">
        <v>0</v>
      </c>
      <c r="U45">
        <v>2.8763999999999998</v>
      </c>
      <c r="V45" s="1">
        <v>41729</v>
      </c>
      <c r="W45">
        <v>2014</v>
      </c>
    </row>
    <row r="46" spans="1:23">
      <c r="A46">
        <v>7802</v>
      </c>
      <c r="B46" t="s">
        <v>10483</v>
      </c>
      <c r="C46" s="1">
        <v>41722</v>
      </c>
      <c r="D46" t="s">
        <v>10211</v>
      </c>
      <c r="E46" t="s">
        <v>22</v>
      </c>
      <c r="F46" t="s">
        <v>3585</v>
      </c>
      <c r="G46" t="s">
        <v>3586</v>
      </c>
      <c r="H46" t="s">
        <v>25</v>
      </c>
      <c r="I46" t="s">
        <v>26</v>
      </c>
      <c r="J46" t="s">
        <v>3941</v>
      </c>
      <c r="K46" t="s">
        <v>43</v>
      </c>
      <c r="L46">
        <v>93727</v>
      </c>
      <c r="M46" t="s">
        <v>44</v>
      </c>
      <c r="N46" t="s">
        <v>8550</v>
      </c>
      <c r="O46" t="s">
        <v>31</v>
      </c>
      <c r="P46" t="s">
        <v>67</v>
      </c>
      <c r="Q46" t="s">
        <v>8551</v>
      </c>
      <c r="R46">
        <v>40.479999999999997</v>
      </c>
      <c r="S46">
        <v>2</v>
      </c>
      <c r="T46">
        <v>0</v>
      </c>
      <c r="U46">
        <v>14.572800000000001</v>
      </c>
      <c r="V46" s="1">
        <v>41729</v>
      </c>
      <c r="W46">
        <v>2014</v>
      </c>
    </row>
    <row r="47" spans="1:23">
      <c r="A47">
        <v>7632</v>
      </c>
      <c r="B47" t="s">
        <v>10376</v>
      </c>
      <c r="C47" s="1">
        <v>41728</v>
      </c>
      <c r="D47" s="1">
        <v>41643</v>
      </c>
      <c r="E47" t="s">
        <v>207</v>
      </c>
      <c r="F47" t="s">
        <v>863</v>
      </c>
      <c r="G47" t="s">
        <v>864</v>
      </c>
      <c r="H47" t="s">
        <v>108</v>
      </c>
      <c r="I47" t="s">
        <v>26</v>
      </c>
      <c r="J47" t="s">
        <v>3569</v>
      </c>
      <c r="K47" t="s">
        <v>110</v>
      </c>
      <c r="L47">
        <v>78521</v>
      </c>
      <c r="M47" t="s">
        <v>111</v>
      </c>
      <c r="N47" t="s">
        <v>3515</v>
      </c>
      <c r="O47" t="s">
        <v>31</v>
      </c>
      <c r="P47" t="s">
        <v>35</v>
      </c>
      <c r="Q47" t="s">
        <v>3516</v>
      </c>
      <c r="R47">
        <v>127.30200000000001</v>
      </c>
      <c r="S47">
        <v>7</v>
      </c>
      <c r="T47">
        <v>0.3</v>
      </c>
      <c r="U47">
        <v>-9.093</v>
      </c>
      <c r="V47" s="1">
        <v>41729</v>
      </c>
      <c r="W47">
        <v>2014</v>
      </c>
    </row>
    <row r="48" spans="1:23">
      <c r="A48">
        <v>7631</v>
      </c>
      <c r="B48" t="s">
        <v>10376</v>
      </c>
      <c r="C48" s="1">
        <v>41728</v>
      </c>
      <c r="D48" s="1">
        <v>41643</v>
      </c>
      <c r="E48" t="s">
        <v>207</v>
      </c>
      <c r="F48" t="s">
        <v>863</v>
      </c>
      <c r="G48" t="s">
        <v>864</v>
      </c>
      <c r="H48" t="s">
        <v>108</v>
      </c>
      <c r="I48" t="s">
        <v>26</v>
      </c>
      <c r="J48" t="s">
        <v>3569</v>
      </c>
      <c r="K48" t="s">
        <v>110</v>
      </c>
      <c r="L48">
        <v>78521</v>
      </c>
      <c r="M48" t="s">
        <v>111</v>
      </c>
      <c r="N48" t="s">
        <v>3624</v>
      </c>
      <c r="O48" t="s">
        <v>73</v>
      </c>
      <c r="P48" t="s">
        <v>74</v>
      </c>
      <c r="Q48" t="s">
        <v>3625</v>
      </c>
      <c r="R48">
        <v>251.94399999999999</v>
      </c>
      <c r="S48">
        <v>7</v>
      </c>
      <c r="T48">
        <v>0.2</v>
      </c>
      <c r="U48">
        <v>88.180400000000006</v>
      </c>
      <c r="V48" s="1">
        <v>41729</v>
      </c>
      <c r="W48">
        <v>2014</v>
      </c>
    </row>
    <row r="49" spans="1:23">
      <c r="A49">
        <v>7630</v>
      </c>
      <c r="B49" t="s">
        <v>10376</v>
      </c>
      <c r="C49" s="1">
        <v>41728</v>
      </c>
      <c r="D49" s="1">
        <v>41643</v>
      </c>
      <c r="E49" t="s">
        <v>207</v>
      </c>
      <c r="F49" t="s">
        <v>863</v>
      </c>
      <c r="G49" t="s">
        <v>864</v>
      </c>
      <c r="H49" t="s">
        <v>108</v>
      </c>
      <c r="I49" t="s">
        <v>26</v>
      </c>
      <c r="J49" t="s">
        <v>3569</v>
      </c>
      <c r="K49" t="s">
        <v>110</v>
      </c>
      <c r="L49">
        <v>78521</v>
      </c>
      <c r="M49" t="s">
        <v>111</v>
      </c>
      <c r="N49" t="s">
        <v>2434</v>
      </c>
      <c r="O49" t="s">
        <v>46</v>
      </c>
      <c r="P49" t="s">
        <v>190</v>
      </c>
      <c r="Q49" t="s">
        <v>2435</v>
      </c>
      <c r="R49">
        <v>335.72</v>
      </c>
      <c r="S49">
        <v>5</v>
      </c>
      <c r="T49">
        <v>0.2</v>
      </c>
      <c r="U49">
        <v>113.30549999999999</v>
      </c>
      <c r="V49" s="1">
        <v>41729</v>
      </c>
      <c r="W49">
        <v>2014</v>
      </c>
    </row>
    <row r="50" spans="1:23">
      <c r="A50">
        <v>7588</v>
      </c>
      <c r="B50" t="s">
        <v>10353</v>
      </c>
      <c r="C50" s="1">
        <v>41719</v>
      </c>
      <c r="D50" t="s">
        <v>880</v>
      </c>
      <c r="E50" t="s">
        <v>51</v>
      </c>
      <c r="F50" t="s">
        <v>1139</v>
      </c>
      <c r="G50" t="s">
        <v>1140</v>
      </c>
      <c r="H50" t="s">
        <v>41</v>
      </c>
      <c r="I50" t="s">
        <v>26</v>
      </c>
      <c r="J50" t="s">
        <v>357</v>
      </c>
      <c r="K50" t="s">
        <v>358</v>
      </c>
      <c r="L50">
        <v>22153</v>
      </c>
      <c r="M50" t="s">
        <v>29</v>
      </c>
      <c r="N50" t="s">
        <v>3540</v>
      </c>
      <c r="O50" t="s">
        <v>46</v>
      </c>
      <c r="P50" t="s">
        <v>77</v>
      </c>
      <c r="Q50" t="s">
        <v>3541</v>
      </c>
      <c r="R50">
        <v>122.94</v>
      </c>
      <c r="S50">
        <v>3</v>
      </c>
      <c r="T50">
        <v>0</v>
      </c>
      <c r="U50">
        <v>59.011200000000002</v>
      </c>
      <c r="V50" s="1">
        <v>41729</v>
      </c>
      <c r="W50">
        <v>2014</v>
      </c>
    </row>
    <row r="51" spans="1:23">
      <c r="A51">
        <v>7587</v>
      </c>
      <c r="B51" t="s">
        <v>10353</v>
      </c>
      <c r="C51" s="1">
        <v>41719</v>
      </c>
      <c r="D51" t="s">
        <v>880</v>
      </c>
      <c r="E51" t="s">
        <v>51</v>
      </c>
      <c r="F51" t="s">
        <v>1139</v>
      </c>
      <c r="G51" t="s">
        <v>1140</v>
      </c>
      <c r="H51" t="s">
        <v>41</v>
      </c>
      <c r="I51" t="s">
        <v>26</v>
      </c>
      <c r="J51" t="s">
        <v>357</v>
      </c>
      <c r="K51" t="s">
        <v>358</v>
      </c>
      <c r="L51">
        <v>22153</v>
      </c>
      <c r="M51" t="s">
        <v>29</v>
      </c>
      <c r="N51" t="s">
        <v>1650</v>
      </c>
      <c r="O51" t="s">
        <v>46</v>
      </c>
      <c r="P51" t="s">
        <v>70</v>
      </c>
      <c r="Q51" t="s">
        <v>1651</v>
      </c>
      <c r="R51">
        <v>9.32</v>
      </c>
      <c r="S51">
        <v>4</v>
      </c>
      <c r="T51">
        <v>0</v>
      </c>
      <c r="U51">
        <v>2.7027999999999999</v>
      </c>
      <c r="V51" s="1">
        <v>41729</v>
      </c>
      <c r="W51">
        <v>2014</v>
      </c>
    </row>
    <row r="52" spans="1:23">
      <c r="A52">
        <v>7586</v>
      </c>
      <c r="B52" t="s">
        <v>10353</v>
      </c>
      <c r="C52" s="1">
        <v>41719</v>
      </c>
      <c r="D52" t="s">
        <v>880</v>
      </c>
      <c r="E52" t="s">
        <v>51</v>
      </c>
      <c r="F52" t="s">
        <v>1139</v>
      </c>
      <c r="G52" t="s">
        <v>1140</v>
      </c>
      <c r="H52" t="s">
        <v>41</v>
      </c>
      <c r="I52" t="s">
        <v>26</v>
      </c>
      <c r="J52" t="s">
        <v>357</v>
      </c>
      <c r="K52" t="s">
        <v>358</v>
      </c>
      <c r="L52">
        <v>22153</v>
      </c>
      <c r="M52" t="s">
        <v>29</v>
      </c>
      <c r="N52" t="s">
        <v>5054</v>
      </c>
      <c r="O52" t="s">
        <v>46</v>
      </c>
      <c r="P52" t="s">
        <v>94</v>
      </c>
      <c r="Q52" t="s">
        <v>5055</v>
      </c>
      <c r="R52">
        <v>122.97</v>
      </c>
      <c r="S52">
        <v>3</v>
      </c>
      <c r="T52">
        <v>0</v>
      </c>
      <c r="U52">
        <v>60.255299999999998</v>
      </c>
      <c r="V52" s="1">
        <v>41729</v>
      </c>
      <c r="W52">
        <v>2014</v>
      </c>
    </row>
    <row r="53" spans="1:23">
      <c r="A53">
        <v>7585</v>
      </c>
      <c r="B53" t="s">
        <v>10353</v>
      </c>
      <c r="C53" s="1">
        <v>41719</v>
      </c>
      <c r="D53" t="s">
        <v>880</v>
      </c>
      <c r="E53" t="s">
        <v>51</v>
      </c>
      <c r="F53" t="s">
        <v>1139</v>
      </c>
      <c r="G53" t="s">
        <v>1140</v>
      </c>
      <c r="H53" t="s">
        <v>41</v>
      </c>
      <c r="I53" t="s">
        <v>26</v>
      </c>
      <c r="J53" t="s">
        <v>357</v>
      </c>
      <c r="K53" t="s">
        <v>358</v>
      </c>
      <c r="L53">
        <v>22153</v>
      </c>
      <c r="M53" t="s">
        <v>29</v>
      </c>
      <c r="N53" t="s">
        <v>7549</v>
      </c>
      <c r="O53" t="s">
        <v>46</v>
      </c>
      <c r="P53" t="s">
        <v>47</v>
      </c>
      <c r="Q53" t="s">
        <v>7550</v>
      </c>
      <c r="R53">
        <v>14.4</v>
      </c>
      <c r="S53">
        <v>5</v>
      </c>
      <c r="T53">
        <v>0</v>
      </c>
      <c r="U53">
        <v>6.6239999999999997</v>
      </c>
      <c r="V53" s="1">
        <v>41729</v>
      </c>
      <c r="W53">
        <v>2014</v>
      </c>
    </row>
    <row r="54" spans="1:23">
      <c r="A54">
        <v>7584</v>
      </c>
      <c r="B54" t="s">
        <v>10353</v>
      </c>
      <c r="C54" s="1">
        <v>41719</v>
      </c>
      <c r="D54" t="s">
        <v>880</v>
      </c>
      <c r="E54" t="s">
        <v>51</v>
      </c>
      <c r="F54" t="s">
        <v>1139</v>
      </c>
      <c r="G54" t="s">
        <v>1140</v>
      </c>
      <c r="H54" t="s">
        <v>41</v>
      </c>
      <c r="I54" t="s">
        <v>26</v>
      </c>
      <c r="J54" t="s">
        <v>357</v>
      </c>
      <c r="K54" t="s">
        <v>358</v>
      </c>
      <c r="L54">
        <v>22153</v>
      </c>
      <c r="M54" t="s">
        <v>29</v>
      </c>
      <c r="N54" t="s">
        <v>7601</v>
      </c>
      <c r="O54" t="s">
        <v>73</v>
      </c>
      <c r="P54" t="s">
        <v>74</v>
      </c>
      <c r="Q54" t="s">
        <v>7602</v>
      </c>
      <c r="R54">
        <v>3499.93</v>
      </c>
      <c r="S54">
        <v>7</v>
      </c>
      <c r="T54">
        <v>0</v>
      </c>
      <c r="U54">
        <v>909.98180000000002</v>
      </c>
      <c r="V54" s="1">
        <v>41729</v>
      </c>
      <c r="W54">
        <v>2014</v>
      </c>
    </row>
    <row r="55" spans="1:23">
      <c r="A55">
        <v>7432</v>
      </c>
      <c r="B55" t="s">
        <v>10280</v>
      </c>
      <c r="C55" s="1">
        <v>41715</v>
      </c>
      <c r="D55" t="s">
        <v>879</v>
      </c>
      <c r="E55" t="s">
        <v>51</v>
      </c>
      <c r="F55" t="s">
        <v>9516</v>
      </c>
      <c r="G55" t="s">
        <v>9517</v>
      </c>
      <c r="H55" t="s">
        <v>41</v>
      </c>
      <c r="I55" t="s">
        <v>26</v>
      </c>
      <c r="J55" t="s">
        <v>371</v>
      </c>
      <c r="K55" t="s">
        <v>1673</v>
      </c>
      <c r="L55">
        <v>39212</v>
      </c>
      <c r="M55" t="s">
        <v>29</v>
      </c>
      <c r="N55" t="s">
        <v>4084</v>
      </c>
      <c r="O55" t="s">
        <v>46</v>
      </c>
      <c r="P55" t="s">
        <v>80</v>
      </c>
      <c r="Q55" t="s">
        <v>4085</v>
      </c>
      <c r="R55">
        <v>32.67</v>
      </c>
      <c r="S55">
        <v>3</v>
      </c>
      <c r="T55">
        <v>0</v>
      </c>
      <c r="U55">
        <v>8.4941999999999993</v>
      </c>
      <c r="V55" s="1">
        <v>41729</v>
      </c>
      <c r="W55">
        <v>2014</v>
      </c>
    </row>
    <row r="56" spans="1:23">
      <c r="A56">
        <v>7431</v>
      </c>
      <c r="B56" t="s">
        <v>10280</v>
      </c>
      <c r="C56" s="1">
        <v>41715</v>
      </c>
      <c r="D56" t="s">
        <v>879</v>
      </c>
      <c r="E56" t="s">
        <v>51</v>
      </c>
      <c r="F56" t="s">
        <v>9516</v>
      </c>
      <c r="G56" t="s">
        <v>9517</v>
      </c>
      <c r="H56" t="s">
        <v>41</v>
      </c>
      <c r="I56" t="s">
        <v>26</v>
      </c>
      <c r="J56" t="s">
        <v>371</v>
      </c>
      <c r="K56" t="s">
        <v>1673</v>
      </c>
      <c r="L56">
        <v>39212</v>
      </c>
      <c r="M56" t="s">
        <v>29</v>
      </c>
      <c r="N56" t="s">
        <v>8936</v>
      </c>
      <c r="O56" t="s">
        <v>46</v>
      </c>
      <c r="P56" t="s">
        <v>94</v>
      </c>
      <c r="Q56" t="s">
        <v>8937</v>
      </c>
      <c r="R56">
        <v>16</v>
      </c>
      <c r="S56">
        <v>4</v>
      </c>
      <c r="T56">
        <v>0</v>
      </c>
      <c r="U56">
        <v>7.68</v>
      </c>
      <c r="V56" s="1">
        <v>41729</v>
      </c>
      <c r="W56">
        <v>2014</v>
      </c>
    </row>
    <row r="57" spans="1:23">
      <c r="A57">
        <v>7430</v>
      </c>
      <c r="B57" t="s">
        <v>10280</v>
      </c>
      <c r="C57" s="1">
        <v>41715</v>
      </c>
      <c r="D57" t="s">
        <v>879</v>
      </c>
      <c r="E57" t="s">
        <v>51</v>
      </c>
      <c r="F57" t="s">
        <v>9516</v>
      </c>
      <c r="G57" t="s">
        <v>9517</v>
      </c>
      <c r="H57" t="s">
        <v>41</v>
      </c>
      <c r="I57" t="s">
        <v>26</v>
      </c>
      <c r="J57" t="s">
        <v>371</v>
      </c>
      <c r="K57" t="s">
        <v>1673</v>
      </c>
      <c r="L57">
        <v>39212</v>
      </c>
      <c r="M57" t="s">
        <v>29</v>
      </c>
      <c r="N57" t="s">
        <v>1034</v>
      </c>
      <c r="O57" t="s">
        <v>46</v>
      </c>
      <c r="P57" t="s">
        <v>94</v>
      </c>
      <c r="Q57" t="s">
        <v>1035</v>
      </c>
      <c r="R57">
        <v>12.96</v>
      </c>
      <c r="S57">
        <v>2</v>
      </c>
      <c r="T57">
        <v>0</v>
      </c>
      <c r="U57">
        <v>6.3503999999999996</v>
      </c>
      <c r="V57" s="1">
        <v>41729</v>
      </c>
      <c r="W57">
        <v>2014</v>
      </c>
    </row>
    <row r="58" spans="1:23">
      <c r="A58">
        <v>7429</v>
      </c>
      <c r="B58" t="s">
        <v>10280</v>
      </c>
      <c r="C58" s="1">
        <v>41715</v>
      </c>
      <c r="D58" t="s">
        <v>879</v>
      </c>
      <c r="E58" t="s">
        <v>51</v>
      </c>
      <c r="F58" t="s">
        <v>9516</v>
      </c>
      <c r="G58" t="s">
        <v>9517</v>
      </c>
      <c r="H58" t="s">
        <v>41</v>
      </c>
      <c r="I58" t="s">
        <v>26</v>
      </c>
      <c r="J58" t="s">
        <v>371</v>
      </c>
      <c r="K58" t="s">
        <v>1673</v>
      </c>
      <c r="L58">
        <v>39212</v>
      </c>
      <c r="M58" t="s">
        <v>29</v>
      </c>
      <c r="N58" t="s">
        <v>1502</v>
      </c>
      <c r="O58" t="s">
        <v>46</v>
      </c>
      <c r="P58" t="s">
        <v>77</v>
      </c>
      <c r="Q58" t="s">
        <v>1503</v>
      </c>
      <c r="R58">
        <v>30.44</v>
      </c>
      <c r="S58">
        <v>2</v>
      </c>
      <c r="T58">
        <v>0</v>
      </c>
      <c r="U58">
        <v>14.9156</v>
      </c>
      <c r="V58" s="1">
        <v>41729</v>
      </c>
      <c r="W58">
        <v>2014</v>
      </c>
    </row>
    <row r="59" spans="1:23">
      <c r="A59">
        <v>7428</v>
      </c>
      <c r="B59" t="s">
        <v>10280</v>
      </c>
      <c r="C59" s="1">
        <v>41715</v>
      </c>
      <c r="D59" t="s">
        <v>879</v>
      </c>
      <c r="E59" t="s">
        <v>51</v>
      </c>
      <c r="F59" t="s">
        <v>9516</v>
      </c>
      <c r="G59" t="s">
        <v>9517</v>
      </c>
      <c r="H59" t="s">
        <v>41</v>
      </c>
      <c r="I59" t="s">
        <v>26</v>
      </c>
      <c r="J59" t="s">
        <v>371</v>
      </c>
      <c r="K59" t="s">
        <v>1673</v>
      </c>
      <c r="L59">
        <v>39212</v>
      </c>
      <c r="M59" t="s">
        <v>29</v>
      </c>
      <c r="N59" t="s">
        <v>2340</v>
      </c>
      <c r="O59" t="s">
        <v>46</v>
      </c>
      <c r="P59" t="s">
        <v>77</v>
      </c>
      <c r="Q59" t="s">
        <v>2341</v>
      </c>
      <c r="R59">
        <v>11.43</v>
      </c>
      <c r="S59">
        <v>3</v>
      </c>
      <c r="T59">
        <v>0</v>
      </c>
      <c r="U59">
        <v>5.3720999999999997</v>
      </c>
      <c r="V59" s="1">
        <v>41729</v>
      </c>
      <c r="W59">
        <v>2014</v>
      </c>
    </row>
    <row r="60" spans="1:23">
      <c r="A60">
        <v>7349</v>
      </c>
      <c r="B60" t="s">
        <v>10238</v>
      </c>
      <c r="C60" s="1">
        <v>41701</v>
      </c>
      <c r="D60" s="1">
        <v>41823</v>
      </c>
      <c r="E60" t="s">
        <v>51</v>
      </c>
      <c r="F60" t="s">
        <v>7408</v>
      </c>
      <c r="G60" t="s">
        <v>7409</v>
      </c>
      <c r="H60" t="s">
        <v>25</v>
      </c>
      <c r="I60" t="s">
        <v>26</v>
      </c>
      <c r="J60" t="s">
        <v>203</v>
      </c>
      <c r="K60" t="s">
        <v>110</v>
      </c>
      <c r="L60">
        <v>77095</v>
      </c>
      <c r="M60" t="s">
        <v>111</v>
      </c>
      <c r="N60" t="s">
        <v>5460</v>
      </c>
      <c r="O60" t="s">
        <v>46</v>
      </c>
      <c r="P60" t="s">
        <v>80</v>
      </c>
      <c r="Q60" t="s">
        <v>5461</v>
      </c>
      <c r="R60">
        <v>176.77199999999999</v>
      </c>
      <c r="S60">
        <v>3</v>
      </c>
      <c r="T60">
        <v>0.8</v>
      </c>
      <c r="U60">
        <v>-459.60719999999998</v>
      </c>
      <c r="V60" s="1">
        <v>41729</v>
      </c>
      <c r="W60">
        <v>2014</v>
      </c>
    </row>
    <row r="61" spans="1:23">
      <c r="A61">
        <v>7330</v>
      </c>
      <c r="B61" t="s">
        <v>10225</v>
      </c>
      <c r="C61" s="1">
        <v>41716</v>
      </c>
      <c r="D61" t="s">
        <v>4189</v>
      </c>
      <c r="E61" t="s">
        <v>51</v>
      </c>
      <c r="F61" t="s">
        <v>3165</v>
      </c>
      <c r="G61" t="s">
        <v>3166</v>
      </c>
      <c r="H61" t="s">
        <v>108</v>
      </c>
      <c r="I61" t="s">
        <v>26</v>
      </c>
      <c r="J61" t="s">
        <v>10226</v>
      </c>
      <c r="K61" t="s">
        <v>43</v>
      </c>
      <c r="L61">
        <v>91505</v>
      </c>
      <c r="M61" t="s">
        <v>44</v>
      </c>
      <c r="N61" t="s">
        <v>5605</v>
      </c>
      <c r="O61" t="s">
        <v>46</v>
      </c>
      <c r="P61" t="s">
        <v>60</v>
      </c>
      <c r="Q61" t="s">
        <v>5606</v>
      </c>
      <c r="R61">
        <v>1856.19</v>
      </c>
      <c r="S61">
        <v>7</v>
      </c>
      <c r="T61">
        <v>0</v>
      </c>
      <c r="U61">
        <v>334.11419999999998</v>
      </c>
      <c r="V61" s="1">
        <v>41729</v>
      </c>
      <c r="W61">
        <v>2014</v>
      </c>
    </row>
    <row r="62" spans="1:23">
      <c r="A62">
        <v>7329</v>
      </c>
      <c r="B62" t="s">
        <v>10225</v>
      </c>
      <c r="C62" s="1">
        <v>41716</v>
      </c>
      <c r="D62" t="s">
        <v>4189</v>
      </c>
      <c r="E62" t="s">
        <v>51</v>
      </c>
      <c r="F62" t="s">
        <v>3165</v>
      </c>
      <c r="G62" t="s">
        <v>3166</v>
      </c>
      <c r="H62" t="s">
        <v>108</v>
      </c>
      <c r="I62" t="s">
        <v>26</v>
      </c>
      <c r="J62" t="s">
        <v>10226</v>
      </c>
      <c r="K62" t="s">
        <v>43</v>
      </c>
      <c r="L62">
        <v>91505</v>
      </c>
      <c r="M62" t="s">
        <v>44</v>
      </c>
      <c r="N62" t="s">
        <v>985</v>
      </c>
      <c r="O62" t="s">
        <v>73</v>
      </c>
      <c r="P62" t="s">
        <v>768</v>
      </c>
      <c r="Q62" t="s">
        <v>986</v>
      </c>
      <c r="R62">
        <v>1279.9680000000001</v>
      </c>
      <c r="S62">
        <v>4</v>
      </c>
      <c r="T62">
        <v>0.2</v>
      </c>
      <c r="U62">
        <v>415.9896</v>
      </c>
      <c r="V62" s="1">
        <v>41729</v>
      </c>
      <c r="W62">
        <v>2014</v>
      </c>
    </row>
    <row r="63" spans="1:23">
      <c r="A63">
        <v>7328</v>
      </c>
      <c r="B63" t="s">
        <v>10225</v>
      </c>
      <c r="C63" s="1">
        <v>41716</v>
      </c>
      <c r="D63" t="s">
        <v>4189</v>
      </c>
      <c r="E63" t="s">
        <v>51</v>
      </c>
      <c r="F63" t="s">
        <v>3165</v>
      </c>
      <c r="G63" t="s">
        <v>3166</v>
      </c>
      <c r="H63" t="s">
        <v>108</v>
      </c>
      <c r="I63" t="s">
        <v>26</v>
      </c>
      <c r="J63" t="s">
        <v>10226</v>
      </c>
      <c r="K63" t="s">
        <v>43</v>
      </c>
      <c r="L63">
        <v>91505</v>
      </c>
      <c r="M63" t="s">
        <v>44</v>
      </c>
      <c r="N63" t="s">
        <v>5830</v>
      </c>
      <c r="O63" t="s">
        <v>31</v>
      </c>
      <c r="P63" t="s">
        <v>67</v>
      </c>
      <c r="Q63" t="s">
        <v>5831</v>
      </c>
      <c r="R63">
        <v>111</v>
      </c>
      <c r="S63">
        <v>2</v>
      </c>
      <c r="T63">
        <v>0</v>
      </c>
      <c r="U63">
        <v>14.43</v>
      </c>
      <c r="V63" s="1">
        <v>41729</v>
      </c>
      <c r="W63">
        <v>2014</v>
      </c>
    </row>
    <row r="64" spans="1:23">
      <c r="A64">
        <v>7306</v>
      </c>
      <c r="B64" t="s">
        <v>10210</v>
      </c>
      <c r="C64" s="1">
        <v>41727</v>
      </c>
      <c r="D64" s="1">
        <v>41674</v>
      </c>
      <c r="E64" t="s">
        <v>51</v>
      </c>
      <c r="F64" t="s">
        <v>2028</v>
      </c>
      <c r="G64" t="s">
        <v>2029</v>
      </c>
      <c r="H64" t="s">
        <v>25</v>
      </c>
      <c r="I64" t="s">
        <v>26</v>
      </c>
      <c r="J64" t="s">
        <v>4884</v>
      </c>
      <c r="K64" t="s">
        <v>110</v>
      </c>
      <c r="L64">
        <v>75023</v>
      </c>
      <c r="M64" t="s">
        <v>111</v>
      </c>
      <c r="N64" t="s">
        <v>1803</v>
      </c>
      <c r="O64" t="s">
        <v>31</v>
      </c>
      <c r="P64" t="s">
        <v>57</v>
      </c>
      <c r="Q64" t="s">
        <v>1804</v>
      </c>
      <c r="R64">
        <v>890.84100000000001</v>
      </c>
      <c r="S64">
        <v>3</v>
      </c>
      <c r="T64">
        <v>0.3</v>
      </c>
      <c r="U64">
        <v>-152.71559999999999</v>
      </c>
      <c r="V64" s="1">
        <v>41729</v>
      </c>
      <c r="W64">
        <v>2014</v>
      </c>
    </row>
    <row r="65" spans="1:23">
      <c r="A65">
        <v>7249</v>
      </c>
      <c r="B65" t="s">
        <v>10173</v>
      </c>
      <c r="C65" s="1">
        <v>41701</v>
      </c>
      <c r="D65" s="1">
        <v>41854</v>
      </c>
      <c r="E65" t="s">
        <v>51</v>
      </c>
      <c r="F65" t="s">
        <v>3086</v>
      </c>
      <c r="G65" t="s">
        <v>3087</v>
      </c>
      <c r="H65" t="s">
        <v>41</v>
      </c>
      <c r="I65" t="s">
        <v>26</v>
      </c>
      <c r="J65" t="s">
        <v>563</v>
      </c>
      <c r="K65" t="s">
        <v>564</v>
      </c>
      <c r="L65">
        <v>43229</v>
      </c>
      <c r="M65" t="s">
        <v>160</v>
      </c>
      <c r="N65" t="s">
        <v>3092</v>
      </c>
      <c r="O65" t="s">
        <v>46</v>
      </c>
      <c r="P65" t="s">
        <v>60</v>
      </c>
      <c r="Q65" t="s">
        <v>3093</v>
      </c>
      <c r="R65">
        <v>44.671999999999997</v>
      </c>
      <c r="S65">
        <v>8</v>
      </c>
      <c r="T65">
        <v>0.2</v>
      </c>
      <c r="U65">
        <v>-10.0512</v>
      </c>
      <c r="V65" s="1">
        <v>41729</v>
      </c>
      <c r="W65">
        <v>2014</v>
      </c>
    </row>
    <row r="66" spans="1:23">
      <c r="A66">
        <v>7248</v>
      </c>
      <c r="B66" t="s">
        <v>10173</v>
      </c>
      <c r="C66" s="1">
        <v>41701</v>
      </c>
      <c r="D66" s="1">
        <v>41854</v>
      </c>
      <c r="E66" t="s">
        <v>51</v>
      </c>
      <c r="F66" t="s">
        <v>3086</v>
      </c>
      <c r="G66" t="s">
        <v>3087</v>
      </c>
      <c r="H66" t="s">
        <v>41</v>
      </c>
      <c r="I66" t="s">
        <v>26</v>
      </c>
      <c r="J66" t="s">
        <v>563</v>
      </c>
      <c r="K66" t="s">
        <v>564</v>
      </c>
      <c r="L66">
        <v>43229</v>
      </c>
      <c r="M66" t="s">
        <v>160</v>
      </c>
      <c r="N66" t="s">
        <v>1622</v>
      </c>
      <c r="O66" t="s">
        <v>31</v>
      </c>
      <c r="P66" t="s">
        <v>32</v>
      </c>
      <c r="Q66" t="s">
        <v>1623</v>
      </c>
      <c r="R66">
        <v>302.45</v>
      </c>
      <c r="S66">
        <v>5</v>
      </c>
      <c r="T66">
        <v>0.5</v>
      </c>
      <c r="U66">
        <v>-199.61699999999999</v>
      </c>
      <c r="V66" s="1">
        <v>41729</v>
      </c>
      <c r="W66">
        <v>2014</v>
      </c>
    </row>
    <row r="67" spans="1:23">
      <c r="A67">
        <v>7247</v>
      </c>
      <c r="B67" t="s">
        <v>10173</v>
      </c>
      <c r="C67" s="1">
        <v>41701</v>
      </c>
      <c r="D67" s="1">
        <v>41854</v>
      </c>
      <c r="E67" t="s">
        <v>51</v>
      </c>
      <c r="F67" t="s">
        <v>3086</v>
      </c>
      <c r="G67" t="s">
        <v>3087</v>
      </c>
      <c r="H67" t="s">
        <v>41</v>
      </c>
      <c r="I67" t="s">
        <v>26</v>
      </c>
      <c r="J67" t="s">
        <v>563</v>
      </c>
      <c r="K67" t="s">
        <v>564</v>
      </c>
      <c r="L67">
        <v>43229</v>
      </c>
      <c r="M67" t="s">
        <v>160</v>
      </c>
      <c r="N67" t="s">
        <v>8893</v>
      </c>
      <c r="O67" t="s">
        <v>46</v>
      </c>
      <c r="P67" t="s">
        <v>47</v>
      </c>
      <c r="Q67" t="s">
        <v>8894</v>
      </c>
      <c r="R67">
        <v>15.12</v>
      </c>
      <c r="S67">
        <v>3</v>
      </c>
      <c r="T67">
        <v>0.2</v>
      </c>
      <c r="U67">
        <v>4.9139999999999997</v>
      </c>
      <c r="V67" s="1">
        <v>41729</v>
      </c>
      <c r="W67">
        <v>2014</v>
      </c>
    </row>
    <row r="68" spans="1:23">
      <c r="A68">
        <v>7018</v>
      </c>
      <c r="B68" t="s">
        <v>10041</v>
      </c>
      <c r="C68" s="1">
        <v>41709</v>
      </c>
      <c r="D68" t="s">
        <v>10042</v>
      </c>
      <c r="E68" t="s">
        <v>22</v>
      </c>
      <c r="F68" t="s">
        <v>4974</v>
      </c>
      <c r="G68" t="s">
        <v>4975</v>
      </c>
      <c r="H68" t="s">
        <v>41</v>
      </c>
      <c r="I68" t="s">
        <v>26</v>
      </c>
      <c r="J68" t="s">
        <v>1646</v>
      </c>
      <c r="K68" t="s">
        <v>28</v>
      </c>
      <c r="L68">
        <v>40475</v>
      </c>
      <c r="M68" t="s">
        <v>29</v>
      </c>
      <c r="N68" t="s">
        <v>6849</v>
      </c>
      <c r="O68" t="s">
        <v>46</v>
      </c>
      <c r="P68" t="s">
        <v>94</v>
      </c>
      <c r="Q68" t="s">
        <v>6850</v>
      </c>
      <c r="R68">
        <v>14.94</v>
      </c>
      <c r="S68">
        <v>3</v>
      </c>
      <c r="T68">
        <v>0</v>
      </c>
      <c r="U68">
        <v>7.0217999999999998</v>
      </c>
      <c r="V68" s="1">
        <v>41729</v>
      </c>
      <c r="W68">
        <v>2014</v>
      </c>
    </row>
    <row r="69" spans="1:23">
      <c r="A69">
        <v>7017</v>
      </c>
      <c r="B69" t="s">
        <v>10041</v>
      </c>
      <c r="C69" s="1">
        <v>41709</v>
      </c>
      <c r="D69" t="s">
        <v>10042</v>
      </c>
      <c r="E69" t="s">
        <v>22</v>
      </c>
      <c r="F69" t="s">
        <v>4974</v>
      </c>
      <c r="G69" t="s">
        <v>4975</v>
      </c>
      <c r="H69" t="s">
        <v>41</v>
      </c>
      <c r="I69" t="s">
        <v>26</v>
      </c>
      <c r="J69" t="s">
        <v>1646</v>
      </c>
      <c r="K69" t="s">
        <v>28</v>
      </c>
      <c r="L69">
        <v>40475</v>
      </c>
      <c r="M69" t="s">
        <v>29</v>
      </c>
      <c r="N69" t="s">
        <v>2051</v>
      </c>
      <c r="O69" t="s">
        <v>73</v>
      </c>
      <c r="P69" t="s">
        <v>74</v>
      </c>
      <c r="Q69" t="s">
        <v>2052</v>
      </c>
      <c r="R69">
        <v>587.97</v>
      </c>
      <c r="S69">
        <v>3</v>
      </c>
      <c r="T69">
        <v>0</v>
      </c>
      <c r="U69">
        <v>164.63159999999999</v>
      </c>
      <c r="V69" s="1">
        <v>41729</v>
      </c>
      <c r="W69">
        <v>2014</v>
      </c>
    </row>
    <row r="70" spans="1:23">
      <c r="A70">
        <v>7016</v>
      </c>
      <c r="B70" t="s">
        <v>10041</v>
      </c>
      <c r="C70" s="1">
        <v>41709</v>
      </c>
      <c r="D70" t="s">
        <v>10042</v>
      </c>
      <c r="E70" t="s">
        <v>22</v>
      </c>
      <c r="F70" t="s">
        <v>4974</v>
      </c>
      <c r="G70" t="s">
        <v>4975</v>
      </c>
      <c r="H70" t="s">
        <v>41</v>
      </c>
      <c r="I70" t="s">
        <v>26</v>
      </c>
      <c r="J70" t="s">
        <v>1646</v>
      </c>
      <c r="K70" t="s">
        <v>28</v>
      </c>
      <c r="L70">
        <v>40475</v>
      </c>
      <c r="M70" t="s">
        <v>29</v>
      </c>
      <c r="N70" t="s">
        <v>2979</v>
      </c>
      <c r="O70" t="s">
        <v>73</v>
      </c>
      <c r="P70" t="s">
        <v>176</v>
      </c>
      <c r="Q70" t="s">
        <v>2980</v>
      </c>
      <c r="R70">
        <v>32.96</v>
      </c>
      <c r="S70">
        <v>2</v>
      </c>
      <c r="T70">
        <v>0</v>
      </c>
      <c r="U70">
        <v>14.172800000000001</v>
      </c>
      <c r="V70" s="1">
        <v>41729</v>
      </c>
      <c r="W70">
        <v>2014</v>
      </c>
    </row>
    <row r="71" spans="1:23">
      <c r="A71">
        <v>7015</v>
      </c>
      <c r="B71" t="s">
        <v>10041</v>
      </c>
      <c r="C71" s="1">
        <v>41709</v>
      </c>
      <c r="D71" t="s">
        <v>10042</v>
      </c>
      <c r="E71" t="s">
        <v>22</v>
      </c>
      <c r="F71" t="s">
        <v>4974</v>
      </c>
      <c r="G71" t="s">
        <v>4975</v>
      </c>
      <c r="H71" t="s">
        <v>41</v>
      </c>
      <c r="I71" t="s">
        <v>26</v>
      </c>
      <c r="J71" t="s">
        <v>1646</v>
      </c>
      <c r="K71" t="s">
        <v>28</v>
      </c>
      <c r="L71">
        <v>40475</v>
      </c>
      <c r="M71" t="s">
        <v>29</v>
      </c>
      <c r="N71" t="s">
        <v>1809</v>
      </c>
      <c r="O71" t="s">
        <v>46</v>
      </c>
      <c r="P71" t="s">
        <v>80</v>
      </c>
      <c r="Q71" t="s">
        <v>1810</v>
      </c>
      <c r="R71">
        <v>146.76</v>
      </c>
      <c r="S71">
        <v>3</v>
      </c>
      <c r="T71">
        <v>0</v>
      </c>
      <c r="U71">
        <v>38.157600000000002</v>
      </c>
      <c r="V71" s="1">
        <v>41729</v>
      </c>
      <c r="W71">
        <v>2014</v>
      </c>
    </row>
    <row r="72" spans="1:23">
      <c r="A72">
        <v>6591</v>
      </c>
      <c r="B72" t="s">
        <v>9770</v>
      </c>
      <c r="C72" s="1">
        <v>41721</v>
      </c>
      <c r="D72" t="s">
        <v>5038</v>
      </c>
      <c r="E72" t="s">
        <v>207</v>
      </c>
      <c r="F72" t="s">
        <v>7168</v>
      </c>
      <c r="G72" t="s">
        <v>7169</v>
      </c>
      <c r="H72" t="s">
        <v>25</v>
      </c>
      <c r="I72" t="s">
        <v>26</v>
      </c>
      <c r="J72" t="s">
        <v>9771</v>
      </c>
      <c r="K72" t="s">
        <v>55</v>
      </c>
      <c r="L72">
        <v>33445</v>
      </c>
      <c r="M72" t="s">
        <v>29</v>
      </c>
      <c r="N72" t="s">
        <v>2720</v>
      </c>
      <c r="O72" t="s">
        <v>46</v>
      </c>
      <c r="P72" t="s">
        <v>47</v>
      </c>
      <c r="Q72" t="s">
        <v>2721</v>
      </c>
      <c r="R72">
        <v>9.9120000000000008</v>
      </c>
      <c r="S72">
        <v>3</v>
      </c>
      <c r="T72">
        <v>0.2</v>
      </c>
      <c r="U72">
        <v>3.2214</v>
      </c>
      <c r="V72" s="1">
        <v>41729</v>
      </c>
      <c r="W72">
        <v>2014</v>
      </c>
    </row>
    <row r="73" spans="1:23">
      <c r="A73">
        <v>6549</v>
      </c>
      <c r="B73" t="s">
        <v>9745</v>
      </c>
      <c r="C73" s="1">
        <v>41699</v>
      </c>
      <c r="D73" s="1">
        <v>41762</v>
      </c>
      <c r="E73" t="s">
        <v>51</v>
      </c>
      <c r="F73" t="s">
        <v>6712</v>
      </c>
      <c r="G73" t="s">
        <v>6713</v>
      </c>
      <c r="H73" t="s">
        <v>108</v>
      </c>
      <c r="I73" t="s">
        <v>26</v>
      </c>
      <c r="J73" t="s">
        <v>6114</v>
      </c>
      <c r="K73" t="s">
        <v>233</v>
      </c>
      <c r="L73">
        <v>60126</v>
      </c>
      <c r="M73" t="s">
        <v>111</v>
      </c>
      <c r="N73" t="s">
        <v>9109</v>
      </c>
      <c r="O73" t="s">
        <v>46</v>
      </c>
      <c r="P73" t="s">
        <v>94</v>
      </c>
      <c r="Q73" t="s">
        <v>9110</v>
      </c>
      <c r="R73">
        <v>17.472000000000001</v>
      </c>
      <c r="S73">
        <v>3</v>
      </c>
      <c r="T73">
        <v>0.2</v>
      </c>
      <c r="U73">
        <v>5.6783999999999999</v>
      </c>
      <c r="V73" s="1">
        <v>41729</v>
      </c>
      <c r="W73">
        <v>2014</v>
      </c>
    </row>
    <row r="74" spans="1:23">
      <c r="A74">
        <v>6548</v>
      </c>
      <c r="B74" t="s">
        <v>9745</v>
      </c>
      <c r="C74" s="1">
        <v>41699</v>
      </c>
      <c r="D74" s="1">
        <v>41762</v>
      </c>
      <c r="E74" t="s">
        <v>51</v>
      </c>
      <c r="F74" t="s">
        <v>6712</v>
      </c>
      <c r="G74" t="s">
        <v>6713</v>
      </c>
      <c r="H74" t="s">
        <v>108</v>
      </c>
      <c r="I74" t="s">
        <v>26</v>
      </c>
      <c r="J74" t="s">
        <v>6114</v>
      </c>
      <c r="K74" t="s">
        <v>233</v>
      </c>
      <c r="L74">
        <v>60126</v>
      </c>
      <c r="M74" t="s">
        <v>111</v>
      </c>
      <c r="N74" t="s">
        <v>434</v>
      </c>
      <c r="O74" t="s">
        <v>31</v>
      </c>
      <c r="P74" t="s">
        <v>35</v>
      </c>
      <c r="Q74" t="s">
        <v>435</v>
      </c>
      <c r="R74">
        <v>634.11599999999999</v>
      </c>
      <c r="S74">
        <v>6</v>
      </c>
      <c r="T74">
        <v>0.3</v>
      </c>
      <c r="U74">
        <v>-172.1172</v>
      </c>
      <c r="V74" s="1">
        <v>41729</v>
      </c>
      <c r="W74">
        <v>2014</v>
      </c>
    </row>
    <row r="75" spans="1:23">
      <c r="A75">
        <v>6167</v>
      </c>
      <c r="B75" t="s">
        <v>9511</v>
      </c>
      <c r="C75" s="1">
        <v>41717</v>
      </c>
      <c r="D75" t="s">
        <v>879</v>
      </c>
      <c r="E75" t="s">
        <v>207</v>
      </c>
      <c r="F75" t="s">
        <v>2007</v>
      </c>
      <c r="G75" t="s">
        <v>2008</v>
      </c>
      <c r="H75" t="s">
        <v>41</v>
      </c>
      <c r="I75" t="s">
        <v>26</v>
      </c>
      <c r="J75" t="s">
        <v>2024</v>
      </c>
      <c r="K75" t="s">
        <v>55</v>
      </c>
      <c r="L75">
        <v>33801</v>
      </c>
      <c r="M75" t="s">
        <v>29</v>
      </c>
      <c r="N75" t="s">
        <v>9461</v>
      </c>
      <c r="O75" t="s">
        <v>73</v>
      </c>
      <c r="P75" t="s">
        <v>176</v>
      </c>
      <c r="Q75" t="s">
        <v>9462</v>
      </c>
      <c r="R75">
        <v>170.24</v>
      </c>
      <c r="S75">
        <v>2</v>
      </c>
      <c r="T75">
        <v>0.2</v>
      </c>
      <c r="U75">
        <v>53.2</v>
      </c>
      <c r="V75" s="1">
        <v>41729</v>
      </c>
      <c r="W75">
        <v>2014</v>
      </c>
    </row>
    <row r="76" spans="1:23">
      <c r="A76">
        <v>6166</v>
      </c>
      <c r="B76" t="s">
        <v>9511</v>
      </c>
      <c r="C76" s="1">
        <v>41717</v>
      </c>
      <c r="D76" t="s">
        <v>879</v>
      </c>
      <c r="E76" t="s">
        <v>207</v>
      </c>
      <c r="F76" t="s">
        <v>2007</v>
      </c>
      <c r="G76" t="s">
        <v>2008</v>
      </c>
      <c r="H76" t="s">
        <v>41</v>
      </c>
      <c r="I76" t="s">
        <v>26</v>
      </c>
      <c r="J76" t="s">
        <v>2024</v>
      </c>
      <c r="K76" t="s">
        <v>55</v>
      </c>
      <c r="L76">
        <v>33801</v>
      </c>
      <c r="M76" t="s">
        <v>29</v>
      </c>
      <c r="N76" t="s">
        <v>8382</v>
      </c>
      <c r="O76" t="s">
        <v>31</v>
      </c>
      <c r="P76" t="s">
        <v>67</v>
      </c>
      <c r="Q76" t="s">
        <v>8383</v>
      </c>
      <c r="R76">
        <v>20.015999999999998</v>
      </c>
      <c r="S76">
        <v>3</v>
      </c>
      <c r="T76">
        <v>0.2</v>
      </c>
      <c r="U76">
        <v>5.5044000000000004</v>
      </c>
      <c r="V76" s="1">
        <v>41729</v>
      </c>
      <c r="W76">
        <v>2014</v>
      </c>
    </row>
    <row r="77" spans="1:23">
      <c r="A77">
        <v>6165</v>
      </c>
      <c r="B77" t="s">
        <v>9511</v>
      </c>
      <c r="C77" s="1">
        <v>41717</v>
      </c>
      <c r="D77" t="s">
        <v>879</v>
      </c>
      <c r="E77" t="s">
        <v>207</v>
      </c>
      <c r="F77" t="s">
        <v>2007</v>
      </c>
      <c r="G77" t="s">
        <v>2008</v>
      </c>
      <c r="H77" t="s">
        <v>41</v>
      </c>
      <c r="I77" t="s">
        <v>26</v>
      </c>
      <c r="J77" t="s">
        <v>2024</v>
      </c>
      <c r="K77" t="s">
        <v>55</v>
      </c>
      <c r="L77">
        <v>33801</v>
      </c>
      <c r="M77" t="s">
        <v>29</v>
      </c>
      <c r="N77" t="s">
        <v>4614</v>
      </c>
      <c r="O77" t="s">
        <v>31</v>
      </c>
      <c r="P77" t="s">
        <v>67</v>
      </c>
      <c r="Q77" t="s">
        <v>1443</v>
      </c>
      <c r="R77">
        <v>4.992</v>
      </c>
      <c r="S77">
        <v>3</v>
      </c>
      <c r="T77">
        <v>0.2</v>
      </c>
      <c r="U77">
        <v>1.3728</v>
      </c>
      <c r="V77" s="1">
        <v>41729</v>
      </c>
      <c r="W77">
        <v>2014</v>
      </c>
    </row>
    <row r="78" spans="1:23">
      <c r="A78">
        <v>6164</v>
      </c>
      <c r="B78" t="s">
        <v>9511</v>
      </c>
      <c r="C78" s="1">
        <v>41717</v>
      </c>
      <c r="D78" t="s">
        <v>879</v>
      </c>
      <c r="E78" t="s">
        <v>207</v>
      </c>
      <c r="F78" t="s">
        <v>2007</v>
      </c>
      <c r="G78" t="s">
        <v>2008</v>
      </c>
      <c r="H78" t="s">
        <v>41</v>
      </c>
      <c r="I78" t="s">
        <v>26</v>
      </c>
      <c r="J78" t="s">
        <v>2024</v>
      </c>
      <c r="K78" t="s">
        <v>55</v>
      </c>
      <c r="L78">
        <v>33801</v>
      </c>
      <c r="M78" t="s">
        <v>29</v>
      </c>
      <c r="N78" t="s">
        <v>6475</v>
      </c>
      <c r="O78" t="s">
        <v>46</v>
      </c>
      <c r="P78" t="s">
        <v>77</v>
      </c>
      <c r="Q78" t="s">
        <v>6476</v>
      </c>
      <c r="R78">
        <v>33.57</v>
      </c>
      <c r="S78">
        <v>5</v>
      </c>
      <c r="T78">
        <v>0.7</v>
      </c>
      <c r="U78">
        <v>-25.736999999999998</v>
      </c>
      <c r="V78" s="1">
        <v>41729</v>
      </c>
      <c r="W78">
        <v>2014</v>
      </c>
    </row>
    <row r="79" spans="1:23">
      <c r="A79">
        <v>6163</v>
      </c>
      <c r="B79" t="s">
        <v>9511</v>
      </c>
      <c r="C79" s="1">
        <v>41717</v>
      </c>
      <c r="D79" t="s">
        <v>879</v>
      </c>
      <c r="E79" t="s">
        <v>207</v>
      </c>
      <c r="F79" t="s">
        <v>2007</v>
      </c>
      <c r="G79" t="s">
        <v>2008</v>
      </c>
      <c r="H79" t="s">
        <v>41</v>
      </c>
      <c r="I79" t="s">
        <v>26</v>
      </c>
      <c r="J79" t="s">
        <v>2024</v>
      </c>
      <c r="K79" t="s">
        <v>55</v>
      </c>
      <c r="L79">
        <v>33801</v>
      </c>
      <c r="M79" t="s">
        <v>29</v>
      </c>
      <c r="N79" t="s">
        <v>1666</v>
      </c>
      <c r="O79" t="s">
        <v>46</v>
      </c>
      <c r="P79" t="s">
        <v>60</v>
      </c>
      <c r="Q79" t="s">
        <v>1667</v>
      </c>
      <c r="R79">
        <v>26.16</v>
      </c>
      <c r="S79">
        <v>3</v>
      </c>
      <c r="T79">
        <v>0.2</v>
      </c>
      <c r="U79">
        <v>1.962</v>
      </c>
      <c r="V79" s="1">
        <v>41729</v>
      </c>
      <c r="W79">
        <v>2014</v>
      </c>
    </row>
    <row r="80" spans="1:23">
      <c r="A80">
        <v>6162</v>
      </c>
      <c r="B80" t="s">
        <v>9511</v>
      </c>
      <c r="C80" s="1">
        <v>41717</v>
      </c>
      <c r="D80" t="s">
        <v>879</v>
      </c>
      <c r="E80" t="s">
        <v>207</v>
      </c>
      <c r="F80" t="s">
        <v>2007</v>
      </c>
      <c r="G80" t="s">
        <v>2008</v>
      </c>
      <c r="H80" t="s">
        <v>41</v>
      </c>
      <c r="I80" t="s">
        <v>26</v>
      </c>
      <c r="J80" t="s">
        <v>2024</v>
      </c>
      <c r="K80" t="s">
        <v>55</v>
      </c>
      <c r="L80">
        <v>33801</v>
      </c>
      <c r="M80" t="s">
        <v>29</v>
      </c>
      <c r="N80" t="s">
        <v>5120</v>
      </c>
      <c r="O80" t="s">
        <v>46</v>
      </c>
      <c r="P80" t="s">
        <v>47</v>
      </c>
      <c r="Q80" t="s">
        <v>5121</v>
      </c>
      <c r="R80">
        <v>11.808</v>
      </c>
      <c r="S80">
        <v>4</v>
      </c>
      <c r="T80">
        <v>0.2</v>
      </c>
      <c r="U80">
        <v>3.9851999999999999</v>
      </c>
      <c r="V80" s="1">
        <v>41729</v>
      </c>
      <c r="W80">
        <v>2014</v>
      </c>
    </row>
    <row r="81" spans="1:23">
      <c r="A81">
        <v>6161</v>
      </c>
      <c r="B81" t="s">
        <v>9511</v>
      </c>
      <c r="C81" s="1">
        <v>41717</v>
      </c>
      <c r="D81" t="s">
        <v>879</v>
      </c>
      <c r="E81" t="s">
        <v>207</v>
      </c>
      <c r="F81" t="s">
        <v>2007</v>
      </c>
      <c r="G81" t="s">
        <v>2008</v>
      </c>
      <c r="H81" t="s">
        <v>41</v>
      </c>
      <c r="I81" t="s">
        <v>26</v>
      </c>
      <c r="J81" t="s">
        <v>2024</v>
      </c>
      <c r="K81" t="s">
        <v>55</v>
      </c>
      <c r="L81">
        <v>33801</v>
      </c>
      <c r="M81" t="s">
        <v>29</v>
      </c>
      <c r="N81" t="s">
        <v>2288</v>
      </c>
      <c r="O81" t="s">
        <v>73</v>
      </c>
      <c r="P81" t="s">
        <v>74</v>
      </c>
      <c r="Q81" t="s">
        <v>2289</v>
      </c>
      <c r="R81">
        <v>323.976</v>
      </c>
      <c r="S81">
        <v>3</v>
      </c>
      <c r="T81">
        <v>0.2</v>
      </c>
      <c r="U81">
        <v>28.347899999999999</v>
      </c>
      <c r="V81" s="1">
        <v>41729</v>
      </c>
      <c r="W81">
        <v>2014</v>
      </c>
    </row>
    <row r="82" spans="1:23">
      <c r="A82">
        <v>6152</v>
      </c>
      <c r="B82" t="s">
        <v>9504</v>
      </c>
      <c r="C82" s="1">
        <v>41716</v>
      </c>
      <c r="D82" t="s">
        <v>879</v>
      </c>
      <c r="E82" t="s">
        <v>22</v>
      </c>
      <c r="F82" t="s">
        <v>8010</v>
      </c>
      <c r="G82" t="s">
        <v>8011</v>
      </c>
      <c r="H82" t="s">
        <v>108</v>
      </c>
      <c r="I82" t="s">
        <v>26</v>
      </c>
      <c r="J82" t="s">
        <v>136</v>
      </c>
      <c r="K82" t="s">
        <v>43</v>
      </c>
      <c r="L82">
        <v>94110</v>
      </c>
      <c r="M82" t="s">
        <v>44</v>
      </c>
      <c r="N82" t="s">
        <v>7778</v>
      </c>
      <c r="O82" t="s">
        <v>31</v>
      </c>
      <c r="P82" t="s">
        <v>32</v>
      </c>
      <c r="Q82" t="s">
        <v>7779</v>
      </c>
      <c r="R82">
        <v>1198.33</v>
      </c>
      <c r="S82">
        <v>10</v>
      </c>
      <c r="T82">
        <v>0.15</v>
      </c>
      <c r="U82">
        <v>70.489999999999995</v>
      </c>
      <c r="V82" s="1">
        <v>41729</v>
      </c>
      <c r="W82">
        <v>2014</v>
      </c>
    </row>
    <row r="83" spans="1:23">
      <c r="A83">
        <v>6139</v>
      </c>
      <c r="B83" t="s">
        <v>9494</v>
      </c>
      <c r="C83" s="1">
        <v>41728</v>
      </c>
      <c r="D83" s="1">
        <v>41733</v>
      </c>
      <c r="E83" t="s">
        <v>51</v>
      </c>
      <c r="F83" t="s">
        <v>2970</v>
      </c>
      <c r="G83" t="s">
        <v>2971</v>
      </c>
      <c r="H83" t="s">
        <v>25</v>
      </c>
      <c r="I83" t="s">
        <v>26</v>
      </c>
      <c r="J83" t="s">
        <v>136</v>
      </c>
      <c r="K83" t="s">
        <v>43</v>
      </c>
      <c r="L83">
        <v>94110</v>
      </c>
      <c r="M83" t="s">
        <v>44</v>
      </c>
      <c r="N83" t="s">
        <v>1880</v>
      </c>
      <c r="O83" t="s">
        <v>31</v>
      </c>
      <c r="P83" t="s">
        <v>32</v>
      </c>
      <c r="Q83" t="s">
        <v>1881</v>
      </c>
      <c r="R83">
        <v>205.666</v>
      </c>
      <c r="S83">
        <v>2</v>
      </c>
      <c r="T83">
        <v>0.15</v>
      </c>
      <c r="U83">
        <v>-12.098000000000001</v>
      </c>
      <c r="V83" s="1">
        <v>41729</v>
      </c>
      <c r="W83">
        <v>2014</v>
      </c>
    </row>
    <row r="84" spans="1:23">
      <c r="A84">
        <v>6059</v>
      </c>
      <c r="B84" t="s">
        <v>9440</v>
      </c>
      <c r="C84" s="1">
        <v>41700</v>
      </c>
      <c r="D84" s="1">
        <v>41854</v>
      </c>
      <c r="E84" t="s">
        <v>51</v>
      </c>
      <c r="F84" t="s">
        <v>5960</v>
      </c>
      <c r="G84" t="s">
        <v>5961</v>
      </c>
      <c r="H84" t="s">
        <v>108</v>
      </c>
      <c r="I84" t="s">
        <v>26</v>
      </c>
      <c r="J84" t="s">
        <v>300</v>
      </c>
      <c r="K84" t="s">
        <v>301</v>
      </c>
      <c r="L84">
        <v>10009</v>
      </c>
      <c r="M84" t="s">
        <v>160</v>
      </c>
      <c r="N84" t="s">
        <v>319</v>
      </c>
      <c r="O84" t="s">
        <v>46</v>
      </c>
      <c r="P84" t="s">
        <v>94</v>
      </c>
      <c r="Q84" t="s">
        <v>320</v>
      </c>
      <c r="R84">
        <v>36.4</v>
      </c>
      <c r="S84">
        <v>5</v>
      </c>
      <c r="T84">
        <v>0</v>
      </c>
      <c r="U84">
        <v>17.472000000000001</v>
      </c>
      <c r="V84" s="1">
        <v>41729</v>
      </c>
      <c r="W84">
        <v>2014</v>
      </c>
    </row>
    <row r="85" spans="1:23">
      <c r="A85">
        <v>6058</v>
      </c>
      <c r="B85" t="s">
        <v>9440</v>
      </c>
      <c r="C85" s="1">
        <v>41700</v>
      </c>
      <c r="D85" s="1">
        <v>41854</v>
      </c>
      <c r="E85" t="s">
        <v>51</v>
      </c>
      <c r="F85" t="s">
        <v>5960</v>
      </c>
      <c r="G85" t="s">
        <v>5961</v>
      </c>
      <c r="H85" t="s">
        <v>108</v>
      </c>
      <c r="I85" t="s">
        <v>26</v>
      </c>
      <c r="J85" t="s">
        <v>300</v>
      </c>
      <c r="K85" t="s">
        <v>301</v>
      </c>
      <c r="L85">
        <v>10009</v>
      </c>
      <c r="M85" t="s">
        <v>160</v>
      </c>
      <c r="N85" t="s">
        <v>754</v>
      </c>
      <c r="O85" t="s">
        <v>46</v>
      </c>
      <c r="P85" t="s">
        <v>190</v>
      </c>
      <c r="Q85" t="s">
        <v>755</v>
      </c>
      <c r="R85">
        <v>11.36</v>
      </c>
      <c r="S85">
        <v>2</v>
      </c>
      <c r="T85">
        <v>0</v>
      </c>
      <c r="U85">
        <v>5.3391999999999999</v>
      </c>
      <c r="V85" s="1">
        <v>41729</v>
      </c>
      <c r="W85">
        <v>2014</v>
      </c>
    </row>
    <row r="86" spans="1:23">
      <c r="A86">
        <v>5954</v>
      </c>
      <c r="B86" t="s">
        <v>9379</v>
      </c>
      <c r="C86" s="1">
        <v>41728</v>
      </c>
      <c r="D86" t="s">
        <v>5808</v>
      </c>
      <c r="E86" t="s">
        <v>207</v>
      </c>
      <c r="F86" t="s">
        <v>8024</v>
      </c>
      <c r="G86" t="s">
        <v>8025</v>
      </c>
      <c r="H86" t="s">
        <v>41</v>
      </c>
      <c r="I86" t="s">
        <v>26</v>
      </c>
      <c r="J86" t="s">
        <v>300</v>
      </c>
      <c r="K86" t="s">
        <v>301</v>
      </c>
      <c r="L86">
        <v>10009</v>
      </c>
      <c r="M86" t="s">
        <v>160</v>
      </c>
      <c r="N86" t="s">
        <v>8605</v>
      </c>
      <c r="O86" t="s">
        <v>46</v>
      </c>
      <c r="P86" t="s">
        <v>70</v>
      </c>
      <c r="Q86" t="s">
        <v>8606</v>
      </c>
      <c r="R86">
        <v>10.5</v>
      </c>
      <c r="S86">
        <v>5</v>
      </c>
      <c r="T86">
        <v>0</v>
      </c>
      <c r="U86">
        <v>2.94</v>
      </c>
      <c r="V86" s="1">
        <v>41729</v>
      </c>
      <c r="W86">
        <v>2014</v>
      </c>
    </row>
    <row r="87" spans="1:23">
      <c r="A87">
        <v>5714</v>
      </c>
      <c r="B87" t="s">
        <v>9218</v>
      </c>
      <c r="C87" s="1">
        <v>41699</v>
      </c>
      <c r="D87" s="1">
        <v>41762</v>
      </c>
      <c r="E87" t="s">
        <v>51</v>
      </c>
      <c r="F87" t="s">
        <v>3449</v>
      </c>
      <c r="G87" t="s">
        <v>3450</v>
      </c>
      <c r="H87" t="s">
        <v>108</v>
      </c>
      <c r="I87" t="s">
        <v>26</v>
      </c>
      <c r="J87" t="s">
        <v>300</v>
      </c>
      <c r="K87" t="s">
        <v>301</v>
      </c>
      <c r="L87">
        <v>10035</v>
      </c>
      <c r="M87" t="s">
        <v>160</v>
      </c>
      <c r="N87" t="s">
        <v>3829</v>
      </c>
      <c r="O87" t="s">
        <v>73</v>
      </c>
      <c r="P87" t="s">
        <v>74</v>
      </c>
      <c r="Q87" t="s">
        <v>3830</v>
      </c>
      <c r="R87">
        <v>5.94</v>
      </c>
      <c r="S87">
        <v>3</v>
      </c>
      <c r="T87">
        <v>0</v>
      </c>
      <c r="U87">
        <v>1.6037999999999999</v>
      </c>
      <c r="V87" s="1">
        <v>41729</v>
      </c>
      <c r="W87">
        <v>2014</v>
      </c>
    </row>
    <row r="88" spans="1:23">
      <c r="A88">
        <v>5480</v>
      </c>
      <c r="B88" t="s">
        <v>9048</v>
      </c>
      <c r="C88" s="1">
        <v>41729</v>
      </c>
      <c r="D88" s="1">
        <v>41733</v>
      </c>
      <c r="E88" t="s">
        <v>51</v>
      </c>
      <c r="F88" t="s">
        <v>2037</v>
      </c>
      <c r="G88" t="s">
        <v>2038</v>
      </c>
      <c r="H88" t="s">
        <v>41</v>
      </c>
      <c r="I88" t="s">
        <v>26</v>
      </c>
      <c r="J88" t="s">
        <v>1593</v>
      </c>
      <c r="K88" t="s">
        <v>55</v>
      </c>
      <c r="L88">
        <v>33180</v>
      </c>
      <c r="M88" t="s">
        <v>29</v>
      </c>
      <c r="N88" t="s">
        <v>3538</v>
      </c>
      <c r="O88" t="s">
        <v>46</v>
      </c>
      <c r="P88" t="s">
        <v>77</v>
      </c>
      <c r="Q88" t="s">
        <v>3539</v>
      </c>
      <c r="R88">
        <v>1.869</v>
      </c>
      <c r="S88">
        <v>1</v>
      </c>
      <c r="T88">
        <v>0.7</v>
      </c>
      <c r="U88">
        <v>-1.3083</v>
      </c>
      <c r="V88" s="1">
        <v>41729</v>
      </c>
      <c r="W88">
        <v>2014</v>
      </c>
    </row>
    <row r="89" spans="1:23">
      <c r="A89">
        <v>5461</v>
      </c>
      <c r="B89" t="s">
        <v>9036</v>
      </c>
      <c r="C89" s="1">
        <v>41719</v>
      </c>
      <c r="D89" t="s">
        <v>880</v>
      </c>
      <c r="E89" t="s">
        <v>51</v>
      </c>
      <c r="F89" t="s">
        <v>1283</v>
      </c>
      <c r="G89" t="s">
        <v>1284</v>
      </c>
      <c r="H89" t="s">
        <v>41</v>
      </c>
      <c r="I89" t="s">
        <v>26</v>
      </c>
      <c r="J89" t="s">
        <v>2806</v>
      </c>
      <c r="K89" t="s">
        <v>92</v>
      </c>
      <c r="L89">
        <v>28806</v>
      </c>
      <c r="M89" t="s">
        <v>29</v>
      </c>
      <c r="N89" t="s">
        <v>7142</v>
      </c>
      <c r="O89" t="s">
        <v>46</v>
      </c>
      <c r="P89" t="s">
        <v>60</v>
      </c>
      <c r="Q89" t="s">
        <v>7143</v>
      </c>
      <c r="R89">
        <v>16.271999999999998</v>
      </c>
      <c r="S89">
        <v>1</v>
      </c>
      <c r="T89">
        <v>0.2</v>
      </c>
      <c r="U89">
        <v>-3.8645999999999998</v>
      </c>
      <c r="V89" s="1">
        <v>41729</v>
      </c>
      <c r="W89">
        <v>2014</v>
      </c>
    </row>
    <row r="90" spans="1:23">
      <c r="A90">
        <v>5285</v>
      </c>
      <c r="B90" t="s">
        <v>8886</v>
      </c>
      <c r="C90" s="1">
        <v>41728</v>
      </c>
      <c r="D90" s="1">
        <v>41733</v>
      </c>
      <c r="E90" t="s">
        <v>51</v>
      </c>
      <c r="F90" t="s">
        <v>1093</v>
      </c>
      <c r="G90" t="s">
        <v>1094</v>
      </c>
      <c r="H90" t="s">
        <v>41</v>
      </c>
      <c r="I90" t="s">
        <v>26</v>
      </c>
      <c r="J90" t="s">
        <v>99</v>
      </c>
      <c r="K90" t="s">
        <v>100</v>
      </c>
      <c r="L90">
        <v>98105</v>
      </c>
      <c r="M90" t="s">
        <v>44</v>
      </c>
      <c r="N90" t="s">
        <v>2542</v>
      </c>
      <c r="O90" t="s">
        <v>46</v>
      </c>
      <c r="P90" t="s">
        <v>47</v>
      </c>
      <c r="Q90" t="s">
        <v>2543</v>
      </c>
      <c r="R90">
        <v>44.4</v>
      </c>
      <c r="S90">
        <v>3</v>
      </c>
      <c r="T90">
        <v>0</v>
      </c>
      <c r="U90">
        <v>22.2</v>
      </c>
      <c r="V90" s="1">
        <v>41729</v>
      </c>
      <c r="W90">
        <v>2014</v>
      </c>
    </row>
    <row r="91" spans="1:23">
      <c r="A91">
        <v>5284</v>
      </c>
      <c r="B91" t="s">
        <v>8886</v>
      </c>
      <c r="C91" s="1">
        <v>41728</v>
      </c>
      <c r="D91" s="1">
        <v>41733</v>
      </c>
      <c r="E91" t="s">
        <v>51</v>
      </c>
      <c r="F91" t="s">
        <v>1093</v>
      </c>
      <c r="G91" t="s">
        <v>1094</v>
      </c>
      <c r="H91" t="s">
        <v>41</v>
      </c>
      <c r="I91" t="s">
        <v>26</v>
      </c>
      <c r="J91" t="s">
        <v>99</v>
      </c>
      <c r="K91" t="s">
        <v>100</v>
      </c>
      <c r="L91">
        <v>98105</v>
      </c>
      <c r="M91" t="s">
        <v>44</v>
      </c>
      <c r="N91" t="s">
        <v>7098</v>
      </c>
      <c r="O91" t="s">
        <v>46</v>
      </c>
      <c r="P91" t="s">
        <v>60</v>
      </c>
      <c r="Q91" t="s">
        <v>7099</v>
      </c>
      <c r="R91">
        <v>15.84</v>
      </c>
      <c r="S91">
        <v>3</v>
      </c>
      <c r="T91">
        <v>0</v>
      </c>
      <c r="U91">
        <v>0</v>
      </c>
      <c r="V91" s="1">
        <v>41729</v>
      </c>
      <c r="W91">
        <v>2014</v>
      </c>
    </row>
    <row r="92" spans="1:23">
      <c r="A92">
        <v>5254</v>
      </c>
      <c r="B92" t="s">
        <v>8863</v>
      </c>
      <c r="C92" s="1">
        <v>41705</v>
      </c>
      <c r="D92" s="1">
        <v>41946</v>
      </c>
      <c r="E92" t="s">
        <v>22</v>
      </c>
      <c r="F92" t="s">
        <v>4459</v>
      </c>
      <c r="G92" t="s">
        <v>4460</v>
      </c>
      <c r="H92" t="s">
        <v>108</v>
      </c>
      <c r="I92" t="s">
        <v>26</v>
      </c>
      <c r="J92" t="s">
        <v>1549</v>
      </c>
      <c r="K92" t="s">
        <v>100</v>
      </c>
      <c r="L92">
        <v>98198</v>
      </c>
      <c r="M92" t="s">
        <v>44</v>
      </c>
      <c r="N92" t="s">
        <v>4834</v>
      </c>
      <c r="O92" t="s">
        <v>46</v>
      </c>
      <c r="P92" t="s">
        <v>77</v>
      </c>
      <c r="Q92" t="s">
        <v>4835</v>
      </c>
      <c r="R92">
        <v>107.648</v>
      </c>
      <c r="S92">
        <v>2</v>
      </c>
      <c r="T92">
        <v>0.2</v>
      </c>
      <c r="U92">
        <v>33.64</v>
      </c>
      <c r="V92" s="1">
        <v>41729</v>
      </c>
      <c r="W92">
        <v>2014</v>
      </c>
    </row>
    <row r="93" spans="1:23">
      <c r="A93">
        <v>5103</v>
      </c>
      <c r="B93" t="s">
        <v>8761</v>
      </c>
      <c r="C93" s="1">
        <v>41715</v>
      </c>
      <c r="D93" t="s">
        <v>4188</v>
      </c>
      <c r="E93" t="s">
        <v>1450</v>
      </c>
      <c r="F93" t="s">
        <v>6128</v>
      </c>
      <c r="G93" t="s">
        <v>6129</v>
      </c>
      <c r="H93" t="s">
        <v>25</v>
      </c>
      <c r="I93" t="s">
        <v>26</v>
      </c>
      <c r="J93" t="s">
        <v>923</v>
      </c>
      <c r="K93" t="s">
        <v>110</v>
      </c>
      <c r="L93">
        <v>75217</v>
      </c>
      <c r="M93" t="s">
        <v>111</v>
      </c>
      <c r="N93" t="s">
        <v>93</v>
      </c>
      <c r="O93" t="s">
        <v>46</v>
      </c>
      <c r="P93" t="s">
        <v>94</v>
      </c>
      <c r="Q93" t="s">
        <v>95</v>
      </c>
      <c r="R93">
        <v>15.552</v>
      </c>
      <c r="S93">
        <v>3</v>
      </c>
      <c r="T93">
        <v>0.2</v>
      </c>
      <c r="U93">
        <v>5.4432</v>
      </c>
      <c r="V93" s="1">
        <v>41729</v>
      </c>
      <c r="W93">
        <v>2014</v>
      </c>
    </row>
    <row r="94" spans="1:23">
      <c r="A94">
        <v>5102</v>
      </c>
      <c r="B94" t="s">
        <v>8761</v>
      </c>
      <c r="C94" s="1">
        <v>41715</v>
      </c>
      <c r="D94" t="s">
        <v>4188</v>
      </c>
      <c r="E94" t="s">
        <v>1450</v>
      </c>
      <c r="F94" t="s">
        <v>6128</v>
      </c>
      <c r="G94" t="s">
        <v>6129</v>
      </c>
      <c r="H94" t="s">
        <v>25</v>
      </c>
      <c r="I94" t="s">
        <v>26</v>
      </c>
      <c r="J94" t="s">
        <v>923</v>
      </c>
      <c r="K94" t="s">
        <v>110</v>
      </c>
      <c r="L94">
        <v>75217</v>
      </c>
      <c r="M94" t="s">
        <v>111</v>
      </c>
      <c r="N94" t="s">
        <v>3214</v>
      </c>
      <c r="O94" t="s">
        <v>46</v>
      </c>
      <c r="P94" t="s">
        <v>94</v>
      </c>
      <c r="Q94" t="s">
        <v>7525</v>
      </c>
      <c r="R94">
        <v>5.1840000000000002</v>
      </c>
      <c r="S94">
        <v>1</v>
      </c>
      <c r="T94">
        <v>0.2</v>
      </c>
      <c r="U94">
        <v>1.8792</v>
      </c>
      <c r="V94" s="1">
        <v>41729</v>
      </c>
      <c r="W94">
        <v>2014</v>
      </c>
    </row>
    <row r="95" spans="1:23">
      <c r="A95">
        <v>5101</v>
      </c>
      <c r="B95" t="s">
        <v>8761</v>
      </c>
      <c r="C95" s="1">
        <v>41715</v>
      </c>
      <c r="D95" t="s">
        <v>4188</v>
      </c>
      <c r="E95" t="s">
        <v>1450</v>
      </c>
      <c r="F95" t="s">
        <v>6128</v>
      </c>
      <c r="G95" t="s">
        <v>6129</v>
      </c>
      <c r="H95" t="s">
        <v>25</v>
      </c>
      <c r="I95" t="s">
        <v>26</v>
      </c>
      <c r="J95" t="s">
        <v>923</v>
      </c>
      <c r="K95" t="s">
        <v>110</v>
      </c>
      <c r="L95">
        <v>75217</v>
      </c>
      <c r="M95" t="s">
        <v>111</v>
      </c>
      <c r="N95" t="s">
        <v>1440</v>
      </c>
      <c r="O95" t="s">
        <v>46</v>
      </c>
      <c r="P95" t="s">
        <v>70</v>
      </c>
      <c r="Q95" t="s">
        <v>1441</v>
      </c>
      <c r="R95">
        <v>4.4480000000000004</v>
      </c>
      <c r="S95">
        <v>2</v>
      </c>
      <c r="T95">
        <v>0.2</v>
      </c>
      <c r="U95">
        <v>0.33360000000000001</v>
      </c>
      <c r="V95" s="1">
        <v>41729</v>
      </c>
      <c r="W95">
        <v>2014</v>
      </c>
    </row>
    <row r="96" spans="1:23">
      <c r="A96">
        <v>5050</v>
      </c>
      <c r="B96" t="s">
        <v>8725</v>
      </c>
      <c r="C96" s="1">
        <v>41729</v>
      </c>
      <c r="D96" s="1">
        <v>41733</v>
      </c>
      <c r="E96" t="s">
        <v>51</v>
      </c>
      <c r="F96" t="s">
        <v>7950</v>
      </c>
      <c r="G96" t="s">
        <v>7951</v>
      </c>
      <c r="H96" t="s">
        <v>25</v>
      </c>
      <c r="I96" t="s">
        <v>26</v>
      </c>
      <c r="J96" t="s">
        <v>342</v>
      </c>
      <c r="K96" t="s">
        <v>233</v>
      </c>
      <c r="L96">
        <v>60610</v>
      </c>
      <c r="M96" t="s">
        <v>111</v>
      </c>
      <c r="N96" t="s">
        <v>2860</v>
      </c>
      <c r="O96" t="s">
        <v>73</v>
      </c>
      <c r="P96" t="s">
        <v>176</v>
      </c>
      <c r="Q96" t="s">
        <v>2861</v>
      </c>
      <c r="R96">
        <v>79.983999999999995</v>
      </c>
      <c r="S96">
        <v>2</v>
      </c>
      <c r="T96">
        <v>0.2</v>
      </c>
      <c r="U96">
        <v>13.997199999999999</v>
      </c>
      <c r="V96" s="1">
        <v>41729</v>
      </c>
      <c r="W96">
        <v>2014</v>
      </c>
    </row>
    <row r="97" spans="1:23">
      <c r="A97">
        <v>5049</v>
      </c>
      <c r="B97" t="s">
        <v>8725</v>
      </c>
      <c r="C97" s="1">
        <v>41729</v>
      </c>
      <c r="D97" s="1">
        <v>41733</v>
      </c>
      <c r="E97" t="s">
        <v>51</v>
      </c>
      <c r="F97" t="s">
        <v>7950</v>
      </c>
      <c r="G97" t="s">
        <v>7951</v>
      </c>
      <c r="H97" t="s">
        <v>25</v>
      </c>
      <c r="I97" t="s">
        <v>26</v>
      </c>
      <c r="J97" t="s">
        <v>342</v>
      </c>
      <c r="K97" t="s">
        <v>233</v>
      </c>
      <c r="L97">
        <v>60610</v>
      </c>
      <c r="M97" t="s">
        <v>111</v>
      </c>
      <c r="N97" t="s">
        <v>3088</v>
      </c>
      <c r="O97" t="s">
        <v>46</v>
      </c>
      <c r="P97" t="s">
        <v>77</v>
      </c>
      <c r="Q97" t="s">
        <v>3089</v>
      </c>
      <c r="R97">
        <v>8.1340000000000003</v>
      </c>
      <c r="S97">
        <v>7</v>
      </c>
      <c r="T97">
        <v>0.8</v>
      </c>
      <c r="U97">
        <v>-13.8278</v>
      </c>
      <c r="V97" s="1">
        <v>41729</v>
      </c>
      <c r="W97">
        <v>2014</v>
      </c>
    </row>
    <row r="98" spans="1:23">
      <c r="A98">
        <v>4964</v>
      </c>
      <c r="B98" t="s">
        <v>8661</v>
      </c>
      <c r="C98" s="1">
        <v>41705</v>
      </c>
      <c r="D98" s="1">
        <v>41854</v>
      </c>
      <c r="E98" t="s">
        <v>207</v>
      </c>
      <c r="F98" t="s">
        <v>8662</v>
      </c>
      <c r="G98" t="s">
        <v>8663</v>
      </c>
      <c r="H98" t="s">
        <v>25</v>
      </c>
      <c r="I98" t="s">
        <v>26</v>
      </c>
      <c r="J98" t="s">
        <v>99</v>
      </c>
      <c r="K98" t="s">
        <v>100</v>
      </c>
      <c r="L98">
        <v>98103</v>
      </c>
      <c r="M98" t="s">
        <v>44</v>
      </c>
      <c r="N98" t="s">
        <v>3837</v>
      </c>
      <c r="O98" t="s">
        <v>46</v>
      </c>
      <c r="P98" t="s">
        <v>60</v>
      </c>
      <c r="Q98" t="s">
        <v>3838</v>
      </c>
      <c r="R98">
        <v>242.94</v>
      </c>
      <c r="S98">
        <v>3</v>
      </c>
      <c r="T98">
        <v>0</v>
      </c>
      <c r="U98">
        <v>4.8587999999999996</v>
      </c>
      <c r="V98" s="1">
        <v>41729</v>
      </c>
      <c r="W98">
        <v>2014</v>
      </c>
    </row>
    <row r="99" spans="1:23">
      <c r="A99">
        <v>4963</v>
      </c>
      <c r="B99" t="s">
        <v>8661</v>
      </c>
      <c r="C99" s="1">
        <v>41705</v>
      </c>
      <c r="D99" s="1">
        <v>41854</v>
      </c>
      <c r="E99" t="s">
        <v>207</v>
      </c>
      <c r="F99" t="s">
        <v>8662</v>
      </c>
      <c r="G99" t="s">
        <v>8663</v>
      </c>
      <c r="H99" t="s">
        <v>25</v>
      </c>
      <c r="I99" t="s">
        <v>26</v>
      </c>
      <c r="J99" t="s">
        <v>99</v>
      </c>
      <c r="K99" t="s">
        <v>100</v>
      </c>
      <c r="L99">
        <v>98103</v>
      </c>
      <c r="M99" t="s">
        <v>44</v>
      </c>
      <c r="N99" t="s">
        <v>1159</v>
      </c>
      <c r="O99" t="s">
        <v>46</v>
      </c>
      <c r="P99" t="s">
        <v>70</v>
      </c>
      <c r="Q99" t="s">
        <v>1160</v>
      </c>
      <c r="R99">
        <v>17.940000000000001</v>
      </c>
      <c r="S99">
        <v>3</v>
      </c>
      <c r="T99">
        <v>0</v>
      </c>
      <c r="U99">
        <v>4.6643999999999997</v>
      </c>
      <c r="V99" s="1">
        <v>41729</v>
      </c>
      <c r="W99">
        <v>2014</v>
      </c>
    </row>
    <row r="100" spans="1:23">
      <c r="A100">
        <v>4962</v>
      </c>
      <c r="B100" t="s">
        <v>8661</v>
      </c>
      <c r="C100" s="1">
        <v>41705</v>
      </c>
      <c r="D100" s="1">
        <v>41854</v>
      </c>
      <c r="E100" t="s">
        <v>207</v>
      </c>
      <c r="F100" t="s">
        <v>8662</v>
      </c>
      <c r="G100" t="s">
        <v>8663</v>
      </c>
      <c r="H100" t="s">
        <v>25</v>
      </c>
      <c r="I100" t="s">
        <v>26</v>
      </c>
      <c r="J100" t="s">
        <v>99</v>
      </c>
      <c r="K100" t="s">
        <v>100</v>
      </c>
      <c r="L100">
        <v>98103</v>
      </c>
      <c r="M100" t="s">
        <v>44</v>
      </c>
      <c r="N100" t="s">
        <v>1006</v>
      </c>
      <c r="O100" t="s">
        <v>31</v>
      </c>
      <c r="P100" t="s">
        <v>35</v>
      </c>
      <c r="Q100" t="s">
        <v>1007</v>
      </c>
      <c r="R100">
        <v>48.712000000000003</v>
      </c>
      <c r="S100">
        <v>1</v>
      </c>
      <c r="T100">
        <v>0.2</v>
      </c>
      <c r="U100">
        <v>5.4801000000000002</v>
      </c>
      <c r="V100" s="1">
        <v>41729</v>
      </c>
      <c r="W100">
        <v>2014</v>
      </c>
    </row>
    <row r="101" spans="1:23">
      <c r="A101">
        <v>4712</v>
      </c>
      <c r="B101" t="s">
        <v>8463</v>
      </c>
      <c r="C101" s="1">
        <v>41729</v>
      </c>
      <c r="D101" t="s">
        <v>5808</v>
      </c>
      <c r="E101" t="s">
        <v>1450</v>
      </c>
      <c r="F101" t="s">
        <v>1182</v>
      </c>
      <c r="G101" t="s">
        <v>1183</v>
      </c>
      <c r="H101" t="s">
        <v>25</v>
      </c>
      <c r="I101" t="s">
        <v>26</v>
      </c>
      <c r="J101" t="s">
        <v>158</v>
      </c>
      <c r="K101" t="s">
        <v>159</v>
      </c>
      <c r="L101">
        <v>19120</v>
      </c>
      <c r="M101" t="s">
        <v>160</v>
      </c>
      <c r="N101" t="s">
        <v>3535</v>
      </c>
      <c r="O101" t="s">
        <v>46</v>
      </c>
      <c r="P101" t="s">
        <v>77</v>
      </c>
      <c r="Q101" t="s">
        <v>3536</v>
      </c>
      <c r="R101">
        <v>0.85199999999999998</v>
      </c>
      <c r="S101">
        <v>1</v>
      </c>
      <c r="T101">
        <v>0.7</v>
      </c>
      <c r="U101">
        <v>-0.59640000000000004</v>
      </c>
      <c r="V101" s="1">
        <v>41729</v>
      </c>
      <c r="W101">
        <v>2014</v>
      </c>
    </row>
    <row r="102" spans="1:23">
      <c r="A102">
        <v>4681</v>
      </c>
      <c r="B102" t="s">
        <v>8444</v>
      </c>
      <c r="C102" s="1">
        <v>41712</v>
      </c>
      <c r="D102" t="s">
        <v>2261</v>
      </c>
      <c r="E102" t="s">
        <v>51</v>
      </c>
      <c r="F102" t="s">
        <v>6403</v>
      </c>
      <c r="G102" t="s">
        <v>6404</v>
      </c>
      <c r="H102" t="s">
        <v>25</v>
      </c>
      <c r="I102" t="s">
        <v>26</v>
      </c>
      <c r="J102" t="s">
        <v>8445</v>
      </c>
      <c r="K102" t="s">
        <v>129</v>
      </c>
      <c r="L102">
        <v>84321</v>
      </c>
      <c r="M102" t="s">
        <v>44</v>
      </c>
      <c r="N102" t="s">
        <v>7522</v>
      </c>
      <c r="O102" t="s">
        <v>46</v>
      </c>
      <c r="P102" t="s">
        <v>77</v>
      </c>
      <c r="Q102" t="s">
        <v>7523</v>
      </c>
      <c r="R102">
        <v>62.048000000000002</v>
      </c>
      <c r="S102">
        <v>2</v>
      </c>
      <c r="T102">
        <v>0.2</v>
      </c>
      <c r="U102">
        <v>20.165600000000001</v>
      </c>
      <c r="V102" s="1">
        <v>41729</v>
      </c>
      <c r="W102">
        <v>2014</v>
      </c>
    </row>
    <row r="103" spans="1:23">
      <c r="A103">
        <v>4680</v>
      </c>
      <c r="B103" t="s">
        <v>8444</v>
      </c>
      <c r="C103" s="1">
        <v>41712</v>
      </c>
      <c r="D103" t="s">
        <v>2261</v>
      </c>
      <c r="E103" t="s">
        <v>51</v>
      </c>
      <c r="F103" t="s">
        <v>6403</v>
      </c>
      <c r="G103" t="s">
        <v>6404</v>
      </c>
      <c r="H103" t="s">
        <v>25</v>
      </c>
      <c r="I103" t="s">
        <v>26</v>
      </c>
      <c r="J103" t="s">
        <v>8445</v>
      </c>
      <c r="K103" t="s">
        <v>129</v>
      </c>
      <c r="L103">
        <v>84321</v>
      </c>
      <c r="M103" t="s">
        <v>44</v>
      </c>
      <c r="N103" t="s">
        <v>3001</v>
      </c>
      <c r="O103" t="s">
        <v>46</v>
      </c>
      <c r="P103" t="s">
        <v>60</v>
      </c>
      <c r="Q103" t="s">
        <v>3002</v>
      </c>
      <c r="R103">
        <v>21.36</v>
      </c>
      <c r="S103">
        <v>2</v>
      </c>
      <c r="T103">
        <v>0</v>
      </c>
      <c r="U103">
        <v>5.7671999999999999</v>
      </c>
      <c r="V103" s="1">
        <v>41729</v>
      </c>
      <c r="W103">
        <v>2014</v>
      </c>
    </row>
    <row r="104" spans="1:23">
      <c r="A104">
        <v>4679</v>
      </c>
      <c r="B104" t="s">
        <v>8444</v>
      </c>
      <c r="C104" s="1">
        <v>41712</v>
      </c>
      <c r="D104" t="s">
        <v>2261</v>
      </c>
      <c r="E104" t="s">
        <v>51</v>
      </c>
      <c r="F104" t="s">
        <v>6403</v>
      </c>
      <c r="G104" t="s">
        <v>6404</v>
      </c>
      <c r="H104" t="s">
        <v>25</v>
      </c>
      <c r="I104" t="s">
        <v>26</v>
      </c>
      <c r="J104" t="s">
        <v>8445</v>
      </c>
      <c r="K104" t="s">
        <v>129</v>
      </c>
      <c r="L104">
        <v>84321</v>
      </c>
      <c r="M104" t="s">
        <v>44</v>
      </c>
      <c r="N104" t="s">
        <v>8446</v>
      </c>
      <c r="O104" t="s">
        <v>73</v>
      </c>
      <c r="P104" t="s">
        <v>176</v>
      </c>
      <c r="Q104" t="s">
        <v>8447</v>
      </c>
      <c r="R104">
        <v>82.8</v>
      </c>
      <c r="S104">
        <v>12</v>
      </c>
      <c r="T104">
        <v>0</v>
      </c>
      <c r="U104">
        <v>6.6239999999999997</v>
      </c>
      <c r="V104" s="1">
        <v>41729</v>
      </c>
      <c r="W104">
        <v>2014</v>
      </c>
    </row>
    <row r="105" spans="1:23">
      <c r="A105">
        <v>4678</v>
      </c>
      <c r="B105" t="s">
        <v>8444</v>
      </c>
      <c r="C105" s="1">
        <v>41712</v>
      </c>
      <c r="D105" t="s">
        <v>2261</v>
      </c>
      <c r="E105" t="s">
        <v>51</v>
      </c>
      <c r="F105" t="s">
        <v>6403</v>
      </c>
      <c r="G105" t="s">
        <v>6404</v>
      </c>
      <c r="H105" t="s">
        <v>25</v>
      </c>
      <c r="I105" t="s">
        <v>26</v>
      </c>
      <c r="J105" t="s">
        <v>8445</v>
      </c>
      <c r="K105" t="s">
        <v>129</v>
      </c>
      <c r="L105">
        <v>84321</v>
      </c>
      <c r="M105" t="s">
        <v>44</v>
      </c>
      <c r="N105" t="s">
        <v>2001</v>
      </c>
      <c r="O105" t="s">
        <v>46</v>
      </c>
      <c r="P105" t="s">
        <v>60</v>
      </c>
      <c r="Q105" t="s">
        <v>2002</v>
      </c>
      <c r="R105">
        <v>80.98</v>
      </c>
      <c r="S105">
        <v>1</v>
      </c>
      <c r="T105">
        <v>0</v>
      </c>
      <c r="U105">
        <v>3.2391999999999999</v>
      </c>
      <c r="V105" s="1">
        <v>41729</v>
      </c>
      <c r="W105">
        <v>2014</v>
      </c>
    </row>
    <row r="106" spans="1:23">
      <c r="A106">
        <v>4677</v>
      </c>
      <c r="B106" t="s">
        <v>8444</v>
      </c>
      <c r="C106" s="1">
        <v>41712</v>
      </c>
      <c r="D106" t="s">
        <v>2261</v>
      </c>
      <c r="E106" t="s">
        <v>51</v>
      </c>
      <c r="F106" t="s">
        <v>6403</v>
      </c>
      <c r="G106" t="s">
        <v>6404</v>
      </c>
      <c r="H106" t="s">
        <v>25</v>
      </c>
      <c r="I106" t="s">
        <v>26</v>
      </c>
      <c r="J106" t="s">
        <v>8445</v>
      </c>
      <c r="K106" t="s">
        <v>129</v>
      </c>
      <c r="L106">
        <v>84321</v>
      </c>
      <c r="M106" t="s">
        <v>44</v>
      </c>
      <c r="N106" t="s">
        <v>6121</v>
      </c>
      <c r="O106" t="s">
        <v>46</v>
      </c>
      <c r="P106" t="s">
        <v>77</v>
      </c>
      <c r="Q106" t="s">
        <v>6122</v>
      </c>
      <c r="R106">
        <v>33.088000000000001</v>
      </c>
      <c r="S106">
        <v>4</v>
      </c>
      <c r="T106">
        <v>0.2</v>
      </c>
      <c r="U106">
        <v>11.167199999999999</v>
      </c>
      <c r="V106" s="1">
        <v>41729</v>
      </c>
      <c r="W106">
        <v>2014</v>
      </c>
    </row>
    <row r="107" spans="1:23">
      <c r="A107">
        <v>4480</v>
      </c>
      <c r="B107" t="s">
        <v>8277</v>
      </c>
      <c r="C107" s="1">
        <v>41722</v>
      </c>
      <c r="D107" t="s">
        <v>8278</v>
      </c>
      <c r="E107" t="s">
        <v>51</v>
      </c>
      <c r="F107" t="s">
        <v>2825</v>
      </c>
      <c r="G107" t="s">
        <v>2826</v>
      </c>
      <c r="H107" t="s">
        <v>25</v>
      </c>
      <c r="I107" t="s">
        <v>26</v>
      </c>
      <c r="J107" t="s">
        <v>300</v>
      </c>
      <c r="K107" t="s">
        <v>301</v>
      </c>
      <c r="L107">
        <v>10024</v>
      </c>
      <c r="M107" t="s">
        <v>160</v>
      </c>
      <c r="N107" t="s">
        <v>8279</v>
      </c>
      <c r="O107" t="s">
        <v>46</v>
      </c>
      <c r="P107" t="s">
        <v>94</v>
      </c>
      <c r="Q107" t="s">
        <v>8280</v>
      </c>
      <c r="R107">
        <v>24.9</v>
      </c>
      <c r="S107">
        <v>5</v>
      </c>
      <c r="T107">
        <v>0</v>
      </c>
      <c r="U107">
        <v>11.702999999999999</v>
      </c>
      <c r="V107" s="1">
        <v>41729</v>
      </c>
      <c r="W107">
        <v>2014</v>
      </c>
    </row>
    <row r="108" spans="1:23">
      <c r="A108">
        <v>4422</v>
      </c>
      <c r="B108" t="s">
        <v>8233</v>
      </c>
      <c r="C108" s="1">
        <v>41702</v>
      </c>
      <c r="D108" s="1">
        <v>41885</v>
      </c>
      <c r="E108" t="s">
        <v>51</v>
      </c>
      <c r="F108" t="s">
        <v>1782</v>
      </c>
      <c r="G108" t="s">
        <v>1783</v>
      </c>
      <c r="H108" t="s">
        <v>25</v>
      </c>
      <c r="I108" t="s">
        <v>26</v>
      </c>
      <c r="J108" t="s">
        <v>8234</v>
      </c>
      <c r="K108" t="s">
        <v>55</v>
      </c>
      <c r="L108">
        <v>33063</v>
      </c>
      <c r="M108" t="s">
        <v>29</v>
      </c>
      <c r="N108" t="s">
        <v>1401</v>
      </c>
      <c r="O108" t="s">
        <v>46</v>
      </c>
      <c r="P108" t="s">
        <v>70</v>
      </c>
      <c r="Q108" t="s">
        <v>1402</v>
      </c>
      <c r="R108">
        <v>15.552</v>
      </c>
      <c r="S108">
        <v>3</v>
      </c>
      <c r="T108">
        <v>0.2</v>
      </c>
      <c r="U108">
        <v>2.3328000000000002</v>
      </c>
      <c r="V108" s="1">
        <v>41729</v>
      </c>
      <c r="W108">
        <v>2014</v>
      </c>
    </row>
    <row r="109" spans="1:23">
      <c r="A109">
        <v>4341</v>
      </c>
      <c r="B109" t="s">
        <v>8173</v>
      </c>
      <c r="C109" s="1">
        <v>41720</v>
      </c>
      <c r="D109" t="s">
        <v>5037</v>
      </c>
      <c r="E109" t="s">
        <v>1450</v>
      </c>
      <c r="F109" t="s">
        <v>7607</v>
      </c>
      <c r="G109" t="s">
        <v>7608</v>
      </c>
      <c r="H109" t="s">
        <v>25</v>
      </c>
      <c r="I109" t="s">
        <v>26</v>
      </c>
      <c r="J109" t="s">
        <v>8174</v>
      </c>
      <c r="K109" t="s">
        <v>287</v>
      </c>
      <c r="L109">
        <v>46368</v>
      </c>
      <c r="M109" t="s">
        <v>111</v>
      </c>
      <c r="N109" t="s">
        <v>1599</v>
      </c>
      <c r="O109" t="s">
        <v>46</v>
      </c>
      <c r="P109" t="s">
        <v>70</v>
      </c>
      <c r="Q109" t="s">
        <v>1600</v>
      </c>
      <c r="R109">
        <v>16.28</v>
      </c>
      <c r="S109">
        <v>2</v>
      </c>
      <c r="T109">
        <v>0</v>
      </c>
      <c r="U109">
        <v>6.5119999999999996</v>
      </c>
      <c r="V109" s="1">
        <v>41729</v>
      </c>
      <c r="W109">
        <v>2014</v>
      </c>
    </row>
    <row r="110" spans="1:23">
      <c r="A110">
        <v>4245</v>
      </c>
      <c r="B110" t="s">
        <v>8088</v>
      </c>
      <c r="C110" s="1">
        <v>41724</v>
      </c>
      <c r="D110" t="s">
        <v>6767</v>
      </c>
      <c r="E110" t="s">
        <v>51</v>
      </c>
      <c r="F110" t="s">
        <v>654</v>
      </c>
      <c r="G110" t="s">
        <v>655</v>
      </c>
      <c r="H110" t="s">
        <v>41</v>
      </c>
      <c r="I110" t="s">
        <v>26</v>
      </c>
      <c r="J110" t="s">
        <v>42</v>
      </c>
      <c r="K110" t="s">
        <v>43</v>
      </c>
      <c r="L110">
        <v>90036</v>
      </c>
      <c r="M110" t="s">
        <v>44</v>
      </c>
      <c r="N110" t="s">
        <v>852</v>
      </c>
      <c r="O110" t="s">
        <v>73</v>
      </c>
      <c r="P110" t="s">
        <v>176</v>
      </c>
      <c r="Q110" t="s">
        <v>853</v>
      </c>
      <c r="R110">
        <v>66.3</v>
      </c>
      <c r="S110">
        <v>3</v>
      </c>
      <c r="T110">
        <v>0</v>
      </c>
      <c r="U110">
        <v>8.6189999999999998</v>
      </c>
      <c r="V110" s="1">
        <v>41729</v>
      </c>
      <c r="W110">
        <v>2014</v>
      </c>
    </row>
    <row r="111" spans="1:23">
      <c r="A111">
        <v>3556</v>
      </c>
      <c r="B111" t="s">
        <v>7448</v>
      </c>
      <c r="C111" s="1">
        <v>41721</v>
      </c>
      <c r="D111" t="s">
        <v>5038</v>
      </c>
      <c r="E111" t="s">
        <v>22</v>
      </c>
      <c r="F111" t="s">
        <v>264</v>
      </c>
      <c r="G111" t="s">
        <v>265</v>
      </c>
      <c r="H111" t="s">
        <v>25</v>
      </c>
      <c r="I111" t="s">
        <v>26</v>
      </c>
      <c r="J111" t="s">
        <v>42</v>
      </c>
      <c r="K111" t="s">
        <v>43</v>
      </c>
      <c r="L111">
        <v>90036</v>
      </c>
      <c r="M111" t="s">
        <v>44</v>
      </c>
      <c r="N111" t="s">
        <v>7449</v>
      </c>
      <c r="O111" t="s">
        <v>73</v>
      </c>
      <c r="P111" t="s">
        <v>74</v>
      </c>
      <c r="Q111" t="s">
        <v>7450</v>
      </c>
      <c r="R111">
        <v>604.75199999999995</v>
      </c>
      <c r="S111">
        <v>6</v>
      </c>
      <c r="T111">
        <v>0.2</v>
      </c>
      <c r="U111">
        <v>37.796999999999997</v>
      </c>
      <c r="V111" s="1">
        <v>41729</v>
      </c>
      <c r="W111">
        <v>2014</v>
      </c>
    </row>
    <row r="112" spans="1:23">
      <c r="A112">
        <v>3555</v>
      </c>
      <c r="B112" t="s">
        <v>7448</v>
      </c>
      <c r="C112" s="1">
        <v>41721</v>
      </c>
      <c r="D112" t="s">
        <v>5038</v>
      </c>
      <c r="E112" t="s">
        <v>22</v>
      </c>
      <c r="F112" t="s">
        <v>264</v>
      </c>
      <c r="G112" t="s">
        <v>265</v>
      </c>
      <c r="H112" t="s">
        <v>25</v>
      </c>
      <c r="I112" t="s">
        <v>26</v>
      </c>
      <c r="J112" t="s">
        <v>42</v>
      </c>
      <c r="K112" t="s">
        <v>43</v>
      </c>
      <c r="L112">
        <v>90036</v>
      </c>
      <c r="M112" t="s">
        <v>44</v>
      </c>
      <c r="N112" t="s">
        <v>2388</v>
      </c>
      <c r="O112" t="s">
        <v>46</v>
      </c>
      <c r="P112" t="s">
        <v>60</v>
      </c>
      <c r="Q112" t="s">
        <v>2389</v>
      </c>
      <c r="R112">
        <v>330.4</v>
      </c>
      <c r="S112">
        <v>2</v>
      </c>
      <c r="T112">
        <v>0</v>
      </c>
      <c r="U112">
        <v>85.903999999999996</v>
      </c>
      <c r="V112" s="1">
        <v>41729</v>
      </c>
      <c r="W112">
        <v>2014</v>
      </c>
    </row>
    <row r="113" spans="1:23">
      <c r="A113">
        <v>3453</v>
      </c>
      <c r="B113" t="s">
        <v>7352</v>
      </c>
      <c r="C113" s="1">
        <v>41714</v>
      </c>
      <c r="D113" t="s">
        <v>879</v>
      </c>
      <c r="E113" t="s">
        <v>22</v>
      </c>
      <c r="F113" t="s">
        <v>5960</v>
      </c>
      <c r="G113" t="s">
        <v>5961</v>
      </c>
      <c r="H113" t="s">
        <v>108</v>
      </c>
      <c r="I113" t="s">
        <v>26</v>
      </c>
      <c r="J113" t="s">
        <v>5148</v>
      </c>
      <c r="K113" t="s">
        <v>92</v>
      </c>
      <c r="L113">
        <v>27604</v>
      </c>
      <c r="M113" t="s">
        <v>29</v>
      </c>
      <c r="N113" t="s">
        <v>7353</v>
      </c>
      <c r="O113" t="s">
        <v>73</v>
      </c>
      <c r="P113" t="s">
        <v>74</v>
      </c>
      <c r="Q113" t="s">
        <v>7354</v>
      </c>
      <c r="R113">
        <v>471.92</v>
      </c>
      <c r="S113">
        <v>2</v>
      </c>
      <c r="T113">
        <v>0.2</v>
      </c>
      <c r="U113">
        <v>29.495000000000001</v>
      </c>
      <c r="V113" s="1">
        <v>41729</v>
      </c>
      <c r="W113">
        <v>2014</v>
      </c>
    </row>
    <row r="114" spans="1:23">
      <c r="A114">
        <v>3442</v>
      </c>
      <c r="B114" t="s">
        <v>7340</v>
      </c>
      <c r="C114" s="1">
        <v>41709</v>
      </c>
      <c r="D114" t="s">
        <v>3790</v>
      </c>
      <c r="E114" t="s">
        <v>22</v>
      </c>
      <c r="F114" t="s">
        <v>5555</v>
      </c>
      <c r="G114" t="s">
        <v>5556</v>
      </c>
      <c r="H114" t="s">
        <v>25</v>
      </c>
      <c r="I114" t="s">
        <v>26</v>
      </c>
      <c r="J114" t="s">
        <v>300</v>
      </c>
      <c r="K114" t="s">
        <v>301</v>
      </c>
      <c r="L114">
        <v>10024</v>
      </c>
      <c r="M114" t="s">
        <v>160</v>
      </c>
      <c r="N114" t="s">
        <v>2478</v>
      </c>
      <c r="O114" t="s">
        <v>46</v>
      </c>
      <c r="P114" t="s">
        <v>94</v>
      </c>
      <c r="Q114" t="s">
        <v>2479</v>
      </c>
      <c r="R114">
        <v>108.92</v>
      </c>
      <c r="S114">
        <v>14</v>
      </c>
      <c r="T114">
        <v>0</v>
      </c>
      <c r="U114">
        <v>49.014000000000003</v>
      </c>
      <c r="V114" s="1">
        <v>41729</v>
      </c>
      <c r="W114">
        <v>2014</v>
      </c>
    </row>
    <row r="115" spans="1:23">
      <c r="A115">
        <v>2897</v>
      </c>
      <c r="B115" t="s">
        <v>6766</v>
      </c>
      <c r="C115" s="1">
        <v>41728</v>
      </c>
      <c r="D115" s="1">
        <v>41702</v>
      </c>
      <c r="E115" t="s">
        <v>51</v>
      </c>
      <c r="F115" t="s">
        <v>328</v>
      </c>
      <c r="G115" t="s">
        <v>329</v>
      </c>
      <c r="H115" t="s">
        <v>25</v>
      </c>
      <c r="I115" t="s">
        <v>26</v>
      </c>
      <c r="J115" t="s">
        <v>1315</v>
      </c>
      <c r="K115" t="s">
        <v>301</v>
      </c>
      <c r="L115">
        <v>11561</v>
      </c>
      <c r="M115" t="s">
        <v>160</v>
      </c>
      <c r="N115" t="s">
        <v>4778</v>
      </c>
      <c r="O115" t="s">
        <v>46</v>
      </c>
      <c r="P115" t="s">
        <v>70</v>
      </c>
      <c r="Q115" t="s">
        <v>4779</v>
      </c>
      <c r="R115">
        <v>49.65</v>
      </c>
      <c r="S115">
        <v>5</v>
      </c>
      <c r="T115">
        <v>0</v>
      </c>
      <c r="U115">
        <v>20.853000000000002</v>
      </c>
      <c r="V115" s="1">
        <v>41729</v>
      </c>
      <c r="W115">
        <v>2014</v>
      </c>
    </row>
    <row r="116" spans="1:23">
      <c r="A116">
        <v>2872</v>
      </c>
      <c r="B116" t="s">
        <v>6735</v>
      </c>
      <c r="C116" s="1">
        <v>41720</v>
      </c>
      <c r="D116" t="s">
        <v>5038</v>
      </c>
      <c r="E116" t="s">
        <v>51</v>
      </c>
      <c r="F116" t="s">
        <v>6736</v>
      </c>
      <c r="G116" t="s">
        <v>6737</v>
      </c>
      <c r="H116" t="s">
        <v>41</v>
      </c>
      <c r="I116" t="s">
        <v>26</v>
      </c>
      <c r="J116" t="s">
        <v>1474</v>
      </c>
      <c r="K116" t="s">
        <v>349</v>
      </c>
      <c r="L116">
        <v>85705</v>
      </c>
      <c r="M116" t="s">
        <v>44</v>
      </c>
      <c r="N116" t="s">
        <v>2360</v>
      </c>
      <c r="O116" t="s">
        <v>31</v>
      </c>
      <c r="P116" t="s">
        <v>35</v>
      </c>
      <c r="Q116" t="s">
        <v>2361</v>
      </c>
      <c r="R116">
        <v>314.35199999999998</v>
      </c>
      <c r="S116">
        <v>3</v>
      </c>
      <c r="T116">
        <v>0.2</v>
      </c>
      <c r="U116">
        <v>-35.364600000000003</v>
      </c>
      <c r="V116" s="1">
        <v>41729</v>
      </c>
      <c r="W116">
        <v>2014</v>
      </c>
    </row>
    <row r="117" spans="1:23">
      <c r="A117">
        <v>2871</v>
      </c>
      <c r="B117" t="s">
        <v>6735</v>
      </c>
      <c r="C117" s="1">
        <v>41720</v>
      </c>
      <c r="D117" t="s">
        <v>5038</v>
      </c>
      <c r="E117" t="s">
        <v>51</v>
      </c>
      <c r="F117" t="s">
        <v>6736</v>
      </c>
      <c r="G117" t="s">
        <v>6737</v>
      </c>
      <c r="H117" t="s">
        <v>41</v>
      </c>
      <c r="I117" t="s">
        <v>26</v>
      </c>
      <c r="J117" t="s">
        <v>1474</v>
      </c>
      <c r="K117" t="s">
        <v>349</v>
      </c>
      <c r="L117">
        <v>85705</v>
      </c>
      <c r="M117" t="s">
        <v>44</v>
      </c>
      <c r="N117" t="s">
        <v>6045</v>
      </c>
      <c r="O117" t="s">
        <v>46</v>
      </c>
      <c r="P117" t="s">
        <v>94</v>
      </c>
      <c r="Q117" t="s">
        <v>6046</v>
      </c>
      <c r="R117">
        <v>74.352000000000004</v>
      </c>
      <c r="S117">
        <v>3</v>
      </c>
      <c r="T117">
        <v>0.2</v>
      </c>
      <c r="U117">
        <v>23.234999999999999</v>
      </c>
      <c r="V117" s="1">
        <v>41729</v>
      </c>
      <c r="W117">
        <v>2014</v>
      </c>
    </row>
    <row r="118" spans="1:23">
      <c r="A118">
        <v>2841</v>
      </c>
      <c r="B118" t="s">
        <v>6693</v>
      </c>
      <c r="C118" s="1">
        <v>41712</v>
      </c>
      <c r="D118" t="s">
        <v>2261</v>
      </c>
      <c r="E118" t="s">
        <v>51</v>
      </c>
      <c r="F118" t="s">
        <v>2603</v>
      </c>
      <c r="G118" t="s">
        <v>2604</v>
      </c>
      <c r="H118" t="s">
        <v>108</v>
      </c>
      <c r="I118" t="s">
        <v>26</v>
      </c>
      <c r="J118" t="s">
        <v>5463</v>
      </c>
      <c r="K118" t="s">
        <v>358</v>
      </c>
      <c r="L118">
        <v>23320</v>
      </c>
      <c r="M118" t="s">
        <v>29</v>
      </c>
      <c r="N118" t="s">
        <v>2025</v>
      </c>
      <c r="O118" t="s">
        <v>31</v>
      </c>
      <c r="P118" t="s">
        <v>35</v>
      </c>
      <c r="Q118" t="s">
        <v>2026</v>
      </c>
      <c r="R118">
        <v>1139.92</v>
      </c>
      <c r="S118">
        <v>4</v>
      </c>
      <c r="T118">
        <v>0</v>
      </c>
      <c r="U118">
        <v>284.98</v>
      </c>
      <c r="V118" s="1">
        <v>41729</v>
      </c>
      <c r="W118">
        <v>2014</v>
      </c>
    </row>
    <row r="119" spans="1:23">
      <c r="A119">
        <v>2703</v>
      </c>
      <c r="B119" t="s">
        <v>6502</v>
      </c>
      <c r="C119" s="1">
        <v>41716</v>
      </c>
      <c r="D119" t="s">
        <v>6503</v>
      </c>
      <c r="E119" t="s">
        <v>51</v>
      </c>
      <c r="F119" t="s">
        <v>5874</v>
      </c>
      <c r="G119" t="s">
        <v>5875</v>
      </c>
      <c r="H119" t="s">
        <v>108</v>
      </c>
      <c r="I119" t="s">
        <v>26</v>
      </c>
      <c r="J119" t="s">
        <v>1712</v>
      </c>
      <c r="K119" t="s">
        <v>55</v>
      </c>
      <c r="L119">
        <v>32216</v>
      </c>
      <c r="M119" t="s">
        <v>29</v>
      </c>
      <c r="N119" t="s">
        <v>5187</v>
      </c>
      <c r="O119" t="s">
        <v>31</v>
      </c>
      <c r="P119" t="s">
        <v>67</v>
      </c>
      <c r="Q119" t="s">
        <v>5188</v>
      </c>
      <c r="R119">
        <v>122.352</v>
      </c>
      <c r="S119">
        <v>3</v>
      </c>
      <c r="T119">
        <v>0.2</v>
      </c>
      <c r="U119">
        <v>15.294</v>
      </c>
      <c r="V119" s="1">
        <v>41729</v>
      </c>
      <c r="W119">
        <v>2014</v>
      </c>
    </row>
    <row r="120" spans="1:23">
      <c r="A120">
        <v>2702</v>
      </c>
      <c r="B120" t="s">
        <v>6502</v>
      </c>
      <c r="C120" s="1">
        <v>41716</v>
      </c>
      <c r="D120" t="s">
        <v>6503</v>
      </c>
      <c r="E120" t="s">
        <v>51</v>
      </c>
      <c r="F120" t="s">
        <v>5874</v>
      </c>
      <c r="G120" t="s">
        <v>5875</v>
      </c>
      <c r="H120" t="s">
        <v>108</v>
      </c>
      <c r="I120" t="s">
        <v>26</v>
      </c>
      <c r="J120" t="s">
        <v>1712</v>
      </c>
      <c r="K120" t="s">
        <v>55</v>
      </c>
      <c r="L120">
        <v>32216</v>
      </c>
      <c r="M120" t="s">
        <v>29</v>
      </c>
      <c r="N120" t="s">
        <v>2409</v>
      </c>
      <c r="O120" t="s">
        <v>46</v>
      </c>
      <c r="P120" t="s">
        <v>303</v>
      </c>
      <c r="Q120" t="s">
        <v>633</v>
      </c>
      <c r="R120">
        <v>18.936</v>
      </c>
      <c r="S120">
        <v>3</v>
      </c>
      <c r="T120">
        <v>0.2</v>
      </c>
      <c r="U120">
        <v>5.9175000000000004</v>
      </c>
      <c r="V120" s="1">
        <v>41729</v>
      </c>
      <c r="W120">
        <v>2014</v>
      </c>
    </row>
    <row r="121" spans="1:23">
      <c r="A121">
        <v>2701</v>
      </c>
      <c r="B121" t="s">
        <v>6502</v>
      </c>
      <c r="C121" s="1">
        <v>41716</v>
      </c>
      <c r="D121" t="s">
        <v>6503</v>
      </c>
      <c r="E121" t="s">
        <v>51</v>
      </c>
      <c r="F121" t="s">
        <v>5874</v>
      </c>
      <c r="G121" t="s">
        <v>5875</v>
      </c>
      <c r="H121" t="s">
        <v>108</v>
      </c>
      <c r="I121" t="s">
        <v>26</v>
      </c>
      <c r="J121" t="s">
        <v>1712</v>
      </c>
      <c r="K121" t="s">
        <v>55</v>
      </c>
      <c r="L121">
        <v>32216</v>
      </c>
      <c r="M121" t="s">
        <v>29</v>
      </c>
      <c r="N121" t="s">
        <v>4455</v>
      </c>
      <c r="O121" t="s">
        <v>31</v>
      </c>
      <c r="P121" t="s">
        <v>67</v>
      </c>
      <c r="Q121" t="s">
        <v>6430</v>
      </c>
      <c r="R121">
        <v>30.768000000000001</v>
      </c>
      <c r="S121">
        <v>2</v>
      </c>
      <c r="T121">
        <v>0.2</v>
      </c>
      <c r="U121">
        <v>8.0765999999999991</v>
      </c>
      <c r="V121" s="1">
        <v>41729</v>
      </c>
      <c r="W121">
        <v>2014</v>
      </c>
    </row>
    <row r="122" spans="1:23">
      <c r="A122">
        <v>2700</v>
      </c>
      <c r="B122" t="s">
        <v>6502</v>
      </c>
      <c r="C122" s="1">
        <v>41716</v>
      </c>
      <c r="D122" t="s">
        <v>6503</v>
      </c>
      <c r="E122" t="s">
        <v>51</v>
      </c>
      <c r="F122" t="s">
        <v>5874</v>
      </c>
      <c r="G122" t="s">
        <v>5875</v>
      </c>
      <c r="H122" t="s">
        <v>108</v>
      </c>
      <c r="I122" t="s">
        <v>26</v>
      </c>
      <c r="J122" t="s">
        <v>1712</v>
      </c>
      <c r="K122" t="s">
        <v>55</v>
      </c>
      <c r="L122">
        <v>32216</v>
      </c>
      <c r="M122" t="s">
        <v>29</v>
      </c>
      <c r="N122" t="s">
        <v>6508</v>
      </c>
      <c r="O122" t="s">
        <v>46</v>
      </c>
      <c r="P122" t="s">
        <v>70</v>
      </c>
      <c r="Q122" t="s">
        <v>6509</v>
      </c>
      <c r="R122">
        <v>8.016</v>
      </c>
      <c r="S122">
        <v>3</v>
      </c>
      <c r="T122">
        <v>0.2</v>
      </c>
      <c r="U122">
        <v>1.002</v>
      </c>
      <c r="V122" s="1">
        <v>41729</v>
      </c>
      <c r="W122">
        <v>2014</v>
      </c>
    </row>
    <row r="123" spans="1:23">
      <c r="A123">
        <v>2699</v>
      </c>
      <c r="B123" t="s">
        <v>6502</v>
      </c>
      <c r="C123" s="1">
        <v>41716</v>
      </c>
      <c r="D123" t="s">
        <v>6503</v>
      </c>
      <c r="E123" t="s">
        <v>51</v>
      </c>
      <c r="F123" t="s">
        <v>5874</v>
      </c>
      <c r="G123" t="s">
        <v>5875</v>
      </c>
      <c r="H123" t="s">
        <v>108</v>
      </c>
      <c r="I123" t="s">
        <v>26</v>
      </c>
      <c r="J123" t="s">
        <v>1712</v>
      </c>
      <c r="K123" t="s">
        <v>55</v>
      </c>
      <c r="L123">
        <v>32216</v>
      </c>
      <c r="M123" t="s">
        <v>29</v>
      </c>
      <c r="N123" t="s">
        <v>640</v>
      </c>
      <c r="O123" t="s">
        <v>46</v>
      </c>
      <c r="P123" t="s">
        <v>94</v>
      </c>
      <c r="Q123" t="s">
        <v>641</v>
      </c>
      <c r="R123">
        <v>21.376000000000001</v>
      </c>
      <c r="S123">
        <v>4</v>
      </c>
      <c r="T123">
        <v>0.2</v>
      </c>
      <c r="U123">
        <v>7.4816000000000003</v>
      </c>
      <c r="V123" s="1">
        <v>41729</v>
      </c>
      <c r="W123">
        <v>2014</v>
      </c>
    </row>
    <row r="124" spans="1:23">
      <c r="A124">
        <v>2698</v>
      </c>
      <c r="B124" t="s">
        <v>6502</v>
      </c>
      <c r="C124" s="1">
        <v>41716</v>
      </c>
      <c r="D124" t="s">
        <v>6503</v>
      </c>
      <c r="E124" t="s">
        <v>51</v>
      </c>
      <c r="F124" t="s">
        <v>5874</v>
      </c>
      <c r="G124" t="s">
        <v>5875</v>
      </c>
      <c r="H124" t="s">
        <v>108</v>
      </c>
      <c r="I124" t="s">
        <v>26</v>
      </c>
      <c r="J124" t="s">
        <v>1712</v>
      </c>
      <c r="K124" t="s">
        <v>55</v>
      </c>
      <c r="L124">
        <v>32216</v>
      </c>
      <c r="M124" t="s">
        <v>29</v>
      </c>
      <c r="N124" t="s">
        <v>6506</v>
      </c>
      <c r="O124" t="s">
        <v>73</v>
      </c>
      <c r="P124" t="s">
        <v>768</v>
      </c>
      <c r="Q124" t="s">
        <v>6507</v>
      </c>
      <c r="R124">
        <v>22638.48</v>
      </c>
      <c r="S124">
        <v>6</v>
      </c>
      <c r="T124">
        <v>0.5</v>
      </c>
      <c r="U124">
        <v>-1811.0784000000001</v>
      </c>
      <c r="V124" s="1">
        <v>41729</v>
      </c>
      <c r="W124">
        <v>2014</v>
      </c>
    </row>
    <row r="125" spans="1:23">
      <c r="A125">
        <v>2697</v>
      </c>
      <c r="B125" t="s">
        <v>6502</v>
      </c>
      <c r="C125" s="1">
        <v>41716</v>
      </c>
      <c r="D125" t="s">
        <v>6503</v>
      </c>
      <c r="E125" t="s">
        <v>51</v>
      </c>
      <c r="F125" t="s">
        <v>5874</v>
      </c>
      <c r="G125" t="s">
        <v>5875</v>
      </c>
      <c r="H125" t="s">
        <v>108</v>
      </c>
      <c r="I125" t="s">
        <v>26</v>
      </c>
      <c r="J125" t="s">
        <v>1712</v>
      </c>
      <c r="K125" t="s">
        <v>55</v>
      </c>
      <c r="L125">
        <v>32216</v>
      </c>
      <c r="M125" t="s">
        <v>29</v>
      </c>
      <c r="N125" t="s">
        <v>6504</v>
      </c>
      <c r="O125" t="s">
        <v>73</v>
      </c>
      <c r="P125" t="s">
        <v>768</v>
      </c>
      <c r="Q125" t="s">
        <v>6505</v>
      </c>
      <c r="R125">
        <v>821.3</v>
      </c>
      <c r="S125">
        <v>4</v>
      </c>
      <c r="T125">
        <v>0.5</v>
      </c>
      <c r="U125">
        <v>-16.425999999999998</v>
      </c>
      <c r="V125" s="1">
        <v>41729</v>
      </c>
      <c r="W125">
        <v>2014</v>
      </c>
    </row>
    <row r="126" spans="1:23">
      <c r="A126">
        <v>2433</v>
      </c>
      <c r="B126" t="s">
        <v>6127</v>
      </c>
      <c r="C126" s="1">
        <v>41723</v>
      </c>
      <c r="D126" s="1">
        <v>41643</v>
      </c>
      <c r="E126" t="s">
        <v>51</v>
      </c>
      <c r="F126" t="s">
        <v>6128</v>
      </c>
      <c r="G126" t="s">
        <v>6129</v>
      </c>
      <c r="H126" t="s">
        <v>25</v>
      </c>
      <c r="I126" t="s">
        <v>26</v>
      </c>
      <c r="J126" t="s">
        <v>300</v>
      </c>
      <c r="K126" t="s">
        <v>301</v>
      </c>
      <c r="L126">
        <v>10009</v>
      </c>
      <c r="M126" t="s">
        <v>160</v>
      </c>
      <c r="N126" t="s">
        <v>6130</v>
      </c>
      <c r="O126" t="s">
        <v>31</v>
      </c>
      <c r="P126" t="s">
        <v>35</v>
      </c>
      <c r="Q126" t="s">
        <v>6131</v>
      </c>
      <c r="R126">
        <v>366.786</v>
      </c>
      <c r="S126">
        <v>7</v>
      </c>
      <c r="T126">
        <v>0.1</v>
      </c>
      <c r="U126">
        <v>65.206400000000002</v>
      </c>
      <c r="V126" s="1">
        <v>41729</v>
      </c>
      <c r="W126">
        <v>2014</v>
      </c>
    </row>
    <row r="127" spans="1:23">
      <c r="A127">
        <v>2362</v>
      </c>
      <c r="B127" t="s">
        <v>6009</v>
      </c>
      <c r="C127" s="1">
        <v>41715</v>
      </c>
      <c r="D127" t="s">
        <v>879</v>
      </c>
      <c r="E127" t="s">
        <v>51</v>
      </c>
      <c r="F127" t="s">
        <v>2711</v>
      </c>
      <c r="G127" t="s">
        <v>2712</v>
      </c>
      <c r="H127" t="s">
        <v>41</v>
      </c>
      <c r="I127" t="s">
        <v>26</v>
      </c>
      <c r="J127" t="s">
        <v>300</v>
      </c>
      <c r="K127" t="s">
        <v>301</v>
      </c>
      <c r="L127">
        <v>10024</v>
      </c>
      <c r="M127" t="s">
        <v>160</v>
      </c>
      <c r="N127" t="s">
        <v>6012</v>
      </c>
      <c r="O127" t="s">
        <v>46</v>
      </c>
      <c r="P127" t="s">
        <v>94</v>
      </c>
      <c r="Q127" t="s">
        <v>6013</v>
      </c>
      <c r="R127">
        <v>155.04</v>
      </c>
      <c r="S127">
        <v>4</v>
      </c>
      <c r="T127">
        <v>0</v>
      </c>
      <c r="U127">
        <v>75.9696</v>
      </c>
      <c r="V127" s="1">
        <v>41729</v>
      </c>
      <c r="W127">
        <v>2014</v>
      </c>
    </row>
    <row r="128" spans="1:23">
      <c r="A128">
        <v>2361</v>
      </c>
      <c r="B128" t="s">
        <v>6009</v>
      </c>
      <c r="C128" s="1">
        <v>41715</v>
      </c>
      <c r="D128" t="s">
        <v>879</v>
      </c>
      <c r="E128" t="s">
        <v>51</v>
      </c>
      <c r="F128" t="s">
        <v>2711</v>
      </c>
      <c r="G128" t="s">
        <v>2712</v>
      </c>
      <c r="H128" t="s">
        <v>41</v>
      </c>
      <c r="I128" t="s">
        <v>26</v>
      </c>
      <c r="J128" t="s">
        <v>300</v>
      </c>
      <c r="K128" t="s">
        <v>301</v>
      </c>
      <c r="L128">
        <v>10024</v>
      </c>
      <c r="M128" t="s">
        <v>160</v>
      </c>
      <c r="N128" t="s">
        <v>6010</v>
      </c>
      <c r="O128" t="s">
        <v>46</v>
      </c>
      <c r="P128" t="s">
        <v>94</v>
      </c>
      <c r="Q128" t="s">
        <v>6011</v>
      </c>
      <c r="R128">
        <v>34.86</v>
      </c>
      <c r="S128">
        <v>7</v>
      </c>
      <c r="T128">
        <v>0</v>
      </c>
      <c r="U128">
        <v>16.3842</v>
      </c>
      <c r="V128" s="1">
        <v>41729</v>
      </c>
      <c r="W128">
        <v>2014</v>
      </c>
    </row>
    <row r="129" spans="1:23">
      <c r="A129">
        <v>2360</v>
      </c>
      <c r="B129" t="s">
        <v>6009</v>
      </c>
      <c r="C129" s="1">
        <v>41715</v>
      </c>
      <c r="D129" t="s">
        <v>879</v>
      </c>
      <c r="E129" t="s">
        <v>51</v>
      </c>
      <c r="F129" t="s">
        <v>2711</v>
      </c>
      <c r="G129" t="s">
        <v>2712</v>
      </c>
      <c r="H129" t="s">
        <v>41</v>
      </c>
      <c r="I129" t="s">
        <v>26</v>
      </c>
      <c r="J129" t="s">
        <v>300</v>
      </c>
      <c r="K129" t="s">
        <v>301</v>
      </c>
      <c r="L129">
        <v>10024</v>
      </c>
      <c r="M129" t="s">
        <v>160</v>
      </c>
      <c r="N129" t="s">
        <v>5243</v>
      </c>
      <c r="O129" t="s">
        <v>31</v>
      </c>
      <c r="P129" t="s">
        <v>57</v>
      </c>
      <c r="Q129" t="s">
        <v>5244</v>
      </c>
      <c r="R129">
        <v>613.90800000000002</v>
      </c>
      <c r="S129">
        <v>3</v>
      </c>
      <c r="T129">
        <v>0.4</v>
      </c>
      <c r="U129">
        <v>-122.7816</v>
      </c>
      <c r="V129" s="1">
        <v>41729</v>
      </c>
      <c r="W129">
        <v>2014</v>
      </c>
    </row>
    <row r="130" spans="1:23">
      <c r="A130">
        <v>2359</v>
      </c>
      <c r="B130" t="s">
        <v>6009</v>
      </c>
      <c r="C130" s="1">
        <v>41715</v>
      </c>
      <c r="D130" t="s">
        <v>879</v>
      </c>
      <c r="E130" t="s">
        <v>51</v>
      </c>
      <c r="F130" t="s">
        <v>2711</v>
      </c>
      <c r="G130" t="s">
        <v>2712</v>
      </c>
      <c r="H130" t="s">
        <v>41</v>
      </c>
      <c r="I130" t="s">
        <v>26</v>
      </c>
      <c r="J130" t="s">
        <v>300</v>
      </c>
      <c r="K130" t="s">
        <v>301</v>
      </c>
      <c r="L130">
        <v>10024</v>
      </c>
      <c r="M130" t="s">
        <v>160</v>
      </c>
      <c r="N130" t="s">
        <v>5923</v>
      </c>
      <c r="O130" t="s">
        <v>31</v>
      </c>
      <c r="P130" t="s">
        <v>57</v>
      </c>
      <c r="Q130" t="s">
        <v>5924</v>
      </c>
      <c r="R130">
        <v>1071.576</v>
      </c>
      <c r="S130">
        <v>4</v>
      </c>
      <c r="T130">
        <v>0.4</v>
      </c>
      <c r="U130">
        <v>-553.64760000000001</v>
      </c>
      <c r="V130" s="1">
        <v>41729</v>
      </c>
      <c r="W130">
        <v>2014</v>
      </c>
    </row>
    <row r="131" spans="1:23">
      <c r="A131">
        <v>2358</v>
      </c>
      <c r="B131" t="s">
        <v>6009</v>
      </c>
      <c r="C131" s="1">
        <v>41715</v>
      </c>
      <c r="D131" t="s">
        <v>879</v>
      </c>
      <c r="E131" t="s">
        <v>51</v>
      </c>
      <c r="F131" t="s">
        <v>2711</v>
      </c>
      <c r="G131" t="s">
        <v>2712</v>
      </c>
      <c r="H131" t="s">
        <v>41</v>
      </c>
      <c r="I131" t="s">
        <v>26</v>
      </c>
      <c r="J131" t="s">
        <v>300</v>
      </c>
      <c r="K131" t="s">
        <v>301</v>
      </c>
      <c r="L131">
        <v>10024</v>
      </c>
      <c r="M131" t="s">
        <v>160</v>
      </c>
      <c r="N131" t="s">
        <v>1019</v>
      </c>
      <c r="O131" t="s">
        <v>31</v>
      </c>
      <c r="P131" t="s">
        <v>57</v>
      </c>
      <c r="Q131" t="s">
        <v>1020</v>
      </c>
      <c r="R131">
        <v>1579.7460000000001</v>
      </c>
      <c r="S131">
        <v>7</v>
      </c>
      <c r="T131">
        <v>0.4</v>
      </c>
      <c r="U131">
        <v>-447.59469999999999</v>
      </c>
      <c r="V131" s="1">
        <v>41729</v>
      </c>
      <c r="W131">
        <v>2014</v>
      </c>
    </row>
    <row r="132" spans="1:23">
      <c r="A132">
        <v>2231</v>
      </c>
      <c r="B132" t="s">
        <v>5807</v>
      </c>
      <c r="C132" s="1">
        <v>41729</v>
      </c>
      <c r="D132" s="1">
        <v>41763</v>
      </c>
      <c r="E132" t="s">
        <v>51</v>
      </c>
      <c r="F132" t="s">
        <v>3764</v>
      </c>
      <c r="G132" t="s">
        <v>3765</v>
      </c>
      <c r="H132" t="s">
        <v>25</v>
      </c>
      <c r="I132" t="s">
        <v>26</v>
      </c>
      <c r="J132" t="s">
        <v>136</v>
      </c>
      <c r="K132" t="s">
        <v>43</v>
      </c>
      <c r="L132">
        <v>94122</v>
      </c>
      <c r="M132" t="s">
        <v>44</v>
      </c>
      <c r="N132" t="s">
        <v>5809</v>
      </c>
      <c r="O132" t="s">
        <v>46</v>
      </c>
      <c r="P132" t="s">
        <v>80</v>
      </c>
      <c r="Q132" t="s">
        <v>5810</v>
      </c>
      <c r="R132">
        <v>52.98</v>
      </c>
      <c r="S132">
        <v>2</v>
      </c>
      <c r="T132">
        <v>0</v>
      </c>
      <c r="U132">
        <v>14.8344</v>
      </c>
      <c r="V132" s="1">
        <v>41729</v>
      </c>
      <c r="W132">
        <v>2014</v>
      </c>
    </row>
    <row r="133" spans="1:23">
      <c r="A133">
        <v>2230</v>
      </c>
      <c r="B133" t="s">
        <v>5807</v>
      </c>
      <c r="C133" s="1">
        <v>41729</v>
      </c>
      <c r="D133" s="1">
        <v>41763</v>
      </c>
      <c r="E133" t="s">
        <v>51</v>
      </c>
      <c r="F133" t="s">
        <v>3764</v>
      </c>
      <c r="G133" t="s">
        <v>3765</v>
      </c>
      <c r="H133" t="s">
        <v>25</v>
      </c>
      <c r="I133" t="s">
        <v>26</v>
      </c>
      <c r="J133" t="s">
        <v>136</v>
      </c>
      <c r="K133" t="s">
        <v>43</v>
      </c>
      <c r="L133">
        <v>94122</v>
      </c>
      <c r="M133" t="s">
        <v>44</v>
      </c>
      <c r="N133" t="s">
        <v>5300</v>
      </c>
      <c r="O133" t="s">
        <v>46</v>
      </c>
      <c r="P133" t="s">
        <v>77</v>
      </c>
      <c r="Q133" t="s">
        <v>5301</v>
      </c>
      <c r="R133">
        <v>673.56799999999998</v>
      </c>
      <c r="S133">
        <v>2</v>
      </c>
      <c r="T133">
        <v>0.2</v>
      </c>
      <c r="U133">
        <v>252.58799999999999</v>
      </c>
      <c r="V133" s="1">
        <v>41729</v>
      </c>
      <c r="W133">
        <v>2014</v>
      </c>
    </row>
    <row r="134" spans="1:23">
      <c r="A134">
        <v>2102</v>
      </c>
      <c r="B134" t="s">
        <v>5604</v>
      </c>
      <c r="C134" s="1">
        <v>41708</v>
      </c>
      <c r="D134" t="s">
        <v>4188</v>
      </c>
      <c r="E134" t="s">
        <v>51</v>
      </c>
      <c r="F134" t="s">
        <v>3900</v>
      </c>
      <c r="G134" t="s">
        <v>3901</v>
      </c>
      <c r="H134" t="s">
        <v>25</v>
      </c>
      <c r="I134" t="s">
        <v>26</v>
      </c>
      <c r="J134" t="s">
        <v>913</v>
      </c>
      <c r="K134" t="s">
        <v>516</v>
      </c>
      <c r="L134">
        <v>80219</v>
      </c>
      <c r="M134" t="s">
        <v>44</v>
      </c>
      <c r="N134" t="s">
        <v>4757</v>
      </c>
      <c r="O134" t="s">
        <v>46</v>
      </c>
      <c r="P134" t="s">
        <v>70</v>
      </c>
      <c r="Q134" t="s">
        <v>4758</v>
      </c>
      <c r="R134">
        <v>83.168000000000006</v>
      </c>
      <c r="S134">
        <v>4</v>
      </c>
      <c r="T134">
        <v>0.2</v>
      </c>
      <c r="U134">
        <v>9.3564000000000007</v>
      </c>
      <c r="V134" s="1">
        <v>41729</v>
      </c>
      <c r="W134">
        <v>2014</v>
      </c>
    </row>
    <row r="135" spans="1:23">
      <c r="A135">
        <v>2101</v>
      </c>
      <c r="B135" t="s">
        <v>5604</v>
      </c>
      <c r="C135" s="1">
        <v>41708</v>
      </c>
      <c r="D135" t="s">
        <v>4188</v>
      </c>
      <c r="E135" t="s">
        <v>51</v>
      </c>
      <c r="F135" t="s">
        <v>3900</v>
      </c>
      <c r="G135" t="s">
        <v>3901</v>
      </c>
      <c r="H135" t="s">
        <v>25</v>
      </c>
      <c r="I135" t="s">
        <v>26</v>
      </c>
      <c r="J135" t="s">
        <v>913</v>
      </c>
      <c r="K135" t="s">
        <v>516</v>
      </c>
      <c r="L135">
        <v>80219</v>
      </c>
      <c r="M135" t="s">
        <v>44</v>
      </c>
      <c r="N135" t="s">
        <v>5605</v>
      </c>
      <c r="O135" t="s">
        <v>46</v>
      </c>
      <c r="P135" t="s">
        <v>60</v>
      </c>
      <c r="Q135" t="s">
        <v>5606</v>
      </c>
      <c r="R135">
        <v>636.40800000000002</v>
      </c>
      <c r="S135">
        <v>3</v>
      </c>
      <c r="T135">
        <v>0.2</v>
      </c>
      <c r="U135">
        <v>-15.9102</v>
      </c>
      <c r="V135" s="1">
        <v>41729</v>
      </c>
      <c r="W135">
        <v>2014</v>
      </c>
    </row>
    <row r="136" spans="1:23">
      <c r="A136">
        <v>1892</v>
      </c>
      <c r="B136" t="s">
        <v>5274</v>
      </c>
      <c r="C136" s="1">
        <v>41712</v>
      </c>
      <c r="D136" t="s">
        <v>5275</v>
      </c>
      <c r="E136" t="s">
        <v>51</v>
      </c>
      <c r="F136" t="s">
        <v>1528</v>
      </c>
      <c r="G136" t="s">
        <v>1529</v>
      </c>
      <c r="H136" t="s">
        <v>41</v>
      </c>
      <c r="I136" t="s">
        <v>26</v>
      </c>
      <c r="J136" t="s">
        <v>1635</v>
      </c>
      <c r="K136" t="s">
        <v>43</v>
      </c>
      <c r="L136">
        <v>92646</v>
      </c>
      <c r="M136" t="s">
        <v>44</v>
      </c>
      <c r="N136" t="s">
        <v>5276</v>
      </c>
      <c r="O136" t="s">
        <v>46</v>
      </c>
      <c r="P136" t="s">
        <v>70</v>
      </c>
      <c r="Q136" t="s">
        <v>5277</v>
      </c>
      <c r="R136">
        <v>3.38</v>
      </c>
      <c r="S136">
        <v>1</v>
      </c>
      <c r="T136">
        <v>0</v>
      </c>
      <c r="U136">
        <v>1.2505999999999999</v>
      </c>
      <c r="V136" s="1">
        <v>41729</v>
      </c>
      <c r="W136">
        <v>2014</v>
      </c>
    </row>
    <row r="137" spans="1:23">
      <c r="A137">
        <v>1891</v>
      </c>
      <c r="B137" t="s">
        <v>5274</v>
      </c>
      <c r="C137" s="1">
        <v>41712</v>
      </c>
      <c r="D137" t="s">
        <v>5275</v>
      </c>
      <c r="E137" t="s">
        <v>51</v>
      </c>
      <c r="F137" t="s">
        <v>1528</v>
      </c>
      <c r="G137" t="s">
        <v>1529</v>
      </c>
      <c r="H137" t="s">
        <v>41</v>
      </c>
      <c r="I137" t="s">
        <v>26</v>
      </c>
      <c r="J137" t="s">
        <v>1635</v>
      </c>
      <c r="K137" t="s">
        <v>43</v>
      </c>
      <c r="L137">
        <v>92646</v>
      </c>
      <c r="M137" t="s">
        <v>44</v>
      </c>
      <c r="N137" t="s">
        <v>2286</v>
      </c>
      <c r="O137" t="s">
        <v>46</v>
      </c>
      <c r="P137" t="s">
        <v>94</v>
      </c>
      <c r="Q137" t="s">
        <v>2287</v>
      </c>
      <c r="R137">
        <v>10.56</v>
      </c>
      <c r="S137">
        <v>2</v>
      </c>
      <c r="T137">
        <v>0</v>
      </c>
      <c r="U137">
        <v>4.7519999999999998</v>
      </c>
      <c r="V137" s="1">
        <v>41729</v>
      </c>
      <c r="W137">
        <v>2014</v>
      </c>
    </row>
    <row r="138" spans="1:23">
      <c r="A138">
        <v>1769</v>
      </c>
      <c r="B138" t="s">
        <v>5036</v>
      </c>
      <c r="C138" s="1">
        <v>41720</v>
      </c>
      <c r="D138" t="s">
        <v>5038</v>
      </c>
      <c r="E138" t="s">
        <v>51</v>
      </c>
      <c r="F138" t="s">
        <v>5039</v>
      </c>
      <c r="G138" t="s">
        <v>5040</v>
      </c>
      <c r="H138" t="s">
        <v>25</v>
      </c>
      <c r="I138" t="s">
        <v>26</v>
      </c>
      <c r="J138" t="s">
        <v>5041</v>
      </c>
      <c r="K138" t="s">
        <v>92</v>
      </c>
      <c r="L138">
        <v>27405</v>
      </c>
      <c r="M138" t="s">
        <v>29</v>
      </c>
      <c r="N138" t="s">
        <v>695</v>
      </c>
      <c r="O138" t="s">
        <v>46</v>
      </c>
      <c r="P138" t="s">
        <v>77</v>
      </c>
      <c r="Q138" t="s">
        <v>696</v>
      </c>
      <c r="R138">
        <v>51.465000000000003</v>
      </c>
      <c r="S138">
        <v>5</v>
      </c>
      <c r="T138">
        <v>0.7</v>
      </c>
      <c r="U138">
        <v>-39.456499999999998</v>
      </c>
      <c r="V138" s="1">
        <v>41729</v>
      </c>
      <c r="W138">
        <v>2014</v>
      </c>
    </row>
    <row r="139" spans="1:23">
      <c r="A139">
        <v>1768</v>
      </c>
      <c r="B139" t="s">
        <v>5036</v>
      </c>
      <c r="C139" s="1">
        <v>41720</v>
      </c>
      <c r="D139" t="s">
        <v>5038</v>
      </c>
      <c r="E139" t="s">
        <v>51</v>
      </c>
      <c r="F139" t="s">
        <v>5039</v>
      </c>
      <c r="G139" t="s">
        <v>5040</v>
      </c>
      <c r="H139" t="s">
        <v>25</v>
      </c>
      <c r="I139" t="s">
        <v>26</v>
      </c>
      <c r="J139" t="s">
        <v>5041</v>
      </c>
      <c r="K139" t="s">
        <v>92</v>
      </c>
      <c r="L139">
        <v>27405</v>
      </c>
      <c r="M139" t="s">
        <v>29</v>
      </c>
      <c r="N139" t="s">
        <v>288</v>
      </c>
      <c r="O139" t="s">
        <v>46</v>
      </c>
      <c r="P139" t="s">
        <v>77</v>
      </c>
      <c r="Q139" t="s">
        <v>289</v>
      </c>
      <c r="R139">
        <v>7.6440000000000001</v>
      </c>
      <c r="S139">
        <v>4</v>
      </c>
      <c r="T139">
        <v>0.7</v>
      </c>
      <c r="U139">
        <v>-5.8604000000000003</v>
      </c>
      <c r="V139" s="1">
        <v>41729</v>
      </c>
      <c r="W139">
        <v>2014</v>
      </c>
    </row>
    <row r="140" spans="1:23">
      <c r="A140">
        <v>1565</v>
      </c>
      <c r="B140" t="s">
        <v>4667</v>
      </c>
      <c r="C140" s="1">
        <v>41702</v>
      </c>
      <c r="D140" s="1">
        <v>41732</v>
      </c>
      <c r="E140" t="s">
        <v>1450</v>
      </c>
      <c r="F140" t="s">
        <v>551</v>
      </c>
      <c r="G140" t="s">
        <v>552</v>
      </c>
      <c r="H140" t="s">
        <v>25</v>
      </c>
      <c r="I140" t="s">
        <v>26</v>
      </c>
      <c r="J140" t="s">
        <v>432</v>
      </c>
      <c r="K140" t="s">
        <v>433</v>
      </c>
      <c r="L140">
        <v>29203</v>
      </c>
      <c r="M140" t="s">
        <v>29</v>
      </c>
      <c r="N140" t="s">
        <v>4668</v>
      </c>
      <c r="O140" t="s">
        <v>46</v>
      </c>
      <c r="P140" t="s">
        <v>60</v>
      </c>
      <c r="Q140" t="s">
        <v>4669</v>
      </c>
      <c r="R140">
        <v>354.9</v>
      </c>
      <c r="S140">
        <v>5</v>
      </c>
      <c r="T140">
        <v>0</v>
      </c>
      <c r="U140">
        <v>17.745000000000001</v>
      </c>
      <c r="V140" s="1">
        <v>41729</v>
      </c>
      <c r="W140">
        <v>2014</v>
      </c>
    </row>
    <row r="141" spans="1:23">
      <c r="A141">
        <v>1543</v>
      </c>
      <c r="B141" t="s">
        <v>4612</v>
      </c>
      <c r="C141" s="1">
        <v>41709</v>
      </c>
      <c r="D141" t="s">
        <v>4613</v>
      </c>
      <c r="E141" t="s">
        <v>22</v>
      </c>
      <c r="F141" t="s">
        <v>2253</v>
      </c>
      <c r="G141" t="s">
        <v>2254</v>
      </c>
      <c r="H141" t="s">
        <v>25</v>
      </c>
      <c r="I141" t="s">
        <v>26</v>
      </c>
      <c r="J141" t="s">
        <v>563</v>
      </c>
      <c r="K141" t="s">
        <v>564</v>
      </c>
      <c r="L141">
        <v>43229</v>
      </c>
      <c r="M141" t="s">
        <v>160</v>
      </c>
      <c r="N141" t="s">
        <v>3726</v>
      </c>
      <c r="O141" t="s">
        <v>46</v>
      </c>
      <c r="P141" t="s">
        <v>303</v>
      </c>
      <c r="Q141" t="s">
        <v>3727</v>
      </c>
      <c r="R141">
        <v>10.464</v>
      </c>
      <c r="S141">
        <v>6</v>
      </c>
      <c r="T141">
        <v>0.2</v>
      </c>
      <c r="U141">
        <v>1.7003999999999999</v>
      </c>
      <c r="V141" s="1">
        <v>41729</v>
      </c>
      <c r="W141">
        <v>2014</v>
      </c>
    </row>
    <row r="142" spans="1:23">
      <c r="A142">
        <v>1542</v>
      </c>
      <c r="B142" t="s">
        <v>4612</v>
      </c>
      <c r="C142" s="1">
        <v>41709</v>
      </c>
      <c r="D142" t="s">
        <v>4613</v>
      </c>
      <c r="E142" t="s">
        <v>22</v>
      </c>
      <c r="F142" t="s">
        <v>2253</v>
      </c>
      <c r="G142" t="s">
        <v>2254</v>
      </c>
      <c r="H142" t="s">
        <v>25</v>
      </c>
      <c r="I142" t="s">
        <v>26</v>
      </c>
      <c r="J142" t="s">
        <v>563</v>
      </c>
      <c r="K142" t="s">
        <v>564</v>
      </c>
      <c r="L142">
        <v>43229</v>
      </c>
      <c r="M142" t="s">
        <v>160</v>
      </c>
      <c r="N142" t="s">
        <v>4614</v>
      </c>
      <c r="O142" t="s">
        <v>31</v>
      </c>
      <c r="P142" t="s">
        <v>67</v>
      </c>
      <c r="Q142" t="s">
        <v>1443</v>
      </c>
      <c r="R142">
        <v>8.32</v>
      </c>
      <c r="S142">
        <v>5</v>
      </c>
      <c r="T142">
        <v>0.2</v>
      </c>
      <c r="U142">
        <v>2.2879999999999998</v>
      </c>
      <c r="V142" s="1">
        <v>41729</v>
      </c>
      <c r="W142">
        <v>2014</v>
      </c>
    </row>
    <row r="143" spans="1:23">
      <c r="A143">
        <v>1350</v>
      </c>
      <c r="B143" t="s">
        <v>4187</v>
      </c>
      <c r="C143" s="1">
        <v>41715</v>
      </c>
      <c r="D143" t="s">
        <v>4189</v>
      </c>
      <c r="E143" t="s">
        <v>51</v>
      </c>
      <c r="F143" t="s">
        <v>1979</v>
      </c>
      <c r="G143" t="s">
        <v>1980</v>
      </c>
      <c r="H143" t="s">
        <v>25</v>
      </c>
      <c r="I143" t="s">
        <v>26</v>
      </c>
      <c r="J143" t="s">
        <v>1049</v>
      </c>
      <c r="K143" t="s">
        <v>256</v>
      </c>
      <c r="L143">
        <v>55044</v>
      </c>
      <c r="M143" t="s">
        <v>111</v>
      </c>
      <c r="N143" t="s">
        <v>4196</v>
      </c>
      <c r="O143" t="s">
        <v>46</v>
      </c>
      <c r="P143" t="s">
        <v>77</v>
      </c>
      <c r="Q143" t="s">
        <v>4197</v>
      </c>
      <c r="R143">
        <v>35.880000000000003</v>
      </c>
      <c r="S143">
        <v>6</v>
      </c>
      <c r="T143">
        <v>0</v>
      </c>
      <c r="U143">
        <v>17.2224</v>
      </c>
      <c r="V143" s="1">
        <v>41729</v>
      </c>
      <c r="W143">
        <v>2014</v>
      </c>
    </row>
    <row r="144" spans="1:23">
      <c r="A144">
        <v>1349</v>
      </c>
      <c r="B144" t="s">
        <v>4187</v>
      </c>
      <c r="C144" s="1">
        <v>41715</v>
      </c>
      <c r="D144" t="s">
        <v>4189</v>
      </c>
      <c r="E144" t="s">
        <v>51</v>
      </c>
      <c r="F144" t="s">
        <v>1979</v>
      </c>
      <c r="G144" t="s">
        <v>1980</v>
      </c>
      <c r="H144" t="s">
        <v>25</v>
      </c>
      <c r="I144" t="s">
        <v>26</v>
      </c>
      <c r="J144" t="s">
        <v>1049</v>
      </c>
      <c r="K144" t="s">
        <v>256</v>
      </c>
      <c r="L144">
        <v>55044</v>
      </c>
      <c r="M144" t="s">
        <v>111</v>
      </c>
      <c r="N144" t="s">
        <v>4194</v>
      </c>
      <c r="O144" t="s">
        <v>46</v>
      </c>
      <c r="P144" t="s">
        <v>77</v>
      </c>
      <c r="Q144" t="s">
        <v>4195</v>
      </c>
      <c r="R144">
        <v>53.4</v>
      </c>
      <c r="S144">
        <v>10</v>
      </c>
      <c r="T144">
        <v>0</v>
      </c>
      <c r="U144">
        <v>25.097999999999999</v>
      </c>
      <c r="V144" s="1">
        <v>41729</v>
      </c>
      <c r="W144">
        <v>2014</v>
      </c>
    </row>
    <row r="145" spans="1:23">
      <c r="A145">
        <v>1348</v>
      </c>
      <c r="B145" t="s">
        <v>4187</v>
      </c>
      <c r="C145" s="1">
        <v>41715</v>
      </c>
      <c r="D145" t="s">
        <v>4189</v>
      </c>
      <c r="E145" t="s">
        <v>51</v>
      </c>
      <c r="F145" t="s">
        <v>1979</v>
      </c>
      <c r="G145" t="s">
        <v>1980</v>
      </c>
      <c r="H145" t="s">
        <v>25</v>
      </c>
      <c r="I145" t="s">
        <v>26</v>
      </c>
      <c r="J145" t="s">
        <v>1049</v>
      </c>
      <c r="K145" t="s">
        <v>256</v>
      </c>
      <c r="L145">
        <v>55044</v>
      </c>
      <c r="M145" t="s">
        <v>111</v>
      </c>
      <c r="N145" t="s">
        <v>4192</v>
      </c>
      <c r="O145" t="s">
        <v>46</v>
      </c>
      <c r="P145" t="s">
        <v>70</v>
      </c>
      <c r="Q145" t="s">
        <v>4193</v>
      </c>
      <c r="R145">
        <v>19.68</v>
      </c>
      <c r="S145">
        <v>6</v>
      </c>
      <c r="T145">
        <v>0</v>
      </c>
      <c r="U145">
        <v>5.7072000000000003</v>
      </c>
      <c r="V145" s="1">
        <v>41729</v>
      </c>
      <c r="W145">
        <v>2014</v>
      </c>
    </row>
    <row r="146" spans="1:23">
      <c r="A146">
        <v>1347</v>
      </c>
      <c r="B146" t="s">
        <v>4187</v>
      </c>
      <c r="C146" s="1">
        <v>41715</v>
      </c>
      <c r="D146" t="s">
        <v>4189</v>
      </c>
      <c r="E146" t="s">
        <v>51</v>
      </c>
      <c r="F146" t="s">
        <v>1979</v>
      </c>
      <c r="G146" t="s">
        <v>1980</v>
      </c>
      <c r="H146" t="s">
        <v>25</v>
      </c>
      <c r="I146" t="s">
        <v>26</v>
      </c>
      <c r="J146" t="s">
        <v>1049</v>
      </c>
      <c r="K146" t="s">
        <v>256</v>
      </c>
      <c r="L146">
        <v>55044</v>
      </c>
      <c r="M146" t="s">
        <v>111</v>
      </c>
      <c r="N146" t="s">
        <v>4190</v>
      </c>
      <c r="O146" t="s">
        <v>46</v>
      </c>
      <c r="P146" t="s">
        <v>94</v>
      </c>
      <c r="Q146" t="s">
        <v>4191</v>
      </c>
      <c r="R146">
        <v>47.18</v>
      </c>
      <c r="S146">
        <v>7</v>
      </c>
      <c r="T146">
        <v>0</v>
      </c>
      <c r="U146">
        <v>23.59</v>
      </c>
      <c r="V146" s="1">
        <v>41729</v>
      </c>
      <c r="W146">
        <v>2014</v>
      </c>
    </row>
    <row r="147" spans="1:23">
      <c r="A147">
        <v>1346</v>
      </c>
      <c r="B147" t="s">
        <v>4187</v>
      </c>
      <c r="C147" s="1">
        <v>41715</v>
      </c>
      <c r="D147" t="s">
        <v>4189</v>
      </c>
      <c r="E147" t="s">
        <v>51</v>
      </c>
      <c r="F147" t="s">
        <v>1979</v>
      </c>
      <c r="G147" t="s">
        <v>1980</v>
      </c>
      <c r="H147" t="s">
        <v>25</v>
      </c>
      <c r="I147" t="s">
        <v>26</v>
      </c>
      <c r="J147" t="s">
        <v>1049</v>
      </c>
      <c r="K147" t="s">
        <v>256</v>
      </c>
      <c r="L147">
        <v>55044</v>
      </c>
      <c r="M147" t="s">
        <v>111</v>
      </c>
      <c r="N147" t="s">
        <v>2587</v>
      </c>
      <c r="O147" t="s">
        <v>46</v>
      </c>
      <c r="P147" t="s">
        <v>80</v>
      </c>
      <c r="Q147" t="s">
        <v>2588</v>
      </c>
      <c r="R147">
        <v>93.78</v>
      </c>
      <c r="S147">
        <v>2</v>
      </c>
      <c r="T147">
        <v>0</v>
      </c>
      <c r="U147">
        <v>36.574199999999998</v>
      </c>
      <c r="V147" s="1">
        <v>41729</v>
      </c>
      <c r="W147">
        <v>2014</v>
      </c>
    </row>
    <row r="148" spans="1:23">
      <c r="A148">
        <v>1172</v>
      </c>
      <c r="B148" t="s">
        <v>3789</v>
      </c>
      <c r="C148" s="1">
        <v>41708</v>
      </c>
      <c r="D148" t="s">
        <v>3790</v>
      </c>
      <c r="E148" t="s">
        <v>51</v>
      </c>
      <c r="F148" t="s">
        <v>3273</v>
      </c>
      <c r="G148" t="s">
        <v>3274</v>
      </c>
      <c r="H148" t="s">
        <v>25</v>
      </c>
      <c r="I148" t="s">
        <v>26</v>
      </c>
      <c r="J148" t="s">
        <v>3791</v>
      </c>
      <c r="K148" t="s">
        <v>267</v>
      </c>
      <c r="L148">
        <v>48073</v>
      </c>
      <c r="M148" t="s">
        <v>111</v>
      </c>
      <c r="N148" t="s">
        <v>3792</v>
      </c>
      <c r="O148" t="s">
        <v>46</v>
      </c>
      <c r="P148" t="s">
        <v>94</v>
      </c>
      <c r="Q148" t="s">
        <v>3793</v>
      </c>
      <c r="R148">
        <v>22.38</v>
      </c>
      <c r="S148">
        <v>2</v>
      </c>
      <c r="T148">
        <v>0</v>
      </c>
      <c r="U148">
        <v>10.7424</v>
      </c>
      <c r="V148" s="1">
        <v>41729</v>
      </c>
      <c r="W148">
        <v>2014</v>
      </c>
    </row>
    <row r="149" spans="1:23">
      <c r="A149">
        <v>1165</v>
      </c>
      <c r="B149" t="s">
        <v>3771</v>
      </c>
      <c r="C149" s="1">
        <v>41701</v>
      </c>
      <c r="D149" s="1">
        <v>41854</v>
      </c>
      <c r="E149" t="s">
        <v>51</v>
      </c>
      <c r="F149" t="s">
        <v>3772</v>
      </c>
      <c r="G149" t="s">
        <v>3773</v>
      </c>
      <c r="H149" t="s">
        <v>108</v>
      </c>
      <c r="I149" t="s">
        <v>26</v>
      </c>
      <c r="J149" t="s">
        <v>300</v>
      </c>
      <c r="K149" t="s">
        <v>301</v>
      </c>
      <c r="L149">
        <v>10035</v>
      </c>
      <c r="M149" t="s">
        <v>160</v>
      </c>
      <c r="N149" t="s">
        <v>3776</v>
      </c>
      <c r="O149" t="s">
        <v>46</v>
      </c>
      <c r="P149" t="s">
        <v>77</v>
      </c>
      <c r="Q149" t="s">
        <v>3777</v>
      </c>
      <c r="R149">
        <v>25.32</v>
      </c>
      <c r="S149">
        <v>5</v>
      </c>
      <c r="T149">
        <v>0.2</v>
      </c>
      <c r="U149">
        <v>9.1784999999999997</v>
      </c>
      <c r="V149" s="1">
        <v>41729</v>
      </c>
      <c r="W149">
        <v>2014</v>
      </c>
    </row>
    <row r="150" spans="1:23">
      <c r="A150">
        <v>1164</v>
      </c>
      <c r="B150" t="s">
        <v>3771</v>
      </c>
      <c r="C150" s="1">
        <v>41701</v>
      </c>
      <c r="D150" s="1">
        <v>41854</v>
      </c>
      <c r="E150" t="s">
        <v>51</v>
      </c>
      <c r="F150" t="s">
        <v>3772</v>
      </c>
      <c r="G150" t="s">
        <v>3773</v>
      </c>
      <c r="H150" t="s">
        <v>108</v>
      </c>
      <c r="I150" t="s">
        <v>26</v>
      </c>
      <c r="J150" t="s">
        <v>300</v>
      </c>
      <c r="K150" t="s">
        <v>301</v>
      </c>
      <c r="L150">
        <v>10035</v>
      </c>
      <c r="M150" t="s">
        <v>160</v>
      </c>
      <c r="N150" t="s">
        <v>1223</v>
      </c>
      <c r="O150" t="s">
        <v>46</v>
      </c>
      <c r="P150" t="s">
        <v>77</v>
      </c>
      <c r="Q150" t="s">
        <v>1224</v>
      </c>
      <c r="R150">
        <v>125.76</v>
      </c>
      <c r="S150">
        <v>3</v>
      </c>
      <c r="T150">
        <v>0.2</v>
      </c>
      <c r="U150">
        <v>40.872</v>
      </c>
      <c r="V150" s="1">
        <v>41729</v>
      </c>
      <c r="W150">
        <v>2014</v>
      </c>
    </row>
    <row r="151" spans="1:23">
      <c r="A151">
        <v>1163</v>
      </c>
      <c r="B151" t="s">
        <v>3771</v>
      </c>
      <c r="C151" s="1">
        <v>41701</v>
      </c>
      <c r="D151" s="1">
        <v>41854</v>
      </c>
      <c r="E151" t="s">
        <v>51</v>
      </c>
      <c r="F151" t="s">
        <v>3772</v>
      </c>
      <c r="G151" t="s">
        <v>3773</v>
      </c>
      <c r="H151" t="s">
        <v>108</v>
      </c>
      <c r="I151" t="s">
        <v>26</v>
      </c>
      <c r="J151" t="s">
        <v>300</v>
      </c>
      <c r="K151" t="s">
        <v>301</v>
      </c>
      <c r="L151">
        <v>10035</v>
      </c>
      <c r="M151" t="s">
        <v>160</v>
      </c>
      <c r="N151" t="s">
        <v>3774</v>
      </c>
      <c r="O151" t="s">
        <v>73</v>
      </c>
      <c r="P151" t="s">
        <v>74</v>
      </c>
      <c r="Q151" t="s">
        <v>3775</v>
      </c>
      <c r="R151">
        <v>9.99</v>
      </c>
      <c r="S151">
        <v>1</v>
      </c>
      <c r="T151">
        <v>0</v>
      </c>
      <c r="U151">
        <v>4.5953999999999997</v>
      </c>
      <c r="V151" s="1">
        <v>41729</v>
      </c>
      <c r="W151">
        <v>2014</v>
      </c>
    </row>
    <row r="152" spans="1:23">
      <c r="A152">
        <v>607</v>
      </c>
      <c r="B152" t="s">
        <v>2259</v>
      </c>
      <c r="C152" s="1">
        <v>41713</v>
      </c>
      <c r="D152" t="s">
        <v>2261</v>
      </c>
      <c r="E152" t="s">
        <v>51</v>
      </c>
      <c r="F152" t="s">
        <v>2262</v>
      </c>
      <c r="G152" t="s">
        <v>2263</v>
      </c>
      <c r="H152" t="s">
        <v>25</v>
      </c>
      <c r="I152" t="s">
        <v>26</v>
      </c>
      <c r="J152" t="s">
        <v>1016</v>
      </c>
      <c r="K152" t="s">
        <v>55</v>
      </c>
      <c r="L152">
        <v>33614</v>
      </c>
      <c r="M152" t="s">
        <v>29</v>
      </c>
      <c r="N152" t="s">
        <v>2266</v>
      </c>
      <c r="O152" t="s">
        <v>46</v>
      </c>
      <c r="P152" t="s">
        <v>94</v>
      </c>
      <c r="Q152" t="s">
        <v>2267</v>
      </c>
      <c r="R152">
        <v>131.904</v>
      </c>
      <c r="S152">
        <v>3</v>
      </c>
      <c r="T152">
        <v>0.2</v>
      </c>
      <c r="U152">
        <v>47.815199999999997</v>
      </c>
      <c r="V152" s="1">
        <v>41729</v>
      </c>
      <c r="W152">
        <v>2014</v>
      </c>
    </row>
    <row r="153" spans="1:23">
      <c r="A153">
        <v>606</v>
      </c>
      <c r="B153" t="s">
        <v>2259</v>
      </c>
      <c r="C153" s="1">
        <v>41713</v>
      </c>
      <c r="D153" t="s">
        <v>2261</v>
      </c>
      <c r="E153" t="s">
        <v>51</v>
      </c>
      <c r="F153" t="s">
        <v>2262</v>
      </c>
      <c r="G153" t="s">
        <v>2263</v>
      </c>
      <c r="H153" t="s">
        <v>25</v>
      </c>
      <c r="I153" t="s">
        <v>26</v>
      </c>
      <c r="J153" t="s">
        <v>1016</v>
      </c>
      <c r="K153" t="s">
        <v>55</v>
      </c>
      <c r="L153">
        <v>33614</v>
      </c>
      <c r="M153" t="s">
        <v>29</v>
      </c>
      <c r="N153" t="s">
        <v>1681</v>
      </c>
      <c r="O153" t="s">
        <v>46</v>
      </c>
      <c r="P153" t="s">
        <v>77</v>
      </c>
      <c r="Q153" t="s">
        <v>1682</v>
      </c>
      <c r="R153">
        <v>43.188000000000002</v>
      </c>
      <c r="S153">
        <v>4</v>
      </c>
      <c r="T153">
        <v>0.7</v>
      </c>
      <c r="U153">
        <v>-31.671199999999999</v>
      </c>
      <c r="V153" s="1">
        <v>41729</v>
      </c>
      <c r="W153">
        <v>2014</v>
      </c>
    </row>
    <row r="154" spans="1:23">
      <c r="A154">
        <v>605</v>
      </c>
      <c r="B154" t="s">
        <v>2259</v>
      </c>
      <c r="C154" s="1">
        <v>41713</v>
      </c>
      <c r="D154" t="s">
        <v>2261</v>
      </c>
      <c r="E154" t="s">
        <v>51</v>
      </c>
      <c r="F154" t="s">
        <v>2262</v>
      </c>
      <c r="G154" t="s">
        <v>2263</v>
      </c>
      <c r="H154" t="s">
        <v>25</v>
      </c>
      <c r="I154" t="s">
        <v>26</v>
      </c>
      <c r="J154" t="s">
        <v>1016</v>
      </c>
      <c r="K154" t="s">
        <v>55</v>
      </c>
      <c r="L154">
        <v>33614</v>
      </c>
      <c r="M154" t="s">
        <v>29</v>
      </c>
      <c r="N154" t="s">
        <v>1713</v>
      </c>
      <c r="O154" t="s">
        <v>46</v>
      </c>
      <c r="P154" t="s">
        <v>77</v>
      </c>
      <c r="Q154" t="s">
        <v>1714</v>
      </c>
      <c r="R154">
        <v>7.218</v>
      </c>
      <c r="S154">
        <v>3</v>
      </c>
      <c r="T154">
        <v>0.7</v>
      </c>
      <c r="U154">
        <v>-5.5338000000000003</v>
      </c>
      <c r="V154" s="1">
        <v>41729</v>
      </c>
      <c r="W154">
        <v>2014</v>
      </c>
    </row>
    <row r="155" spans="1:23">
      <c r="A155">
        <v>604</v>
      </c>
      <c r="B155" t="s">
        <v>2259</v>
      </c>
      <c r="C155" s="1">
        <v>41713</v>
      </c>
      <c r="D155" t="s">
        <v>2261</v>
      </c>
      <c r="E155" t="s">
        <v>51</v>
      </c>
      <c r="F155" t="s">
        <v>2262</v>
      </c>
      <c r="G155" t="s">
        <v>2263</v>
      </c>
      <c r="H155" t="s">
        <v>25</v>
      </c>
      <c r="I155" t="s">
        <v>26</v>
      </c>
      <c r="J155" t="s">
        <v>1016</v>
      </c>
      <c r="K155" t="s">
        <v>55</v>
      </c>
      <c r="L155">
        <v>33614</v>
      </c>
      <c r="M155" t="s">
        <v>29</v>
      </c>
      <c r="N155" t="s">
        <v>1277</v>
      </c>
      <c r="O155" t="s">
        <v>31</v>
      </c>
      <c r="P155" t="s">
        <v>67</v>
      </c>
      <c r="Q155" t="s">
        <v>1278</v>
      </c>
      <c r="R155">
        <v>45.695999999999998</v>
      </c>
      <c r="S155">
        <v>3</v>
      </c>
      <c r="T155">
        <v>0.2</v>
      </c>
      <c r="U155">
        <v>5.1407999999999996</v>
      </c>
      <c r="V155" s="1">
        <v>41729</v>
      </c>
      <c r="W155">
        <v>2014</v>
      </c>
    </row>
    <row r="156" spans="1:23">
      <c r="A156">
        <v>603</v>
      </c>
      <c r="B156" t="s">
        <v>2259</v>
      </c>
      <c r="C156" s="1">
        <v>41713</v>
      </c>
      <c r="D156" t="s">
        <v>2261</v>
      </c>
      <c r="E156" t="s">
        <v>51</v>
      </c>
      <c r="F156" t="s">
        <v>2262</v>
      </c>
      <c r="G156" t="s">
        <v>2263</v>
      </c>
      <c r="H156" t="s">
        <v>25</v>
      </c>
      <c r="I156" t="s">
        <v>26</v>
      </c>
      <c r="J156" t="s">
        <v>1016</v>
      </c>
      <c r="K156" t="s">
        <v>55</v>
      </c>
      <c r="L156">
        <v>33614</v>
      </c>
      <c r="M156" t="s">
        <v>29</v>
      </c>
      <c r="N156" t="s">
        <v>2264</v>
      </c>
      <c r="O156" t="s">
        <v>46</v>
      </c>
      <c r="P156" t="s">
        <v>60</v>
      </c>
      <c r="Q156" t="s">
        <v>2265</v>
      </c>
      <c r="R156">
        <v>142.77600000000001</v>
      </c>
      <c r="S156">
        <v>1</v>
      </c>
      <c r="T156">
        <v>0.2</v>
      </c>
      <c r="U156">
        <v>17.847000000000001</v>
      </c>
      <c r="V156" s="1">
        <v>41729</v>
      </c>
      <c r="W156">
        <v>2014</v>
      </c>
    </row>
    <row r="157" spans="1:23">
      <c r="A157">
        <v>556</v>
      </c>
      <c r="B157" t="s">
        <v>2126</v>
      </c>
      <c r="C157" s="1">
        <v>41701</v>
      </c>
      <c r="D157" s="1">
        <v>41823</v>
      </c>
      <c r="E157" t="s">
        <v>22</v>
      </c>
      <c r="F157" t="s">
        <v>2127</v>
      </c>
      <c r="G157" t="s">
        <v>2128</v>
      </c>
      <c r="H157" t="s">
        <v>25</v>
      </c>
      <c r="I157" t="s">
        <v>26</v>
      </c>
      <c r="J157" t="s">
        <v>587</v>
      </c>
      <c r="K157" t="s">
        <v>92</v>
      </c>
      <c r="L157">
        <v>28403</v>
      </c>
      <c r="M157" t="s">
        <v>29</v>
      </c>
      <c r="N157" t="s">
        <v>2129</v>
      </c>
      <c r="O157" t="s">
        <v>46</v>
      </c>
      <c r="P157" t="s">
        <v>70</v>
      </c>
      <c r="Q157" t="s">
        <v>2130</v>
      </c>
      <c r="R157">
        <v>19.456</v>
      </c>
      <c r="S157">
        <v>4</v>
      </c>
      <c r="T157">
        <v>0.2</v>
      </c>
      <c r="U157">
        <v>3.4047999999999998</v>
      </c>
      <c r="V157" s="1">
        <v>41729</v>
      </c>
      <c r="W157">
        <v>2014</v>
      </c>
    </row>
    <row r="158" spans="1:23">
      <c r="A158">
        <v>197</v>
      </c>
      <c r="B158" t="s">
        <v>878</v>
      </c>
      <c r="C158" s="1">
        <v>41719</v>
      </c>
      <c r="D158" t="s">
        <v>880</v>
      </c>
      <c r="E158" t="s">
        <v>51</v>
      </c>
      <c r="F158" t="s">
        <v>881</v>
      </c>
      <c r="G158" t="s">
        <v>882</v>
      </c>
      <c r="H158" t="s">
        <v>25</v>
      </c>
      <c r="I158" t="s">
        <v>26</v>
      </c>
      <c r="J158" t="s">
        <v>883</v>
      </c>
      <c r="K158" t="s">
        <v>564</v>
      </c>
      <c r="L158">
        <v>45011</v>
      </c>
      <c r="M158" t="s">
        <v>160</v>
      </c>
      <c r="N158" t="s">
        <v>886</v>
      </c>
      <c r="O158" t="s">
        <v>46</v>
      </c>
      <c r="P158" t="s">
        <v>70</v>
      </c>
      <c r="Q158" t="s">
        <v>887</v>
      </c>
      <c r="R158">
        <v>6.048</v>
      </c>
      <c r="S158">
        <v>3</v>
      </c>
      <c r="T158">
        <v>0.2</v>
      </c>
      <c r="U158">
        <v>1.5875999999999999</v>
      </c>
      <c r="V158" s="1">
        <v>41729</v>
      </c>
      <c r="W158">
        <v>2014</v>
      </c>
    </row>
    <row r="159" spans="1:23">
      <c r="A159">
        <v>196</v>
      </c>
      <c r="B159" t="s">
        <v>878</v>
      </c>
      <c r="C159" s="1">
        <v>41719</v>
      </c>
      <c r="D159" t="s">
        <v>880</v>
      </c>
      <c r="E159" t="s">
        <v>51</v>
      </c>
      <c r="F159" t="s">
        <v>881</v>
      </c>
      <c r="G159" t="s">
        <v>882</v>
      </c>
      <c r="H159" t="s">
        <v>25</v>
      </c>
      <c r="I159" t="s">
        <v>26</v>
      </c>
      <c r="J159" t="s">
        <v>883</v>
      </c>
      <c r="K159" t="s">
        <v>564</v>
      </c>
      <c r="L159">
        <v>45011</v>
      </c>
      <c r="M159" t="s">
        <v>160</v>
      </c>
      <c r="N159" t="s">
        <v>884</v>
      </c>
      <c r="O159" t="s">
        <v>46</v>
      </c>
      <c r="P159" t="s">
        <v>70</v>
      </c>
      <c r="Q159" t="s">
        <v>885</v>
      </c>
      <c r="R159">
        <v>7.4080000000000004</v>
      </c>
      <c r="S159">
        <v>2</v>
      </c>
      <c r="T159">
        <v>0.2</v>
      </c>
      <c r="U159">
        <v>1.2038</v>
      </c>
      <c r="V159" s="1">
        <v>41729</v>
      </c>
      <c r="W159">
        <v>2014</v>
      </c>
    </row>
    <row r="160" spans="1:23">
      <c r="A160">
        <v>158</v>
      </c>
      <c r="B160" t="s">
        <v>723</v>
      </c>
      <c r="C160" s="1">
        <v>41699</v>
      </c>
      <c r="D160" s="1">
        <v>41793</v>
      </c>
      <c r="E160" t="s">
        <v>22</v>
      </c>
      <c r="F160" t="s">
        <v>724</v>
      </c>
      <c r="G160" t="s">
        <v>725</v>
      </c>
      <c r="H160" t="s">
        <v>25</v>
      </c>
      <c r="I160" t="s">
        <v>26</v>
      </c>
      <c r="J160" t="s">
        <v>99</v>
      </c>
      <c r="K160" t="s">
        <v>100</v>
      </c>
      <c r="L160">
        <v>98115</v>
      </c>
      <c r="M160" t="s">
        <v>44</v>
      </c>
      <c r="N160" t="s">
        <v>601</v>
      </c>
      <c r="O160" t="s">
        <v>31</v>
      </c>
      <c r="P160" t="s">
        <v>35</v>
      </c>
      <c r="Q160" t="s">
        <v>602</v>
      </c>
      <c r="R160">
        <v>457.56799999999998</v>
      </c>
      <c r="S160">
        <v>2</v>
      </c>
      <c r="T160">
        <v>0.2</v>
      </c>
      <c r="U160">
        <v>51.476399999999998</v>
      </c>
      <c r="V160" s="1">
        <v>41729</v>
      </c>
      <c r="W160">
        <v>2014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148F-FDA9-2C4F-8E39-78F9DA0C696F}">
  <dimension ref="A1:F52"/>
  <sheetViews>
    <sheetView workbookViewId="0">
      <selection activeCell="F14" sqref="F14"/>
    </sheetView>
  </sheetViews>
  <sheetFormatPr baseColWidth="10" defaultRowHeight="16"/>
  <cols>
    <col min="1" max="1" width="13" bestFit="1" customWidth="1"/>
    <col min="2" max="2" width="11.6640625" bestFit="1" customWidth="1"/>
    <col min="3" max="3" width="15.6640625" bestFit="1" customWidth="1"/>
    <col min="5" max="5" width="24.83203125" bestFit="1" customWidth="1"/>
    <col min="6" max="6" width="14" bestFit="1" customWidth="1"/>
  </cols>
  <sheetData>
    <row r="1" spans="1:6">
      <c r="A1" s="8" t="s">
        <v>11757</v>
      </c>
      <c r="B1" t="s">
        <v>11762</v>
      </c>
    </row>
    <row r="3" spans="1:6">
      <c r="A3" s="8" t="s">
        <v>11759</v>
      </c>
      <c r="B3" t="s">
        <v>11761</v>
      </c>
      <c r="C3" t="s">
        <v>11763</v>
      </c>
    </row>
    <row r="4" spans="1:6">
      <c r="A4" s="9">
        <v>41670</v>
      </c>
      <c r="B4" s="10">
        <v>14236.894999999997</v>
      </c>
      <c r="C4" s="10">
        <v>180.21386075949363</v>
      </c>
    </row>
    <row r="5" spans="1:6">
      <c r="A5" s="9">
        <v>41698</v>
      </c>
      <c r="B5" s="10">
        <v>4519.8919999999998</v>
      </c>
      <c r="C5" s="10">
        <v>98.25852173913043</v>
      </c>
    </row>
    <row r="6" spans="1:6">
      <c r="A6" s="9">
        <v>41729</v>
      </c>
      <c r="B6" s="10">
        <v>55691.009000000027</v>
      </c>
      <c r="C6" s="10">
        <v>354.71980254777088</v>
      </c>
      <c r="E6" s="2" t="s">
        <v>11766</v>
      </c>
      <c r="F6" s="11">
        <f ca="1">SUM(OFFSET(B3,COUNT(B:B),0,6))</f>
        <v>2297200.8602999509</v>
      </c>
    </row>
    <row r="7" spans="1:6">
      <c r="A7" s="9">
        <v>41759</v>
      </c>
      <c r="B7" s="10">
        <v>28295.344999999994</v>
      </c>
      <c r="C7" s="10">
        <v>209.5951481481481</v>
      </c>
      <c r="E7" s="2" t="s">
        <v>11767</v>
      </c>
      <c r="F7" s="11">
        <f ca="1">AVERAGE(OFFSET(C3,COUNT(C:C),0,6))</f>
        <v>229.85800083049338</v>
      </c>
    </row>
    <row r="8" spans="1:6">
      <c r="A8" s="9">
        <v>41790</v>
      </c>
      <c r="B8" s="10">
        <v>23648.287</v>
      </c>
      <c r="C8" s="10">
        <v>193.83841803278688</v>
      </c>
      <c r="E8" t="s">
        <v>11764</v>
      </c>
      <c r="F8" s="11">
        <f ca="1">SUM(OFFSET(B3,COUNT(B:B),0,-6))</f>
        <v>2728242.4672999508</v>
      </c>
    </row>
    <row r="9" spans="1:6">
      <c r="A9" s="9">
        <v>41820</v>
      </c>
      <c r="B9" s="10">
        <v>34595.127600000029</v>
      </c>
      <c r="C9" s="10">
        <v>256.26020444444464</v>
      </c>
      <c r="E9" t="s">
        <v>11765</v>
      </c>
      <c r="F9" s="11">
        <f ca="1">AVERAGE(OFFSET(C3,COUNT(C:C),0,-6))</f>
        <v>235.22256086547074</v>
      </c>
    </row>
    <row r="10" spans="1:6">
      <c r="A10" s="9">
        <v>41851</v>
      </c>
      <c r="B10" s="10">
        <v>33946.392999999996</v>
      </c>
      <c r="C10" s="10">
        <v>237.3873636363636</v>
      </c>
    </row>
    <row r="11" spans="1:6">
      <c r="A11" s="9">
        <v>41882</v>
      </c>
      <c r="B11" s="10">
        <v>27909.468499999992</v>
      </c>
      <c r="C11" s="10">
        <v>182.41482679738556</v>
      </c>
    </row>
    <row r="12" spans="1:6">
      <c r="A12" s="9">
        <v>41912</v>
      </c>
      <c r="B12" s="10">
        <v>81777.350799999971</v>
      </c>
      <c r="C12" s="10">
        <v>305.13936865671633</v>
      </c>
    </row>
    <row r="13" spans="1:6">
      <c r="A13" s="9">
        <v>41943</v>
      </c>
      <c r="B13" s="10">
        <v>31453.392999999989</v>
      </c>
      <c r="C13" s="10">
        <v>197.82008176100621</v>
      </c>
    </row>
    <row r="14" spans="1:6">
      <c r="A14" s="9">
        <v>41973</v>
      </c>
      <c r="B14" s="10">
        <v>78628.71669999999</v>
      </c>
      <c r="C14" s="10">
        <v>247.26011540880501</v>
      </c>
    </row>
    <row r="15" spans="1:6">
      <c r="A15" s="9">
        <v>42004</v>
      </c>
      <c r="B15" s="10">
        <v>69545.62049999999</v>
      </c>
      <c r="C15" s="10">
        <v>250.16410251798558</v>
      </c>
    </row>
    <row r="16" spans="1:6">
      <c r="A16" s="9">
        <v>42035</v>
      </c>
      <c r="B16" s="10">
        <v>18174.075599999993</v>
      </c>
      <c r="C16" s="10">
        <v>313.34613103448265</v>
      </c>
    </row>
    <row r="17" spans="1:3">
      <c r="A17" s="9">
        <v>42063</v>
      </c>
      <c r="B17" s="10">
        <v>11951.411</v>
      </c>
      <c r="C17" s="10">
        <v>186.740796875</v>
      </c>
    </row>
    <row r="18" spans="1:3">
      <c r="A18" s="9">
        <v>42094</v>
      </c>
      <c r="B18" s="10">
        <v>38726.251999999993</v>
      </c>
      <c r="C18" s="10">
        <v>280.62501449275356</v>
      </c>
    </row>
    <row r="19" spans="1:3">
      <c r="A19" s="9">
        <v>42124</v>
      </c>
      <c r="B19" s="10">
        <v>34195.208499999993</v>
      </c>
      <c r="C19" s="10">
        <v>213.72005312499996</v>
      </c>
    </row>
    <row r="20" spans="1:3">
      <c r="A20" s="9">
        <v>42155</v>
      </c>
      <c r="B20" s="10">
        <v>30131.686499999996</v>
      </c>
      <c r="C20" s="10">
        <v>206.38141438356161</v>
      </c>
    </row>
    <row r="21" spans="1:3">
      <c r="A21" s="9">
        <v>42185</v>
      </c>
      <c r="B21" s="10">
        <v>24797.292000000001</v>
      </c>
      <c r="C21" s="10">
        <v>179.69052173913045</v>
      </c>
    </row>
    <row r="22" spans="1:3">
      <c r="A22" s="9">
        <v>42216</v>
      </c>
      <c r="B22" s="10">
        <v>28765.324999999993</v>
      </c>
      <c r="C22" s="10">
        <v>205.4666071428571</v>
      </c>
    </row>
    <row r="23" spans="1:3">
      <c r="A23" s="9">
        <v>42247</v>
      </c>
      <c r="B23" s="10">
        <v>36898.33219999999</v>
      </c>
      <c r="C23" s="10">
        <v>232.06498238993703</v>
      </c>
    </row>
    <row r="24" spans="1:3">
      <c r="A24" s="9">
        <v>42277</v>
      </c>
      <c r="B24" s="10">
        <v>64595.918000000034</v>
      </c>
      <c r="C24" s="10">
        <v>220.46388395904449</v>
      </c>
    </row>
    <row r="25" spans="1:3">
      <c r="A25" s="9">
        <v>42308</v>
      </c>
      <c r="B25" s="10">
        <v>31404.923500000012</v>
      </c>
      <c r="C25" s="10">
        <v>189.18628614457839</v>
      </c>
    </row>
    <row r="26" spans="1:3">
      <c r="A26" s="9">
        <v>42338</v>
      </c>
      <c r="B26" s="10">
        <v>75972.563500000047</v>
      </c>
      <c r="C26" s="10">
        <v>234.4832206790125</v>
      </c>
    </row>
    <row r="27" spans="1:3">
      <c r="A27" s="9">
        <v>42369</v>
      </c>
      <c r="B27" s="10">
        <v>74919.521200000076</v>
      </c>
      <c r="C27" s="10">
        <v>237.08709240506354</v>
      </c>
    </row>
    <row r="28" spans="1:3">
      <c r="A28" s="9">
        <v>42400</v>
      </c>
      <c r="B28" s="10">
        <v>18542.490999999995</v>
      </c>
      <c r="C28" s="10">
        <v>208.34259550561791</v>
      </c>
    </row>
    <row r="29" spans="1:3">
      <c r="A29" s="9">
        <v>42429</v>
      </c>
      <c r="B29" s="10">
        <v>22978.815000000002</v>
      </c>
      <c r="C29" s="10">
        <v>276.85319277108437</v>
      </c>
    </row>
    <row r="30" spans="1:3">
      <c r="A30" s="9">
        <v>42460</v>
      </c>
      <c r="B30" s="10">
        <v>51715.875000000022</v>
      </c>
      <c r="C30" s="10">
        <v>317.27530674846639</v>
      </c>
    </row>
    <row r="31" spans="1:3">
      <c r="A31" s="9">
        <v>42490</v>
      </c>
      <c r="B31" s="10">
        <v>38750.038999999975</v>
      </c>
      <c r="C31" s="10">
        <v>227.9414058823528</v>
      </c>
    </row>
    <row r="32" spans="1:3">
      <c r="A32" s="9">
        <v>42521</v>
      </c>
      <c r="B32" s="10">
        <v>56987.727999999988</v>
      </c>
      <c r="C32" s="10">
        <v>253.27879111111105</v>
      </c>
    </row>
    <row r="33" spans="1:3">
      <c r="A33" s="9">
        <v>42551</v>
      </c>
      <c r="B33" s="10">
        <v>40344.533999999985</v>
      </c>
      <c r="C33" s="10">
        <v>202.73635175879389</v>
      </c>
    </row>
    <row r="34" spans="1:3">
      <c r="A34" s="9">
        <v>42582</v>
      </c>
      <c r="B34" s="10">
        <v>39261.962999999967</v>
      </c>
      <c r="C34" s="10">
        <v>195.33314925373119</v>
      </c>
    </row>
    <row r="35" spans="1:3">
      <c r="A35" s="9">
        <v>42613</v>
      </c>
      <c r="B35" s="10">
        <v>31115.374299999999</v>
      </c>
      <c r="C35" s="10">
        <v>176.79189943181817</v>
      </c>
    </row>
    <row r="36" spans="1:3">
      <c r="A36" s="9">
        <v>42643</v>
      </c>
      <c r="B36" s="10">
        <v>73410.024899999975</v>
      </c>
      <c r="C36" s="10">
        <v>202.23147355371893</v>
      </c>
    </row>
    <row r="37" spans="1:3">
      <c r="A37" s="9">
        <v>42674</v>
      </c>
      <c r="B37" s="10">
        <v>59687.74500000001</v>
      </c>
      <c r="C37" s="10">
        <v>304.52931122448985</v>
      </c>
    </row>
    <row r="38" spans="1:3">
      <c r="A38" s="9">
        <v>42704</v>
      </c>
      <c r="B38" s="10">
        <v>79411.965799999991</v>
      </c>
      <c r="C38" s="10">
        <v>214.62693459459456</v>
      </c>
    </row>
    <row r="39" spans="1:3">
      <c r="A39" s="9">
        <v>42735</v>
      </c>
      <c r="B39" s="10">
        <v>96999.04300000002</v>
      </c>
      <c r="C39" s="10">
        <v>275.56546306818188</v>
      </c>
    </row>
    <row r="40" spans="1:3">
      <c r="A40" s="9">
        <v>42766</v>
      </c>
      <c r="B40" s="10">
        <v>43971.373999999996</v>
      </c>
      <c r="C40" s="10">
        <v>283.68628387096771</v>
      </c>
    </row>
    <row r="41" spans="1:3">
      <c r="A41" s="9">
        <v>42794</v>
      </c>
      <c r="B41" s="10">
        <v>20301.133399999995</v>
      </c>
      <c r="C41" s="10">
        <v>189.73021869158873</v>
      </c>
    </row>
    <row r="42" spans="1:3">
      <c r="A42" s="9">
        <v>42825</v>
      </c>
      <c r="B42" s="10">
        <v>58872.352799999986</v>
      </c>
      <c r="C42" s="10">
        <v>247.36282689075625</v>
      </c>
    </row>
    <row r="43" spans="1:3">
      <c r="A43" s="9">
        <v>42855</v>
      </c>
      <c r="B43" s="10">
        <v>36521.536100000005</v>
      </c>
      <c r="C43" s="10">
        <v>179.90904482758623</v>
      </c>
    </row>
    <row r="44" spans="1:3">
      <c r="A44" s="9">
        <v>42886</v>
      </c>
      <c r="B44" s="10">
        <v>44261.110199999996</v>
      </c>
      <c r="C44" s="10">
        <v>182.89714958677683</v>
      </c>
    </row>
    <row r="45" spans="1:3">
      <c r="A45" s="9">
        <v>42916</v>
      </c>
      <c r="B45" s="10">
        <v>52981.725699999995</v>
      </c>
      <c r="C45" s="10">
        <v>216.25194163265303</v>
      </c>
    </row>
    <row r="46" spans="1:3">
      <c r="A46" s="9">
        <v>42947</v>
      </c>
      <c r="B46" s="10">
        <v>45264.416000000005</v>
      </c>
      <c r="C46" s="10">
        <v>200.28502654867259</v>
      </c>
    </row>
    <row r="47" spans="1:3">
      <c r="A47" s="9">
        <v>42978</v>
      </c>
      <c r="B47" s="10">
        <v>63120.887999999977</v>
      </c>
      <c r="C47" s="10">
        <v>289.54535779816501</v>
      </c>
    </row>
    <row r="48" spans="1:3">
      <c r="A48" s="9">
        <v>43008</v>
      </c>
      <c r="B48" s="10">
        <v>87866.652000000046</v>
      </c>
      <c r="C48" s="10">
        <v>191.43061437908506</v>
      </c>
    </row>
    <row r="49" spans="1:3">
      <c r="A49" s="9">
        <v>43039</v>
      </c>
      <c r="B49" s="10">
        <v>77776.923199999976</v>
      </c>
      <c r="C49" s="10">
        <v>260.99638657718111</v>
      </c>
    </row>
    <row r="50" spans="1:3">
      <c r="A50" s="9">
        <v>43069</v>
      </c>
      <c r="B50" s="10">
        <v>118447.82500000003</v>
      </c>
      <c r="C50" s="10">
        <v>258.05626361655777</v>
      </c>
    </row>
    <row r="51" spans="1:3">
      <c r="A51" s="9">
        <v>43100</v>
      </c>
      <c r="B51" s="10">
        <v>83829.318799999994</v>
      </c>
      <c r="C51" s="10">
        <v>181.44874199134199</v>
      </c>
    </row>
    <row r="52" spans="1:3">
      <c r="A52" s="9" t="s">
        <v>11760</v>
      </c>
      <c r="B52" s="10">
        <v>2297200.8602999509</v>
      </c>
      <c r="C52" s="10">
        <v>229.85800083049338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3F224-BE77-9C48-985B-F52790A8E79C}">
  <dimension ref="B3:S28"/>
  <sheetViews>
    <sheetView zoomScale="112" workbookViewId="0">
      <selection activeCell="R4" sqref="R4:S7"/>
    </sheetView>
  </sheetViews>
  <sheetFormatPr baseColWidth="10" defaultRowHeight="16"/>
  <cols>
    <col min="2" max="2" width="13" bestFit="1" customWidth="1"/>
    <col min="3" max="4" width="12.5" bestFit="1" customWidth="1"/>
    <col min="9" max="9" width="13.33203125" bestFit="1" customWidth="1"/>
    <col min="15" max="15" width="13" bestFit="1" customWidth="1"/>
    <col min="16" max="16" width="12.5" bestFit="1" customWidth="1"/>
  </cols>
  <sheetData>
    <row r="3" spans="2:19">
      <c r="O3" s="8" t="s">
        <v>11759</v>
      </c>
      <c r="P3" t="s">
        <v>11770</v>
      </c>
      <c r="R3" t="s">
        <v>11784</v>
      </c>
      <c r="S3" t="s">
        <v>11748</v>
      </c>
    </row>
    <row r="4" spans="2:19">
      <c r="O4" s="14" t="s">
        <v>11779</v>
      </c>
      <c r="P4">
        <v>49543.97410000005</v>
      </c>
      <c r="R4" t="str">
        <f>O4</f>
        <v>2014</v>
      </c>
      <c r="S4">
        <f>P4</f>
        <v>49543.97410000005</v>
      </c>
    </row>
    <row r="5" spans="2:19">
      <c r="O5" s="14" t="s">
        <v>11780</v>
      </c>
      <c r="P5">
        <v>61618.60370000008</v>
      </c>
      <c r="R5" t="str">
        <f t="shared" ref="R5:R7" si="0">O5</f>
        <v>2015</v>
      </c>
      <c r="S5">
        <f t="shared" ref="S5:S7" si="1">P5</f>
        <v>61618.60370000008</v>
      </c>
    </row>
    <row r="6" spans="2:19">
      <c r="O6" s="14" t="s">
        <v>11781</v>
      </c>
      <c r="P6">
        <v>81795.174300000173</v>
      </c>
      <c r="R6" t="str">
        <f t="shared" si="0"/>
        <v>2016</v>
      </c>
      <c r="S6">
        <f t="shared" si="1"/>
        <v>81795.174300000173</v>
      </c>
    </row>
    <row r="7" spans="2:19">
      <c r="B7" t="s">
        <v>11746</v>
      </c>
      <c r="C7" t="s">
        <v>11747</v>
      </c>
      <c r="D7" t="s">
        <v>11748</v>
      </c>
      <c r="O7" s="14" t="s">
        <v>11782</v>
      </c>
      <c r="P7">
        <v>93439.269599999985</v>
      </c>
      <c r="R7" t="str">
        <f t="shared" si="0"/>
        <v>2017</v>
      </c>
      <c r="S7">
        <f t="shared" si="1"/>
        <v>93439.269599999985</v>
      </c>
    </row>
    <row r="8" spans="2:19">
      <c r="B8" t="str" cm="1">
        <f t="array" ref="B8:B10">_xlfn.UNIQUE('Sample - Superstore'!H2:H9995)</f>
        <v>Consumer</v>
      </c>
      <c r="C8">
        <f>SUMIFS('Sample - Superstore'!$R$2:$R$9995,'Sample - Superstore'!$H$2:$H$9995,'sales and profit by segment'!B8)</f>
        <v>1161401.3449999888</v>
      </c>
      <c r="D8">
        <f>SUMIFS('Sample - Superstore'!$U$2:$U$9995,'Sample - Superstore'!$H$2:$H$9995,'sales and profit by segment'!B8)</f>
        <v>134119.20919999972</v>
      </c>
      <c r="O8" s="14" t="s">
        <v>11760</v>
      </c>
      <c r="P8">
        <v>286397.02170000027</v>
      </c>
    </row>
    <row r="9" spans="2:19">
      <c r="B9" t="str">
        <v>Corporate</v>
      </c>
      <c r="C9">
        <f>SUMIFS('Sample - Superstore'!$R$2:$R$9995,'Sample - Superstore'!$H$2:$H$9995,'sales and profit by segment'!B9)</f>
        <v>706146.36680000008</v>
      </c>
      <c r="D9">
        <f>SUMIFS('Sample - Superstore'!$U$2:$U$9995,'Sample - Superstore'!$H$2:$H$9995,'sales and profit by segment'!B9)</f>
        <v>91979.134000000209</v>
      </c>
    </row>
    <row r="10" spans="2:19">
      <c r="B10" t="str">
        <v>Home Office</v>
      </c>
      <c r="C10">
        <f>SUMIFS('Sample - Superstore'!$R$2:$R$9995,'Sample - Superstore'!$H$2:$H$9995,'sales and profit by segment'!B10)</f>
        <v>429653.1485000003</v>
      </c>
      <c r="D10">
        <f>SUMIFS('Sample - Superstore'!$U$2:$U$9995,'Sample - Superstore'!$H$2:$H$9995,'sales and profit by segment'!B10)</f>
        <v>60298.678500000075</v>
      </c>
    </row>
    <row r="24" spans="2:8">
      <c r="B24" s="8" t="s">
        <v>11759</v>
      </c>
      <c r="C24" t="s">
        <v>11761</v>
      </c>
      <c r="D24" t="s">
        <v>11770</v>
      </c>
      <c r="G24" t="s">
        <v>17</v>
      </c>
      <c r="H24" t="s">
        <v>20</v>
      </c>
    </row>
    <row r="25" spans="2:8">
      <c r="B25" s="14" t="s">
        <v>25</v>
      </c>
      <c r="C25">
        <v>1161401.3449999888</v>
      </c>
      <c r="D25">
        <v>134119.20919999972</v>
      </c>
      <c r="F25" t="str">
        <f>B25</f>
        <v>Consumer</v>
      </c>
      <c r="G25">
        <f>C25</f>
        <v>1161401.3449999888</v>
      </c>
      <c r="H25">
        <f>D25</f>
        <v>134119.20919999972</v>
      </c>
    </row>
    <row r="26" spans="2:8">
      <c r="B26" s="14" t="s">
        <v>41</v>
      </c>
      <c r="C26">
        <v>706146.36680000008</v>
      </c>
      <c r="D26">
        <v>91979.134000000209</v>
      </c>
      <c r="F26" t="str">
        <f t="shared" ref="F26:F27" si="2">B26</f>
        <v>Corporate</v>
      </c>
      <c r="G26">
        <f t="shared" ref="G26:G27" si="3">C26</f>
        <v>706146.36680000008</v>
      </c>
      <c r="H26">
        <f t="shared" ref="H26:H27" si="4">D26</f>
        <v>91979.134000000209</v>
      </c>
    </row>
    <row r="27" spans="2:8">
      <c r="B27" s="14" t="s">
        <v>108</v>
      </c>
      <c r="C27">
        <v>429653.1485000003</v>
      </c>
      <c r="D27">
        <v>60298.678500000075</v>
      </c>
      <c r="F27" t="str">
        <f t="shared" si="2"/>
        <v>Home Office</v>
      </c>
      <c r="G27">
        <f t="shared" si="3"/>
        <v>429653.1485000003</v>
      </c>
      <c r="H27">
        <f t="shared" si="4"/>
        <v>60298.678500000075</v>
      </c>
    </row>
    <row r="28" spans="2:8">
      <c r="B28" s="14" t="s">
        <v>11760</v>
      </c>
      <c r="C28">
        <v>2297200.8602999891</v>
      </c>
      <c r="D28">
        <v>286397.02170000004</v>
      </c>
    </row>
  </sheetData>
  <pageMargins left="0.7" right="0.7" top="0.75" bottom="0.75" header="0.3" footer="0.3"/>
  <pageSetup paperSize="9" orientation="portrait" horizontalDpi="0" verticalDpi="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DD7A-DD5F-6D48-906F-DC25627AADA4}">
  <dimension ref="A2:H43"/>
  <sheetViews>
    <sheetView workbookViewId="0">
      <selection activeCell="E24" sqref="E24:H42"/>
    </sheetView>
  </sheetViews>
  <sheetFormatPr baseColWidth="10" defaultRowHeight="16"/>
  <cols>
    <col min="1" max="1" width="13" bestFit="1" customWidth="1"/>
    <col min="2" max="3" width="12.1640625" bestFit="1" customWidth="1"/>
  </cols>
  <sheetData>
    <row r="2" spans="1:4">
      <c r="A2" t="s">
        <v>11749</v>
      </c>
      <c r="B2" t="s">
        <v>11747</v>
      </c>
      <c r="C2" t="s">
        <v>11748</v>
      </c>
      <c r="D2" t="s">
        <v>11750</v>
      </c>
    </row>
    <row r="3" spans="1:4">
      <c r="A3" t="str" cm="1">
        <f t="array" ref="A3:A19">_xlfn.UNIQUE('Sample - Superstore'!P2:P9995)</f>
        <v>Bookcases</v>
      </c>
      <c r="B3">
        <f>SUMIFS('Sample - Superstore'!$R$2:$R$9995,'Sample - Superstore'!$P$2:$P$9995,'profit margin by sales subcateg'!A3)</f>
        <v>114879.99629999997</v>
      </c>
      <c r="C3">
        <f>SUMIFS('Sample - Superstore'!$U$2:$U$9995,'Sample - Superstore'!$P$2:$P$9995,'profit margin by sales subcateg'!A3)</f>
        <v>-3472.5559999999978</v>
      </c>
      <c r="D3" s="3">
        <f t="shared" ref="D3:D19" si="0">C3/B3</f>
        <v>-3.0227682032054511E-2</v>
      </c>
    </row>
    <row r="4" spans="1:4">
      <c r="A4" t="str">
        <v>Chairs</v>
      </c>
      <c r="B4">
        <f>SUMIFS('Sample - Superstore'!$R$2:$R$9995,'Sample - Superstore'!$P$2:$P$9995,'profit margin by sales subcateg'!A4)</f>
        <v>328449.10300000076</v>
      </c>
      <c r="C4">
        <f>SUMIFS('Sample - Superstore'!$U$2:$U$9995,'Sample - Superstore'!$P$2:$P$9995,'profit margin by sales subcateg'!A4)</f>
        <v>26590.166300000026</v>
      </c>
      <c r="D4" s="3">
        <f t="shared" si="0"/>
        <v>8.0956732891427519E-2</v>
      </c>
    </row>
    <row r="5" spans="1:4">
      <c r="A5" t="str">
        <v>Labels</v>
      </c>
      <c r="B5">
        <f>SUMIFS('Sample - Superstore'!$R$2:$R$9995,'Sample - Superstore'!$P$2:$P$9995,'profit margin by sales subcateg'!A5)</f>
        <v>12486.312</v>
      </c>
      <c r="C5">
        <f>SUMIFS('Sample - Superstore'!$U$2:$U$9995,'Sample - Superstore'!$P$2:$P$9995,'profit margin by sales subcateg'!A5)</f>
        <v>5546.2539999999981</v>
      </c>
      <c r="D5" s="3">
        <f t="shared" si="0"/>
        <v>0.44418672222830874</v>
      </c>
    </row>
    <row r="6" spans="1:4">
      <c r="A6" t="str">
        <v>Tables</v>
      </c>
      <c r="B6">
        <f>SUMIFS('Sample - Superstore'!$R$2:$R$9995,'Sample - Superstore'!$P$2:$P$9995,'profit margin by sales subcateg'!A6)</f>
        <v>206965.53200000009</v>
      </c>
      <c r="C6">
        <f>SUMIFS('Sample - Superstore'!$U$2:$U$9995,'Sample - Superstore'!$P$2:$P$9995,'profit margin by sales subcateg'!A6)</f>
        <v>-17725.481100000008</v>
      </c>
      <c r="D6" s="3">
        <f t="shared" si="0"/>
        <v>-8.5644604339238484E-2</v>
      </c>
    </row>
    <row r="7" spans="1:4">
      <c r="A7" t="str">
        <v>Storage</v>
      </c>
      <c r="B7">
        <f>SUMIFS('Sample - Superstore'!$R$2:$R$9995,'Sample - Superstore'!$P$2:$P$9995,'profit margin by sales subcateg'!A7)</f>
        <v>223843.60800000012</v>
      </c>
      <c r="C7">
        <f>SUMIFS('Sample - Superstore'!$U$2:$U$9995,'Sample - Superstore'!$P$2:$P$9995,'profit margin by sales subcateg'!A7)</f>
        <v>21278.826399999998</v>
      </c>
      <c r="D7" s="3">
        <f t="shared" si="0"/>
        <v>9.5061130358477727E-2</v>
      </c>
    </row>
    <row r="8" spans="1:4">
      <c r="A8" t="str">
        <v>Furnishings</v>
      </c>
      <c r="B8">
        <f>SUMIFS('Sample - Superstore'!$R$2:$R$9995,'Sample - Superstore'!$P$2:$P$9995,'profit margin by sales subcateg'!A8)</f>
        <v>91705.164000000048</v>
      </c>
      <c r="C8">
        <f>SUMIFS('Sample - Superstore'!$U$2:$U$9995,'Sample - Superstore'!$P$2:$P$9995,'profit margin by sales subcateg'!A8)</f>
        <v>13059.143599999983</v>
      </c>
      <c r="D8" s="3">
        <f t="shared" si="0"/>
        <v>0.1424035793665881</v>
      </c>
    </row>
    <row r="9" spans="1:4">
      <c r="A9" t="str">
        <v>Art</v>
      </c>
      <c r="B9">
        <f>SUMIFS('Sample - Superstore'!$R$2:$R$9995,'Sample - Superstore'!$P$2:$P$9995,'profit margin by sales subcateg'!A9)</f>
        <v>27118.791999999954</v>
      </c>
      <c r="C9">
        <f>SUMIFS('Sample - Superstore'!$U$2:$U$9995,'Sample - Superstore'!$P$2:$P$9995,'profit margin by sales subcateg'!A9)</f>
        <v>6527.7869999999984</v>
      </c>
      <c r="D9" s="3">
        <f t="shared" si="0"/>
        <v>0.2407108325474088</v>
      </c>
    </row>
    <row r="10" spans="1:4">
      <c r="A10" t="str">
        <v>Phones</v>
      </c>
      <c r="B10">
        <f>SUMIFS('Sample - Superstore'!$R$2:$R$9995,'Sample - Superstore'!$P$2:$P$9995,'profit margin by sales subcateg'!A10)</f>
        <v>330007.05400000012</v>
      </c>
      <c r="C10">
        <f>SUMIFS('Sample - Superstore'!$U$2:$U$9995,'Sample - Superstore'!$P$2:$P$9995,'profit margin by sales subcateg'!A10)</f>
        <v>44515.730600000003</v>
      </c>
      <c r="D10" s="3">
        <f t="shared" si="0"/>
        <v>0.13489326988749759</v>
      </c>
    </row>
    <row r="11" spans="1:4">
      <c r="A11" t="str">
        <v>Binders</v>
      </c>
      <c r="B11">
        <f>SUMIFS('Sample - Superstore'!$R$2:$R$9995,'Sample - Superstore'!$P$2:$P$9995,'profit margin by sales subcateg'!A11)</f>
        <v>203412.73300000009</v>
      </c>
      <c r="C11">
        <f>SUMIFS('Sample - Superstore'!$U$2:$U$9995,'Sample - Superstore'!$P$2:$P$9995,'profit margin by sales subcateg'!A11)</f>
        <v>30221.763299999995</v>
      </c>
      <c r="D11" s="3">
        <f t="shared" si="0"/>
        <v>0.14857360625502231</v>
      </c>
    </row>
    <row r="12" spans="1:4">
      <c r="A12" t="str">
        <v>Appliances</v>
      </c>
      <c r="B12">
        <f>SUMIFS('Sample - Superstore'!$R$2:$R$9995,'Sample - Superstore'!$P$2:$P$9995,'profit margin by sales subcateg'!A12)</f>
        <v>107532.16099999999</v>
      </c>
      <c r="C12">
        <f>SUMIFS('Sample - Superstore'!$U$2:$U$9995,'Sample - Superstore'!$P$2:$P$9995,'profit margin by sales subcateg'!A12)</f>
        <v>18138.005399999995</v>
      </c>
      <c r="D12" s="3">
        <f t="shared" si="0"/>
        <v>0.16867516872463853</v>
      </c>
    </row>
    <row r="13" spans="1:4">
      <c r="A13" t="str">
        <v>Paper</v>
      </c>
      <c r="B13">
        <f>SUMIFS('Sample - Superstore'!$R$2:$R$9995,'Sample - Superstore'!$P$2:$P$9995,'profit margin by sales subcateg'!A13)</f>
        <v>78479.20600000002</v>
      </c>
      <c r="C13">
        <f>SUMIFS('Sample - Superstore'!$U$2:$U$9995,'Sample - Superstore'!$P$2:$P$9995,'profit margin by sales subcateg'!A13)</f>
        <v>34053.569299999966</v>
      </c>
      <c r="D13" s="3">
        <f t="shared" si="0"/>
        <v>0.4339183719570246</v>
      </c>
    </row>
    <row r="14" spans="1:4">
      <c r="A14" t="str">
        <v>Accessories</v>
      </c>
      <c r="B14">
        <f>SUMIFS('Sample - Superstore'!$R$2:$R$9995,'Sample - Superstore'!$P$2:$P$9995,'profit margin by sales subcateg'!A14)</f>
        <v>167380.31800000009</v>
      </c>
      <c r="C14">
        <f>SUMIFS('Sample - Superstore'!$U$2:$U$9995,'Sample - Superstore'!$P$2:$P$9995,'profit margin by sales subcateg'!A14)</f>
        <v>41936.635699999933</v>
      </c>
      <c r="D14" s="3">
        <f t="shared" si="0"/>
        <v>0.25054699501765743</v>
      </c>
    </row>
    <row r="15" spans="1:4">
      <c r="A15" t="str">
        <v>Envelopes</v>
      </c>
      <c r="B15">
        <f>SUMIFS('Sample - Superstore'!$R$2:$R$9995,'Sample - Superstore'!$P$2:$P$9995,'profit margin by sales subcateg'!A15)</f>
        <v>16476.401999999998</v>
      </c>
      <c r="C15">
        <f>SUMIFS('Sample - Superstore'!$U$2:$U$9995,'Sample - Superstore'!$P$2:$P$9995,'profit margin by sales subcateg'!A15)</f>
        <v>6964.1767000000027</v>
      </c>
      <c r="D15" s="3">
        <f t="shared" si="0"/>
        <v>0.42267581842200763</v>
      </c>
    </row>
    <row r="16" spans="1:4">
      <c r="A16" t="str">
        <v>Fasteners</v>
      </c>
      <c r="B16">
        <f>SUMIFS('Sample - Superstore'!$R$2:$R$9995,'Sample - Superstore'!$P$2:$P$9995,'profit margin by sales subcateg'!A16)</f>
        <v>3024.2799999999997</v>
      </c>
      <c r="C16">
        <f>SUMIFS('Sample - Superstore'!$U$2:$U$9995,'Sample - Superstore'!$P$2:$P$9995,'profit margin by sales subcateg'!A16)</f>
        <v>949.51819999999975</v>
      </c>
      <c r="D16" s="3">
        <f t="shared" si="0"/>
        <v>0.31396504291930638</v>
      </c>
    </row>
    <row r="17" spans="1:8">
      <c r="A17" t="str">
        <v>Supplies</v>
      </c>
      <c r="B17">
        <f>SUMIFS('Sample - Superstore'!$R$2:$R$9995,'Sample - Superstore'!$P$2:$P$9995,'profit margin by sales subcateg'!A17)</f>
        <v>46673.538000000015</v>
      </c>
      <c r="C17">
        <f>SUMIFS('Sample - Superstore'!$U$2:$U$9995,'Sample - Superstore'!$P$2:$P$9995,'profit margin by sales subcateg'!A17)</f>
        <v>-1189.0994999999984</v>
      </c>
      <c r="D17" s="3">
        <f t="shared" si="0"/>
        <v>-2.5476952272184682E-2</v>
      </c>
    </row>
    <row r="18" spans="1:8">
      <c r="A18" t="str">
        <v>Machines</v>
      </c>
      <c r="B18">
        <f>SUMIFS('Sample - Superstore'!$R$2:$R$9995,'Sample - Superstore'!$P$2:$P$9995,'profit margin by sales subcateg'!A18)</f>
        <v>189238.63099999996</v>
      </c>
      <c r="C18">
        <f>SUMIFS('Sample - Superstore'!$U$2:$U$9995,'Sample - Superstore'!$P$2:$P$9995,'profit margin by sales subcateg'!A18)</f>
        <v>3384.7568999999999</v>
      </c>
      <c r="D18" s="3">
        <f t="shared" si="0"/>
        <v>1.788618360909618E-2</v>
      </c>
    </row>
    <row r="19" spans="1:8">
      <c r="A19" t="str">
        <v>Copiers</v>
      </c>
      <c r="B19">
        <f>SUMIFS('Sample - Superstore'!$R$2:$R$9995,'Sample - Superstore'!$P$2:$P$9995,'profit margin by sales subcateg'!A19)</f>
        <v>149528.02999999994</v>
      </c>
      <c r="C19">
        <f>SUMIFS('Sample - Superstore'!$U$2:$U$9995,'Sample - Superstore'!$P$2:$P$9995,'profit margin by sales subcateg'!A19)</f>
        <v>55617.824900000007</v>
      </c>
      <c r="D19" s="3">
        <f t="shared" si="0"/>
        <v>0.37195584600425774</v>
      </c>
    </row>
    <row r="25" spans="1:8">
      <c r="A25" s="8" t="s">
        <v>11759</v>
      </c>
      <c r="B25" t="s">
        <v>11770</v>
      </c>
      <c r="C25" t="s">
        <v>11761</v>
      </c>
      <c r="E25" t="s">
        <v>11749</v>
      </c>
      <c r="F25" t="s">
        <v>11747</v>
      </c>
      <c r="G25" t="s">
        <v>11748</v>
      </c>
      <c r="H25" t="s">
        <v>11750</v>
      </c>
    </row>
    <row r="26" spans="1:8">
      <c r="A26" s="14" t="s">
        <v>176</v>
      </c>
      <c r="B26">
        <v>41936.635699999933</v>
      </c>
      <c r="C26">
        <v>167380.31800000009</v>
      </c>
      <c r="E26" t="str">
        <f>A26</f>
        <v>Accessories</v>
      </c>
      <c r="F26">
        <f>B26</f>
        <v>41936.635699999933</v>
      </c>
      <c r="G26">
        <f>C26</f>
        <v>167380.31800000009</v>
      </c>
      <c r="H26" s="3">
        <f>F26/G26</f>
        <v>0.25054699501765743</v>
      </c>
    </row>
    <row r="27" spans="1:8">
      <c r="A27" s="14" t="s">
        <v>80</v>
      </c>
      <c r="B27">
        <v>18138.005399999995</v>
      </c>
      <c r="C27">
        <v>107532.16099999999</v>
      </c>
      <c r="E27" t="str">
        <f t="shared" ref="E27:E42" si="1">A27</f>
        <v>Appliances</v>
      </c>
      <c r="F27">
        <f t="shared" ref="F27:F42" si="2">B27</f>
        <v>18138.005399999995</v>
      </c>
      <c r="G27">
        <f t="shared" ref="G27:G42" si="3">C27</f>
        <v>107532.16099999999</v>
      </c>
      <c r="H27" s="3">
        <f t="shared" ref="H27:H42" si="4">F27/G27</f>
        <v>0.16867516872463853</v>
      </c>
    </row>
    <row r="28" spans="1:8">
      <c r="A28" s="14" t="s">
        <v>70</v>
      </c>
      <c r="B28">
        <v>6527.7869999999984</v>
      </c>
      <c r="C28">
        <v>27118.791999999954</v>
      </c>
      <c r="E28" t="str">
        <f t="shared" si="1"/>
        <v>Art</v>
      </c>
      <c r="F28">
        <f t="shared" si="2"/>
        <v>6527.7869999999984</v>
      </c>
      <c r="G28">
        <f t="shared" si="3"/>
        <v>27118.791999999954</v>
      </c>
      <c r="H28" s="3">
        <f t="shared" si="4"/>
        <v>0.2407108325474088</v>
      </c>
    </row>
    <row r="29" spans="1:8">
      <c r="A29" s="14" t="s">
        <v>77</v>
      </c>
      <c r="B29">
        <v>30221.763299999995</v>
      </c>
      <c r="C29">
        <v>203412.73300000009</v>
      </c>
      <c r="E29" t="str">
        <f t="shared" si="1"/>
        <v>Binders</v>
      </c>
      <c r="F29">
        <f t="shared" si="2"/>
        <v>30221.763299999995</v>
      </c>
      <c r="G29">
        <f t="shared" si="3"/>
        <v>203412.73300000009</v>
      </c>
      <c r="H29" s="3">
        <f t="shared" si="4"/>
        <v>0.14857360625502231</v>
      </c>
    </row>
    <row r="30" spans="1:8">
      <c r="A30" s="14" t="s">
        <v>32</v>
      </c>
      <c r="B30">
        <v>-3472.5559999999978</v>
      </c>
      <c r="C30">
        <v>114879.99629999997</v>
      </c>
      <c r="E30" t="str">
        <f t="shared" si="1"/>
        <v>Bookcases</v>
      </c>
      <c r="F30">
        <f t="shared" si="2"/>
        <v>-3472.5559999999978</v>
      </c>
      <c r="G30">
        <f t="shared" si="3"/>
        <v>114879.99629999997</v>
      </c>
      <c r="H30" s="3">
        <f t="shared" si="4"/>
        <v>-3.0227682032054511E-2</v>
      </c>
    </row>
    <row r="31" spans="1:8">
      <c r="A31" s="14" t="s">
        <v>35</v>
      </c>
      <c r="B31">
        <v>26590.166300000026</v>
      </c>
      <c r="C31">
        <v>328449.10300000076</v>
      </c>
      <c r="E31" t="str">
        <f t="shared" si="1"/>
        <v>Chairs</v>
      </c>
      <c r="F31">
        <f t="shared" si="2"/>
        <v>26590.166300000026</v>
      </c>
      <c r="G31">
        <f t="shared" si="3"/>
        <v>328449.10300000076</v>
      </c>
      <c r="H31" s="3">
        <f t="shared" si="4"/>
        <v>8.0956732891427519E-2</v>
      </c>
    </row>
    <row r="32" spans="1:8">
      <c r="A32" s="14" t="s">
        <v>1363</v>
      </c>
      <c r="B32">
        <v>55617.824900000007</v>
      </c>
      <c r="C32">
        <v>149528.02999999994</v>
      </c>
      <c r="E32" t="str">
        <f t="shared" si="1"/>
        <v>Copiers</v>
      </c>
      <c r="F32">
        <f t="shared" si="2"/>
        <v>55617.824900000007</v>
      </c>
      <c r="G32">
        <f t="shared" si="3"/>
        <v>149528.02999999994</v>
      </c>
      <c r="H32" s="3">
        <f t="shared" si="4"/>
        <v>0.37195584600425774</v>
      </c>
    </row>
    <row r="33" spans="1:8">
      <c r="A33" s="14" t="s">
        <v>190</v>
      </c>
      <c r="B33">
        <v>6964.1767000000027</v>
      </c>
      <c r="C33">
        <v>16476.401999999998</v>
      </c>
      <c r="E33" t="str">
        <f t="shared" si="1"/>
        <v>Envelopes</v>
      </c>
      <c r="F33">
        <f t="shared" si="2"/>
        <v>6964.1767000000027</v>
      </c>
      <c r="G33">
        <f t="shared" si="3"/>
        <v>16476.401999999998</v>
      </c>
      <c r="H33" s="3">
        <f t="shared" si="4"/>
        <v>0.42267581842200763</v>
      </c>
    </row>
    <row r="34" spans="1:8">
      <c r="A34" s="14" t="s">
        <v>303</v>
      </c>
      <c r="B34">
        <v>949.51819999999975</v>
      </c>
      <c r="C34">
        <v>3024.2799999999997</v>
      </c>
      <c r="E34" t="str">
        <f t="shared" si="1"/>
        <v>Fasteners</v>
      </c>
      <c r="F34">
        <f t="shared" si="2"/>
        <v>949.51819999999975</v>
      </c>
      <c r="G34">
        <f t="shared" si="3"/>
        <v>3024.2799999999997</v>
      </c>
      <c r="H34" s="3">
        <f t="shared" si="4"/>
        <v>0.31396504291930638</v>
      </c>
    </row>
    <row r="35" spans="1:8">
      <c r="A35" s="14" t="s">
        <v>67</v>
      </c>
      <c r="B35">
        <v>13059.143599999983</v>
      </c>
      <c r="C35">
        <v>91705.164000000048</v>
      </c>
      <c r="E35" t="str">
        <f t="shared" si="1"/>
        <v>Furnishings</v>
      </c>
      <c r="F35">
        <f t="shared" si="2"/>
        <v>13059.143599999983</v>
      </c>
      <c r="G35">
        <f t="shared" si="3"/>
        <v>91705.164000000048</v>
      </c>
      <c r="H35" s="3">
        <f t="shared" si="4"/>
        <v>0.1424035793665881</v>
      </c>
    </row>
    <row r="36" spans="1:8">
      <c r="A36" s="14" t="s">
        <v>47</v>
      </c>
      <c r="B36">
        <v>5546.2539999999981</v>
      </c>
      <c r="C36">
        <v>12486.312</v>
      </c>
      <c r="E36" t="str">
        <f t="shared" si="1"/>
        <v>Labels</v>
      </c>
      <c r="F36">
        <f t="shared" si="2"/>
        <v>5546.2539999999981</v>
      </c>
      <c r="G36">
        <f t="shared" si="3"/>
        <v>12486.312</v>
      </c>
      <c r="H36" s="3">
        <f t="shared" si="4"/>
        <v>0.44418672222830874</v>
      </c>
    </row>
    <row r="37" spans="1:8">
      <c r="A37" s="14" t="s">
        <v>768</v>
      </c>
      <c r="B37">
        <v>3384.7568999999999</v>
      </c>
      <c r="C37">
        <v>189238.63099999996</v>
      </c>
      <c r="E37" t="str">
        <f t="shared" si="1"/>
        <v>Machines</v>
      </c>
      <c r="F37">
        <f t="shared" si="2"/>
        <v>3384.7568999999999</v>
      </c>
      <c r="G37">
        <f t="shared" si="3"/>
        <v>189238.63099999996</v>
      </c>
      <c r="H37" s="3">
        <f t="shared" si="4"/>
        <v>1.788618360909618E-2</v>
      </c>
    </row>
    <row r="38" spans="1:8">
      <c r="A38" s="14" t="s">
        <v>94</v>
      </c>
      <c r="B38">
        <v>34053.569299999966</v>
      </c>
      <c r="C38">
        <v>78479.20600000002</v>
      </c>
      <c r="E38" t="str">
        <f t="shared" si="1"/>
        <v>Paper</v>
      </c>
      <c r="F38">
        <f t="shared" si="2"/>
        <v>34053.569299999966</v>
      </c>
      <c r="G38">
        <f t="shared" si="3"/>
        <v>78479.20600000002</v>
      </c>
      <c r="H38" s="3">
        <f t="shared" si="4"/>
        <v>0.4339183719570246</v>
      </c>
    </row>
    <row r="39" spans="1:8">
      <c r="A39" s="14" t="s">
        <v>74</v>
      </c>
      <c r="B39">
        <v>44515.730600000003</v>
      </c>
      <c r="C39">
        <v>330007.05400000012</v>
      </c>
      <c r="E39" t="str">
        <f t="shared" si="1"/>
        <v>Phones</v>
      </c>
      <c r="F39">
        <f t="shared" si="2"/>
        <v>44515.730600000003</v>
      </c>
      <c r="G39">
        <f t="shared" si="3"/>
        <v>330007.05400000012</v>
      </c>
      <c r="H39" s="3">
        <f t="shared" si="4"/>
        <v>0.13489326988749759</v>
      </c>
    </row>
    <row r="40" spans="1:8">
      <c r="A40" s="14" t="s">
        <v>60</v>
      </c>
      <c r="B40">
        <v>21278.826399999998</v>
      </c>
      <c r="C40">
        <v>223843.60800000012</v>
      </c>
      <c r="E40" t="str">
        <f t="shared" si="1"/>
        <v>Storage</v>
      </c>
      <c r="F40">
        <f t="shared" si="2"/>
        <v>21278.826399999998</v>
      </c>
      <c r="G40">
        <f t="shared" si="3"/>
        <v>223843.60800000012</v>
      </c>
      <c r="H40" s="3">
        <f t="shared" si="4"/>
        <v>9.5061130358477727E-2</v>
      </c>
    </row>
    <row r="41" spans="1:8">
      <c r="A41" s="14" t="s">
        <v>651</v>
      </c>
      <c r="B41">
        <v>-1189.0994999999984</v>
      </c>
      <c r="C41">
        <v>46673.538000000015</v>
      </c>
      <c r="E41" t="str">
        <f t="shared" si="1"/>
        <v>Supplies</v>
      </c>
      <c r="F41">
        <f t="shared" si="2"/>
        <v>-1189.0994999999984</v>
      </c>
      <c r="G41">
        <f t="shared" si="3"/>
        <v>46673.538000000015</v>
      </c>
      <c r="H41" s="3">
        <f t="shared" si="4"/>
        <v>-2.5476952272184682E-2</v>
      </c>
    </row>
    <row r="42" spans="1:8">
      <c r="A42" s="14" t="s">
        <v>57</v>
      </c>
      <c r="B42">
        <v>-17725.481100000008</v>
      </c>
      <c r="C42">
        <v>206965.53200000009</v>
      </c>
      <c r="E42" t="str">
        <f t="shared" si="1"/>
        <v>Tables</v>
      </c>
      <c r="F42">
        <f t="shared" si="2"/>
        <v>-17725.481100000008</v>
      </c>
      <c r="G42">
        <f t="shared" si="3"/>
        <v>206965.53200000009</v>
      </c>
      <c r="H42" s="3">
        <f t="shared" si="4"/>
        <v>-8.5644604339238484E-2</v>
      </c>
    </row>
    <row r="43" spans="1:8">
      <c r="A43" s="14" t="s">
        <v>11760</v>
      </c>
      <c r="B43">
        <v>286397.02169999987</v>
      </c>
      <c r="C43">
        <v>2297200.8603000008</v>
      </c>
    </row>
  </sheetData>
  <pageMargins left="0.7" right="0.7" top="0.75" bottom="0.75" header="0.3" footer="0.3"/>
  <pageSetup paperSize="9"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Sample - Superstore</vt:lpstr>
      <vt:lpstr>Dashboard</vt:lpstr>
      <vt:lpstr>sales</vt:lpstr>
      <vt:lpstr>year wise sales</vt:lpstr>
      <vt:lpstr>Detail1</vt:lpstr>
      <vt:lpstr>Sheet6</vt:lpstr>
      <vt:lpstr>sales and profit by segment</vt:lpstr>
      <vt:lpstr>profit margin by sales subcateg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Sri</dc:creator>
  <cp:lastModifiedBy>Harsha Sri</cp:lastModifiedBy>
  <dcterms:created xsi:type="dcterms:W3CDTF">2025-07-07T12:09:57Z</dcterms:created>
  <dcterms:modified xsi:type="dcterms:W3CDTF">2026-02-06T13:25:43Z</dcterms:modified>
</cp:coreProperties>
</file>